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D:\Data Analyst ISA\Projects\Excel Projects\Financial Statistics project\modified Dashboard\"/>
    </mc:Choice>
  </mc:AlternateContent>
  <xr:revisionPtr revIDLastSave="0" documentId="13_ncr:1_{BB3036E4-F92B-4B17-BB80-D0757EE92B9B}" xr6:coauthVersionLast="47" xr6:coauthVersionMax="47" xr10:uidLastSave="{00000000-0000-0000-0000-000000000000}"/>
  <bookViews>
    <workbookView xWindow="-108" yWindow="-108" windowWidth="23256" windowHeight="13176" activeTab="2" xr2:uid="{C5AC2256-E48F-4A60-B575-2A664C8E4C45}"/>
  </bookViews>
  <sheets>
    <sheet name="Datasets" sheetId="2" r:id="rId1"/>
    <sheet name="Pivottables" sheetId="13" r:id="rId2"/>
    <sheet name="Revenue Sources" sheetId="3" r:id="rId3"/>
    <sheet name="The Map" sheetId="9" r:id="rId4"/>
    <sheet name="Sales Cycle" sheetId="10" r:id="rId5"/>
    <sheet name="Project Update" sheetId="11" r:id="rId6"/>
  </sheets>
  <definedNames>
    <definedName name="Slicer_Year">#N/A</definedName>
    <definedName name="Slicer_Year1">#N/A</definedName>
    <definedName name="Slicer_Year2">#N/A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N8" i="13" l="1"/>
  <c r="DN9" i="13"/>
  <c r="DN7" i="13"/>
  <c r="DF13" i="13"/>
  <c r="DF20" i="13"/>
  <c r="DF19" i="13"/>
  <c r="DF14" i="13"/>
  <c r="DE20" i="13"/>
  <c r="DE19" i="13"/>
  <c r="DD20" i="13"/>
  <c r="DD19" i="13"/>
  <c r="DC20" i="13"/>
  <c r="DC19" i="13"/>
  <c r="DE14" i="13"/>
  <c r="DE13" i="13"/>
  <c r="DD14" i="13"/>
  <c r="DD13" i="13"/>
  <c r="DC14" i="13"/>
  <c r="DC13" i="13"/>
  <c r="DF8" i="13"/>
  <c r="DF7" i="13"/>
  <c r="DE8" i="13"/>
  <c r="DE7" i="13"/>
  <c r="DD8" i="13"/>
  <c r="DD7" i="13"/>
  <c r="DC7" i="13"/>
  <c r="DC8" i="13"/>
  <c r="CF7" i="13"/>
  <c r="CG7" i="13" s="1"/>
  <c r="BI8" i="13"/>
  <c r="BJ8" i="13"/>
  <c r="BI9" i="13"/>
  <c r="BJ9" i="13"/>
  <c r="BI10" i="13"/>
  <c r="BJ10" i="13"/>
  <c r="BI11" i="13"/>
  <c r="BJ11" i="13"/>
  <c r="BI12" i="13"/>
  <c r="BJ12" i="13"/>
  <c r="BJ7" i="13"/>
  <c r="BI7" i="13"/>
  <c r="BG7" i="13"/>
  <c r="BG8" i="13"/>
  <c r="BH8" i="13"/>
  <c r="BG9" i="13"/>
  <c r="BH9" i="13"/>
  <c r="BG10" i="13"/>
  <c r="BH10" i="13"/>
  <c r="BG11" i="13"/>
  <c r="BH11" i="13"/>
  <c r="BG12" i="13"/>
  <c r="BH12" i="13"/>
  <c r="BH7" i="13"/>
  <c r="BS8" i="13"/>
  <c r="BS9" i="13"/>
  <c r="BS10" i="13"/>
  <c r="BS11" i="13"/>
  <c r="BS12" i="13"/>
  <c r="BS7" i="13"/>
  <c r="BR7" i="13"/>
  <c r="BR8" i="13"/>
  <c r="BR9" i="13"/>
  <c r="BR10" i="13"/>
  <c r="BR11" i="13"/>
  <c r="BR12" i="13"/>
  <c r="AX8" i="13"/>
  <c r="AY8" i="13"/>
  <c r="AX9" i="13"/>
  <c r="AY9" i="13"/>
  <c r="AX10" i="13"/>
  <c r="AY10" i="13"/>
  <c r="AX11" i="13"/>
  <c r="AY11" i="13"/>
  <c r="AX12" i="13"/>
  <c r="AY12" i="13"/>
  <c r="AX13" i="13"/>
  <c r="AY13" i="13"/>
  <c r="AX14" i="13"/>
  <c r="AY14" i="13"/>
  <c r="AX15" i="13"/>
  <c r="AY15" i="13"/>
  <c r="AX16" i="13"/>
  <c r="AY16" i="13"/>
  <c r="AX17" i="13"/>
  <c r="AY17" i="13"/>
  <c r="AX18" i="13"/>
  <c r="AY18" i="13"/>
  <c r="AX19" i="13"/>
  <c r="AY19" i="13"/>
  <c r="AX20" i="13"/>
  <c r="AY20" i="13"/>
  <c r="AX21" i="13"/>
  <c r="AY21" i="13"/>
  <c r="AX22" i="13"/>
  <c r="AY22" i="13"/>
  <c r="AX23" i="13"/>
  <c r="AY23" i="13"/>
  <c r="AX24" i="13"/>
  <c r="AY24" i="13"/>
  <c r="AX25" i="13"/>
  <c r="AY25" i="13"/>
  <c r="AX26" i="13"/>
  <c r="AY26" i="13"/>
  <c r="AX27" i="13"/>
  <c r="AY27" i="13"/>
  <c r="AY7" i="13"/>
  <c r="AX7" i="13"/>
  <c r="AP7" i="13"/>
  <c r="AQ7" i="13"/>
  <c r="AQ6" i="13"/>
  <c r="AP6" i="13"/>
  <c r="AD7" i="13"/>
  <c r="O12" i="13"/>
  <c r="O8" i="13"/>
  <c r="O9" i="13"/>
  <c r="O10" i="13"/>
  <c r="O11" i="13"/>
  <c r="O7" i="13"/>
  <c r="N7" i="13"/>
  <c r="N8" i="13"/>
  <c r="N9" i="13"/>
  <c r="N10" i="13"/>
  <c r="N11" i="13"/>
  <c r="N12" i="13"/>
  <c r="AI7" i="13"/>
  <c r="DI18" i="13"/>
  <c r="CR7" i="13"/>
  <c r="DK19" i="13"/>
  <c r="EA8" i="13"/>
  <c r="BX7" i="13"/>
  <c r="BO7" i="13"/>
  <c r="CR11" i="13" l="1"/>
  <c r="CU8" i="13"/>
  <c r="CS7" i="13"/>
  <c r="DN10" i="13"/>
  <c r="CD8" i="13"/>
  <c r="CE8" i="13"/>
  <c r="CF8" i="13"/>
  <c r="CC8" i="13"/>
  <c r="CA8" i="13"/>
  <c r="BW7" i="13"/>
  <c r="BZ8" i="13" s="1"/>
  <c r="K11" i="13"/>
  <c r="K12" i="13"/>
  <c r="K8" i="13"/>
  <c r="K9" i="13"/>
  <c r="K10" i="13"/>
  <c r="K7" i="13"/>
  <c r="V7" i="13"/>
  <c r="CU7" i="13" l="1"/>
  <c r="CS11" i="13"/>
  <c r="W7" i="13"/>
  <c r="M9" i="13"/>
  <c r="M8" i="13"/>
  <c r="M7" i="13"/>
  <c r="M12" i="13"/>
  <c r="M10" i="13"/>
  <c r="M11" i="13"/>
  <c r="L9" i="13"/>
  <c r="L8" i="13"/>
  <c r="L7" i="13"/>
  <c r="L12" i="13"/>
  <c r="L10" i="13"/>
  <c r="L11" i="13"/>
</calcChain>
</file>

<file path=xl/sharedStrings.xml><?xml version="1.0" encoding="utf-8"?>
<sst xmlns="http://schemas.openxmlformats.org/spreadsheetml/2006/main" count="28796" uniqueCount="119">
  <si>
    <t>Year</t>
  </si>
  <si>
    <t>Month</t>
  </si>
  <si>
    <t>Income sources</t>
  </si>
  <si>
    <t>Income Breakdowns</t>
  </si>
  <si>
    <t>Counts</t>
  </si>
  <si>
    <t>Income</t>
  </si>
  <si>
    <t>Target Income</t>
  </si>
  <si>
    <t>operating profit</t>
  </si>
  <si>
    <t>Marketing Strategies</t>
  </si>
  <si>
    <t>Jan</t>
  </si>
  <si>
    <t>Licensing</t>
  </si>
  <si>
    <t>Software Metered License</t>
  </si>
  <si>
    <t>B2B</t>
  </si>
  <si>
    <t>Floating License</t>
  </si>
  <si>
    <t>Renting</t>
  </si>
  <si>
    <t>Equipments</t>
  </si>
  <si>
    <t>Subscription</t>
  </si>
  <si>
    <t>Prime</t>
  </si>
  <si>
    <t>Usage fees</t>
  </si>
  <si>
    <t>Renewal</t>
  </si>
  <si>
    <t>Premium</t>
  </si>
  <si>
    <t>Offices</t>
  </si>
  <si>
    <t>Advertising</t>
  </si>
  <si>
    <t>Facebook Page</t>
  </si>
  <si>
    <t>Google Ad</t>
  </si>
  <si>
    <t>Company Website</t>
  </si>
  <si>
    <t>Youtube Channel</t>
  </si>
  <si>
    <t>Lands</t>
  </si>
  <si>
    <t>Asset sale</t>
  </si>
  <si>
    <t>Television Ad</t>
  </si>
  <si>
    <t>Feb</t>
  </si>
  <si>
    <t>Mar</t>
  </si>
  <si>
    <t>B2C</t>
  </si>
  <si>
    <t>Apr</t>
  </si>
  <si>
    <t>May</t>
  </si>
  <si>
    <t>Jun</t>
  </si>
  <si>
    <t>Jul</t>
  </si>
  <si>
    <t>Aug</t>
  </si>
  <si>
    <t>Sep</t>
  </si>
  <si>
    <t>Oct</t>
  </si>
  <si>
    <t>Nov</t>
  </si>
  <si>
    <t>Dec</t>
  </si>
  <si>
    <t>Order Number</t>
  </si>
  <si>
    <t>POS</t>
  </si>
  <si>
    <t>Payment Method</t>
  </si>
  <si>
    <t>Assembly Stage</t>
  </si>
  <si>
    <t>Registration Status</t>
  </si>
  <si>
    <t>Sale Status</t>
  </si>
  <si>
    <t>Delivery Type</t>
  </si>
  <si>
    <t>Amount</t>
  </si>
  <si>
    <t>Target</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</si>
  <si>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</si>
  <si>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</si>
  <si>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</si>
  <si>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</si>
  <si>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</si>
  <si>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</si>
  <si>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</si>
  <si>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</si>
  <si>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</si>
  <si>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</si>
  <si>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</si>
  <si>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</si>
  <si>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</si>
  <si>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</si>
  <si>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</si>
  <si>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</si>
  <si>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</si>
  <si>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Country</t>
  </si>
  <si>
    <t>Egypt</t>
  </si>
  <si>
    <t>USA</t>
  </si>
  <si>
    <t>Russia</t>
  </si>
  <si>
    <t>United Kingdom</t>
  </si>
  <si>
    <t>Brazil</t>
  </si>
  <si>
    <t>Canada</t>
  </si>
  <si>
    <t>Row Labels</t>
  </si>
  <si>
    <t>Grand Total</t>
  </si>
  <si>
    <t>Sum of Income</t>
  </si>
  <si>
    <t>Sum of Income2</t>
  </si>
  <si>
    <t xml:space="preserve">New </t>
  </si>
  <si>
    <t xml:space="preserve">Branch </t>
  </si>
  <si>
    <t>X</t>
  </si>
  <si>
    <t>Y</t>
  </si>
  <si>
    <t>Max</t>
  </si>
  <si>
    <t>Without Max</t>
  </si>
  <si>
    <t>Sum of Target Income</t>
  </si>
  <si>
    <t>Sum of Counts</t>
  </si>
  <si>
    <t>Sum of Counts2</t>
  </si>
  <si>
    <t>Count</t>
  </si>
  <si>
    <t>Count%</t>
  </si>
  <si>
    <t>Avg. Income per month</t>
  </si>
  <si>
    <t>Sum of operating profit</t>
  </si>
  <si>
    <t>Operating Profits</t>
  </si>
  <si>
    <t>Sum of Amount</t>
  </si>
  <si>
    <t>Sum of Amount2</t>
  </si>
  <si>
    <t>Geographically</t>
  </si>
  <si>
    <t>Total Sales</t>
  </si>
  <si>
    <t>Sum of Target</t>
  </si>
  <si>
    <t>Remaning Percrntage</t>
  </si>
  <si>
    <t>Actual</t>
  </si>
  <si>
    <t>Highest Country</t>
  </si>
  <si>
    <t>Non-Highest</t>
  </si>
  <si>
    <t>Payroll Taxed</t>
  </si>
  <si>
    <t>Property Taxes</t>
  </si>
  <si>
    <t>Exclse Taxes</t>
  </si>
  <si>
    <t>Total Taxes</t>
  </si>
  <si>
    <t>Sales Process</t>
  </si>
  <si>
    <t>Lable</t>
  </si>
  <si>
    <t>Count of POS</t>
  </si>
  <si>
    <t>Count of Payment Method</t>
  </si>
  <si>
    <t>Count of Registration Status</t>
  </si>
  <si>
    <t>Line</t>
  </si>
  <si>
    <t>Empty Circule</t>
  </si>
  <si>
    <t>Circule</t>
  </si>
  <si>
    <t>Count of Order Number</t>
  </si>
  <si>
    <t>Orders</t>
  </si>
  <si>
    <t>Count of Delivery Type</t>
  </si>
  <si>
    <t>Count of Sale Status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</si>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</sst>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_(* #,##0_);_(* \(#,##0\);_(* &quot;-&quot;??_);_(@_)"/>
    <numFmt numFmtId="165" formatCode="&quot;$&quot;#,##0"/>
    <numFmt numFmtId="166" formatCode="0.00000"/>
    <numFmt numFmtId="167" formatCode="0.0%"/>
    <numFmt numFmtId="168" formatCode="_(&quot;$&quot;* #,##0_);_(&quot;$&quot;* \(#,##0\);_(&quot;$&quot;* &quot;-&quot;??_);_(@_)"/>
  </numFmts>
  <fonts count="26" x14ac:knownFonts="1">
    <font>
      <sz val="11"/>
      <color theme="1"/>
      <name val="Aptos Narrow"/>
      <family val="2"/>
      <scheme val="minor"/>
    </font>
    <font>
      <sz val="11"/>
      <color theme="1"/>
      <name val="Aptos Narrow"/>
      <family val="2"/>
      <scheme val="minor"/>
    </font>
    <font>
      <b/>
      <sz val="11"/>
      <color theme="0"/>
      <name val="Aptos Narrow"/>
      <family val="2"/>
      <scheme val="minor"/>
    </font>
    <font>
      <sz val="11"/>
      <color theme="1"/>
      <name val="Arial"/>
      <family val="2"/>
    </font>
    <font>
      <sz val="11"/>
      <color theme="0"/>
      <name val="Arial"/>
      <family val="2"/>
    </font>
    <font>
      <b/>
      <sz val="11"/>
      <color theme="0"/>
      <name val="Arial"/>
      <family val="2"/>
    </font>
    <font>
      <sz val="11"/>
      <color theme="6" tint="-0.249977111117893"/>
      <name val="Arial"/>
      <family val="2"/>
    </font>
    <font>
      <sz val="11"/>
      <color theme="2" tint="-0.749992370372631"/>
      <name val="Aptos Narrow"/>
      <family val="2"/>
      <scheme val="minor"/>
    </font>
    <font>
      <sz val="11"/>
      <color theme="1"/>
      <name val="Aptos Narrow"/>
      <family val="2"/>
    </font>
    <font>
      <sz val="11"/>
      <color rgb="FFFFFF00"/>
      <name val="Aptos Narrow"/>
      <family val="2"/>
      <scheme val="minor"/>
    </font>
    <font>
      <sz val="21"/>
      <color rgb="FFFFFF00"/>
      <name val="Tahoma"/>
      <family val="2"/>
    </font>
    <font>
      <b/>
      <sz val="14"/>
      <color theme="0"/>
      <name val="Aptos Narrow"/>
      <family val="2"/>
      <scheme val="minor"/>
    </font>
    <font>
      <sz val="11"/>
      <color theme="1"/>
      <name val="Avenir Next LT Pro"/>
      <family val="2"/>
    </font>
    <font>
      <b/>
      <sz val="12"/>
      <color theme="0"/>
      <name val="Aptos Narrow"/>
      <family val="2"/>
      <scheme val="minor"/>
    </font>
    <font>
      <sz val="12"/>
      <color theme="0"/>
      <name val="Avenir Next LT Pro"/>
      <family val="2"/>
    </font>
    <font>
      <sz val="16"/>
      <color theme="0"/>
      <name val="Avenir Next LT Pro"/>
      <family val="2"/>
    </font>
    <font>
      <sz val="12"/>
      <color theme="1"/>
      <name val="Avenir Next LT Pro"/>
      <family val="2"/>
    </font>
    <font>
      <sz val="12"/>
      <color theme="1"/>
      <name val="Aptos Narrow"/>
      <family val="2"/>
      <scheme val="minor"/>
    </font>
    <font>
      <b/>
      <sz val="30"/>
      <color rgb="FFC240D8"/>
      <name val="Avenir Next LT Pro"/>
      <family val="2"/>
    </font>
    <font>
      <b/>
      <sz val="30"/>
      <color rgb="FF5A097C"/>
      <name val="Avenir Next LT Pro"/>
      <family val="2"/>
    </font>
    <font>
      <b/>
      <sz val="30"/>
      <color rgb="FF0F11A7"/>
      <name val="Avenir Next LT Pro"/>
      <family val="2"/>
    </font>
    <font>
      <b/>
      <sz val="30"/>
      <color rgb="FF296EFC"/>
      <name val="Avenir Next LT Pro"/>
      <family val="2"/>
    </font>
    <font>
      <b/>
      <sz val="16"/>
      <color theme="0"/>
      <name val="Aptos Narrow"/>
      <family val="2"/>
      <scheme val="minor"/>
    </font>
    <font>
      <sz val="11"/>
      <color theme="0"/>
      <name val="Aptos Narrow"/>
      <family val="2"/>
      <scheme val="minor"/>
    </font>
    <font>
      <shadow/>
      <sz val="18"/>
      <color theme="1"/>
      <name val="Aharoni"/>
      <charset val="177"/>
    </font>
    <font>
      <sz val="11"/>
      <color theme="2" tint="-0.749992370372631"/>
      <name val="Aptos Narrow"/>
      <family val="2"/>
    </font>
  </fonts>
  <fills count="13">
    <fill>
      <patternFill patternType="none"/>
    </fill>
    <fill>
      <patternFill patternType="gray125"/>
    </fill>
    <fill>
      <patternFill patternType="solid">
        <fgColor rgb="FFCC0E62"/>
        <bgColor indexed="64"/>
      </patternFill>
    </fill>
    <fill>
      <patternFill patternType="solid">
        <fgColor theme="1"/>
        <bgColor indexed="64"/>
      </patternFill>
    </fill>
    <fill>
      <patternFill patternType="solid">
        <fgColor rgb="FF5A2BCB"/>
        <bgColor indexed="64"/>
      </patternFill>
    </fill>
    <fill>
      <patternFill patternType="solid">
        <fgColor theme="4"/>
        <bgColor theme="4"/>
      </patternFill>
    </fill>
    <fill>
      <patternFill patternType="solid">
        <fgColor theme="2" tint="-0.749992370372631"/>
        <bgColor indexed="64"/>
      </patternFill>
    </fill>
    <fill>
      <patternFill patternType="solid">
        <fgColor rgb="FF194AFE"/>
        <bgColor indexed="64"/>
      </patternFill>
    </fill>
    <fill>
      <patternFill patternType="solid">
        <fgColor theme="3" tint="0.499984740745262"/>
        <bgColor indexed="64"/>
      </patternFill>
    </fill>
    <fill>
      <patternFill patternType="solid">
        <fgColor rgb="FF252253"/>
        <bgColor indexed="64"/>
      </patternFill>
    </fill>
    <fill>
      <patternFill patternType="solid">
        <fgColor rgb="FFC240D8"/>
        <bgColor indexed="64"/>
      </patternFill>
    </fill>
    <fill>
      <patternFill patternType="solid">
        <fgColor theme="1" tint="0.499984740745262"/>
        <bgColor theme="1" tint="0.499984740745262"/>
      </patternFill>
    </fill>
    <fill>
      <patternFill patternType="solid">
        <fgColor theme="8" tint="0.59999389629810485"/>
        <bgColor indexed="64"/>
      </patternFill>
    </fill>
  </fills>
  <borders count="12">
    <border>
      <left/>
      <right/>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9">
    <xf numFmtId="0" fontId="0" fillId="0" borderId="0" xfId="0"/>
    <xf numFmtId="0" fontId="0" fillId="0" borderId="0" xfId="0" applyAlignment="1">
      <alignment horizontal="center" vertical="center"/>
    </xf>
    <xf numFmtId="0" fontId="0" fillId="0" borderId="0" xfId="0" applyAlignment="1">
      <alignment horizontal="left" vertical="center"/>
    </xf>
    <xf numFmtId="0" fontId="4" fillId="2" borderId="0" xfId="0" applyFont="1" applyFill="1" applyAlignment="1">
      <alignment horizontal="center" vertical="center"/>
    </xf>
    <xf numFmtId="0" fontId="5" fillId="2" borderId="0" xfId="0" applyFont="1" applyFill="1" applyAlignment="1">
      <alignment horizontal="center" vertical="center"/>
    </xf>
    <xf numFmtId="0" fontId="3" fillId="0" borderId="0" xfId="0" applyFont="1" applyAlignment="1">
      <alignment horizontal="center" vertical="center"/>
    </xf>
    <xf numFmtId="1" fontId="6" fillId="0" borderId="0" xfId="0" applyNumberFormat="1" applyFont="1" applyAlignment="1">
      <alignment horizontal="center" vertical="center"/>
    </xf>
    <xf numFmtId="1" fontId="3" fillId="0" borderId="0" xfId="0" applyNumberFormat="1" applyFont="1" applyAlignment="1">
      <alignment horizontal="center" vertical="center"/>
    </xf>
    <xf numFmtId="0" fontId="0" fillId="3" borderId="0" xfId="0" applyFill="1"/>
    <xf numFmtId="0" fontId="0" fillId="0" borderId="0" xfId="0" pivotButton="1"/>
    <xf numFmtId="0" fontId="0" fillId="0" borderId="0" xfId="0" applyAlignment="1">
      <alignment horizontal="left"/>
    </xf>
    <xf numFmtId="0" fontId="5" fillId="4" borderId="0" xfId="0" applyFont="1" applyFill="1" applyAlignment="1">
      <alignment horizontal="center" vertical="center"/>
    </xf>
    <xf numFmtId="164" fontId="0" fillId="0" borderId="0" xfId="0" applyNumberFormat="1"/>
    <xf numFmtId="164" fontId="0" fillId="0" borderId="0" xfId="0" applyNumberFormat="1" applyAlignment="1">
      <alignment horizontal="center" vertical="center"/>
    </xf>
    <xf numFmtId="164" fontId="0" fillId="0" borderId="0" xfId="1" applyNumberFormat="1" applyFont="1" applyFill="1" applyBorder="1" applyAlignment="1">
      <alignment horizontal="center" vertical="center"/>
    </xf>
    <xf numFmtId="164" fontId="0" fillId="0" borderId="0" xfId="1" applyNumberFormat="1" applyFont="1" applyFill="1" applyBorder="1"/>
    <xf numFmtId="0" fontId="4" fillId="5" borderId="0" xfId="0" applyFont="1" applyFill="1" applyAlignment="1">
      <alignment horizontal="center" vertical="center"/>
    </xf>
    <xf numFmtId="10" fontId="0" fillId="0" borderId="0" xfId="0" applyNumberFormat="1"/>
    <xf numFmtId="0" fontId="2" fillId="6" borderId="0" xfId="0" applyFont="1" applyFill="1" applyAlignment="1">
      <alignment horizontal="center" vertical="center"/>
    </xf>
    <xf numFmtId="0" fontId="7" fillId="0" borderId="0" xfId="0" applyFont="1" applyAlignment="1">
      <alignment horizontal="left"/>
    </xf>
    <xf numFmtId="0" fontId="7" fillId="0" borderId="0" xfId="0" applyFont="1"/>
    <xf numFmtId="10" fontId="7" fillId="0" borderId="0" xfId="0" applyNumberFormat="1" applyFont="1"/>
    <xf numFmtId="0" fontId="7" fillId="0" borderId="0" xfId="0" applyFont="1" applyAlignment="1">
      <alignment horizontal="center"/>
    </xf>
    <xf numFmtId="164" fontId="7" fillId="0" borderId="0" xfId="1" applyNumberFormat="1" applyFont="1"/>
    <xf numFmtId="9" fontId="7" fillId="0" borderId="0" xfId="2" applyFont="1"/>
    <xf numFmtId="0" fontId="7" fillId="0" borderId="1" xfId="0" applyFont="1" applyBorder="1"/>
    <xf numFmtId="0" fontId="7" fillId="0" borderId="1" xfId="0" applyFont="1" applyBorder="1" applyAlignment="1">
      <alignment horizontal="center"/>
    </xf>
    <xf numFmtId="164" fontId="7" fillId="0" borderId="1" xfId="1" applyNumberFormat="1" applyFont="1" applyBorder="1"/>
    <xf numFmtId="9" fontId="7" fillId="0" borderId="1" xfId="2" applyFont="1" applyBorder="1"/>
    <xf numFmtId="164" fontId="7" fillId="0" borderId="0" xfId="0" applyNumberFormat="1" applyFont="1"/>
    <xf numFmtId="0" fontId="8" fillId="3" borderId="0" xfId="0" applyFont="1" applyFill="1"/>
    <xf numFmtId="0" fontId="9" fillId="3" borderId="0" xfId="0" applyFont="1" applyFill="1"/>
    <xf numFmtId="0" fontId="10" fillId="3" borderId="0" xfId="0" applyFont="1" applyFill="1"/>
    <xf numFmtId="10" fontId="0" fillId="0" borderId="0" xfId="2" applyNumberFormat="1" applyFont="1"/>
    <xf numFmtId="0" fontId="0" fillId="0" borderId="0" xfId="0" applyAlignment="1">
      <alignment horizontal="left" indent="1"/>
    </xf>
    <xf numFmtId="0" fontId="11" fillId="7" borderId="0" xfId="0" applyFont="1" applyFill="1"/>
    <xf numFmtId="10" fontId="12" fillId="0" borderId="0" xfId="0" applyNumberFormat="1" applyFont="1"/>
    <xf numFmtId="0" fontId="13" fillId="8" borderId="0" xfId="0" applyFont="1" applyFill="1"/>
    <xf numFmtId="165" fontId="7" fillId="0" borderId="1" xfId="0" applyNumberFormat="1" applyFont="1" applyBorder="1" applyAlignment="1">
      <alignment horizontal="center" vertical="center"/>
    </xf>
    <xf numFmtId="9" fontId="0" fillId="0" borderId="3" xfId="2" applyFont="1" applyBorder="1"/>
    <xf numFmtId="9" fontId="0" fillId="0" borderId="5" xfId="2" applyFont="1" applyBorder="1"/>
    <xf numFmtId="9" fontId="0" fillId="0" borderId="7" xfId="2" applyFont="1" applyBorder="1"/>
    <xf numFmtId="0" fontId="13" fillId="8" borderId="0" xfId="0" applyFont="1" applyFill="1" applyAlignment="1">
      <alignment horizontal="center" vertical="center"/>
    </xf>
    <xf numFmtId="9" fontId="7" fillId="0" borderId="1" xfId="2" applyFont="1" applyBorder="1" applyAlignment="1">
      <alignment horizontal="center"/>
    </xf>
    <xf numFmtId="166" fontId="7" fillId="0" borderId="1" xfId="0" applyNumberFormat="1" applyFont="1" applyBorder="1"/>
    <xf numFmtId="0" fontId="0" fillId="9" borderId="0" xfId="0" applyFill="1"/>
    <xf numFmtId="0" fontId="14" fillId="3" borderId="2" xfId="0" applyFont="1" applyFill="1" applyBorder="1"/>
    <xf numFmtId="0" fontId="14" fillId="3" borderId="4" xfId="0" applyFont="1" applyFill="1" applyBorder="1"/>
    <xf numFmtId="0" fontId="14" fillId="3" borderId="6" xfId="0" applyFont="1" applyFill="1" applyBorder="1"/>
    <xf numFmtId="164" fontId="15" fillId="3" borderId="3" xfId="1" applyNumberFormat="1" applyFont="1" applyFill="1" applyBorder="1"/>
    <xf numFmtId="164" fontId="15" fillId="3" borderId="5" xfId="1" applyNumberFormat="1" applyFont="1" applyFill="1" applyBorder="1"/>
    <xf numFmtId="164" fontId="15" fillId="3" borderId="7" xfId="1" applyNumberFormat="1" applyFont="1" applyFill="1" applyBorder="1"/>
    <xf numFmtId="10" fontId="16" fillId="0" borderId="0" xfId="0" applyNumberFormat="1" applyFont="1"/>
    <xf numFmtId="0" fontId="17" fillId="0" borderId="0" xfId="0" applyFont="1" applyAlignment="1">
      <alignment horizontal="left"/>
    </xf>
    <xf numFmtId="10" fontId="17" fillId="0" borderId="0" xfId="0" applyNumberFormat="1" applyFont="1"/>
    <xf numFmtId="10" fontId="16" fillId="0" borderId="2" xfId="0" applyNumberFormat="1" applyFont="1" applyBorder="1"/>
    <xf numFmtId="10" fontId="16" fillId="0" borderId="4" xfId="0" applyNumberFormat="1" applyFont="1" applyBorder="1"/>
    <xf numFmtId="10" fontId="16" fillId="0" borderId="6" xfId="0" applyNumberFormat="1" applyFont="1" applyBorder="1"/>
    <xf numFmtId="10" fontId="0" fillId="0" borderId="0" xfId="0" applyNumberFormat="1" applyAlignment="1">
      <alignment horizontal="center" vertical="center"/>
    </xf>
    <xf numFmtId="10" fontId="18" fillId="0" borderId="2" xfId="0" applyNumberFormat="1" applyFont="1" applyBorder="1" applyAlignment="1">
      <alignment horizontal="center" vertical="center"/>
    </xf>
    <xf numFmtId="10" fontId="19" fillId="0" borderId="8" xfId="0" applyNumberFormat="1" applyFont="1" applyBorder="1" applyAlignment="1">
      <alignment horizontal="center" vertical="center"/>
    </xf>
    <xf numFmtId="10" fontId="20" fillId="0" borderId="4" xfId="0" applyNumberFormat="1" applyFont="1" applyBorder="1" applyAlignment="1">
      <alignment horizontal="center" vertical="center"/>
    </xf>
    <xf numFmtId="10" fontId="21" fillId="0" borderId="3" xfId="0" applyNumberFormat="1" applyFont="1" applyBorder="1" applyAlignment="1">
      <alignment horizontal="center" vertical="center"/>
    </xf>
    <xf numFmtId="10" fontId="18" fillId="0" borderId="4" xfId="0" applyNumberFormat="1" applyFont="1" applyBorder="1" applyAlignment="1">
      <alignment horizontal="center" vertical="center"/>
    </xf>
    <xf numFmtId="10" fontId="19" fillId="0" borderId="0" xfId="0" applyNumberFormat="1" applyFont="1" applyAlignment="1">
      <alignment horizontal="center" vertical="center"/>
    </xf>
    <xf numFmtId="10" fontId="21" fillId="0" borderId="5" xfId="0" applyNumberFormat="1" applyFont="1" applyBorder="1" applyAlignment="1">
      <alignment horizontal="center" vertical="center"/>
    </xf>
    <xf numFmtId="10" fontId="18" fillId="0" borderId="6" xfId="0" applyNumberFormat="1" applyFont="1" applyBorder="1" applyAlignment="1">
      <alignment horizontal="center" vertical="center"/>
    </xf>
    <xf numFmtId="10" fontId="19" fillId="0" borderId="1" xfId="0" applyNumberFormat="1" applyFont="1" applyBorder="1" applyAlignment="1">
      <alignment horizontal="center" vertical="center"/>
    </xf>
    <xf numFmtId="10" fontId="20" fillId="0" borderId="6" xfId="0" applyNumberFormat="1" applyFont="1" applyBorder="1" applyAlignment="1">
      <alignment horizontal="center" vertical="center"/>
    </xf>
    <xf numFmtId="10" fontId="21" fillId="0" borderId="7" xfId="0" applyNumberFormat="1" applyFont="1" applyBorder="1" applyAlignment="1">
      <alignment horizontal="center" vertical="center"/>
    </xf>
    <xf numFmtId="167" fontId="7" fillId="0" borderId="0" xfId="2" applyNumberFormat="1" applyFont="1" applyBorder="1"/>
    <xf numFmtId="167" fontId="7" fillId="0" borderId="0" xfId="0" applyNumberFormat="1" applyFont="1"/>
    <xf numFmtId="165" fontId="7" fillId="0" borderId="1" xfId="0" applyNumberFormat="1" applyFont="1" applyBorder="1"/>
    <xf numFmtId="9" fontId="13" fillId="8" borderId="0" xfId="0" applyNumberFormat="1" applyFont="1" applyFill="1" applyAlignment="1">
      <alignment horizontal="center" vertical="center"/>
    </xf>
    <xf numFmtId="9" fontId="7" fillId="0" borderId="0" xfId="0" applyNumberFormat="1" applyFont="1"/>
    <xf numFmtId="0" fontId="2" fillId="12" borderId="0" xfId="0" applyFont="1" applyFill="1" applyAlignment="1">
      <alignment horizontal="center" vertical="center"/>
    </xf>
    <xf numFmtId="0" fontId="7" fillId="0" borderId="0" xfId="0" applyFont="1" applyAlignment="1">
      <alignment horizontal="center" vertical="center"/>
    </xf>
    <xf numFmtId="0" fontId="0" fillId="0" borderId="10" xfId="0" applyBorder="1" applyAlignment="1">
      <alignment horizontal="left"/>
    </xf>
    <xf numFmtId="0" fontId="24" fillId="0" borderId="0" xfId="0" applyFont="1" applyAlignment="1">
      <alignment horizontal="center" vertical="center"/>
    </xf>
    <xf numFmtId="0" fontId="25" fillId="0" borderId="0" xfId="0" applyFont="1" applyAlignment="1">
      <alignment horizontal="center" vertical="center"/>
    </xf>
    <xf numFmtId="0" fontId="0" fillId="0" borderId="2" xfId="0" applyBorder="1" applyAlignment="1">
      <alignment horizontal="left"/>
    </xf>
    <xf numFmtId="164" fontId="7" fillId="0" borderId="3" xfId="1" applyNumberFormat="1" applyFont="1" applyBorder="1"/>
    <xf numFmtId="0" fontId="0" fillId="0" borderId="4" xfId="0" applyBorder="1" applyAlignment="1">
      <alignment horizontal="left"/>
    </xf>
    <xf numFmtId="164" fontId="7" fillId="0" borderId="5" xfId="1" applyNumberFormat="1" applyFont="1" applyBorder="1"/>
    <xf numFmtId="0" fontId="0" fillId="0" borderId="6" xfId="0" applyBorder="1" applyAlignment="1">
      <alignment horizontal="left"/>
    </xf>
    <xf numFmtId="164" fontId="7" fillId="0" borderId="7" xfId="1" applyNumberFormat="1" applyFont="1" applyBorder="1"/>
    <xf numFmtId="165" fontId="7" fillId="0" borderId="0" xfId="1" applyNumberFormat="1" applyFont="1"/>
    <xf numFmtId="9" fontId="0" fillId="0" borderId="0" xfId="0" applyNumberFormat="1"/>
    <xf numFmtId="9" fontId="7" fillId="0" borderId="11" xfId="2" applyFont="1" applyBorder="1" applyAlignment="1">
      <alignment horizontal="center" vertical="center"/>
    </xf>
    <xf numFmtId="0" fontId="23" fillId="11" borderId="9" xfId="0" applyFont="1" applyFill="1" applyBorder="1" applyAlignment="1">
      <alignment horizontal="center" vertical="center"/>
    </xf>
    <xf numFmtId="168" fontId="0" fillId="0" borderId="0" xfId="0" applyNumberFormat="1"/>
    <xf numFmtId="0" fontId="14" fillId="3" borderId="0" xfId="0" applyFont="1" applyFill="1" applyAlignment="1">
      <alignment horizontal="left"/>
    </xf>
    <xf numFmtId="0" fontId="13" fillId="8" borderId="0" xfId="0" applyFont="1" applyFill="1" applyAlignment="1">
      <alignment horizontal="center" vertical="center"/>
    </xf>
    <xf numFmtId="0" fontId="22" fillId="10" borderId="0" xfId="0" applyFont="1" applyFill="1" applyAlignment="1">
      <alignment horizontal="center"/>
    </xf>
    <xf numFmtId="0" fontId="0" fillId="0" borderId="0" xfId="0" applyNumberFormat="1"/>
    <xf numFmtId="164" fontId="16" fillId="0" borderId="0" xfId="0" applyNumberFormat="1" applyFont="1" applyFill="1"/>
    <xf numFmtId="10" fontId="16" fillId="0" borderId="0" xfId="0" applyNumberFormat="1" applyFont="1" applyFill="1"/>
    <xf numFmtId="0" fontId="17" fillId="0" borderId="0" xfId="0" applyNumberFormat="1" applyFont="1"/>
    <xf numFmtId="0" fontId="0" fillId="0" borderId="1" xfId="0" applyNumberFormat="1" applyBorder="1"/>
  </cellXfs>
  <cellStyles count="3">
    <cellStyle name="Comma" xfId="1" builtinId="3"/>
    <cellStyle name="Normal" xfId="0" builtinId="0"/>
    <cellStyle name="Percent" xfId="2" builtinId="5"/>
  </cellStyles>
  <dxfs count="48">
    <dxf>
      <numFmt numFmtId="164" formatCode="_(* #,##0_);_(* \(#,##0\);_(* &quot;-&quot;??_);_(@_)"/>
    </dxf>
    <dxf>
      <border>
        <bottom style="thin">
          <color indexed="64"/>
        </bottom>
      </border>
    </dxf>
    <dxf>
      <numFmt numFmtId="164" formatCode="_(* #,##0_);_(* \(#,##0\);_(* &quot;-&quot;??_);_(@_)"/>
    </dxf>
    <dxf>
      <numFmt numFmtId="14" formatCode="0.00%"/>
    </dxf>
    <dxf>
      <numFmt numFmtId="164" formatCode="_(* #,##0_);_(* \(#,##0\);_(* &quot;-&quot;??_);_(@_)"/>
    </dxf>
    <dxf>
      <numFmt numFmtId="164" formatCode="_(* #,##0_);_(* \(#,##0\);_(* &quot;-&quot;??_);_(@_)"/>
    </dxf>
    <dxf>
      <numFmt numFmtId="168" formatCode="_(&quot;$&quot;* #,##0_);_(&quot;$&quot;* \(#,##0\);_(&quot;$&quot;* &quot;-&quot;??_);_(@_)"/>
    </dxf>
    <dxf>
      <numFmt numFmtId="164" formatCode="_(* #,##0_);_(* \(#,##0\);_(* &quot;-&quot;??_);_(@_)"/>
    </dxf>
    <dxf>
      <numFmt numFmtId="14" formatCode="0.00%"/>
    </dxf>
    <dxf>
      <numFmt numFmtId="164" formatCode="_(* #,##0_);_(* \(#,##0\);_(* &quot;-&quot;??_);_(@_)"/>
    </dxf>
    <dxf>
      <numFmt numFmtId="14" formatCode="0.00%"/>
    </dxf>
    <dxf>
      <font>
        <color theme="2" tint="-0.749992370372631"/>
      </font>
    </dxf>
    <dxf>
      <font>
        <color theme="2" tint="-0.749992370372631"/>
      </font>
    </dxf>
    <dxf>
      <numFmt numFmtId="164" formatCode="_(* #,##0_);_(* \(#,##0\);_(* &quot;-&quot;??_);_(@_)"/>
    </dxf>
    <dxf>
      <numFmt numFmtId="13" formatCode="0%"/>
    </dxf>
    <dxf>
      <font>
        <sz val="12"/>
      </font>
    </dxf>
    <dxf>
      <font>
        <sz val="12"/>
      </font>
    </dxf>
    <dxf>
      <font>
        <sz val="12"/>
      </font>
    </dxf>
    <dxf>
      <numFmt numFmtId="164" formatCode="_(* #,##0_);_(* \(#,##0\);_(* &quot;-&quot;??_);_(@_)"/>
    </dxf>
    <dxf>
      <font>
        <name val="Avenir Next LT Pro"/>
        <scheme val="none"/>
      </font>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name val="Avenir Next LT Pro"/>
        <scheme val="none"/>
      </font>
    </dxf>
    <dxf>
      <fill>
        <patternFill patternType="solid">
          <bgColor theme="1"/>
        </patternFill>
      </fill>
    </dxf>
    <dxf>
      <font>
        <color theme="0"/>
      </font>
    </dxf>
    <dxf>
      <font>
        <b val="0"/>
        <i val="0"/>
        <strike val="0"/>
        <condense val="0"/>
        <extend val="0"/>
        <outline val="0"/>
        <shadow val="0"/>
        <u val="none"/>
        <vertAlign val="baseline"/>
        <sz val="11"/>
        <color theme="1"/>
        <name val="Aptos Narrow"/>
        <family val="2"/>
        <scheme val="minor"/>
      </font>
      <numFmt numFmtId="164" formatCode="_(* #,##0_);_(* \(#,##0\);_(* &quot;-&quot;??_);_(@_)"/>
    </dxf>
    <dxf>
      <font>
        <b val="0"/>
        <i val="0"/>
        <strike val="0"/>
        <condense val="0"/>
        <extend val="0"/>
        <outline val="0"/>
        <shadow val="0"/>
        <u val="none"/>
        <vertAlign val="baseline"/>
        <sz val="11"/>
        <color theme="1"/>
        <name val="Aptos Narrow"/>
        <family val="2"/>
        <scheme val="minor"/>
      </font>
      <numFmt numFmtId="164" formatCode="_(* #,##0_);_(* \(#,##0\);_(* &quot;-&quot;??_);_(@_)"/>
    </dxf>
    <dxf>
      <font>
        <b val="0"/>
        <i val="0"/>
        <strike val="0"/>
        <condense val="0"/>
        <extend val="0"/>
        <outline val="0"/>
        <shadow val="0"/>
        <u val="none"/>
        <vertAlign val="baseline"/>
        <sz val="11"/>
        <color theme="1"/>
        <name val="Aptos Narrow"/>
        <family val="2"/>
        <scheme val="minor"/>
      </font>
      <numFmt numFmtId="164" formatCode="_(* #,##0_);_(* \(#,##0\);_(* &quot;-&quot;??_);_(@_)"/>
    </dxf>
    <dxf>
      <font>
        <b val="0"/>
        <i val="0"/>
        <strike val="0"/>
        <condense val="0"/>
        <extend val="0"/>
        <outline val="0"/>
        <shadow val="0"/>
        <u val="none"/>
        <vertAlign val="baseline"/>
        <sz val="11"/>
        <color theme="1"/>
        <name val="Aptos Narrow"/>
        <family val="2"/>
        <scheme val="minor"/>
      </font>
      <numFmt numFmtId="164" formatCode="_(* #,##0_);_(* \(#,##0\);_(* &quot;-&quot;??_);_(@_)"/>
    </dxf>
    <dxf>
      <font>
        <b val="0"/>
        <i val="0"/>
        <strike val="0"/>
        <condense val="0"/>
        <extend val="0"/>
        <outline val="0"/>
        <shadow val="0"/>
        <u val="none"/>
        <vertAlign val="baseline"/>
        <sz val="11"/>
        <color theme="1"/>
        <name val="Aptos Narrow"/>
        <family val="2"/>
        <scheme val="minor"/>
      </font>
      <numFmt numFmtId="164" formatCode="_(* #,##0_);_(* \(#,##0\);_(* &quot;-&quot;??_);_(@_)"/>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Aptos Narrow"/>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CC0E62"/>
        </patternFill>
      </fill>
      <alignment horizontal="center" vertical="center" textRotation="0" wrapText="0" indent="0" justifyLastLine="0" shrinkToFit="0" readingOrder="0"/>
    </dxf>
    <dxf>
      <fill>
        <patternFill>
          <bgColor theme="1" tint="0.14996795556505021"/>
        </patternFill>
      </fill>
    </dxf>
    <dxf>
      <font>
        <color auto="1"/>
      </font>
      <fill>
        <patternFill>
          <bgColor theme="1"/>
        </patternFill>
      </fill>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s>
  <tableStyles count="2" defaultTableStyle="TableStyleMedium2" defaultPivotStyle="PivotStyleLight16">
    <tableStyle name="Data Tables-style" pivot="0" count="3" xr9:uid="{A407704C-D8FB-4B17-BC2C-8A08D3B83A0E}">
      <tableStyleElement type="headerRow" dxfId="47"/>
      <tableStyleElement type="firstRowStripe" dxfId="46"/>
      <tableStyleElement type="secondRowStripe" dxfId="45"/>
    </tableStyle>
    <tableStyle name="Slicer Style 1" pivot="0" table="0" count="7" xr9:uid="{16137E47-1D7F-4E85-B257-7F86E3A8EAAE}">
      <tableStyleElement type="wholeTable" dxfId="44"/>
      <tableStyleElement type="headerRow" dxfId="43"/>
    </tableStyle>
  </tableStyles>
  <colors>
    <mruColors>
      <color rgb="FF091F21"/>
      <color rgb="FFDD115E"/>
      <color rgb="FFC23FD8"/>
      <color rgb="FFFF6C8F"/>
      <color rgb="FFC240D8"/>
      <color rgb="FF00F1DF"/>
      <color rgb="FF194AFE"/>
      <color rgb="FF9947F7"/>
      <color rgb="FF296EFC"/>
      <color rgb="FF5063F3"/>
    </mruColors>
  </colors>
  <extLst>
    <ext xmlns:x14="http://schemas.microsoft.com/office/spreadsheetml/2009/9/main" uri="{46F421CA-312F-682f-3DD2-61675219B42D}">
      <x14:dxfs count="5">
        <dxf>
          <fill>
            <patternFill>
              <bgColor theme="0" tint="-0.24994659260841701"/>
            </patternFill>
          </fill>
        </dxf>
        <dxf>
          <font>
            <color auto="1"/>
          </font>
          <fill>
            <patternFill>
              <bgColor theme="0" tint="-0.34998626667073579"/>
            </patternFill>
          </fill>
        </dxf>
        <dxf>
          <fill>
            <patternFill patternType="none">
              <bgColor auto="1"/>
            </patternFill>
          </fill>
        </dxf>
        <dxf>
          <font>
            <color rgb="FF1D1D3A"/>
          </font>
          <fill>
            <patternFill>
              <bgColor theme="0" tint="-4.9989318521683403E-2"/>
            </patternFill>
          </fill>
        </dxf>
        <dxf>
          <font>
            <color theme="0"/>
          </font>
          <fill>
            <patternFill>
              <bgColor rgb="FF192737"/>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flip="none" rotWithShape="1">
              <a:gsLst>
                <a:gs pos="0">
                  <a:schemeClr val="tx1">
                    <a:lumMod val="0"/>
                  </a:schemeClr>
                </a:gs>
                <a:gs pos="67000">
                  <a:srgbClr val="9947F7"/>
                </a:gs>
              </a:gsLst>
              <a:lin ang="5400000" scaled="0"/>
              <a:tileRect/>
            </a:gradFill>
            <a:ln w="146050">
              <a:solidFill>
                <a:schemeClr val="tx1"/>
              </a:solidFill>
            </a:ln>
          </c:spPr>
          <c:dPt>
            <c:idx val="0"/>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01-4352-4D80-8782-9FC01E546F52}"/>
              </c:ext>
            </c:extLst>
          </c:dPt>
          <c:dPt>
            <c:idx val="1"/>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03-4352-4D80-8782-9FC01E546F52}"/>
              </c:ext>
            </c:extLst>
          </c:dPt>
          <c:dPt>
            <c:idx val="2"/>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05-4352-4D80-8782-9FC01E546F52}"/>
              </c:ext>
            </c:extLst>
          </c:dPt>
          <c:dPt>
            <c:idx val="3"/>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07-4352-4D80-8782-9FC01E546F52}"/>
              </c:ext>
            </c:extLst>
          </c:dPt>
          <c:dPt>
            <c:idx val="4"/>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09-4352-4D80-8782-9FC01E546F52}"/>
              </c:ext>
            </c:extLst>
          </c:dPt>
          <c:dPt>
            <c:idx val="5"/>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0B-4352-4D80-8782-9FC01E546F52}"/>
              </c:ext>
            </c:extLst>
          </c:dPt>
          <c:dPt>
            <c:idx val="6"/>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0D-4352-4D80-8782-9FC01E546F52}"/>
              </c:ext>
            </c:extLst>
          </c:dPt>
          <c:dPt>
            <c:idx val="7"/>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0F-4352-4D80-8782-9FC01E546F52}"/>
              </c:ext>
            </c:extLst>
          </c:dPt>
          <c:dPt>
            <c:idx val="8"/>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11-4352-4D80-8782-9FC01E546F52}"/>
              </c:ext>
            </c:extLst>
          </c:dPt>
          <c:dPt>
            <c:idx val="9"/>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13-4352-4D80-8782-9FC01E546F52}"/>
              </c:ext>
            </c:extLst>
          </c:dPt>
          <c:dPt>
            <c:idx val="10"/>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15-4352-4D80-8782-9FC01E546F52}"/>
              </c:ext>
            </c:extLst>
          </c:dPt>
          <c:dPt>
            <c:idx val="11"/>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17-4352-4D80-8782-9FC01E546F52}"/>
              </c:ext>
            </c:extLst>
          </c:dPt>
          <c:dPt>
            <c:idx val="12"/>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19-4352-4D80-8782-9FC01E546F52}"/>
              </c:ext>
            </c:extLst>
          </c:dPt>
          <c:dPt>
            <c:idx val="13"/>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1B-4352-4D80-8782-9FC01E546F52}"/>
              </c:ext>
            </c:extLst>
          </c:dPt>
          <c:dPt>
            <c:idx val="14"/>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1D-4352-4D80-8782-9FC01E546F52}"/>
              </c:ext>
            </c:extLst>
          </c:dPt>
          <c:dPt>
            <c:idx val="15"/>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1F-4352-4D80-8782-9FC01E546F52}"/>
              </c:ext>
            </c:extLst>
          </c:dPt>
          <c:dPt>
            <c:idx val="16"/>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21-4352-4D80-8782-9FC01E546F52}"/>
              </c:ext>
            </c:extLst>
          </c:dPt>
          <c:dPt>
            <c:idx val="17"/>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23-4352-4D80-8782-9FC01E546F52}"/>
              </c:ext>
            </c:extLst>
          </c:dPt>
          <c:dPt>
            <c:idx val="18"/>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25-4352-4D80-8782-9FC01E546F52}"/>
              </c:ext>
            </c:extLst>
          </c:dPt>
          <c:dPt>
            <c:idx val="19"/>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27-4352-4D80-8782-9FC01E546F52}"/>
              </c:ext>
            </c:extLst>
          </c:dPt>
          <c:dPt>
            <c:idx val="20"/>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29-4352-4D80-8782-9FC01E546F52}"/>
              </c:ext>
            </c:extLst>
          </c:dPt>
          <c:dPt>
            <c:idx val="21"/>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2B-4352-4D80-8782-9FC01E546F52}"/>
              </c:ext>
            </c:extLst>
          </c:dPt>
          <c:dPt>
            <c:idx val="22"/>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2D-4352-4D80-8782-9FC01E546F52}"/>
              </c:ext>
            </c:extLst>
          </c:dPt>
          <c:dPt>
            <c:idx val="23"/>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2F-4352-4D80-8782-9FC01E546F52}"/>
              </c:ext>
            </c:extLst>
          </c:dPt>
          <c:dPt>
            <c:idx val="24"/>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31-4352-4D80-8782-9FC01E546F52}"/>
              </c:ext>
            </c:extLst>
          </c:dPt>
          <c:dPt>
            <c:idx val="25"/>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33-4352-4D80-8782-9FC01E546F52}"/>
              </c:ext>
            </c:extLst>
          </c:dPt>
          <c:dPt>
            <c:idx val="26"/>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35-4352-4D80-8782-9FC01E546F52}"/>
              </c:ext>
            </c:extLst>
          </c:dPt>
          <c:dPt>
            <c:idx val="27"/>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37-4352-4D80-8782-9FC01E546F52}"/>
              </c:ext>
            </c:extLst>
          </c:dPt>
          <c:dPt>
            <c:idx val="28"/>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39-4352-4D80-8782-9FC01E546F52}"/>
              </c:ext>
            </c:extLst>
          </c:dPt>
          <c:dPt>
            <c:idx val="29"/>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3B-4352-4D80-8782-9FC01E546F52}"/>
              </c:ext>
            </c:extLst>
          </c:dPt>
          <c:dPt>
            <c:idx val="30"/>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3D-4352-4D80-8782-9FC01E546F52}"/>
              </c:ext>
            </c:extLst>
          </c:dPt>
          <c:dPt>
            <c:idx val="31"/>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3F-4352-4D80-8782-9FC01E546F52}"/>
              </c:ext>
            </c:extLst>
          </c:dPt>
          <c:dPt>
            <c:idx val="32"/>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41-4352-4D80-8782-9FC01E546F52}"/>
              </c:ext>
            </c:extLst>
          </c:dPt>
          <c:dPt>
            <c:idx val="33"/>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43-4352-4D80-8782-9FC01E546F52}"/>
              </c:ext>
            </c:extLst>
          </c:dPt>
          <c:dPt>
            <c:idx val="34"/>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45-4352-4D80-8782-9FC01E546F52}"/>
              </c:ext>
            </c:extLst>
          </c:dPt>
          <c:dPt>
            <c:idx val="35"/>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47-4352-4D80-8782-9FC01E546F52}"/>
              </c:ext>
            </c:extLst>
          </c:dPt>
          <c:dPt>
            <c:idx val="36"/>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49-4352-4D80-8782-9FC01E546F52}"/>
              </c:ext>
            </c:extLst>
          </c:dPt>
          <c:dPt>
            <c:idx val="37"/>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4B-4352-4D80-8782-9FC01E546F52}"/>
              </c:ext>
            </c:extLst>
          </c:dPt>
          <c:dPt>
            <c:idx val="38"/>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4D-4352-4D80-8782-9FC01E546F52}"/>
              </c:ext>
            </c:extLst>
          </c:dPt>
          <c:dPt>
            <c:idx val="39"/>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4F-4352-4D80-8782-9FC01E546F52}"/>
              </c:ext>
            </c:extLst>
          </c:dPt>
          <c:dPt>
            <c:idx val="40"/>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51-4352-4D80-8782-9FC01E546F52}"/>
              </c:ext>
            </c:extLst>
          </c:dPt>
          <c:dPt>
            <c:idx val="41"/>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53-4352-4D80-8782-9FC01E546F52}"/>
              </c:ext>
            </c:extLst>
          </c:dPt>
          <c:dPt>
            <c:idx val="42"/>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55-4352-4D80-8782-9FC01E546F52}"/>
              </c:ext>
            </c:extLst>
          </c:dPt>
          <c:dPt>
            <c:idx val="43"/>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57-4352-4D80-8782-9FC01E546F52}"/>
              </c:ext>
            </c:extLst>
          </c:dPt>
          <c:dPt>
            <c:idx val="44"/>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59-4352-4D80-8782-9FC01E546F52}"/>
              </c:ext>
            </c:extLst>
          </c:dPt>
          <c:dPt>
            <c:idx val="45"/>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5B-4352-4D80-8782-9FC01E546F52}"/>
              </c:ext>
            </c:extLst>
          </c:dPt>
          <c:dPt>
            <c:idx val="46"/>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5D-4352-4D80-8782-9FC01E546F52}"/>
              </c:ext>
            </c:extLst>
          </c:dPt>
          <c:dPt>
            <c:idx val="47"/>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5F-4352-4D80-8782-9FC01E546F52}"/>
              </c:ext>
            </c:extLst>
          </c:dPt>
          <c:dPt>
            <c:idx val="48"/>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61-4352-4D80-8782-9FC01E546F52}"/>
              </c:ext>
            </c:extLst>
          </c:dPt>
          <c:dPt>
            <c:idx val="49"/>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63-4352-4D80-8782-9FC01E546F52}"/>
              </c:ext>
            </c:extLst>
          </c:dPt>
          <c:dPt>
            <c:idx val="50"/>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65-4352-4D80-8782-9FC01E546F52}"/>
              </c:ext>
            </c:extLst>
          </c:dPt>
          <c:dPt>
            <c:idx val="51"/>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67-4352-4D80-8782-9FC01E546F52}"/>
              </c:ext>
            </c:extLst>
          </c:dPt>
          <c:dPt>
            <c:idx val="52"/>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69-4352-4D80-8782-9FC01E546F52}"/>
              </c:ext>
            </c:extLst>
          </c:dPt>
          <c:dPt>
            <c:idx val="53"/>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6B-4352-4D80-8782-9FC01E546F52}"/>
              </c:ext>
            </c:extLst>
          </c:dPt>
          <c:dPt>
            <c:idx val="54"/>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6D-4352-4D80-8782-9FC01E546F52}"/>
              </c:ext>
            </c:extLst>
          </c:dPt>
          <c:dPt>
            <c:idx val="55"/>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6F-4352-4D80-8782-9FC01E546F52}"/>
              </c:ext>
            </c:extLst>
          </c:dPt>
          <c:dPt>
            <c:idx val="56"/>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71-4352-4D80-8782-9FC01E546F52}"/>
              </c:ext>
            </c:extLst>
          </c:dPt>
          <c:dPt>
            <c:idx val="57"/>
            <c:bubble3D val="0"/>
            <c:spPr>
              <a:gradFill flip="none" rotWithShape="1">
                <a:gsLst>
                  <a:gs pos="0">
                    <a:schemeClr val="tx1">
                      <a:lumMod val="0"/>
                    </a:schemeClr>
                  </a:gs>
                  <a:gs pos="67000">
                    <a:srgbClr val="9947F7"/>
                  </a:gs>
                </a:gsLst>
                <a:lin ang="5400000" scaled="0"/>
                <a:tileRect/>
              </a:gradFill>
              <a:ln w="146050">
                <a:solidFill>
                  <a:schemeClr val="tx1"/>
                </a:solidFill>
              </a:ln>
              <a:effectLst/>
            </c:spPr>
            <c:extLst>
              <c:ext xmlns:c16="http://schemas.microsoft.com/office/drawing/2014/chart" uri="{C3380CC4-5D6E-409C-BE32-E72D297353CC}">
                <c16:uniqueId val="{00000073-4352-4D80-8782-9FC01E546F52}"/>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4352-4D80-8782-9FC01E546F52}"/>
            </c:ext>
          </c:extLst>
        </c:ser>
        <c:dLbls>
          <c:showLegendKey val="0"/>
          <c:showVal val="0"/>
          <c:showCatName val="0"/>
          <c:showSerName val="0"/>
          <c:showPercent val="0"/>
          <c:showBubbleSize val="0"/>
          <c:showLeaderLines val="1"/>
        </c:dLbls>
        <c:firstSliceAng val="0"/>
        <c:holeSize val="70"/>
      </c:doughnutChart>
      <c:doughnutChart>
        <c:varyColors val="1"/>
        <c:ser>
          <c:idx val="1"/>
          <c:order val="1"/>
          <c:tx>
            <c:v>Percentage</c:v>
          </c:tx>
          <c:spPr>
            <a:ln>
              <a:noFill/>
            </a:ln>
          </c:spPr>
          <c:dPt>
            <c:idx val="0"/>
            <c:bubble3D val="0"/>
            <c:explosion val="2"/>
            <c:spPr>
              <a:solidFill>
                <a:schemeClr val="tx1">
                  <a:alpha val="0"/>
                </a:schemeClr>
              </a:solidFill>
              <a:ln w="19050">
                <a:noFill/>
              </a:ln>
              <a:effectLst/>
            </c:spPr>
            <c:extLst>
              <c:ext xmlns:c16="http://schemas.microsoft.com/office/drawing/2014/chart" uri="{C3380CC4-5D6E-409C-BE32-E72D297353CC}">
                <c16:uniqueId val="{00000076-4352-4D80-8782-9FC01E546F52}"/>
              </c:ext>
            </c:extLst>
          </c:dPt>
          <c:dPt>
            <c:idx val="1"/>
            <c:bubble3D val="0"/>
            <c:spPr>
              <a:solidFill>
                <a:schemeClr val="tx1">
                  <a:alpha val="72000"/>
                </a:schemeClr>
              </a:solidFill>
              <a:ln w="19050">
                <a:noFill/>
              </a:ln>
              <a:effectLst/>
            </c:spPr>
            <c:extLst>
              <c:ext xmlns:c16="http://schemas.microsoft.com/office/drawing/2014/chart" uri="{C3380CC4-5D6E-409C-BE32-E72D297353CC}">
                <c16:uniqueId val="{00000078-4352-4D80-8782-9FC01E546F52}"/>
              </c:ext>
            </c:extLst>
          </c:dPt>
          <c:val>
            <c:numRef>
              <c:f>Pivottables!$V$7:$W$7</c:f>
              <c:numCache>
                <c:formatCode>0%</c:formatCode>
                <c:ptCount val="2"/>
                <c:pt idx="0">
                  <c:v>0.90090807400075601</c:v>
                </c:pt>
                <c:pt idx="1">
                  <c:v>9.909192599924399E-2</c:v>
                </c:pt>
              </c:numCache>
            </c:numRef>
          </c:val>
          <c:extLst>
            <c:ext xmlns:c16="http://schemas.microsoft.com/office/drawing/2014/chart" uri="{C3380CC4-5D6E-409C-BE32-E72D297353CC}">
              <c16:uniqueId val="{00000079-4352-4D80-8782-9FC01E546F52}"/>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 System-Excel.xlsx]Pivottables!PivotTable5</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34000">
                <a:srgbClr val="194AFE"/>
              </a:gs>
              <a:gs pos="100000">
                <a:schemeClr val="tx1"/>
              </a:gs>
            </a:gsLst>
            <a:lin ang="5400000" scaled="1"/>
            <a:tileRect/>
          </a:gradFill>
          <a:ln w="12700">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34000">
                <a:srgbClr val="194AFE"/>
              </a:gs>
              <a:gs pos="100000">
                <a:schemeClr val="tx1"/>
              </a:gs>
            </a:gsLst>
            <a:lin ang="5400000" scaled="1"/>
            <a:tileRect/>
          </a:gradFill>
          <a:ln w="12700">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33000">
                <a:srgbClr val="194AFE">
                  <a:lumMod val="93000"/>
                </a:srgbClr>
              </a:gs>
              <a:gs pos="100000">
                <a:srgbClr val="194AFE">
                  <a:lumMod val="0"/>
                </a:srgbClr>
              </a:gs>
            </a:gsLst>
            <a:lin ang="5400000" scaled="1"/>
            <a:tileRect/>
          </a:gradFill>
          <a:ln w="12700">
            <a:noFill/>
          </a:ln>
          <a:effectLst/>
          <a:scene3d>
            <a:camera prst="orthographicFront"/>
            <a:lightRig rig="threePt" dir="t"/>
          </a:scene3d>
          <a:sp3d>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Pivottables!$AA$6</c:f>
              <c:strCache>
                <c:ptCount val="1"/>
                <c:pt idx="0">
                  <c:v>Sum of Income</c:v>
                </c:pt>
              </c:strCache>
            </c:strRef>
          </c:tx>
          <c:spPr>
            <a:solidFill>
              <a:schemeClr val="accent1"/>
            </a:solidFill>
            <a:ln>
              <a:noFill/>
            </a:ln>
            <a:effectLst/>
          </c:spPr>
          <c:cat>
            <c:strRef>
              <c:f>Pivottables!$Z$7:$Z$19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Pivottables!$AA$7:$AA$19</c:f>
              <c:numCache>
                <c:formatCode>_(* #,##0_);_(* \(#,##0\);_(* "-"??_);_(@_)</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extLst>
            <c:ext xmlns:c16="http://schemas.microsoft.com/office/drawing/2014/chart" uri="{C3380CC4-5D6E-409C-BE32-E72D297353CC}">
              <c16:uniqueId val="{00000000-AFF2-4901-9E55-04F23131945F}"/>
            </c:ext>
          </c:extLst>
        </c:ser>
        <c:ser>
          <c:idx val="1"/>
          <c:order val="1"/>
          <c:tx>
            <c:strRef>
              <c:f>Pivottables!$AB$6</c:f>
              <c:strCache>
                <c:ptCount val="1"/>
                <c:pt idx="0">
                  <c:v>Sum of Income2</c:v>
                </c:pt>
              </c:strCache>
            </c:strRef>
          </c:tx>
          <c:spPr>
            <a:gradFill flip="none" rotWithShape="1">
              <a:gsLst>
                <a:gs pos="33000">
                  <a:srgbClr val="194AFE">
                    <a:lumMod val="93000"/>
                  </a:srgbClr>
                </a:gs>
                <a:gs pos="100000">
                  <a:srgbClr val="194AFE">
                    <a:lumMod val="0"/>
                  </a:srgbClr>
                </a:gs>
              </a:gsLst>
              <a:lin ang="5400000" scaled="1"/>
              <a:tileRect/>
            </a:gradFill>
            <a:ln w="12700">
              <a:noFill/>
            </a:ln>
            <a:effectLst/>
            <a:scene3d>
              <a:camera prst="orthographicFront"/>
              <a:lightRig rig="threePt" dir="t"/>
            </a:scene3d>
            <a:sp3d>
              <a:bevelT w="25400" h="31750"/>
            </a:sp3d>
          </c:spPr>
          <c:cat>
            <c:strRef>
              <c:f>Pivottables!$Z$7:$Z$19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Pivottables!$AB$7:$AB$19</c:f>
              <c:numCache>
                <c:formatCode>_(* #,##0_);_(* \(#,##0\);_(* "-"??_);_(@_)</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extLst>
            <c:ext xmlns:c16="http://schemas.microsoft.com/office/drawing/2014/chart" uri="{C3380CC4-5D6E-409C-BE32-E72D297353CC}">
              <c16:uniqueId val="{00000001-AFF2-4901-9E55-04F23131945F}"/>
            </c:ext>
          </c:extLst>
        </c:ser>
        <c:dLbls>
          <c:showLegendKey val="0"/>
          <c:showVal val="0"/>
          <c:showCatName val="0"/>
          <c:showSerName val="0"/>
          <c:showPercent val="0"/>
          <c:showBubbleSize val="0"/>
        </c:dLbls>
        <c:axId val="400868520"/>
        <c:axId val="400869600"/>
      </c:areaChart>
      <c:catAx>
        <c:axId val="40086852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0869600"/>
        <c:crosses val="autoZero"/>
        <c:auto val="1"/>
        <c:lblAlgn val="ctr"/>
        <c:lblOffset val="100"/>
        <c:noMultiLvlLbl val="0"/>
      </c:catAx>
      <c:valAx>
        <c:axId val="400869600"/>
        <c:scaling>
          <c:orientation val="minMax"/>
        </c:scaling>
        <c:delete val="1"/>
        <c:axPos val="l"/>
        <c:numFmt formatCode="_(* #,##0_);_(* \(#,##0\);_(* &quot;-&quot;??_);_(@_)" sourceLinked="1"/>
        <c:majorTickMark val="none"/>
        <c:minorTickMark val="none"/>
        <c:tickLblPos val="nextTo"/>
        <c:crossAx val="4008685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 System-Excel.xlsx]Pivottables!PivotTable6</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81000">
                <a:srgbClr val="C240D8"/>
              </a:gs>
              <a:gs pos="29000">
                <a:srgbClr val="9BF8F2"/>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73681656378014"/>
          <c:y val="7.0103017673058821E-2"/>
          <c:w val="0.65087808241584955"/>
          <c:h val="0.85428631234199837"/>
        </c:manualLayout>
      </c:layout>
      <c:barChart>
        <c:barDir val="bar"/>
        <c:grouping val="clustered"/>
        <c:varyColors val="0"/>
        <c:ser>
          <c:idx val="0"/>
          <c:order val="0"/>
          <c:tx>
            <c:strRef>
              <c:f>Pivottables!$AG$6</c:f>
              <c:strCache>
                <c:ptCount val="1"/>
                <c:pt idx="0">
                  <c:v>Total</c:v>
                </c:pt>
              </c:strCache>
            </c:strRef>
          </c:tx>
          <c:spPr>
            <a:gradFill flip="none" rotWithShape="1">
              <a:gsLst>
                <a:gs pos="81000">
                  <a:srgbClr val="C240D8"/>
                </a:gs>
                <a:gs pos="29000">
                  <a:srgbClr val="9BF8F2"/>
                </a:gs>
              </a:gsLst>
              <a:lin ang="0" scaled="1"/>
              <a:tileRect/>
            </a:gradFill>
            <a:ln>
              <a:noFill/>
            </a:ln>
            <a:effectLst/>
          </c:spPr>
          <c:invertIfNegative val="0"/>
          <c:cat>
            <c:strRef>
              <c:f>Pivottables!$AF$7:$AF$19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Pivottables!$AG$7:$AG$19</c:f>
              <c:numCache>
                <c:formatCode>_(* #,##0_);_(* \(#,##0\);_(* "-"??_);_(@_)</c:formatCode>
                <c:ptCount val="12"/>
                <c:pt idx="0">
                  <c:v>14208.490000000002</c:v>
                </c:pt>
                <c:pt idx="1">
                  <c:v>13376.960000000003</c:v>
                </c:pt>
                <c:pt idx="2">
                  <c:v>13376.960000000003</c:v>
                </c:pt>
                <c:pt idx="3">
                  <c:v>13640.960000000003</c:v>
                </c:pt>
                <c:pt idx="4">
                  <c:v>15040.024000000001</c:v>
                </c:pt>
                <c:pt idx="5">
                  <c:v>13376.960000000003</c:v>
                </c:pt>
                <c:pt idx="6">
                  <c:v>13376.960000000003</c:v>
                </c:pt>
                <c:pt idx="7">
                  <c:v>14278.237000000001</c:v>
                </c:pt>
                <c:pt idx="8">
                  <c:v>14345.809000000001</c:v>
                </c:pt>
                <c:pt idx="9">
                  <c:v>13376.960000000003</c:v>
                </c:pt>
                <c:pt idx="10">
                  <c:v>14015.124000000003</c:v>
                </c:pt>
                <c:pt idx="11">
                  <c:v>13376.960000000003</c:v>
                </c:pt>
              </c:numCache>
            </c:numRef>
          </c:val>
          <c:extLst>
            <c:ext xmlns:c16="http://schemas.microsoft.com/office/drawing/2014/chart" uri="{C3380CC4-5D6E-409C-BE32-E72D297353CC}">
              <c16:uniqueId val="{00000000-467D-4FD6-BB0C-D9D48D519B2E}"/>
            </c:ext>
          </c:extLst>
        </c:ser>
        <c:dLbls>
          <c:showLegendKey val="0"/>
          <c:showVal val="0"/>
          <c:showCatName val="0"/>
          <c:showSerName val="0"/>
          <c:showPercent val="0"/>
          <c:showBubbleSize val="0"/>
        </c:dLbls>
        <c:gapWidth val="230"/>
        <c:axId val="754931192"/>
        <c:axId val="893496408"/>
      </c:barChart>
      <c:catAx>
        <c:axId val="7549311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bg1"/>
                </a:solidFill>
                <a:latin typeface="Avenir Next LT Pro" panose="020B0504020202020204" pitchFamily="34" charset="0"/>
                <a:ea typeface="+mn-ea"/>
                <a:cs typeface="+mn-cs"/>
              </a:defRPr>
            </a:pPr>
            <a:endParaRPr lang="en-US"/>
          </a:p>
        </c:txPr>
        <c:crossAx val="893496408"/>
        <c:crosses val="autoZero"/>
        <c:auto val="1"/>
        <c:lblAlgn val="ctr"/>
        <c:lblOffset val="100"/>
        <c:noMultiLvlLbl val="0"/>
      </c:catAx>
      <c:valAx>
        <c:axId val="893496408"/>
        <c:scaling>
          <c:orientation val="minMax"/>
        </c:scaling>
        <c:delete val="1"/>
        <c:axPos val="b"/>
        <c:numFmt formatCode="_(* #,##0_);_(* \(#,##0\);_(* &quot;-&quot;??_);_(@_)" sourceLinked="1"/>
        <c:majorTickMark val="none"/>
        <c:minorTickMark val="none"/>
        <c:tickLblPos val="nextTo"/>
        <c:crossAx val="754931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 System-Excel.xlsx]Pivottables!PivotTable7</c:name>
    <c:fmtId val="54"/>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4AFE"/>
          </a:solidFill>
          <a:ln w="19050">
            <a:solidFill>
              <a:schemeClr val="lt1"/>
            </a:solidFill>
          </a:ln>
          <a:effectLst/>
        </c:spPr>
      </c:pivotFmt>
      <c:pivotFmt>
        <c:idx val="3"/>
        <c:spPr>
          <a:solidFill>
            <a:srgbClr val="194AFE"/>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9BF8F2"/>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94AFE"/>
          </a:solidFill>
          <a:ln w="19050">
            <a:solidFill>
              <a:schemeClr val="lt1"/>
            </a:solidFill>
          </a:ln>
          <a:effectLst/>
        </c:spPr>
      </c:pivotFmt>
      <c:pivotFmt>
        <c:idx val="8"/>
        <c:spPr>
          <a:solidFill>
            <a:srgbClr val="9BF8F2"/>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94AFE"/>
          </a:solidFill>
          <a:ln w="19050">
            <a:solidFill>
              <a:schemeClr val="lt1"/>
            </a:solidFill>
          </a:ln>
          <a:effectLst/>
        </c:spPr>
      </c:pivotFmt>
      <c:pivotFmt>
        <c:idx val="11"/>
        <c:spPr>
          <a:solidFill>
            <a:srgbClr val="9BF8F2"/>
          </a:solidFill>
          <a:ln w="19050">
            <a:solidFill>
              <a:schemeClr val="lt1"/>
            </a:solidFill>
          </a:ln>
          <a:effectLst/>
        </c:spPr>
      </c:pivotFmt>
      <c:pivotFmt>
        <c:idx val="12"/>
        <c:spPr>
          <a:solidFill>
            <a:schemeClr val="accent1"/>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94AFE"/>
          </a:solidFill>
          <a:ln w="19050">
            <a:solidFill>
              <a:sysClr val="windowText" lastClr="000000"/>
            </a:solidFill>
          </a:ln>
          <a:effectLst/>
        </c:spPr>
      </c:pivotFmt>
      <c:pivotFmt>
        <c:idx val="14"/>
        <c:spPr>
          <a:solidFill>
            <a:srgbClr val="9BF8F2"/>
          </a:solidFill>
          <a:ln w="19050">
            <a:solidFill>
              <a:sysClr val="windowText" lastClr="000000"/>
            </a:solidFill>
          </a:ln>
          <a:effectLst/>
        </c:spPr>
      </c:pivotFmt>
      <c:pivotFmt>
        <c:idx val="15"/>
        <c:spPr>
          <a:solidFill>
            <a:schemeClr val="accent1"/>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194AFE"/>
          </a:solidFill>
          <a:ln w="19050">
            <a:solidFill>
              <a:sysClr val="windowText" lastClr="000000"/>
            </a:solidFill>
          </a:ln>
          <a:effectLst/>
        </c:spPr>
      </c:pivotFmt>
      <c:pivotFmt>
        <c:idx val="17"/>
        <c:spPr>
          <a:solidFill>
            <a:srgbClr val="9BF8F2"/>
          </a:solidFill>
          <a:ln w="19050">
            <a:solidFill>
              <a:sysClr val="windowText" lastClr="000000"/>
            </a:solidFill>
          </a:ln>
          <a:effectLst/>
        </c:spPr>
      </c:pivotFmt>
    </c:pivotFmts>
    <c:plotArea>
      <c:layout/>
      <c:doughnutChart>
        <c:varyColors val="1"/>
        <c:ser>
          <c:idx val="0"/>
          <c:order val="0"/>
          <c:tx>
            <c:strRef>
              <c:f>Pivottables!$AL$6</c:f>
              <c:strCache>
                <c:ptCount val="1"/>
                <c:pt idx="0">
                  <c:v>Sum of Income</c:v>
                </c:pt>
              </c:strCache>
            </c:strRef>
          </c:tx>
          <c:spPr>
            <a:ln>
              <a:solidFill>
                <a:sysClr val="windowText" lastClr="000000"/>
              </a:solidFill>
            </a:ln>
          </c:spPr>
          <c:dPt>
            <c:idx val="0"/>
            <c:bubble3D val="0"/>
            <c:spPr>
              <a:solidFill>
                <a:srgbClr val="194AFE"/>
              </a:solidFill>
              <a:ln w="19050">
                <a:solidFill>
                  <a:sysClr val="windowText" lastClr="000000"/>
                </a:solidFill>
              </a:ln>
              <a:effectLst/>
            </c:spPr>
            <c:extLst>
              <c:ext xmlns:c16="http://schemas.microsoft.com/office/drawing/2014/chart" uri="{C3380CC4-5D6E-409C-BE32-E72D297353CC}">
                <c16:uniqueId val="{00000001-8390-4FA7-9F98-5BEDB157CBD8}"/>
              </c:ext>
            </c:extLst>
          </c:dPt>
          <c:dPt>
            <c:idx val="1"/>
            <c:bubble3D val="0"/>
            <c:spPr>
              <a:solidFill>
                <a:srgbClr val="9BF8F2"/>
              </a:solidFill>
              <a:ln w="19050">
                <a:solidFill>
                  <a:sysClr val="windowText" lastClr="000000"/>
                </a:solidFill>
              </a:ln>
              <a:effectLst/>
            </c:spPr>
            <c:extLst>
              <c:ext xmlns:c16="http://schemas.microsoft.com/office/drawing/2014/chart" uri="{C3380CC4-5D6E-409C-BE32-E72D297353CC}">
                <c16:uniqueId val="{00000003-8390-4FA7-9F98-5BEDB157CBD8}"/>
              </c:ext>
            </c:extLst>
          </c:dPt>
          <c:cat>
            <c:strRef>
              <c:f>Pivottables!$AK$7:$AK$9</c:f>
              <c:strCache>
                <c:ptCount val="2"/>
                <c:pt idx="0">
                  <c:v>B2B</c:v>
                </c:pt>
                <c:pt idx="1">
                  <c:v>B2C</c:v>
                </c:pt>
              </c:strCache>
            </c:strRef>
          </c:cat>
          <c:val>
            <c:numRef>
              <c:f>Pivottables!$AL$7:$AL$9</c:f>
              <c:numCache>
                <c:formatCode>_(* #,##0_);_(* \(#,##0\);_(* "-"??_);_(@_)</c:formatCode>
                <c:ptCount val="2"/>
                <c:pt idx="0">
                  <c:v>714241.08000000019</c:v>
                </c:pt>
                <c:pt idx="1">
                  <c:v>114710.94000000002</c:v>
                </c:pt>
              </c:numCache>
            </c:numRef>
          </c:val>
          <c:extLst>
            <c:ext xmlns:c16="http://schemas.microsoft.com/office/drawing/2014/chart" uri="{C3380CC4-5D6E-409C-BE32-E72D297353CC}">
              <c16:uniqueId val="{00000004-8390-4FA7-9F98-5BEDB157CBD8}"/>
            </c:ext>
          </c:extLst>
        </c:ser>
        <c:ser>
          <c:idx val="1"/>
          <c:order val="1"/>
          <c:tx>
            <c:strRef>
              <c:f>Pivottables!$AM$6</c:f>
              <c:strCache>
                <c:ptCount val="1"/>
                <c:pt idx="0">
                  <c:v>Sum of Income2</c:v>
                </c:pt>
              </c:strCache>
            </c:strRef>
          </c:tx>
          <c:spPr>
            <a:ln>
              <a:solidFill>
                <a:sysClr val="windowText" lastClr="000000"/>
              </a:solidFill>
            </a:ln>
          </c:spPr>
          <c:dPt>
            <c:idx val="0"/>
            <c:bubble3D val="0"/>
            <c:spPr>
              <a:solidFill>
                <a:srgbClr val="194AFE"/>
              </a:solidFill>
              <a:ln w="19050">
                <a:solidFill>
                  <a:sysClr val="windowText" lastClr="000000"/>
                </a:solidFill>
              </a:ln>
              <a:effectLst/>
            </c:spPr>
            <c:extLst>
              <c:ext xmlns:c16="http://schemas.microsoft.com/office/drawing/2014/chart" uri="{C3380CC4-5D6E-409C-BE32-E72D297353CC}">
                <c16:uniqueId val="{00000006-8390-4FA7-9F98-5BEDB157CBD8}"/>
              </c:ext>
            </c:extLst>
          </c:dPt>
          <c:dPt>
            <c:idx val="1"/>
            <c:bubble3D val="0"/>
            <c:spPr>
              <a:solidFill>
                <a:srgbClr val="9BF8F2"/>
              </a:solidFill>
              <a:ln w="19050">
                <a:solidFill>
                  <a:sysClr val="windowText" lastClr="000000"/>
                </a:solidFill>
              </a:ln>
              <a:effectLst/>
            </c:spPr>
            <c:extLst>
              <c:ext xmlns:c16="http://schemas.microsoft.com/office/drawing/2014/chart" uri="{C3380CC4-5D6E-409C-BE32-E72D297353CC}">
                <c16:uniqueId val="{00000008-8390-4FA7-9F98-5BEDB157CBD8}"/>
              </c:ext>
            </c:extLst>
          </c:dPt>
          <c:cat>
            <c:strRef>
              <c:f>Pivottables!$AK$7:$AK$9</c:f>
              <c:strCache>
                <c:ptCount val="2"/>
                <c:pt idx="0">
                  <c:v>B2B</c:v>
                </c:pt>
                <c:pt idx="1">
                  <c:v>B2C</c:v>
                </c:pt>
              </c:strCache>
            </c:strRef>
          </c:cat>
          <c:val>
            <c:numRef>
              <c:f>Pivottables!$AM$7:$AM$9</c:f>
              <c:numCache>
                <c:formatCode>0.00%</c:formatCode>
                <c:ptCount val="2"/>
                <c:pt idx="0">
                  <c:v>0.86161932508470152</c:v>
                </c:pt>
                <c:pt idx="1">
                  <c:v>0.13838067491529846</c:v>
                </c:pt>
              </c:numCache>
            </c:numRef>
          </c:val>
          <c:extLst>
            <c:ext xmlns:c16="http://schemas.microsoft.com/office/drawing/2014/chart" uri="{C3380CC4-5D6E-409C-BE32-E72D297353CC}">
              <c16:uniqueId val="{00000009-8390-4FA7-9F98-5BEDB157CBD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1753643629525154E-2"/>
          <c:y val="1.5723270440251572E-2"/>
          <c:w val="0.98589562764456962"/>
          <c:h val="0.97169811320754729"/>
        </c:manualLayout>
      </c:layout>
      <c:bubbleChart>
        <c:varyColors val="0"/>
        <c:ser>
          <c:idx val="0"/>
          <c:order val="0"/>
          <c:tx>
            <c:v>Income Sources</c:v>
          </c:tx>
          <c:spPr>
            <a:gradFill flip="none" rotWithShape="1">
              <a:gsLst>
                <a:gs pos="29000">
                  <a:srgbClr val="100D83"/>
                </a:gs>
                <a:gs pos="83000">
                  <a:srgbClr val="7417BD"/>
                </a:gs>
              </a:gsLst>
              <a:path path="circle">
                <a:fillToRect l="100000" t="100000"/>
              </a:path>
              <a:tileRect r="-100000" b="-100000"/>
            </a:gradFill>
            <a:ln w="25400">
              <a:noFill/>
            </a:ln>
            <a:effectLst>
              <a:outerShdw blurRad="127000" sx="108000" sy="108000" algn="ctr" rotWithShape="0">
                <a:srgbClr val="7417BD">
                  <a:alpha val="80000"/>
                </a:srgbClr>
              </a:outerShdw>
            </a:effectLst>
          </c:spPr>
          <c:invertIfNegative val="0"/>
          <c:dLbls>
            <c:dLbl>
              <c:idx val="0"/>
              <c:tx>
                <c:rich>
                  <a:bodyPr/>
                  <a:lstStyle/>
                  <a:p>
                    <a:fld id="{83F6D280-2795-42BF-ABFE-8EBB4D96CF0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606D-4154-BEF5-83FABBC71AA3}"/>
                </c:ext>
              </c:extLst>
            </c:dLbl>
            <c:dLbl>
              <c:idx val="1"/>
              <c:tx>
                <c:rich>
                  <a:bodyPr/>
                  <a:lstStyle/>
                  <a:p>
                    <a:fld id="{C9BE7487-2E84-4E4D-9FB1-9EF398B17AF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06D-4154-BEF5-83FABBC71AA3}"/>
                </c:ext>
              </c:extLst>
            </c:dLbl>
            <c:dLbl>
              <c:idx val="2"/>
              <c:tx>
                <c:rich>
                  <a:bodyPr/>
                  <a:lstStyle/>
                  <a:p>
                    <a:fld id="{C17E2026-B6DE-4756-822A-48B1130C4C7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06D-4154-BEF5-83FABBC71AA3}"/>
                </c:ext>
              </c:extLst>
            </c:dLbl>
            <c:dLbl>
              <c:idx val="3"/>
              <c:tx>
                <c:rich>
                  <a:bodyPr/>
                  <a:lstStyle/>
                  <a:p>
                    <a:fld id="{A8E534BE-291F-4350-A96B-619DE2242C4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06D-4154-BEF5-83FABBC71AA3}"/>
                </c:ext>
              </c:extLst>
            </c:dLbl>
            <c:dLbl>
              <c:idx val="4"/>
              <c:tx>
                <c:rich>
                  <a:bodyPr/>
                  <a:lstStyle/>
                  <a:p>
                    <a:fld id="{E8EF8C77-0D2B-4653-8D33-82B01916505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06D-4154-BEF5-83FABBC71AA3}"/>
                </c:ext>
              </c:extLst>
            </c:dLbl>
            <c:dLbl>
              <c:idx val="5"/>
              <c:tx>
                <c:rich>
                  <a:bodyPr/>
                  <a:lstStyle/>
                  <a:p>
                    <a:fld id="{069AA62B-98CA-4E7B-B22F-1E34316CBAD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06D-4154-BEF5-83FABBC71AA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venir Next LT Pro" panose="020B05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Pivottables!$I$7:$I$12</c:f>
              <c:numCache>
                <c:formatCode>General</c:formatCode>
                <c:ptCount val="6"/>
                <c:pt idx="0">
                  <c:v>1</c:v>
                </c:pt>
                <c:pt idx="1">
                  <c:v>7</c:v>
                </c:pt>
                <c:pt idx="2">
                  <c:v>4</c:v>
                </c:pt>
                <c:pt idx="3">
                  <c:v>2</c:v>
                </c:pt>
                <c:pt idx="4">
                  <c:v>6</c:v>
                </c:pt>
                <c:pt idx="5">
                  <c:v>5</c:v>
                </c:pt>
              </c:numCache>
            </c:numRef>
          </c:xVal>
          <c:yVal>
            <c:numRef>
              <c:f>Pivottables!$J$7:$J$12</c:f>
              <c:numCache>
                <c:formatCode>General</c:formatCode>
                <c:ptCount val="6"/>
                <c:pt idx="0">
                  <c:v>3</c:v>
                </c:pt>
                <c:pt idx="1">
                  <c:v>2</c:v>
                </c:pt>
                <c:pt idx="2">
                  <c:v>1</c:v>
                </c:pt>
                <c:pt idx="3">
                  <c:v>8</c:v>
                </c:pt>
                <c:pt idx="4">
                  <c:v>6</c:v>
                </c:pt>
                <c:pt idx="5">
                  <c:v>9</c:v>
                </c:pt>
              </c:numCache>
            </c:numRef>
          </c:yVal>
          <c:bubbleSize>
            <c:numRef>
              <c:f>Pivottables!$K$7:$K$12</c:f>
              <c:numCache>
                <c:formatCode>_(* #,##0_);_(* \(#,##0\);_(* "-"??_);_(@_)</c:formatCode>
                <c:ptCount val="6"/>
                <c:pt idx="0">
                  <c:v>174300</c:v>
                </c:pt>
                <c:pt idx="1">
                  <c:v>128451.90000000004</c:v>
                </c:pt>
                <c:pt idx="2">
                  <c:v>60477.279999999984</c:v>
                </c:pt>
                <c:pt idx="3">
                  <c:v>155729.65499999997</c:v>
                </c:pt>
                <c:pt idx="4">
                  <c:v>227163.18499999991</c:v>
                </c:pt>
                <c:pt idx="5">
                  <c:v>82830</c:v>
                </c:pt>
              </c:numCache>
            </c:numRef>
          </c:bubbleSize>
          <c:bubble3D val="0"/>
          <c:extLst>
            <c:ext xmlns:c15="http://schemas.microsoft.com/office/drawing/2012/chart" uri="{02D57815-91ED-43cb-92C2-25804820EDAC}">
              <c15:datalabelsRange>
                <c15:f>Pivottables!$M$7:$M$12</c15:f>
                <c15:dlblRangeCache>
                  <c:ptCount val="6"/>
                  <c:pt idx="0">
                    <c:v> 174,300 </c:v>
                  </c:pt>
                  <c:pt idx="1">
                    <c:v> 128,452 </c:v>
                  </c:pt>
                  <c:pt idx="2">
                    <c:v> 60,477 </c:v>
                  </c:pt>
                  <c:pt idx="3">
                    <c:v> 155,730 </c:v>
                  </c:pt>
                  <c:pt idx="4">
                    <c:v>  </c:v>
                  </c:pt>
                  <c:pt idx="5">
                    <c:v> 82,830 </c:v>
                  </c:pt>
                </c15:dlblRangeCache>
              </c15:datalabelsRange>
            </c:ext>
            <c:ext xmlns:c16="http://schemas.microsoft.com/office/drawing/2014/chart" uri="{C3380CC4-5D6E-409C-BE32-E72D297353CC}">
              <c16:uniqueId val="{00000006-606D-4154-BEF5-83FABBC71AA3}"/>
            </c:ext>
          </c:extLst>
        </c:ser>
        <c:ser>
          <c:idx val="1"/>
          <c:order val="1"/>
          <c:tx>
            <c:v>Max</c:v>
          </c:tx>
          <c:spPr>
            <a:gradFill>
              <a:gsLst>
                <a:gs pos="29000">
                  <a:srgbClr val="100D83"/>
                </a:gs>
                <a:gs pos="83000">
                  <a:srgbClr val="DD115E"/>
                </a:gs>
              </a:gsLst>
              <a:path path="circle">
                <a:fillToRect l="100000" t="100000"/>
              </a:path>
            </a:gradFill>
            <a:ln w="25400">
              <a:noFill/>
            </a:ln>
            <a:effectLst>
              <a:outerShdw blurRad="152400" sx="105000" sy="105000" algn="ctr" rotWithShape="0">
                <a:srgbClr val="DD115E">
                  <a:alpha val="88000"/>
                </a:srgbClr>
              </a:outerShdw>
            </a:effectLst>
          </c:spPr>
          <c:invertIfNegative val="0"/>
          <c:dLbls>
            <c:dLbl>
              <c:idx val="0"/>
              <c:tx>
                <c:rich>
                  <a:bodyPr/>
                  <a:lstStyle/>
                  <a:p>
                    <a:fld id="{1000E5AD-729A-4012-8BEE-76731523D8E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06D-4154-BEF5-83FABBC71AA3}"/>
                </c:ext>
              </c:extLst>
            </c:dLbl>
            <c:dLbl>
              <c:idx val="1"/>
              <c:tx>
                <c:rich>
                  <a:bodyPr/>
                  <a:lstStyle/>
                  <a:p>
                    <a:fld id="{3AE40B3C-8863-4E0D-95D7-95204118084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06D-4154-BEF5-83FABBC71AA3}"/>
                </c:ext>
              </c:extLst>
            </c:dLbl>
            <c:dLbl>
              <c:idx val="2"/>
              <c:tx>
                <c:rich>
                  <a:bodyPr/>
                  <a:lstStyle/>
                  <a:p>
                    <a:fld id="{999BD683-2CD8-42CF-A796-9A1A852FB44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06D-4154-BEF5-83FABBC71AA3}"/>
                </c:ext>
              </c:extLst>
            </c:dLbl>
            <c:dLbl>
              <c:idx val="3"/>
              <c:tx>
                <c:rich>
                  <a:bodyPr/>
                  <a:lstStyle/>
                  <a:p>
                    <a:fld id="{310745D7-3093-402E-A3AB-C23579E82D5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06D-4154-BEF5-83FABBC71AA3}"/>
                </c:ext>
              </c:extLst>
            </c:dLbl>
            <c:dLbl>
              <c:idx val="4"/>
              <c:tx>
                <c:rich>
                  <a:bodyPr/>
                  <a:lstStyle/>
                  <a:p>
                    <a:fld id="{5F27DDFE-4783-4936-8CC1-69D020FF805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06D-4154-BEF5-83FABBC71AA3}"/>
                </c:ext>
              </c:extLst>
            </c:dLbl>
            <c:dLbl>
              <c:idx val="5"/>
              <c:tx>
                <c:rich>
                  <a:bodyPr/>
                  <a:lstStyle/>
                  <a:p>
                    <a:fld id="{5C4DE340-10AD-44AD-8F87-5299A832191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06D-4154-BEF5-83FABBC71AA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venir Next LT Pro" panose="020B05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Pivottables!$I$7:$I$12</c:f>
              <c:numCache>
                <c:formatCode>General</c:formatCode>
                <c:ptCount val="6"/>
                <c:pt idx="0">
                  <c:v>1</c:v>
                </c:pt>
                <c:pt idx="1">
                  <c:v>7</c:v>
                </c:pt>
                <c:pt idx="2">
                  <c:v>4</c:v>
                </c:pt>
                <c:pt idx="3">
                  <c:v>2</c:v>
                </c:pt>
                <c:pt idx="4">
                  <c:v>6</c:v>
                </c:pt>
                <c:pt idx="5">
                  <c:v>5</c:v>
                </c:pt>
              </c:numCache>
            </c:numRef>
          </c:xVal>
          <c:yVal>
            <c:numRef>
              <c:f>Pivottables!$J$7:$J$12</c:f>
              <c:numCache>
                <c:formatCode>General</c:formatCode>
                <c:ptCount val="6"/>
                <c:pt idx="0">
                  <c:v>3</c:v>
                </c:pt>
                <c:pt idx="1">
                  <c:v>2</c:v>
                </c:pt>
                <c:pt idx="2">
                  <c:v>1</c:v>
                </c:pt>
                <c:pt idx="3">
                  <c:v>8</c:v>
                </c:pt>
                <c:pt idx="4">
                  <c:v>6</c:v>
                </c:pt>
                <c:pt idx="5">
                  <c:v>9</c:v>
                </c:pt>
              </c:numCache>
            </c:numRef>
          </c:yVal>
          <c:bubbleSize>
            <c:numRef>
              <c:f>Pivottables!$L$7:$L$12</c:f>
              <c:numCache>
                <c:formatCode>_(* #,##0_);_(* \(#,##0\);_(* "-"??_);_(@_)</c:formatCode>
                <c:ptCount val="6"/>
                <c:pt idx="0">
                  <c:v>0</c:v>
                </c:pt>
                <c:pt idx="1">
                  <c:v>0</c:v>
                </c:pt>
                <c:pt idx="2">
                  <c:v>0</c:v>
                </c:pt>
                <c:pt idx="3">
                  <c:v>0</c:v>
                </c:pt>
                <c:pt idx="4">
                  <c:v>227163.18499999991</c:v>
                </c:pt>
                <c:pt idx="5">
                  <c:v>0</c:v>
                </c:pt>
              </c:numCache>
            </c:numRef>
          </c:bubbleSize>
          <c:bubble3D val="0"/>
          <c:extLst>
            <c:ext xmlns:c15="http://schemas.microsoft.com/office/drawing/2012/chart" uri="{02D57815-91ED-43cb-92C2-25804820EDAC}">
              <c15:datalabelsRange>
                <c15:f>Pivottables!$L$7:$L$12</c15:f>
                <c15:dlblRangeCache>
                  <c:ptCount val="6"/>
                  <c:pt idx="0">
                    <c:v>  </c:v>
                  </c:pt>
                  <c:pt idx="1">
                    <c:v>  </c:v>
                  </c:pt>
                  <c:pt idx="2">
                    <c:v>  </c:v>
                  </c:pt>
                  <c:pt idx="3">
                    <c:v>  </c:v>
                  </c:pt>
                  <c:pt idx="4">
                    <c:v> 227,163 </c:v>
                  </c:pt>
                  <c:pt idx="5">
                    <c:v>  </c:v>
                  </c:pt>
                </c15:dlblRangeCache>
              </c15:datalabelsRange>
            </c:ext>
            <c:ext xmlns:c16="http://schemas.microsoft.com/office/drawing/2014/chart" uri="{C3380CC4-5D6E-409C-BE32-E72D297353CC}">
              <c16:uniqueId val="{0000000D-606D-4154-BEF5-83FABBC71AA3}"/>
            </c:ext>
          </c:extLst>
        </c:ser>
        <c:dLbls>
          <c:showLegendKey val="0"/>
          <c:showVal val="0"/>
          <c:showCatName val="0"/>
          <c:showSerName val="0"/>
          <c:showPercent val="0"/>
          <c:showBubbleSize val="0"/>
        </c:dLbls>
        <c:bubbleScale val="70"/>
        <c:showNegBubbles val="0"/>
        <c:axId val="401558064"/>
        <c:axId val="401558424"/>
      </c:bubbleChart>
      <c:valAx>
        <c:axId val="401558064"/>
        <c:scaling>
          <c:orientation val="minMax"/>
          <c:max val="10"/>
          <c:min val="0"/>
        </c:scaling>
        <c:delete val="1"/>
        <c:axPos val="b"/>
        <c:numFmt formatCode="General" sourceLinked="1"/>
        <c:majorTickMark val="none"/>
        <c:minorTickMark val="none"/>
        <c:tickLblPos val="nextTo"/>
        <c:crossAx val="401558424"/>
        <c:crosses val="autoZero"/>
        <c:crossBetween val="midCat"/>
      </c:valAx>
      <c:valAx>
        <c:axId val="401558424"/>
        <c:scaling>
          <c:orientation val="minMax"/>
          <c:max val="10"/>
          <c:min val="0"/>
        </c:scaling>
        <c:delete val="1"/>
        <c:axPos val="l"/>
        <c:numFmt formatCode="General" sourceLinked="1"/>
        <c:majorTickMark val="none"/>
        <c:minorTickMark val="none"/>
        <c:tickLblPos val="nextTo"/>
        <c:crossAx val="401558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58635214052"/>
          <c:y val="9.0945437258701259E-2"/>
          <c:w val="0.71242046236336343"/>
          <c:h val="0.86192086194279249"/>
        </c:manualLayout>
      </c:layout>
      <c:doughnutChart>
        <c:varyColors val="1"/>
        <c:ser>
          <c:idx val="0"/>
          <c:order val="0"/>
          <c:spPr>
            <a:ln>
              <a:noFill/>
            </a:ln>
          </c:spPr>
          <c:dPt>
            <c:idx val="0"/>
            <c:bubble3D val="0"/>
            <c:spPr>
              <a:solidFill>
                <a:schemeClr val="bg2">
                  <a:lumMod val="10000"/>
                </a:schemeClr>
              </a:solidFill>
              <a:ln w="19050">
                <a:noFill/>
              </a:ln>
              <a:effectLst/>
            </c:spPr>
            <c:extLst>
              <c:ext xmlns:c16="http://schemas.microsoft.com/office/drawing/2014/chart" uri="{C3380CC4-5D6E-409C-BE32-E72D297353CC}">
                <c16:uniqueId val="{00000001-5EED-4E06-A239-9D3980D0FB36}"/>
              </c:ext>
            </c:extLst>
          </c:dPt>
          <c:dPt>
            <c:idx val="1"/>
            <c:bubble3D val="0"/>
            <c:spPr>
              <a:gradFill flip="none" rotWithShape="1">
                <a:gsLst>
                  <a:gs pos="29000">
                    <a:srgbClr val="194AFE"/>
                  </a:gs>
                  <a:gs pos="69000">
                    <a:srgbClr val="00B0F0"/>
                  </a:gs>
                </a:gsLst>
                <a:lin ang="2700000" scaled="1"/>
                <a:tileRect/>
              </a:gradFill>
              <a:ln w="19050">
                <a:noFill/>
              </a:ln>
              <a:effectLst/>
            </c:spPr>
            <c:extLst>
              <c:ext xmlns:c16="http://schemas.microsoft.com/office/drawing/2014/chart" uri="{C3380CC4-5D6E-409C-BE32-E72D297353CC}">
                <c16:uniqueId val="{00000003-5EED-4E06-A239-9D3980D0FB36}"/>
              </c:ext>
            </c:extLst>
          </c:dPt>
          <c:cat>
            <c:strRef>
              <c:f>Pivottables!$BW$6:$BX$6</c:f>
              <c:strCache>
                <c:ptCount val="2"/>
                <c:pt idx="0">
                  <c:v>Remaning Percrntage</c:v>
                </c:pt>
                <c:pt idx="1">
                  <c:v>Actual</c:v>
                </c:pt>
              </c:strCache>
            </c:strRef>
          </c:cat>
          <c:val>
            <c:numRef>
              <c:f>Pivottables!$BW$7:$BX$7</c:f>
              <c:numCache>
                <c:formatCode>0%</c:formatCode>
                <c:ptCount val="2"/>
                <c:pt idx="0">
                  <c:v>0.2654583197063265</c:v>
                </c:pt>
                <c:pt idx="1">
                  <c:v>0.7345416802936735</c:v>
                </c:pt>
              </c:numCache>
            </c:numRef>
          </c:val>
          <c:extLst>
            <c:ext xmlns:c16="http://schemas.microsoft.com/office/drawing/2014/chart" uri="{C3380CC4-5D6E-409C-BE32-E72D297353CC}">
              <c16:uniqueId val="{00000004-5EED-4E06-A239-9D3980D0FB36}"/>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Y&amp;X</c:v>
          </c:tx>
          <c:spPr>
            <a:ln w="25400" cap="rnd">
              <a:noFill/>
              <a:round/>
            </a:ln>
            <a:effectLst/>
          </c:spPr>
          <c:marker>
            <c:symbol val="circle"/>
            <c:size val="26"/>
            <c:spPr>
              <a:solidFill>
                <a:schemeClr val="accent2"/>
              </a:solidFill>
              <a:ln w="9525">
                <a:noFill/>
              </a:ln>
              <a:effectLst/>
            </c:spPr>
          </c:marker>
          <c:dPt>
            <c:idx val="0"/>
            <c:marker>
              <c:symbol val="circle"/>
              <c:size val="26"/>
              <c:spPr>
                <a:solidFill>
                  <a:srgbClr val="194AFE"/>
                </a:solidFill>
                <a:ln w="9525">
                  <a:noFill/>
                </a:ln>
                <a:effectLst/>
              </c:spPr>
            </c:marker>
            <c:bubble3D val="0"/>
            <c:extLst>
              <c:ext xmlns:c16="http://schemas.microsoft.com/office/drawing/2014/chart" uri="{C3380CC4-5D6E-409C-BE32-E72D297353CC}">
                <c16:uniqueId val="{00000005-5EED-4E06-A239-9D3980D0FB36}"/>
              </c:ext>
            </c:extLst>
          </c:dPt>
          <c:dPt>
            <c:idx val="1"/>
            <c:marker>
              <c:symbol val="circle"/>
              <c:size val="26"/>
              <c:spPr>
                <a:solidFill>
                  <a:srgbClr val="00B0F0"/>
                </a:solidFill>
                <a:ln w="9525">
                  <a:noFill/>
                </a:ln>
                <a:effectLst/>
              </c:spPr>
            </c:marker>
            <c:bubble3D val="0"/>
            <c:extLst>
              <c:ext xmlns:c16="http://schemas.microsoft.com/office/drawing/2014/chart" uri="{C3380CC4-5D6E-409C-BE32-E72D297353CC}">
                <c16:uniqueId val="{00000006-5EED-4E06-A239-9D3980D0FB36}"/>
              </c:ext>
            </c:extLst>
          </c:dPt>
          <c:xVal>
            <c:numRef>
              <c:f>Pivottables!$BZ$7:$BZ$8</c:f>
              <c:numCache>
                <c:formatCode>0.00000</c:formatCode>
                <c:ptCount val="2"/>
                <c:pt idx="0" formatCode="General">
                  <c:v>0</c:v>
                </c:pt>
                <c:pt idx="1">
                  <c:v>0.99528683259481632</c:v>
                </c:pt>
              </c:numCache>
            </c:numRef>
          </c:xVal>
          <c:yVal>
            <c:numRef>
              <c:f>Pivottables!$CA$7:$CA$8</c:f>
              <c:numCache>
                <c:formatCode>General</c:formatCode>
                <c:ptCount val="2"/>
                <c:pt idx="0">
                  <c:v>1</c:v>
                </c:pt>
                <c:pt idx="1">
                  <c:v>-9.6974846549907651E-2</c:v>
                </c:pt>
              </c:numCache>
            </c:numRef>
          </c:yVal>
          <c:smooth val="0"/>
          <c:extLst>
            <c:ext xmlns:c16="http://schemas.microsoft.com/office/drawing/2014/chart" uri="{C3380CC4-5D6E-409C-BE32-E72D297353CC}">
              <c16:uniqueId val="{00000007-5EED-4E06-A239-9D3980D0FB36}"/>
            </c:ext>
          </c:extLst>
        </c:ser>
        <c:dLbls>
          <c:showLegendKey val="0"/>
          <c:showVal val="0"/>
          <c:showCatName val="0"/>
          <c:showSerName val="0"/>
          <c:showPercent val="0"/>
          <c:showBubbleSize val="0"/>
        </c:dLbls>
        <c:axId val="881839736"/>
        <c:axId val="881842256"/>
      </c:scatterChart>
      <c:valAx>
        <c:axId val="881842256"/>
        <c:scaling>
          <c:orientation val="minMax"/>
          <c:max val="1.1500000000000001"/>
          <c:min val="-1.1500000000000001"/>
        </c:scaling>
        <c:delete val="1"/>
        <c:axPos val="l"/>
        <c:numFmt formatCode="General" sourceLinked="1"/>
        <c:majorTickMark val="out"/>
        <c:minorTickMark val="none"/>
        <c:tickLblPos val="nextTo"/>
        <c:crossAx val="881839736"/>
        <c:crosses val="autoZero"/>
        <c:crossBetween val="midCat"/>
      </c:valAx>
      <c:valAx>
        <c:axId val="881839736"/>
        <c:scaling>
          <c:orientation val="minMax"/>
          <c:max val="1.1500000000000001"/>
          <c:min val="-1.1500000000000001"/>
        </c:scaling>
        <c:delete val="1"/>
        <c:axPos val="b"/>
        <c:numFmt formatCode="General" sourceLinked="1"/>
        <c:majorTickMark val="out"/>
        <c:minorTickMark val="none"/>
        <c:tickLblPos val="nextTo"/>
        <c:crossAx val="881842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Pivottables!$BQ$7</c:f>
              <c:strCache>
                <c:ptCount val="1"/>
                <c:pt idx="0">
                  <c:v>Egypt</c:v>
                </c:pt>
              </c:strCache>
            </c:strRef>
          </c:tx>
          <c:spPr>
            <a:gradFill flip="none" rotWithShape="1">
              <a:gsLst>
                <a:gs pos="44000">
                  <a:srgbClr val="CC0E62"/>
                </a:gs>
                <a:gs pos="100000">
                  <a:srgbClr val="FF0000"/>
                </a:gs>
              </a:gsLst>
              <a:lin ang="2700000" scaled="1"/>
              <a:tileRect/>
            </a:gradFill>
            <a:ln>
              <a:noFill/>
            </a:ln>
            <a:effectLst/>
          </c:spPr>
          <c:invertIfNegative val="0"/>
          <c:val>
            <c:numRef>
              <c:f>Pivottables!$BR$7</c:f>
              <c:numCache>
                <c:formatCode>0%</c:formatCode>
                <c:ptCount val="1"/>
                <c:pt idx="0">
                  <c:v>0.26617851273559845</c:v>
                </c:pt>
              </c:numCache>
            </c:numRef>
          </c:val>
          <c:extLst>
            <c:ext xmlns:c16="http://schemas.microsoft.com/office/drawing/2014/chart" uri="{C3380CC4-5D6E-409C-BE32-E72D297353CC}">
              <c16:uniqueId val="{00000000-C191-4973-94C2-5533BD48115F}"/>
            </c:ext>
          </c:extLst>
        </c:ser>
        <c:ser>
          <c:idx val="1"/>
          <c:order val="1"/>
          <c:tx>
            <c:strRef>
              <c:f>Pivottables!$BQ$8</c:f>
              <c:strCache>
                <c:ptCount val="1"/>
                <c:pt idx="0">
                  <c:v>USA</c:v>
                </c:pt>
              </c:strCache>
            </c:strRef>
          </c:tx>
          <c:spPr>
            <a:gradFill>
              <a:gsLst>
                <a:gs pos="43000">
                  <a:srgbClr val="130252"/>
                </a:gs>
                <a:gs pos="100000">
                  <a:srgbClr val="4D1EFA"/>
                </a:gs>
              </a:gsLst>
              <a:lin ang="2700000" scaled="1"/>
            </a:gradFill>
            <a:ln>
              <a:noFill/>
            </a:ln>
            <a:effectLst/>
          </c:spPr>
          <c:invertIfNegative val="0"/>
          <c:val>
            <c:numRef>
              <c:f>Pivottables!$BR$8</c:f>
              <c:numCache>
                <c:formatCode>0%</c:formatCode>
                <c:ptCount val="1"/>
                <c:pt idx="0">
                  <c:v>0.18520129359756193</c:v>
                </c:pt>
              </c:numCache>
            </c:numRef>
          </c:val>
          <c:extLst>
            <c:ext xmlns:c16="http://schemas.microsoft.com/office/drawing/2014/chart" uri="{C3380CC4-5D6E-409C-BE32-E72D297353CC}">
              <c16:uniqueId val="{00000001-C191-4973-94C2-5533BD48115F}"/>
            </c:ext>
          </c:extLst>
        </c:ser>
        <c:ser>
          <c:idx val="2"/>
          <c:order val="2"/>
          <c:tx>
            <c:strRef>
              <c:f>Pivottables!$BQ$9</c:f>
              <c:strCache>
                <c:ptCount val="1"/>
                <c:pt idx="0">
                  <c:v>Russia</c:v>
                </c:pt>
              </c:strCache>
            </c:strRef>
          </c:tx>
          <c:spPr>
            <a:gradFill>
              <a:gsLst>
                <a:gs pos="55000">
                  <a:srgbClr val="D39F0B"/>
                </a:gs>
                <a:gs pos="100000">
                  <a:srgbClr val="FFFF00"/>
                </a:gs>
              </a:gsLst>
              <a:lin ang="2700000" scaled="1"/>
            </a:gradFill>
            <a:ln>
              <a:noFill/>
            </a:ln>
            <a:effectLst/>
          </c:spPr>
          <c:invertIfNegative val="0"/>
          <c:val>
            <c:numRef>
              <c:f>Pivottables!$BR$9</c:f>
              <c:numCache>
                <c:formatCode>0%</c:formatCode>
                <c:ptCount val="1"/>
                <c:pt idx="0">
                  <c:v>0.17963111965777448</c:v>
                </c:pt>
              </c:numCache>
            </c:numRef>
          </c:val>
          <c:extLst>
            <c:ext xmlns:c16="http://schemas.microsoft.com/office/drawing/2014/chart" uri="{C3380CC4-5D6E-409C-BE32-E72D297353CC}">
              <c16:uniqueId val="{00000002-C191-4973-94C2-5533BD48115F}"/>
            </c:ext>
          </c:extLst>
        </c:ser>
        <c:ser>
          <c:idx val="3"/>
          <c:order val="3"/>
          <c:tx>
            <c:strRef>
              <c:f>Pivottables!$BQ$10</c:f>
              <c:strCache>
                <c:ptCount val="1"/>
                <c:pt idx="0">
                  <c:v>United Kingdom</c:v>
                </c:pt>
              </c:strCache>
            </c:strRef>
          </c:tx>
          <c:spPr>
            <a:gradFill>
              <a:gsLst>
                <a:gs pos="47000">
                  <a:srgbClr val="007FAC"/>
                </a:gs>
                <a:gs pos="100000">
                  <a:srgbClr val="00B0F0"/>
                </a:gs>
              </a:gsLst>
              <a:lin ang="2700000" scaled="1"/>
            </a:gradFill>
            <a:ln>
              <a:noFill/>
            </a:ln>
            <a:effectLst/>
          </c:spPr>
          <c:invertIfNegative val="0"/>
          <c:val>
            <c:numRef>
              <c:f>Pivottables!$BR$10</c:f>
              <c:numCache>
                <c:formatCode>0%</c:formatCode>
                <c:ptCount val="1"/>
                <c:pt idx="0">
                  <c:v>0.16327475279052356</c:v>
                </c:pt>
              </c:numCache>
            </c:numRef>
          </c:val>
          <c:extLst>
            <c:ext xmlns:c16="http://schemas.microsoft.com/office/drawing/2014/chart" uri="{C3380CC4-5D6E-409C-BE32-E72D297353CC}">
              <c16:uniqueId val="{00000003-C191-4973-94C2-5533BD48115F}"/>
            </c:ext>
          </c:extLst>
        </c:ser>
        <c:ser>
          <c:idx val="4"/>
          <c:order val="4"/>
          <c:tx>
            <c:strRef>
              <c:f>Pivottables!$BQ$11</c:f>
              <c:strCache>
                <c:ptCount val="1"/>
                <c:pt idx="0">
                  <c:v>Canada</c:v>
                </c:pt>
              </c:strCache>
            </c:strRef>
          </c:tx>
          <c:spPr>
            <a:gradFill>
              <a:gsLst>
                <a:gs pos="33000">
                  <a:srgbClr val="012ED5"/>
                </a:gs>
                <a:gs pos="100000">
                  <a:srgbClr val="009AD0"/>
                </a:gs>
              </a:gsLst>
              <a:lin ang="2700000" scaled="1"/>
            </a:gradFill>
            <a:ln>
              <a:noFill/>
            </a:ln>
            <a:effectLst/>
          </c:spPr>
          <c:invertIfNegative val="0"/>
          <c:val>
            <c:numRef>
              <c:f>Pivottables!$BR$11</c:f>
              <c:numCache>
                <c:formatCode>0%</c:formatCode>
                <c:ptCount val="1"/>
                <c:pt idx="0">
                  <c:v>0.10561273466648856</c:v>
                </c:pt>
              </c:numCache>
            </c:numRef>
          </c:val>
          <c:extLst>
            <c:ext xmlns:c16="http://schemas.microsoft.com/office/drawing/2014/chart" uri="{C3380CC4-5D6E-409C-BE32-E72D297353CC}">
              <c16:uniqueId val="{00000004-C191-4973-94C2-5533BD48115F}"/>
            </c:ext>
          </c:extLst>
        </c:ser>
        <c:ser>
          <c:idx val="5"/>
          <c:order val="5"/>
          <c:tx>
            <c:strRef>
              <c:f>Pivottables!$BQ$12</c:f>
              <c:strCache>
                <c:ptCount val="1"/>
                <c:pt idx="0">
                  <c:v>Brazil</c:v>
                </c:pt>
              </c:strCache>
            </c:strRef>
          </c:tx>
          <c:spPr>
            <a:gradFill>
              <a:gsLst>
                <a:gs pos="33000">
                  <a:srgbClr val="410EFA"/>
                </a:gs>
                <a:gs pos="91000">
                  <a:srgbClr val="977CFC"/>
                </a:gs>
              </a:gsLst>
              <a:lin ang="2700000" scaled="1"/>
            </a:gradFill>
            <a:ln>
              <a:noFill/>
            </a:ln>
            <a:effectLst/>
          </c:spPr>
          <c:invertIfNegative val="0"/>
          <c:val>
            <c:numRef>
              <c:f>Pivottables!$BR$12</c:f>
              <c:numCache>
                <c:formatCode>0%</c:formatCode>
                <c:ptCount val="1"/>
                <c:pt idx="0">
                  <c:v>0.10010158655205301</c:v>
                </c:pt>
              </c:numCache>
            </c:numRef>
          </c:val>
          <c:extLst>
            <c:ext xmlns:c16="http://schemas.microsoft.com/office/drawing/2014/chart" uri="{C3380CC4-5D6E-409C-BE32-E72D297353CC}">
              <c16:uniqueId val="{00000005-C191-4973-94C2-5533BD48115F}"/>
            </c:ext>
          </c:extLst>
        </c:ser>
        <c:dLbls>
          <c:showLegendKey val="0"/>
          <c:showVal val="0"/>
          <c:showCatName val="0"/>
          <c:showSerName val="0"/>
          <c:showPercent val="0"/>
          <c:showBubbleSize val="0"/>
        </c:dLbls>
        <c:gapWidth val="150"/>
        <c:overlap val="100"/>
        <c:axId val="881846576"/>
        <c:axId val="881846216"/>
      </c:barChart>
      <c:catAx>
        <c:axId val="881846576"/>
        <c:scaling>
          <c:orientation val="minMax"/>
        </c:scaling>
        <c:delete val="1"/>
        <c:axPos val="l"/>
        <c:numFmt formatCode="General" sourceLinked="1"/>
        <c:majorTickMark val="none"/>
        <c:minorTickMark val="none"/>
        <c:tickLblPos val="nextTo"/>
        <c:crossAx val="881846216"/>
        <c:crosses val="autoZero"/>
        <c:auto val="1"/>
        <c:lblAlgn val="ctr"/>
        <c:lblOffset val="100"/>
        <c:noMultiLvlLbl val="0"/>
      </c:catAx>
      <c:valAx>
        <c:axId val="881846216"/>
        <c:scaling>
          <c:orientation val="minMax"/>
        </c:scaling>
        <c:delete val="1"/>
        <c:axPos val="b"/>
        <c:numFmt formatCode="0%" sourceLinked="1"/>
        <c:majorTickMark val="none"/>
        <c:minorTickMark val="none"/>
        <c:tickLblPos val="nextTo"/>
        <c:crossAx val="88184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flip="none" rotWithShape="1">
              <a:gsLst>
                <a:gs pos="54000">
                  <a:srgbClr val="00F1DF"/>
                </a:gs>
                <a:gs pos="16000">
                  <a:srgbClr val="9947F7"/>
                </a:gs>
              </a:gsLst>
              <a:lin ang="5400000" scaled="1"/>
              <a:tileRect/>
            </a:gradFill>
            <a:ln>
              <a:noFill/>
            </a:ln>
            <a:effectLst/>
          </c:spPr>
          <c:invertIfNegative val="0"/>
          <c:val>
            <c:numRef>
              <c:f>Pivottables!$CF$7</c:f>
              <c:numCache>
                <c:formatCode>0.0%</c:formatCode>
                <c:ptCount val="1"/>
                <c:pt idx="0">
                  <c:v>0.22799999999999998</c:v>
                </c:pt>
              </c:numCache>
            </c:numRef>
          </c:val>
          <c:extLst>
            <c:ext xmlns:c16="http://schemas.microsoft.com/office/drawing/2014/chart" uri="{C3380CC4-5D6E-409C-BE32-E72D297353CC}">
              <c16:uniqueId val="{00000000-6C31-488A-A3DF-72E6A8FD493D}"/>
            </c:ext>
          </c:extLst>
        </c:ser>
        <c:ser>
          <c:idx val="1"/>
          <c:order val="1"/>
          <c:spPr>
            <a:solidFill>
              <a:schemeClr val="tx1">
                <a:lumMod val="85000"/>
                <a:lumOff val="15000"/>
              </a:schemeClr>
            </a:solidFill>
            <a:ln>
              <a:noFill/>
            </a:ln>
            <a:effectLst/>
          </c:spPr>
          <c:invertIfNegative val="0"/>
          <c:dPt>
            <c:idx val="0"/>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2-6C31-488A-A3DF-72E6A8FD493D}"/>
              </c:ext>
            </c:extLst>
          </c:dPt>
          <c:val>
            <c:numRef>
              <c:f>Pivottables!$CG$7</c:f>
              <c:numCache>
                <c:formatCode>0.0%</c:formatCode>
                <c:ptCount val="1"/>
                <c:pt idx="0">
                  <c:v>0.77200000000000002</c:v>
                </c:pt>
              </c:numCache>
            </c:numRef>
          </c:val>
          <c:extLst>
            <c:ext xmlns:c16="http://schemas.microsoft.com/office/drawing/2014/chart" uri="{C3380CC4-5D6E-409C-BE32-E72D297353CC}">
              <c16:uniqueId val="{00000003-6C31-488A-A3DF-72E6A8FD493D}"/>
            </c:ext>
          </c:extLst>
        </c:ser>
        <c:dLbls>
          <c:showLegendKey val="0"/>
          <c:showVal val="0"/>
          <c:showCatName val="0"/>
          <c:showSerName val="0"/>
          <c:showPercent val="0"/>
          <c:showBubbleSize val="0"/>
        </c:dLbls>
        <c:gapWidth val="219"/>
        <c:overlap val="100"/>
        <c:axId val="861135280"/>
        <c:axId val="861135640"/>
      </c:barChart>
      <c:catAx>
        <c:axId val="861135280"/>
        <c:scaling>
          <c:orientation val="minMax"/>
        </c:scaling>
        <c:delete val="1"/>
        <c:axPos val="b"/>
        <c:majorTickMark val="none"/>
        <c:minorTickMark val="none"/>
        <c:tickLblPos val="nextTo"/>
        <c:crossAx val="861135640"/>
        <c:crosses val="autoZero"/>
        <c:auto val="1"/>
        <c:lblAlgn val="ctr"/>
        <c:lblOffset val="100"/>
        <c:noMultiLvlLbl val="0"/>
      </c:catAx>
      <c:valAx>
        <c:axId val="861135640"/>
        <c:scaling>
          <c:orientation val="minMax"/>
        </c:scaling>
        <c:delete val="1"/>
        <c:axPos val="l"/>
        <c:numFmt formatCode="0.0%" sourceLinked="1"/>
        <c:majorTickMark val="none"/>
        <c:minorTickMark val="none"/>
        <c:tickLblPos val="nextTo"/>
        <c:crossAx val="86113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flip="none" rotWithShape="1">
              <a:gsLst>
                <a:gs pos="30000">
                  <a:srgbClr val="C23FD8">
                    <a:lumMod val="99000"/>
                  </a:srgbClr>
                </a:gs>
                <a:gs pos="70000">
                  <a:srgbClr val="9947F7"/>
                </a:gs>
              </a:gsLst>
              <a:lin ang="10800000" scaled="1"/>
              <a:tileRect/>
            </a:gradFill>
            <a:ln w="120650">
              <a:solidFill>
                <a:schemeClr val="tx1"/>
              </a:solidFill>
            </a:ln>
          </c:spPr>
          <c:dPt>
            <c:idx val="0"/>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1-B7E8-4E23-B32E-AE84EA4C8473}"/>
              </c:ext>
            </c:extLst>
          </c:dPt>
          <c:dPt>
            <c:idx val="1"/>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3-B7E8-4E23-B32E-AE84EA4C8473}"/>
              </c:ext>
            </c:extLst>
          </c:dPt>
          <c:dPt>
            <c:idx val="2"/>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5-B7E8-4E23-B32E-AE84EA4C8473}"/>
              </c:ext>
            </c:extLst>
          </c:dPt>
          <c:dPt>
            <c:idx val="3"/>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7-B7E8-4E23-B32E-AE84EA4C8473}"/>
              </c:ext>
            </c:extLst>
          </c:dPt>
          <c:dPt>
            <c:idx val="4"/>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9-B7E8-4E23-B32E-AE84EA4C8473}"/>
              </c:ext>
            </c:extLst>
          </c:dPt>
          <c:dPt>
            <c:idx val="5"/>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B-B7E8-4E23-B32E-AE84EA4C8473}"/>
              </c:ext>
            </c:extLst>
          </c:dPt>
          <c:dPt>
            <c:idx val="6"/>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D-B7E8-4E23-B32E-AE84EA4C8473}"/>
              </c:ext>
            </c:extLst>
          </c:dPt>
          <c:dPt>
            <c:idx val="7"/>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F-B7E8-4E23-B32E-AE84EA4C8473}"/>
              </c:ext>
            </c:extLst>
          </c:dPt>
          <c:dPt>
            <c:idx val="8"/>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1-B7E8-4E23-B32E-AE84EA4C8473}"/>
              </c:ext>
            </c:extLst>
          </c:dPt>
          <c:dPt>
            <c:idx val="9"/>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3-B7E8-4E23-B32E-AE84EA4C8473}"/>
              </c:ext>
            </c:extLst>
          </c:dPt>
          <c:dPt>
            <c:idx val="10"/>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5-B7E8-4E23-B32E-AE84EA4C8473}"/>
              </c:ext>
            </c:extLst>
          </c:dPt>
          <c:dPt>
            <c:idx val="11"/>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7-B7E8-4E23-B32E-AE84EA4C8473}"/>
              </c:ext>
            </c:extLst>
          </c:dPt>
          <c:dPt>
            <c:idx val="12"/>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9-B7E8-4E23-B32E-AE84EA4C8473}"/>
              </c:ext>
            </c:extLst>
          </c:dPt>
          <c:dPt>
            <c:idx val="13"/>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B-B7E8-4E23-B32E-AE84EA4C8473}"/>
              </c:ext>
            </c:extLst>
          </c:dPt>
          <c:dPt>
            <c:idx val="14"/>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D-B7E8-4E23-B32E-AE84EA4C8473}"/>
              </c:ext>
            </c:extLst>
          </c:dPt>
          <c:dPt>
            <c:idx val="15"/>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F-B7E8-4E23-B32E-AE84EA4C8473}"/>
              </c:ext>
            </c:extLst>
          </c:dPt>
          <c:dPt>
            <c:idx val="16"/>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1-B7E8-4E23-B32E-AE84EA4C8473}"/>
              </c:ext>
            </c:extLst>
          </c:dPt>
          <c:dPt>
            <c:idx val="17"/>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3-B7E8-4E23-B32E-AE84EA4C8473}"/>
              </c:ext>
            </c:extLst>
          </c:dPt>
          <c:dPt>
            <c:idx val="18"/>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5-B7E8-4E23-B32E-AE84EA4C8473}"/>
              </c:ext>
            </c:extLst>
          </c:dPt>
          <c:dPt>
            <c:idx val="19"/>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7-B7E8-4E23-B32E-AE84EA4C8473}"/>
              </c:ext>
            </c:extLst>
          </c:dPt>
          <c:dPt>
            <c:idx val="20"/>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9-B7E8-4E23-B32E-AE84EA4C8473}"/>
              </c:ext>
            </c:extLst>
          </c:dPt>
          <c:dPt>
            <c:idx val="21"/>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B-B7E8-4E23-B32E-AE84EA4C8473}"/>
              </c:ext>
            </c:extLst>
          </c:dPt>
          <c:dPt>
            <c:idx val="22"/>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D-B7E8-4E23-B32E-AE84EA4C8473}"/>
              </c:ext>
            </c:extLst>
          </c:dPt>
          <c:dPt>
            <c:idx val="23"/>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F-B7E8-4E23-B32E-AE84EA4C8473}"/>
              </c:ext>
            </c:extLst>
          </c:dPt>
          <c:dPt>
            <c:idx val="24"/>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1-B7E8-4E23-B32E-AE84EA4C8473}"/>
              </c:ext>
            </c:extLst>
          </c:dPt>
          <c:dPt>
            <c:idx val="25"/>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3-B7E8-4E23-B32E-AE84EA4C8473}"/>
              </c:ext>
            </c:extLst>
          </c:dPt>
          <c:dPt>
            <c:idx val="26"/>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5-B7E8-4E23-B32E-AE84EA4C8473}"/>
              </c:ext>
            </c:extLst>
          </c:dPt>
          <c:dPt>
            <c:idx val="27"/>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7-B7E8-4E23-B32E-AE84EA4C8473}"/>
              </c:ext>
            </c:extLst>
          </c:dPt>
          <c:dPt>
            <c:idx val="28"/>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9-B7E8-4E23-B32E-AE84EA4C8473}"/>
              </c:ext>
            </c:extLst>
          </c:dPt>
          <c:dPt>
            <c:idx val="29"/>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B-B7E8-4E23-B32E-AE84EA4C8473}"/>
              </c:ext>
            </c:extLst>
          </c:dPt>
          <c:dPt>
            <c:idx val="30"/>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D-B7E8-4E23-B32E-AE84EA4C8473}"/>
              </c:ext>
            </c:extLst>
          </c:dPt>
          <c:dPt>
            <c:idx val="31"/>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F-B7E8-4E23-B32E-AE84EA4C8473}"/>
              </c:ext>
            </c:extLst>
          </c:dPt>
          <c:dPt>
            <c:idx val="32"/>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1-B7E8-4E23-B32E-AE84EA4C8473}"/>
              </c:ext>
            </c:extLst>
          </c:dPt>
          <c:dPt>
            <c:idx val="33"/>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3-B7E8-4E23-B32E-AE84EA4C8473}"/>
              </c:ext>
            </c:extLst>
          </c:dPt>
          <c:dPt>
            <c:idx val="34"/>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5-B7E8-4E23-B32E-AE84EA4C8473}"/>
              </c:ext>
            </c:extLst>
          </c:dPt>
          <c:dPt>
            <c:idx val="35"/>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7-B7E8-4E23-B32E-AE84EA4C8473}"/>
              </c:ext>
            </c:extLst>
          </c:dPt>
          <c:dPt>
            <c:idx val="36"/>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9-B7E8-4E23-B32E-AE84EA4C8473}"/>
              </c:ext>
            </c:extLst>
          </c:dPt>
          <c:dPt>
            <c:idx val="37"/>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B-B7E8-4E23-B32E-AE84EA4C8473}"/>
              </c:ext>
            </c:extLst>
          </c:dPt>
          <c:dPt>
            <c:idx val="38"/>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D-B7E8-4E23-B32E-AE84EA4C8473}"/>
              </c:ext>
            </c:extLst>
          </c:dPt>
          <c:dPt>
            <c:idx val="39"/>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F-B7E8-4E23-B32E-AE84EA4C8473}"/>
              </c:ext>
            </c:extLst>
          </c:dPt>
          <c:dPt>
            <c:idx val="40"/>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1-B7E8-4E23-B32E-AE84EA4C8473}"/>
              </c:ext>
            </c:extLst>
          </c:dPt>
          <c:dPt>
            <c:idx val="41"/>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3-B7E8-4E23-B32E-AE84EA4C8473}"/>
              </c:ext>
            </c:extLst>
          </c:dPt>
          <c:dPt>
            <c:idx val="42"/>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5-B7E8-4E23-B32E-AE84EA4C8473}"/>
              </c:ext>
            </c:extLst>
          </c:dPt>
          <c:dPt>
            <c:idx val="43"/>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7-B7E8-4E23-B32E-AE84EA4C8473}"/>
              </c:ext>
            </c:extLst>
          </c:dPt>
          <c:dPt>
            <c:idx val="44"/>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9-B7E8-4E23-B32E-AE84EA4C8473}"/>
              </c:ext>
            </c:extLst>
          </c:dPt>
          <c:dPt>
            <c:idx val="45"/>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B-B7E8-4E23-B32E-AE84EA4C8473}"/>
              </c:ext>
            </c:extLst>
          </c:dPt>
          <c:dPt>
            <c:idx val="46"/>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D-B7E8-4E23-B32E-AE84EA4C8473}"/>
              </c:ext>
            </c:extLst>
          </c:dPt>
          <c:dPt>
            <c:idx val="47"/>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F-B7E8-4E23-B32E-AE84EA4C8473}"/>
              </c:ext>
            </c:extLst>
          </c:dPt>
          <c:dPt>
            <c:idx val="48"/>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1-B7E8-4E23-B32E-AE84EA4C8473}"/>
              </c:ext>
            </c:extLst>
          </c:dPt>
          <c:dPt>
            <c:idx val="49"/>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3-B7E8-4E23-B32E-AE84EA4C8473}"/>
              </c:ext>
            </c:extLst>
          </c:dPt>
          <c:dPt>
            <c:idx val="50"/>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5-B7E8-4E23-B32E-AE84EA4C8473}"/>
              </c:ext>
            </c:extLst>
          </c:dPt>
          <c:dPt>
            <c:idx val="51"/>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7-B7E8-4E23-B32E-AE84EA4C8473}"/>
              </c:ext>
            </c:extLst>
          </c:dPt>
          <c:dPt>
            <c:idx val="52"/>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9-B7E8-4E23-B32E-AE84EA4C8473}"/>
              </c:ext>
            </c:extLst>
          </c:dPt>
          <c:dPt>
            <c:idx val="53"/>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B-B7E8-4E23-B32E-AE84EA4C8473}"/>
              </c:ext>
            </c:extLst>
          </c:dPt>
          <c:dPt>
            <c:idx val="54"/>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D-B7E8-4E23-B32E-AE84EA4C8473}"/>
              </c:ext>
            </c:extLst>
          </c:dPt>
          <c:dPt>
            <c:idx val="55"/>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F-B7E8-4E23-B32E-AE84EA4C8473}"/>
              </c:ext>
            </c:extLst>
          </c:dPt>
          <c:dPt>
            <c:idx val="56"/>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1-B7E8-4E23-B32E-AE84EA4C8473}"/>
              </c:ext>
            </c:extLst>
          </c:dPt>
          <c:dPt>
            <c:idx val="57"/>
            <c:bubble3D val="0"/>
            <c:spPr>
              <a:gradFill flip="none" rotWithShape="1">
                <a:gsLst>
                  <a:gs pos="30000">
                    <a:srgbClr val="C23FD8">
                      <a:lumMod val="99000"/>
                    </a:srgbClr>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3-B7E8-4E23-B32E-AE84EA4C8473}"/>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B7E8-4E23-B32E-AE84EA4C8473}"/>
            </c:ext>
          </c:extLst>
        </c:ser>
        <c:dLbls>
          <c:showLegendKey val="0"/>
          <c:showVal val="0"/>
          <c:showCatName val="0"/>
          <c:showSerName val="0"/>
          <c:showPercent val="0"/>
          <c:showBubbleSize val="0"/>
          <c:showLeaderLines val="1"/>
        </c:dLbls>
        <c:firstSliceAng val="0"/>
        <c:holeSize val="75"/>
      </c:doughnutChart>
      <c:pieChart>
        <c:varyColors val="1"/>
        <c:ser>
          <c:idx val="1"/>
          <c:order val="1"/>
          <c:tx>
            <c:v>2nd</c:v>
          </c:tx>
          <c:dPt>
            <c:idx val="0"/>
            <c:bubble3D val="0"/>
            <c:spPr>
              <a:noFill/>
              <a:ln w="19050">
                <a:noFill/>
              </a:ln>
              <a:effectLst/>
            </c:spPr>
            <c:extLst>
              <c:ext xmlns:c16="http://schemas.microsoft.com/office/drawing/2014/chart" uri="{C3380CC4-5D6E-409C-BE32-E72D297353CC}">
                <c16:uniqueId val="{00000076-B7E8-4E23-B32E-AE84EA4C8473}"/>
              </c:ext>
            </c:extLst>
          </c:dPt>
          <c:dPt>
            <c:idx val="1"/>
            <c:bubble3D val="0"/>
            <c:spPr>
              <a:solidFill>
                <a:schemeClr val="tx1">
                  <a:alpha val="71000"/>
                </a:schemeClr>
              </a:solidFill>
              <a:ln w="19050">
                <a:noFill/>
              </a:ln>
              <a:effectLst/>
            </c:spPr>
            <c:extLst>
              <c:ext xmlns:c16="http://schemas.microsoft.com/office/drawing/2014/chart" uri="{C3380CC4-5D6E-409C-BE32-E72D297353CC}">
                <c16:uniqueId val="{00000078-B7E8-4E23-B32E-AE84EA4C8473}"/>
              </c:ext>
            </c:extLst>
          </c:dPt>
          <c:val>
            <c:numRef>
              <c:f>Pivottables!$CR$7:$CS$7</c:f>
              <c:numCache>
                <c:formatCode>0%</c:formatCode>
                <c:ptCount val="2"/>
                <c:pt idx="0">
                  <c:v>0.70301623785988598</c:v>
                </c:pt>
                <c:pt idx="1">
                  <c:v>0.29698376214011402</c:v>
                </c:pt>
              </c:numCache>
            </c:numRef>
          </c:val>
          <c:extLst>
            <c:ext xmlns:c16="http://schemas.microsoft.com/office/drawing/2014/chart" uri="{C3380CC4-5D6E-409C-BE32-E72D297353CC}">
              <c16:uniqueId val="{00000079-B7E8-4E23-B32E-AE84EA4C8473}"/>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0"/>
            <c:spPr>
              <a:solidFill>
                <a:schemeClr val="tx1"/>
              </a:solidFill>
              <a:ln w="9525">
                <a:gradFill flip="none" rotWithShape="1">
                  <a:gsLst>
                    <a:gs pos="28000">
                      <a:srgbClr val="091F21"/>
                    </a:gs>
                    <a:gs pos="87000">
                      <a:schemeClr val="accent6"/>
                    </a:gs>
                  </a:gsLst>
                  <a:lin ang="13500000" scaled="1"/>
                  <a:tileRect/>
                </a:gradFill>
              </a:ln>
              <a:effectLst/>
            </c:spPr>
          </c:marker>
          <c:dPt>
            <c:idx val="0"/>
            <c:marker>
              <c:symbol val="circle"/>
              <c:size val="50"/>
              <c:spPr>
                <a:solidFill>
                  <a:schemeClr val="tx1"/>
                </a:solidFill>
                <a:ln w="9525">
                  <a:gradFill flip="none" rotWithShape="1">
                    <a:gsLst>
                      <a:gs pos="21000">
                        <a:srgbClr val="091F21"/>
                      </a:gs>
                      <a:gs pos="74000">
                        <a:schemeClr val="accent6"/>
                      </a:gs>
                    </a:gsLst>
                    <a:lin ang="2700000" scaled="1"/>
                    <a:tileRect/>
                  </a:gradFill>
                </a:ln>
                <a:effectLst/>
              </c:spPr>
            </c:marker>
            <c:bubble3D val="0"/>
            <c:extLst>
              <c:ext xmlns:c16="http://schemas.microsoft.com/office/drawing/2014/chart" uri="{C3380CC4-5D6E-409C-BE32-E72D297353CC}">
                <c16:uniqueId val="{0000007A-B7E8-4E23-B32E-AE84EA4C8473}"/>
              </c:ext>
            </c:extLst>
          </c:dPt>
          <c:dPt>
            <c:idx val="1"/>
            <c:marker>
              <c:symbol val="circle"/>
              <c:size val="50"/>
              <c:spPr>
                <a:solidFill>
                  <a:schemeClr val="tx1"/>
                </a:solidFill>
                <a:ln w="9525">
                  <a:gradFill flip="none" rotWithShape="1">
                    <a:gsLst>
                      <a:gs pos="51000">
                        <a:srgbClr val="FFFF00">
                          <a:alpha val="80000"/>
                          <a:lumMod val="43000"/>
                          <a:lumOff val="57000"/>
                        </a:srgbClr>
                      </a:gs>
                      <a:gs pos="3000">
                        <a:srgbClr val="FFC000">
                          <a:alpha val="82000"/>
                        </a:srgbClr>
                      </a:gs>
                    </a:gsLst>
                    <a:lin ang="13500000" scaled="1"/>
                    <a:tileRect/>
                  </a:gradFill>
                </a:ln>
                <a:effectLst/>
              </c:spPr>
            </c:marker>
            <c:bubble3D val="0"/>
            <c:extLst>
              <c:ext xmlns:c16="http://schemas.microsoft.com/office/drawing/2014/chart" uri="{C3380CC4-5D6E-409C-BE32-E72D297353CC}">
                <c16:uniqueId val="{0000007B-B7E8-4E23-B32E-AE84EA4C8473}"/>
              </c:ext>
            </c:extLst>
          </c:dPt>
          <c:dLbls>
            <c:dLbl>
              <c:idx val="0"/>
              <c:tx>
                <c:rich>
                  <a:bodyPr/>
                  <a:lstStyle/>
                  <a:p>
                    <a:fld id="{ACB36970-1D79-472C-A983-F93D0B801B2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A-B7E8-4E23-B32E-AE84EA4C8473}"/>
                </c:ext>
              </c:extLst>
            </c:dLbl>
            <c:dLbl>
              <c:idx val="1"/>
              <c:tx>
                <c:rich>
                  <a:bodyPr/>
                  <a:lstStyle/>
                  <a:p>
                    <a:fld id="{F7C9B6AC-A10D-4F61-833F-D0D3749D966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B7E8-4E23-B32E-AE84EA4C8473}"/>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Avenir Next LT Pro" panose="020B05040202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Pivottables!$CR$10:$CR$11</c:f>
              <c:numCache>
                <c:formatCode>General</c:formatCode>
                <c:ptCount val="2"/>
                <c:pt idx="0">
                  <c:v>0</c:v>
                </c:pt>
                <c:pt idx="1">
                  <c:v>-0.95674173968486675</c:v>
                </c:pt>
              </c:numCache>
            </c:numRef>
          </c:xVal>
          <c:yVal>
            <c:numRef>
              <c:f>Pivottables!$CS$10:$CS$11</c:f>
              <c:numCache>
                <c:formatCode>General</c:formatCode>
                <c:ptCount val="2"/>
                <c:pt idx="0">
                  <c:v>1</c:v>
                </c:pt>
                <c:pt idx="1">
                  <c:v>-0.29093855630489157</c:v>
                </c:pt>
              </c:numCache>
            </c:numRef>
          </c:yVal>
          <c:smooth val="0"/>
          <c:extLst>
            <c:ext xmlns:c15="http://schemas.microsoft.com/office/drawing/2012/chart" uri="{02D57815-91ED-43cb-92C2-25804820EDAC}">
              <c15:datalabelsRange>
                <c15:f>Pivottables!$CU$7:$CU$8</c15:f>
                <c15:dlblRangeCache>
                  <c:ptCount val="2"/>
                  <c:pt idx="0">
                    <c:v>30%</c:v>
                  </c:pt>
                  <c:pt idx="1">
                    <c:v>70%</c:v>
                  </c:pt>
                </c15:dlblRangeCache>
              </c15:datalabelsRange>
            </c:ext>
            <c:ext xmlns:c16="http://schemas.microsoft.com/office/drawing/2014/chart" uri="{C3380CC4-5D6E-409C-BE32-E72D297353CC}">
              <c16:uniqueId val="{0000007C-B7E8-4E23-B32E-AE84EA4C8473}"/>
            </c:ext>
          </c:extLst>
        </c:ser>
        <c:dLbls>
          <c:showLegendKey val="0"/>
          <c:showVal val="0"/>
          <c:showCatName val="0"/>
          <c:showSerName val="0"/>
          <c:showPercent val="0"/>
          <c:showBubbleSize val="0"/>
        </c:dLbls>
        <c:axId val="527745496"/>
        <c:axId val="527748376"/>
      </c:scatterChart>
      <c:valAx>
        <c:axId val="527745496"/>
        <c:scaling>
          <c:orientation val="minMax"/>
          <c:max val="1.1500000000000001"/>
          <c:min val="-1.1500000000000001"/>
        </c:scaling>
        <c:delete val="1"/>
        <c:axPos val="b"/>
        <c:numFmt formatCode="General" sourceLinked="1"/>
        <c:majorTickMark val="out"/>
        <c:minorTickMark val="none"/>
        <c:tickLblPos val="nextTo"/>
        <c:crossAx val="527748376"/>
        <c:crosses val="autoZero"/>
        <c:crossBetween val="midCat"/>
      </c:valAx>
      <c:valAx>
        <c:axId val="527748376"/>
        <c:scaling>
          <c:orientation val="minMax"/>
          <c:max val="1.1500000000000001"/>
          <c:min val="-1.1500000000000001"/>
        </c:scaling>
        <c:delete val="1"/>
        <c:axPos val="l"/>
        <c:numFmt formatCode="General" sourceLinked="1"/>
        <c:majorTickMark val="out"/>
        <c:minorTickMark val="none"/>
        <c:tickLblPos val="nextTo"/>
        <c:crossAx val="527745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 System-Excel.xlsx]Pivottables!PivotTable17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947F7">
                  <a:alpha val="60000"/>
                </a:srgbClr>
              </a:gs>
              <a:gs pos="100000">
                <a:srgbClr val="00F1DF">
                  <a:alpha val="60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9947F7">
                  <a:alpha val="60000"/>
                </a:srgbClr>
              </a:gs>
              <a:gs pos="100000">
                <a:srgbClr val="00F1DF">
                  <a:alpha val="60000"/>
                </a:srgbClr>
              </a:gs>
            </a:gsLst>
            <a:lin ang="10800000" scaled="1"/>
            <a:tileRect/>
          </a:gradFill>
          <a:ln>
            <a:noFill/>
          </a:ln>
          <a:effectLst/>
        </c:spPr>
      </c:pivotFmt>
    </c:pivotFmts>
    <c:plotArea>
      <c:layout/>
      <c:barChart>
        <c:barDir val="bar"/>
        <c:grouping val="clustered"/>
        <c:varyColors val="0"/>
        <c:ser>
          <c:idx val="0"/>
          <c:order val="0"/>
          <c:tx>
            <c:strRef>
              <c:f>Pivottables!$DS$6</c:f>
              <c:strCache>
                <c:ptCount val="1"/>
                <c:pt idx="0">
                  <c:v>Total</c:v>
                </c:pt>
              </c:strCache>
            </c:strRef>
          </c:tx>
          <c:spPr>
            <a:gradFill flip="none" rotWithShape="1">
              <a:gsLst>
                <a:gs pos="0">
                  <a:srgbClr val="9947F7">
                    <a:alpha val="60000"/>
                  </a:srgbClr>
                </a:gs>
                <a:gs pos="100000">
                  <a:srgbClr val="00F1DF">
                    <a:alpha val="60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Pivottables!$DR$7:$DR$10</c:f>
              <c:strCache>
                <c:ptCount val="3"/>
                <c:pt idx="0">
                  <c:v>Branch </c:v>
                </c:pt>
                <c:pt idx="1">
                  <c:v>Download</c:v>
                </c:pt>
                <c:pt idx="2">
                  <c:v>Shipment</c:v>
                </c:pt>
              </c:strCache>
            </c:strRef>
          </c:cat>
          <c:val>
            <c:numRef>
              <c:f>Pivottables!$DS$7:$DS$10</c:f>
              <c:numCache>
                <c:formatCode>General</c:formatCode>
                <c:ptCount val="3"/>
                <c:pt idx="0">
                  <c:v>215</c:v>
                </c:pt>
                <c:pt idx="1">
                  <c:v>214</c:v>
                </c:pt>
                <c:pt idx="2">
                  <c:v>339</c:v>
                </c:pt>
              </c:numCache>
            </c:numRef>
          </c:val>
          <c:extLst>
            <c:ext xmlns:c16="http://schemas.microsoft.com/office/drawing/2014/chart" uri="{C3380CC4-5D6E-409C-BE32-E72D297353CC}">
              <c16:uniqueId val="{00000000-C02B-48D7-98E9-148C5003EA0E}"/>
            </c:ext>
          </c:extLst>
        </c:ser>
        <c:dLbls>
          <c:dLblPos val="outEnd"/>
          <c:showLegendKey val="0"/>
          <c:showVal val="1"/>
          <c:showCatName val="0"/>
          <c:showSerName val="0"/>
          <c:showPercent val="0"/>
          <c:showBubbleSize val="0"/>
        </c:dLbls>
        <c:gapWidth val="400"/>
        <c:overlap val="-30"/>
        <c:axId val="932971096"/>
        <c:axId val="932972536"/>
      </c:barChart>
      <c:catAx>
        <c:axId val="9329710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solidFill>
                <a:latin typeface="Avenir Next LT Pro" panose="020B0504020202020204" pitchFamily="34" charset="0"/>
                <a:ea typeface="+mn-ea"/>
                <a:cs typeface="+mn-cs"/>
              </a:defRPr>
            </a:pPr>
            <a:endParaRPr lang="en-US"/>
          </a:p>
        </c:txPr>
        <c:crossAx val="932972536"/>
        <c:crosses val="autoZero"/>
        <c:auto val="1"/>
        <c:lblAlgn val="ctr"/>
        <c:lblOffset val="100"/>
        <c:noMultiLvlLbl val="0"/>
      </c:catAx>
      <c:valAx>
        <c:axId val="932972536"/>
        <c:scaling>
          <c:orientation val="minMax"/>
        </c:scaling>
        <c:delete val="1"/>
        <c:axPos val="b"/>
        <c:numFmt formatCode="General" sourceLinked="1"/>
        <c:majorTickMark val="none"/>
        <c:minorTickMark val="none"/>
        <c:tickLblPos val="nextTo"/>
        <c:crossAx val="932971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 System-Excel.xlsx]Pivottables!PivotTable18</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noFill/>
          </a:ln>
          <a:effectLst/>
        </c:spPr>
      </c:pivotFmt>
      <c:pivotFmt>
        <c:idx val="6"/>
        <c:spPr>
          <a:noFill/>
          <a:ln w="19050">
            <a:noFill/>
          </a:ln>
          <a:effectLst/>
        </c:spPr>
      </c:pivotFmt>
    </c:pivotFmts>
    <c:plotArea>
      <c:layout/>
      <c:pieChart>
        <c:varyColors val="1"/>
        <c:ser>
          <c:idx val="0"/>
          <c:order val="0"/>
          <c:tx>
            <c:strRef>
              <c:f>Pivottables!$DX$6</c:f>
              <c:strCache>
                <c:ptCount val="1"/>
                <c:pt idx="0">
                  <c:v>Total</c:v>
                </c:pt>
              </c:strCache>
            </c:strRef>
          </c:tx>
          <c:spPr>
            <a:solidFill>
              <a:schemeClr val="accent1"/>
            </a:solidFill>
            <a:ln>
              <a:noFill/>
            </a:ln>
          </c:spPr>
          <c:dPt>
            <c:idx val="0"/>
            <c:bubble3D val="0"/>
            <c:spPr>
              <a:solidFill>
                <a:schemeClr val="bg1"/>
              </a:solidFill>
              <a:ln w="19050">
                <a:noFill/>
              </a:ln>
              <a:effectLst/>
            </c:spPr>
            <c:extLst>
              <c:ext xmlns:c16="http://schemas.microsoft.com/office/drawing/2014/chart" uri="{C3380CC4-5D6E-409C-BE32-E72D297353CC}">
                <c16:uniqueId val="{00000001-0AD2-4BAC-B831-7D994CF24C34}"/>
              </c:ext>
            </c:extLst>
          </c:dPt>
          <c:dPt>
            <c:idx val="1"/>
            <c:bubble3D val="0"/>
            <c:spPr>
              <a:noFill/>
              <a:ln w="19050">
                <a:noFill/>
              </a:ln>
              <a:effectLst/>
            </c:spPr>
            <c:extLst>
              <c:ext xmlns:c16="http://schemas.microsoft.com/office/drawing/2014/chart" uri="{C3380CC4-5D6E-409C-BE32-E72D297353CC}">
                <c16:uniqueId val="{00000003-0AD2-4BAC-B831-7D994CF24C34}"/>
              </c:ext>
            </c:extLst>
          </c:dPt>
          <c:cat>
            <c:strRef>
              <c:f>Pivottables!$DW$7:$DW$9</c:f>
              <c:strCache>
                <c:ptCount val="2"/>
                <c:pt idx="0">
                  <c:v>Paid</c:v>
                </c:pt>
                <c:pt idx="1">
                  <c:v>Refunded</c:v>
                </c:pt>
              </c:strCache>
            </c:strRef>
          </c:cat>
          <c:val>
            <c:numRef>
              <c:f>Pivottables!$DX$7:$DX$9</c:f>
              <c:numCache>
                <c:formatCode>0%</c:formatCode>
                <c:ptCount val="2"/>
                <c:pt idx="0">
                  <c:v>0.81770833333333337</c:v>
                </c:pt>
                <c:pt idx="1">
                  <c:v>0.18229166666666666</c:v>
                </c:pt>
              </c:numCache>
            </c:numRef>
          </c:val>
          <c:extLst>
            <c:ext xmlns:c16="http://schemas.microsoft.com/office/drawing/2014/chart" uri="{C3380CC4-5D6E-409C-BE32-E72D297353CC}">
              <c16:uniqueId val="{00000004-0AD2-4BAC-B831-7D994CF24C3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hyperlink" Target="#'Sales Cycle'!A1"/><Relationship Id="rId3" Type="http://schemas.openxmlformats.org/officeDocument/2006/relationships/chart" Target="../charts/chart3.xml"/><Relationship Id="rId7" Type="http://schemas.openxmlformats.org/officeDocument/2006/relationships/hyperlink" Target="#'The Map'!A1"/><Relationship Id="rId12"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Revenue Sources'!A1"/><Relationship Id="rId11" Type="http://schemas.openxmlformats.org/officeDocument/2006/relationships/image" Target="../media/image2.svg"/><Relationship Id="rId5" Type="http://schemas.openxmlformats.org/officeDocument/2006/relationships/hyperlink" Target="https://github.com/Sameh1810" TargetMode="Externa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hyperlink" Target="#'Project Update'!A1"/></Relationships>
</file>

<file path=xl/drawings/_rels/drawing3.xml.rels><?xml version="1.0" encoding="UTF-8" standalone="yes"?>
<Relationships xmlns="http://schemas.openxmlformats.org/package/2006/relationships"><Relationship Id="rId8" Type="http://schemas.openxmlformats.org/officeDocument/2006/relationships/hyperlink" Target="#Geographically!A1"/><Relationship Id="rId3" Type="http://schemas.openxmlformats.org/officeDocument/2006/relationships/image" Target="../media/image4.svg"/><Relationship Id="rId7" Type="http://schemas.openxmlformats.org/officeDocument/2006/relationships/hyperlink" Target="#'Revenue Sources'!A1"/><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https://github.com/Sameh1810" TargetMode="External"/><Relationship Id="rId5" Type="http://schemas.openxmlformats.org/officeDocument/2006/relationships/chart" Target="../charts/chart8.xml"/><Relationship Id="rId10" Type="http://schemas.openxmlformats.org/officeDocument/2006/relationships/hyperlink" Target="#'Project Update'!A1"/><Relationship Id="rId4" Type="http://schemas.openxmlformats.org/officeDocument/2006/relationships/chart" Target="../charts/chart7.xml"/><Relationship Id="rId9" Type="http://schemas.openxmlformats.org/officeDocument/2006/relationships/hyperlink" Target="#'Sales Cycle'!A1"/></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svg"/><Relationship Id="rId18" Type="http://schemas.openxmlformats.org/officeDocument/2006/relationships/image" Target="../media/image21.png"/><Relationship Id="rId26" Type="http://schemas.openxmlformats.org/officeDocument/2006/relationships/hyperlink" Target="https://github.com/Sameh1810" TargetMode="External"/><Relationship Id="rId3" Type="http://schemas.openxmlformats.org/officeDocument/2006/relationships/image" Target="../media/image6.svg"/><Relationship Id="rId21" Type="http://schemas.openxmlformats.org/officeDocument/2006/relationships/image" Target="../media/image24.svg"/><Relationship Id="rId7" Type="http://schemas.openxmlformats.org/officeDocument/2006/relationships/image" Target="../media/image10.svg"/><Relationship Id="rId12" Type="http://schemas.openxmlformats.org/officeDocument/2006/relationships/image" Target="../media/image15.png"/><Relationship Id="rId17" Type="http://schemas.openxmlformats.org/officeDocument/2006/relationships/image" Target="../media/image20.svg"/><Relationship Id="rId25" Type="http://schemas.openxmlformats.org/officeDocument/2006/relationships/chart" Target="../charts/chart11.xml"/><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hyperlink" Target="#'Sales Cycle'!A1"/><Relationship Id="rId1" Type="http://schemas.openxmlformats.org/officeDocument/2006/relationships/chart" Target="../charts/chart9.xml"/><Relationship Id="rId6" Type="http://schemas.openxmlformats.org/officeDocument/2006/relationships/image" Target="../media/image9.png"/><Relationship Id="rId11" Type="http://schemas.openxmlformats.org/officeDocument/2006/relationships/image" Target="../media/image14.svg"/><Relationship Id="rId24" Type="http://schemas.openxmlformats.org/officeDocument/2006/relationships/chart" Target="../charts/chart10.xml"/><Relationship Id="rId5" Type="http://schemas.openxmlformats.org/officeDocument/2006/relationships/image" Target="../media/image8.svg"/><Relationship Id="rId15" Type="http://schemas.openxmlformats.org/officeDocument/2006/relationships/image" Target="../media/image18.svg"/><Relationship Id="rId23" Type="http://schemas.openxmlformats.org/officeDocument/2006/relationships/image" Target="../media/image26.svg"/><Relationship Id="rId28" Type="http://schemas.openxmlformats.org/officeDocument/2006/relationships/hyperlink" Target="#'The Map'!A1"/><Relationship Id="rId10" Type="http://schemas.openxmlformats.org/officeDocument/2006/relationships/image" Target="../media/image13.png"/><Relationship Id="rId19" Type="http://schemas.openxmlformats.org/officeDocument/2006/relationships/image" Target="../media/image22.svg"/><Relationship Id="rId4" Type="http://schemas.openxmlformats.org/officeDocument/2006/relationships/image" Target="../media/image7.png"/><Relationship Id="rId9" Type="http://schemas.openxmlformats.org/officeDocument/2006/relationships/image" Target="../media/image12.sv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hyperlink" Target="#'Revenue Sources'!A1"/><Relationship Id="rId30" Type="http://schemas.openxmlformats.org/officeDocument/2006/relationships/hyperlink" Target="#'Project Update'!A1"/></Relationships>
</file>

<file path=xl/drawings/_rels/drawing5.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svg"/><Relationship Id="rId3" Type="http://schemas.openxmlformats.org/officeDocument/2006/relationships/hyperlink" Target="https://github.com/Sameh1810" TargetMode="External"/><Relationship Id="rId7" Type="http://schemas.openxmlformats.org/officeDocument/2006/relationships/hyperlink" Target="#'Projects Status'!A1"/><Relationship Id="rId12" Type="http://schemas.openxmlformats.org/officeDocument/2006/relationships/image" Target="../media/image33.png"/><Relationship Id="rId2" Type="http://schemas.openxmlformats.org/officeDocument/2006/relationships/image" Target="../media/image28.svg"/><Relationship Id="rId1" Type="http://schemas.openxmlformats.org/officeDocument/2006/relationships/image" Target="../media/image27.png"/><Relationship Id="rId6" Type="http://schemas.openxmlformats.org/officeDocument/2006/relationships/hyperlink" Target="#'Sales Cycle'!A1"/><Relationship Id="rId11" Type="http://schemas.openxmlformats.org/officeDocument/2006/relationships/image" Target="../media/image32.svg"/><Relationship Id="rId5" Type="http://schemas.openxmlformats.org/officeDocument/2006/relationships/hyperlink" Target="#'The Map'!A1"/><Relationship Id="rId10" Type="http://schemas.openxmlformats.org/officeDocument/2006/relationships/image" Target="../media/image31.png"/><Relationship Id="rId4" Type="http://schemas.openxmlformats.org/officeDocument/2006/relationships/hyperlink" Target="#'Revenue Sources'!A1"/><Relationship Id="rId9" Type="http://schemas.openxmlformats.org/officeDocument/2006/relationships/image" Target="../media/image30.svg"/></Relationships>
</file>

<file path=xl/drawings/drawing1.xml><?xml version="1.0" encoding="utf-8"?>
<xdr:wsDr xmlns:xdr="http://schemas.openxmlformats.org/drawingml/2006/spreadsheetDrawing" xmlns:a="http://schemas.openxmlformats.org/drawingml/2006/main">
  <xdr:twoCellAnchor>
    <xdr:from>
      <xdr:col>55</xdr:col>
      <xdr:colOff>0</xdr:colOff>
      <xdr:row>19</xdr:row>
      <xdr:rowOff>0</xdr:rowOff>
    </xdr:from>
    <xdr:to>
      <xdr:col>55</xdr:col>
      <xdr:colOff>385482</xdr:colOff>
      <xdr:row>21</xdr:row>
      <xdr:rowOff>11707</xdr:rowOff>
    </xdr:to>
    <xdr:sp macro="" textlink="">
      <xdr:nvSpPr>
        <xdr:cNvPr id="2" name="TextBox 1">
          <a:extLst>
            <a:ext uri="{FF2B5EF4-FFF2-40B4-BE49-F238E27FC236}">
              <a16:creationId xmlns:a16="http://schemas.microsoft.com/office/drawing/2014/main" id="{057B131C-9164-4141-9180-3913E1876018}"/>
            </a:ext>
          </a:extLst>
        </xdr:cNvPr>
        <xdr:cNvSpPr txBox="1"/>
      </xdr:nvSpPr>
      <xdr:spPr>
        <a:xfrm>
          <a:off x="44797980" y="4053840"/>
          <a:ext cx="385482" cy="377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chemeClr val="tx1">
                  <a:lumMod val="75000"/>
                  <a:lumOff val="25000"/>
                </a:schemeClr>
              </a:solidFill>
              <a:latin typeface="Avenir Next LT Pro" panose="020B0504020202020204" pitchFamily="34" charset="0"/>
            </a:rPr>
            <a:t>·</a:t>
          </a:r>
        </a:p>
      </xdr:txBody>
    </xdr:sp>
    <xdr:clientData/>
  </xdr:twoCellAnchor>
  <xdr:twoCellAnchor editAs="oneCell">
    <xdr:from>
      <xdr:col>92</xdr:col>
      <xdr:colOff>792480</xdr:colOff>
      <xdr:row>0</xdr:row>
      <xdr:rowOff>121920</xdr:rowOff>
    </xdr:from>
    <xdr:to>
      <xdr:col>98</xdr:col>
      <xdr:colOff>8615</xdr:colOff>
      <xdr:row>2</xdr:row>
      <xdr:rowOff>152399</xdr:rowOff>
    </xdr:to>
    <mc:AlternateContent xmlns:mc="http://schemas.openxmlformats.org/markup-compatibility/2006" xmlns:a14="http://schemas.microsoft.com/office/drawing/2010/main">
      <mc:Choice Requires="a14">
        <xdr:graphicFrame macro="">
          <xdr:nvGraphicFramePr>
            <xdr:cNvPr id="10" name="Year 3">
              <a:extLst>
                <a:ext uri="{FF2B5EF4-FFF2-40B4-BE49-F238E27FC236}">
                  <a16:creationId xmlns:a16="http://schemas.microsoft.com/office/drawing/2014/main" id="{5DC248ED-56AB-41AD-A9E7-81789EE79989}"/>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75331320" y="121920"/>
              <a:ext cx="3917675" cy="457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484909</xdr:colOff>
      <xdr:row>0</xdr:row>
      <xdr:rowOff>55417</xdr:rowOff>
    </xdr:from>
    <xdr:to>
      <xdr:col>21</xdr:col>
      <xdr:colOff>576349</xdr:colOff>
      <xdr:row>50</xdr:row>
      <xdr:rowOff>133002</xdr:rowOff>
    </xdr:to>
    <xdr:sp macro="" textlink="">
      <xdr:nvSpPr>
        <xdr:cNvPr id="348" name="Flowchart: Connector 347">
          <a:extLst>
            <a:ext uri="{FF2B5EF4-FFF2-40B4-BE49-F238E27FC236}">
              <a16:creationId xmlns:a16="http://schemas.microsoft.com/office/drawing/2014/main" id="{6C1A0D13-1D6E-423A-8224-8C44741B4AD8}"/>
            </a:ext>
          </a:extLst>
        </xdr:cNvPr>
        <xdr:cNvSpPr/>
      </xdr:nvSpPr>
      <xdr:spPr>
        <a:xfrm>
          <a:off x="4131623" y="55417"/>
          <a:ext cx="9208226" cy="9294156"/>
        </a:xfrm>
        <a:prstGeom prst="flowChartConnector">
          <a:avLst/>
        </a:prstGeom>
        <a:noFill/>
        <a:ln w="9525">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9</xdr:col>
      <xdr:colOff>522465</xdr:colOff>
      <xdr:row>9</xdr:row>
      <xdr:rowOff>326438</xdr:rowOff>
    </xdr:from>
    <xdr:to>
      <xdr:col>18</xdr:col>
      <xdr:colOff>538793</xdr:colOff>
      <xdr:row>40</xdr:row>
      <xdr:rowOff>43409</xdr:rowOff>
    </xdr:to>
    <xdr:sp macro="" textlink="">
      <xdr:nvSpPr>
        <xdr:cNvPr id="6" name="Flowchart: Connector 5">
          <a:extLst>
            <a:ext uri="{FF2B5EF4-FFF2-40B4-BE49-F238E27FC236}">
              <a16:creationId xmlns:a16="http://schemas.microsoft.com/office/drawing/2014/main" id="{5A7D3C49-4A7E-423C-A042-220BD7C5D6A5}"/>
            </a:ext>
          </a:extLst>
        </xdr:cNvPr>
        <xdr:cNvSpPr/>
      </xdr:nvSpPr>
      <xdr:spPr>
        <a:xfrm>
          <a:off x="5992536" y="1959295"/>
          <a:ext cx="5486400" cy="5486400"/>
        </a:xfrm>
        <a:prstGeom prst="flowChartConnector">
          <a:avLst/>
        </a:prstGeom>
        <a:noFill/>
        <a:ln w="9525">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19</xdr:col>
      <xdr:colOff>385483</xdr:colOff>
      <xdr:row>8</xdr:row>
      <xdr:rowOff>62754</xdr:rowOff>
    </xdr:from>
    <xdr:to>
      <xdr:col>20</xdr:col>
      <xdr:colOff>205651</xdr:colOff>
      <xdr:row>13</xdr:row>
      <xdr:rowOff>148813</xdr:rowOff>
    </xdr:to>
    <xdr:grpSp>
      <xdr:nvGrpSpPr>
        <xdr:cNvPr id="212" name="Group 211">
          <a:extLst>
            <a:ext uri="{FF2B5EF4-FFF2-40B4-BE49-F238E27FC236}">
              <a16:creationId xmlns:a16="http://schemas.microsoft.com/office/drawing/2014/main" id="{776A85F1-41B2-BFD9-1F6D-7067B0263786}"/>
            </a:ext>
          </a:extLst>
        </xdr:cNvPr>
        <xdr:cNvGrpSpPr/>
      </xdr:nvGrpSpPr>
      <xdr:grpSpPr>
        <a:xfrm rot="19112414">
          <a:off x="11933412" y="1514183"/>
          <a:ext cx="427953" cy="1138344"/>
          <a:chOff x="12514731" y="1299884"/>
          <a:chExt cx="429768" cy="1134930"/>
        </a:xfrm>
        <a:solidFill>
          <a:srgbClr val="18181E"/>
        </a:solidFill>
      </xdr:grpSpPr>
      <xdr:cxnSp macro="">
        <xdr:nvCxnSpPr>
          <xdr:cNvPr id="138" name="Straight Connector 137">
            <a:extLst>
              <a:ext uri="{FF2B5EF4-FFF2-40B4-BE49-F238E27FC236}">
                <a16:creationId xmlns:a16="http://schemas.microsoft.com/office/drawing/2014/main" id="{2FDD6439-8DA0-4D7F-843B-3D66B8D28B38}"/>
              </a:ext>
            </a:extLst>
          </xdr:cNvPr>
          <xdr:cNvCxnSpPr/>
        </xdr:nvCxnSpPr>
        <xdr:spPr>
          <a:xfrm flipH="1">
            <a:off x="12729613" y="1689847"/>
            <a:ext cx="0" cy="744967"/>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211" name="Flowchart: Connector 210">
            <a:extLst>
              <a:ext uri="{FF2B5EF4-FFF2-40B4-BE49-F238E27FC236}">
                <a16:creationId xmlns:a16="http://schemas.microsoft.com/office/drawing/2014/main" id="{EB08E310-846A-246F-BACF-642E44F6A084}"/>
              </a:ext>
            </a:extLst>
          </xdr:cNvPr>
          <xdr:cNvSpPr/>
        </xdr:nvSpPr>
        <xdr:spPr>
          <a:xfrm>
            <a:off x="12514731" y="1299884"/>
            <a:ext cx="429768" cy="42976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21</xdr:col>
      <xdr:colOff>80984</xdr:colOff>
      <xdr:row>4</xdr:row>
      <xdr:rowOff>97084</xdr:rowOff>
    </xdr:from>
    <xdr:to>
      <xdr:col>21</xdr:col>
      <xdr:colOff>534483</xdr:colOff>
      <xdr:row>12</xdr:row>
      <xdr:rowOff>133684</xdr:rowOff>
    </xdr:to>
    <xdr:grpSp>
      <xdr:nvGrpSpPr>
        <xdr:cNvPr id="213" name="Group 212">
          <a:extLst>
            <a:ext uri="{FF2B5EF4-FFF2-40B4-BE49-F238E27FC236}">
              <a16:creationId xmlns:a16="http://schemas.microsoft.com/office/drawing/2014/main" id="{6B818043-0CC1-4DD5-96A0-1C61D22A572C}"/>
            </a:ext>
          </a:extLst>
        </xdr:cNvPr>
        <xdr:cNvGrpSpPr/>
      </xdr:nvGrpSpPr>
      <xdr:grpSpPr>
        <a:xfrm rot="1212847">
          <a:off x="12844484" y="822798"/>
          <a:ext cx="453499" cy="1633172"/>
          <a:chOff x="12490998" y="1299884"/>
          <a:chExt cx="453499" cy="1485560"/>
        </a:xfrm>
        <a:solidFill>
          <a:srgbClr val="18181E"/>
        </a:solidFill>
      </xdr:grpSpPr>
      <xdr:cxnSp macro="">
        <xdr:nvCxnSpPr>
          <xdr:cNvPr id="214" name="Straight Connector 213">
            <a:extLst>
              <a:ext uri="{FF2B5EF4-FFF2-40B4-BE49-F238E27FC236}">
                <a16:creationId xmlns:a16="http://schemas.microsoft.com/office/drawing/2014/main" id="{A05FF30A-37B0-E6FC-FF60-C5D6A6A0584D}"/>
              </a:ext>
            </a:extLst>
          </xdr:cNvPr>
          <xdr:cNvCxnSpPr/>
        </xdr:nvCxnSpPr>
        <xdr:spPr>
          <a:xfrm rot="20387153" flipH="1">
            <a:off x="12490998" y="1731082"/>
            <a:ext cx="436414" cy="1054362"/>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215" name="Flowchart: Connector 214">
            <a:extLst>
              <a:ext uri="{FF2B5EF4-FFF2-40B4-BE49-F238E27FC236}">
                <a16:creationId xmlns:a16="http://schemas.microsoft.com/office/drawing/2014/main" id="{94A654FE-1668-1A23-42D2-7C494FED06A7}"/>
              </a:ext>
            </a:extLst>
          </xdr:cNvPr>
          <xdr:cNvSpPr/>
        </xdr:nvSpPr>
        <xdr:spPr>
          <a:xfrm>
            <a:off x="12514729" y="1299884"/>
            <a:ext cx="429768" cy="393289"/>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21</xdr:col>
      <xdr:colOff>148203</xdr:colOff>
      <xdr:row>10</xdr:row>
      <xdr:rowOff>133940</xdr:rowOff>
    </xdr:from>
    <xdr:to>
      <xdr:col>23</xdr:col>
      <xdr:colOff>46016</xdr:colOff>
      <xdr:row>13</xdr:row>
      <xdr:rowOff>25825</xdr:rowOff>
    </xdr:to>
    <xdr:grpSp>
      <xdr:nvGrpSpPr>
        <xdr:cNvPr id="218" name="Group 217">
          <a:extLst>
            <a:ext uri="{FF2B5EF4-FFF2-40B4-BE49-F238E27FC236}">
              <a16:creationId xmlns:a16="http://schemas.microsoft.com/office/drawing/2014/main" id="{52A3903F-F79B-4E3E-9FA6-EA79D4DC9D62}"/>
            </a:ext>
          </a:extLst>
        </xdr:cNvPr>
        <xdr:cNvGrpSpPr/>
      </xdr:nvGrpSpPr>
      <xdr:grpSpPr>
        <a:xfrm rot="3818800">
          <a:off x="13250310" y="1754762"/>
          <a:ext cx="436170" cy="1113384"/>
          <a:chOff x="12514728" y="1299884"/>
          <a:chExt cx="429768" cy="1022198"/>
        </a:xfrm>
        <a:solidFill>
          <a:srgbClr val="18181E"/>
        </a:solidFill>
      </xdr:grpSpPr>
      <xdr:cxnSp macro="">
        <xdr:nvCxnSpPr>
          <xdr:cNvPr id="219" name="Straight Connector 218">
            <a:extLst>
              <a:ext uri="{FF2B5EF4-FFF2-40B4-BE49-F238E27FC236}">
                <a16:creationId xmlns:a16="http://schemas.microsoft.com/office/drawing/2014/main" id="{74098551-7E52-873A-2131-70058931EFD7}"/>
              </a:ext>
            </a:extLst>
          </xdr:cNvPr>
          <xdr:cNvCxnSpPr/>
        </xdr:nvCxnSpPr>
        <xdr:spPr>
          <a:xfrm rot="17781200" flipH="1">
            <a:off x="12429462" y="1857784"/>
            <a:ext cx="589213" cy="339383"/>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220" name="Flowchart: Connector 219">
            <a:extLst>
              <a:ext uri="{FF2B5EF4-FFF2-40B4-BE49-F238E27FC236}">
                <a16:creationId xmlns:a16="http://schemas.microsoft.com/office/drawing/2014/main" id="{E1E1A91B-A271-1571-285A-AC75B0340F37}"/>
              </a:ext>
            </a:extLst>
          </xdr:cNvPr>
          <xdr:cNvSpPr/>
        </xdr:nvSpPr>
        <xdr:spPr>
          <a:xfrm>
            <a:off x="12514728" y="1299884"/>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21</xdr:col>
      <xdr:colOff>123544</xdr:colOff>
      <xdr:row>14</xdr:row>
      <xdr:rowOff>141971</xdr:rowOff>
    </xdr:from>
    <xdr:to>
      <xdr:col>22</xdr:col>
      <xdr:colOff>442364</xdr:colOff>
      <xdr:row>17</xdr:row>
      <xdr:rowOff>33857</xdr:rowOff>
    </xdr:to>
    <xdr:grpSp>
      <xdr:nvGrpSpPr>
        <xdr:cNvPr id="224" name="Group 223">
          <a:extLst>
            <a:ext uri="{FF2B5EF4-FFF2-40B4-BE49-F238E27FC236}">
              <a16:creationId xmlns:a16="http://schemas.microsoft.com/office/drawing/2014/main" id="{7A560D1E-1470-4DA3-952E-C77204E99AE9}"/>
            </a:ext>
          </a:extLst>
        </xdr:cNvPr>
        <xdr:cNvGrpSpPr/>
      </xdr:nvGrpSpPr>
      <xdr:grpSpPr>
        <a:xfrm rot="7076447">
          <a:off x="13132261" y="2581897"/>
          <a:ext cx="436172" cy="926606"/>
          <a:chOff x="12514728" y="1299885"/>
          <a:chExt cx="429768" cy="849613"/>
        </a:xfrm>
        <a:solidFill>
          <a:srgbClr val="18181E"/>
        </a:solidFill>
      </xdr:grpSpPr>
      <xdr:cxnSp macro="">
        <xdr:nvCxnSpPr>
          <xdr:cNvPr id="225" name="Straight Connector 224">
            <a:extLst>
              <a:ext uri="{FF2B5EF4-FFF2-40B4-BE49-F238E27FC236}">
                <a16:creationId xmlns:a16="http://schemas.microsoft.com/office/drawing/2014/main" id="{6F03B1C2-7422-21CA-599E-C928A1418103}"/>
              </a:ext>
            </a:extLst>
          </xdr:cNvPr>
          <xdr:cNvCxnSpPr/>
        </xdr:nvCxnSpPr>
        <xdr:spPr>
          <a:xfrm rot="15206464" flipH="1" flipV="1">
            <a:off x="12499479" y="1861714"/>
            <a:ext cx="447527" cy="128041"/>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226" name="Flowchart: Connector 225">
            <a:extLst>
              <a:ext uri="{FF2B5EF4-FFF2-40B4-BE49-F238E27FC236}">
                <a16:creationId xmlns:a16="http://schemas.microsoft.com/office/drawing/2014/main" id="{3B3223D6-9D0B-CDF1-C508-42222CE62D24}"/>
              </a:ext>
            </a:extLst>
          </xdr:cNvPr>
          <xdr:cNvSpPr/>
        </xdr:nvSpPr>
        <xdr:spPr>
          <a:xfrm>
            <a:off x="12514728" y="1299885"/>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20</xdr:col>
      <xdr:colOff>514488</xdr:colOff>
      <xdr:row>15</xdr:row>
      <xdr:rowOff>73934</xdr:rowOff>
    </xdr:from>
    <xdr:to>
      <xdr:col>21</xdr:col>
      <xdr:colOff>334656</xdr:colOff>
      <xdr:row>22</xdr:row>
      <xdr:rowOff>131767</xdr:rowOff>
    </xdr:to>
    <xdr:grpSp>
      <xdr:nvGrpSpPr>
        <xdr:cNvPr id="232" name="Group 231">
          <a:extLst>
            <a:ext uri="{FF2B5EF4-FFF2-40B4-BE49-F238E27FC236}">
              <a16:creationId xmlns:a16="http://schemas.microsoft.com/office/drawing/2014/main" id="{668F429C-913B-4F8C-9B35-0D4F2549177D}"/>
            </a:ext>
          </a:extLst>
        </xdr:cNvPr>
        <xdr:cNvGrpSpPr/>
      </xdr:nvGrpSpPr>
      <xdr:grpSpPr>
        <a:xfrm rot="10134061">
          <a:off x="12670202" y="2940505"/>
          <a:ext cx="427954" cy="1327833"/>
          <a:chOff x="12514729" y="1299883"/>
          <a:chExt cx="429768" cy="1201449"/>
        </a:xfrm>
        <a:solidFill>
          <a:srgbClr val="18181E"/>
        </a:solidFill>
      </xdr:grpSpPr>
      <xdr:cxnSp macro="">
        <xdr:nvCxnSpPr>
          <xdr:cNvPr id="233" name="Straight Connector 232">
            <a:extLst>
              <a:ext uri="{FF2B5EF4-FFF2-40B4-BE49-F238E27FC236}">
                <a16:creationId xmlns:a16="http://schemas.microsoft.com/office/drawing/2014/main" id="{D23A4685-1FB2-B2EE-D7C9-6B490A291CF9}"/>
              </a:ext>
            </a:extLst>
          </xdr:cNvPr>
          <xdr:cNvCxnSpPr/>
        </xdr:nvCxnSpPr>
        <xdr:spPr>
          <a:xfrm rot="11877991" flipH="1" flipV="1">
            <a:off x="12571831" y="1715575"/>
            <a:ext cx="287495" cy="785757"/>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234" name="Flowchart: Connector 233">
            <a:extLst>
              <a:ext uri="{FF2B5EF4-FFF2-40B4-BE49-F238E27FC236}">
                <a16:creationId xmlns:a16="http://schemas.microsoft.com/office/drawing/2014/main" id="{1D91F5CB-66A4-D865-75F6-E7DF69E647A8}"/>
              </a:ext>
            </a:extLst>
          </xdr:cNvPr>
          <xdr:cNvSpPr/>
        </xdr:nvSpPr>
        <xdr:spPr>
          <a:xfrm>
            <a:off x="12514729" y="1299883"/>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22</xdr:col>
      <xdr:colOff>548087</xdr:colOff>
      <xdr:row>37</xdr:row>
      <xdr:rowOff>112942</xdr:rowOff>
    </xdr:from>
    <xdr:to>
      <xdr:col>24</xdr:col>
      <xdr:colOff>259122</xdr:colOff>
      <xdr:row>40</xdr:row>
      <xdr:rowOff>4828</xdr:rowOff>
    </xdr:to>
    <xdr:grpSp>
      <xdr:nvGrpSpPr>
        <xdr:cNvPr id="259" name="Group 258">
          <a:extLst>
            <a:ext uri="{FF2B5EF4-FFF2-40B4-BE49-F238E27FC236}">
              <a16:creationId xmlns:a16="http://schemas.microsoft.com/office/drawing/2014/main" id="{51E09291-677F-4AC7-ACF5-8DE8380158E8}"/>
            </a:ext>
          </a:extLst>
        </xdr:cNvPr>
        <xdr:cNvGrpSpPr/>
      </xdr:nvGrpSpPr>
      <xdr:grpSpPr>
        <a:xfrm rot="7076447">
          <a:off x="14164590" y="6725725"/>
          <a:ext cx="436172" cy="926606"/>
          <a:chOff x="12514728" y="1299885"/>
          <a:chExt cx="429768" cy="849613"/>
        </a:xfrm>
        <a:solidFill>
          <a:srgbClr val="18181E"/>
        </a:solidFill>
      </xdr:grpSpPr>
      <xdr:cxnSp macro="">
        <xdr:nvCxnSpPr>
          <xdr:cNvPr id="260" name="Straight Connector 259">
            <a:extLst>
              <a:ext uri="{FF2B5EF4-FFF2-40B4-BE49-F238E27FC236}">
                <a16:creationId xmlns:a16="http://schemas.microsoft.com/office/drawing/2014/main" id="{DB46D0CC-6F3E-C054-65E8-A2016192309F}"/>
              </a:ext>
            </a:extLst>
          </xdr:cNvPr>
          <xdr:cNvCxnSpPr/>
        </xdr:nvCxnSpPr>
        <xdr:spPr>
          <a:xfrm rot="15206464" flipH="1" flipV="1">
            <a:off x="12499479" y="1861714"/>
            <a:ext cx="447527" cy="128041"/>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261" name="Flowchart: Connector 260">
            <a:extLst>
              <a:ext uri="{FF2B5EF4-FFF2-40B4-BE49-F238E27FC236}">
                <a16:creationId xmlns:a16="http://schemas.microsoft.com/office/drawing/2014/main" id="{BCAE5BD6-EDF7-6884-C875-B9BE10B4A813}"/>
              </a:ext>
            </a:extLst>
          </xdr:cNvPr>
          <xdr:cNvSpPr/>
        </xdr:nvSpPr>
        <xdr:spPr>
          <a:xfrm>
            <a:off x="12514728" y="1299885"/>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22</xdr:col>
      <xdr:colOff>258417</xdr:colOff>
      <xdr:row>38</xdr:row>
      <xdr:rowOff>108285</xdr:rowOff>
    </xdr:from>
    <xdr:to>
      <xdr:col>23</xdr:col>
      <xdr:colOff>86804</xdr:colOff>
      <xdr:row>44</xdr:row>
      <xdr:rowOff>67203</xdr:rowOff>
    </xdr:to>
    <xdr:grpSp>
      <xdr:nvGrpSpPr>
        <xdr:cNvPr id="266" name="Group 265">
          <a:extLst>
            <a:ext uri="{FF2B5EF4-FFF2-40B4-BE49-F238E27FC236}">
              <a16:creationId xmlns:a16="http://schemas.microsoft.com/office/drawing/2014/main" id="{04508637-866A-4630-B0D0-77E23B9C5376}"/>
            </a:ext>
          </a:extLst>
        </xdr:cNvPr>
        <xdr:cNvGrpSpPr/>
      </xdr:nvGrpSpPr>
      <xdr:grpSpPr>
        <a:xfrm rot="10404891">
          <a:off x="13629703" y="7147714"/>
          <a:ext cx="436172" cy="1047489"/>
          <a:chOff x="12514728" y="1299885"/>
          <a:chExt cx="429768" cy="960452"/>
        </a:xfrm>
        <a:solidFill>
          <a:srgbClr val="18181E"/>
        </a:solidFill>
      </xdr:grpSpPr>
      <xdr:cxnSp macro="">
        <xdr:nvCxnSpPr>
          <xdr:cNvPr id="267" name="Straight Connector 266">
            <a:extLst>
              <a:ext uri="{FF2B5EF4-FFF2-40B4-BE49-F238E27FC236}">
                <a16:creationId xmlns:a16="http://schemas.microsoft.com/office/drawing/2014/main" id="{29453F72-4BD3-5D5C-297A-1324E5F4D02B}"/>
              </a:ext>
            </a:extLst>
          </xdr:cNvPr>
          <xdr:cNvCxnSpPr/>
        </xdr:nvCxnSpPr>
        <xdr:spPr>
          <a:xfrm rot="11195109" flipH="1" flipV="1">
            <a:off x="12681082" y="1696808"/>
            <a:ext cx="82372" cy="563529"/>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268" name="Flowchart: Connector 267">
            <a:extLst>
              <a:ext uri="{FF2B5EF4-FFF2-40B4-BE49-F238E27FC236}">
                <a16:creationId xmlns:a16="http://schemas.microsoft.com/office/drawing/2014/main" id="{2B86A327-84B7-31E8-8DD8-7345CDB9F21A}"/>
              </a:ext>
            </a:extLst>
          </xdr:cNvPr>
          <xdr:cNvSpPr/>
        </xdr:nvSpPr>
        <xdr:spPr>
          <a:xfrm>
            <a:off x="12514728" y="1299885"/>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15</xdr:col>
      <xdr:colOff>195616</xdr:colOff>
      <xdr:row>47</xdr:row>
      <xdr:rowOff>96985</xdr:rowOff>
    </xdr:from>
    <xdr:to>
      <xdr:col>17</xdr:col>
      <xdr:colOff>11935</xdr:colOff>
      <xdr:row>49</xdr:row>
      <xdr:rowOff>169212</xdr:rowOff>
    </xdr:to>
    <xdr:grpSp>
      <xdr:nvGrpSpPr>
        <xdr:cNvPr id="281" name="Group 280">
          <a:extLst>
            <a:ext uri="{FF2B5EF4-FFF2-40B4-BE49-F238E27FC236}">
              <a16:creationId xmlns:a16="http://schemas.microsoft.com/office/drawing/2014/main" id="{F7CEDA3E-B8A9-43CB-BFF4-166241ACB1B1}"/>
            </a:ext>
          </a:extLst>
        </xdr:cNvPr>
        <xdr:cNvGrpSpPr/>
      </xdr:nvGrpSpPr>
      <xdr:grpSpPr>
        <a:xfrm rot="8073427">
          <a:off x="9610805" y="8470868"/>
          <a:ext cx="435084" cy="1031890"/>
          <a:chOff x="12514728" y="1299885"/>
          <a:chExt cx="429768" cy="960452"/>
        </a:xfrm>
        <a:solidFill>
          <a:srgbClr val="18181E"/>
        </a:solidFill>
      </xdr:grpSpPr>
      <xdr:cxnSp macro="">
        <xdr:nvCxnSpPr>
          <xdr:cNvPr id="282" name="Straight Connector 281">
            <a:extLst>
              <a:ext uri="{FF2B5EF4-FFF2-40B4-BE49-F238E27FC236}">
                <a16:creationId xmlns:a16="http://schemas.microsoft.com/office/drawing/2014/main" id="{1F909E6C-89F3-5CB9-2EF2-0183D2780B3B}"/>
              </a:ext>
            </a:extLst>
          </xdr:cNvPr>
          <xdr:cNvCxnSpPr/>
        </xdr:nvCxnSpPr>
        <xdr:spPr>
          <a:xfrm rot="11195109" flipH="1" flipV="1">
            <a:off x="12681082" y="1696808"/>
            <a:ext cx="82372" cy="563529"/>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283" name="Flowchart: Connector 282">
            <a:extLst>
              <a:ext uri="{FF2B5EF4-FFF2-40B4-BE49-F238E27FC236}">
                <a16:creationId xmlns:a16="http://schemas.microsoft.com/office/drawing/2014/main" id="{91A0E13E-B860-2B4F-160E-E799AFADFD2F}"/>
              </a:ext>
            </a:extLst>
          </xdr:cNvPr>
          <xdr:cNvSpPr/>
        </xdr:nvSpPr>
        <xdr:spPr>
          <a:xfrm>
            <a:off x="12514728" y="1299885"/>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13</xdr:col>
      <xdr:colOff>60143</xdr:colOff>
      <xdr:row>46</xdr:row>
      <xdr:rowOff>109138</xdr:rowOff>
    </xdr:from>
    <xdr:to>
      <xdr:col>14</xdr:col>
      <xdr:colOff>605490</xdr:colOff>
      <xdr:row>48</xdr:row>
      <xdr:rowOff>181365</xdr:rowOff>
    </xdr:to>
    <xdr:grpSp>
      <xdr:nvGrpSpPr>
        <xdr:cNvPr id="288" name="Group 287">
          <a:extLst>
            <a:ext uri="{FF2B5EF4-FFF2-40B4-BE49-F238E27FC236}">
              <a16:creationId xmlns:a16="http://schemas.microsoft.com/office/drawing/2014/main" id="{7B0267BB-B8F4-47C4-AB8D-0A33DDB2CD21}"/>
            </a:ext>
          </a:extLst>
        </xdr:cNvPr>
        <xdr:cNvGrpSpPr/>
      </xdr:nvGrpSpPr>
      <xdr:grpSpPr>
        <a:xfrm rot="14654477">
          <a:off x="8320382" y="8240970"/>
          <a:ext cx="435084" cy="1153133"/>
          <a:chOff x="12514726" y="1299885"/>
          <a:chExt cx="429768" cy="1071222"/>
        </a:xfrm>
        <a:solidFill>
          <a:srgbClr val="18181E"/>
        </a:solidFill>
      </xdr:grpSpPr>
      <xdr:cxnSp macro="">
        <xdr:nvCxnSpPr>
          <xdr:cNvPr id="289" name="Straight Connector 288">
            <a:extLst>
              <a:ext uri="{FF2B5EF4-FFF2-40B4-BE49-F238E27FC236}">
                <a16:creationId xmlns:a16="http://schemas.microsoft.com/office/drawing/2014/main" id="{835D2CB6-C16D-CCD9-A0D7-52FD10C05E16}"/>
              </a:ext>
            </a:extLst>
          </xdr:cNvPr>
          <xdr:cNvCxnSpPr/>
        </xdr:nvCxnSpPr>
        <xdr:spPr>
          <a:xfrm rot="11195109" flipH="1" flipV="1">
            <a:off x="12706422" y="1692617"/>
            <a:ext cx="82372" cy="678490"/>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290" name="Flowchart: Connector 289">
            <a:extLst>
              <a:ext uri="{FF2B5EF4-FFF2-40B4-BE49-F238E27FC236}">
                <a16:creationId xmlns:a16="http://schemas.microsoft.com/office/drawing/2014/main" id="{86786CAC-DE15-01AF-631B-DE427C3DD95C}"/>
              </a:ext>
            </a:extLst>
          </xdr:cNvPr>
          <xdr:cNvSpPr/>
        </xdr:nvSpPr>
        <xdr:spPr>
          <a:xfrm>
            <a:off x="12514726" y="1299885"/>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14</xdr:col>
      <xdr:colOff>454183</xdr:colOff>
      <xdr:row>47</xdr:row>
      <xdr:rowOff>36878</xdr:rowOff>
    </xdr:from>
    <xdr:to>
      <xdr:col>15</xdr:col>
      <xdr:colOff>282570</xdr:colOff>
      <xdr:row>50</xdr:row>
      <xdr:rowOff>170567</xdr:rowOff>
    </xdr:to>
    <xdr:grpSp>
      <xdr:nvGrpSpPr>
        <xdr:cNvPr id="304" name="Group 303">
          <a:extLst>
            <a:ext uri="{FF2B5EF4-FFF2-40B4-BE49-F238E27FC236}">
              <a16:creationId xmlns:a16="http://schemas.microsoft.com/office/drawing/2014/main" id="{3A02617F-1C0C-4B88-B030-EC30201874A0}"/>
            </a:ext>
          </a:extLst>
        </xdr:cNvPr>
        <xdr:cNvGrpSpPr/>
      </xdr:nvGrpSpPr>
      <xdr:grpSpPr>
        <a:xfrm rot="11394166">
          <a:off x="8963183" y="8709164"/>
          <a:ext cx="436173" cy="677974"/>
          <a:chOff x="12514726" y="1299884"/>
          <a:chExt cx="429768" cy="632865"/>
        </a:xfrm>
        <a:solidFill>
          <a:srgbClr val="18181E"/>
        </a:solidFill>
      </xdr:grpSpPr>
      <xdr:cxnSp macro="">
        <xdr:nvCxnSpPr>
          <xdr:cNvPr id="305" name="Straight Connector 304">
            <a:extLst>
              <a:ext uri="{FF2B5EF4-FFF2-40B4-BE49-F238E27FC236}">
                <a16:creationId xmlns:a16="http://schemas.microsoft.com/office/drawing/2014/main" id="{77DD7EA3-1DD3-A8B8-3B47-4719A25996CA}"/>
              </a:ext>
            </a:extLst>
          </xdr:cNvPr>
          <xdr:cNvCxnSpPr/>
        </xdr:nvCxnSpPr>
        <xdr:spPr>
          <a:xfrm rot="10205834" flipV="1">
            <a:off x="12720374" y="1661721"/>
            <a:ext cx="37688" cy="271028"/>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306" name="Flowchart: Connector 305">
            <a:extLst>
              <a:ext uri="{FF2B5EF4-FFF2-40B4-BE49-F238E27FC236}">
                <a16:creationId xmlns:a16="http://schemas.microsoft.com/office/drawing/2014/main" id="{9849F6FC-F61A-8EFD-F257-6673E08BA2D0}"/>
              </a:ext>
            </a:extLst>
          </xdr:cNvPr>
          <xdr:cNvSpPr/>
        </xdr:nvSpPr>
        <xdr:spPr>
          <a:xfrm>
            <a:off x="12514726" y="1299884"/>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8</xdr:col>
      <xdr:colOff>22382</xdr:colOff>
      <xdr:row>38</xdr:row>
      <xdr:rowOff>169757</xdr:rowOff>
    </xdr:from>
    <xdr:to>
      <xdr:col>8</xdr:col>
      <xdr:colOff>460369</xdr:colOff>
      <xdr:row>45</xdr:row>
      <xdr:rowOff>44544</xdr:rowOff>
    </xdr:to>
    <xdr:grpSp>
      <xdr:nvGrpSpPr>
        <xdr:cNvPr id="312" name="Group 311">
          <a:extLst>
            <a:ext uri="{FF2B5EF4-FFF2-40B4-BE49-F238E27FC236}">
              <a16:creationId xmlns:a16="http://schemas.microsoft.com/office/drawing/2014/main" id="{093A74D5-7193-44D2-8492-70B6BDF4D627}"/>
            </a:ext>
          </a:extLst>
        </xdr:cNvPr>
        <xdr:cNvGrpSpPr/>
      </xdr:nvGrpSpPr>
      <xdr:grpSpPr>
        <a:xfrm rot="13196763">
          <a:off x="4884668" y="7209186"/>
          <a:ext cx="437987" cy="1144787"/>
          <a:chOff x="12514726" y="1299885"/>
          <a:chExt cx="429768" cy="1071222"/>
        </a:xfrm>
        <a:solidFill>
          <a:srgbClr val="18181E"/>
        </a:solidFill>
      </xdr:grpSpPr>
      <xdr:cxnSp macro="">
        <xdr:nvCxnSpPr>
          <xdr:cNvPr id="313" name="Straight Connector 312">
            <a:extLst>
              <a:ext uri="{FF2B5EF4-FFF2-40B4-BE49-F238E27FC236}">
                <a16:creationId xmlns:a16="http://schemas.microsoft.com/office/drawing/2014/main" id="{4673C1DC-3EEC-16CB-9AED-0D58EC8BF3BB}"/>
              </a:ext>
            </a:extLst>
          </xdr:cNvPr>
          <xdr:cNvCxnSpPr/>
        </xdr:nvCxnSpPr>
        <xdr:spPr>
          <a:xfrm rot="11195109" flipH="1" flipV="1">
            <a:off x="12706422" y="1692617"/>
            <a:ext cx="82372" cy="678490"/>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314" name="Flowchart: Connector 313">
            <a:extLst>
              <a:ext uri="{FF2B5EF4-FFF2-40B4-BE49-F238E27FC236}">
                <a16:creationId xmlns:a16="http://schemas.microsoft.com/office/drawing/2014/main" id="{031F4DBE-BA63-0932-4F5E-DFFC3CFCD0FE}"/>
              </a:ext>
            </a:extLst>
          </xdr:cNvPr>
          <xdr:cNvSpPr/>
        </xdr:nvSpPr>
        <xdr:spPr>
          <a:xfrm>
            <a:off x="12514726" y="1299885"/>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9</xdr:col>
      <xdr:colOff>68102</xdr:colOff>
      <xdr:row>39</xdr:row>
      <xdr:rowOff>116417</xdr:rowOff>
    </xdr:from>
    <xdr:to>
      <xdr:col>9</xdr:col>
      <xdr:colOff>506089</xdr:colOff>
      <xdr:row>45</xdr:row>
      <xdr:rowOff>174084</xdr:rowOff>
    </xdr:to>
    <xdr:grpSp>
      <xdr:nvGrpSpPr>
        <xdr:cNvPr id="319" name="Group 318">
          <a:extLst>
            <a:ext uri="{FF2B5EF4-FFF2-40B4-BE49-F238E27FC236}">
              <a16:creationId xmlns:a16="http://schemas.microsoft.com/office/drawing/2014/main" id="{ACF29B8F-5B89-4274-92B3-13157E58254A}"/>
            </a:ext>
          </a:extLst>
        </xdr:cNvPr>
        <xdr:cNvGrpSpPr/>
      </xdr:nvGrpSpPr>
      <xdr:grpSpPr>
        <a:xfrm rot="10387198">
          <a:off x="5538173" y="7337274"/>
          <a:ext cx="437987" cy="1146239"/>
          <a:chOff x="12514726" y="1299885"/>
          <a:chExt cx="429768" cy="1071222"/>
        </a:xfrm>
        <a:solidFill>
          <a:srgbClr val="18181E"/>
        </a:solidFill>
      </xdr:grpSpPr>
      <xdr:cxnSp macro="">
        <xdr:nvCxnSpPr>
          <xdr:cNvPr id="320" name="Straight Connector 319">
            <a:extLst>
              <a:ext uri="{FF2B5EF4-FFF2-40B4-BE49-F238E27FC236}">
                <a16:creationId xmlns:a16="http://schemas.microsoft.com/office/drawing/2014/main" id="{9B8165A9-C259-BEB1-751F-94354D428777}"/>
              </a:ext>
            </a:extLst>
          </xdr:cNvPr>
          <xdr:cNvCxnSpPr/>
        </xdr:nvCxnSpPr>
        <xdr:spPr>
          <a:xfrm rot="11195109" flipH="1" flipV="1">
            <a:off x="12706422" y="1692617"/>
            <a:ext cx="82372" cy="678490"/>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321" name="Flowchart: Connector 320">
            <a:extLst>
              <a:ext uri="{FF2B5EF4-FFF2-40B4-BE49-F238E27FC236}">
                <a16:creationId xmlns:a16="http://schemas.microsoft.com/office/drawing/2014/main" id="{329593DF-33EF-DCC8-3A93-E823BC53C063}"/>
              </a:ext>
            </a:extLst>
          </xdr:cNvPr>
          <xdr:cNvSpPr/>
        </xdr:nvSpPr>
        <xdr:spPr>
          <a:xfrm>
            <a:off x="12514726" y="1299885"/>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7</xdr:col>
      <xdr:colOff>600124</xdr:colOff>
      <xdr:row>7</xdr:row>
      <xdr:rowOff>9427</xdr:rowOff>
    </xdr:from>
    <xdr:to>
      <xdr:col>9</xdr:col>
      <xdr:colOff>202578</xdr:colOff>
      <xdr:row>9</xdr:row>
      <xdr:rowOff>81654</xdr:rowOff>
    </xdr:to>
    <xdr:grpSp>
      <xdr:nvGrpSpPr>
        <xdr:cNvPr id="328" name="Group 327">
          <a:extLst>
            <a:ext uri="{FF2B5EF4-FFF2-40B4-BE49-F238E27FC236}">
              <a16:creationId xmlns:a16="http://schemas.microsoft.com/office/drawing/2014/main" id="{478CB593-078C-4FDC-9D38-64482874D491}"/>
            </a:ext>
          </a:extLst>
        </xdr:cNvPr>
        <xdr:cNvGrpSpPr/>
      </xdr:nvGrpSpPr>
      <xdr:grpSpPr>
        <a:xfrm rot="17169359">
          <a:off x="5046095" y="1087956"/>
          <a:ext cx="435084" cy="818025"/>
          <a:chOff x="12514726" y="1299885"/>
          <a:chExt cx="429768" cy="762090"/>
        </a:xfrm>
        <a:solidFill>
          <a:srgbClr val="18181E"/>
        </a:solidFill>
      </xdr:grpSpPr>
      <xdr:cxnSp macro="">
        <xdr:nvCxnSpPr>
          <xdr:cNvPr id="329" name="Straight Connector 328">
            <a:extLst>
              <a:ext uri="{FF2B5EF4-FFF2-40B4-BE49-F238E27FC236}">
                <a16:creationId xmlns:a16="http://schemas.microsoft.com/office/drawing/2014/main" id="{61A33710-60F5-BC70-082A-676ACFBF7A6F}"/>
              </a:ext>
            </a:extLst>
          </xdr:cNvPr>
          <xdr:cNvCxnSpPr/>
        </xdr:nvCxnSpPr>
        <xdr:spPr>
          <a:xfrm rot="4430641">
            <a:off x="12562336" y="1820667"/>
            <a:ext cx="363027" cy="119590"/>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330" name="Flowchart: Connector 329">
            <a:extLst>
              <a:ext uri="{FF2B5EF4-FFF2-40B4-BE49-F238E27FC236}">
                <a16:creationId xmlns:a16="http://schemas.microsoft.com/office/drawing/2014/main" id="{FD69B7CB-DFB9-9A2C-4F1E-5F6B4EA8EB5A}"/>
              </a:ext>
            </a:extLst>
          </xdr:cNvPr>
          <xdr:cNvSpPr/>
        </xdr:nvSpPr>
        <xdr:spPr>
          <a:xfrm>
            <a:off x="12514726" y="1299885"/>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7</xdr:col>
      <xdr:colOff>533632</xdr:colOff>
      <xdr:row>10</xdr:row>
      <xdr:rowOff>95877</xdr:rowOff>
    </xdr:from>
    <xdr:to>
      <xdr:col>9</xdr:col>
      <xdr:colOff>243998</xdr:colOff>
      <xdr:row>12</xdr:row>
      <xdr:rowOff>168104</xdr:rowOff>
    </xdr:to>
    <xdr:grpSp>
      <xdr:nvGrpSpPr>
        <xdr:cNvPr id="335" name="Group 334">
          <a:extLst>
            <a:ext uri="{FF2B5EF4-FFF2-40B4-BE49-F238E27FC236}">
              <a16:creationId xmlns:a16="http://schemas.microsoft.com/office/drawing/2014/main" id="{B6D771F2-BDB0-4EF8-AD06-603154553D8F}"/>
            </a:ext>
          </a:extLst>
        </xdr:cNvPr>
        <xdr:cNvGrpSpPr/>
      </xdr:nvGrpSpPr>
      <xdr:grpSpPr>
        <a:xfrm rot="13564334">
          <a:off x="5033559" y="1809879"/>
          <a:ext cx="435084" cy="925937"/>
          <a:chOff x="12514726" y="1299885"/>
          <a:chExt cx="429768" cy="862179"/>
        </a:xfrm>
        <a:solidFill>
          <a:srgbClr val="18181E"/>
        </a:solidFill>
      </xdr:grpSpPr>
      <xdr:cxnSp macro="">
        <xdr:nvCxnSpPr>
          <xdr:cNvPr id="336" name="Straight Connector 335">
            <a:extLst>
              <a:ext uri="{FF2B5EF4-FFF2-40B4-BE49-F238E27FC236}">
                <a16:creationId xmlns:a16="http://schemas.microsoft.com/office/drawing/2014/main" id="{E172BAC7-6283-5F7A-E1B2-09604F61C53B}"/>
              </a:ext>
            </a:extLst>
          </xdr:cNvPr>
          <xdr:cNvCxnSpPr/>
        </xdr:nvCxnSpPr>
        <xdr:spPr>
          <a:xfrm rot="8035666" flipV="1">
            <a:off x="12538594" y="1768620"/>
            <a:ext cx="401460" cy="385427"/>
          </a:xfrm>
          <a:prstGeom prst="line">
            <a:avLst/>
          </a:prstGeom>
          <a:grpFill/>
          <a:ln w="9525">
            <a:solidFill>
              <a:schemeClr val="bg2">
                <a:lumMod val="10000"/>
              </a:schemeClr>
            </a:solidFill>
          </a:ln>
        </xdr:spPr>
        <xdr:style>
          <a:lnRef idx="2">
            <a:schemeClr val="accent1"/>
          </a:lnRef>
          <a:fillRef idx="0">
            <a:schemeClr val="accent1"/>
          </a:fillRef>
          <a:effectRef idx="1">
            <a:schemeClr val="accent1"/>
          </a:effectRef>
          <a:fontRef idx="minor">
            <a:schemeClr val="tx1"/>
          </a:fontRef>
        </xdr:style>
      </xdr:cxnSp>
      <xdr:sp macro="" textlink="">
        <xdr:nvSpPr>
          <xdr:cNvPr id="337" name="Flowchart: Connector 336">
            <a:extLst>
              <a:ext uri="{FF2B5EF4-FFF2-40B4-BE49-F238E27FC236}">
                <a16:creationId xmlns:a16="http://schemas.microsoft.com/office/drawing/2014/main" id="{10500314-ED1B-1428-7DE1-F644AB8FA52D}"/>
              </a:ext>
            </a:extLst>
          </xdr:cNvPr>
          <xdr:cNvSpPr/>
        </xdr:nvSpPr>
        <xdr:spPr>
          <a:xfrm>
            <a:off x="12514726" y="1299885"/>
            <a:ext cx="429768" cy="393288"/>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8</xdr:col>
      <xdr:colOff>408709</xdr:colOff>
      <xdr:row>6</xdr:row>
      <xdr:rowOff>117762</xdr:rowOff>
    </xdr:from>
    <xdr:to>
      <xdr:col>20</xdr:col>
      <xdr:colOff>42949</xdr:colOff>
      <xdr:row>44</xdr:row>
      <xdr:rowOff>70657</xdr:rowOff>
    </xdr:to>
    <xdr:sp macro="" textlink="">
      <xdr:nvSpPr>
        <xdr:cNvPr id="347" name="Flowchart: Connector 346">
          <a:extLst>
            <a:ext uri="{FF2B5EF4-FFF2-40B4-BE49-F238E27FC236}">
              <a16:creationId xmlns:a16="http://schemas.microsoft.com/office/drawing/2014/main" id="{5E74ED07-0ED8-7DA6-3D50-09CCE0534217}"/>
            </a:ext>
          </a:extLst>
        </xdr:cNvPr>
        <xdr:cNvSpPr/>
      </xdr:nvSpPr>
      <xdr:spPr>
        <a:xfrm>
          <a:off x="5256131" y="1219449"/>
          <a:ext cx="6905372" cy="7077136"/>
        </a:xfrm>
        <a:prstGeom prst="flowChartConnector">
          <a:avLst/>
        </a:prstGeom>
        <a:noFill/>
        <a:ln w="9525">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19</xdr:col>
      <xdr:colOff>35859</xdr:colOff>
      <xdr:row>12</xdr:row>
      <xdr:rowOff>130885</xdr:rowOff>
    </xdr:from>
    <xdr:to>
      <xdr:col>21</xdr:col>
      <xdr:colOff>182970</xdr:colOff>
      <xdr:row>18</xdr:row>
      <xdr:rowOff>98612</xdr:rowOff>
    </xdr:to>
    <xdr:grpSp>
      <xdr:nvGrpSpPr>
        <xdr:cNvPr id="153" name="Group 152">
          <a:extLst>
            <a:ext uri="{FF2B5EF4-FFF2-40B4-BE49-F238E27FC236}">
              <a16:creationId xmlns:a16="http://schemas.microsoft.com/office/drawing/2014/main" id="{625126F5-B368-9352-24A4-8AC26BF63220}"/>
            </a:ext>
          </a:extLst>
        </xdr:cNvPr>
        <xdr:cNvGrpSpPr/>
      </xdr:nvGrpSpPr>
      <xdr:grpSpPr>
        <a:xfrm>
          <a:off x="11583788" y="2453171"/>
          <a:ext cx="1362682" cy="1056298"/>
          <a:chOff x="11618259" y="2496398"/>
          <a:chExt cx="1366311" cy="1080910"/>
        </a:xfrm>
      </xdr:grpSpPr>
      <xdr:cxnSp macro="">
        <xdr:nvCxnSpPr>
          <xdr:cNvPr id="131" name="Straight Connector 130">
            <a:extLst>
              <a:ext uri="{FF2B5EF4-FFF2-40B4-BE49-F238E27FC236}">
                <a16:creationId xmlns:a16="http://schemas.microsoft.com/office/drawing/2014/main" id="{3FD7B07C-9631-0702-6E29-172ACEB4B4FD}"/>
              </a:ext>
            </a:extLst>
          </xdr:cNvPr>
          <xdr:cNvCxnSpPr/>
        </xdr:nvCxnSpPr>
        <xdr:spPr>
          <a:xfrm flipV="1">
            <a:off x="11618259" y="2896594"/>
            <a:ext cx="924261" cy="680714"/>
          </a:xfrm>
          <a:prstGeom prst="line">
            <a:avLst/>
          </a:prstGeom>
          <a:ln w="15875">
            <a:gradFill>
              <a:gsLst>
                <a:gs pos="16000">
                  <a:srgbClr val="0A0D80"/>
                </a:gs>
                <a:gs pos="72000">
                  <a:srgbClr val="9BF8F2"/>
                </a:gs>
              </a:gsLst>
              <a:lin ang="5400000" scaled="1"/>
            </a:gradFill>
          </a:ln>
        </xdr:spPr>
        <xdr:style>
          <a:lnRef idx="2">
            <a:schemeClr val="accent1"/>
          </a:lnRef>
          <a:fillRef idx="0">
            <a:schemeClr val="accent1"/>
          </a:fillRef>
          <a:effectRef idx="1">
            <a:schemeClr val="accent1"/>
          </a:effectRef>
          <a:fontRef idx="minor">
            <a:schemeClr val="tx1"/>
          </a:fontRef>
        </xdr:style>
      </xdr:cxnSp>
      <xdr:sp macro="" textlink="">
        <xdr:nvSpPr>
          <xdr:cNvPr id="136" name="Circle: Hollow 135">
            <a:extLst>
              <a:ext uri="{FF2B5EF4-FFF2-40B4-BE49-F238E27FC236}">
                <a16:creationId xmlns:a16="http://schemas.microsoft.com/office/drawing/2014/main" id="{1634AE1A-0C34-2780-A06E-4A84BDA20A7E}"/>
              </a:ext>
            </a:extLst>
          </xdr:cNvPr>
          <xdr:cNvSpPr/>
        </xdr:nvSpPr>
        <xdr:spPr>
          <a:xfrm>
            <a:off x="12499938" y="2496398"/>
            <a:ext cx="484632" cy="488549"/>
          </a:xfrm>
          <a:prstGeom prst="donut">
            <a:avLst>
              <a:gd name="adj" fmla="val 778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Pivottables!AY22">
        <xdr:nvSpPr>
          <xdr:cNvPr id="151" name="TextBox 150">
            <a:extLst>
              <a:ext uri="{FF2B5EF4-FFF2-40B4-BE49-F238E27FC236}">
                <a16:creationId xmlns:a16="http://schemas.microsoft.com/office/drawing/2014/main" id="{F3F0D7FA-AC43-4419-8C04-984FC7AC5A95}"/>
              </a:ext>
            </a:extLst>
          </xdr:cNvPr>
          <xdr:cNvSpPr txBox="1"/>
        </xdr:nvSpPr>
        <xdr:spPr>
          <a:xfrm>
            <a:off x="12514729" y="2613796"/>
            <a:ext cx="466165" cy="293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A81F12-3136-441D-9004-A4D088F2DD30}" type="TxLink">
              <a:rPr lang="en-US" sz="1100" b="0" i="0" u="none" strike="noStrike" baseline="0">
                <a:solidFill>
                  <a:schemeClr val="bg1"/>
                </a:solidFill>
                <a:latin typeface="Avenir Next LT Pro" panose="020B0504020202020204" pitchFamily="34" charset="0"/>
              </a:rPr>
              <a:pPr/>
              <a:t>27%</a:t>
            </a:fld>
            <a:endParaRPr lang="en-US" sz="600" b="0" baseline="0">
              <a:solidFill>
                <a:schemeClr val="bg1"/>
              </a:solidFill>
              <a:latin typeface="Avenir Next LT Pro" panose="020B0504020202020204" pitchFamily="34" charset="0"/>
            </a:endParaRPr>
          </a:p>
        </xdr:txBody>
      </xdr:sp>
    </xdr:grpSp>
    <xdr:clientData/>
  </xdr:twoCellAnchor>
  <xdr:twoCellAnchor editAs="absolute">
    <xdr:from>
      <xdr:col>20</xdr:col>
      <xdr:colOff>537882</xdr:colOff>
      <xdr:row>36</xdr:row>
      <xdr:rowOff>703</xdr:rowOff>
    </xdr:from>
    <xdr:to>
      <xdr:col>22</xdr:col>
      <xdr:colOff>570401</xdr:colOff>
      <xdr:row>38</xdr:row>
      <xdr:rowOff>113752</xdr:rowOff>
    </xdr:to>
    <xdr:grpSp>
      <xdr:nvGrpSpPr>
        <xdr:cNvPr id="154" name="Group 153">
          <a:extLst>
            <a:ext uri="{FF2B5EF4-FFF2-40B4-BE49-F238E27FC236}">
              <a16:creationId xmlns:a16="http://schemas.microsoft.com/office/drawing/2014/main" id="{C05D075C-8925-4DFF-B6F9-5F50DE04673A}"/>
            </a:ext>
          </a:extLst>
        </xdr:cNvPr>
        <xdr:cNvGrpSpPr/>
      </xdr:nvGrpSpPr>
      <xdr:grpSpPr>
        <a:xfrm>
          <a:off x="12693596" y="6677274"/>
          <a:ext cx="1248091" cy="475907"/>
          <a:chOff x="11795604" y="3833605"/>
          <a:chExt cx="1251719" cy="488549"/>
        </a:xfrm>
      </xdr:grpSpPr>
      <xdr:cxnSp macro="">
        <xdr:nvCxnSpPr>
          <xdr:cNvPr id="155" name="Straight Connector 154">
            <a:extLst>
              <a:ext uri="{FF2B5EF4-FFF2-40B4-BE49-F238E27FC236}">
                <a16:creationId xmlns:a16="http://schemas.microsoft.com/office/drawing/2014/main" id="{5D32766A-85FC-F92A-CBBB-6CA97D6FE3F4}"/>
              </a:ext>
            </a:extLst>
          </xdr:cNvPr>
          <xdr:cNvCxnSpPr>
            <a:endCxn id="157" idx="1"/>
          </xdr:cNvCxnSpPr>
        </xdr:nvCxnSpPr>
        <xdr:spPr>
          <a:xfrm>
            <a:off x="11795604" y="3897880"/>
            <a:ext cx="781878" cy="199678"/>
          </a:xfrm>
          <a:prstGeom prst="line">
            <a:avLst/>
          </a:prstGeom>
          <a:ln w="15875">
            <a:gradFill>
              <a:gsLst>
                <a:gs pos="16000">
                  <a:srgbClr val="0A0D80"/>
                </a:gs>
                <a:gs pos="72000">
                  <a:srgbClr val="9BF8F2"/>
                </a:gs>
              </a:gsLst>
              <a:lin ang="5400000" scaled="1"/>
            </a:gradFill>
          </a:ln>
        </xdr:spPr>
        <xdr:style>
          <a:lnRef idx="2">
            <a:schemeClr val="accent1"/>
          </a:lnRef>
          <a:fillRef idx="0">
            <a:schemeClr val="accent1"/>
          </a:fillRef>
          <a:effectRef idx="1">
            <a:schemeClr val="accent1"/>
          </a:effectRef>
          <a:fontRef idx="minor">
            <a:schemeClr val="tx1"/>
          </a:fontRef>
        </xdr:style>
      </xdr:cxnSp>
      <xdr:sp macro="" textlink="">
        <xdr:nvSpPr>
          <xdr:cNvPr id="156" name="Circle: Hollow 155">
            <a:extLst>
              <a:ext uri="{FF2B5EF4-FFF2-40B4-BE49-F238E27FC236}">
                <a16:creationId xmlns:a16="http://schemas.microsoft.com/office/drawing/2014/main" id="{7AA7780F-0EC1-8401-2375-A23584039D78}"/>
              </a:ext>
            </a:extLst>
          </xdr:cNvPr>
          <xdr:cNvSpPr/>
        </xdr:nvSpPr>
        <xdr:spPr>
          <a:xfrm>
            <a:off x="12562691" y="3833605"/>
            <a:ext cx="484632" cy="488549"/>
          </a:xfrm>
          <a:prstGeom prst="donut">
            <a:avLst>
              <a:gd name="adj" fmla="val 778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latin typeface="Avenir Next LT Pro" panose="020B0504020202020204" pitchFamily="34" charset="0"/>
            </a:endParaRPr>
          </a:p>
        </xdr:txBody>
      </xdr:sp>
      <xdr:sp macro="" textlink="Pivottables!AY10">
        <xdr:nvSpPr>
          <xdr:cNvPr id="157" name="TextBox 156">
            <a:extLst>
              <a:ext uri="{FF2B5EF4-FFF2-40B4-BE49-F238E27FC236}">
                <a16:creationId xmlns:a16="http://schemas.microsoft.com/office/drawing/2014/main" id="{AEA2F558-233E-FA27-E6D7-DF3261D7D26E}"/>
              </a:ext>
            </a:extLst>
          </xdr:cNvPr>
          <xdr:cNvSpPr txBox="1"/>
        </xdr:nvSpPr>
        <xdr:spPr>
          <a:xfrm>
            <a:off x="12577482" y="3951004"/>
            <a:ext cx="466165" cy="293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0BE3FC-9141-4F61-83BB-EDEB32438A85}" type="TxLink">
              <a:rPr lang="en-US" sz="1100" b="0" i="0" u="none" strike="noStrike" baseline="0">
                <a:solidFill>
                  <a:schemeClr val="bg1"/>
                </a:solidFill>
                <a:latin typeface="Avenir Next LT Pro" panose="020B0504020202020204" pitchFamily="34" charset="0"/>
              </a:rPr>
              <a:pPr/>
              <a:t>15%</a:t>
            </a:fld>
            <a:endParaRPr lang="en-US" sz="600" b="0" baseline="0">
              <a:solidFill>
                <a:schemeClr val="bg1"/>
              </a:solidFill>
              <a:latin typeface="Avenir Next LT Pro" panose="020B0504020202020204" pitchFamily="34" charset="0"/>
            </a:endParaRPr>
          </a:p>
        </xdr:txBody>
      </xdr:sp>
    </xdr:grpSp>
    <xdr:clientData/>
  </xdr:twoCellAnchor>
  <xdr:twoCellAnchor editAs="absolute">
    <xdr:from>
      <xdr:col>14</xdr:col>
      <xdr:colOff>533616</xdr:colOff>
      <xdr:row>41</xdr:row>
      <xdr:rowOff>92373</xdr:rowOff>
    </xdr:from>
    <xdr:to>
      <xdr:col>15</xdr:col>
      <xdr:colOff>449795</xdr:colOff>
      <xdr:row>47</xdr:row>
      <xdr:rowOff>49436</xdr:rowOff>
    </xdr:to>
    <xdr:grpSp>
      <xdr:nvGrpSpPr>
        <xdr:cNvPr id="166" name="Group 165">
          <a:extLst>
            <a:ext uri="{FF2B5EF4-FFF2-40B4-BE49-F238E27FC236}">
              <a16:creationId xmlns:a16="http://schemas.microsoft.com/office/drawing/2014/main" id="{D28084FB-23DB-4180-831C-D29538114050}"/>
            </a:ext>
          </a:extLst>
        </xdr:cNvPr>
        <xdr:cNvGrpSpPr/>
      </xdr:nvGrpSpPr>
      <xdr:grpSpPr>
        <a:xfrm>
          <a:off x="9042616" y="7676087"/>
          <a:ext cx="523965" cy="1045635"/>
          <a:chOff x="11307633" y="3976612"/>
          <a:chExt cx="525779" cy="1069864"/>
        </a:xfrm>
      </xdr:grpSpPr>
      <xdr:cxnSp macro="">
        <xdr:nvCxnSpPr>
          <xdr:cNvPr id="167" name="Straight Connector 166">
            <a:extLst>
              <a:ext uri="{FF2B5EF4-FFF2-40B4-BE49-F238E27FC236}">
                <a16:creationId xmlns:a16="http://schemas.microsoft.com/office/drawing/2014/main" id="{BBA3DA3C-F1BA-6097-139F-07232A76D873}"/>
              </a:ext>
            </a:extLst>
          </xdr:cNvPr>
          <xdr:cNvCxnSpPr>
            <a:endCxn id="168" idx="0"/>
          </xdr:cNvCxnSpPr>
        </xdr:nvCxnSpPr>
        <xdr:spPr>
          <a:xfrm>
            <a:off x="11474823" y="3976612"/>
            <a:ext cx="75126" cy="581315"/>
          </a:xfrm>
          <a:prstGeom prst="line">
            <a:avLst/>
          </a:prstGeom>
          <a:ln w="15875">
            <a:gradFill>
              <a:gsLst>
                <a:gs pos="16000">
                  <a:srgbClr val="0A0D80"/>
                </a:gs>
                <a:gs pos="72000">
                  <a:srgbClr val="9BF8F2"/>
                </a:gs>
              </a:gsLst>
              <a:lin ang="5400000" scaled="1"/>
            </a:gradFill>
          </a:ln>
        </xdr:spPr>
        <xdr:style>
          <a:lnRef idx="2">
            <a:schemeClr val="accent1"/>
          </a:lnRef>
          <a:fillRef idx="0">
            <a:schemeClr val="accent1"/>
          </a:fillRef>
          <a:effectRef idx="1">
            <a:schemeClr val="accent1"/>
          </a:effectRef>
          <a:fontRef idx="minor">
            <a:schemeClr val="tx1"/>
          </a:fontRef>
        </xdr:style>
      </xdr:cxnSp>
      <xdr:sp macro="" textlink="">
        <xdr:nvSpPr>
          <xdr:cNvPr id="168" name="Circle: Hollow 167">
            <a:extLst>
              <a:ext uri="{FF2B5EF4-FFF2-40B4-BE49-F238E27FC236}">
                <a16:creationId xmlns:a16="http://schemas.microsoft.com/office/drawing/2014/main" id="{5731CBD3-94E5-15DF-1AFC-132275432BA3}"/>
              </a:ext>
            </a:extLst>
          </xdr:cNvPr>
          <xdr:cNvSpPr/>
        </xdr:nvSpPr>
        <xdr:spPr>
          <a:xfrm>
            <a:off x="11307633" y="4557927"/>
            <a:ext cx="484632" cy="488549"/>
          </a:xfrm>
          <a:prstGeom prst="donut">
            <a:avLst>
              <a:gd name="adj" fmla="val 778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latin typeface="Avenir Next LT Pro" panose="020B0504020202020204" pitchFamily="34" charset="0"/>
            </a:endParaRPr>
          </a:p>
        </xdr:txBody>
      </xdr:sp>
      <xdr:sp macro="" textlink="Pivottables!AY13">
        <xdr:nvSpPr>
          <xdr:cNvPr id="169" name="TextBox 168">
            <a:extLst>
              <a:ext uri="{FF2B5EF4-FFF2-40B4-BE49-F238E27FC236}">
                <a16:creationId xmlns:a16="http://schemas.microsoft.com/office/drawing/2014/main" id="{6781A10B-42BC-CFD8-E600-A1CD4F1F482F}"/>
              </a:ext>
            </a:extLst>
          </xdr:cNvPr>
          <xdr:cNvSpPr txBox="1"/>
        </xdr:nvSpPr>
        <xdr:spPr>
          <a:xfrm>
            <a:off x="11367247" y="4669146"/>
            <a:ext cx="466165" cy="293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05D54D-4044-4879-81A5-2AD561BD2290}" type="TxLink">
              <a:rPr lang="en-US" sz="1100" b="0" i="0" u="none" strike="noStrike" baseline="0">
                <a:solidFill>
                  <a:schemeClr val="bg1"/>
                </a:solidFill>
                <a:latin typeface="Avenir Next LT Pro" panose="020B0504020202020204" pitchFamily="34" charset="0"/>
              </a:rPr>
              <a:pPr/>
              <a:t>7%</a:t>
            </a:fld>
            <a:endParaRPr lang="en-US" sz="600" b="0" baseline="0">
              <a:solidFill>
                <a:schemeClr val="bg1"/>
              </a:solidFill>
              <a:latin typeface="Avenir Next LT Pro" panose="020B0504020202020204" pitchFamily="34" charset="0"/>
            </a:endParaRPr>
          </a:p>
        </xdr:txBody>
      </xdr:sp>
    </xdr:grpSp>
    <xdr:clientData/>
  </xdr:twoCellAnchor>
  <xdr:twoCellAnchor editAs="absolute">
    <xdr:from>
      <xdr:col>8</xdr:col>
      <xdr:colOff>541410</xdr:colOff>
      <xdr:row>33</xdr:row>
      <xdr:rowOff>125506</xdr:rowOff>
    </xdr:from>
    <xdr:to>
      <xdr:col>9</xdr:col>
      <xdr:colOff>546847</xdr:colOff>
      <xdr:row>39</xdr:row>
      <xdr:rowOff>165589</xdr:rowOff>
    </xdr:to>
    <xdr:grpSp>
      <xdr:nvGrpSpPr>
        <xdr:cNvPr id="170" name="Group 169">
          <a:extLst>
            <a:ext uri="{FF2B5EF4-FFF2-40B4-BE49-F238E27FC236}">
              <a16:creationId xmlns:a16="http://schemas.microsoft.com/office/drawing/2014/main" id="{3493FA97-D201-4904-91E0-B0CCA3FEE883}"/>
            </a:ext>
          </a:extLst>
        </xdr:cNvPr>
        <xdr:cNvGrpSpPr/>
      </xdr:nvGrpSpPr>
      <xdr:grpSpPr>
        <a:xfrm>
          <a:off x="5403696" y="6257792"/>
          <a:ext cx="613222" cy="1128654"/>
          <a:chOff x="11173161" y="2302680"/>
          <a:chExt cx="615037" cy="1155862"/>
        </a:xfrm>
      </xdr:grpSpPr>
      <xdr:cxnSp macro="">
        <xdr:nvCxnSpPr>
          <xdr:cNvPr id="171" name="Straight Connector 170">
            <a:extLst>
              <a:ext uri="{FF2B5EF4-FFF2-40B4-BE49-F238E27FC236}">
                <a16:creationId xmlns:a16="http://schemas.microsoft.com/office/drawing/2014/main" id="{901276CE-24D4-F777-DF8E-F9A99766434B}"/>
              </a:ext>
            </a:extLst>
          </xdr:cNvPr>
          <xdr:cNvCxnSpPr/>
        </xdr:nvCxnSpPr>
        <xdr:spPr>
          <a:xfrm flipH="1">
            <a:off x="11483398" y="2302680"/>
            <a:ext cx="304800" cy="705750"/>
          </a:xfrm>
          <a:prstGeom prst="line">
            <a:avLst/>
          </a:prstGeom>
          <a:ln w="15875">
            <a:gradFill>
              <a:gsLst>
                <a:gs pos="16000">
                  <a:srgbClr val="0A0D80"/>
                </a:gs>
                <a:gs pos="72000">
                  <a:srgbClr val="9BF8F2"/>
                </a:gs>
              </a:gsLst>
              <a:lin ang="5400000" scaled="1"/>
            </a:gradFill>
          </a:ln>
        </xdr:spPr>
        <xdr:style>
          <a:lnRef idx="2">
            <a:schemeClr val="accent1"/>
          </a:lnRef>
          <a:fillRef idx="0">
            <a:schemeClr val="accent1"/>
          </a:fillRef>
          <a:effectRef idx="1">
            <a:schemeClr val="accent1"/>
          </a:effectRef>
          <a:fontRef idx="minor">
            <a:schemeClr val="tx1"/>
          </a:fontRef>
        </xdr:style>
      </xdr:cxnSp>
      <xdr:sp macro="" textlink="">
        <xdr:nvSpPr>
          <xdr:cNvPr id="172" name="Circle: Hollow 171">
            <a:extLst>
              <a:ext uri="{FF2B5EF4-FFF2-40B4-BE49-F238E27FC236}">
                <a16:creationId xmlns:a16="http://schemas.microsoft.com/office/drawing/2014/main" id="{8CA2D5B2-20B8-EEAA-61DA-D7921972570C}"/>
              </a:ext>
            </a:extLst>
          </xdr:cNvPr>
          <xdr:cNvSpPr/>
        </xdr:nvSpPr>
        <xdr:spPr>
          <a:xfrm>
            <a:off x="11173161" y="2969993"/>
            <a:ext cx="484632" cy="488549"/>
          </a:xfrm>
          <a:prstGeom prst="donut">
            <a:avLst>
              <a:gd name="adj" fmla="val 778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latin typeface="Avenir Next LT Pro" panose="020B0504020202020204" pitchFamily="34" charset="0"/>
            </a:endParaRPr>
          </a:p>
        </xdr:txBody>
      </xdr:sp>
      <xdr:sp macro="" textlink="Pivottables!AY7">
        <xdr:nvSpPr>
          <xdr:cNvPr id="173" name="TextBox 172">
            <a:extLst>
              <a:ext uri="{FF2B5EF4-FFF2-40B4-BE49-F238E27FC236}">
                <a16:creationId xmlns:a16="http://schemas.microsoft.com/office/drawing/2014/main" id="{B1D14F61-DC92-A22B-864F-0C8AB18203F5}"/>
              </a:ext>
            </a:extLst>
          </xdr:cNvPr>
          <xdr:cNvSpPr txBox="1"/>
        </xdr:nvSpPr>
        <xdr:spPr>
          <a:xfrm>
            <a:off x="11187952" y="3087392"/>
            <a:ext cx="466165" cy="293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A8E2E6-824F-4A39-B3D4-E517333E9970}" type="TxLink">
              <a:rPr lang="en-US" sz="1100" b="0" i="0" u="none" strike="noStrike" baseline="0">
                <a:solidFill>
                  <a:schemeClr val="bg1"/>
                </a:solidFill>
                <a:latin typeface="Avenir Next LT Pro" panose="020B0504020202020204" pitchFamily="34" charset="0"/>
              </a:rPr>
              <a:pPr/>
              <a:t>21%</a:t>
            </a:fld>
            <a:endParaRPr lang="en-US" sz="600" b="0" baseline="0">
              <a:solidFill>
                <a:schemeClr val="bg1"/>
              </a:solidFill>
              <a:latin typeface="Avenir Next LT Pro" panose="020B0504020202020204" pitchFamily="34" charset="0"/>
            </a:endParaRPr>
          </a:p>
        </xdr:txBody>
      </xdr:sp>
    </xdr:grpSp>
    <xdr:clientData/>
  </xdr:twoCellAnchor>
  <xdr:twoCellAnchor editAs="absolute">
    <xdr:from>
      <xdr:col>9</xdr:col>
      <xdr:colOff>116170</xdr:colOff>
      <xdr:row>8</xdr:row>
      <xdr:rowOff>34611</xdr:rowOff>
    </xdr:from>
    <xdr:to>
      <xdr:col>11</xdr:col>
      <xdr:colOff>197224</xdr:colOff>
      <xdr:row>11</xdr:row>
      <xdr:rowOff>89645</xdr:rowOff>
    </xdr:to>
    <xdr:grpSp>
      <xdr:nvGrpSpPr>
        <xdr:cNvPr id="174" name="Group 173">
          <a:extLst>
            <a:ext uri="{FF2B5EF4-FFF2-40B4-BE49-F238E27FC236}">
              <a16:creationId xmlns:a16="http://schemas.microsoft.com/office/drawing/2014/main" id="{DD3E85A7-11EE-46DF-8248-0D4F20913D45}"/>
            </a:ext>
          </a:extLst>
        </xdr:cNvPr>
        <xdr:cNvGrpSpPr/>
      </xdr:nvGrpSpPr>
      <xdr:grpSpPr>
        <a:xfrm>
          <a:off x="5586241" y="1486040"/>
          <a:ext cx="1296626" cy="744462"/>
          <a:chOff x="12499938" y="2496398"/>
          <a:chExt cx="1300254" cy="767455"/>
        </a:xfrm>
      </xdr:grpSpPr>
      <xdr:cxnSp macro="">
        <xdr:nvCxnSpPr>
          <xdr:cNvPr id="175" name="Straight Connector 174">
            <a:extLst>
              <a:ext uri="{FF2B5EF4-FFF2-40B4-BE49-F238E27FC236}">
                <a16:creationId xmlns:a16="http://schemas.microsoft.com/office/drawing/2014/main" id="{1996E6AB-AFF6-963E-E908-E235400569C1}"/>
              </a:ext>
            </a:extLst>
          </xdr:cNvPr>
          <xdr:cNvCxnSpPr/>
        </xdr:nvCxnSpPr>
        <xdr:spPr>
          <a:xfrm flipH="1" flipV="1">
            <a:off x="12930615" y="2894615"/>
            <a:ext cx="869577" cy="369238"/>
          </a:xfrm>
          <a:prstGeom prst="line">
            <a:avLst/>
          </a:prstGeom>
          <a:ln w="15875">
            <a:gradFill>
              <a:gsLst>
                <a:gs pos="16000">
                  <a:srgbClr val="0A0D80"/>
                </a:gs>
                <a:gs pos="72000">
                  <a:srgbClr val="9BF8F2"/>
                </a:gs>
              </a:gsLst>
              <a:lin ang="5400000" scaled="1"/>
            </a:gradFill>
          </a:ln>
        </xdr:spPr>
        <xdr:style>
          <a:lnRef idx="2">
            <a:schemeClr val="accent1"/>
          </a:lnRef>
          <a:fillRef idx="0">
            <a:schemeClr val="accent1"/>
          </a:fillRef>
          <a:effectRef idx="1">
            <a:schemeClr val="accent1"/>
          </a:effectRef>
          <a:fontRef idx="minor">
            <a:schemeClr val="tx1"/>
          </a:fontRef>
        </xdr:style>
      </xdr:cxnSp>
      <xdr:sp macro="" textlink="">
        <xdr:nvSpPr>
          <xdr:cNvPr id="176" name="Circle: Hollow 175">
            <a:extLst>
              <a:ext uri="{FF2B5EF4-FFF2-40B4-BE49-F238E27FC236}">
                <a16:creationId xmlns:a16="http://schemas.microsoft.com/office/drawing/2014/main" id="{9D53BEDB-8B07-D334-6F51-8F6C7FAF1C1B}"/>
              </a:ext>
            </a:extLst>
          </xdr:cNvPr>
          <xdr:cNvSpPr/>
        </xdr:nvSpPr>
        <xdr:spPr>
          <a:xfrm>
            <a:off x="12499938" y="2496398"/>
            <a:ext cx="484632" cy="488549"/>
          </a:xfrm>
          <a:prstGeom prst="donut">
            <a:avLst>
              <a:gd name="adj" fmla="val 778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latin typeface="Avenir Next LT Pro" panose="020B0504020202020204" pitchFamily="34" charset="0"/>
            </a:endParaRPr>
          </a:p>
        </xdr:txBody>
      </xdr:sp>
      <xdr:sp macro="" textlink="Pivottables!AY17">
        <xdr:nvSpPr>
          <xdr:cNvPr id="177" name="TextBox 176">
            <a:extLst>
              <a:ext uri="{FF2B5EF4-FFF2-40B4-BE49-F238E27FC236}">
                <a16:creationId xmlns:a16="http://schemas.microsoft.com/office/drawing/2014/main" id="{3CC53809-0FDF-F532-9054-405C9839074D}"/>
              </a:ext>
            </a:extLst>
          </xdr:cNvPr>
          <xdr:cNvSpPr txBox="1"/>
        </xdr:nvSpPr>
        <xdr:spPr>
          <a:xfrm>
            <a:off x="12514729" y="2613796"/>
            <a:ext cx="466165" cy="293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D20148-FBC9-42BC-B2C7-D80A3D6C95DB}" type="TxLink">
              <a:rPr lang="en-US" sz="1100" b="0" i="0" u="none" strike="noStrike" baseline="0">
                <a:solidFill>
                  <a:schemeClr val="bg1"/>
                </a:solidFill>
                <a:latin typeface="Avenir Next LT Pro" panose="020B0504020202020204" pitchFamily="34" charset="0"/>
              </a:rPr>
              <a:pPr/>
              <a:t>19%</a:t>
            </a:fld>
            <a:endParaRPr lang="en-US" sz="600" b="0" baseline="0">
              <a:solidFill>
                <a:schemeClr val="bg1"/>
              </a:solidFill>
              <a:latin typeface="Avenir Next LT Pro" panose="020B0504020202020204" pitchFamily="34" charset="0"/>
            </a:endParaRPr>
          </a:p>
        </xdr:txBody>
      </xdr:sp>
    </xdr:grpSp>
    <xdr:clientData/>
  </xdr:twoCellAnchor>
  <xdr:twoCellAnchor editAs="absolute">
    <xdr:from>
      <xdr:col>10</xdr:col>
      <xdr:colOff>438202</xdr:colOff>
      <xdr:row>12</xdr:row>
      <xdr:rowOff>115576</xdr:rowOff>
    </xdr:from>
    <xdr:to>
      <xdr:col>18</xdr:col>
      <xdr:colOff>120004</xdr:colOff>
      <xdr:row>36</xdr:row>
      <xdr:rowOff>138284</xdr:rowOff>
    </xdr:to>
    <xdr:graphicFrame macro="">
      <xdr:nvGraphicFramePr>
        <xdr:cNvPr id="100" name="Chart 99">
          <a:extLst>
            <a:ext uri="{FF2B5EF4-FFF2-40B4-BE49-F238E27FC236}">
              <a16:creationId xmlns:a16="http://schemas.microsoft.com/office/drawing/2014/main" id="{9785685C-9730-4ADB-9214-07D003A16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344543</xdr:colOff>
      <xdr:row>5</xdr:row>
      <xdr:rowOff>130389</xdr:rowOff>
    </xdr:from>
    <xdr:to>
      <xdr:col>3</xdr:col>
      <xdr:colOff>401785</xdr:colOff>
      <xdr:row>8</xdr:row>
      <xdr:rowOff>174674</xdr:rowOff>
    </xdr:to>
    <xdr:sp macro="" textlink="">
      <xdr:nvSpPr>
        <xdr:cNvPr id="25" name="Rectangle: Rounded Corners 24">
          <a:extLst>
            <a:ext uri="{FF2B5EF4-FFF2-40B4-BE49-F238E27FC236}">
              <a16:creationId xmlns:a16="http://schemas.microsoft.com/office/drawing/2014/main" id="{C4823021-9BA1-4AE4-93E6-C1846DA42459}"/>
            </a:ext>
          </a:extLst>
        </xdr:cNvPr>
        <xdr:cNvSpPr/>
      </xdr:nvSpPr>
      <xdr:spPr>
        <a:xfrm>
          <a:off x="344543" y="1030934"/>
          <a:ext cx="1886042" cy="584613"/>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460773</xdr:colOff>
      <xdr:row>6</xdr:row>
      <xdr:rowOff>53355</xdr:rowOff>
    </xdr:from>
    <xdr:to>
      <xdr:col>3</xdr:col>
      <xdr:colOff>277094</xdr:colOff>
      <xdr:row>8</xdr:row>
      <xdr:rowOff>69272</xdr:rowOff>
    </xdr:to>
    <xdr:sp macro="" textlink="">
      <xdr:nvSpPr>
        <xdr:cNvPr id="28" name="TextBox 27">
          <a:extLst>
            <a:ext uri="{FF2B5EF4-FFF2-40B4-BE49-F238E27FC236}">
              <a16:creationId xmlns:a16="http://schemas.microsoft.com/office/drawing/2014/main" id="{E3B06ADD-4CBE-4683-83D5-1222B04E091C}"/>
            </a:ext>
          </a:extLst>
        </xdr:cNvPr>
        <xdr:cNvSpPr txBox="1"/>
      </xdr:nvSpPr>
      <xdr:spPr>
        <a:xfrm>
          <a:off x="460773" y="1134010"/>
          <a:ext cx="1645121" cy="376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baseline="0">
              <a:solidFill>
                <a:schemeClr val="bg1"/>
              </a:solidFill>
              <a:latin typeface="Avenir Next LT Pro" panose="020B0504020202020204" pitchFamily="34" charset="0"/>
            </a:rPr>
            <a:t>Revenue Sources</a:t>
          </a:r>
        </a:p>
      </xdr:txBody>
    </xdr:sp>
    <xdr:clientData/>
  </xdr:twoCellAnchor>
  <xdr:twoCellAnchor editAs="absolute">
    <xdr:from>
      <xdr:col>0</xdr:col>
      <xdr:colOff>283345</xdr:colOff>
      <xdr:row>9</xdr:row>
      <xdr:rowOff>9746</xdr:rowOff>
    </xdr:from>
    <xdr:to>
      <xdr:col>6</xdr:col>
      <xdr:colOff>117929</xdr:colOff>
      <xdr:row>15</xdr:row>
      <xdr:rowOff>161969</xdr:rowOff>
    </xdr:to>
    <xdr:sp macro="" textlink="">
      <xdr:nvSpPr>
        <xdr:cNvPr id="29" name="TextBox 28">
          <a:extLst>
            <a:ext uri="{FF2B5EF4-FFF2-40B4-BE49-F238E27FC236}">
              <a16:creationId xmlns:a16="http://schemas.microsoft.com/office/drawing/2014/main" id="{E32A461C-390C-4FB7-B1BD-8E6BF95FAECF}"/>
            </a:ext>
          </a:extLst>
        </xdr:cNvPr>
        <xdr:cNvSpPr txBox="1"/>
      </xdr:nvSpPr>
      <xdr:spPr>
        <a:xfrm>
          <a:off x="283345" y="1642603"/>
          <a:ext cx="3481298" cy="1385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lnSpc>
              <a:spcPts val="1550"/>
            </a:lnSpc>
          </a:pPr>
          <a:r>
            <a:rPr lang="en-US" sz="1200" b="0" baseline="0">
              <a:solidFill>
                <a:schemeClr val="bg1"/>
              </a:solidFill>
              <a:latin typeface="Avenir Next LT Pro" panose="020B0504020202020204" pitchFamily="34" charset="0"/>
            </a:rPr>
            <a:t>Overall total income, breakdown of percentage of achievements and highlighting most valuable source, marketing strategies, and operating profits.</a:t>
          </a:r>
        </a:p>
      </xdr:txBody>
    </xdr:sp>
    <xdr:clientData/>
  </xdr:twoCellAnchor>
  <xdr:twoCellAnchor editAs="absolute">
    <xdr:from>
      <xdr:col>0</xdr:col>
      <xdr:colOff>268938</xdr:colOff>
      <xdr:row>15</xdr:row>
      <xdr:rowOff>109354</xdr:rowOff>
    </xdr:from>
    <xdr:to>
      <xdr:col>5</xdr:col>
      <xdr:colOff>457914</xdr:colOff>
      <xdr:row>18</xdr:row>
      <xdr:rowOff>17912</xdr:rowOff>
    </xdr:to>
    <mc:AlternateContent xmlns:mc="http://schemas.openxmlformats.org/markup-compatibility/2006" xmlns:a14="http://schemas.microsoft.com/office/drawing/2010/main">
      <mc:Choice Requires="a14">
        <xdr:graphicFrame macro="">
          <xdr:nvGraphicFramePr>
            <xdr:cNvPr id="33" name="Year 1">
              <a:extLst>
                <a:ext uri="{FF2B5EF4-FFF2-40B4-BE49-F238E27FC236}">
                  <a16:creationId xmlns:a16="http://schemas.microsoft.com/office/drawing/2014/main" id="{7EDD79BF-28A3-4EA1-A26C-E4C9BC482C1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68938" y="2975925"/>
              <a:ext cx="3227905" cy="4528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19</xdr:row>
      <xdr:rowOff>3251</xdr:rowOff>
    </xdr:from>
    <xdr:to>
      <xdr:col>5</xdr:col>
      <xdr:colOff>554182</xdr:colOff>
      <xdr:row>27</xdr:row>
      <xdr:rowOff>169507</xdr:rowOff>
    </xdr:to>
    <xdr:grpSp>
      <xdr:nvGrpSpPr>
        <xdr:cNvPr id="38" name="Group 37">
          <a:extLst>
            <a:ext uri="{FF2B5EF4-FFF2-40B4-BE49-F238E27FC236}">
              <a16:creationId xmlns:a16="http://schemas.microsoft.com/office/drawing/2014/main" id="{8429CFB6-0179-FA6F-C4C5-88A21872EF5F}"/>
            </a:ext>
          </a:extLst>
        </xdr:cNvPr>
        <xdr:cNvGrpSpPr/>
      </xdr:nvGrpSpPr>
      <xdr:grpSpPr>
        <a:xfrm>
          <a:off x="0" y="3595537"/>
          <a:ext cx="3593111" cy="1617684"/>
          <a:chOff x="17855" y="3536921"/>
          <a:chExt cx="3602261" cy="1599856"/>
        </a:xfrm>
      </xdr:grpSpPr>
      <xdr:sp macro="" textlink="">
        <xdr:nvSpPr>
          <xdr:cNvPr id="30" name="TextBox 29">
            <a:extLst>
              <a:ext uri="{FF2B5EF4-FFF2-40B4-BE49-F238E27FC236}">
                <a16:creationId xmlns:a16="http://schemas.microsoft.com/office/drawing/2014/main" id="{7FB22E8A-6C05-40A1-AB25-F7B794673A9B}"/>
              </a:ext>
            </a:extLst>
          </xdr:cNvPr>
          <xdr:cNvSpPr txBox="1"/>
        </xdr:nvSpPr>
        <xdr:spPr>
          <a:xfrm>
            <a:off x="132023" y="3536921"/>
            <a:ext cx="3488093" cy="49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800" b="0" baseline="0">
                <a:solidFill>
                  <a:schemeClr val="bg1"/>
                </a:solidFill>
                <a:latin typeface="Avenir Next LT Pro" panose="020B0504020202020204" pitchFamily="34" charset="0"/>
                <a:ea typeface="+mn-ea"/>
                <a:cs typeface="+mn-cs"/>
              </a:rPr>
              <a:t> Total Revenue</a:t>
            </a:r>
          </a:p>
        </xdr:txBody>
      </xdr:sp>
      <xdr:sp macro="" textlink="Pivottables!R7">
        <xdr:nvSpPr>
          <xdr:cNvPr id="35" name="TextBox 34">
            <a:extLst>
              <a:ext uri="{FF2B5EF4-FFF2-40B4-BE49-F238E27FC236}">
                <a16:creationId xmlns:a16="http://schemas.microsoft.com/office/drawing/2014/main" id="{C2649DC7-5004-3437-D317-17590D951B11}"/>
              </a:ext>
            </a:extLst>
          </xdr:cNvPr>
          <xdr:cNvSpPr txBox="1"/>
        </xdr:nvSpPr>
        <xdr:spPr>
          <a:xfrm>
            <a:off x="17855" y="4061011"/>
            <a:ext cx="2994212" cy="77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4536C1F-E58C-4713-B3BE-B88C35B85138}" type="TxLink">
              <a:rPr lang="en-US" sz="4800" b="0" baseline="0">
                <a:solidFill>
                  <a:schemeClr val="bg1"/>
                </a:solidFill>
                <a:latin typeface="Avenir Next LT Pro" panose="020B0504020202020204" pitchFamily="34" charset="0"/>
                <a:ea typeface="+mn-ea"/>
                <a:cs typeface="+mn-cs"/>
              </a:rPr>
              <a:pPr marL="0" indent="0" algn="l"/>
              <a:t> $828,952 </a:t>
            </a:fld>
            <a:endParaRPr lang="en-US" sz="4800" b="0" baseline="0">
              <a:solidFill>
                <a:schemeClr val="bg1"/>
              </a:solidFill>
              <a:latin typeface="Avenir Next LT Pro" panose="020B0504020202020204" pitchFamily="34" charset="0"/>
              <a:ea typeface="+mn-ea"/>
              <a:cs typeface="+mn-cs"/>
            </a:endParaRPr>
          </a:p>
        </xdr:txBody>
      </xdr:sp>
      <xdr:sp macro="" textlink="">
        <xdr:nvSpPr>
          <xdr:cNvPr id="36" name="TextBox 35">
            <a:extLst>
              <a:ext uri="{FF2B5EF4-FFF2-40B4-BE49-F238E27FC236}">
                <a16:creationId xmlns:a16="http://schemas.microsoft.com/office/drawing/2014/main" id="{33C68851-511B-652D-630D-E2C362F3F2D6}"/>
              </a:ext>
            </a:extLst>
          </xdr:cNvPr>
          <xdr:cNvSpPr txBox="1"/>
        </xdr:nvSpPr>
        <xdr:spPr>
          <a:xfrm>
            <a:off x="224117" y="4831976"/>
            <a:ext cx="1594869" cy="301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baseline="0">
                <a:solidFill>
                  <a:schemeClr val="bg1"/>
                </a:solidFill>
                <a:latin typeface="Avenir Next LT Pro" panose="020B0504020202020204" pitchFamily="34" charset="0"/>
              </a:rPr>
              <a:t>Target Revenue</a:t>
            </a:r>
          </a:p>
        </xdr:txBody>
      </xdr:sp>
      <xdr:sp macro="" textlink="Pivottables!S7">
        <xdr:nvSpPr>
          <xdr:cNvPr id="37" name="TextBox 36">
            <a:extLst>
              <a:ext uri="{FF2B5EF4-FFF2-40B4-BE49-F238E27FC236}">
                <a16:creationId xmlns:a16="http://schemas.microsoft.com/office/drawing/2014/main" id="{E0B4C150-1CAC-476F-A254-DB8039273F1D}"/>
              </a:ext>
            </a:extLst>
          </xdr:cNvPr>
          <xdr:cNvSpPr txBox="1"/>
        </xdr:nvSpPr>
        <xdr:spPr>
          <a:xfrm>
            <a:off x="1506068" y="4831976"/>
            <a:ext cx="1452283"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3ACA1E-54F1-4237-9380-7915EA136303}" type="TxLink">
              <a:rPr lang="en-US" sz="1600" b="0" i="0" u="none" strike="noStrike" baseline="0">
                <a:solidFill>
                  <a:schemeClr val="bg1"/>
                </a:solidFill>
                <a:latin typeface="Avenir Next LT Pro" panose="020B0504020202020204" pitchFamily="34" charset="0"/>
                <a:ea typeface="+mn-ea"/>
                <a:cs typeface="+mn-cs"/>
              </a:rPr>
              <a:pPr marL="0" indent="0" algn="ctr"/>
              <a:t> $920,129 </a:t>
            </a:fld>
            <a:endParaRPr lang="en-US" sz="2000" b="0" baseline="0">
              <a:solidFill>
                <a:schemeClr val="bg1"/>
              </a:solidFill>
              <a:latin typeface="Avenir Next LT Pro" panose="020B0504020202020204" pitchFamily="34" charset="0"/>
              <a:ea typeface="+mn-ea"/>
              <a:cs typeface="+mn-cs"/>
            </a:endParaRPr>
          </a:p>
        </xdr:txBody>
      </xdr:sp>
    </xdr:grpSp>
    <xdr:clientData/>
  </xdr:twoCellAnchor>
  <xdr:twoCellAnchor editAs="absolute">
    <xdr:from>
      <xdr:col>0</xdr:col>
      <xdr:colOff>116540</xdr:colOff>
      <xdr:row>28</xdr:row>
      <xdr:rowOff>88011</xdr:rowOff>
    </xdr:from>
    <xdr:to>
      <xdr:col>4</xdr:col>
      <xdr:colOff>502024</xdr:colOff>
      <xdr:row>35</xdr:row>
      <xdr:rowOff>64705</xdr:rowOff>
    </xdr:to>
    <xdr:graphicFrame macro="">
      <xdr:nvGraphicFramePr>
        <xdr:cNvPr id="42" name="Chart 41">
          <a:extLst>
            <a:ext uri="{FF2B5EF4-FFF2-40B4-BE49-F238E27FC236}">
              <a16:creationId xmlns:a16="http://schemas.microsoft.com/office/drawing/2014/main" id="{5BC1ACC3-B06C-4E0D-A84D-3C8AF4FEE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179294</xdr:colOff>
      <xdr:row>36</xdr:row>
      <xdr:rowOff>108772</xdr:rowOff>
    </xdr:from>
    <xdr:to>
      <xdr:col>5</xdr:col>
      <xdr:colOff>286871</xdr:colOff>
      <xdr:row>39</xdr:row>
      <xdr:rowOff>56166</xdr:rowOff>
    </xdr:to>
    <xdr:sp macro="" textlink="">
      <xdr:nvSpPr>
        <xdr:cNvPr id="43" name="TextBox 42">
          <a:extLst>
            <a:ext uri="{FF2B5EF4-FFF2-40B4-BE49-F238E27FC236}">
              <a16:creationId xmlns:a16="http://schemas.microsoft.com/office/drawing/2014/main" id="{8ABC4043-7954-468D-8EE7-30E9597CFE8A}"/>
            </a:ext>
          </a:extLst>
        </xdr:cNvPr>
        <xdr:cNvSpPr txBox="1"/>
      </xdr:nvSpPr>
      <xdr:spPr>
        <a:xfrm>
          <a:off x="179294" y="6865784"/>
          <a:ext cx="3137216" cy="498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solidFill>
                <a:schemeClr val="bg1"/>
              </a:solidFill>
              <a:latin typeface="Avenir Next LT Pro" panose="020B0504020202020204" pitchFamily="34" charset="0"/>
            </a:rPr>
            <a:t>Quantity of Item's</a:t>
          </a:r>
        </a:p>
      </xdr:txBody>
    </xdr:sp>
    <xdr:clientData/>
  </xdr:twoCellAnchor>
  <xdr:twoCellAnchor editAs="absolute">
    <xdr:from>
      <xdr:col>0</xdr:col>
      <xdr:colOff>143437</xdr:colOff>
      <xdr:row>38</xdr:row>
      <xdr:rowOff>153589</xdr:rowOff>
    </xdr:from>
    <xdr:to>
      <xdr:col>5</xdr:col>
      <xdr:colOff>116540</xdr:colOff>
      <xdr:row>50</xdr:row>
      <xdr:rowOff>167016</xdr:rowOff>
    </xdr:to>
    <xdr:grpSp>
      <xdr:nvGrpSpPr>
        <xdr:cNvPr id="72" name="Group 71">
          <a:extLst>
            <a:ext uri="{FF2B5EF4-FFF2-40B4-BE49-F238E27FC236}">
              <a16:creationId xmlns:a16="http://schemas.microsoft.com/office/drawing/2014/main" id="{9A96C357-2DC9-3FE2-4DC6-D5C8BA7C13C7}"/>
            </a:ext>
          </a:extLst>
        </xdr:cNvPr>
        <xdr:cNvGrpSpPr/>
      </xdr:nvGrpSpPr>
      <xdr:grpSpPr>
        <a:xfrm>
          <a:off x="143437" y="7193018"/>
          <a:ext cx="3012032" cy="2190569"/>
          <a:chOff x="152402" y="7395881"/>
          <a:chExt cx="3021103" cy="2366685"/>
        </a:xfrm>
      </xdr:grpSpPr>
      <xdr:grpSp>
        <xdr:nvGrpSpPr>
          <xdr:cNvPr id="50" name="Group 49">
            <a:extLst>
              <a:ext uri="{FF2B5EF4-FFF2-40B4-BE49-F238E27FC236}">
                <a16:creationId xmlns:a16="http://schemas.microsoft.com/office/drawing/2014/main" id="{87C16066-954E-667E-9330-38648C91ED3A}"/>
              </a:ext>
            </a:extLst>
          </xdr:cNvPr>
          <xdr:cNvGrpSpPr/>
        </xdr:nvGrpSpPr>
        <xdr:grpSpPr>
          <a:xfrm>
            <a:off x="394444" y="7485529"/>
            <a:ext cx="1425388" cy="2277037"/>
            <a:chOff x="295836" y="7395885"/>
            <a:chExt cx="1344705" cy="2008093"/>
          </a:xfrm>
        </xdr:grpSpPr>
        <xdr:sp macro="" textlink="Pivottables!H7">
          <xdr:nvSpPr>
            <xdr:cNvPr id="44" name="TextBox 43">
              <a:extLst>
                <a:ext uri="{FF2B5EF4-FFF2-40B4-BE49-F238E27FC236}">
                  <a16:creationId xmlns:a16="http://schemas.microsoft.com/office/drawing/2014/main" id="{7904048B-A04B-3C62-2A73-568B1A57A272}"/>
                </a:ext>
              </a:extLst>
            </xdr:cNvPr>
            <xdr:cNvSpPr txBox="1"/>
          </xdr:nvSpPr>
          <xdr:spPr>
            <a:xfrm>
              <a:off x="295836" y="739588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627B24-DA5E-42B1-92F4-4E9E3481D6D7}" type="TxLink">
                <a:rPr lang="en-US" sz="1100" b="0" i="0" u="none" strike="noStrike" baseline="0">
                  <a:solidFill>
                    <a:schemeClr val="bg1"/>
                  </a:solidFill>
                  <a:latin typeface="Avenir Next LT Pro" panose="020B0504020202020204" pitchFamily="34" charset="0"/>
                </a:rPr>
                <a:pPr/>
                <a:t>Usage fees</a:t>
              </a:fld>
              <a:endParaRPr lang="en-US" sz="1800" b="0" baseline="0">
                <a:solidFill>
                  <a:schemeClr val="bg1"/>
                </a:solidFill>
                <a:latin typeface="Avenir Next LT Pro" panose="020B0504020202020204" pitchFamily="34" charset="0"/>
              </a:endParaRPr>
            </a:p>
          </xdr:txBody>
        </xdr:sp>
        <xdr:sp macro="" textlink="Pivottables!H8">
          <xdr:nvSpPr>
            <xdr:cNvPr id="45" name="TextBox 44">
              <a:extLst>
                <a:ext uri="{FF2B5EF4-FFF2-40B4-BE49-F238E27FC236}">
                  <a16:creationId xmlns:a16="http://schemas.microsoft.com/office/drawing/2014/main" id="{FACA8F19-C7C8-3E55-CFDA-BB43D01A624E}"/>
                </a:ext>
              </a:extLst>
            </xdr:cNvPr>
            <xdr:cNvSpPr txBox="1"/>
          </xdr:nvSpPr>
          <xdr:spPr>
            <a:xfrm>
              <a:off x="295836" y="773116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5E20AE-7748-476D-9620-46140D3F6DDC}" type="TxLink">
                <a:rPr lang="en-US" sz="1100" b="0" i="0" u="none" strike="noStrike" baseline="0">
                  <a:solidFill>
                    <a:schemeClr val="bg1"/>
                  </a:solidFill>
                  <a:latin typeface="Avenir Next LT Pro" panose="020B0504020202020204" pitchFamily="34" charset="0"/>
                </a:rPr>
                <a:pPr/>
                <a:t>Subscription</a:t>
              </a:fld>
              <a:endParaRPr lang="en-US" sz="1800" b="0" baseline="0">
                <a:solidFill>
                  <a:schemeClr val="bg1"/>
                </a:solidFill>
                <a:latin typeface="Avenir Next LT Pro" panose="020B0504020202020204" pitchFamily="34" charset="0"/>
              </a:endParaRPr>
            </a:p>
          </xdr:txBody>
        </xdr:sp>
        <xdr:sp macro="" textlink="Pivottables!H9">
          <xdr:nvSpPr>
            <xdr:cNvPr id="46" name="TextBox 45">
              <a:extLst>
                <a:ext uri="{FF2B5EF4-FFF2-40B4-BE49-F238E27FC236}">
                  <a16:creationId xmlns:a16="http://schemas.microsoft.com/office/drawing/2014/main" id="{7CDB4F17-F3B3-2423-B301-C7B8DDBC6995}"/>
                </a:ext>
              </a:extLst>
            </xdr:cNvPr>
            <xdr:cNvSpPr txBox="1"/>
          </xdr:nvSpPr>
          <xdr:spPr>
            <a:xfrm>
              <a:off x="295836" y="806644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D7F75C-BB72-442D-AE98-81A8DEFA346A}" type="TxLink">
                <a:rPr lang="en-US" sz="1100" b="0" i="0" u="none" strike="noStrike" baseline="0">
                  <a:solidFill>
                    <a:schemeClr val="bg1"/>
                  </a:solidFill>
                  <a:latin typeface="Avenir Next LT Pro" panose="020B0504020202020204" pitchFamily="34" charset="0"/>
                </a:rPr>
                <a:pPr/>
                <a:t>Renting</a:t>
              </a:fld>
              <a:endParaRPr lang="en-US" sz="1800" b="0" baseline="0">
                <a:solidFill>
                  <a:schemeClr val="bg1"/>
                </a:solidFill>
                <a:latin typeface="Avenir Next LT Pro" panose="020B0504020202020204" pitchFamily="34" charset="0"/>
              </a:endParaRPr>
            </a:p>
          </xdr:txBody>
        </xdr:sp>
        <xdr:sp macro="" textlink="Pivottables!H10">
          <xdr:nvSpPr>
            <xdr:cNvPr id="47" name="TextBox 46">
              <a:extLst>
                <a:ext uri="{FF2B5EF4-FFF2-40B4-BE49-F238E27FC236}">
                  <a16:creationId xmlns:a16="http://schemas.microsoft.com/office/drawing/2014/main" id="{28B6BFED-B080-EDED-1C40-86D2123A2092}"/>
                </a:ext>
              </a:extLst>
            </xdr:cNvPr>
            <xdr:cNvSpPr txBox="1"/>
          </xdr:nvSpPr>
          <xdr:spPr>
            <a:xfrm>
              <a:off x="295836" y="840172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CE045C-D077-4E7D-BB0E-41791A6024AB}" type="TxLink">
                <a:rPr lang="en-US" sz="1100" b="0" i="0" u="none" strike="noStrike" baseline="0">
                  <a:solidFill>
                    <a:schemeClr val="bg1"/>
                  </a:solidFill>
                  <a:latin typeface="Avenir Next LT Pro" panose="020B0504020202020204" pitchFamily="34" charset="0"/>
                </a:rPr>
                <a:pPr/>
                <a:t>Licensing</a:t>
              </a:fld>
              <a:endParaRPr lang="en-US" sz="1800" b="0" baseline="0">
                <a:solidFill>
                  <a:schemeClr val="bg1"/>
                </a:solidFill>
                <a:latin typeface="Avenir Next LT Pro" panose="020B0504020202020204" pitchFamily="34" charset="0"/>
              </a:endParaRPr>
            </a:p>
          </xdr:txBody>
        </xdr:sp>
        <xdr:sp macro="" textlink="Pivottables!H11">
          <xdr:nvSpPr>
            <xdr:cNvPr id="48" name="TextBox 47">
              <a:extLst>
                <a:ext uri="{FF2B5EF4-FFF2-40B4-BE49-F238E27FC236}">
                  <a16:creationId xmlns:a16="http://schemas.microsoft.com/office/drawing/2014/main" id="{B6D3A74C-11C8-E328-B82D-F4C5A9031551}"/>
                </a:ext>
              </a:extLst>
            </xdr:cNvPr>
            <xdr:cNvSpPr txBox="1"/>
          </xdr:nvSpPr>
          <xdr:spPr>
            <a:xfrm>
              <a:off x="295836" y="873700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78218F-5592-4A23-819D-55F10BA33E57}" type="TxLink">
                <a:rPr lang="en-US" sz="1100" b="0" i="0" u="none" strike="noStrike" baseline="0">
                  <a:solidFill>
                    <a:schemeClr val="bg1"/>
                  </a:solidFill>
                  <a:latin typeface="Avenir Next LT Pro" panose="020B0504020202020204" pitchFamily="34" charset="0"/>
                </a:rPr>
                <a:pPr/>
                <a:t>Advertising</a:t>
              </a:fld>
              <a:endParaRPr lang="en-US" sz="1800" b="0" baseline="0">
                <a:solidFill>
                  <a:schemeClr val="bg1"/>
                </a:solidFill>
                <a:latin typeface="Avenir Next LT Pro" panose="020B0504020202020204" pitchFamily="34" charset="0"/>
              </a:endParaRPr>
            </a:p>
          </xdr:txBody>
        </xdr:sp>
        <xdr:sp macro="" textlink="Pivottables!H12">
          <xdr:nvSpPr>
            <xdr:cNvPr id="49" name="TextBox 48">
              <a:extLst>
                <a:ext uri="{FF2B5EF4-FFF2-40B4-BE49-F238E27FC236}">
                  <a16:creationId xmlns:a16="http://schemas.microsoft.com/office/drawing/2014/main" id="{282B78A9-8287-C3B5-BB4C-1003859A59D5}"/>
                </a:ext>
              </a:extLst>
            </xdr:cNvPr>
            <xdr:cNvSpPr txBox="1"/>
          </xdr:nvSpPr>
          <xdr:spPr>
            <a:xfrm>
              <a:off x="295836" y="9072287"/>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B138CB-CB44-40A1-B684-E436EE590D63}" type="TxLink">
                <a:rPr lang="en-US" sz="1100" b="0" i="0" u="none" strike="noStrike" baseline="0">
                  <a:solidFill>
                    <a:schemeClr val="bg1"/>
                  </a:solidFill>
                  <a:latin typeface="Avenir Next LT Pro" panose="020B0504020202020204" pitchFamily="34" charset="0"/>
                </a:rPr>
                <a:pPr/>
                <a:t>Asset sale</a:t>
              </a:fld>
              <a:endParaRPr lang="en-US" sz="1800" b="0" baseline="0">
                <a:solidFill>
                  <a:schemeClr val="bg1"/>
                </a:solidFill>
                <a:latin typeface="Avenir Next LT Pro" panose="020B0504020202020204" pitchFamily="34" charset="0"/>
              </a:endParaRPr>
            </a:p>
          </xdr:txBody>
        </xdr:sp>
      </xdr:grpSp>
      <xdr:grpSp>
        <xdr:nvGrpSpPr>
          <xdr:cNvPr id="51" name="Group 50">
            <a:extLst>
              <a:ext uri="{FF2B5EF4-FFF2-40B4-BE49-F238E27FC236}">
                <a16:creationId xmlns:a16="http://schemas.microsoft.com/office/drawing/2014/main" id="{E2587FF3-1A05-D462-6E71-B1334A8E5F6A}"/>
              </a:ext>
            </a:extLst>
          </xdr:cNvPr>
          <xdr:cNvGrpSpPr/>
        </xdr:nvGrpSpPr>
        <xdr:grpSpPr>
          <a:xfrm>
            <a:off x="1550881" y="7485529"/>
            <a:ext cx="977166" cy="2277037"/>
            <a:chOff x="295836" y="7395885"/>
            <a:chExt cx="1344705" cy="2008093"/>
          </a:xfrm>
        </xdr:grpSpPr>
        <xdr:sp macro="" textlink="Pivottables!O7">
          <xdr:nvSpPr>
            <xdr:cNvPr id="52" name="TextBox 51">
              <a:extLst>
                <a:ext uri="{FF2B5EF4-FFF2-40B4-BE49-F238E27FC236}">
                  <a16:creationId xmlns:a16="http://schemas.microsoft.com/office/drawing/2014/main" id="{4AE32A83-88FF-A623-0AAA-1FD72CA3C3E7}"/>
                </a:ext>
              </a:extLst>
            </xdr:cNvPr>
            <xdr:cNvSpPr txBox="1"/>
          </xdr:nvSpPr>
          <xdr:spPr>
            <a:xfrm>
              <a:off x="295836" y="739588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548B733-3156-451C-B2C6-1F6B927AEABD}" type="TxLink">
                <a:rPr lang="en-US" sz="1100" b="0" i="0" u="none" strike="noStrike" baseline="0">
                  <a:solidFill>
                    <a:schemeClr val="bg1"/>
                  </a:solidFill>
                  <a:latin typeface="Avenir Next LT Pro" panose="020B0504020202020204" pitchFamily="34" charset="0"/>
                </a:rPr>
                <a:pPr algn="ctr"/>
                <a:t>11%</a:t>
              </a:fld>
              <a:endParaRPr lang="en-US" sz="1800" b="0" baseline="0">
                <a:solidFill>
                  <a:schemeClr val="bg1"/>
                </a:solidFill>
                <a:latin typeface="Avenir Next LT Pro" panose="020B0504020202020204" pitchFamily="34" charset="0"/>
              </a:endParaRPr>
            </a:p>
          </xdr:txBody>
        </xdr:sp>
        <xdr:sp macro="" textlink="Pivottables!O8">
          <xdr:nvSpPr>
            <xdr:cNvPr id="53" name="TextBox 52">
              <a:extLst>
                <a:ext uri="{FF2B5EF4-FFF2-40B4-BE49-F238E27FC236}">
                  <a16:creationId xmlns:a16="http://schemas.microsoft.com/office/drawing/2014/main" id="{6578C098-5F5C-2C2D-44E2-569EF4657529}"/>
                </a:ext>
              </a:extLst>
            </xdr:cNvPr>
            <xdr:cNvSpPr txBox="1"/>
          </xdr:nvSpPr>
          <xdr:spPr>
            <a:xfrm>
              <a:off x="295836" y="773116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7740FE7-36AE-4FE6-A371-1E2EE584B7C6}" type="TxLink">
                <a:rPr lang="en-US" sz="1100" b="0" i="0" u="none" strike="noStrike" baseline="0">
                  <a:solidFill>
                    <a:schemeClr val="bg1"/>
                  </a:solidFill>
                  <a:latin typeface="Avenir Next LT Pro" panose="020B0504020202020204" pitchFamily="34" charset="0"/>
                </a:rPr>
                <a:pPr algn="ctr"/>
                <a:t>8%</a:t>
              </a:fld>
              <a:endParaRPr lang="en-US" sz="1800" b="0" baseline="0">
                <a:solidFill>
                  <a:schemeClr val="bg1"/>
                </a:solidFill>
                <a:latin typeface="Avenir Next LT Pro" panose="020B0504020202020204" pitchFamily="34" charset="0"/>
              </a:endParaRPr>
            </a:p>
          </xdr:txBody>
        </xdr:sp>
        <xdr:sp macro="" textlink="Pivottables!O9">
          <xdr:nvSpPr>
            <xdr:cNvPr id="54" name="TextBox 53">
              <a:extLst>
                <a:ext uri="{FF2B5EF4-FFF2-40B4-BE49-F238E27FC236}">
                  <a16:creationId xmlns:a16="http://schemas.microsoft.com/office/drawing/2014/main" id="{2B947C53-F0E4-9781-21DD-5F365078B24E}"/>
                </a:ext>
              </a:extLst>
            </xdr:cNvPr>
            <xdr:cNvSpPr txBox="1"/>
          </xdr:nvSpPr>
          <xdr:spPr>
            <a:xfrm>
              <a:off x="295836" y="806644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141EE3D-C6F5-4F2D-830E-8B84DADF042A}" type="TxLink">
                <a:rPr lang="en-US" sz="1100" b="0" i="0" u="none" strike="noStrike" baseline="0">
                  <a:solidFill>
                    <a:schemeClr val="bg1"/>
                  </a:solidFill>
                  <a:latin typeface="Avenir Next LT Pro" panose="020B0504020202020204" pitchFamily="34" charset="0"/>
                </a:rPr>
                <a:pPr algn="ctr"/>
                <a:t>19%</a:t>
              </a:fld>
              <a:endParaRPr lang="en-US" sz="1800" b="0" baseline="0">
                <a:solidFill>
                  <a:schemeClr val="bg1"/>
                </a:solidFill>
                <a:latin typeface="Avenir Next LT Pro" panose="020B0504020202020204" pitchFamily="34" charset="0"/>
              </a:endParaRPr>
            </a:p>
          </xdr:txBody>
        </xdr:sp>
        <xdr:sp macro="" textlink="Pivottables!O10">
          <xdr:nvSpPr>
            <xdr:cNvPr id="55" name="TextBox 54">
              <a:extLst>
                <a:ext uri="{FF2B5EF4-FFF2-40B4-BE49-F238E27FC236}">
                  <a16:creationId xmlns:a16="http://schemas.microsoft.com/office/drawing/2014/main" id="{8961856D-26E0-F7A3-F8B3-D1A1243E172D}"/>
                </a:ext>
              </a:extLst>
            </xdr:cNvPr>
            <xdr:cNvSpPr txBox="1"/>
          </xdr:nvSpPr>
          <xdr:spPr>
            <a:xfrm>
              <a:off x="295836" y="840172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068874-1504-4DE8-9FF1-526B6339B70B}" type="TxLink">
                <a:rPr lang="en-US" sz="1100" b="0" i="0" u="none" strike="noStrike" baseline="0">
                  <a:solidFill>
                    <a:schemeClr val="bg1"/>
                  </a:solidFill>
                  <a:latin typeface="Avenir Next LT Pro" panose="020B0504020202020204" pitchFamily="34" charset="0"/>
                </a:rPr>
                <a:pPr algn="ctr"/>
                <a:t>38%</a:t>
              </a:fld>
              <a:endParaRPr lang="en-US" sz="1800" b="0" baseline="0">
                <a:solidFill>
                  <a:schemeClr val="bg1"/>
                </a:solidFill>
                <a:latin typeface="Avenir Next LT Pro" panose="020B0504020202020204" pitchFamily="34" charset="0"/>
              </a:endParaRPr>
            </a:p>
          </xdr:txBody>
        </xdr:sp>
        <xdr:sp macro="" textlink="Pivottables!O11">
          <xdr:nvSpPr>
            <xdr:cNvPr id="56" name="TextBox 55">
              <a:extLst>
                <a:ext uri="{FF2B5EF4-FFF2-40B4-BE49-F238E27FC236}">
                  <a16:creationId xmlns:a16="http://schemas.microsoft.com/office/drawing/2014/main" id="{A76F9351-BA9D-C458-200B-B4C639F14BB9}"/>
                </a:ext>
              </a:extLst>
            </xdr:cNvPr>
            <xdr:cNvSpPr txBox="1"/>
          </xdr:nvSpPr>
          <xdr:spPr>
            <a:xfrm>
              <a:off x="295836" y="873700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CD3392D-B571-4D39-B280-ED6194DAFDD4}" type="TxLink">
                <a:rPr lang="en-US" sz="1100" b="0" i="0" u="none" strike="noStrike" baseline="0">
                  <a:solidFill>
                    <a:schemeClr val="bg1"/>
                  </a:solidFill>
                  <a:latin typeface="Avenir Next LT Pro" panose="020B0504020202020204" pitchFamily="34" charset="0"/>
                </a:rPr>
                <a:pPr algn="ctr"/>
                <a:t>19%</a:t>
              </a:fld>
              <a:endParaRPr lang="en-US" sz="1800" b="0" baseline="0">
                <a:solidFill>
                  <a:schemeClr val="bg1"/>
                </a:solidFill>
                <a:latin typeface="Avenir Next LT Pro" panose="020B0504020202020204" pitchFamily="34" charset="0"/>
              </a:endParaRPr>
            </a:p>
          </xdr:txBody>
        </xdr:sp>
        <xdr:sp macro="" textlink="Pivottables!O12">
          <xdr:nvSpPr>
            <xdr:cNvPr id="57" name="TextBox 56">
              <a:extLst>
                <a:ext uri="{FF2B5EF4-FFF2-40B4-BE49-F238E27FC236}">
                  <a16:creationId xmlns:a16="http://schemas.microsoft.com/office/drawing/2014/main" id="{6A67A2FF-E862-0C7F-562E-25E6FE3D5F16}"/>
                </a:ext>
              </a:extLst>
            </xdr:cNvPr>
            <xdr:cNvSpPr txBox="1"/>
          </xdr:nvSpPr>
          <xdr:spPr>
            <a:xfrm>
              <a:off x="295836" y="9072287"/>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5151EC-CA4A-4261-8050-698816D31BA9}" type="TxLink">
                <a:rPr lang="en-US" sz="1100" b="0" i="0" u="none" strike="noStrike" baseline="0">
                  <a:solidFill>
                    <a:schemeClr val="bg1"/>
                  </a:solidFill>
                  <a:latin typeface="Avenir Next LT Pro" panose="020B0504020202020204" pitchFamily="34" charset="0"/>
                </a:rPr>
                <a:pPr algn="ctr"/>
                <a:t>5%</a:t>
              </a:fld>
              <a:endParaRPr lang="en-US" sz="1800" b="0" baseline="0">
                <a:solidFill>
                  <a:schemeClr val="bg1"/>
                </a:solidFill>
                <a:latin typeface="Avenir Next LT Pro" panose="020B0504020202020204" pitchFamily="34" charset="0"/>
              </a:endParaRPr>
            </a:p>
          </xdr:txBody>
        </xdr:sp>
      </xdr:grpSp>
      <xdr:grpSp>
        <xdr:nvGrpSpPr>
          <xdr:cNvPr id="58" name="Group 57">
            <a:extLst>
              <a:ext uri="{FF2B5EF4-FFF2-40B4-BE49-F238E27FC236}">
                <a16:creationId xmlns:a16="http://schemas.microsoft.com/office/drawing/2014/main" id="{ABEC0A95-2142-2D7B-5650-B6F035CC3F87}"/>
              </a:ext>
            </a:extLst>
          </xdr:cNvPr>
          <xdr:cNvGrpSpPr/>
        </xdr:nvGrpSpPr>
        <xdr:grpSpPr>
          <a:xfrm>
            <a:off x="2196339" y="7485529"/>
            <a:ext cx="977166" cy="2277037"/>
            <a:chOff x="295836" y="7395885"/>
            <a:chExt cx="1344705" cy="2008093"/>
          </a:xfrm>
        </xdr:grpSpPr>
        <xdr:sp macro="" textlink="Pivottables!N7">
          <xdr:nvSpPr>
            <xdr:cNvPr id="59" name="TextBox 58">
              <a:extLst>
                <a:ext uri="{FF2B5EF4-FFF2-40B4-BE49-F238E27FC236}">
                  <a16:creationId xmlns:a16="http://schemas.microsoft.com/office/drawing/2014/main" id="{E82427B4-C501-2936-A815-FB95FA6C723B}"/>
                </a:ext>
              </a:extLst>
            </xdr:cNvPr>
            <xdr:cNvSpPr txBox="1"/>
          </xdr:nvSpPr>
          <xdr:spPr>
            <a:xfrm>
              <a:off x="295836" y="739588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5EA79D9-7D81-4FED-BC9B-B67ADCD8921A}" type="TxLink">
                <a:rPr lang="en-US" sz="1100" b="0" i="0" u="none" strike="noStrike" baseline="0">
                  <a:solidFill>
                    <a:schemeClr val="bg1"/>
                  </a:solidFill>
                  <a:latin typeface="Avenir Next LT Pro" panose="020B0504020202020204" pitchFamily="34" charset="0"/>
                </a:rPr>
                <a:pPr algn="ctr"/>
                <a:t> 27,828 </a:t>
              </a:fld>
              <a:endParaRPr lang="en-US" sz="1800" b="0" baseline="0">
                <a:solidFill>
                  <a:schemeClr val="bg1"/>
                </a:solidFill>
                <a:latin typeface="Avenir Next LT Pro" panose="020B0504020202020204" pitchFamily="34" charset="0"/>
              </a:endParaRPr>
            </a:p>
          </xdr:txBody>
        </xdr:sp>
        <xdr:sp macro="" textlink="Pivottables!N8">
          <xdr:nvSpPr>
            <xdr:cNvPr id="60" name="TextBox 59">
              <a:extLst>
                <a:ext uri="{FF2B5EF4-FFF2-40B4-BE49-F238E27FC236}">
                  <a16:creationId xmlns:a16="http://schemas.microsoft.com/office/drawing/2014/main" id="{7A9D220B-A872-4876-E19E-14DC1B9C620B}"/>
                </a:ext>
              </a:extLst>
            </xdr:cNvPr>
            <xdr:cNvSpPr txBox="1"/>
          </xdr:nvSpPr>
          <xdr:spPr>
            <a:xfrm>
              <a:off x="295836" y="773116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45FA713-C3D6-46E7-ACA6-9BFC277AE356}" type="TxLink">
                <a:rPr lang="en-US" sz="1100" b="0" i="0" u="none" strike="noStrike" baseline="0">
                  <a:solidFill>
                    <a:schemeClr val="bg1"/>
                  </a:solidFill>
                  <a:latin typeface="Avenir Next LT Pro" panose="020B0504020202020204" pitchFamily="34" charset="0"/>
                </a:rPr>
                <a:pPr algn="ctr"/>
                <a:t> 21,245 </a:t>
              </a:fld>
              <a:endParaRPr lang="en-US" sz="1800" b="0" baseline="0">
                <a:solidFill>
                  <a:schemeClr val="bg1"/>
                </a:solidFill>
                <a:latin typeface="Avenir Next LT Pro" panose="020B0504020202020204" pitchFamily="34" charset="0"/>
              </a:endParaRPr>
            </a:p>
          </xdr:txBody>
        </xdr:sp>
        <xdr:sp macro="" textlink="Pivottables!N9">
          <xdr:nvSpPr>
            <xdr:cNvPr id="61" name="TextBox 60">
              <a:extLst>
                <a:ext uri="{FF2B5EF4-FFF2-40B4-BE49-F238E27FC236}">
                  <a16:creationId xmlns:a16="http://schemas.microsoft.com/office/drawing/2014/main" id="{500C3626-7C4B-4E0C-7EA8-63BD8A0D2807}"/>
                </a:ext>
              </a:extLst>
            </xdr:cNvPr>
            <xdr:cNvSpPr txBox="1"/>
          </xdr:nvSpPr>
          <xdr:spPr>
            <a:xfrm>
              <a:off x="295836" y="806644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E40F6B0-94F5-4668-8FA2-C95EA498D79D}" type="TxLink">
                <a:rPr lang="en-US" sz="1100" b="0" i="0" u="none" strike="noStrike" baseline="0">
                  <a:solidFill>
                    <a:schemeClr val="bg1"/>
                  </a:solidFill>
                  <a:latin typeface="Avenir Next LT Pro" panose="020B0504020202020204" pitchFamily="34" charset="0"/>
                </a:rPr>
                <a:pPr algn="ctr"/>
                <a:t> 50,849 </a:t>
              </a:fld>
              <a:endParaRPr lang="en-US" sz="1800" b="0" baseline="0">
                <a:solidFill>
                  <a:schemeClr val="bg1"/>
                </a:solidFill>
                <a:latin typeface="Avenir Next LT Pro" panose="020B0504020202020204" pitchFamily="34" charset="0"/>
              </a:endParaRPr>
            </a:p>
          </xdr:txBody>
        </xdr:sp>
        <xdr:sp macro="" textlink="Pivottables!N10">
          <xdr:nvSpPr>
            <xdr:cNvPr id="62" name="TextBox 61">
              <a:extLst>
                <a:ext uri="{FF2B5EF4-FFF2-40B4-BE49-F238E27FC236}">
                  <a16:creationId xmlns:a16="http://schemas.microsoft.com/office/drawing/2014/main" id="{1EE48D59-04E7-0A38-7622-C5C1C57025CC}"/>
                </a:ext>
              </a:extLst>
            </xdr:cNvPr>
            <xdr:cNvSpPr txBox="1"/>
          </xdr:nvSpPr>
          <xdr:spPr>
            <a:xfrm>
              <a:off x="295836" y="840172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B8ECD49-F89F-4678-927A-691518086A12}" type="TxLink">
                <a:rPr lang="en-US" sz="1100" b="0" i="0" u="none" strike="noStrike" baseline="0">
                  <a:solidFill>
                    <a:schemeClr val="bg1"/>
                  </a:solidFill>
                  <a:latin typeface="Avenir Next LT Pro" panose="020B0504020202020204" pitchFamily="34" charset="0"/>
                </a:rPr>
                <a:pPr algn="ctr"/>
                <a:t> 98,365 </a:t>
              </a:fld>
              <a:endParaRPr lang="en-US" sz="1800" b="0" baseline="0">
                <a:solidFill>
                  <a:schemeClr val="bg1"/>
                </a:solidFill>
                <a:latin typeface="Avenir Next LT Pro" panose="020B0504020202020204" pitchFamily="34" charset="0"/>
              </a:endParaRPr>
            </a:p>
          </xdr:txBody>
        </xdr:sp>
        <xdr:sp macro="" textlink="Pivottables!N11">
          <xdr:nvSpPr>
            <xdr:cNvPr id="63" name="TextBox 62">
              <a:extLst>
                <a:ext uri="{FF2B5EF4-FFF2-40B4-BE49-F238E27FC236}">
                  <a16:creationId xmlns:a16="http://schemas.microsoft.com/office/drawing/2014/main" id="{91A5E2B1-92C3-9D98-60FA-C3D73466A14F}"/>
                </a:ext>
              </a:extLst>
            </xdr:cNvPr>
            <xdr:cNvSpPr txBox="1"/>
          </xdr:nvSpPr>
          <xdr:spPr>
            <a:xfrm>
              <a:off x="295836" y="8737005"/>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1BEA989-FE3D-4AE3-A3E3-593B7BA9DC9F}" type="TxLink">
                <a:rPr lang="en-US" sz="1100" b="0" i="0" u="none" strike="noStrike" baseline="0">
                  <a:solidFill>
                    <a:schemeClr val="bg1"/>
                  </a:solidFill>
                  <a:latin typeface="Avenir Next LT Pro" panose="020B0504020202020204" pitchFamily="34" charset="0"/>
                </a:rPr>
                <a:pPr algn="ctr"/>
                <a:t> 50,406 </a:t>
              </a:fld>
              <a:endParaRPr lang="en-US" sz="1800" b="0" baseline="0">
                <a:solidFill>
                  <a:schemeClr val="bg1"/>
                </a:solidFill>
                <a:latin typeface="Avenir Next LT Pro" panose="020B0504020202020204" pitchFamily="34" charset="0"/>
              </a:endParaRPr>
            </a:p>
          </xdr:txBody>
        </xdr:sp>
        <xdr:sp macro="" textlink="Pivottables!N12">
          <xdr:nvSpPr>
            <xdr:cNvPr id="64" name="TextBox 63">
              <a:extLst>
                <a:ext uri="{FF2B5EF4-FFF2-40B4-BE49-F238E27FC236}">
                  <a16:creationId xmlns:a16="http://schemas.microsoft.com/office/drawing/2014/main" id="{E4272425-711F-A1FD-7605-875181A79DA5}"/>
                </a:ext>
              </a:extLst>
            </xdr:cNvPr>
            <xdr:cNvSpPr txBox="1"/>
          </xdr:nvSpPr>
          <xdr:spPr>
            <a:xfrm>
              <a:off x="295836" y="9072287"/>
              <a:ext cx="1344705" cy="33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878CD30-946E-4CAA-A760-A91392BC7725}" type="TxLink">
                <a:rPr lang="en-US" sz="1100" b="0" i="0" u="none" strike="noStrike" baseline="0">
                  <a:solidFill>
                    <a:schemeClr val="bg1"/>
                  </a:solidFill>
                  <a:latin typeface="Avenir Next LT Pro" panose="020B0504020202020204" pitchFamily="34" charset="0"/>
                </a:rPr>
                <a:pPr algn="ctr"/>
                <a:t> 12,774 </a:t>
              </a:fld>
              <a:endParaRPr lang="en-US" sz="1800" b="0" baseline="0">
                <a:solidFill>
                  <a:schemeClr val="bg1"/>
                </a:solidFill>
                <a:latin typeface="Avenir Next LT Pro" panose="020B0504020202020204" pitchFamily="34" charset="0"/>
              </a:endParaRPr>
            </a:p>
          </xdr:txBody>
        </xdr:sp>
      </xdr:grpSp>
      <xdr:grpSp>
        <xdr:nvGrpSpPr>
          <xdr:cNvPr id="71" name="Group 70">
            <a:extLst>
              <a:ext uri="{FF2B5EF4-FFF2-40B4-BE49-F238E27FC236}">
                <a16:creationId xmlns:a16="http://schemas.microsoft.com/office/drawing/2014/main" id="{8CEB334E-BCC6-66D7-A5D5-644E4344E070}"/>
              </a:ext>
            </a:extLst>
          </xdr:cNvPr>
          <xdr:cNvGrpSpPr/>
        </xdr:nvGrpSpPr>
        <xdr:grpSpPr>
          <a:xfrm>
            <a:off x="152402" y="7395881"/>
            <a:ext cx="385482" cy="2277034"/>
            <a:chOff x="161367" y="7386916"/>
            <a:chExt cx="385482" cy="2277034"/>
          </a:xfrm>
        </xdr:grpSpPr>
        <xdr:sp macro="" textlink="">
          <xdr:nvSpPr>
            <xdr:cNvPr id="65" name="TextBox 64">
              <a:extLst>
                <a:ext uri="{FF2B5EF4-FFF2-40B4-BE49-F238E27FC236}">
                  <a16:creationId xmlns:a16="http://schemas.microsoft.com/office/drawing/2014/main" id="{F61462DE-ED24-4D01-82B3-A2ADF9A5B228}"/>
                </a:ext>
              </a:extLst>
            </xdr:cNvPr>
            <xdr:cNvSpPr txBox="1"/>
          </xdr:nvSpPr>
          <xdr:spPr>
            <a:xfrm>
              <a:off x="161367" y="7386916"/>
              <a:ext cx="385482" cy="394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rgbClr val="D43260"/>
                  </a:solidFill>
                  <a:latin typeface="Avenir Next LT Pro" panose="020B0504020202020204" pitchFamily="34" charset="0"/>
                </a:rPr>
                <a:t>·</a:t>
              </a:r>
            </a:p>
          </xdr:txBody>
        </xdr:sp>
        <xdr:sp macro="" textlink="">
          <xdr:nvSpPr>
            <xdr:cNvPr id="66" name="TextBox 65">
              <a:extLst>
                <a:ext uri="{FF2B5EF4-FFF2-40B4-BE49-F238E27FC236}">
                  <a16:creationId xmlns:a16="http://schemas.microsoft.com/office/drawing/2014/main" id="{41A37D0B-6249-D7F3-4BA9-D783860CAD1E}"/>
                </a:ext>
              </a:extLst>
            </xdr:cNvPr>
            <xdr:cNvSpPr txBox="1"/>
          </xdr:nvSpPr>
          <xdr:spPr>
            <a:xfrm>
              <a:off x="161367" y="7763433"/>
              <a:ext cx="385482" cy="394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rgbClr val="D43260"/>
                  </a:solidFill>
                  <a:latin typeface="Avenir Next LT Pro" panose="020B0504020202020204" pitchFamily="34" charset="0"/>
                </a:rPr>
                <a:t>·</a:t>
              </a:r>
            </a:p>
          </xdr:txBody>
        </xdr:sp>
        <xdr:sp macro="" textlink="">
          <xdr:nvSpPr>
            <xdr:cNvPr id="67" name="TextBox 66">
              <a:extLst>
                <a:ext uri="{FF2B5EF4-FFF2-40B4-BE49-F238E27FC236}">
                  <a16:creationId xmlns:a16="http://schemas.microsoft.com/office/drawing/2014/main" id="{34241F4E-8741-7DF2-A8B4-60C0D2FCEBC9}"/>
                </a:ext>
              </a:extLst>
            </xdr:cNvPr>
            <xdr:cNvSpPr txBox="1"/>
          </xdr:nvSpPr>
          <xdr:spPr>
            <a:xfrm>
              <a:off x="161367" y="8139950"/>
              <a:ext cx="385482" cy="394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rgbClr val="D43260"/>
                  </a:solidFill>
                  <a:latin typeface="Avenir Next LT Pro" panose="020B0504020202020204" pitchFamily="34" charset="0"/>
                </a:rPr>
                <a:t>·</a:t>
              </a:r>
            </a:p>
          </xdr:txBody>
        </xdr:sp>
        <xdr:sp macro="" textlink="">
          <xdr:nvSpPr>
            <xdr:cNvPr id="68" name="TextBox 67">
              <a:extLst>
                <a:ext uri="{FF2B5EF4-FFF2-40B4-BE49-F238E27FC236}">
                  <a16:creationId xmlns:a16="http://schemas.microsoft.com/office/drawing/2014/main" id="{FB2D0FAC-BB0C-25BF-0BFB-9010053FE810}"/>
                </a:ext>
              </a:extLst>
            </xdr:cNvPr>
            <xdr:cNvSpPr txBox="1"/>
          </xdr:nvSpPr>
          <xdr:spPr>
            <a:xfrm>
              <a:off x="161367" y="8516467"/>
              <a:ext cx="385482" cy="394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rgbClr val="D43260"/>
                  </a:solidFill>
                  <a:latin typeface="Avenir Next LT Pro" panose="020B0504020202020204" pitchFamily="34" charset="0"/>
                </a:rPr>
                <a:t>·</a:t>
              </a:r>
            </a:p>
          </xdr:txBody>
        </xdr:sp>
        <xdr:sp macro="" textlink="">
          <xdr:nvSpPr>
            <xdr:cNvPr id="69" name="TextBox 68">
              <a:extLst>
                <a:ext uri="{FF2B5EF4-FFF2-40B4-BE49-F238E27FC236}">
                  <a16:creationId xmlns:a16="http://schemas.microsoft.com/office/drawing/2014/main" id="{55099BBA-9323-8774-1BF1-D2D8B4671D98}"/>
                </a:ext>
              </a:extLst>
            </xdr:cNvPr>
            <xdr:cNvSpPr txBox="1"/>
          </xdr:nvSpPr>
          <xdr:spPr>
            <a:xfrm>
              <a:off x="161367" y="8892984"/>
              <a:ext cx="385482" cy="394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rgbClr val="D43260"/>
                  </a:solidFill>
                  <a:latin typeface="Avenir Next LT Pro" panose="020B0504020202020204" pitchFamily="34" charset="0"/>
                </a:rPr>
                <a:t>·</a:t>
              </a:r>
            </a:p>
          </xdr:txBody>
        </xdr:sp>
        <xdr:sp macro="" textlink="">
          <xdr:nvSpPr>
            <xdr:cNvPr id="70" name="TextBox 69">
              <a:extLst>
                <a:ext uri="{FF2B5EF4-FFF2-40B4-BE49-F238E27FC236}">
                  <a16:creationId xmlns:a16="http://schemas.microsoft.com/office/drawing/2014/main" id="{6944D5AE-B777-EEB2-5385-A6B1F51C08B1}"/>
                </a:ext>
              </a:extLst>
            </xdr:cNvPr>
            <xdr:cNvSpPr txBox="1"/>
          </xdr:nvSpPr>
          <xdr:spPr>
            <a:xfrm>
              <a:off x="161367" y="9269503"/>
              <a:ext cx="385482" cy="394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rgbClr val="D43260"/>
                  </a:solidFill>
                  <a:latin typeface="Avenir Next LT Pro" panose="020B0504020202020204" pitchFamily="34" charset="0"/>
                </a:rPr>
                <a:t>·</a:t>
              </a:r>
            </a:p>
          </xdr:txBody>
        </xdr:sp>
      </xdr:grpSp>
    </xdr:grpSp>
    <xdr:clientData/>
  </xdr:twoCellAnchor>
  <xdr:twoCellAnchor editAs="absolute">
    <xdr:from>
      <xdr:col>26</xdr:col>
      <xdr:colOff>56988</xdr:colOff>
      <xdr:row>7</xdr:row>
      <xdr:rowOff>2</xdr:rowOff>
    </xdr:from>
    <xdr:to>
      <xdr:col>28</xdr:col>
      <xdr:colOff>368983</xdr:colOff>
      <xdr:row>45</xdr:row>
      <xdr:rowOff>116542</xdr:rowOff>
    </xdr:to>
    <xdr:grpSp>
      <xdr:nvGrpSpPr>
        <xdr:cNvPr id="370" name="Group 369">
          <a:extLst>
            <a:ext uri="{FF2B5EF4-FFF2-40B4-BE49-F238E27FC236}">
              <a16:creationId xmlns:a16="http://schemas.microsoft.com/office/drawing/2014/main" id="{3C511595-F2E3-AACE-ADDE-DDD425787081}"/>
            </a:ext>
          </a:extLst>
        </xdr:cNvPr>
        <xdr:cNvGrpSpPr/>
      </xdr:nvGrpSpPr>
      <xdr:grpSpPr>
        <a:xfrm>
          <a:off x="15859417" y="1270002"/>
          <a:ext cx="1527566" cy="7155969"/>
          <a:chOff x="15906588" y="1280162"/>
          <a:chExt cx="1531195" cy="6757635"/>
        </a:xfrm>
      </xdr:grpSpPr>
      <xdr:grpSp>
        <xdr:nvGrpSpPr>
          <xdr:cNvPr id="355" name="Group 354">
            <a:extLst>
              <a:ext uri="{FF2B5EF4-FFF2-40B4-BE49-F238E27FC236}">
                <a16:creationId xmlns:a16="http://schemas.microsoft.com/office/drawing/2014/main" id="{F41C5A0A-BBAE-92BE-9CEA-BCBBB151A70F}"/>
              </a:ext>
            </a:extLst>
          </xdr:cNvPr>
          <xdr:cNvGrpSpPr/>
        </xdr:nvGrpSpPr>
        <xdr:grpSpPr>
          <a:xfrm>
            <a:off x="16035508" y="1280162"/>
            <a:ext cx="1257007" cy="1117060"/>
            <a:chOff x="16035508" y="1298715"/>
            <a:chExt cx="1257007" cy="1124680"/>
          </a:xfrm>
        </xdr:grpSpPr>
        <xdr:sp macro="" textlink="">
          <xdr:nvSpPr>
            <xdr:cNvPr id="73" name="Rectangle: Rounded Corners 72">
              <a:extLst>
                <a:ext uri="{FF2B5EF4-FFF2-40B4-BE49-F238E27FC236}">
                  <a16:creationId xmlns:a16="http://schemas.microsoft.com/office/drawing/2014/main" id="{D8AA628D-D4DA-0BE6-B35C-BD660AA6CC02}"/>
                </a:ext>
              </a:extLst>
            </xdr:cNvPr>
            <xdr:cNvSpPr/>
          </xdr:nvSpPr>
          <xdr:spPr>
            <a:xfrm>
              <a:off x="16231131" y="1298715"/>
              <a:ext cx="885639" cy="1124680"/>
            </a:xfrm>
            <a:prstGeom prst="roundRect">
              <a:avLst>
                <a:gd name="adj" fmla="val 10277"/>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5" name="TextBox 74">
              <a:extLst>
                <a:ext uri="{FF2B5EF4-FFF2-40B4-BE49-F238E27FC236}">
                  <a16:creationId xmlns:a16="http://schemas.microsoft.com/office/drawing/2014/main" id="{C4F17FB0-0C9E-45D2-B261-E9EE65BDB616}"/>
                </a:ext>
              </a:extLst>
            </xdr:cNvPr>
            <xdr:cNvSpPr txBox="1"/>
          </xdr:nvSpPr>
          <xdr:spPr>
            <a:xfrm>
              <a:off x="16055386" y="1935295"/>
              <a:ext cx="1237129" cy="472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chemeClr val="bg1"/>
                  </a:solidFill>
                  <a:latin typeface="Avenir Next LT Pro" panose="020B0504020202020204" pitchFamily="34" charset="0"/>
                </a:rPr>
                <a:t>Average</a:t>
              </a:r>
              <a:endParaRPr lang="en-US" sz="1050" b="0" baseline="0">
                <a:solidFill>
                  <a:schemeClr val="bg1"/>
                </a:solidFill>
                <a:latin typeface="Avenir Next LT Pro" panose="020B0504020202020204" pitchFamily="34" charset="0"/>
              </a:endParaRPr>
            </a:p>
            <a:p>
              <a:pPr algn="ctr"/>
              <a:r>
                <a:rPr lang="en-US" sz="700" b="0" baseline="0">
                  <a:solidFill>
                    <a:schemeClr val="bg1"/>
                  </a:solidFill>
                  <a:latin typeface="Avenir Next LT Pro" panose="020B0504020202020204" pitchFamily="34" charset="0"/>
                </a:rPr>
                <a:t>Monthly Income</a:t>
              </a:r>
            </a:p>
          </xdr:txBody>
        </xdr:sp>
        <xdr:sp macro="" textlink="Pivottables!AD7">
          <xdr:nvSpPr>
            <xdr:cNvPr id="76" name="TextBox 75">
              <a:extLst>
                <a:ext uri="{FF2B5EF4-FFF2-40B4-BE49-F238E27FC236}">
                  <a16:creationId xmlns:a16="http://schemas.microsoft.com/office/drawing/2014/main" id="{3AAFEC2F-BB60-9C8F-D19C-1D4BBFED4998}"/>
                </a:ext>
              </a:extLst>
            </xdr:cNvPr>
            <xdr:cNvSpPr txBox="1"/>
          </xdr:nvSpPr>
          <xdr:spPr>
            <a:xfrm>
              <a:off x="16035508" y="1524620"/>
              <a:ext cx="1237129" cy="61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B7F80E-1F9A-4893-BBFC-0F547C75C593}" type="TxLink">
                <a:rPr lang="en-US" sz="1800" b="0" i="0" u="none" strike="noStrike" baseline="0">
                  <a:solidFill>
                    <a:schemeClr val="bg1"/>
                  </a:solidFill>
                  <a:latin typeface="Avenir Next LT Pro" panose="020B0504020202020204" pitchFamily="34" charset="0"/>
                </a:rPr>
                <a:pPr algn="ctr"/>
                <a:t> 69,079 </a:t>
              </a:fld>
              <a:endParaRPr lang="en-US" sz="1600" b="0" baseline="0">
                <a:solidFill>
                  <a:schemeClr val="bg1"/>
                </a:solidFill>
                <a:latin typeface="Avenir Next LT Pro" panose="020B0504020202020204" pitchFamily="34" charset="0"/>
              </a:endParaRPr>
            </a:p>
          </xdr:txBody>
        </xdr:sp>
        <xdr:sp macro="" textlink="">
          <xdr:nvSpPr>
            <xdr:cNvPr id="80" name="TextBox 79">
              <a:extLst>
                <a:ext uri="{FF2B5EF4-FFF2-40B4-BE49-F238E27FC236}">
                  <a16:creationId xmlns:a16="http://schemas.microsoft.com/office/drawing/2014/main" id="{CC8CB56A-A6DC-FFC8-1E38-14C5DC472CD3}"/>
                </a:ext>
              </a:extLst>
            </xdr:cNvPr>
            <xdr:cNvSpPr txBox="1"/>
          </xdr:nvSpPr>
          <xdr:spPr>
            <a:xfrm>
              <a:off x="16233673" y="1327080"/>
              <a:ext cx="342040" cy="324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i="0" u="none" strike="noStrike">
                  <a:solidFill>
                    <a:srgbClr val="FFC000"/>
                  </a:solidFill>
                  <a:effectLst/>
                  <a:latin typeface="Avenir Next LT Pro" panose="020B0504020202020204" pitchFamily="34" charset="0"/>
                  <a:ea typeface="+mn-ea"/>
                  <a:cs typeface="+mn-cs"/>
                </a:rPr>
                <a:t>x̄</a:t>
              </a:r>
              <a:r>
                <a:rPr lang="en-US" sz="1800">
                  <a:solidFill>
                    <a:srgbClr val="FFC000"/>
                  </a:solidFill>
                  <a:effectLst/>
                  <a:latin typeface="Avenir Next LT Pro" panose="020B0504020202020204" pitchFamily="34" charset="0"/>
                </a:rPr>
                <a:t> </a:t>
              </a:r>
              <a:endParaRPr lang="en-US" sz="1800" b="0" i="0" u="none" strike="noStrike" baseline="0">
                <a:solidFill>
                  <a:srgbClr val="FFC000"/>
                </a:solidFill>
                <a:latin typeface="Avenir Next LT Pro" panose="020B0504020202020204" pitchFamily="34" charset="0"/>
              </a:endParaRPr>
            </a:p>
          </xdr:txBody>
        </xdr:sp>
      </xdr:grpSp>
      <xdr:grpSp>
        <xdr:nvGrpSpPr>
          <xdr:cNvPr id="354" name="Group 353">
            <a:extLst>
              <a:ext uri="{FF2B5EF4-FFF2-40B4-BE49-F238E27FC236}">
                <a16:creationId xmlns:a16="http://schemas.microsoft.com/office/drawing/2014/main" id="{100D25CD-6BB4-3D37-4807-690896B4B0FF}"/>
              </a:ext>
            </a:extLst>
          </xdr:cNvPr>
          <xdr:cNvGrpSpPr/>
        </xdr:nvGrpSpPr>
        <xdr:grpSpPr>
          <a:xfrm>
            <a:off x="16022257" y="2605496"/>
            <a:ext cx="1270255" cy="2425507"/>
            <a:chOff x="16022257" y="2644798"/>
            <a:chExt cx="1270255" cy="2459963"/>
          </a:xfrm>
        </xdr:grpSpPr>
        <xdr:sp macro="" textlink="">
          <xdr:nvSpPr>
            <xdr:cNvPr id="87" name="Rectangle: Rounded Corners 86">
              <a:extLst>
                <a:ext uri="{FF2B5EF4-FFF2-40B4-BE49-F238E27FC236}">
                  <a16:creationId xmlns:a16="http://schemas.microsoft.com/office/drawing/2014/main" id="{718FA7B8-3054-AF56-9B0E-6082872F6A34}"/>
                </a:ext>
              </a:extLst>
            </xdr:cNvPr>
            <xdr:cNvSpPr/>
          </xdr:nvSpPr>
          <xdr:spPr>
            <a:xfrm>
              <a:off x="16231131" y="2646010"/>
              <a:ext cx="885639" cy="2425409"/>
            </a:xfrm>
            <a:prstGeom prst="roundRect">
              <a:avLst>
                <a:gd name="adj" fmla="val 10277"/>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8" name="TextBox 87">
              <a:extLst>
                <a:ext uri="{FF2B5EF4-FFF2-40B4-BE49-F238E27FC236}">
                  <a16:creationId xmlns:a16="http://schemas.microsoft.com/office/drawing/2014/main" id="{DDACC1BD-D546-A190-A5A6-45EB7C821199}"/>
                </a:ext>
              </a:extLst>
            </xdr:cNvPr>
            <xdr:cNvSpPr txBox="1"/>
          </xdr:nvSpPr>
          <xdr:spPr>
            <a:xfrm>
              <a:off x="16055383" y="2644798"/>
              <a:ext cx="1237129" cy="4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baseline="0">
                  <a:solidFill>
                    <a:schemeClr val="bg1"/>
                  </a:solidFill>
                  <a:latin typeface="Avenir Next LT Pro" panose="020B0504020202020204" pitchFamily="34" charset="0"/>
                </a:rPr>
                <a:t>Operating</a:t>
              </a:r>
              <a:endParaRPr lang="en-US" sz="1050" b="0" baseline="0">
                <a:solidFill>
                  <a:schemeClr val="bg1"/>
                </a:solidFill>
                <a:latin typeface="Avenir Next LT Pro" panose="020B0504020202020204" pitchFamily="34" charset="0"/>
              </a:endParaRPr>
            </a:p>
            <a:p>
              <a:pPr algn="ctr"/>
              <a:r>
                <a:rPr lang="en-US" sz="1400" b="0" baseline="0">
                  <a:solidFill>
                    <a:schemeClr val="bg1"/>
                  </a:solidFill>
                  <a:latin typeface="Avenir Next LT Pro" panose="020B0504020202020204" pitchFamily="34" charset="0"/>
                </a:rPr>
                <a:t>Profits</a:t>
              </a:r>
              <a:endParaRPr lang="en-US" sz="700" b="0" baseline="0">
                <a:solidFill>
                  <a:schemeClr val="bg1"/>
                </a:solidFill>
                <a:latin typeface="Avenir Next LT Pro" panose="020B0504020202020204" pitchFamily="34" charset="0"/>
              </a:endParaRPr>
            </a:p>
          </xdr:txBody>
        </xdr:sp>
        <xdr:sp macro="" textlink="Pivottables!AI7">
          <xdr:nvSpPr>
            <xdr:cNvPr id="90" name="TextBox 89">
              <a:extLst>
                <a:ext uri="{FF2B5EF4-FFF2-40B4-BE49-F238E27FC236}">
                  <a16:creationId xmlns:a16="http://schemas.microsoft.com/office/drawing/2014/main" id="{4BCE8C29-7E85-6B49-5979-336AF289605D}"/>
                </a:ext>
              </a:extLst>
            </xdr:cNvPr>
            <xdr:cNvSpPr txBox="1"/>
          </xdr:nvSpPr>
          <xdr:spPr>
            <a:xfrm>
              <a:off x="16022257" y="4628983"/>
              <a:ext cx="1237129" cy="475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F0B132-8CA0-42DE-846F-35072E0D3102}" type="TxLink">
                <a:rPr lang="en-US" sz="1600" b="0" i="0" u="none" strike="noStrike" baseline="0">
                  <a:solidFill>
                    <a:schemeClr val="bg1"/>
                  </a:solidFill>
                  <a:latin typeface="Avenir Next LT Pro" panose="020B0504020202020204" pitchFamily="34" charset="0"/>
                </a:rPr>
                <a:pPr algn="ctr"/>
                <a:t> 165,790 </a:t>
              </a:fld>
              <a:endParaRPr lang="en-US" sz="1400" b="0" baseline="0">
                <a:solidFill>
                  <a:schemeClr val="bg1"/>
                </a:solidFill>
                <a:latin typeface="Avenir Next LT Pro" panose="020B0504020202020204" pitchFamily="34" charset="0"/>
              </a:endParaRPr>
            </a:p>
          </xdr:txBody>
        </xdr:sp>
        <xdr:graphicFrame macro="">
          <xdr:nvGraphicFramePr>
            <xdr:cNvPr id="89" name="Chart 88">
              <a:extLst>
                <a:ext uri="{FF2B5EF4-FFF2-40B4-BE49-F238E27FC236}">
                  <a16:creationId xmlns:a16="http://schemas.microsoft.com/office/drawing/2014/main" id="{DC33683E-23E2-41A3-BDCA-A07603188B03}"/>
                </a:ext>
              </a:extLst>
            </xdr:cNvPr>
            <xdr:cNvGraphicFramePr>
              <a:graphicFrameLocks/>
            </xdr:cNvGraphicFramePr>
          </xdr:nvGraphicFramePr>
          <xdr:xfrm>
            <a:off x="16273676" y="3059689"/>
            <a:ext cx="922496" cy="1777714"/>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353" name="Group 352">
            <a:extLst>
              <a:ext uri="{FF2B5EF4-FFF2-40B4-BE49-F238E27FC236}">
                <a16:creationId xmlns:a16="http://schemas.microsoft.com/office/drawing/2014/main" id="{CB91DC4F-C31F-22EB-22CB-BBBCCAF9F23A}"/>
              </a:ext>
            </a:extLst>
          </xdr:cNvPr>
          <xdr:cNvGrpSpPr/>
        </xdr:nvGrpSpPr>
        <xdr:grpSpPr>
          <a:xfrm>
            <a:off x="15906588" y="5225550"/>
            <a:ext cx="1531195" cy="2812247"/>
            <a:chOff x="15906588" y="5291271"/>
            <a:chExt cx="1531195" cy="2854862"/>
          </a:xfrm>
        </xdr:grpSpPr>
        <xdr:sp macro="" textlink="">
          <xdr:nvSpPr>
            <xdr:cNvPr id="93" name="Rectangle: Rounded Corners 92">
              <a:extLst>
                <a:ext uri="{FF2B5EF4-FFF2-40B4-BE49-F238E27FC236}">
                  <a16:creationId xmlns:a16="http://schemas.microsoft.com/office/drawing/2014/main" id="{82315EF8-46EE-0822-54EC-A548B3FA7C0D}"/>
                </a:ext>
              </a:extLst>
            </xdr:cNvPr>
            <xdr:cNvSpPr/>
          </xdr:nvSpPr>
          <xdr:spPr>
            <a:xfrm>
              <a:off x="16231131" y="5305207"/>
              <a:ext cx="885639" cy="2824543"/>
            </a:xfrm>
            <a:prstGeom prst="roundRect">
              <a:avLst>
                <a:gd name="adj" fmla="val 10277"/>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52" name="Group 351">
              <a:extLst>
                <a:ext uri="{FF2B5EF4-FFF2-40B4-BE49-F238E27FC236}">
                  <a16:creationId xmlns:a16="http://schemas.microsoft.com/office/drawing/2014/main" id="{369B2B2C-A73B-310B-E439-8A2A5E022451}"/>
                </a:ext>
              </a:extLst>
            </xdr:cNvPr>
            <xdr:cNvGrpSpPr/>
          </xdr:nvGrpSpPr>
          <xdr:grpSpPr>
            <a:xfrm>
              <a:off x="15906588" y="5291271"/>
              <a:ext cx="1531195" cy="2854862"/>
              <a:chOff x="15847832" y="5247471"/>
              <a:chExt cx="1523851" cy="2824018"/>
            </a:xfrm>
          </xdr:grpSpPr>
          <xdr:graphicFrame macro="">
            <xdr:nvGraphicFramePr>
              <xdr:cNvPr id="92" name="Chart 91">
                <a:extLst>
                  <a:ext uri="{FF2B5EF4-FFF2-40B4-BE49-F238E27FC236}">
                    <a16:creationId xmlns:a16="http://schemas.microsoft.com/office/drawing/2014/main" id="{285B8531-E889-4D6B-8447-DB54F50B2621}"/>
                  </a:ext>
                </a:extLst>
              </xdr:cNvPr>
              <xdr:cNvGraphicFramePr>
                <a:graphicFrameLocks/>
              </xdr:cNvGraphicFramePr>
            </xdr:nvGraphicFramePr>
            <xdr:xfrm>
              <a:off x="15847832" y="6163695"/>
              <a:ext cx="1523851" cy="988934"/>
            </xdr:xfrm>
            <a:graphic>
              <a:graphicData uri="http://schemas.openxmlformats.org/drawingml/2006/chart">
                <c:chart xmlns:c="http://schemas.openxmlformats.org/drawingml/2006/chart" xmlns:r="http://schemas.openxmlformats.org/officeDocument/2006/relationships" r:id="rId4"/>
              </a:graphicData>
            </a:graphic>
          </xdr:graphicFrame>
          <xdr:sp macro="" textlink="Pivottables!AI7">
            <xdr:nvSpPr>
              <xdr:cNvPr id="94" name="TextBox 93">
                <a:extLst>
                  <a:ext uri="{FF2B5EF4-FFF2-40B4-BE49-F238E27FC236}">
                    <a16:creationId xmlns:a16="http://schemas.microsoft.com/office/drawing/2014/main" id="{E7608568-966D-9573-8D8D-F24BB4533F79}"/>
                  </a:ext>
                </a:extLst>
              </xdr:cNvPr>
              <xdr:cNvSpPr txBox="1"/>
            </xdr:nvSpPr>
            <xdr:spPr>
              <a:xfrm>
                <a:off x="16191311" y="5247471"/>
                <a:ext cx="836892" cy="473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0" u="none" strike="noStrike" baseline="0">
                    <a:solidFill>
                      <a:schemeClr val="bg1"/>
                    </a:solidFill>
                    <a:latin typeface="Avenir Next LT Pro" panose="020B0504020202020204" pitchFamily="34" charset="0"/>
                  </a:rPr>
                  <a:t>B2B</a:t>
                </a:r>
                <a:endParaRPr lang="en-US" sz="1400" b="0" baseline="0">
                  <a:solidFill>
                    <a:schemeClr val="bg1"/>
                  </a:solidFill>
                  <a:latin typeface="Avenir Next LT Pro" panose="020B0504020202020204" pitchFamily="34" charset="0"/>
                </a:endParaRPr>
              </a:p>
            </xdr:txBody>
          </xdr:sp>
          <xdr:sp macro="" textlink="Pivottables!AP6">
            <xdr:nvSpPr>
              <xdr:cNvPr id="95" name="TextBox 94">
                <a:extLst>
                  <a:ext uri="{FF2B5EF4-FFF2-40B4-BE49-F238E27FC236}">
                    <a16:creationId xmlns:a16="http://schemas.microsoft.com/office/drawing/2014/main" id="{1C47636E-9DC9-B8B8-0E48-1F760B860037}"/>
                  </a:ext>
                </a:extLst>
              </xdr:cNvPr>
              <xdr:cNvSpPr txBox="1"/>
            </xdr:nvSpPr>
            <xdr:spPr>
              <a:xfrm>
                <a:off x="16115111" y="5581425"/>
                <a:ext cx="989292" cy="317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A3752E-E3F4-4D31-8C5B-8ADFA7158808}" type="TxLink">
                  <a:rPr lang="en-US" sz="1100" b="0" i="0" u="none" strike="noStrike" baseline="0">
                    <a:solidFill>
                      <a:schemeClr val="bg1"/>
                    </a:solidFill>
                    <a:latin typeface="Avenir Next LT Pro" panose="020B0504020202020204" pitchFamily="34" charset="0"/>
                  </a:rPr>
                  <a:pPr algn="ctr"/>
                  <a:t> 714,241 </a:t>
                </a:fld>
                <a:endParaRPr lang="en-US" sz="1400" b="0" baseline="0">
                  <a:solidFill>
                    <a:schemeClr val="bg1"/>
                  </a:solidFill>
                  <a:latin typeface="Avenir Next LT Pro" panose="020B0504020202020204" pitchFamily="34" charset="0"/>
                </a:endParaRPr>
              </a:p>
            </xdr:txBody>
          </xdr:sp>
          <xdr:sp macro="" textlink="Pivottables!AQ6">
            <xdr:nvSpPr>
              <xdr:cNvPr id="96" name="TextBox 95">
                <a:extLst>
                  <a:ext uri="{FF2B5EF4-FFF2-40B4-BE49-F238E27FC236}">
                    <a16:creationId xmlns:a16="http://schemas.microsoft.com/office/drawing/2014/main" id="{91E7DDB6-9D30-4274-9E72-F800C2B939BF}"/>
                  </a:ext>
                </a:extLst>
              </xdr:cNvPr>
              <xdr:cNvSpPr txBox="1"/>
            </xdr:nvSpPr>
            <xdr:spPr>
              <a:xfrm>
                <a:off x="16241421" y="5782623"/>
                <a:ext cx="736672" cy="317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D2290D-6EC2-4B40-9A7E-6BA8DDF6AB5F}" type="TxLink">
                  <a:rPr lang="en-US" sz="1100" b="0" i="0" u="none" strike="noStrike" baseline="0">
                    <a:solidFill>
                      <a:schemeClr val="bg1"/>
                    </a:solidFill>
                    <a:latin typeface="Avenir Next LT Pro" panose="020B0504020202020204" pitchFamily="34" charset="0"/>
                  </a:rPr>
                  <a:pPr algn="ctr"/>
                  <a:t>86.16%</a:t>
                </a:fld>
                <a:endParaRPr lang="en-US" sz="1050" b="0" baseline="0">
                  <a:solidFill>
                    <a:schemeClr val="bg1"/>
                  </a:solidFill>
                  <a:latin typeface="Avenir Next LT Pro" panose="020B0504020202020204" pitchFamily="34" charset="0"/>
                </a:endParaRPr>
              </a:p>
            </xdr:txBody>
          </xdr:sp>
          <xdr:sp macro="" textlink="Pivottables!AI7">
            <xdr:nvSpPr>
              <xdr:cNvPr id="97" name="TextBox 96">
                <a:extLst>
                  <a:ext uri="{FF2B5EF4-FFF2-40B4-BE49-F238E27FC236}">
                    <a16:creationId xmlns:a16="http://schemas.microsoft.com/office/drawing/2014/main" id="{02A197F0-EBE9-3373-B85D-21BA455E7829}"/>
                  </a:ext>
                </a:extLst>
              </xdr:cNvPr>
              <xdr:cNvSpPr txBox="1"/>
            </xdr:nvSpPr>
            <xdr:spPr>
              <a:xfrm>
                <a:off x="16191311" y="7597637"/>
                <a:ext cx="836892" cy="473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0" u="none" strike="noStrike" baseline="0">
                    <a:solidFill>
                      <a:schemeClr val="bg1"/>
                    </a:solidFill>
                    <a:latin typeface="Avenir Next LT Pro" panose="020B0504020202020204" pitchFamily="34" charset="0"/>
                  </a:rPr>
                  <a:t>B2C</a:t>
                </a:r>
                <a:endParaRPr lang="en-US" sz="1400" b="0" baseline="0">
                  <a:solidFill>
                    <a:schemeClr val="bg1"/>
                  </a:solidFill>
                  <a:latin typeface="Avenir Next LT Pro" panose="020B0504020202020204" pitchFamily="34" charset="0"/>
                </a:endParaRPr>
              </a:p>
            </xdr:txBody>
          </xdr:sp>
          <xdr:sp macro="" textlink="Pivottables!AP7">
            <xdr:nvSpPr>
              <xdr:cNvPr id="98" name="TextBox 97">
                <a:extLst>
                  <a:ext uri="{FF2B5EF4-FFF2-40B4-BE49-F238E27FC236}">
                    <a16:creationId xmlns:a16="http://schemas.microsoft.com/office/drawing/2014/main" id="{34EC46D7-CE6F-3ECA-B664-214648DAC985}"/>
                  </a:ext>
                </a:extLst>
              </xdr:cNvPr>
              <xdr:cNvSpPr txBox="1"/>
            </xdr:nvSpPr>
            <xdr:spPr>
              <a:xfrm>
                <a:off x="16115111" y="7405275"/>
                <a:ext cx="989292" cy="317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A58B30-0F62-43AC-8B86-335AB4D11CBB}" type="TxLink">
                  <a:rPr lang="en-US" sz="1100" b="0" i="0" u="none" strike="noStrike" baseline="0">
                    <a:solidFill>
                      <a:schemeClr val="bg1"/>
                    </a:solidFill>
                    <a:latin typeface="Avenir Next LT Pro" panose="020B0504020202020204" pitchFamily="34" charset="0"/>
                  </a:rPr>
                  <a:pPr algn="ctr"/>
                  <a:t> 114,711 </a:t>
                </a:fld>
                <a:endParaRPr lang="en-US" sz="1400" b="0" baseline="0">
                  <a:solidFill>
                    <a:schemeClr val="bg1"/>
                  </a:solidFill>
                  <a:latin typeface="Avenir Next LT Pro" panose="020B0504020202020204" pitchFamily="34" charset="0"/>
                </a:endParaRPr>
              </a:p>
            </xdr:txBody>
          </xdr:sp>
          <xdr:sp macro="" textlink="Pivottables!AQ7">
            <xdr:nvSpPr>
              <xdr:cNvPr id="99" name="TextBox 98">
                <a:extLst>
                  <a:ext uri="{FF2B5EF4-FFF2-40B4-BE49-F238E27FC236}">
                    <a16:creationId xmlns:a16="http://schemas.microsoft.com/office/drawing/2014/main" id="{39DFEF26-FC0D-C99D-B295-159EB20339A9}"/>
                  </a:ext>
                </a:extLst>
              </xdr:cNvPr>
              <xdr:cNvSpPr txBox="1"/>
            </xdr:nvSpPr>
            <xdr:spPr>
              <a:xfrm>
                <a:off x="16109251" y="7209937"/>
                <a:ext cx="1001012" cy="317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5DFA37-EC07-4230-AAFC-80FED65182EA}" type="TxLink">
                  <a:rPr lang="en-US" sz="1100" b="0" i="0" u="none" strike="noStrike" baseline="0">
                    <a:solidFill>
                      <a:schemeClr val="bg1"/>
                    </a:solidFill>
                    <a:latin typeface="Avenir Next LT Pro" panose="020B0504020202020204" pitchFamily="34" charset="0"/>
                  </a:rPr>
                  <a:pPr algn="ctr"/>
                  <a:t>13.84%</a:t>
                </a:fld>
                <a:endParaRPr lang="en-US" sz="1050" b="0" baseline="0">
                  <a:solidFill>
                    <a:schemeClr val="bg1"/>
                  </a:solidFill>
                  <a:latin typeface="Avenir Next LT Pro" panose="020B0504020202020204" pitchFamily="34" charset="0"/>
                </a:endParaRPr>
              </a:p>
            </xdr:txBody>
          </xdr:sp>
        </xdr:grpSp>
      </xdr:grpSp>
    </xdr:grpSp>
    <xdr:clientData/>
  </xdr:twoCellAnchor>
  <xdr:twoCellAnchor editAs="absolute">
    <xdr:from>
      <xdr:col>12</xdr:col>
      <xdr:colOff>126703</xdr:colOff>
      <xdr:row>17</xdr:row>
      <xdr:rowOff>10388</xdr:rowOff>
    </xdr:from>
    <xdr:to>
      <xdr:col>16</xdr:col>
      <xdr:colOff>431503</xdr:colOff>
      <xdr:row>32</xdr:row>
      <xdr:rowOff>64176</xdr:rowOff>
    </xdr:to>
    <xdr:sp macro="" textlink="">
      <xdr:nvSpPr>
        <xdr:cNvPr id="103" name="Oval 102">
          <a:extLst>
            <a:ext uri="{FF2B5EF4-FFF2-40B4-BE49-F238E27FC236}">
              <a16:creationId xmlns:a16="http://schemas.microsoft.com/office/drawing/2014/main" id="{6A832577-D0D1-4D68-A261-9C864E65BC06}"/>
            </a:ext>
          </a:extLst>
        </xdr:cNvPr>
        <xdr:cNvSpPr/>
      </xdr:nvSpPr>
      <xdr:spPr>
        <a:xfrm>
          <a:off x="7397836" y="3278725"/>
          <a:ext cx="2728510" cy="2808005"/>
        </a:xfrm>
        <a:prstGeom prst="ellipse">
          <a:avLst/>
        </a:prstGeom>
        <a:gradFill>
          <a:gsLst>
            <a:gs pos="0">
              <a:srgbClr val="DC25FA">
                <a:alpha val="20000"/>
              </a:srgbClr>
            </a:gs>
            <a:gs pos="67000">
              <a:srgbClr val="9947F7">
                <a:alpha val="20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484094</xdr:colOff>
      <xdr:row>20</xdr:row>
      <xdr:rowOff>0</xdr:rowOff>
    </xdr:from>
    <xdr:to>
      <xdr:col>18</xdr:col>
      <xdr:colOff>224118</xdr:colOff>
      <xdr:row>23</xdr:row>
      <xdr:rowOff>98611</xdr:rowOff>
    </xdr:to>
    <xdr:cxnSp macro="">
      <xdr:nvCxnSpPr>
        <xdr:cNvPr id="108" name="Straight Connector 107">
          <a:extLst>
            <a:ext uri="{FF2B5EF4-FFF2-40B4-BE49-F238E27FC236}">
              <a16:creationId xmlns:a16="http://schemas.microsoft.com/office/drawing/2014/main" id="{F1AFF4E0-CECA-44BA-A174-30D0C21C6108}"/>
            </a:ext>
          </a:extLst>
        </xdr:cNvPr>
        <xdr:cNvCxnSpPr/>
      </xdr:nvCxnSpPr>
      <xdr:spPr>
        <a:xfrm flipH="1">
          <a:off x="9628094" y="3738282"/>
          <a:ext cx="1568824" cy="636494"/>
        </a:xfrm>
        <a:prstGeom prst="line">
          <a:avLst/>
        </a:prstGeom>
        <a:ln w="15875">
          <a:gradFill>
            <a:gsLst>
              <a:gs pos="6000">
                <a:srgbClr val="002060"/>
              </a:gs>
              <a:gs pos="81000">
                <a:srgbClr val="DC25FA"/>
              </a:gs>
            </a:gsLst>
            <a:lin ang="5400000" scaled="1"/>
          </a:gra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10</xdr:col>
      <xdr:colOff>98612</xdr:colOff>
      <xdr:row>8</xdr:row>
      <xdr:rowOff>152400</xdr:rowOff>
    </xdr:from>
    <xdr:to>
      <xdr:col>20</xdr:col>
      <xdr:colOff>44824</xdr:colOff>
      <xdr:row>39</xdr:row>
      <xdr:rowOff>125505</xdr:rowOff>
    </xdr:to>
    <xdr:grpSp>
      <xdr:nvGrpSpPr>
        <xdr:cNvPr id="128" name="Group 127">
          <a:extLst>
            <a:ext uri="{FF2B5EF4-FFF2-40B4-BE49-F238E27FC236}">
              <a16:creationId xmlns:a16="http://schemas.microsoft.com/office/drawing/2014/main" id="{8E4C65E4-7144-423A-D93C-04C9C6ECFEE2}"/>
            </a:ext>
          </a:extLst>
        </xdr:cNvPr>
        <xdr:cNvGrpSpPr/>
      </xdr:nvGrpSpPr>
      <xdr:grpSpPr>
        <a:xfrm>
          <a:off x="6176469" y="1603829"/>
          <a:ext cx="6024069" cy="5742533"/>
          <a:chOff x="6194612" y="1586753"/>
          <a:chExt cx="6042212" cy="5683623"/>
        </a:xfrm>
      </xdr:grpSpPr>
      <xdr:cxnSp macro="">
        <xdr:nvCxnSpPr>
          <xdr:cNvPr id="106" name="Straight Connector 105">
            <a:extLst>
              <a:ext uri="{FF2B5EF4-FFF2-40B4-BE49-F238E27FC236}">
                <a16:creationId xmlns:a16="http://schemas.microsoft.com/office/drawing/2014/main" id="{03052200-BEBC-A867-6B69-C96A38958A2B}"/>
              </a:ext>
            </a:extLst>
          </xdr:cNvPr>
          <xdr:cNvCxnSpPr/>
        </xdr:nvCxnSpPr>
        <xdr:spPr>
          <a:xfrm flipH="1">
            <a:off x="9215718" y="1586753"/>
            <a:ext cx="1021976" cy="2259106"/>
          </a:xfrm>
          <a:prstGeom prst="line">
            <a:avLst/>
          </a:prstGeom>
          <a:ln w="15875">
            <a:gradFill>
              <a:gsLst>
                <a:gs pos="6000">
                  <a:srgbClr val="002060"/>
                </a:gs>
                <a:gs pos="81000">
                  <a:srgbClr val="DC25FA"/>
                </a:gs>
              </a:gsLst>
              <a:lin ang="5400000" scaled="1"/>
            </a:gradFill>
          </a:ln>
        </xdr:spPr>
        <xdr:style>
          <a:lnRef idx="2">
            <a:schemeClr val="accent1"/>
          </a:lnRef>
          <a:fillRef idx="0">
            <a:schemeClr val="accent1"/>
          </a:fillRef>
          <a:effectRef idx="1">
            <a:schemeClr val="accent1"/>
          </a:effectRef>
          <a:fontRef idx="minor">
            <a:schemeClr val="tx1"/>
          </a:fontRef>
        </xdr:style>
      </xdr:cxnSp>
      <xdr:cxnSp macro="">
        <xdr:nvCxnSpPr>
          <xdr:cNvPr id="113" name="Straight Connector 112">
            <a:extLst>
              <a:ext uri="{FF2B5EF4-FFF2-40B4-BE49-F238E27FC236}">
                <a16:creationId xmlns:a16="http://schemas.microsoft.com/office/drawing/2014/main" id="{482A28CE-080B-4ABE-86C8-91C2D95A5532}"/>
              </a:ext>
            </a:extLst>
          </xdr:cNvPr>
          <xdr:cNvCxnSpPr/>
        </xdr:nvCxnSpPr>
        <xdr:spPr>
          <a:xfrm flipH="1" flipV="1">
            <a:off x="9502588" y="5065059"/>
            <a:ext cx="2734236" cy="1541929"/>
          </a:xfrm>
          <a:prstGeom prst="line">
            <a:avLst/>
          </a:prstGeom>
          <a:ln w="15875">
            <a:gradFill>
              <a:gsLst>
                <a:gs pos="6000">
                  <a:srgbClr val="002060"/>
                </a:gs>
                <a:gs pos="81000">
                  <a:srgbClr val="DC25FA"/>
                </a:gs>
              </a:gsLst>
              <a:lin ang="5400000" scaled="1"/>
            </a:gradFill>
          </a:ln>
        </xdr:spPr>
        <xdr:style>
          <a:lnRef idx="2">
            <a:schemeClr val="accent1"/>
          </a:lnRef>
          <a:fillRef idx="0">
            <a:schemeClr val="accent1"/>
          </a:fillRef>
          <a:effectRef idx="1">
            <a:schemeClr val="accent1"/>
          </a:effectRef>
          <a:fontRef idx="minor">
            <a:schemeClr val="tx1"/>
          </a:fontRef>
        </xdr:style>
      </xdr:cxnSp>
      <xdr:cxnSp macro="">
        <xdr:nvCxnSpPr>
          <xdr:cNvPr id="119" name="Straight Connector 118">
            <a:extLst>
              <a:ext uri="{FF2B5EF4-FFF2-40B4-BE49-F238E27FC236}">
                <a16:creationId xmlns:a16="http://schemas.microsoft.com/office/drawing/2014/main" id="{094B23AE-4148-4B3C-B048-CD69BCCF47A5}"/>
              </a:ext>
            </a:extLst>
          </xdr:cNvPr>
          <xdr:cNvCxnSpPr/>
        </xdr:nvCxnSpPr>
        <xdr:spPr>
          <a:xfrm flipH="1" flipV="1">
            <a:off x="9018494" y="5342965"/>
            <a:ext cx="188259" cy="1927411"/>
          </a:xfrm>
          <a:prstGeom prst="line">
            <a:avLst/>
          </a:prstGeom>
          <a:ln w="15875">
            <a:gradFill>
              <a:gsLst>
                <a:gs pos="6000">
                  <a:srgbClr val="002060"/>
                </a:gs>
                <a:gs pos="81000">
                  <a:srgbClr val="DC25FA"/>
                </a:gs>
              </a:gsLst>
              <a:lin ang="5400000" scaled="1"/>
            </a:gradFill>
          </a:ln>
        </xdr:spPr>
        <xdr:style>
          <a:lnRef idx="2">
            <a:schemeClr val="accent1"/>
          </a:lnRef>
          <a:fillRef idx="0">
            <a:schemeClr val="accent1"/>
          </a:fillRef>
          <a:effectRef idx="1">
            <a:schemeClr val="accent1"/>
          </a:effectRef>
          <a:fontRef idx="minor">
            <a:schemeClr val="tx1"/>
          </a:fontRef>
        </xdr:style>
      </xdr:cxnSp>
      <xdr:cxnSp macro="">
        <xdr:nvCxnSpPr>
          <xdr:cNvPr id="123" name="Straight Connector 122">
            <a:extLst>
              <a:ext uri="{FF2B5EF4-FFF2-40B4-BE49-F238E27FC236}">
                <a16:creationId xmlns:a16="http://schemas.microsoft.com/office/drawing/2014/main" id="{3CF67BAE-7A06-4D5B-8DDC-CDE13CE19A48}"/>
              </a:ext>
            </a:extLst>
          </xdr:cNvPr>
          <xdr:cNvCxnSpPr/>
        </xdr:nvCxnSpPr>
        <xdr:spPr>
          <a:xfrm flipV="1">
            <a:off x="6194612" y="4993341"/>
            <a:ext cx="1909482" cy="905435"/>
          </a:xfrm>
          <a:prstGeom prst="line">
            <a:avLst/>
          </a:prstGeom>
          <a:ln w="15875">
            <a:gradFill>
              <a:gsLst>
                <a:gs pos="6000">
                  <a:srgbClr val="002060"/>
                </a:gs>
                <a:gs pos="81000">
                  <a:srgbClr val="DC25FA"/>
                </a:gs>
              </a:gsLst>
              <a:lin ang="5400000" scaled="1"/>
            </a:gradFill>
          </a:ln>
        </xdr:spPr>
        <xdr:style>
          <a:lnRef idx="2">
            <a:schemeClr val="accent1"/>
          </a:lnRef>
          <a:fillRef idx="0">
            <a:schemeClr val="accent1"/>
          </a:fillRef>
          <a:effectRef idx="1">
            <a:schemeClr val="accent1"/>
          </a:effectRef>
          <a:fontRef idx="minor">
            <a:schemeClr val="tx1"/>
          </a:fontRef>
        </xdr:style>
      </xdr:cxnSp>
      <xdr:cxnSp macro="">
        <xdr:nvCxnSpPr>
          <xdr:cNvPr id="126" name="Straight Connector 125">
            <a:extLst>
              <a:ext uri="{FF2B5EF4-FFF2-40B4-BE49-F238E27FC236}">
                <a16:creationId xmlns:a16="http://schemas.microsoft.com/office/drawing/2014/main" id="{593ED92A-1115-44F0-9CD2-DF6EBBD9812B}"/>
              </a:ext>
            </a:extLst>
          </xdr:cNvPr>
          <xdr:cNvCxnSpPr/>
        </xdr:nvCxnSpPr>
        <xdr:spPr>
          <a:xfrm>
            <a:off x="7306235" y="2447365"/>
            <a:ext cx="1030941" cy="1506070"/>
          </a:xfrm>
          <a:prstGeom prst="line">
            <a:avLst/>
          </a:prstGeom>
          <a:ln w="15875">
            <a:gradFill>
              <a:gsLst>
                <a:gs pos="6000">
                  <a:srgbClr val="002060"/>
                </a:gs>
                <a:gs pos="81000">
                  <a:srgbClr val="DC25FA"/>
                </a:gs>
              </a:gsLst>
              <a:lin ang="5400000" scaled="1"/>
            </a:gra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editAs="absolute">
    <xdr:from>
      <xdr:col>12</xdr:col>
      <xdr:colOff>583903</xdr:colOff>
      <xdr:row>19</xdr:row>
      <xdr:rowOff>109000</xdr:rowOff>
    </xdr:from>
    <xdr:to>
      <xdr:col>15</xdr:col>
      <xdr:colOff>583903</xdr:colOff>
      <xdr:row>29</xdr:row>
      <xdr:rowOff>144859</xdr:rowOff>
    </xdr:to>
    <xdr:sp macro="" textlink="">
      <xdr:nvSpPr>
        <xdr:cNvPr id="101" name="Oval 100">
          <a:extLst>
            <a:ext uri="{FF2B5EF4-FFF2-40B4-BE49-F238E27FC236}">
              <a16:creationId xmlns:a16="http://schemas.microsoft.com/office/drawing/2014/main" id="{065B8FD0-FF62-65E9-7FA1-422C65AA3439}"/>
            </a:ext>
          </a:extLst>
        </xdr:cNvPr>
        <xdr:cNvSpPr/>
      </xdr:nvSpPr>
      <xdr:spPr>
        <a:xfrm>
          <a:off x="7855036" y="3744566"/>
          <a:ext cx="1817783" cy="1872004"/>
        </a:xfrm>
        <a:prstGeom prst="ellipse">
          <a:avLst/>
        </a:prstGeom>
        <a:gradFill>
          <a:gsLst>
            <a:gs pos="0">
              <a:srgbClr val="DC25FA"/>
            </a:gs>
            <a:gs pos="67000">
              <a:srgbClr val="9947F7"/>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13</xdr:col>
      <xdr:colOff>221191</xdr:colOff>
      <xdr:row>20</xdr:row>
      <xdr:rowOff>176594</xdr:rowOff>
    </xdr:from>
    <xdr:to>
      <xdr:col>15</xdr:col>
      <xdr:colOff>337015</xdr:colOff>
      <xdr:row>28</xdr:row>
      <xdr:rowOff>77265</xdr:rowOff>
    </xdr:to>
    <xdr:sp macro="" textlink="">
      <xdr:nvSpPr>
        <xdr:cNvPr id="102" name="Oval 101">
          <a:extLst>
            <a:ext uri="{FF2B5EF4-FFF2-40B4-BE49-F238E27FC236}">
              <a16:creationId xmlns:a16="http://schemas.microsoft.com/office/drawing/2014/main" id="{ACDFD7CD-1E3F-4E9F-CFFA-91D60456E745}"/>
            </a:ext>
          </a:extLst>
        </xdr:cNvPr>
        <xdr:cNvSpPr/>
      </xdr:nvSpPr>
      <xdr:spPr>
        <a:xfrm>
          <a:off x="8098251" y="3995775"/>
          <a:ext cx="1327680" cy="1369586"/>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13</xdr:col>
      <xdr:colOff>287662</xdr:colOff>
      <xdr:row>22</xdr:row>
      <xdr:rowOff>41768</xdr:rowOff>
    </xdr:from>
    <xdr:to>
      <xdr:col>15</xdr:col>
      <xdr:colOff>443346</xdr:colOff>
      <xdr:row>27</xdr:row>
      <xdr:rowOff>27714</xdr:rowOff>
    </xdr:to>
    <xdr:grpSp>
      <xdr:nvGrpSpPr>
        <xdr:cNvPr id="41" name="Group 40">
          <a:extLst>
            <a:ext uri="{FF2B5EF4-FFF2-40B4-BE49-F238E27FC236}">
              <a16:creationId xmlns:a16="http://schemas.microsoft.com/office/drawing/2014/main" id="{D9BC220B-DA6B-1EFA-C749-71712E06A6EF}"/>
            </a:ext>
          </a:extLst>
        </xdr:cNvPr>
        <xdr:cNvGrpSpPr/>
      </xdr:nvGrpSpPr>
      <xdr:grpSpPr>
        <a:xfrm>
          <a:off x="8188876" y="4178339"/>
          <a:ext cx="1371256" cy="893089"/>
          <a:chOff x="8538476" y="3585883"/>
          <a:chExt cx="1374884" cy="882558"/>
        </a:xfrm>
      </xdr:grpSpPr>
      <xdr:sp macro="" textlink="Pivottables!V7">
        <xdr:nvSpPr>
          <xdr:cNvPr id="39" name="TextBox 38">
            <a:extLst>
              <a:ext uri="{FF2B5EF4-FFF2-40B4-BE49-F238E27FC236}">
                <a16:creationId xmlns:a16="http://schemas.microsoft.com/office/drawing/2014/main" id="{18328EB4-EBAC-4AD7-B070-A0A61E58DCDF}"/>
              </a:ext>
            </a:extLst>
          </xdr:cNvPr>
          <xdr:cNvSpPr txBox="1"/>
        </xdr:nvSpPr>
        <xdr:spPr>
          <a:xfrm>
            <a:off x="8561292" y="3585883"/>
            <a:ext cx="1156450" cy="77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700D9F-8228-4442-AA6C-C1D26574B684}" type="TxLink">
              <a:rPr lang="en-US" sz="3200" b="0" i="0" u="none" strike="noStrike" baseline="0">
                <a:solidFill>
                  <a:schemeClr val="bg1"/>
                </a:solidFill>
                <a:latin typeface="Avenir Next LT Pro" panose="020B0504020202020204" pitchFamily="34" charset="0"/>
              </a:rPr>
              <a:pPr algn="ctr"/>
              <a:t>90%</a:t>
            </a:fld>
            <a:endParaRPr lang="en-US" sz="3200" b="0" baseline="0">
              <a:solidFill>
                <a:schemeClr val="bg1"/>
              </a:solidFill>
              <a:latin typeface="Avenir Next LT Pro" panose="020B0504020202020204" pitchFamily="34" charset="0"/>
            </a:endParaRPr>
          </a:p>
        </xdr:txBody>
      </xdr:sp>
      <xdr:sp macro="" textlink="">
        <xdr:nvSpPr>
          <xdr:cNvPr id="40" name="TextBox 39">
            <a:extLst>
              <a:ext uri="{FF2B5EF4-FFF2-40B4-BE49-F238E27FC236}">
                <a16:creationId xmlns:a16="http://schemas.microsoft.com/office/drawing/2014/main" id="{E7ABC03F-A4BC-4EB6-81A7-626A1034666B}"/>
              </a:ext>
            </a:extLst>
          </xdr:cNvPr>
          <xdr:cNvSpPr txBox="1"/>
        </xdr:nvSpPr>
        <xdr:spPr>
          <a:xfrm>
            <a:off x="8538476" y="4140310"/>
            <a:ext cx="1374884" cy="328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baseline="0">
                <a:solidFill>
                  <a:schemeClr val="bg1"/>
                </a:solidFill>
                <a:latin typeface="Avenir Next LT Pro" panose="020B0504020202020204" pitchFamily="34" charset="0"/>
              </a:rPr>
              <a:t>Revenue Achived</a:t>
            </a:r>
          </a:p>
        </xdr:txBody>
      </xdr:sp>
    </xdr:grpSp>
    <xdr:clientData/>
  </xdr:twoCellAnchor>
  <xdr:twoCellAnchor editAs="absolute">
    <xdr:from>
      <xdr:col>18</xdr:col>
      <xdr:colOff>8090</xdr:colOff>
      <xdr:row>6</xdr:row>
      <xdr:rowOff>62755</xdr:rowOff>
    </xdr:from>
    <xdr:to>
      <xdr:col>20</xdr:col>
      <xdr:colOff>401813</xdr:colOff>
      <xdr:row>10</xdr:row>
      <xdr:rowOff>53779</xdr:rowOff>
    </xdr:to>
    <xdr:grpSp>
      <xdr:nvGrpSpPr>
        <xdr:cNvPr id="240" name="Group 239">
          <a:extLst>
            <a:ext uri="{FF2B5EF4-FFF2-40B4-BE49-F238E27FC236}">
              <a16:creationId xmlns:a16="http://schemas.microsoft.com/office/drawing/2014/main" id="{49FB09F6-A691-08B2-BBEA-D05034F18DFC}"/>
            </a:ext>
          </a:extLst>
        </xdr:cNvPr>
        <xdr:cNvGrpSpPr/>
      </xdr:nvGrpSpPr>
      <xdr:grpSpPr>
        <a:xfrm>
          <a:off x="10948233" y="1151326"/>
          <a:ext cx="1609294" cy="861882"/>
          <a:chOff x="12389954" y="475191"/>
          <a:chExt cx="1613648" cy="851575"/>
        </a:xfrm>
      </xdr:grpSpPr>
      <xdr:sp macro="" textlink="Pivottables!AW23">
        <xdr:nvSpPr>
          <xdr:cNvPr id="237" name="TextBox 236">
            <a:extLst>
              <a:ext uri="{FF2B5EF4-FFF2-40B4-BE49-F238E27FC236}">
                <a16:creationId xmlns:a16="http://schemas.microsoft.com/office/drawing/2014/main" id="{2E5FB77A-2045-0545-738D-FFA821E69F73}"/>
              </a:ext>
            </a:extLst>
          </xdr:cNvPr>
          <xdr:cNvSpPr txBox="1"/>
        </xdr:nvSpPr>
        <xdr:spPr>
          <a:xfrm>
            <a:off x="12398919" y="475191"/>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02DE58-78B7-440B-B27C-921E0E551539}" type="TxLink">
              <a:rPr lang="en-US" sz="1000" b="0" i="0" u="none" strike="noStrike" baseline="0">
                <a:solidFill>
                  <a:schemeClr val="bg1"/>
                </a:solidFill>
                <a:latin typeface="Avenir Next LT Pro" panose="020B0504020202020204" pitchFamily="34" charset="0"/>
              </a:rPr>
              <a:pPr/>
              <a:t>Company Website</a:t>
            </a:fld>
            <a:endParaRPr lang="en-US" sz="400" b="0" baseline="0">
              <a:solidFill>
                <a:schemeClr val="bg1"/>
              </a:solidFill>
              <a:latin typeface="Avenir Next LT Pro" panose="020B0504020202020204" pitchFamily="34" charset="0"/>
            </a:endParaRPr>
          </a:p>
        </xdr:txBody>
      </xdr:sp>
      <xdr:sp macro="" textlink="Pivottables!AX23">
        <xdr:nvSpPr>
          <xdr:cNvPr id="238" name="TextBox 237">
            <a:extLst>
              <a:ext uri="{FF2B5EF4-FFF2-40B4-BE49-F238E27FC236}">
                <a16:creationId xmlns:a16="http://schemas.microsoft.com/office/drawing/2014/main" id="{9F557B2E-E671-9CD3-65AB-00E4B8FDE206}"/>
              </a:ext>
            </a:extLst>
          </xdr:cNvPr>
          <xdr:cNvSpPr txBox="1"/>
        </xdr:nvSpPr>
        <xdr:spPr>
          <a:xfrm>
            <a:off x="12389954" y="681380"/>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C06C61-9776-477B-82DF-1E5E9EE6F815}" type="TxLink">
              <a:rPr lang="en-US" sz="1050" b="0" i="0" u="none" strike="noStrike" baseline="0">
                <a:solidFill>
                  <a:schemeClr val="bg1"/>
                </a:solidFill>
                <a:latin typeface="Avenir Next LT Pro" panose="020B0504020202020204" pitchFamily="34" charset="0"/>
              </a:rPr>
              <a:pPr/>
              <a:t> 2,430 </a:t>
            </a:fld>
            <a:endParaRPr lang="en-US" sz="500" b="0" baseline="0">
              <a:solidFill>
                <a:schemeClr val="bg1"/>
              </a:solidFill>
              <a:latin typeface="Avenir Next LT Pro" panose="020B0504020202020204" pitchFamily="34" charset="0"/>
            </a:endParaRPr>
          </a:p>
        </xdr:txBody>
      </xdr:sp>
      <xdr:sp macro="" textlink="Pivottables!AY23">
        <xdr:nvSpPr>
          <xdr:cNvPr id="239" name="TextBox 238">
            <a:extLst>
              <a:ext uri="{FF2B5EF4-FFF2-40B4-BE49-F238E27FC236}">
                <a16:creationId xmlns:a16="http://schemas.microsoft.com/office/drawing/2014/main" id="{61E7CF17-C4CD-E7EF-276C-261B97D15063}"/>
              </a:ext>
            </a:extLst>
          </xdr:cNvPr>
          <xdr:cNvSpPr txBox="1"/>
        </xdr:nvSpPr>
        <xdr:spPr>
          <a:xfrm>
            <a:off x="13178116" y="1004037"/>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65C5AE-64BB-4E06-90B4-27890F41F79F}" type="TxLink">
              <a:rPr lang="en-US" sz="1050" b="0" i="0" u="none" strike="noStrike" baseline="0">
                <a:solidFill>
                  <a:schemeClr val="bg1"/>
                </a:solidFill>
                <a:latin typeface="Avenir Next LT Pro" panose="020B0504020202020204" pitchFamily="34" charset="0"/>
              </a:rPr>
              <a:pPr/>
              <a:t>0%</a:t>
            </a:fld>
            <a:endParaRPr lang="en-US" sz="500" b="0" baseline="0">
              <a:solidFill>
                <a:schemeClr val="bg1"/>
              </a:solidFill>
              <a:latin typeface="Avenir Next LT Pro" panose="020B0504020202020204" pitchFamily="34" charset="0"/>
            </a:endParaRPr>
          </a:p>
        </xdr:txBody>
      </xdr:sp>
    </xdr:grpSp>
    <xdr:clientData/>
  </xdr:twoCellAnchor>
  <xdr:twoCellAnchor editAs="absolute">
    <xdr:from>
      <xdr:col>22</xdr:col>
      <xdr:colOff>51652</xdr:colOff>
      <xdr:row>15</xdr:row>
      <xdr:rowOff>60301</xdr:rowOff>
    </xdr:from>
    <xdr:to>
      <xdr:col>25</xdr:col>
      <xdr:colOff>239910</xdr:colOff>
      <xdr:row>18</xdr:row>
      <xdr:rowOff>44080</xdr:rowOff>
    </xdr:to>
    <xdr:grpSp>
      <xdr:nvGrpSpPr>
        <xdr:cNvPr id="241" name="Group 240">
          <a:extLst>
            <a:ext uri="{FF2B5EF4-FFF2-40B4-BE49-F238E27FC236}">
              <a16:creationId xmlns:a16="http://schemas.microsoft.com/office/drawing/2014/main" id="{3DF6B135-A83E-4CA4-B1B5-6F7612C208DC}"/>
            </a:ext>
          </a:extLst>
        </xdr:cNvPr>
        <xdr:cNvGrpSpPr/>
      </xdr:nvGrpSpPr>
      <xdr:grpSpPr>
        <a:xfrm>
          <a:off x="13422938" y="2926872"/>
          <a:ext cx="2011615" cy="528065"/>
          <a:chOff x="13133292" y="851649"/>
          <a:chExt cx="2017058" cy="528918"/>
        </a:xfrm>
      </xdr:grpSpPr>
      <xdr:sp macro="" textlink="Pivottables!AW24">
        <xdr:nvSpPr>
          <xdr:cNvPr id="242" name="TextBox 241">
            <a:extLst>
              <a:ext uri="{FF2B5EF4-FFF2-40B4-BE49-F238E27FC236}">
                <a16:creationId xmlns:a16="http://schemas.microsoft.com/office/drawing/2014/main" id="{0C39D2A2-E8D0-90BB-2823-AF8527516963}"/>
              </a:ext>
            </a:extLst>
          </xdr:cNvPr>
          <xdr:cNvSpPr txBox="1"/>
        </xdr:nvSpPr>
        <xdr:spPr>
          <a:xfrm>
            <a:off x="13545667" y="851649"/>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F0A07C-77D4-4EFF-A60D-F4916C8389EC}" type="TxLink">
              <a:rPr lang="en-US" sz="1000" b="0" i="0" u="none" strike="noStrike" baseline="0">
                <a:solidFill>
                  <a:schemeClr val="bg1"/>
                </a:solidFill>
                <a:latin typeface="Avenir Next LT Pro" panose="020B0504020202020204" pitchFamily="34" charset="0"/>
              </a:rPr>
              <a:pPr/>
              <a:t>Facebook Page</a:t>
            </a:fld>
            <a:endParaRPr lang="en-US" sz="400" b="0" baseline="0">
              <a:solidFill>
                <a:schemeClr val="bg1"/>
              </a:solidFill>
              <a:latin typeface="Avenir Next LT Pro" panose="020B0504020202020204" pitchFamily="34" charset="0"/>
            </a:endParaRPr>
          </a:p>
        </xdr:txBody>
      </xdr:sp>
      <xdr:sp macro="" textlink="Pivottables!AX24">
        <xdr:nvSpPr>
          <xdr:cNvPr id="243" name="TextBox 242">
            <a:extLst>
              <a:ext uri="{FF2B5EF4-FFF2-40B4-BE49-F238E27FC236}">
                <a16:creationId xmlns:a16="http://schemas.microsoft.com/office/drawing/2014/main" id="{6469F103-C454-00AA-32BC-0360C3C58611}"/>
              </a:ext>
            </a:extLst>
          </xdr:cNvPr>
          <xdr:cNvSpPr txBox="1"/>
        </xdr:nvSpPr>
        <xdr:spPr>
          <a:xfrm>
            <a:off x="13536702" y="1057838"/>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9CD967-BBF6-44F3-AAF2-50184BD2236C}" type="TxLink">
              <a:rPr lang="en-US" sz="1050" b="0" i="0" u="none" strike="noStrike" baseline="0">
                <a:solidFill>
                  <a:schemeClr val="bg1"/>
                </a:solidFill>
                <a:latin typeface="Avenir Next LT Pro" panose="020B0504020202020204" pitchFamily="34" charset="0"/>
              </a:rPr>
              <a:pPr/>
              <a:t> 56,300 </a:t>
            </a:fld>
            <a:endParaRPr lang="en-US" sz="500" b="0" baseline="0">
              <a:solidFill>
                <a:schemeClr val="bg1"/>
              </a:solidFill>
              <a:latin typeface="Avenir Next LT Pro" panose="020B0504020202020204" pitchFamily="34" charset="0"/>
            </a:endParaRPr>
          </a:p>
        </xdr:txBody>
      </xdr:sp>
      <xdr:sp macro="" textlink="Pivottables!AY24">
        <xdr:nvSpPr>
          <xdr:cNvPr id="244" name="TextBox 243">
            <a:extLst>
              <a:ext uri="{FF2B5EF4-FFF2-40B4-BE49-F238E27FC236}">
                <a16:creationId xmlns:a16="http://schemas.microsoft.com/office/drawing/2014/main" id="{52807B44-7460-ED49-29B0-6CE7D4127AD6}"/>
              </a:ext>
            </a:extLst>
          </xdr:cNvPr>
          <xdr:cNvSpPr txBox="1"/>
        </xdr:nvSpPr>
        <xdr:spPr>
          <a:xfrm>
            <a:off x="13133292" y="977153"/>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FCD9F0-E4B3-4BD3-A84F-1FA6DE78FDD8}" type="TxLink">
              <a:rPr lang="en-US" sz="1050" b="0" i="0" u="none" strike="noStrike" baseline="0">
                <a:solidFill>
                  <a:schemeClr val="bg1"/>
                </a:solidFill>
                <a:latin typeface="Avenir Next LT Pro" panose="020B0504020202020204" pitchFamily="34" charset="0"/>
              </a:rPr>
              <a:pPr/>
              <a:t>7%</a:t>
            </a:fld>
            <a:endParaRPr lang="en-US" sz="500" b="0" baseline="0">
              <a:solidFill>
                <a:schemeClr val="bg1"/>
              </a:solidFill>
              <a:latin typeface="Avenir Next LT Pro" panose="020B0504020202020204" pitchFamily="34" charset="0"/>
            </a:endParaRPr>
          </a:p>
        </xdr:txBody>
      </xdr:sp>
    </xdr:grpSp>
    <xdr:clientData/>
  </xdr:twoCellAnchor>
  <xdr:twoCellAnchor editAs="absolute">
    <xdr:from>
      <xdr:col>22</xdr:col>
      <xdr:colOff>244602</xdr:colOff>
      <xdr:row>9</xdr:row>
      <xdr:rowOff>279338</xdr:rowOff>
    </xdr:from>
    <xdr:to>
      <xdr:col>25</xdr:col>
      <xdr:colOff>432648</xdr:colOff>
      <xdr:row>12</xdr:row>
      <xdr:rowOff>126460</xdr:rowOff>
    </xdr:to>
    <xdr:grpSp>
      <xdr:nvGrpSpPr>
        <xdr:cNvPr id="245" name="Group 244">
          <a:extLst>
            <a:ext uri="{FF2B5EF4-FFF2-40B4-BE49-F238E27FC236}">
              <a16:creationId xmlns:a16="http://schemas.microsoft.com/office/drawing/2014/main" id="{FCD26203-2F61-40BE-A2BB-364EE45A3058}"/>
            </a:ext>
          </a:extLst>
        </xdr:cNvPr>
        <xdr:cNvGrpSpPr/>
      </xdr:nvGrpSpPr>
      <xdr:grpSpPr>
        <a:xfrm>
          <a:off x="13615888" y="1912195"/>
          <a:ext cx="2011403" cy="536551"/>
          <a:chOff x="13133292" y="852116"/>
          <a:chExt cx="2016798" cy="528917"/>
        </a:xfrm>
      </xdr:grpSpPr>
      <xdr:sp macro="" textlink="Pivottables!AW25">
        <xdr:nvSpPr>
          <xdr:cNvPr id="246" name="TextBox 245">
            <a:extLst>
              <a:ext uri="{FF2B5EF4-FFF2-40B4-BE49-F238E27FC236}">
                <a16:creationId xmlns:a16="http://schemas.microsoft.com/office/drawing/2014/main" id="{ECE9D1B2-70DB-1BB2-BED5-96FA161F78B7}"/>
              </a:ext>
            </a:extLst>
          </xdr:cNvPr>
          <xdr:cNvSpPr txBox="1"/>
        </xdr:nvSpPr>
        <xdr:spPr>
          <a:xfrm>
            <a:off x="13545407" y="852116"/>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A9CB97-0942-4189-B994-E994ECFA6742}" type="TxLink">
              <a:rPr lang="en-US" sz="1000" b="0" i="0" u="none" strike="noStrike" baseline="0">
                <a:solidFill>
                  <a:schemeClr val="bg1"/>
                </a:solidFill>
                <a:latin typeface="Avenir Next LT Pro" panose="020B0504020202020204" pitchFamily="34" charset="0"/>
              </a:rPr>
              <a:pPr/>
              <a:t>Google Ad</a:t>
            </a:fld>
            <a:endParaRPr lang="en-US" sz="200" b="0" baseline="0">
              <a:solidFill>
                <a:schemeClr val="bg1"/>
              </a:solidFill>
              <a:latin typeface="Avenir Next LT Pro" panose="020B0504020202020204" pitchFamily="34" charset="0"/>
            </a:endParaRPr>
          </a:p>
        </xdr:txBody>
      </xdr:sp>
      <xdr:sp macro="" textlink="Pivottables!AX25">
        <xdr:nvSpPr>
          <xdr:cNvPr id="247" name="TextBox 246">
            <a:extLst>
              <a:ext uri="{FF2B5EF4-FFF2-40B4-BE49-F238E27FC236}">
                <a16:creationId xmlns:a16="http://schemas.microsoft.com/office/drawing/2014/main" id="{9A6D6B02-60FF-73C1-2AEC-59E163C88D3F}"/>
              </a:ext>
            </a:extLst>
          </xdr:cNvPr>
          <xdr:cNvSpPr txBox="1"/>
        </xdr:nvSpPr>
        <xdr:spPr>
          <a:xfrm>
            <a:off x="13536442" y="1058304"/>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B5002E-B7ED-4B0C-ADD2-6A53073A3C9B}" type="TxLink">
              <a:rPr lang="en-US" sz="1050" b="0" i="0" u="none" strike="noStrike" baseline="0">
                <a:solidFill>
                  <a:schemeClr val="bg1"/>
                </a:solidFill>
                <a:latin typeface="Avenir Next LT Pro" panose="020B0504020202020204" pitchFamily="34" charset="0"/>
              </a:rPr>
              <a:pPr/>
              <a:t> 55,380 </a:t>
            </a:fld>
            <a:endParaRPr lang="en-US" sz="300" b="0" baseline="0">
              <a:solidFill>
                <a:schemeClr val="bg1"/>
              </a:solidFill>
              <a:latin typeface="Avenir Next LT Pro" panose="020B0504020202020204" pitchFamily="34" charset="0"/>
            </a:endParaRPr>
          </a:p>
        </xdr:txBody>
      </xdr:sp>
      <xdr:sp macro="" textlink="Pivottables!AY25">
        <xdr:nvSpPr>
          <xdr:cNvPr id="248" name="TextBox 247">
            <a:extLst>
              <a:ext uri="{FF2B5EF4-FFF2-40B4-BE49-F238E27FC236}">
                <a16:creationId xmlns:a16="http://schemas.microsoft.com/office/drawing/2014/main" id="{E57439EA-B8FC-2754-B662-946B747F2C47}"/>
              </a:ext>
            </a:extLst>
          </xdr:cNvPr>
          <xdr:cNvSpPr txBox="1"/>
        </xdr:nvSpPr>
        <xdr:spPr>
          <a:xfrm>
            <a:off x="13133292" y="977153"/>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55ACD2-13A6-454C-93D3-E40716B4CBD1}" type="TxLink">
              <a:rPr lang="en-US" sz="1050" b="0" i="0" u="none" strike="noStrike" baseline="0">
                <a:solidFill>
                  <a:schemeClr val="bg1"/>
                </a:solidFill>
                <a:latin typeface="Avenir Next LT Pro" panose="020B0504020202020204" pitchFamily="34" charset="0"/>
              </a:rPr>
              <a:pPr/>
              <a:t>7%</a:t>
            </a:fld>
            <a:endParaRPr lang="en-US" sz="300" b="0" baseline="0">
              <a:solidFill>
                <a:schemeClr val="bg1"/>
              </a:solidFill>
              <a:latin typeface="Avenir Next LT Pro" panose="020B0504020202020204" pitchFamily="34" charset="0"/>
            </a:endParaRPr>
          </a:p>
        </xdr:txBody>
      </xdr:sp>
    </xdr:grpSp>
    <xdr:clientData/>
  </xdr:twoCellAnchor>
  <xdr:twoCellAnchor editAs="absolute">
    <xdr:from>
      <xdr:col>21</xdr:col>
      <xdr:colOff>53786</xdr:colOff>
      <xdr:row>20</xdr:row>
      <xdr:rowOff>134471</xdr:rowOff>
    </xdr:from>
    <xdr:to>
      <xdr:col>24</xdr:col>
      <xdr:colOff>215150</xdr:colOff>
      <xdr:row>25</xdr:row>
      <xdr:rowOff>8967</xdr:rowOff>
    </xdr:to>
    <xdr:grpSp>
      <xdr:nvGrpSpPr>
        <xdr:cNvPr id="249" name="Group 248">
          <a:extLst>
            <a:ext uri="{FF2B5EF4-FFF2-40B4-BE49-F238E27FC236}">
              <a16:creationId xmlns:a16="http://schemas.microsoft.com/office/drawing/2014/main" id="{12EC8DAB-087D-44D2-9337-427CC2954C17}"/>
            </a:ext>
          </a:extLst>
        </xdr:cNvPr>
        <xdr:cNvGrpSpPr/>
      </xdr:nvGrpSpPr>
      <xdr:grpSpPr>
        <a:xfrm>
          <a:off x="12817286" y="3908185"/>
          <a:ext cx="1984721" cy="781639"/>
          <a:chOff x="13133292" y="977153"/>
          <a:chExt cx="1990164" cy="770967"/>
        </a:xfrm>
      </xdr:grpSpPr>
      <xdr:sp macro="" textlink="Pivottables!AW26">
        <xdr:nvSpPr>
          <xdr:cNvPr id="250" name="TextBox 249">
            <a:extLst>
              <a:ext uri="{FF2B5EF4-FFF2-40B4-BE49-F238E27FC236}">
                <a16:creationId xmlns:a16="http://schemas.microsoft.com/office/drawing/2014/main" id="{4928A9AC-34F2-345E-BCA4-C6BBA1E9D632}"/>
              </a:ext>
            </a:extLst>
          </xdr:cNvPr>
          <xdr:cNvSpPr txBox="1"/>
        </xdr:nvSpPr>
        <xdr:spPr>
          <a:xfrm>
            <a:off x="13518773" y="1219202"/>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A92B08-A6DC-410F-B402-0806E289EB82}" type="TxLink">
              <a:rPr lang="en-US" sz="1000" b="0" i="0" u="none" strike="noStrike" baseline="0">
                <a:solidFill>
                  <a:schemeClr val="bg1"/>
                </a:solidFill>
                <a:latin typeface="Avenir Next LT Pro" panose="020B0504020202020204" pitchFamily="34" charset="0"/>
              </a:rPr>
              <a:pPr/>
              <a:t>Television Ad</a:t>
            </a:fld>
            <a:endParaRPr lang="en-US" sz="200" b="0" baseline="0">
              <a:solidFill>
                <a:schemeClr val="bg1"/>
              </a:solidFill>
              <a:latin typeface="Avenir Next LT Pro" panose="020B0504020202020204" pitchFamily="34" charset="0"/>
            </a:endParaRPr>
          </a:p>
        </xdr:txBody>
      </xdr:sp>
      <xdr:sp macro="" textlink="Pivottables!AX26">
        <xdr:nvSpPr>
          <xdr:cNvPr id="251" name="TextBox 250">
            <a:extLst>
              <a:ext uri="{FF2B5EF4-FFF2-40B4-BE49-F238E27FC236}">
                <a16:creationId xmlns:a16="http://schemas.microsoft.com/office/drawing/2014/main" id="{C3574B9A-5DAD-A493-DB02-12A3D69DF0A0}"/>
              </a:ext>
            </a:extLst>
          </xdr:cNvPr>
          <xdr:cNvSpPr txBox="1"/>
        </xdr:nvSpPr>
        <xdr:spPr>
          <a:xfrm>
            <a:off x="13509808" y="1425391"/>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73EAC7-DF4B-410C-A78D-F431A0F51F12}" type="TxLink">
              <a:rPr lang="en-US" sz="1050" b="0" i="0" u="none" strike="noStrike" baseline="0">
                <a:solidFill>
                  <a:schemeClr val="bg1"/>
                </a:solidFill>
                <a:latin typeface="Avenir Next LT Pro" panose="020B0504020202020204" pitchFamily="34" charset="0"/>
              </a:rPr>
              <a:pPr/>
              <a:t> 56,530 </a:t>
            </a:fld>
            <a:endParaRPr lang="en-US" sz="300" b="0" baseline="0">
              <a:solidFill>
                <a:schemeClr val="bg1"/>
              </a:solidFill>
              <a:latin typeface="Avenir Next LT Pro" panose="020B0504020202020204" pitchFamily="34" charset="0"/>
            </a:endParaRPr>
          </a:p>
        </xdr:txBody>
      </xdr:sp>
      <xdr:sp macro="" textlink="Pivottables!AY26">
        <xdr:nvSpPr>
          <xdr:cNvPr id="252" name="TextBox 251">
            <a:extLst>
              <a:ext uri="{FF2B5EF4-FFF2-40B4-BE49-F238E27FC236}">
                <a16:creationId xmlns:a16="http://schemas.microsoft.com/office/drawing/2014/main" id="{FD70912E-D855-476D-413C-1793DE6C3830}"/>
              </a:ext>
            </a:extLst>
          </xdr:cNvPr>
          <xdr:cNvSpPr txBox="1"/>
        </xdr:nvSpPr>
        <xdr:spPr>
          <a:xfrm>
            <a:off x="13133292" y="977153"/>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8C26D4-7847-43EC-BC13-F5BA652D2DB0}" type="TxLink">
              <a:rPr lang="en-US" sz="1050" b="0" i="0" u="none" strike="noStrike" baseline="0">
                <a:solidFill>
                  <a:schemeClr val="bg1"/>
                </a:solidFill>
                <a:latin typeface="Avenir Next LT Pro" panose="020B0504020202020204" pitchFamily="34" charset="0"/>
              </a:rPr>
              <a:pPr/>
              <a:t>7%</a:t>
            </a:fld>
            <a:endParaRPr lang="en-US" sz="300" b="0" baseline="0">
              <a:solidFill>
                <a:schemeClr val="bg1"/>
              </a:solidFill>
              <a:latin typeface="Avenir Next LT Pro" panose="020B0504020202020204" pitchFamily="34" charset="0"/>
            </a:endParaRPr>
          </a:p>
        </xdr:txBody>
      </xdr:sp>
    </xdr:grpSp>
    <xdr:clientData/>
  </xdr:twoCellAnchor>
  <xdr:twoCellAnchor editAs="absolute">
    <xdr:from>
      <xdr:col>21</xdr:col>
      <xdr:colOff>351153</xdr:colOff>
      <xdr:row>3</xdr:row>
      <xdr:rowOff>80682</xdr:rowOff>
    </xdr:from>
    <xdr:to>
      <xdr:col>24</xdr:col>
      <xdr:colOff>507899</xdr:colOff>
      <xdr:row>7</xdr:row>
      <xdr:rowOff>8537</xdr:rowOff>
    </xdr:to>
    <xdr:grpSp>
      <xdr:nvGrpSpPr>
        <xdr:cNvPr id="253" name="Group 252">
          <a:extLst>
            <a:ext uri="{FF2B5EF4-FFF2-40B4-BE49-F238E27FC236}">
              <a16:creationId xmlns:a16="http://schemas.microsoft.com/office/drawing/2014/main" id="{94038A18-C5E5-4EDB-8E50-74C0AAF07A89}"/>
            </a:ext>
          </a:extLst>
        </xdr:cNvPr>
        <xdr:cNvGrpSpPr/>
      </xdr:nvGrpSpPr>
      <xdr:grpSpPr>
        <a:xfrm>
          <a:off x="13114653" y="624968"/>
          <a:ext cx="1980103" cy="653569"/>
          <a:chOff x="13178116" y="638351"/>
          <a:chExt cx="1986804" cy="652566"/>
        </a:xfrm>
      </xdr:grpSpPr>
      <xdr:sp macro="" textlink="Pivottables!AW27">
        <xdr:nvSpPr>
          <xdr:cNvPr id="254" name="TextBox 253">
            <a:extLst>
              <a:ext uri="{FF2B5EF4-FFF2-40B4-BE49-F238E27FC236}">
                <a16:creationId xmlns:a16="http://schemas.microsoft.com/office/drawing/2014/main" id="{B2B2C030-E3B6-0E4F-D617-126564C046F7}"/>
              </a:ext>
            </a:extLst>
          </xdr:cNvPr>
          <xdr:cNvSpPr txBox="1"/>
        </xdr:nvSpPr>
        <xdr:spPr>
          <a:xfrm>
            <a:off x="13560237" y="638351"/>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6E2986-EF99-431E-BB93-43982BADFF58}" type="TxLink">
              <a:rPr lang="en-US" sz="1000" b="0" i="0" u="none" strike="noStrike" baseline="0">
                <a:solidFill>
                  <a:schemeClr val="bg1"/>
                </a:solidFill>
                <a:latin typeface="Avenir Next LT Pro" panose="020B0504020202020204" pitchFamily="34" charset="0"/>
              </a:rPr>
              <a:pPr/>
              <a:t>Youtube Channel</a:t>
            </a:fld>
            <a:endParaRPr lang="en-US" sz="200" b="0" baseline="0">
              <a:solidFill>
                <a:schemeClr val="bg1"/>
              </a:solidFill>
              <a:latin typeface="Avenir Next LT Pro" panose="020B0504020202020204" pitchFamily="34" charset="0"/>
            </a:endParaRPr>
          </a:p>
        </xdr:txBody>
      </xdr:sp>
      <xdr:sp macro="" textlink="Pivottables!AX27">
        <xdr:nvSpPr>
          <xdr:cNvPr id="255" name="TextBox 254">
            <a:extLst>
              <a:ext uri="{FF2B5EF4-FFF2-40B4-BE49-F238E27FC236}">
                <a16:creationId xmlns:a16="http://schemas.microsoft.com/office/drawing/2014/main" id="{E1225E38-AC8F-E607-1322-98E395DAC521}"/>
              </a:ext>
            </a:extLst>
          </xdr:cNvPr>
          <xdr:cNvSpPr txBox="1"/>
        </xdr:nvSpPr>
        <xdr:spPr>
          <a:xfrm>
            <a:off x="13551271" y="844540"/>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16EBB0-885F-4F95-96BC-B0BD008FF89B}" type="TxLink">
              <a:rPr lang="en-US" sz="1050" b="0" i="0" u="none" strike="noStrike" baseline="0">
                <a:solidFill>
                  <a:schemeClr val="bg1"/>
                </a:solidFill>
                <a:latin typeface="Avenir Next LT Pro" panose="020B0504020202020204" pitchFamily="34" charset="0"/>
              </a:rPr>
              <a:pPr/>
              <a:t> 56,523 </a:t>
            </a:fld>
            <a:endParaRPr lang="en-US" sz="300" b="0" baseline="0">
              <a:solidFill>
                <a:schemeClr val="bg1"/>
              </a:solidFill>
              <a:latin typeface="Avenir Next LT Pro" panose="020B0504020202020204" pitchFamily="34" charset="0"/>
            </a:endParaRPr>
          </a:p>
        </xdr:txBody>
      </xdr:sp>
      <xdr:sp macro="" textlink="Pivottables!AY27">
        <xdr:nvSpPr>
          <xdr:cNvPr id="256" name="TextBox 255">
            <a:extLst>
              <a:ext uri="{FF2B5EF4-FFF2-40B4-BE49-F238E27FC236}">
                <a16:creationId xmlns:a16="http://schemas.microsoft.com/office/drawing/2014/main" id="{37D3FC34-71B9-A053-BA0F-518BCA1A737E}"/>
              </a:ext>
            </a:extLst>
          </xdr:cNvPr>
          <xdr:cNvSpPr txBox="1"/>
        </xdr:nvSpPr>
        <xdr:spPr>
          <a:xfrm>
            <a:off x="13178116" y="968188"/>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D1A9DE-E06B-43A9-89EE-6721BA3C5BAB}" type="TxLink">
              <a:rPr lang="en-US" sz="1050" b="0" i="0" u="none" strike="noStrike" baseline="0">
                <a:solidFill>
                  <a:schemeClr val="bg1"/>
                </a:solidFill>
                <a:latin typeface="Avenir Next LT Pro" panose="020B0504020202020204" pitchFamily="34" charset="0"/>
              </a:rPr>
              <a:pPr/>
              <a:t>7%</a:t>
            </a:fld>
            <a:endParaRPr lang="en-US" sz="300" b="0" baseline="0">
              <a:solidFill>
                <a:schemeClr val="bg1"/>
              </a:solidFill>
              <a:latin typeface="Avenir Next LT Pro" panose="020B0504020202020204" pitchFamily="34" charset="0"/>
            </a:endParaRPr>
          </a:p>
        </xdr:txBody>
      </xdr:sp>
    </xdr:grpSp>
    <xdr:clientData/>
  </xdr:twoCellAnchor>
  <xdr:twoCellAnchor editAs="absolute">
    <xdr:from>
      <xdr:col>22</xdr:col>
      <xdr:colOff>82585</xdr:colOff>
      <xdr:row>42</xdr:row>
      <xdr:rowOff>95945</xdr:rowOff>
    </xdr:from>
    <xdr:to>
      <xdr:col>24</xdr:col>
      <xdr:colOff>476191</xdr:colOff>
      <xdr:row>47</xdr:row>
      <xdr:rowOff>115584</xdr:rowOff>
    </xdr:to>
    <xdr:grpSp>
      <xdr:nvGrpSpPr>
        <xdr:cNvPr id="262" name="Group 261">
          <a:extLst>
            <a:ext uri="{FF2B5EF4-FFF2-40B4-BE49-F238E27FC236}">
              <a16:creationId xmlns:a16="http://schemas.microsoft.com/office/drawing/2014/main" id="{797F5DEE-0763-441C-B18C-853AC92010B3}"/>
            </a:ext>
          </a:extLst>
        </xdr:cNvPr>
        <xdr:cNvGrpSpPr/>
      </xdr:nvGrpSpPr>
      <xdr:grpSpPr>
        <a:xfrm>
          <a:off x="13453871" y="7861088"/>
          <a:ext cx="1609177" cy="926782"/>
          <a:chOff x="12836040" y="977153"/>
          <a:chExt cx="1613648" cy="913596"/>
        </a:xfrm>
      </xdr:grpSpPr>
      <xdr:sp macro="" textlink="Pivottables!AW11">
        <xdr:nvSpPr>
          <xdr:cNvPr id="263" name="TextBox 262">
            <a:extLst>
              <a:ext uri="{FF2B5EF4-FFF2-40B4-BE49-F238E27FC236}">
                <a16:creationId xmlns:a16="http://schemas.microsoft.com/office/drawing/2014/main" id="{AD01BA0E-68C5-D038-BCDB-624C76CA8C2D}"/>
              </a:ext>
            </a:extLst>
          </xdr:cNvPr>
          <xdr:cNvSpPr txBox="1"/>
        </xdr:nvSpPr>
        <xdr:spPr>
          <a:xfrm>
            <a:off x="12845005" y="1361833"/>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6C8AF4-A041-4BFC-A798-9BE27CBDD277}" type="TxLink">
              <a:rPr lang="en-US" sz="1000" b="0" i="0" u="none" strike="noStrike" baseline="0">
                <a:solidFill>
                  <a:schemeClr val="bg1"/>
                </a:solidFill>
                <a:latin typeface="Avenir Next LT Pro" panose="020B0504020202020204" pitchFamily="34" charset="0"/>
              </a:rPr>
              <a:pPr/>
              <a:t>Premium</a:t>
            </a:fld>
            <a:endParaRPr lang="en-US" sz="200" b="0" baseline="0">
              <a:solidFill>
                <a:schemeClr val="bg1"/>
              </a:solidFill>
              <a:latin typeface="Avenir Next LT Pro" panose="020B0504020202020204" pitchFamily="34" charset="0"/>
            </a:endParaRPr>
          </a:p>
        </xdr:txBody>
      </xdr:sp>
      <xdr:sp macro="" textlink="Pivottables!AX11">
        <xdr:nvSpPr>
          <xdr:cNvPr id="264" name="TextBox 263">
            <a:extLst>
              <a:ext uri="{FF2B5EF4-FFF2-40B4-BE49-F238E27FC236}">
                <a16:creationId xmlns:a16="http://schemas.microsoft.com/office/drawing/2014/main" id="{8105A3F3-D342-F5E7-ECFF-FC45B76CD55D}"/>
              </a:ext>
            </a:extLst>
          </xdr:cNvPr>
          <xdr:cNvSpPr txBox="1"/>
        </xdr:nvSpPr>
        <xdr:spPr>
          <a:xfrm>
            <a:off x="12836040" y="1568020"/>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0C6189-2B5D-49AD-BE63-E7BED02AAC47}" type="TxLink">
              <a:rPr lang="en-US" sz="1050" b="0" i="0" u="none" strike="noStrike" baseline="0">
                <a:solidFill>
                  <a:schemeClr val="bg1"/>
                </a:solidFill>
                <a:latin typeface="Avenir Next LT Pro" panose="020B0504020202020204" pitchFamily="34" charset="0"/>
              </a:rPr>
              <a:pPr/>
              <a:t> 57,233 </a:t>
            </a:fld>
            <a:endParaRPr lang="en-US" sz="200" b="0" baseline="0">
              <a:solidFill>
                <a:schemeClr val="bg1"/>
              </a:solidFill>
              <a:latin typeface="Avenir Next LT Pro" panose="020B0504020202020204" pitchFamily="34" charset="0"/>
            </a:endParaRPr>
          </a:p>
        </xdr:txBody>
      </xdr:sp>
      <xdr:sp macro="" textlink="Pivottables!AY11">
        <xdr:nvSpPr>
          <xdr:cNvPr id="265" name="TextBox 264">
            <a:extLst>
              <a:ext uri="{FF2B5EF4-FFF2-40B4-BE49-F238E27FC236}">
                <a16:creationId xmlns:a16="http://schemas.microsoft.com/office/drawing/2014/main" id="{1179FC57-6319-747E-A4E4-94257303E937}"/>
              </a:ext>
            </a:extLst>
          </xdr:cNvPr>
          <xdr:cNvSpPr txBox="1"/>
        </xdr:nvSpPr>
        <xdr:spPr>
          <a:xfrm>
            <a:off x="13087106" y="977153"/>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0782A06-4E22-4588-837F-3BB1759D3AD8}" type="TxLink">
              <a:rPr lang="en-US" sz="1050" b="0" i="0" u="none" strike="noStrike" baseline="0">
                <a:solidFill>
                  <a:schemeClr val="bg1"/>
                </a:solidFill>
                <a:latin typeface="Avenir Next LT Pro" panose="020B0504020202020204" pitchFamily="34" charset="0"/>
              </a:rPr>
              <a:pPr/>
              <a:t>7%</a:t>
            </a:fld>
            <a:endParaRPr lang="en-US" sz="300" b="0" baseline="0">
              <a:solidFill>
                <a:schemeClr val="bg1"/>
              </a:solidFill>
              <a:latin typeface="Avenir Next LT Pro" panose="020B0504020202020204" pitchFamily="34" charset="0"/>
            </a:endParaRPr>
          </a:p>
        </xdr:txBody>
      </xdr:sp>
    </xdr:grpSp>
    <xdr:clientData/>
  </xdr:twoCellAnchor>
  <xdr:twoCellAnchor editAs="absolute">
    <xdr:from>
      <xdr:col>23</xdr:col>
      <xdr:colOff>416288</xdr:colOff>
      <xdr:row>38</xdr:row>
      <xdr:rowOff>154727</xdr:rowOff>
    </xdr:from>
    <xdr:to>
      <xdr:col>26</xdr:col>
      <xdr:colOff>528810</xdr:colOff>
      <xdr:row>43</xdr:row>
      <xdr:rowOff>50272</xdr:rowOff>
    </xdr:to>
    <xdr:grpSp>
      <xdr:nvGrpSpPr>
        <xdr:cNvPr id="269" name="Group 268">
          <a:extLst>
            <a:ext uri="{FF2B5EF4-FFF2-40B4-BE49-F238E27FC236}">
              <a16:creationId xmlns:a16="http://schemas.microsoft.com/office/drawing/2014/main" id="{731B6776-D385-4067-AF97-B4EAA45CBD0D}"/>
            </a:ext>
          </a:extLst>
        </xdr:cNvPr>
        <xdr:cNvGrpSpPr/>
      </xdr:nvGrpSpPr>
      <xdr:grpSpPr>
        <a:xfrm>
          <a:off x="14395359" y="7194156"/>
          <a:ext cx="1935880" cy="802687"/>
          <a:chOff x="13118062" y="992063"/>
          <a:chExt cx="1941072" cy="791430"/>
        </a:xfrm>
      </xdr:grpSpPr>
      <xdr:sp macro="" textlink="Pivottables!AW12">
        <xdr:nvSpPr>
          <xdr:cNvPr id="270" name="TextBox 269">
            <a:extLst>
              <a:ext uri="{FF2B5EF4-FFF2-40B4-BE49-F238E27FC236}">
                <a16:creationId xmlns:a16="http://schemas.microsoft.com/office/drawing/2014/main" id="{8215EAEC-AC19-3D02-F8D4-8329AEB18B3A}"/>
              </a:ext>
            </a:extLst>
          </xdr:cNvPr>
          <xdr:cNvSpPr txBox="1"/>
        </xdr:nvSpPr>
        <xdr:spPr>
          <a:xfrm>
            <a:off x="13454451" y="1254576"/>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26FB99-8655-49B9-BCCD-2B470BC83BA8}" type="TxLink">
              <a:rPr lang="en-US" sz="1000" b="0" i="0" u="none" strike="noStrike" baseline="0">
                <a:solidFill>
                  <a:schemeClr val="bg1"/>
                </a:solidFill>
                <a:latin typeface="Avenir Next LT Pro" panose="020B0504020202020204" pitchFamily="34" charset="0"/>
              </a:rPr>
              <a:pPr/>
              <a:t>Prime</a:t>
            </a:fld>
            <a:endParaRPr lang="en-US" sz="200" b="0" baseline="0">
              <a:solidFill>
                <a:schemeClr val="bg1"/>
              </a:solidFill>
              <a:latin typeface="Avenir Next LT Pro" panose="020B0504020202020204" pitchFamily="34" charset="0"/>
            </a:endParaRPr>
          </a:p>
        </xdr:txBody>
      </xdr:sp>
      <xdr:sp macro="" textlink="Pivottables!AX12">
        <xdr:nvSpPr>
          <xdr:cNvPr id="271" name="TextBox 270">
            <a:extLst>
              <a:ext uri="{FF2B5EF4-FFF2-40B4-BE49-F238E27FC236}">
                <a16:creationId xmlns:a16="http://schemas.microsoft.com/office/drawing/2014/main" id="{D4712BEB-F818-25F8-88FE-23E25BC9E1F6}"/>
              </a:ext>
            </a:extLst>
          </xdr:cNvPr>
          <xdr:cNvSpPr txBox="1"/>
        </xdr:nvSpPr>
        <xdr:spPr>
          <a:xfrm>
            <a:off x="13445489" y="1460764"/>
            <a:ext cx="1604684"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7190A9-7378-4670-B53C-782FF81CAB2D}" type="TxLink">
              <a:rPr lang="en-US" sz="1050" b="0" i="0" u="none" strike="noStrike" baseline="0">
                <a:solidFill>
                  <a:schemeClr val="bg1"/>
                </a:solidFill>
                <a:latin typeface="Avenir Next LT Pro" panose="020B0504020202020204" pitchFamily="34" charset="0"/>
              </a:rPr>
              <a:pPr/>
              <a:t> 71,219 </a:t>
            </a:fld>
            <a:endParaRPr lang="en-US" sz="200" b="0" baseline="0">
              <a:solidFill>
                <a:schemeClr val="bg1"/>
              </a:solidFill>
              <a:latin typeface="Avenir Next LT Pro" panose="020B0504020202020204" pitchFamily="34" charset="0"/>
            </a:endParaRPr>
          </a:p>
        </xdr:txBody>
      </xdr:sp>
      <xdr:sp macro="" textlink="Pivottables!AY12">
        <xdr:nvSpPr>
          <xdr:cNvPr id="272" name="TextBox 271">
            <a:extLst>
              <a:ext uri="{FF2B5EF4-FFF2-40B4-BE49-F238E27FC236}">
                <a16:creationId xmlns:a16="http://schemas.microsoft.com/office/drawing/2014/main" id="{34FFACD7-C2F0-67FE-817A-684055C1ADD3}"/>
              </a:ext>
            </a:extLst>
          </xdr:cNvPr>
          <xdr:cNvSpPr txBox="1"/>
        </xdr:nvSpPr>
        <xdr:spPr>
          <a:xfrm>
            <a:off x="13118062" y="992063"/>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34166C-4A40-4009-8D3D-501A8DE52A1E}" type="TxLink">
              <a:rPr lang="en-US" sz="1050" b="0" i="0" u="none" strike="noStrike" baseline="0">
                <a:solidFill>
                  <a:schemeClr val="bg1"/>
                </a:solidFill>
                <a:latin typeface="Avenir Next LT Pro" panose="020B0504020202020204" pitchFamily="34" charset="0"/>
              </a:rPr>
              <a:pPr/>
              <a:t>9%</a:t>
            </a:fld>
            <a:endParaRPr lang="en-US" sz="300" b="0" baseline="0">
              <a:solidFill>
                <a:schemeClr val="bg1"/>
              </a:solidFill>
              <a:latin typeface="Avenir Next LT Pro" panose="020B0504020202020204" pitchFamily="34" charset="0"/>
            </a:endParaRPr>
          </a:p>
        </xdr:txBody>
      </xdr:sp>
    </xdr:grpSp>
    <xdr:clientData/>
  </xdr:twoCellAnchor>
  <xdr:twoCellAnchor editAs="absolute">
    <xdr:from>
      <xdr:col>14</xdr:col>
      <xdr:colOff>252315</xdr:colOff>
      <xdr:row>49</xdr:row>
      <xdr:rowOff>38409</xdr:rowOff>
    </xdr:from>
    <xdr:to>
      <xdr:col>17</xdr:col>
      <xdr:colOff>39316</xdr:colOff>
      <xdr:row>54</xdr:row>
      <xdr:rowOff>15439</xdr:rowOff>
    </xdr:to>
    <xdr:grpSp>
      <xdr:nvGrpSpPr>
        <xdr:cNvPr id="284" name="Group 283">
          <a:extLst>
            <a:ext uri="{FF2B5EF4-FFF2-40B4-BE49-F238E27FC236}">
              <a16:creationId xmlns:a16="http://schemas.microsoft.com/office/drawing/2014/main" id="{8A2F0F91-D335-4CE9-9FD8-6BFD56A760FA}"/>
            </a:ext>
          </a:extLst>
        </xdr:cNvPr>
        <xdr:cNvGrpSpPr/>
      </xdr:nvGrpSpPr>
      <xdr:grpSpPr>
        <a:xfrm>
          <a:off x="8761315" y="9073552"/>
          <a:ext cx="1610358" cy="884173"/>
          <a:chOff x="12898819" y="992063"/>
          <a:chExt cx="1613645" cy="872043"/>
        </a:xfrm>
      </xdr:grpSpPr>
      <xdr:sp macro="" textlink="Pivottables!AW14">
        <xdr:nvSpPr>
          <xdr:cNvPr id="285" name="TextBox 284">
            <a:extLst>
              <a:ext uri="{FF2B5EF4-FFF2-40B4-BE49-F238E27FC236}">
                <a16:creationId xmlns:a16="http://schemas.microsoft.com/office/drawing/2014/main" id="{DE3391F7-3E47-1153-09ED-2FF3A861FBAB}"/>
              </a:ext>
            </a:extLst>
          </xdr:cNvPr>
          <xdr:cNvSpPr txBox="1"/>
        </xdr:nvSpPr>
        <xdr:spPr>
          <a:xfrm>
            <a:off x="12907781" y="1335189"/>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D0595B-A812-4EB5-943E-4F6D54E01935}" type="TxLink">
              <a:rPr lang="en-US" sz="1000" b="0" i="0" u="none" strike="noStrike" baseline="0">
                <a:solidFill>
                  <a:schemeClr val="bg1"/>
                </a:solidFill>
                <a:latin typeface="Avenir Next LT Pro" panose="020B0504020202020204" pitchFamily="34" charset="0"/>
              </a:rPr>
              <a:pPr/>
              <a:t>Equipments</a:t>
            </a:fld>
            <a:endParaRPr lang="en-US" sz="200" b="0" baseline="0">
              <a:solidFill>
                <a:schemeClr val="bg1"/>
              </a:solidFill>
              <a:latin typeface="Avenir Next LT Pro" panose="020B0504020202020204" pitchFamily="34" charset="0"/>
            </a:endParaRPr>
          </a:p>
        </xdr:txBody>
      </xdr:sp>
      <xdr:sp macro="" textlink="Pivottables!AX14">
        <xdr:nvSpPr>
          <xdr:cNvPr id="286" name="TextBox 285">
            <a:extLst>
              <a:ext uri="{FF2B5EF4-FFF2-40B4-BE49-F238E27FC236}">
                <a16:creationId xmlns:a16="http://schemas.microsoft.com/office/drawing/2014/main" id="{D604CB74-5EC5-D722-8C76-00B8EE09DAF0}"/>
              </a:ext>
            </a:extLst>
          </xdr:cNvPr>
          <xdr:cNvSpPr txBox="1"/>
        </xdr:nvSpPr>
        <xdr:spPr>
          <a:xfrm>
            <a:off x="12898819" y="1541377"/>
            <a:ext cx="1604684"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9807C9-D8B9-49D7-BDC9-142EFFD33633}" type="TxLink">
              <a:rPr lang="en-US" sz="1050" b="0" i="0" u="none" strike="noStrike" baseline="0">
                <a:solidFill>
                  <a:schemeClr val="bg1"/>
                </a:solidFill>
                <a:latin typeface="Avenir Next LT Pro" panose="020B0504020202020204" pitchFamily="34" charset="0"/>
              </a:rPr>
              <a:pPr/>
              <a:t> 56,757 </a:t>
            </a:fld>
            <a:endParaRPr lang="en-US" sz="200" b="0" baseline="0">
              <a:solidFill>
                <a:schemeClr val="bg1"/>
              </a:solidFill>
              <a:latin typeface="Avenir Next LT Pro" panose="020B0504020202020204" pitchFamily="34" charset="0"/>
            </a:endParaRPr>
          </a:p>
        </xdr:txBody>
      </xdr:sp>
      <xdr:sp macro="" textlink="Pivottables!AY14">
        <xdr:nvSpPr>
          <xdr:cNvPr id="287" name="TextBox 286">
            <a:extLst>
              <a:ext uri="{FF2B5EF4-FFF2-40B4-BE49-F238E27FC236}">
                <a16:creationId xmlns:a16="http://schemas.microsoft.com/office/drawing/2014/main" id="{ECCF4E00-CDC1-174F-2D0A-F546B27DC41A}"/>
              </a:ext>
            </a:extLst>
          </xdr:cNvPr>
          <xdr:cNvSpPr txBox="1"/>
        </xdr:nvSpPr>
        <xdr:spPr>
          <a:xfrm>
            <a:off x="13140906" y="992063"/>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6EFB35-183C-424A-9729-A6319222F242}" type="TxLink">
              <a:rPr lang="en-US" sz="1050" b="0" i="0" u="none" strike="noStrike" baseline="0">
                <a:solidFill>
                  <a:schemeClr val="bg1"/>
                </a:solidFill>
                <a:latin typeface="Avenir Next LT Pro" panose="020B0504020202020204" pitchFamily="34" charset="0"/>
              </a:rPr>
              <a:pPr/>
              <a:t>7%</a:t>
            </a:fld>
            <a:endParaRPr lang="en-US" sz="200" b="0" baseline="0">
              <a:solidFill>
                <a:schemeClr val="bg1"/>
              </a:solidFill>
              <a:latin typeface="Avenir Next LT Pro" panose="020B0504020202020204" pitchFamily="34" charset="0"/>
            </a:endParaRPr>
          </a:p>
        </xdr:txBody>
      </xdr:sp>
    </xdr:grpSp>
    <xdr:clientData/>
  </xdr:twoCellAnchor>
  <xdr:twoCellAnchor editAs="absolute">
    <xdr:from>
      <xdr:col>16</xdr:col>
      <xdr:colOff>144747</xdr:colOff>
      <xdr:row>49</xdr:row>
      <xdr:rowOff>55664</xdr:rowOff>
    </xdr:from>
    <xdr:to>
      <xdr:col>19</xdr:col>
      <xdr:colOff>280853</xdr:colOff>
      <xdr:row>52</xdr:row>
      <xdr:rowOff>135542</xdr:rowOff>
    </xdr:to>
    <xdr:grpSp>
      <xdr:nvGrpSpPr>
        <xdr:cNvPr id="291" name="Group 290">
          <a:extLst>
            <a:ext uri="{FF2B5EF4-FFF2-40B4-BE49-F238E27FC236}">
              <a16:creationId xmlns:a16="http://schemas.microsoft.com/office/drawing/2014/main" id="{DE173B17-5BAB-4268-8FD9-41C96EAFD112}"/>
            </a:ext>
          </a:extLst>
        </xdr:cNvPr>
        <xdr:cNvGrpSpPr/>
      </xdr:nvGrpSpPr>
      <xdr:grpSpPr>
        <a:xfrm>
          <a:off x="9869318" y="9090807"/>
          <a:ext cx="1959464" cy="624164"/>
          <a:chOff x="13131821" y="980117"/>
          <a:chExt cx="1962505" cy="615946"/>
        </a:xfrm>
      </xdr:grpSpPr>
      <xdr:sp macro="" textlink="Pivottables!AW16">
        <xdr:nvSpPr>
          <xdr:cNvPr id="292" name="TextBox 291">
            <a:extLst>
              <a:ext uri="{FF2B5EF4-FFF2-40B4-BE49-F238E27FC236}">
                <a16:creationId xmlns:a16="http://schemas.microsoft.com/office/drawing/2014/main" id="{72D6EE9B-18DE-5E9A-8414-3D8E55577593}"/>
              </a:ext>
            </a:extLst>
          </xdr:cNvPr>
          <xdr:cNvSpPr txBox="1"/>
        </xdr:nvSpPr>
        <xdr:spPr>
          <a:xfrm>
            <a:off x="13489643" y="1067144"/>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440832-0D1B-495F-9887-3154B34519AB}" type="TxLink">
              <a:rPr lang="en-US" sz="1000" b="0" i="0" u="none" strike="noStrike" baseline="0">
                <a:solidFill>
                  <a:schemeClr val="bg1"/>
                </a:solidFill>
                <a:latin typeface="Avenir Next LT Pro" panose="020B0504020202020204" pitchFamily="34" charset="0"/>
              </a:rPr>
              <a:pPr/>
              <a:t>Offices</a:t>
            </a:fld>
            <a:endParaRPr lang="en-US" sz="200" b="0" baseline="0">
              <a:solidFill>
                <a:schemeClr val="bg1"/>
              </a:solidFill>
              <a:latin typeface="Avenir Next LT Pro" panose="020B0504020202020204" pitchFamily="34" charset="0"/>
            </a:endParaRPr>
          </a:p>
        </xdr:txBody>
      </xdr:sp>
      <xdr:sp macro="" textlink="Pivottables!AX16">
        <xdr:nvSpPr>
          <xdr:cNvPr id="293" name="TextBox 292">
            <a:extLst>
              <a:ext uri="{FF2B5EF4-FFF2-40B4-BE49-F238E27FC236}">
                <a16:creationId xmlns:a16="http://schemas.microsoft.com/office/drawing/2014/main" id="{2911F7B1-52A5-F15B-0E5A-05481F5E7DF5}"/>
              </a:ext>
            </a:extLst>
          </xdr:cNvPr>
          <xdr:cNvSpPr txBox="1"/>
        </xdr:nvSpPr>
        <xdr:spPr>
          <a:xfrm>
            <a:off x="13480683" y="1273333"/>
            <a:ext cx="1604684"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A6BCE7-F0B9-45F9-BBD2-26AB3E6D9CF6}" type="TxLink">
              <a:rPr lang="en-US" sz="1050" b="0" i="0" u="none" strike="noStrike" baseline="0">
                <a:solidFill>
                  <a:schemeClr val="bg1"/>
                </a:solidFill>
                <a:latin typeface="Avenir Next LT Pro" panose="020B0504020202020204" pitchFamily="34" charset="0"/>
              </a:rPr>
              <a:pPr/>
              <a:t> 1,250 </a:t>
            </a:fld>
            <a:endParaRPr lang="en-US" sz="200" b="0" baseline="0">
              <a:solidFill>
                <a:schemeClr val="bg1"/>
              </a:solidFill>
              <a:latin typeface="Avenir Next LT Pro" panose="020B0504020202020204" pitchFamily="34" charset="0"/>
            </a:endParaRPr>
          </a:p>
        </xdr:txBody>
      </xdr:sp>
      <xdr:sp macro="" textlink="Pivottables!AY16">
        <xdr:nvSpPr>
          <xdr:cNvPr id="294" name="TextBox 293">
            <a:extLst>
              <a:ext uri="{FF2B5EF4-FFF2-40B4-BE49-F238E27FC236}">
                <a16:creationId xmlns:a16="http://schemas.microsoft.com/office/drawing/2014/main" id="{0D0C8A1C-C334-5A95-DDF8-42339F7078E9}"/>
              </a:ext>
            </a:extLst>
          </xdr:cNvPr>
          <xdr:cNvSpPr txBox="1"/>
        </xdr:nvSpPr>
        <xdr:spPr>
          <a:xfrm>
            <a:off x="13131821" y="980117"/>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3B9B08-CB7D-40FB-9F74-D6334A01FEA6}" type="TxLink">
              <a:rPr lang="en-US" sz="1050" b="0" i="0" u="none" strike="noStrike" baseline="0">
                <a:solidFill>
                  <a:schemeClr val="bg1"/>
                </a:solidFill>
                <a:latin typeface="Avenir Next LT Pro" panose="020B0504020202020204" pitchFamily="34" charset="0"/>
              </a:rPr>
              <a:pPr/>
              <a:t>0%</a:t>
            </a:fld>
            <a:endParaRPr lang="en-US" sz="200" b="0" baseline="0">
              <a:solidFill>
                <a:schemeClr val="bg1"/>
              </a:solidFill>
              <a:latin typeface="Avenir Next LT Pro" panose="020B0504020202020204" pitchFamily="34" charset="0"/>
            </a:endParaRPr>
          </a:p>
        </xdr:txBody>
      </xdr:sp>
    </xdr:grpSp>
    <xdr:clientData/>
  </xdr:twoCellAnchor>
  <xdr:twoCellAnchor editAs="absolute">
    <xdr:from>
      <xdr:col>12</xdr:col>
      <xdr:colOff>203647</xdr:colOff>
      <xdr:row>48</xdr:row>
      <xdr:rowOff>4505</xdr:rowOff>
    </xdr:from>
    <xdr:to>
      <xdr:col>14</xdr:col>
      <xdr:colOff>597403</xdr:colOff>
      <xdr:row>51</xdr:row>
      <xdr:rowOff>173280</xdr:rowOff>
    </xdr:to>
    <xdr:grpSp>
      <xdr:nvGrpSpPr>
        <xdr:cNvPr id="307" name="Group 306">
          <a:extLst>
            <a:ext uri="{FF2B5EF4-FFF2-40B4-BE49-F238E27FC236}">
              <a16:creationId xmlns:a16="http://schemas.microsoft.com/office/drawing/2014/main" id="{9C41CC45-1493-4EA7-B8A8-E6C608F04246}"/>
            </a:ext>
          </a:extLst>
        </xdr:cNvPr>
        <xdr:cNvGrpSpPr/>
      </xdr:nvGrpSpPr>
      <xdr:grpSpPr>
        <a:xfrm>
          <a:off x="7497076" y="8858219"/>
          <a:ext cx="1609327" cy="713061"/>
          <a:chOff x="12608232" y="999518"/>
          <a:chExt cx="1613642" cy="702238"/>
        </a:xfrm>
      </xdr:grpSpPr>
      <xdr:sp macro="" textlink="Pivottables!AW15">
        <xdr:nvSpPr>
          <xdr:cNvPr id="308" name="TextBox 307">
            <a:extLst>
              <a:ext uri="{FF2B5EF4-FFF2-40B4-BE49-F238E27FC236}">
                <a16:creationId xmlns:a16="http://schemas.microsoft.com/office/drawing/2014/main" id="{3EAEF12D-43E8-1120-8FBB-17418D18CD96}"/>
              </a:ext>
            </a:extLst>
          </xdr:cNvPr>
          <xdr:cNvSpPr txBox="1"/>
        </xdr:nvSpPr>
        <xdr:spPr>
          <a:xfrm>
            <a:off x="12617191" y="1172838"/>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56D722-53DF-402D-8A43-D377D3404F8F}" type="TxLink">
              <a:rPr lang="en-US" sz="1000" b="0" i="0" u="none" strike="noStrike" baseline="0">
                <a:solidFill>
                  <a:schemeClr val="bg1"/>
                </a:solidFill>
                <a:latin typeface="Avenir Next LT Pro" panose="020B0504020202020204" pitchFamily="34" charset="0"/>
              </a:rPr>
              <a:pPr/>
              <a:t>Lands</a:t>
            </a:fld>
            <a:endParaRPr lang="en-US" sz="200" b="0" baseline="0">
              <a:solidFill>
                <a:schemeClr val="bg1"/>
              </a:solidFill>
              <a:latin typeface="Avenir Next LT Pro" panose="020B0504020202020204" pitchFamily="34" charset="0"/>
            </a:endParaRPr>
          </a:p>
        </xdr:txBody>
      </xdr:sp>
      <xdr:sp macro="" textlink="Pivottables!AX15">
        <xdr:nvSpPr>
          <xdr:cNvPr id="309" name="TextBox 308">
            <a:extLst>
              <a:ext uri="{FF2B5EF4-FFF2-40B4-BE49-F238E27FC236}">
                <a16:creationId xmlns:a16="http://schemas.microsoft.com/office/drawing/2014/main" id="{99B0D687-4D4C-9305-08A3-745DAEA5EB7E}"/>
              </a:ext>
            </a:extLst>
          </xdr:cNvPr>
          <xdr:cNvSpPr txBox="1"/>
        </xdr:nvSpPr>
        <xdr:spPr>
          <a:xfrm>
            <a:off x="12608232" y="1379026"/>
            <a:ext cx="1604684"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2E24FD-D615-4182-9018-D3385874B73C}" type="TxLink">
              <a:rPr lang="en-US" sz="1050" b="0" i="0" u="none" strike="noStrike" baseline="0">
                <a:solidFill>
                  <a:schemeClr val="bg1"/>
                </a:solidFill>
                <a:latin typeface="Avenir Next LT Pro" panose="020B0504020202020204" pitchFamily="34" charset="0"/>
              </a:rPr>
              <a:pPr/>
              <a:t> 2,470 </a:t>
            </a:fld>
            <a:endParaRPr lang="en-US" sz="200" b="0" baseline="0">
              <a:solidFill>
                <a:schemeClr val="bg1"/>
              </a:solidFill>
              <a:latin typeface="Avenir Next LT Pro" panose="020B0504020202020204" pitchFamily="34" charset="0"/>
            </a:endParaRPr>
          </a:p>
        </xdr:txBody>
      </xdr:sp>
      <xdr:sp macro="" textlink="Pivottables!AY15">
        <xdr:nvSpPr>
          <xdr:cNvPr id="310" name="TextBox 309">
            <a:extLst>
              <a:ext uri="{FF2B5EF4-FFF2-40B4-BE49-F238E27FC236}">
                <a16:creationId xmlns:a16="http://schemas.microsoft.com/office/drawing/2014/main" id="{7B4CDB8C-1B3C-A664-6073-D7FBA8C92A05}"/>
              </a:ext>
            </a:extLst>
          </xdr:cNvPr>
          <xdr:cNvSpPr txBox="1"/>
        </xdr:nvSpPr>
        <xdr:spPr>
          <a:xfrm>
            <a:off x="13148521" y="999518"/>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982634-4203-435F-BA6A-A3597028BD91}" type="TxLink">
              <a:rPr lang="en-US" sz="1050" b="0" i="0" u="none" strike="noStrike" baseline="0">
                <a:solidFill>
                  <a:schemeClr val="bg1"/>
                </a:solidFill>
                <a:latin typeface="Avenir Next LT Pro" panose="020B0504020202020204" pitchFamily="34" charset="0"/>
              </a:rPr>
              <a:pPr/>
              <a:t>0%</a:t>
            </a:fld>
            <a:endParaRPr lang="en-US" sz="200" b="0" baseline="0">
              <a:solidFill>
                <a:schemeClr val="bg1"/>
              </a:solidFill>
              <a:latin typeface="Avenir Next LT Pro" panose="020B0504020202020204" pitchFamily="34" charset="0"/>
            </a:endParaRPr>
          </a:p>
        </xdr:txBody>
      </xdr:sp>
    </xdr:grpSp>
    <xdr:clientData/>
  </xdr:twoCellAnchor>
  <xdr:twoCellAnchor editAs="absolute">
    <xdr:from>
      <xdr:col>6</xdr:col>
      <xdr:colOff>473612</xdr:colOff>
      <xdr:row>42</xdr:row>
      <xdr:rowOff>176497</xdr:rowOff>
    </xdr:from>
    <xdr:to>
      <xdr:col>9</xdr:col>
      <xdr:colOff>259583</xdr:colOff>
      <xdr:row>46</xdr:row>
      <xdr:rowOff>182350</xdr:rowOff>
    </xdr:to>
    <xdr:grpSp>
      <xdr:nvGrpSpPr>
        <xdr:cNvPr id="315" name="Group 314">
          <a:extLst>
            <a:ext uri="{FF2B5EF4-FFF2-40B4-BE49-F238E27FC236}">
              <a16:creationId xmlns:a16="http://schemas.microsoft.com/office/drawing/2014/main" id="{C075F2C6-FB02-4439-84E0-C0FBB5615F7C}"/>
            </a:ext>
          </a:extLst>
        </xdr:cNvPr>
        <xdr:cNvGrpSpPr/>
      </xdr:nvGrpSpPr>
      <xdr:grpSpPr>
        <a:xfrm>
          <a:off x="4120326" y="7941640"/>
          <a:ext cx="1609328" cy="731567"/>
          <a:chOff x="12580332" y="1014428"/>
          <a:chExt cx="1613643" cy="721402"/>
        </a:xfrm>
      </xdr:grpSpPr>
      <xdr:sp macro="" textlink="Pivottables!AW8">
        <xdr:nvSpPr>
          <xdr:cNvPr id="316" name="TextBox 315">
            <a:extLst>
              <a:ext uri="{FF2B5EF4-FFF2-40B4-BE49-F238E27FC236}">
                <a16:creationId xmlns:a16="http://schemas.microsoft.com/office/drawing/2014/main" id="{CB3413A7-0BBE-A69F-2615-3F431B1FFE13}"/>
              </a:ext>
            </a:extLst>
          </xdr:cNvPr>
          <xdr:cNvSpPr txBox="1"/>
        </xdr:nvSpPr>
        <xdr:spPr>
          <a:xfrm>
            <a:off x="12589292" y="1206911"/>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F2F32B-5217-44FF-86F3-94EDB40100A3}" type="TxLink">
              <a:rPr lang="en-US" sz="1000" b="0" i="0" u="none" strike="noStrike" baseline="0">
                <a:solidFill>
                  <a:schemeClr val="bg1"/>
                </a:solidFill>
                <a:latin typeface="Avenir Next LT Pro" panose="020B0504020202020204" pitchFamily="34" charset="0"/>
              </a:rPr>
              <a:pPr/>
              <a:t>New </a:t>
            </a:fld>
            <a:endParaRPr lang="en-US" sz="100" b="0" baseline="0">
              <a:solidFill>
                <a:schemeClr val="bg1"/>
              </a:solidFill>
              <a:latin typeface="Avenir Next LT Pro" panose="020B0504020202020204" pitchFamily="34" charset="0"/>
            </a:endParaRPr>
          </a:p>
        </xdr:txBody>
      </xdr:sp>
      <xdr:sp macro="" textlink="Pivottables!AX8">
        <xdr:nvSpPr>
          <xdr:cNvPr id="317" name="TextBox 316">
            <a:extLst>
              <a:ext uri="{FF2B5EF4-FFF2-40B4-BE49-F238E27FC236}">
                <a16:creationId xmlns:a16="http://schemas.microsoft.com/office/drawing/2014/main" id="{82F98345-164A-7736-E5EF-7A8A771714FD}"/>
              </a:ext>
            </a:extLst>
          </xdr:cNvPr>
          <xdr:cNvSpPr txBox="1"/>
        </xdr:nvSpPr>
        <xdr:spPr>
          <a:xfrm>
            <a:off x="12580332" y="1413100"/>
            <a:ext cx="1604684"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B24C10-30E4-4D37-A9A7-C5152C6E6EA8}" type="TxLink">
              <a:rPr lang="en-US" sz="1050" b="0" i="0" u="none" strike="noStrike" baseline="0">
                <a:solidFill>
                  <a:schemeClr val="bg1"/>
                </a:solidFill>
                <a:latin typeface="Avenir Next LT Pro" panose="020B0504020202020204" pitchFamily="34" charset="0"/>
              </a:rPr>
              <a:pPr/>
              <a:t> 87,500 </a:t>
            </a:fld>
            <a:endParaRPr lang="en-US" sz="200" b="0" baseline="0">
              <a:solidFill>
                <a:schemeClr val="bg1"/>
              </a:solidFill>
              <a:latin typeface="Avenir Next LT Pro" panose="020B0504020202020204" pitchFamily="34" charset="0"/>
            </a:endParaRPr>
          </a:p>
        </xdr:txBody>
      </xdr:sp>
      <xdr:sp macro="" textlink="Pivottables!AY8">
        <xdr:nvSpPr>
          <xdr:cNvPr id="318" name="TextBox 317">
            <a:extLst>
              <a:ext uri="{FF2B5EF4-FFF2-40B4-BE49-F238E27FC236}">
                <a16:creationId xmlns:a16="http://schemas.microsoft.com/office/drawing/2014/main" id="{C93B6AD8-FE1A-CF96-38BD-FA98C82FB389}"/>
              </a:ext>
            </a:extLst>
          </xdr:cNvPr>
          <xdr:cNvSpPr txBox="1"/>
        </xdr:nvSpPr>
        <xdr:spPr>
          <a:xfrm>
            <a:off x="13110447" y="1014428"/>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46125F-683D-436D-83D5-B65633810BFA}" type="TxLink">
              <a:rPr lang="en-US" sz="1050" b="0" i="0" u="none" strike="noStrike" baseline="0">
                <a:solidFill>
                  <a:schemeClr val="bg1"/>
                </a:solidFill>
                <a:latin typeface="Avenir Next LT Pro" panose="020B0504020202020204" pitchFamily="34" charset="0"/>
              </a:rPr>
              <a:pPr/>
              <a:t>11%</a:t>
            </a:fld>
            <a:endParaRPr lang="en-US" sz="200" b="0" baseline="0">
              <a:solidFill>
                <a:schemeClr val="bg1"/>
              </a:solidFill>
              <a:latin typeface="Avenir Next LT Pro" panose="020B0504020202020204" pitchFamily="34" charset="0"/>
            </a:endParaRPr>
          </a:p>
        </xdr:txBody>
      </xdr:sp>
    </xdr:grpSp>
    <xdr:clientData/>
  </xdr:twoCellAnchor>
  <xdr:twoCellAnchor editAs="absolute">
    <xdr:from>
      <xdr:col>8</xdr:col>
      <xdr:colOff>405032</xdr:colOff>
      <xdr:row>44</xdr:row>
      <xdr:rowOff>16477</xdr:rowOff>
    </xdr:from>
    <xdr:to>
      <xdr:col>11</xdr:col>
      <xdr:colOff>191003</xdr:colOff>
      <xdr:row>49</xdr:row>
      <xdr:rowOff>45190</xdr:rowOff>
    </xdr:to>
    <xdr:grpSp>
      <xdr:nvGrpSpPr>
        <xdr:cNvPr id="322" name="Group 321">
          <a:extLst>
            <a:ext uri="{FF2B5EF4-FFF2-40B4-BE49-F238E27FC236}">
              <a16:creationId xmlns:a16="http://schemas.microsoft.com/office/drawing/2014/main" id="{F9BC4A92-45FA-4141-B6FC-015FAD0B1C24}"/>
            </a:ext>
          </a:extLst>
        </xdr:cNvPr>
        <xdr:cNvGrpSpPr/>
      </xdr:nvGrpSpPr>
      <xdr:grpSpPr>
        <a:xfrm>
          <a:off x="5267318" y="8144477"/>
          <a:ext cx="1609328" cy="935856"/>
          <a:chOff x="12801157" y="1029338"/>
          <a:chExt cx="1613643" cy="922686"/>
        </a:xfrm>
      </xdr:grpSpPr>
      <xdr:sp macro="" textlink="Pivottables!AW9">
        <xdr:nvSpPr>
          <xdr:cNvPr id="323" name="TextBox 322">
            <a:extLst>
              <a:ext uri="{FF2B5EF4-FFF2-40B4-BE49-F238E27FC236}">
                <a16:creationId xmlns:a16="http://schemas.microsoft.com/office/drawing/2014/main" id="{B8F2AB05-B0F6-AF0A-B8D9-3C86B2A70AC1}"/>
              </a:ext>
            </a:extLst>
          </xdr:cNvPr>
          <xdr:cNvSpPr txBox="1"/>
        </xdr:nvSpPr>
        <xdr:spPr>
          <a:xfrm>
            <a:off x="12810117" y="1423105"/>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BFEBB8-F4A0-42EB-BFDA-9CE9D35F123A}" type="TxLink">
              <a:rPr lang="en-US" sz="1050" b="0" i="0" u="none" strike="noStrike" baseline="0">
                <a:solidFill>
                  <a:schemeClr val="bg1"/>
                </a:solidFill>
                <a:latin typeface="Avenir Next LT Pro" panose="020B0504020202020204" pitchFamily="34" charset="0"/>
              </a:rPr>
              <a:pPr/>
              <a:t>Renewal</a:t>
            </a:fld>
            <a:endParaRPr lang="en-US" sz="200" b="0" baseline="0">
              <a:solidFill>
                <a:schemeClr val="bg1"/>
              </a:solidFill>
              <a:latin typeface="Avenir Next LT Pro" panose="020B0504020202020204" pitchFamily="34" charset="0"/>
            </a:endParaRPr>
          </a:p>
        </xdr:txBody>
      </xdr:sp>
      <xdr:sp macro="" textlink="Pivottables!AX9">
        <xdr:nvSpPr>
          <xdr:cNvPr id="324" name="TextBox 323">
            <a:extLst>
              <a:ext uri="{FF2B5EF4-FFF2-40B4-BE49-F238E27FC236}">
                <a16:creationId xmlns:a16="http://schemas.microsoft.com/office/drawing/2014/main" id="{AD7E8576-9A70-08D9-5C11-342D6383DA54}"/>
              </a:ext>
            </a:extLst>
          </xdr:cNvPr>
          <xdr:cNvSpPr txBox="1"/>
        </xdr:nvSpPr>
        <xdr:spPr>
          <a:xfrm>
            <a:off x="12801157" y="1629294"/>
            <a:ext cx="1604684"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CA7C58-6F0E-4602-92F1-A684893911B2}" type="TxLink">
              <a:rPr lang="en-US" sz="1050" b="0" i="0" u="none" strike="noStrike" baseline="0">
                <a:solidFill>
                  <a:schemeClr val="bg1"/>
                </a:solidFill>
                <a:latin typeface="Avenir Next LT Pro" panose="020B0504020202020204" pitchFamily="34" charset="0"/>
              </a:rPr>
              <a:pPr/>
              <a:t> 86,800 </a:t>
            </a:fld>
            <a:endParaRPr lang="en-US" sz="200" b="0" baseline="0">
              <a:solidFill>
                <a:schemeClr val="bg1"/>
              </a:solidFill>
              <a:latin typeface="Avenir Next LT Pro" panose="020B0504020202020204" pitchFamily="34" charset="0"/>
            </a:endParaRPr>
          </a:p>
        </xdr:txBody>
      </xdr:sp>
      <xdr:sp macro="" textlink="Pivottables!AY9">
        <xdr:nvSpPr>
          <xdr:cNvPr id="325" name="TextBox 324">
            <a:extLst>
              <a:ext uri="{FF2B5EF4-FFF2-40B4-BE49-F238E27FC236}">
                <a16:creationId xmlns:a16="http://schemas.microsoft.com/office/drawing/2014/main" id="{A59E5F40-B795-F373-89FE-523E84F7AB94}"/>
              </a:ext>
            </a:extLst>
          </xdr:cNvPr>
          <xdr:cNvSpPr txBox="1"/>
        </xdr:nvSpPr>
        <xdr:spPr>
          <a:xfrm>
            <a:off x="13110447" y="1029338"/>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0F473F-2B5C-41F5-953B-51D464231FFC}" type="TxLink">
              <a:rPr lang="en-US" sz="1050" b="0" i="0" u="none" strike="noStrike" baseline="0">
                <a:solidFill>
                  <a:schemeClr val="bg1"/>
                </a:solidFill>
                <a:latin typeface="Avenir Next LT Pro" panose="020B0504020202020204" pitchFamily="34" charset="0"/>
              </a:rPr>
              <a:pPr/>
              <a:t>10%</a:t>
            </a:fld>
            <a:endParaRPr lang="en-US" sz="200" b="0" baseline="0">
              <a:solidFill>
                <a:schemeClr val="bg1"/>
              </a:solidFill>
              <a:latin typeface="Avenir Next LT Pro" panose="020B0504020202020204" pitchFamily="34" charset="0"/>
            </a:endParaRPr>
          </a:p>
        </xdr:txBody>
      </xdr:sp>
    </xdr:grpSp>
    <xdr:clientData/>
  </xdr:twoCellAnchor>
  <xdr:twoCellAnchor editAs="absolute">
    <xdr:from>
      <xdr:col>6</xdr:col>
      <xdr:colOff>549811</xdr:colOff>
      <xdr:row>4</xdr:row>
      <xdr:rowOff>167503</xdr:rowOff>
    </xdr:from>
    <xdr:to>
      <xdr:col>9</xdr:col>
      <xdr:colOff>335783</xdr:colOff>
      <xdr:row>9</xdr:row>
      <xdr:rowOff>11072</xdr:rowOff>
    </xdr:to>
    <xdr:grpSp>
      <xdr:nvGrpSpPr>
        <xdr:cNvPr id="331" name="Group 330">
          <a:extLst>
            <a:ext uri="{FF2B5EF4-FFF2-40B4-BE49-F238E27FC236}">
              <a16:creationId xmlns:a16="http://schemas.microsoft.com/office/drawing/2014/main" id="{E51C1B34-0993-4AA0-909D-5019246FBE4D}"/>
            </a:ext>
          </a:extLst>
        </xdr:cNvPr>
        <xdr:cNvGrpSpPr/>
      </xdr:nvGrpSpPr>
      <xdr:grpSpPr>
        <a:xfrm>
          <a:off x="4196525" y="893217"/>
          <a:ext cx="1609329" cy="750712"/>
          <a:chOff x="12458497" y="595605"/>
          <a:chExt cx="1613644" cy="741552"/>
        </a:xfrm>
      </xdr:grpSpPr>
      <xdr:sp macro="" textlink="Pivottables!AW18">
        <xdr:nvSpPr>
          <xdr:cNvPr id="332" name="TextBox 331">
            <a:extLst>
              <a:ext uri="{FF2B5EF4-FFF2-40B4-BE49-F238E27FC236}">
                <a16:creationId xmlns:a16="http://schemas.microsoft.com/office/drawing/2014/main" id="{DFF2147F-71B1-65B6-7F31-7562B70C983D}"/>
              </a:ext>
            </a:extLst>
          </xdr:cNvPr>
          <xdr:cNvSpPr txBox="1"/>
        </xdr:nvSpPr>
        <xdr:spPr>
          <a:xfrm>
            <a:off x="12467458" y="595605"/>
            <a:ext cx="160468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B40F5B-55A0-4A7E-8A53-6E9198D84290}" type="TxLink">
              <a:rPr lang="en-US" sz="1000" b="0" i="0" u="none" strike="noStrike" baseline="0">
                <a:solidFill>
                  <a:schemeClr val="bg1"/>
                </a:solidFill>
                <a:latin typeface="Avenir Next LT Pro" panose="020B0504020202020204" pitchFamily="34" charset="0"/>
              </a:rPr>
              <a:pPr/>
              <a:t>Floating License</a:t>
            </a:fld>
            <a:endParaRPr lang="en-US" sz="100" b="0" baseline="0">
              <a:solidFill>
                <a:schemeClr val="bg1"/>
              </a:solidFill>
              <a:latin typeface="Avenir Next LT Pro" panose="020B0504020202020204" pitchFamily="34" charset="0"/>
            </a:endParaRPr>
          </a:p>
        </xdr:txBody>
      </xdr:sp>
      <xdr:sp macro="" textlink="Pivottables!AX18">
        <xdr:nvSpPr>
          <xdr:cNvPr id="333" name="TextBox 332">
            <a:extLst>
              <a:ext uri="{FF2B5EF4-FFF2-40B4-BE49-F238E27FC236}">
                <a16:creationId xmlns:a16="http://schemas.microsoft.com/office/drawing/2014/main" id="{1F069DD1-6A19-162D-FBF1-BD0A56BC7CC8}"/>
              </a:ext>
            </a:extLst>
          </xdr:cNvPr>
          <xdr:cNvSpPr txBox="1"/>
        </xdr:nvSpPr>
        <xdr:spPr>
          <a:xfrm>
            <a:off x="12458497" y="801793"/>
            <a:ext cx="1604684"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59BB6D-38C1-4DD0-BEA8-067173CFA934}" type="TxLink">
              <a:rPr lang="en-US" sz="1050" b="0" i="0" u="none" strike="noStrike" baseline="0">
                <a:solidFill>
                  <a:schemeClr val="bg1"/>
                </a:solidFill>
                <a:latin typeface="Avenir Next LT Pro" panose="020B0504020202020204" pitchFamily="34" charset="0"/>
              </a:rPr>
              <a:pPr/>
              <a:t> 99,200 </a:t>
            </a:fld>
            <a:endParaRPr lang="en-US" sz="100" b="0" baseline="0">
              <a:solidFill>
                <a:schemeClr val="bg1"/>
              </a:solidFill>
              <a:latin typeface="Avenir Next LT Pro" panose="020B0504020202020204" pitchFamily="34" charset="0"/>
            </a:endParaRPr>
          </a:p>
        </xdr:txBody>
      </xdr:sp>
      <xdr:sp macro="" textlink="Pivottables!AY18">
        <xdr:nvSpPr>
          <xdr:cNvPr id="334" name="TextBox 333">
            <a:extLst>
              <a:ext uri="{FF2B5EF4-FFF2-40B4-BE49-F238E27FC236}">
                <a16:creationId xmlns:a16="http://schemas.microsoft.com/office/drawing/2014/main" id="{8DCFE1F4-D518-7D20-E9C6-2CE9EE9DB30A}"/>
              </a:ext>
            </a:extLst>
          </xdr:cNvPr>
          <xdr:cNvSpPr txBox="1"/>
        </xdr:nvSpPr>
        <xdr:spPr>
          <a:xfrm>
            <a:off x="13110447" y="1014428"/>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997AB3-A7D0-4539-BEFB-C8003F658B97}" type="TxLink">
              <a:rPr lang="en-US" sz="1050" b="0" i="0" u="none" strike="noStrike" baseline="0">
                <a:solidFill>
                  <a:schemeClr val="bg1"/>
                </a:solidFill>
                <a:latin typeface="Avenir Next LT Pro" panose="020B0504020202020204" pitchFamily="34" charset="0"/>
              </a:rPr>
              <a:pPr/>
              <a:t>12%</a:t>
            </a:fld>
            <a:endParaRPr lang="en-US" sz="100" b="0" baseline="0">
              <a:solidFill>
                <a:schemeClr val="bg1"/>
              </a:solidFill>
              <a:latin typeface="Avenir Next LT Pro" panose="020B0504020202020204" pitchFamily="34" charset="0"/>
            </a:endParaRPr>
          </a:p>
        </xdr:txBody>
      </xdr:sp>
    </xdr:grpSp>
    <xdr:clientData/>
  </xdr:twoCellAnchor>
  <xdr:twoCellAnchor editAs="absolute">
    <xdr:from>
      <xdr:col>7</xdr:col>
      <xdr:colOff>77367</xdr:colOff>
      <xdr:row>12</xdr:row>
      <xdr:rowOff>16478</xdr:rowOff>
    </xdr:from>
    <xdr:to>
      <xdr:col>10</xdr:col>
      <xdr:colOff>323689</xdr:colOff>
      <xdr:row>17</xdr:row>
      <xdr:rowOff>159490</xdr:rowOff>
    </xdr:to>
    <xdr:grpSp>
      <xdr:nvGrpSpPr>
        <xdr:cNvPr id="341" name="Group 340">
          <a:extLst>
            <a:ext uri="{FF2B5EF4-FFF2-40B4-BE49-F238E27FC236}">
              <a16:creationId xmlns:a16="http://schemas.microsoft.com/office/drawing/2014/main" id="{23F3C4E1-7A71-4ABA-A3E5-0B3E32E43183}"/>
            </a:ext>
          </a:extLst>
        </xdr:cNvPr>
        <xdr:cNvGrpSpPr/>
      </xdr:nvGrpSpPr>
      <xdr:grpSpPr>
        <a:xfrm>
          <a:off x="4331867" y="2338764"/>
          <a:ext cx="2069679" cy="1050155"/>
          <a:chOff x="12669445" y="1014428"/>
          <a:chExt cx="1604684" cy="1034509"/>
        </a:xfrm>
      </xdr:grpSpPr>
      <xdr:sp macro="" textlink="Pivottables!AW19">
        <xdr:nvSpPr>
          <xdr:cNvPr id="342" name="TextBox 341">
            <a:extLst>
              <a:ext uri="{FF2B5EF4-FFF2-40B4-BE49-F238E27FC236}">
                <a16:creationId xmlns:a16="http://schemas.microsoft.com/office/drawing/2014/main" id="{711977C4-8E8E-B883-6690-6CDD60D0C8E6}"/>
              </a:ext>
            </a:extLst>
          </xdr:cNvPr>
          <xdr:cNvSpPr txBox="1"/>
        </xdr:nvSpPr>
        <xdr:spPr>
          <a:xfrm>
            <a:off x="12684300" y="1393286"/>
            <a:ext cx="1145068" cy="417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94C20C-E99E-4EAD-B27F-071C890431A9}" type="TxLink">
              <a:rPr lang="en-US" sz="1000" b="0" i="0" u="none" strike="noStrike" baseline="0">
                <a:solidFill>
                  <a:schemeClr val="bg1"/>
                </a:solidFill>
                <a:latin typeface="Avenir Next LT Pro" panose="020B0504020202020204" pitchFamily="34" charset="0"/>
              </a:rPr>
              <a:pPr/>
              <a:t>Software Metered License</a:t>
            </a:fld>
            <a:endParaRPr lang="en-US" sz="1000" b="0" baseline="0">
              <a:solidFill>
                <a:schemeClr val="bg1"/>
              </a:solidFill>
              <a:latin typeface="Avenir Next LT Pro" panose="020B0504020202020204" pitchFamily="34" charset="0"/>
            </a:endParaRPr>
          </a:p>
        </xdr:txBody>
      </xdr:sp>
      <xdr:sp macro="" textlink="Pivottables!AX19">
        <xdr:nvSpPr>
          <xdr:cNvPr id="343" name="TextBox 342">
            <a:extLst>
              <a:ext uri="{FF2B5EF4-FFF2-40B4-BE49-F238E27FC236}">
                <a16:creationId xmlns:a16="http://schemas.microsoft.com/office/drawing/2014/main" id="{032D8122-85ED-6A89-CB8D-937C4CC2B5F6}"/>
              </a:ext>
            </a:extLst>
          </xdr:cNvPr>
          <xdr:cNvSpPr txBox="1"/>
        </xdr:nvSpPr>
        <xdr:spPr>
          <a:xfrm>
            <a:off x="12669445" y="1726207"/>
            <a:ext cx="1604684"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9327E2-EBB6-4090-B9A8-F8B75680B927}" type="TxLink">
              <a:rPr lang="en-US" sz="1050" b="0" i="0" u="none" strike="noStrike" baseline="0">
                <a:solidFill>
                  <a:schemeClr val="bg1"/>
                </a:solidFill>
                <a:latin typeface="Avenir Next LT Pro" panose="020B0504020202020204" pitchFamily="34" charset="0"/>
              </a:rPr>
              <a:pPr/>
              <a:t> 56,530 </a:t>
            </a:fld>
            <a:endParaRPr lang="en-US" sz="100" b="0" baseline="0">
              <a:solidFill>
                <a:schemeClr val="bg1"/>
              </a:solidFill>
              <a:latin typeface="Avenir Next LT Pro" panose="020B0504020202020204" pitchFamily="34" charset="0"/>
            </a:endParaRPr>
          </a:p>
        </xdr:txBody>
      </xdr:sp>
      <xdr:sp macro="" textlink="Pivottables!AY19">
        <xdr:nvSpPr>
          <xdr:cNvPr id="344" name="TextBox 343">
            <a:extLst>
              <a:ext uri="{FF2B5EF4-FFF2-40B4-BE49-F238E27FC236}">
                <a16:creationId xmlns:a16="http://schemas.microsoft.com/office/drawing/2014/main" id="{4B7F9703-19BF-EB90-708A-4250FFE1CD72}"/>
              </a:ext>
            </a:extLst>
          </xdr:cNvPr>
          <xdr:cNvSpPr txBox="1"/>
        </xdr:nvSpPr>
        <xdr:spPr>
          <a:xfrm>
            <a:off x="13110447" y="1014428"/>
            <a:ext cx="591673"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D68E17-F83A-4AC4-B9E2-A1F77341128B}" type="TxLink">
              <a:rPr lang="en-US" sz="1050" b="0" i="0" u="none" strike="noStrike" baseline="0">
                <a:solidFill>
                  <a:schemeClr val="bg1"/>
                </a:solidFill>
                <a:latin typeface="Avenir Next LT Pro" panose="020B0504020202020204" pitchFamily="34" charset="0"/>
              </a:rPr>
              <a:pPr/>
              <a:t>7%</a:t>
            </a:fld>
            <a:endParaRPr lang="en-US" sz="100" b="0" baseline="0">
              <a:solidFill>
                <a:schemeClr val="bg1"/>
              </a:solidFill>
              <a:latin typeface="Avenir Next LT Pro" panose="020B0504020202020204" pitchFamily="34" charset="0"/>
            </a:endParaRPr>
          </a:p>
        </xdr:txBody>
      </xdr:sp>
    </xdr:grpSp>
    <xdr:clientData/>
  </xdr:twoCellAnchor>
  <xdr:twoCellAnchor editAs="absolute">
    <xdr:from>
      <xdr:col>27</xdr:col>
      <xdr:colOff>21416</xdr:colOff>
      <xdr:row>33</xdr:row>
      <xdr:rowOff>36723</xdr:rowOff>
    </xdr:from>
    <xdr:to>
      <xdr:col>27</xdr:col>
      <xdr:colOff>404555</xdr:colOff>
      <xdr:row>35</xdr:row>
      <xdr:rowOff>38960</xdr:rowOff>
    </xdr:to>
    <xdr:sp macro="" textlink="">
      <xdr:nvSpPr>
        <xdr:cNvPr id="371" name="TextBox 370">
          <a:extLst>
            <a:ext uri="{FF2B5EF4-FFF2-40B4-BE49-F238E27FC236}">
              <a16:creationId xmlns:a16="http://schemas.microsoft.com/office/drawing/2014/main" id="{2FB87978-879D-402C-A714-6C403D0AA447}"/>
            </a:ext>
          </a:extLst>
        </xdr:cNvPr>
        <xdr:cNvSpPr txBox="1"/>
      </xdr:nvSpPr>
      <xdr:spPr>
        <a:xfrm>
          <a:off x="16381464" y="6242892"/>
          <a:ext cx="383139" cy="36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rgbClr val="194AFE"/>
              </a:solidFill>
              <a:latin typeface="Avenir Next LT Pro" panose="020B0504020202020204" pitchFamily="34" charset="0"/>
            </a:rPr>
            <a:t>·</a:t>
          </a:r>
        </a:p>
      </xdr:txBody>
    </xdr:sp>
    <xdr:clientData/>
  </xdr:twoCellAnchor>
  <xdr:twoCellAnchor editAs="absolute">
    <xdr:from>
      <xdr:col>27</xdr:col>
      <xdr:colOff>21416</xdr:colOff>
      <xdr:row>39</xdr:row>
      <xdr:rowOff>60594</xdr:rowOff>
    </xdr:from>
    <xdr:to>
      <xdr:col>27</xdr:col>
      <xdr:colOff>404555</xdr:colOff>
      <xdr:row>41</xdr:row>
      <xdr:rowOff>62831</xdr:rowOff>
    </xdr:to>
    <xdr:sp macro="" textlink="">
      <xdr:nvSpPr>
        <xdr:cNvPr id="372" name="TextBox 371">
          <a:extLst>
            <a:ext uri="{FF2B5EF4-FFF2-40B4-BE49-F238E27FC236}">
              <a16:creationId xmlns:a16="http://schemas.microsoft.com/office/drawing/2014/main" id="{C63B8188-FBA0-4E9F-BFA5-603CAD3B38EF}"/>
            </a:ext>
          </a:extLst>
        </xdr:cNvPr>
        <xdr:cNvSpPr txBox="1"/>
      </xdr:nvSpPr>
      <xdr:spPr>
        <a:xfrm>
          <a:off x="16381464" y="7368449"/>
          <a:ext cx="383139" cy="36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rgbClr val="9BF8F2"/>
              </a:solidFill>
              <a:latin typeface="Avenir Next LT Pro" panose="020B0504020202020204" pitchFamily="34" charset="0"/>
            </a:rPr>
            <a:t>·</a:t>
          </a:r>
        </a:p>
      </xdr:txBody>
    </xdr:sp>
    <xdr:clientData/>
  </xdr:twoCellAnchor>
  <xdr:twoCellAnchor>
    <xdr:from>
      <xdr:col>0</xdr:col>
      <xdr:colOff>0</xdr:colOff>
      <xdr:row>0</xdr:row>
      <xdr:rowOff>0</xdr:rowOff>
    </xdr:from>
    <xdr:to>
      <xdr:col>28</xdr:col>
      <xdr:colOff>195205</xdr:colOff>
      <xdr:row>2</xdr:row>
      <xdr:rowOff>27432</xdr:rowOff>
    </xdr:to>
    <xdr:grpSp>
      <xdr:nvGrpSpPr>
        <xdr:cNvPr id="4" name="Group 3">
          <a:extLst>
            <a:ext uri="{FF2B5EF4-FFF2-40B4-BE49-F238E27FC236}">
              <a16:creationId xmlns:a16="http://schemas.microsoft.com/office/drawing/2014/main" id="{31F9D7A2-463C-5F24-BEFB-B92C0B080B85}"/>
            </a:ext>
          </a:extLst>
        </xdr:cNvPr>
        <xdr:cNvGrpSpPr/>
      </xdr:nvGrpSpPr>
      <xdr:grpSpPr>
        <a:xfrm>
          <a:off x="0" y="0"/>
          <a:ext cx="17213205" cy="390289"/>
          <a:chOff x="0" y="0"/>
          <a:chExt cx="17264005" cy="387650"/>
        </a:xfrm>
      </xdr:grpSpPr>
      <xdr:grpSp>
        <xdr:nvGrpSpPr>
          <xdr:cNvPr id="24" name="Group 23">
            <a:extLst>
              <a:ext uri="{FF2B5EF4-FFF2-40B4-BE49-F238E27FC236}">
                <a16:creationId xmlns:a16="http://schemas.microsoft.com/office/drawing/2014/main" id="{E6BD0D1B-5ACD-471E-DA80-14926A22208A}"/>
              </a:ext>
            </a:extLst>
          </xdr:cNvPr>
          <xdr:cNvGrpSpPr/>
        </xdr:nvGrpSpPr>
        <xdr:grpSpPr>
          <a:xfrm>
            <a:off x="0" y="0"/>
            <a:ext cx="17264005" cy="387650"/>
            <a:chOff x="0" y="0"/>
            <a:chExt cx="17263872" cy="386020"/>
          </a:xfrm>
        </xdr:grpSpPr>
        <xdr:sp macro="" textlink="">
          <xdr:nvSpPr>
            <xdr:cNvPr id="2" name="Rectangle 1">
              <a:extLst>
                <a:ext uri="{FF2B5EF4-FFF2-40B4-BE49-F238E27FC236}">
                  <a16:creationId xmlns:a16="http://schemas.microsoft.com/office/drawing/2014/main" id="{A307AD3A-A6BD-7F44-AA4D-28C753CE8C74}"/>
                </a:ext>
              </a:extLst>
            </xdr:cNvPr>
            <xdr:cNvSpPr/>
          </xdr:nvSpPr>
          <xdr:spPr>
            <a:xfrm>
              <a:off x="0" y="0"/>
              <a:ext cx="17263872" cy="38602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xtBox 2">
              <a:extLst>
                <a:ext uri="{FF2B5EF4-FFF2-40B4-BE49-F238E27FC236}">
                  <a16:creationId xmlns:a16="http://schemas.microsoft.com/office/drawing/2014/main" id="{E7377500-3174-E4B6-4D9E-1F3A434FFCDD}"/>
                </a:ext>
              </a:extLst>
            </xdr:cNvPr>
            <xdr:cNvSpPr txBox="1"/>
          </xdr:nvSpPr>
          <xdr:spPr>
            <a:xfrm>
              <a:off x="90129" y="8193"/>
              <a:ext cx="1927122" cy="334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Avenir Next LT Pro" panose="020B0504020202020204" pitchFamily="34" charset="0"/>
                </a:rPr>
                <a:t>Sameh</a:t>
              </a:r>
              <a:r>
                <a:rPr lang="en-US" sz="1400" b="1" baseline="0">
                  <a:solidFill>
                    <a:schemeClr val="bg1"/>
                  </a:solidFill>
                  <a:latin typeface="Avenir Next LT Pro" panose="020B0504020202020204" pitchFamily="34" charset="0"/>
                </a:rPr>
                <a:t> The Analyst</a:t>
              </a:r>
              <a:endParaRPr lang="en-US" sz="1400" b="1">
                <a:solidFill>
                  <a:schemeClr val="bg1"/>
                </a:solidFill>
                <a:latin typeface="Avenir Next LT Pro" panose="020B0504020202020204" pitchFamily="34" charset="0"/>
              </a:endParaRPr>
            </a:p>
          </xdr:txBody>
        </xdr:sp>
        <xdr:sp macro="" textlink="">
          <xdr:nvSpPr>
            <xdr:cNvPr id="8" name="TextBox 7">
              <a:hlinkClick xmlns:r="http://schemas.openxmlformats.org/officeDocument/2006/relationships" r:id="rId5"/>
              <a:extLst>
                <a:ext uri="{FF2B5EF4-FFF2-40B4-BE49-F238E27FC236}">
                  <a16:creationId xmlns:a16="http://schemas.microsoft.com/office/drawing/2014/main" id="{99384AFB-C1D5-4F20-B8FE-AD6AB5594357}"/>
                </a:ext>
              </a:extLst>
            </xdr:cNvPr>
            <xdr:cNvSpPr txBox="1"/>
          </xdr:nvSpPr>
          <xdr:spPr>
            <a:xfrm>
              <a:off x="4027183" y="49141"/>
              <a:ext cx="935992"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Browser</a:t>
              </a:r>
              <a:endParaRPr lang="en-US" sz="1200" b="0">
                <a:solidFill>
                  <a:schemeClr val="bg1"/>
                </a:solidFill>
                <a:latin typeface="Avenir Next LT Pro" panose="020B0504020202020204" pitchFamily="34" charset="0"/>
              </a:endParaRPr>
            </a:p>
          </xdr:txBody>
        </xdr:sp>
        <xdr:sp macro="" textlink="">
          <xdr:nvSpPr>
            <xdr:cNvPr id="12" name="TextBox 11">
              <a:hlinkClick xmlns:r="http://schemas.openxmlformats.org/officeDocument/2006/relationships" r:id="rId6" tooltip="Revenue Sources"/>
              <a:extLst>
                <a:ext uri="{FF2B5EF4-FFF2-40B4-BE49-F238E27FC236}">
                  <a16:creationId xmlns:a16="http://schemas.microsoft.com/office/drawing/2014/main" id="{A8F85298-3DC5-4464-914E-7A133DEE99A0}"/>
                </a:ext>
              </a:extLst>
            </xdr:cNvPr>
            <xdr:cNvSpPr txBox="1"/>
          </xdr:nvSpPr>
          <xdr:spPr>
            <a:xfrm>
              <a:off x="11089770" y="31230"/>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Revenue Sources</a:t>
              </a:r>
            </a:p>
          </xdr:txBody>
        </xdr:sp>
        <xdr:sp macro="" textlink="">
          <xdr:nvSpPr>
            <xdr:cNvPr id="13" name="TextBox 12">
              <a:hlinkClick xmlns:r="http://schemas.openxmlformats.org/officeDocument/2006/relationships" r:id="rId7" tooltip="The Map"/>
              <a:extLst>
                <a:ext uri="{FF2B5EF4-FFF2-40B4-BE49-F238E27FC236}">
                  <a16:creationId xmlns:a16="http://schemas.microsoft.com/office/drawing/2014/main" id="{ACE25534-4977-4D18-958D-638C9946CD38}"/>
                </a:ext>
              </a:extLst>
            </xdr:cNvPr>
            <xdr:cNvSpPr txBox="1"/>
          </xdr:nvSpPr>
          <xdr:spPr>
            <a:xfrm>
              <a:off x="12804482" y="37690"/>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The Map</a:t>
              </a:r>
              <a:endParaRPr lang="en-US" sz="1200" b="0">
                <a:solidFill>
                  <a:schemeClr val="bg1"/>
                </a:solidFill>
                <a:latin typeface="Avenir Next LT Pro" panose="020B0504020202020204" pitchFamily="34" charset="0"/>
              </a:endParaRPr>
            </a:p>
          </xdr:txBody>
        </xdr:sp>
        <xdr:sp macro="" textlink="">
          <xdr:nvSpPr>
            <xdr:cNvPr id="14" name="TextBox 13">
              <a:hlinkClick xmlns:r="http://schemas.openxmlformats.org/officeDocument/2006/relationships" r:id="rId8" tooltip="Sales Cycle"/>
              <a:extLst>
                <a:ext uri="{FF2B5EF4-FFF2-40B4-BE49-F238E27FC236}">
                  <a16:creationId xmlns:a16="http://schemas.microsoft.com/office/drawing/2014/main" id="{D402D551-C03F-4795-B2A2-13582B94A5A6}"/>
                </a:ext>
              </a:extLst>
            </xdr:cNvPr>
            <xdr:cNvSpPr txBox="1"/>
          </xdr:nvSpPr>
          <xdr:spPr>
            <a:xfrm>
              <a:off x="14020429" y="34413"/>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Sales Cycle</a:t>
              </a:r>
              <a:endParaRPr lang="en-US" sz="1200" b="0">
                <a:solidFill>
                  <a:schemeClr val="bg1"/>
                </a:solidFill>
                <a:latin typeface="Avenir Next LT Pro" panose="020B0504020202020204" pitchFamily="34" charset="0"/>
              </a:endParaRPr>
            </a:p>
          </xdr:txBody>
        </xdr:sp>
        <xdr:sp macro="" textlink="">
          <xdr:nvSpPr>
            <xdr:cNvPr id="15" name="TextBox 14">
              <a:hlinkClick xmlns:r="http://schemas.openxmlformats.org/officeDocument/2006/relationships" r:id="rId9" tooltip="Projects Update"/>
              <a:extLst>
                <a:ext uri="{FF2B5EF4-FFF2-40B4-BE49-F238E27FC236}">
                  <a16:creationId xmlns:a16="http://schemas.microsoft.com/office/drawing/2014/main" id="{20467DDF-2DFB-4F5A-852B-45CA19C04988}"/>
                </a:ext>
              </a:extLst>
            </xdr:cNvPr>
            <xdr:cNvSpPr txBox="1"/>
          </xdr:nvSpPr>
          <xdr:spPr>
            <a:xfrm>
              <a:off x="15485759" y="31133"/>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Project Update</a:t>
              </a:r>
              <a:endParaRPr lang="en-US" sz="1200" b="0">
                <a:solidFill>
                  <a:schemeClr val="bg1"/>
                </a:solidFill>
                <a:latin typeface="Avenir Next LT Pro" panose="020B0504020202020204" pitchFamily="34" charset="0"/>
              </a:endParaRPr>
            </a:p>
          </xdr:txBody>
        </xdr:sp>
        <xdr:sp macro="" textlink="">
          <xdr:nvSpPr>
            <xdr:cNvPr id="23" name="Rectangle: Rounded Corners 22">
              <a:extLst>
                <a:ext uri="{FF2B5EF4-FFF2-40B4-BE49-F238E27FC236}">
                  <a16:creationId xmlns:a16="http://schemas.microsoft.com/office/drawing/2014/main" id="{D5A2AD06-5CC5-2A5C-3674-FF403FC84F42}"/>
                </a:ext>
              </a:extLst>
            </xdr:cNvPr>
            <xdr:cNvSpPr/>
          </xdr:nvSpPr>
          <xdr:spPr>
            <a:xfrm>
              <a:off x="11179414" y="295836"/>
              <a:ext cx="274320" cy="45720"/>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36" name="Graphic 234" descr="Compass outline">
            <a:extLst>
              <a:ext uri="{FF2B5EF4-FFF2-40B4-BE49-F238E27FC236}">
                <a16:creationId xmlns:a16="http://schemas.microsoft.com/office/drawing/2014/main" id="{EFD373FE-689B-A411-1EDB-D25FB320EB63}"/>
              </a:ext>
            </a:extLst>
          </xdr:cNvPr>
          <xdr:cNvGrpSpPr/>
        </xdr:nvGrpSpPr>
        <xdr:grpSpPr>
          <a:xfrm>
            <a:off x="3836506" y="78083"/>
            <a:ext cx="205408" cy="214670"/>
            <a:chOff x="3140765" y="992483"/>
            <a:chExt cx="609600" cy="630387"/>
          </a:xfrm>
          <a:solidFill>
            <a:srgbClr val="FFFFFF"/>
          </a:solidFill>
        </xdr:grpSpPr>
        <xdr:sp macro="" textlink="">
          <xdr:nvSpPr>
            <xdr:cNvPr id="273" name="Freeform: Shape 272">
              <a:extLst>
                <a:ext uri="{FF2B5EF4-FFF2-40B4-BE49-F238E27FC236}">
                  <a16:creationId xmlns:a16="http://schemas.microsoft.com/office/drawing/2014/main" id="{F0B91807-3352-D569-2DEB-98CC5B6236A5}"/>
                </a:ext>
              </a:extLst>
            </xdr:cNvPr>
            <xdr:cNvSpPr/>
          </xdr:nvSpPr>
          <xdr:spPr>
            <a:xfrm>
              <a:off x="3140765" y="992483"/>
              <a:ext cx="609600" cy="630387"/>
            </a:xfrm>
            <a:custGeom>
              <a:avLst/>
              <a:gdLst>
                <a:gd name="connsiteX0" fmla="*/ 304800 w 609600"/>
                <a:gd name="connsiteY0" fmla="*/ 19700 h 630387"/>
                <a:gd name="connsiteX1" fmla="*/ 590550 w 609600"/>
                <a:gd name="connsiteY1" fmla="*/ 315194 h 630387"/>
                <a:gd name="connsiteX2" fmla="*/ 304800 w 609600"/>
                <a:gd name="connsiteY2" fmla="*/ 610688 h 630387"/>
                <a:gd name="connsiteX3" fmla="*/ 19050 w 609600"/>
                <a:gd name="connsiteY3" fmla="*/ 315194 h 630387"/>
                <a:gd name="connsiteX4" fmla="*/ 304800 w 609600"/>
                <a:gd name="connsiteY4" fmla="*/ 19700 h 630387"/>
                <a:gd name="connsiteX5" fmla="*/ 304800 w 609600"/>
                <a:gd name="connsiteY5" fmla="*/ 0 h 630387"/>
                <a:gd name="connsiteX6" fmla="*/ 0 w 609600"/>
                <a:gd name="connsiteY6" fmla="*/ 315194 h 630387"/>
                <a:gd name="connsiteX7" fmla="*/ 304800 w 609600"/>
                <a:gd name="connsiteY7" fmla="*/ 630387 h 630387"/>
                <a:gd name="connsiteX8" fmla="*/ 609600 w 609600"/>
                <a:gd name="connsiteY8" fmla="*/ 315194 h 630387"/>
                <a:gd name="connsiteX9" fmla="*/ 304800 w 609600"/>
                <a:gd name="connsiteY9" fmla="*/ 0 h 6303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630387">
                  <a:moveTo>
                    <a:pt x="304800" y="19700"/>
                  </a:moveTo>
                  <a:cubicBezTo>
                    <a:pt x="462615" y="19700"/>
                    <a:pt x="590550" y="151997"/>
                    <a:pt x="590550" y="315194"/>
                  </a:cubicBezTo>
                  <a:cubicBezTo>
                    <a:pt x="590550" y="478390"/>
                    <a:pt x="462615" y="610688"/>
                    <a:pt x="304800" y="610688"/>
                  </a:cubicBezTo>
                  <a:cubicBezTo>
                    <a:pt x="146985" y="610688"/>
                    <a:pt x="19050" y="478390"/>
                    <a:pt x="19050" y="315194"/>
                  </a:cubicBezTo>
                  <a:cubicBezTo>
                    <a:pt x="19228" y="152073"/>
                    <a:pt x="147058" y="19884"/>
                    <a:pt x="304800" y="19700"/>
                  </a:cubicBezTo>
                  <a:moveTo>
                    <a:pt x="304800" y="0"/>
                  </a:moveTo>
                  <a:cubicBezTo>
                    <a:pt x="136464" y="0"/>
                    <a:pt x="0" y="141117"/>
                    <a:pt x="0" y="315194"/>
                  </a:cubicBezTo>
                  <a:cubicBezTo>
                    <a:pt x="0" y="489270"/>
                    <a:pt x="136464" y="630387"/>
                    <a:pt x="304800" y="630387"/>
                  </a:cubicBezTo>
                  <a:cubicBezTo>
                    <a:pt x="473136" y="630387"/>
                    <a:pt x="609600" y="489270"/>
                    <a:pt x="609600" y="315194"/>
                  </a:cubicBezTo>
                  <a:cubicBezTo>
                    <a:pt x="609411" y="141198"/>
                    <a:pt x="473058" y="195"/>
                    <a:pt x="304800" y="0"/>
                  </a:cubicBezTo>
                  <a:close/>
                </a:path>
              </a:pathLst>
            </a:custGeom>
            <a:solidFill>
              <a:srgbClr val="FFFFFF"/>
            </a:solidFill>
            <a:ln w="9525" cap="flat">
              <a:noFill/>
              <a:prstDash val="solid"/>
              <a:miter/>
            </a:ln>
          </xdr:spPr>
          <xdr:txBody>
            <a:bodyPr rtlCol="0" anchor="ctr"/>
            <a:lstStyle/>
            <a:p>
              <a:endParaRPr lang="en-US"/>
            </a:p>
          </xdr:txBody>
        </xdr:sp>
        <xdr:sp macro="" textlink="">
          <xdr:nvSpPr>
            <xdr:cNvPr id="274" name="Freeform: Shape 273">
              <a:extLst>
                <a:ext uri="{FF2B5EF4-FFF2-40B4-BE49-F238E27FC236}">
                  <a16:creationId xmlns:a16="http://schemas.microsoft.com/office/drawing/2014/main" id="{7B456864-EE27-3CB1-E1B2-0944B55948B8}"/>
                </a:ext>
              </a:extLst>
            </xdr:cNvPr>
            <xdr:cNvSpPr/>
          </xdr:nvSpPr>
          <xdr:spPr>
            <a:xfrm>
              <a:off x="3296975" y="1155990"/>
              <a:ext cx="295275" cy="305343"/>
            </a:xfrm>
            <a:custGeom>
              <a:avLst/>
              <a:gdLst>
                <a:gd name="connsiteX0" fmla="*/ 194939 w 295275"/>
                <a:gd name="connsiteY0" fmla="*/ 201596 h 305343"/>
                <a:gd name="connsiteX1" fmla="*/ 35023 w 295275"/>
                <a:gd name="connsiteY1" fmla="*/ 269244 h 305343"/>
                <a:gd name="connsiteX2" fmla="*/ 100336 w 295275"/>
                <a:gd name="connsiteY2" fmla="*/ 105659 h 305343"/>
                <a:gd name="connsiteX3" fmla="*/ 260252 w 295275"/>
                <a:gd name="connsiteY3" fmla="*/ 36494 h 305343"/>
                <a:gd name="connsiteX4" fmla="*/ 85725 w 295275"/>
                <a:gd name="connsiteY4" fmla="*/ 90618 h 305343"/>
                <a:gd name="connsiteX5" fmla="*/ 0 w 295275"/>
                <a:gd name="connsiteY5" fmla="*/ 305344 h 305343"/>
                <a:gd name="connsiteX6" fmla="*/ 209550 w 295275"/>
                <a:gd name="connsiteY6" fmla="*/ 216696 h 305343"/>
                <a:gd name="connsiteX7" fmla="*/ 295275 w 295275"/>
                <a:gd name="connsiteY7" fmla="*/ 0 h 3053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95275" h="305343">
                  <a:moveTo>
                    <a:pt x="194939" y="201596"/>
                  </a:moveTo>
                  <a:lnTo>
                    <a:pt x="35023" y="269244"/>
                  </a:lnTo>
                  <a:lnTo>
                    <a:pt x="100336" y="105659"/>
                  </a:lnTo>
                  <a:lnTo>
                    <a:pt x="260252" y="36494"/>
                  </a:lnTo>
                  <a:close/>
                  <a:moveTo>
                    <a:pt x="85725" y="90618"/>
                  </a:moveTo>
                  <a:lnTo>
                    <a:pt x="0" y="305344"/>
                  </a:lnTo>
                  <a:lnTo>
                    <a:pt x="209550" y="216696"/>
                  </a:lnTo>
                  <a:lnTo>
                    <a:pt x="295275" y="0"/>
                  </a:lnTo>
                  <a:close/>
                </a:path>
              </a:pathLst>
            </a:custGeom>
            <a:solidFill>
              <a:srgbClr val="FFFFFF"/>
            </a:solidFill>
            <a:ln w="9525" cap="flat">
              <a:noFill/>
              <a:prstDash val="solid"/>
              <a:miter/>
            </a:ln>
          </xdr:spPr>
          <xdr:txBody>
            <a:bodyPr rtlCol="0" anchor="ctr"/>
            <a:lstStyle/>
            <a:p>
              <a:endParaRPr lang="en-US"/>
            </a:p>
          </xdr:txBody>
        </xdr:sp>
        <xdr:sp macro="" textlink="">
          <xdr:nvSpPr>
            <xdr:cNvPr id="275" name="Freeform: Shape 274">
              <a:extLst>
                <a:ext uri="{FF2B5EF4-FFF2-40B4-BE49-F238E27FC236}">
                  <a16:creationId xmlns:a16="http://schemas.microsoft.com/office/drawing/2014/main" id="{F4249355-72E1-EEC1-F2E1-E39EFE8AE6E2}"/>
                </a:ext>
              </a:extLst>
            </xdr:cNvPr>
            <xdr:cNvSpPr/>
          </xdr:nvSpPr>
          <xdr:spPr>
            <a:xfrm>
              <a:off x="3426515" y="1287977"/>
              <a:ext cx="38100" cy="39399"/>
            </a:xfrm>
            <a:custGeom>
              <a:avLst/>
              <a:gdLst>
                <a:gd name="connsiteX0" fmla="*/ 38100 w 38100"/>
                <a:gd name="connsiteY0" fmla="*/ 19700 h 39399"/>
                <a:gd name="connsiteX1" fmla="*/ 19050 w 38100"/>
                <a:gd name="connsiteY1" fmla="*/ 39399 h 39399"/>
                <a:gd name="connsiteX2" fmla="*/ 0 w 38100"/>
                <a:gd name="connsiteY2" fmla="*/ 19700 h 39399"/>
                <a:gd name="connsiteX3" fmla="*/ 19050 w 38100"/>
                <a:gd name="connsiteY3" fmla="*/ 0 h 39399"/>
                <a:gd name="connsiteX4" fmla="*/ 38100 w 38100"/>
                <a:gd name="connsiteY4" fmla="*/ 19700 h 3939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100" h="39399">
                  <a:moveTo>
                    <a:pt x="38100" y="19700"/>
                  </a:moveTo>
                  <a:cubicBezTo>
                    <a:pt x="38100" y="30579"/>
                    <a:pt x="29571" y="39399"/>
                    <a:pt x="19050" y="39399"/>
                  </a:cubicBezTo>
                  <a:cubicBezTo>
                    <a:pt x="8529" y="39399"/>
                    <a:pt x="0" y="30579"/>
                    <a:pt x="0" y="19700"/>
                  </a:cubicBezTo>
                  <a:cubicBezTo>
                    <a:pt x="0" y="8820"/>
                    <a:pt x="8529" y="0"/>
                    <a:pt x="19050" y="0"/>
                  </a:cubicBezTo>
                  <a:cubicBezTo>
                    <a:pt x="29571" y="0"/>
                    <a:pt x="38100" y="8820"/>
                    <a:pt x="38100" y="19700"/>
                  </a:cubicBezTo>
                  <a:close/>
                </a:path>
              </a:pathLst>
            </a:custGeom>
            <a:solidFill>
              <a:srgbClr val="FFFFFF"/>
            </a:solidFill>
            <a:ln w="9525" cap="flat">
              <a:noFill/>
              <a:prstDash val="solid"/>
              <a:miter/>
            </a:ln>
          </xdr:spPr>
          <xdr:txBody>
            <a:bodyPr rtlCol="0" anchor="ctr"/>
            <a:lstStyle/>
            <a:p>
              <a:endParaRPr lang="en-US"/>
            </a:p>
          </xdr:txBody>
        </xdr:sp>
      </xdr:grpSp>
    </xdr:grpSp>
    <xdr:clientData/>
  </xdr:twoCellAnchor>
  <xdr:twoCellAnchor editAs="oneCell">
    <xdr:from>
      <xdr:col>14</xdr:col>
      <xdr:colOff>81644</xdr:colOff>
      <xdr:row>21</xdr:row>
      <xdr:rowOff>90716</xdr:rowOff>
    </xdr:from>
    <xdr:to>
      <xdr:col>14</xdr:col>
      <xdr:colOff>399143</xdr:colOff>
      <xdr:row>23</xdr:row>
      <xdr:rowOff>45358</xdr:rowOff>
    </xdr:to>
    <xdr:pic>
      <xdr:nvPicPr>
        <xdr:cNvPr id="5" name="Graphic 4" descr="Treasure chest outline">
          <a:extLst>
            <a:ext uri="{FF2B5EF4-FFF2-40B4-BE49-F238E27FC236}">
              <a16:creationId xmlns:a16="http://schemas.microsoft.com/office/drawing/2014/main" id="{726A9E98-71BC-3D19-DF51-50405DBDD59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590644" y="4045859"/>
          <a:ext cx="317499" cy="317499"/>
        </a:xfrm>
        <a:prstGeom prst="rect">
          <a:avLst/>
        </a:prstGeom>
      </xdr:spPr>
    </xdr:pic>
    <xdr:clientData/>
  </xdr:twoCellAnchor>
  <xdr:twoCellAnchor editAs="absolute">
    <xdr:from>
      <xdr:col>8</xdr:col>
      <xdr:colOff>119294</xdr:colOff>
      <xdr:row>3</xdr:row>
      <xdr:rowOff>145357</xdr:rowOff>
    </xdr:from>
    <xdr:to>
      <xdr:col>25</xdr:col>
      <xdr:colOff>171110</xdr:colOff>
      <xdr:row>44</xdr:row>
      <xdr:rowOff>109499</xdr:rowOff>
    </xdr:to>
    <xdr:graphicFrame macro="">
      <xdr:nvGraphicFramePr>
        <xdr:cNvPr id="32" name="Chart 31">
          <a:extLst>
            <a:ext uri="{FF2B5EF4-FFF2-40B4-BE49-F238E27FC236}">
              <a16:creationId xmlns:a16="http://schemas.microsoft.com/office/drawing/2014/main" id="{C9F31240-0B72-4B24-8EDD-0C99F360F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16</xdr:col>
      <xdr:colOff>161364</xdr:colOff>
      <xdr:row>8</xdr:row>
      <xdr:rowOff>125506</xdr:rowOff>
    </xdr:from>
    <xdr:to>
      <xdr:col>17</xdr:col>
      <xdr:colOff>358587</xdr:colOff>
      <xdr:row>9</xdr:row>
      <xdr:rowOff>233083</xdr:rowOff>
    </xdr:to>
    <xdr:sp macro="" textlink="Pivottables!H12">
      <xdr:nvSpPr>
        <xdr:cNvPr id="145" name="TextBox 144">
          <a:extLst>
            <a:ext uri="{FF2B5EF4-FFF2-40B4-BE49-F238E27FC236}">
              <a16:creationId xmlns:a16="http://schemas.microsoft.com/office/drawing/2014/main" id="{EFED7739-D1B5-4294-A1AE-6464D3946B17}"/>
            </a:ext>
          </a:extLst>
        </xdr:cNvPr>
        <xdr:cNvSpPr txBox="1"/>
      </xdr:nvSpPr>
      <xdr:spPr>
        <a:xfrm>
          <a:off x="9856207" y="1594422"/>
          <a:ext cx="803151" cy="291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B622FDA-3FEB-49AD-83FE-32EB8B4A3DEF}" type="TxLink">
            <a:rPr lang="en-US" sz="900" b="0" i="0" u="none" strike="noStrike" baseline="0">
              <a:solidFill>
                <a:schemeClr val="bg1"/>
              </a:solidFill>
              <a:latin typeface="Avenir Next LT Pro" panose="020B0504020202020204" pitchFamily="34" charset="0"/>
            </a:rPr>
            <a:pPr/>
            <a:t>Asset sale</a:t>
          </a:fld>
          <a:endParaRPr lang="en-US" sz="600" b="0" baseline="0">
            <a:solidFill>
              <a:schemeClr val="bg1"/>
            </a:solidFill>
            <a:latin typeface="Avenir Next LT Pro" panose="020B0504020202020204" pitchFamily="34" charset="0"/>
          </a:endParaRPr>
        </a:p>
      </xdr:txBody>
    </xdr:sp>
    <xdr:clientData/>
  </xdr:twoCellAnchor>
  <xdr:twoCellAnchor editAs="absolute">
    <xdr:from>
      <xdr:col>11</xdr:col>
      <xdr:colOff>125506</xdr:colOff>
      <xdr:row>12</xdr:row>
      <xdr:rowOff>8965</xdr:rowOff>
    </xdr:from>
    <xdr:to>
      <xdr:col>12</xdr:col>
      <xdr:colOff>322729</xdr:colOff>
      <xdr:row>13</xdr:row>
      <xdr:rowOff>116541</xdr:rowOff>
    </xdr:to>
    <xdr:sp macro="" textlink="Pivottables!H10">
      <xdr:nvSpPr>
        <xdr:cNvPr id="146" name="TextBox 145">
          <a:extLst>
            <a:ext uri="{FF2B5EF4-FFF2-40B4-BE49-F238E27FC236}">
              <a16:creationId xmlns:a16="http://schemas.microsoft.com/office/drawing/2014/main" id="{0FF3AEF4-0590-48DC-AEB1-1AA5347BDDF0}"/>
            </a:ext>
          </a:extLst>
        </xdr:cNvPr>
        <xdr:cNvSpPr txBox="1"/>
      </xdr:nvSpPr>
      <xdr:spPr>
        <a:xfrm>
          <a:off x="6790711" y="2359230"/>
          <a:ext cx="803151" cy="291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C432B6-3AA8-48B2-978E-27B2EE6F44AB}" type="TxLink">
            <a:rPr lang="en-US" sz="900" b="0" i="0" u="none" strike="noStrike" baseline="0">
              <a:solidFill>
                <a:schemeClr val="bg1"/>
              </a:solidFill>
              <a:latin typeface="Avenir Next LT Pro" panose="020B0504020202020204" pitchFamily="34" charset="0"/>
            </a:rPr>
            <a:pPr/>
            <a:t>Licensing</a:t>
          </a:fld>
          <a:endParaRPr lang="en-US" sz="600" b="0" baseline="0">
            <a:solidFill>
              <a:schemeClr val="bg1"/>
            </a:solidFill>
            <a:latin typeface="Avenir Next LT Pro" panose="020B0504020202020204" pitchFamily="34" charset="0"/>
          </a:endParaRPr>
        </a:p>
      </xdr:txBody>
    </xdr:sp>
    <xdr:clientData/>
  </xdr:twoCellAnchor>
  <xdr:twoCellAnchor editAs="absolute">
    <xdr:from>
      <xdr:col>9</xdr:col>
      <xdr:colOff>295835</xdr:colOff>
      <xdr:row>32</xdr:row>
      <xdr:rowOff>53786</xdr:rowOff>
    </xdr:from>
    <xdr:to>
      <xdr:col>10</xdr:col>
      <xdr:colOff>493058</xdr:colOff>
      <xdr:row>33</xdr:row>
      <xdr:rowOff>161363</xdr:rowOff>
    </xdr:to>
    <xdr:sp macro="" textlink="Pivottables!H7">
      <xdr:nvSpPr>
        <xdr:cNvPr id="147" name="TextBox 146">
          <a:extLst>
            <a:ext uri="{FF2B5EF4-FFF2-40B4-BE49-F238E27FC236}">
              <a16:creationId xmlns:a16="http://schemas.microsoft.com/office/drawing/2014/main" id="{2D3B978E-56E9-4E6C-B9FF-BC68B007F5EE}"/>
            </a:ext>
          </a:extLst>
        </xdr:cNvPr>
        <xdr:cNvSpPr txBox="1"/>
      </xdr:nvSpPr>
      <xdr:spPr>
        <a:xfrm>
          <a:off x="5749184" y="6076340"/>
          <a:ext cx="803151" cy="291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1F01FA-DC65-4BE5-98C1-746293EFFE9A}" type="TxLink">
            <a:rPr lang="en-US" sz="900" b="0" i="0" u="none" strike="noStrike" baseline="0">
              <a:solidFill>
                <a:schemeClr val="bg1"/>
              </a:solidFill>
              <a:latin typeface="Avenir Next LT Pro" panose="020B0504020202020204" pitchFamily="34" charset="0"/>
            </a:rPr>
            <a:pPr/>
            <a:t>Usage fees</a:t>
          </a:fld>
          <a:endParaRPr lang="en-US" sz="600" b="0" baseline="0">
            <a:solidFill>
              <a:schemeClr val="bg1"/>
            </a:solidFill>
            <a:latin typeface="Avenir Next LT Pro" panose="020B0504020202020204" pitchFamily="34" charset="0"/>
          </a:endParaRPr>
        </a:p>
      </xdr:txBody>
    </xdr:sp>
    <xdr:clientData/>
  </xdr:twoCellAnchor>
  <xdr:twoCellAnchor editAs="absolute">
    <xdr:from>
      <xdr:col>14</xdr:col>
      <xdr:colOff>403412</xdr:colOff>
      <xdr:row>40</xdr:row>
      <xdr:rowOff>53788</xdr:rowOff>
    </xdr:from>
    <xdr:to>
      <xdr:col>15</xdr:col>
      <xdr:colOff>600635</xdr:colOff>
      <xdr:row>41</xdr:row>
      <xdr:rowOff>161365</xdr:rowOff>
    </xdr:to>
    <xdr:sp macro="" textlink="Pivottables!H9">
      <xdr:nvSpPr>
        <xdr:cNvPr id="148" name="TextBox 147">
          <a:extLst>
            <a:ext uri="{FF2B5EF4-FFF2-40B4-BE49-F238E27FC236}">
              <a16:creationId xmlns:a16="http://schemas.microsoft.com/office/drawing/2014/main" id="{A5DBDA8F-15E6-4745-9F4E-C080F4B7FF5D}"/>
            </a:ext>
          </a:extLst>
        </xdr:cNvPr>
        <xdr:cNvSpPr txBox="1"/>
      </xdr:nvSpPr>
      <xdr:spPr>
        <a:xfrm>
          <a:off x="8886400" y="7545258"/>
          <a:ext cx="803151" cy="291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86AF18-2BBE-4FB4-816B-5519D85254EC}" type="TxLink">
            <a:rPr lang="en-US" sz="900" b="0" i="0" u="none" strike="noStrike" baseline="0">
              <a:solidFill>
                <a:schemeClr val="bg1"/>
              </a:solidFill>
              <a:latin typeface="Avenir Next LT Pro" panose="020B0504020202020204" pitchFamily="34" charset="0"/>
            </a:rPr>
            <a:pPr/>
            <a:t>Renting</a:t>
          </a:fld>
          <a:endParaRPr lang="en-US" sz="600" b="0" baseline="0">
            <a:solidFill>
              <a:schemeClr val="bg1"/>
            </a:solidFill>
            <a:latin typeface="Avenir Next LT Pro" panose="020B0504020202020204" pitchFamily="34" charset="0"/>
          </a:endParaRPr>
        </a:p>
      </xdr:txBody>
    </xdr:sp>
    <xdr:clientData/>
  </xdr:twoCellAnchor>
  <xdr:twoCellAnchor editAs="absolute">
    <xdr:from>
      <xdr:col>19</xdr:col>
      <xdr:colOff>322728</xdr:colOff>
      <xdr:row>36</xdr:row>
      <xdr:rowOff>53788</xdr:rowOff>
    </xdr:from>
    <xdr:to>
      <xdr:col>21</xdr:col>
      <xdr:colOff>26894</xdr:colOff>
      <xdr:row>37</xdr:row>
      <xdr:rowOff>161365</xdr:rowOff>
    </xdr:to>
    <xdr:sp macro="" textlink="Pivottables!H8">
      <xdr:nvSpPr>
        <xdr:cNvPr id="149" name="TextBox 148">
          <a:extLst>
            <a:ext uri="{FF2B5EF4-FFF2-40B4-BE49-F238E27FC236}">
              <a16:creationId xmlns:a16="http://schemas.microsoft.com/office/drawing/2014/main" id="{09ECD689-3824-47AB-AA09-CB113ED58E8B}"/>
            </a:ext>
          </a:extLst>
        </xdr:cNvPr>
        <xdr:cNvSpPr txBox="1"/>
      </xdr:nvSpPr>
      <xdr:spPr>
        <a:xfrm>
          <a:off x="11835355" y="6810800"/>
          <a:ext cx="916021" cy="291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6FD251-D7FC-4E21-AFF0-74738E10EE54}" type="TxLink">
            <a:rPr lang="en-US" sz="900" b="0" i="0" u="none" strike="noStrike" baseline="0">
              <a:solidFill>
                <a:schemeClr val="bg1"/>
              </a:solidFill>
              <a:latin typeface="Avenir Next LT Pro" panose="020B0504020202020204" pitchFamily="34" charset="0"/>
            </a:rPr>
            <a:pPr/>
            <a:t>Subscription</a:t>
          </a:fld>
          <a:endParaRPr lang="en-US" sz="600" b="0" baseline="0">
            <a:solidFill>
              <a:schemeClr val="bg1"/>
            </a:solidFill>
            <a:latin typeface="Avenir Next LT Pro" panose="020B0504020202020204" pitchFamily="34" charset="0"/>
          </a:endParaRPr>
        </a:p>
      </xdr:txBody>
    </xdr:sp>
    <xdr:clientData/>
  </xdr:twoCellAnchor>
  <xdr:twoCellAnchor editAs="absolute">
    <xdr:from>
      <xdr:col>17</xdr:col>
      <xdr:colOff>546848</xdr:colOff>
      <xdr:row>20</xdr:row>
      <xdr:rowOff>62754</xdr:rowOff>
    </xdr:from>
    <xdr:to>
      <xdr:col>19</xdr:col>
      <xdr:colOff>134471</xdr:colOff>
      <xdr:row>21</xdr:row>
      <xdr:rowOff>170331</xdr:rowOff>
    </xdr:to>
    <xdr:sp macro="" textlink="Pivottables!H11">
      <xdr:nvSpPr>
        <xdr:cNvPr id="150" name="TextBox 149">
          <a:extLst>
            <a:ext uri="{FF2B5EF4-FFF2-40B4-BE49-F238E27FC236}">
              <a16:creationId xmlns:a16="http://schemas.microsoft.com/office/drawing/2014/main" id="{32322D75-ED40-4F35-B278-C35026B151AA}"/>
            </a:ext>
          </a:extLst>
        </xdr:cNvPr>
        <xdr:cNvSpPr txBox="1"/>
      </xdr:nvSpPr>
      <xdr:spPr>
        <a:xfrm>
          <a:off x="10847619" y="3881935"/>
          <a:ext cx="799479" cy="291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B83D2D-3FCC-4F8F-AC20-80D87EBFB2DE}" type="TxLink">
            <a:rPr lang="en-US" sz="900" b="0" i="0" u="none" strike="noStrike" baseline="0">
              <a:solidFill>
                <a:schemeClr val="bg1"/>
              </a:solidFill>
              <a:latin typeface="Avenir Next LT Pro" panose="020B0504020202020204" pitchFamily="34" charset="0"/>
            </a:rPr>
            <a:pPr/>
            <a:t>Advertising</a:t>
          </a:fld>
          <a:endParaRPr lang="en-US" sz="600" b="0" baseline="0">
            <a:solidFill>
              <a:schemeClr val="bg1"/>
            </a:solidFill>
            <a:latin typeface="Avenir Next LT Pro" panose="020B05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33</xdr:row>
      <xdr:rowOff>48233</xdr:rowOff>
    </xdr:from>
    <xdr:to>
      <xdr:col>6</xdr:col>
      <xdr:colOff>0</xdr:colOff>
      <xdr:row>51</xdr:row>
      <xdr:rowOff>21339</xdr:rowOff>
    </xdr:to>
    <xdr:graphicFrame macro="">
      <xdr:nvGraphicFramePr>
        <xdr:cNvPr id="2079" name="Chart 2078">
          <a:extLst>
            <a:ext uri="{FF2B5EF4-FFF2-40B4-BE49-F238E27FC236}">
              <a16:creationId xmlns:a16="http://schemas.microsoft.com/office/drawing/2014/main" id="{C4FCF665-8AE3-4F69-8A66-C15E8AD1C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493060</xdr:colOff>
      <xdr:row>38</xdr:row>
      <xdr:rowOff>125507</xdr:rowOff>
    </xdr:from>
    <xdr:to>
      <xdr:col>4</xdr:col>
      <xdr:colOff>242046</xdr:colOff>
      <xdr:row>43</xdr:row>
      <xdr:rowOff>35861</xdr:rowOff>
    </xdr:to>
    <xdr:sp macro="" textlink="Pivottables!BX7">
      <xdr:nvSpPr>
        <xdr:cNvPr id="67" name="TextBox 66">
          <a:extLst>
            <a:ext uri="{FF2B5EF4-FFF2-40B4-BE49-F238E27FC236}">
              <a16:creationId xmlns:a16="http://schemas.microsoft.com/office/drawing/2014/main" id="{72E938D2-DA9E-4367-B9C8-8DB058506F68}"/>
            </a:ext>
          </a:extLst>
        </xdr:cNvPr>
        <xdr:cNvSpPr txBox="1"/>
      </xdr:nvSpPr>
      <xdr:spPr>
        <a:xfrm>
          <a:off x="1102660" y="6938683"/>
          <a:ext cx="1577786" cy="806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CC1F9F6-90CB-45E7-A8A8-53E433EBEC57}" type="TxLink">
            <a:rPr lang="en-US" sz="4800" b="0" baseline="0">
              <a:solidFill>
                <a:schemeClr val="bg1"/>
              </a:solidFill>
              <a:latin typeface="Avenir Next LT Pro" panose="020B0504020202020204" pitchFamily="34" charset="0"/>
              <a:ea typeface="+mn-ea"/>
              <a:cs typeface="+mn-cs"/>
            </a:rPr>
            <a:pPr marL="0" indent="0"/>
            <a:t>73%</a:t>
          </a:fld>
          <a:endParaRPr lang="en-US" sz="4800" b="0" baseline="0">
            <a:solidFill>
              <a:schemeClr val="bg1"/>
            </a:solidFill>
            <a:latin typeface="Avenir Next LT Pro" panose="020B0504020202020204" pitchFamily="34" charset="0"/>
            <a:ea typeface="+mn-ea"/>
            <a:cs typeface="+mn-cs"/>
          </a:endParaRPr>
        </a:p>
      </xdr:txBody>
    </xdr:sp>
    <xdr:clientData/>
  </xdr:twoCellAnchor>
  <xdr:twoCellAnchor editAs="absolute">
    <xdr:from>
      <xdr:col>1</xdr:col>
      <xdr:colOff>331694</xdr:colOff>
      <xdr:row>42</xdr:row>
      <xdr:rowOff>125507</xdr:rowOff>
    </xdr:from>
    <xdr:to>
      <xdr:col>4</xdr:col>
      <xdr:colOff>188259</xdr:colOff>
      <xdr:row>46</xdr:row>
      <xdr:rowOff>98614</xdr:rowOff>
    </xdr:to>
    <xdr:sp macro="" textlink="">
      <xdr:nvSpPr>
        <xdr:cNvPr id="68" name="TextBox 67">
          <a:extLst>
            <a:ext uri="{FF2B5EF4-FFF2-40B4-BE49-F238E27FC236}">
              <a16:creationId xmlns:a16="http://schemas.microsoft.com/office/drawing/2014/main" id="{993C1B4F-37A8-4539-93FF-BD31B51EFCE5}"/>
            </a:ext>
          </a:extLst>
        </xdr:cNvPr>
        <xdr:cNvSpPr txBox="1"/>
      </xdr:nvSpPr>
      <xdr:spPr>
        <a:xfrm>
          <a:off x="941294" y="7655860"/>
          <a:ext cx="1685365" cy="690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baseline="0">
              <a:solidFill>
                <a:schemeClr val="bg1"/>
              </a:solidFill>
              <a:latin typeface="Avenir Next LT Pro" panose="020B0504020202020204" pitchFamily="34" charset="0"/>
              <a:ea typeface="+mn-ea"/>
              <a:cs typeface="+mn-cs"/>
            </a:rPr>
            <a:t>Sales Percentage </a:t>
          </a:r>
        </a:p>
        <a:p>
          <a:pPr marL="0" indent="0" algn="ctr"/>
          <a:r>
            <a:rPr lang="en-US" sz="1600" b="0" baseline="0">
              <a:solidFill>
                <a:schemeClr val="bg1"/>
              </a:solidFill>
              <a:latin typeface="Avenir Next LT Pro" panose="020B0504020202020204" pitchFamily="34" charset="0"/>
              <a:ea typeface="+mn-ea"/>
              <a:cs typeface="+mn-cs"/>
            </a:rPr>
            <a:t>Achived</a:t>
          </a:r>
          <a:endParaRPr lang="en-US" sz="1200" b="0" baseline="0">
            <a:solidFill>
              <a:schemeClr val="bg1"/>
            </a:solidFill>
            <a:latin typeface="Avenir Next LT Pro" panose="020B0504020202020204" pitchFamily="34" charset="0"/>
            <a:ea typeface="+mn-ea"/>
            <a:cs typeface="+mn-cs"/>
          </a:endParaRPr>
        </a:p>
        <a:p>
          <a:pPr marL="0" indent="0" algn="ctr"/>
          <a:endParaRPr lang="en-US" sz="1200" b="0" baseline="0">
            <a:solidFill>
              <a:schemeClr val="bg1"/>
            </a:solidFill>
            <a:latin typeface="Avenir Next LT Pro" panose="020B0504020202020204" pitchFamily="34" charset="0"/>
            <a:ea typeface="+mn-ea"/>
            <a:cs typeface="+mn-cs"/>
          </a:endParaRPr>
        </a:p>
      </xdr:txBody>
    </xdr:sp>
    <xdr:clientData/>
  </xdr:twoCellAnchor>
  <xdr:twoCellAnchor editAs="absolute">
    <xdr:from>
      <xdr:col>17</xdr:col>
      <xdr:colOff>70103</xdr:colOff>
      <xdr:row>18</xdr:row>
      <xdr:rowOff>169434</xdr:rowOff>
    </xdr:from>
    <xdr:to>
      <xdr:col>17</xdr:col>
      <xdr:colOff>545233</xdr:colOff>
      <xdr:row>21</xdr:row>
      <xdr:rowOff>52892</xdr:rowOff>
    </xdr:to>
    <xdr:grpSp>
      <xdr:nvGrpSpPr>
        <xdr:cNvPr id="6" name="Group 5">
          <a:extLst>
            <a:ext uri="{FF2B5EF4-FFF2-40B4-BE49-F238E27FC236}">
              <a16:creationId xmlns:a16="http://schemas.microsoft.com/office/drawing/2014/main" id="{4524C584-4E67-1109-28FE-FADC5C6DE234}"/>
            </a:ext>
          </a:extLst>
        </xdr:cNvPr>
        <xdr:cNvGrpSpPr/>
      </xdr:nvGrpSpPr>
      <xdr:grpSpPr>
        <a:xfrm>
          <a:off x="10402460" y="3435148"/>
          <a:ext cx="475130" cy="427744"/>
          <a:chOff x="9753599" y="3724836"/>
          <a:chExt cx="475130" cy="421341"/>
        </a:xfrm>
      </xdr:grpSpPr>
      <xdr:sp macro="" textlink="Pivottables!BG7">
        <xdr:nvSpPr>
          <xdr:cNvPr id="2" name="TextBox 1">
            <a:extLst>
              <a:ext uri="{FF2B5EF4-FFF2-40B4-BE49-F238E27FC236}">
                <a16:creationId xmlns:a16="http://schemas.microsoft.com/office/drawing/2014/main" id="{33395DD0-272D-B2A8-21F1-EC42CD0B30AA}"/>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sp macro="" textlink="Pivottables!BI7">
        <xdr:nvSpPr>
          <xdr:cNvPr id="3" name="TextBox 2">
            <a:extLst>
              <a:ext uri="{FF2B5EF4-FFF2-40B4-BE49-F238E27FC236}">
                <a16:creationId xmlns:a16="http://schemas.microsoft.com/office/drawing/2014/main" id="{249267D9-FB40-42F2-234D-3A3D0096BE85}"/>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7B719-949D-4DD6-9A3B-3809EF3C8207}" type="TxLink">
              <a:rPr lang="en-US" sz="3000" b="1" i="0" u="none" strike="noStrike">
                <a:solidFill>
                  <a:srgbClr val="0F11A7"/>
                </a:solidFill>
                <a:latin typeface="Avenir Next LT Pro"/>
              </a:rPr>
              <a:pPr algn="ctr"/>
              <a:t> </a:t>
            </a:fld>
            <a:endParaRPr lang="en-US" sz="3000"/>
          </a:p>
        </xdr:txBody>
      </xdr:sp>
    </xdr:grpSp>
    <xdr:clientData/>
  </xdr:twoCellAnchor>
  <xdr:twoCellAnchor editAs="absolute">
    <xdr:from>
      <xdr:col>17</xdr:col>
      <xdr:colOff>317051</xdr:colOff>
      <xdr:row>19</xdr:row>
      <xdr:rowOff>169434</xdr:rowOff>
    </xdr:from>
    <xdr:to>
      <xdr:col>18</xdr:col>
      <xdr:colOff>182581</xdr:colOff>
      <xdr:row>22</xdr:row>
      <xdr:rowOff>52892</xdr:rowOff>
    </xdr:to>
    <xdr:grpSp>
      <xdr:nvGrpSpPr>
        <xdr:cNvPr id="7" name="Group 6">
          <a:extLst>
            <a:ext uri="{FF2B5EF4-FFF2-40B4-BE49-F238E27FC236}">
              <a16:creationId xmlns:a16="http://schemas.microsoft.com/office/drawing/2014/main" id="{28B32DBE-2C67-5F3B-2EE9-89B41F5F1C29}"/>
            </a:ext>
          </a:extLst>
        </xdr:cNvPr>
        <xdr:cNvGrpSpPr/>
      </xdr:nvGrpSpPr>
      <xdr:grpSpPr>
        <a:xfrm>
          <a:off x="10649408" y="3616577"/>
          <a:ext cx="473316" cy="427744"/>
          <a:chOff x="10995211" y="3724836"/>
          <a:chExt cx="475130" cy="421341"/>
        </a:xfrm>
      </xdr:grpSpPr>
      <xdr:sp macro="" textlink="Pivottables!BH7">
        <xdr:nvSpPr>
          <xdr:cNvPr id="4" name="TextBox 3">
            <a:extLst>
              <a:ext uri="{FF2B5EF4-FFF2-40B4-BE49-F238E27FC236}">
                <a16:creationId xmlns:a16="http://schemas.microsoft.com/office/drawing/2014/main" id="{1EC668C8-E61E-DAF3-8ED4-A8E4EA915E90}"/>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sp macro="" textlink="Pivottables!BJ7">
        <xdr:nvSpPr>
          <xdr:cNvPr id="5" name="TextBox 4">
            <a:extLst>
              <a:ext uri="{FF2B5EF4-FFF2-40B4-BE49-F238E27FC236}">
                <a16:creationId xmlns:a16="http://schemas.microsoft.com/office/drawing/2014/main" id="{8D8F86E1-2DCE-5370-DC67-63D002C08A44}"/>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593085-F3A0-4489-B0AB-978C2E16614F}" type="TxLink">
              <a:rPr lang="en-US" sz="3000" b="1" i="0" u="none" strike="noStrike">
                <a:solidFill>
                  <a:srgbClr val="296EFC"/>
                </a:solidFill>
                <a:latin typeface="Avenir Next LT Pro"/>
              </a:rPr>
              <a:pPr algn="ctr"/>
              <a:t> </a:t>
            </a:fld>
            <a:endParaRPr lang="en-US" sz="3000"/>
          </a:p>
        </xdr:txBody>
      </xdr:sp>
    </xdr:grpSp>
    <xdr:clientData/>
  </xdr:twoCellAnchor>
  <xdr:twoCellAnchor editAs="absolute">
    <xdr:from>
      <xdr:col>16</xdr:col>
      <xdr:colOff>591371</xdr:colOff>
      <xdr:row>19</xdr:row>
      <xdr:rowOff>79010</xdr:rowOff>
    </xdr:from>
    <xdr:to>
      <xdr:col>17</xdr:col>
      <xdr:colOff>456901</xdr:colOff>
      <xdr:row>21</xdr:row>
      <xdr:rowOff>145348</xdr:rowOff>
    </xdr:to>
    <xdr:grpSp>
      <xdr:nvGrpSpPr>
        <xdr:cNvPr id="8" name="Group 7">
          <a:extLst>
            <a:ext uri="{FF2B5EF4-FFF2-40B4-BE49-F238E27FC236}">
              <a16:creationId xmlns:a16="http://schemas.microsoft.com/office/drawing/2014/main" id="{40A2217D-DB7D-4926-A1EC-C7C93A729672}"/>
            </a:ext>
          </a:extLst>
        </xdr:cNvPr>
        <xdr:cNvGrpSpPr/>
      </xdr:nvGrpSpPr>
      <xdr:grpSpPr>
        <a:xfrm>
          <a:off x="10315942" y="3526153"/>
          <a:ext cx="473316" cy="429195"/>
          <a:chOff x="10995211" y="3724836"/>
          <a:chExt cx="475130" cy="421341"/>
        </a:xfrm>
      </xdr:grpSpPr>
      <xdr:sp macro="" textlink="Pivottables!BH7">
        <xdr:nvSpPr>
          <xdr:cNvPr id="9" name="TextBox 8">
            <a:extLst>
              <a:ext uri="{FF2B5EF4-FFF2-40B4-BE49-F238E27FC236}">
                <a16:creationId xmlns:a16="http://schemas.microsoft.com/office/drawing/2014/main" id="{D3DFD2AA-9184-399F-DFFE-55A8FEDB60E2}"/>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sp macro="" textlink="Pivottables!BJ7">
        <xdr:nvSpPr>
          <xdr:cNvPr id="10" name="TextBox 9">
            <a:extLst>
              <a:ext uri="{FF2B5EF4-FFF2-40B4-BE49-F238E27FC236}">
                <a16:creationId xmlns:a16="http://schemas.microsoft.com/office/drawing/2014/main" id="{178D5A2A-427C-17DE-320C-57CD771D40F6}"/>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593085-F3A0-4489-B0AB-978C2E16614F}" type="TxLink">
              <a:rPr lang="en-US" sz="3000" b="1" i="0" u="none" strike="noStrike">
                <a:solidFill>
                  <a:srgbClr val="296EFC"/>
                </a:solidFill>
                <a:latin typeface="Avenir Next LT Pro"/>
              </a:rPr>
              <a:pPr algn="ctr"/>
              <a:t> </a:t>
            </a:fld>
            <a:endParaRPr lang="en-US" sz="3000"/>
          </a:p>
        </xdr:txBody>
      </xdr:sp>
    </xdr:grpSp>
    <xdr:clientData/>
  </xdr:twoCellAnchor>
  <xdr:twoCellAnchor editAs="absolute">
    <xdr:from>
      <xdr:col>17</xdr:col>
      <xdr:colOff>234755</xdr:colOff>
      <xdr:row>18</xdr:row>
      <xdr:rowOff>170450</xdr:rowOff>
    </xdr:from>
    <xdr:to>
      <xdr:col>18</xdr:col>
      <xdr:colOff>100285</xdr:colOff>
      <xdr:row>21</xdr:row>
      <xdr:rowOff>53908</xdr:rowOff>
    </xdr:to>
    <xdr:grpSp>
      <xdr:nvGrpSpPr>
        <xdr:cNvPr id="11" name="Group 10">
          <a:extLst>
            <a:ext uri="{FF2B5EF4-FFF2-40B4-BE49-F238E27FC236}">
              <a16:creationId xmlns:a16="http://schemas.microsoft.com/office/drawing/2014/main" id="{60B62ED9-5FD0-4A84-B517-E558E589377E}"/>
            </a:ext>
          </a:extLst>
        </xdr:cNvPr>
        <xdr:cNvGrpSpPr/>
      </xdr:nvGrpSpPr>
      <xdr:grpSpPr>
        <a:xfrm>
          <a:off x="10567112" y="3436164"/>
          <a:ext cx="473316" cy="427744"/>
          <a:chOff x="10995211" y="3724836"/>
          <a:chExt cx="475130" cy="421341"/>
        </a:xfrm>
      </xdr:grpSpPr>
      <xdr:sp macro="" textlink="Pivottables!BH7">
        <xdr:nvSpPr>
          <xdr:cNvPr id="12" name="TextBox 11">
            <a:extLst>
              <a:ext uri="{FF2B5EF4-FFF2-40B4-BE49-F238E27FC236}">
                <a16:creationId xmlns:a16="http://schemas.microsoft.com/office/drawing/2014/main" id="{3F3A2EEE-2F0A-4A9E-2ED4-DBC7C2F83F34}"/>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sp macro="" textlink="Pivottables!BJ7">
        <xdr:nvSpPr>
          <xdr:cNvPr id="13" name="TextBox 12">
            <a:extLst>
              <a:ext uri="{FF2B5EF4-FFF2-40B4-BE49-F238E27FC236}">
                <a16:creationId xmlns:a16="http://schemas.microsoft.com/office/drawing/2014/main" id="{0B974E66-8BBC-1BC4-7D5A-1FE9A93696F6}"/>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593085-F3A0-4489-B0AB-978C2E16614F}" type="TxLink">
              <a:rPr lang="en-US" sz="3000" b="1" i="0" u="none" strike="noStrike">
                <a:solidFill>
                  <a:srgbClr val="296EFC"/>
                </a:solidFill>
                <a:latin typeface="Avenir Next LT Pro"/>
              </a:rPr>
              <a:pPr algn="ctr"/>
              <a:t> </a:t>
            </a:fld>
            <a:endParaRPr lang="en-US" sz="3000"/>
          </a:p>
        </xdr:txBody>
      </xdr:sp>
    </xdr:grpSp>
    <xdr:clientData/>
  </xdr:twoCellAnchor>
  <xdr:twoCellAnchor editAs="absolute">
    <xdr:from>
      <xdr:col>17</xdr:col>
      <xdr:colOff>151443</xdr:colOff>
      <xdr:row>19</xdr:row>
      <xdr:rowOff>84090</xdr:rowOff>
    </xdr:from>
    <xdr:to>
      <xdr:col>18</xdr:col>
      <xdr:colOff>16973</xdr:colOff>
      <xdr:row>21</xdr:row>
      <xdr:rowOff>150428</xdr:rowOff>
    </xdr:to>
    <xdr:grpSp>
      <xdr:nvGrpSpPr>
        <xdr:cNvPr id="14" name="Group 13">
          <a:extLst>
            <a:ext uri="{FF2B5EF4-FFF2-40B4-BE49-F238E27FC236}">
              <a16:creationId xmlns:a16="http://schemas.microsoft.com/office/drawing/2014/main" id="{1499B59A-3032-462A-9D15-F3676251283F}"/>
            </a:ext>
          </a:extLst>
        </xdr:cNvPr>
        <xdr:cNvGrpSpPr/>
      </xdr:nvGrpSpPr>
      <xdr:grpSpPr>
        <a:xfrm>
          <a:off x="10483800" y="3531233"/>
          <a:ext cx="473316" cy="429195"/>
          <a:chOff x="10995211" y="3724836"/>
          <a:chExt cx="475130" cy="421341"/>
        </a:xfrm>
      </xdr:grpSpPr>
      <xdr:sp macro="" textlink="Pivottables!BH7">
        <xdr:nvSpPr>
          <xdr:cNvPr id="15" name="TextBox 14">
            <a:extLst>
              <a:ext uri="{FF2B5EF4-FFF2-40B4-BE49-F238E27FC236}">
                <a16:creationId xmlns:a16="http://schemas.microsoft.com/office/drawing/2014/main" id="{D14E4AB5-9149-74A5-6394-4F666BD93209}"/>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sp macro="" textlink="Pivottables!BJ7">
        <xdr:nvSpPr>
          <xdr:cNvPr id="16" name="TextBox 15">
            <a:extLst>
              <a:ext uri="{FF2B5EF4-FFF2-40B4-BE49-F238E27FC236}">
                <a16:creationId xmlns:a16="http://schemas.microsoft.com/office/drawing/2014/main" id="{B7AFF2EE-1460-8B32-0DF1-B614E2D5AF8A}"/>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593085-F3A0-4489-B0AB-978C2E16614F}" type="TxLink">
              <a:rPr lang="en-US" sz="3000" b="1" i="0" u="none" strike="noStrike">
                <a:solidFill>
                  <a:srgbClr val="296EFC"/>
                </a:solidFill>
                <a:latin typeface="Avenir Next LT Pro"/>
              </a:rPr>
              <a:pPr algn="ctr"/>
              <a:t> </a:t>
            </a:fld>
            <a:endParaRPr lang="en-US" sz="3000"/>
          </a:p>
        </xdr:txBody>
      </xdr:sp>
    </xdr:grpSp>
    <xdr:clientData/>
  </xdr:twoCellAnchor>
  <xdr:twoCellAnchor editAs="absolute">
    <xdr:from>
      <xdr:col>16</xdr:col>
      <xdr:colOff>501383</xdr:colOff>
      <xdr:row>21</xdr:row>
      <xdr:rowOff>93960</xdr:rowOff>
    </xdr:from>
    <xdr:to>
      <xdr:col>17</xdr:col>
      <xdr:colOff>366913</xdr:colOff>
      <xdr:row>23</xdr:row>
      <xdr:rowOff>160298</xdr:rowOff>
    </xdr:to>
    <xdr:grpSp>
      <xdr:nvGrpSpPr>
        <xdr:cNvPr id="2049" name="Group 2048">
          <a:extLst>
            <a:ext uri="{FF2B5EF4-FFF2-40B4-BE49-F238E27FC236}">
              <a16:creationId xmlns:a16="http://schemas.microsoft.com/office/drawing/2014/main" id="{C8D45E03-CF5E-4B83-B12C-3DEF2CC4F30B}"/>
            </a:ext>
          </a:extLst>
        </xdr:cNvPr>
        <xdr:cNvGrpSpPr/>
      </xdr:nvGrpSpPr>
      <xdr:grpSpPr>
        <a:xfrm>
          <a:off x="10225954" y="3903960"/>
          <a:ext cx="473316" cy="429195"/>
          <a:chOff x="10995211" y="3724836"/>
          <a:chExt cx="475130" cy="421341"/>
        </a:xfrm>
      </xdr:grpSpPr>
      <xdr:sp macro="" textlink="Pivottables!BH7">
        <xdr:nvSpPr>
          <xdr:cNvPr id="2050" name="TextBox 2049">
            <a:extLst>
              <a:ext uri="{FF2B5EF4-FFF2-40B4-BE49-F238E27FC236}">
                <a16:creationId xmlns:a16="http://schemas.microsoft.com/office/drawing/2014/main" id="{D93F35BC-CD79-1916-0129-063B561683D6}"/>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sp macro="" textlink="Pivottables!BJ7">
        <xdr:nvSpPr>
          <xdr:cNvPr id="35" name="TextBox 34">
            <a:extLst>
              <a:ext uri="{FF2B5EF4-FFF2-40B4-BE49-F238E27FC236}">
                <a16:creationId xmlns:a16="http://schemas.microsoft.com/office/drawing/2014/main" id="{9F1E502B-A8A4-8F8A-A81B-AC9891E5E656}"/>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593085-F3A0-4489-B0AB-978C2E16614F}" type="TxLink">
              <a:rPr lang="en-US" sz="3000" b="1" i="0" u="none" strike="noStrike">
                <a:solidFill>
                  <a:srgbClr val="296EFC"/>
                </a:solidFill>
                <a:latin typeface="Avenir Next LT Pro"/>
              </a:rPr>
              <a:pPr algn="ctr"/>
              <a:t> </a:t>
            </a:fld>
            <a:endParaRPr lang="en-US" sz="3000"/>
          </a:p>
        </xdr:txBody>
      </xdr:sp>
    </xdr:grpSp>
    <xdr:clientData/>
  </xdr:twoCellAnchor>
  <xdr:twoCellAnchor editAs="absolute">
    <xdr:from>
      <xdr:col>17</xdr:col>
      <xdr:colOff>408491</xdr:colOff>
      <xdr:row>21</xdr:row>
      <xdr:rowOff>98314</xdr:rowOff>
    </xdr:from>
    <xdr:to>
      <xdr:col>18</xdr:col>
      <xdr:colOff>274021</xdr:colOff>
      <xdr:row>23</xdr:row>
      <xdr:rowOff>164652</xdr:rowOff>
    </xdr:to>
    <xdr:grpSp>
      <xdr:nvGrpSpPr>
        <xdr:cNvPr id="36" name="Group 35">
          <a:extLst>
            <a:ext uri="{FF2B5EF4-FFF2-40B4-BE49-F238E27FC236}">
              <a16:creationId xmlns:a16="http://schemas.microsoft.com/office/drawing/2014/main" id="{70A180B8-B078-471F-BC25-36FAED5A5777}"/>
            </a:ext>
          </a:extLst>
        </xdr:cNvPr>
        <xdr:cNvGrpSpPr/>
      </xdr:nvGrpSpPr>
      <xdr:grpSpPr>
        <a:xfrm>
          <a:off x="10740848" y="3908314"/>
          <a:ext cx="473316" cy="429195"/>
          <a:chOff x="10995211" y="3724836"/>
          <a:chExt cx="475130" cy="421341"/>
        </a:xfrm>
      </xdr:grpSpPr>
      <xdr:sp macro="" textlink="Pivottables!BH7">
        <xdr:nvSpPr>
          <xdr:cNvPr id="37" name="TextBox 36">
            <a:extLst>
              <a:ext uri="{FF2B5EF4-FFF2-40B4-BE49-F238E27FC236}">
                <a16:creationId xmlns:a16="http://schemas.microsoft.com/office/drawing/2014/main" id="{9640DDB2-FB4A-294E-BDAD-5A56C964467D}"/>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sp macro="" textlink="Pivottables!BJ7">
        <xdr:nvSpPr>
          <xdr:cNvPr id="38" name="TextBox 37">
            <a:extLst>
              <a:ext uri="{FF2B5EF4-FFF2-40B4-BE49-F238E27FC236}">
                <a16:creationId xmlns:a16="http://schemas.microsoft.com/office/drawing/2014/main" id="{690957C0-9BA1-CC83-FFAD-B5FE68F3D6FE}"/>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593085-F3A0-4489-B0AB-978C2E16614F}" type="TxLink">
              <a:rPr lang="en-US" sz="3000" b="1" i="0" u="none" strike="noStrike">
                <a:solidFill>
                  <a:srgbClr val="296EFC"/>
                </a:solidFill>
                <a:latin typeface="Avenir Next LT Pro"/>
              </a:rPr>
              <a:pPr algn="ctr"/>
              <a:t> </a:t>
            </a:fld>
            <a:endParaRPr lang="en-US" sz="3000"/>
          </a:p>
        </xdr:txBody>
      </xdr:sp>
    </xdr:grpSp>
    <xdr:clientData/>
  </xdr:twoCellAnchor>
  <xdr:twoCellAnchor editAs="absolute">
    <xdr:from>
      <xdr:col>17</xdr:col>
      <xdr:colOff>63777</xdr:colOff>
      <xdr:row>22</xdr:row>
      <xdr:rowOff>6148</xdr:rowOff>
    </xdr:from>
    <xdr:to>
      <xdr:col>17</xdr:col>
      <xdr:colOff>538907</xdr:colOff>
      <xdr:row>24</xdr:row>
      <xdr:rowOff>72486</xdr:rowOff>
    </xdr:to>
    <xdr:grpSp>
      <xdr:nvGrpSpPr>
        <xdr:cNvPr id="39" name="Group 38">
          <a:extLst>
            <a:ext uri="{FF2B5EF4-FFF2-40B4-BE49-F238E27FC236}">
              <a16:creationId xmlns:a16="http://schemas.microsoft.com/office/drawing/2014/main" id="{B435C676-0FD9-44BD-AC16-834BF9564371}"/>
            </a:ext>
          </a:extLst>
        </xdr:cNvPr>
        <xdr:cNvGrpSpPr/>
      </xdr:nvGrpSpPr>
      <xdr:grpSpPr>
        <a:xfrm>
          <a:off x="10396134" y="3997577"/>
          <a:ext cx="475130" cy="429195"/>
          <a:chOff x="10995211" y="3724836"/>
          <a:chExt cx="475130" cy="421341"/>
        </a:xfrm>
      </xdr:grpSpPr>
      <xdr:sp macro="" textlink="Pivottables!BH7">
        <xdr:nvSpPr>
          <xdr:cNvPr id="40" name="TextBox 39">
            <a:extLst>
              <a:ext uri="{FF2B5EF4-FFF2-40B4-BE49-F238E27FC236}">
                <a16:creationId xmlns:a16="http://schemas.microsoft.com/office/drawing/2014/main" id="{D8738A72-1493-22F1-2150-F644C6F7C9F8}"/>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sp macro="" textlink="Pivottables!BJ7">
        <xdr:nvSpPr>
          <xdr:cNvPr id="41" name="TextBox 40">
            <a:extLst>
              <a:ext uri="{FF2B5EF4-FFF2-40B4-BE49-F238E27FC236}">
                <a16:creationId xmlns:a16="http://schemas.microsoft.com/office/drawing/2014/main" id="{3F87FA0D-21D8-2D5D-0D77-6CD866AC9DD8}"/>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593085-F3A0-4489-B0AB-978C2E16614F}" type="TxLink">
              <a:rPr lang="en-US" sz="3000" b="1" i="0" u="none" strike="noStrike">
                <a:solidFill>
                  <a:srgbClr val="296EFC"/>
                </a:solidFill>
                <a:latin typeface="Avenir Next LT Pro"/>
              </a:rPr>
              <a:pPr algn="ctr"/>
              <a:t> </a:t>
            </a:fld>
            <a:endParaRPr lang="en-US" sz="3000"/>
          </a:p>
        </xdr:txBody>
      </xdr:sp>
    </xdr:grpSp>
    <xdr:clientData/>
  </xdr:twoCellAnchor>
  <xdr:twoCellAnchor editAs="absolute">
    <xdr:from>
      <xdr:col>16</xdr:col>
      <xdr:colOff>238675</xdr:colOff>
      <xdr:row>19</xdr:row>
      <xdr:rowOff>169434</xdr:rowOff>
    </xdr:from>
    <xdr:to>
      <xdr:col>17</xdr:col>
      <xdr:colOff>104205</xdr:colOff>
      <xdr:row>22</xdr:row>
      <xdr:rowOff>52892</xdr:rowOff>
    </xdr:to>
    <xdr:sp macro="" textlink="Pivottables!BH7">
      <xdr:nvSpPr>
        <xdr:cNvPr id="43" name="TextBox 42">
          <a:extLst>
            <a:ext uri="{FF2B5EF4-FFF2-40B4-BE49-F238E27FC236}">
              <a16:creationId xmlns:a16="http://schemas.microsoft.com/office/drawing/2014/main" id="{3C9BC1BE-8C74-F512-1E82-22599B539477}"/>
            </a:ext>
          </a:extLst>
        </xdr:cNvPr>
        <xdr:cNvSpPr txBox="1"/>
      </xdr:nvSpPr>
      <xdr:spPr>
        <a:xfrm>
          <a:off x="10096037" y="3557902"/>
          <a:ext cx="481615" cy="418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clientData/>
  </xdr:twoCellAnchor>
  <xdr:twoCellAnchor editAs="absolute">
    <xdr:from>
      <xdr:col>17</xdr:col>
      <xdr:colOff>62761</xdr:colOff>
      <xdr:row>20</xdr:row>
      <xdr:rowOff>88154</xdr:rowOff>
    </xdr:from>
    <xdr:to>
      <xdr:col>17</xdr:col>
      <xdr:colOff>537891</xdr:colOff>
      <xdr:row>22</xdr:row>
      <xdr:rowOff>154492</xdr:rowOff>
    </xdr:to>
    <xdr:grpSp>
      <xdr:nvGrpSpPr>
        <xdr:cNvPr id="45" name="Group 44">
          <a:extLst>
            <a:ext uri="{FF2B5EF4-FFF2-40B4-BE49-F238E27FC236}">
              <a16:creationId xmlns:a16="http://schemas.microsoft.com/office/drawing/2014/main" id="{E2552111-BCE6-42C5-8086-C507D2A91972}"/>
            </a:ext>
          </a:extLst>
        </xdr:cNvPr>
        <xdr:cNvGrpSpPr/>
      </xdr:nvGrpSpPr>
      <xdr:grpSpPr>
        <a:xfrm>
          <a:off x="10395118" y="3716725"/>
          <a:ext cx="475130" cy="429196"/>
          <a:chOff x="10995211" y="3724836"/>
          <a:chExt cx="475130" cy="421341"/>
        </a:xfrm>
      </xdr:grpSpPr>
      <xdr:sp macro="" textlink="Pivottables!BH7">
        <xdr:nvSpPr>
          <xdr:cNvPr id="46" name="TextBox 45">
            <a:extLst>
              <a:ext uri="{FF2B5EF4-FFF2-40B4-BE49-F238E27FC236}">
                <a16:creationId xmlns:a16="http://schemas.microsoft.com/office/drawing/2014/main" id="{C73C7BDB-AF31-5BA9-3FB7-EF7810A34E3D}"/>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sp macro="" textlink="Pivottables!BJ7">
        <xdr:nvSpPr>
          <xdr:cNvPr id="47" name="TextBox 46">
            <a:extLst>
              <a:ext uri="{FF2B5EF4-FFF2-40B4-BE49-F238E27FC236}">
                <a16:creationId xmlns:a16="http://schemas.microsoft.com/office/drawing/2014/main" id="{14215E3F-FC88-8A5F-8E3A-3CE1109A8D81}"/>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593085-F3A0-4489-B0AB-978C2E16614F}" type="TxLink">
              <a:rPr lang="en-US" sz="3000" b="1" i="0" u="none" strike="noStrike">
                <a:solidFill>
                  <a:srgbClr val="296EFC"/>
                </a:solidFill>
                <a:latin typeface="Avenir Next LT Pro"/>
              </a:rPr>
              <a:pPr algn="ctr"/>
              <a:t> </a:t>
            </a:fld>
            <a:endParaRPr lang="en-US" sz="3000"/>
          </a:p>
        </xdr:txBody>
      </xdr:sp>
    </xdr:grpSp>
    <xdr:clientData/>
  </xdr:twoCellAnchor>
  <xdr:twoCellAnchor editAs="absolute">
    <xdr:from>
      <xdr:col>17</xdr:col>
      <xdr:colOff>484051</xdr:colOff>
      <xdr:row>20</xdr:row>
      <xdr:rowOff>176692</xdr:rowOff>
    </xdr:from>
    <xdr:to>
      <xdr:col>18</xdr:col>
      <xdr:colOff>349581</xdr:colOff>
      <xdr:row>23</xdr:row>
      <xdr:rowOff>60150</xdr:rowOff>
    </xdr:to>
    <xdr:grpSp>
      <xdr:nvGrpSpPr>
        <xdr:cNvPr id="60" name="Group 59">
          <a:extLst>
            <a:ext uri="{FF2B5EF4-FFF2-40B4-BE49-F238E27FC236}">
              <a16:creationId xmlns:a16="http://schemas.microsoft.com/office/drawing/2014/main" id="{436AA59B-6196-D7E2-E90D-41C6A7A33523}"/>
            </a:ext>
          </a:extLst>
        </xdr:cNvPr>
        <xdr:cNvGrpSpPr/>
      </xdr:nvGrpSpPr>
      <xdr:grpSpPr>
        <a:xfrm>
          <a:off x="10816408" y="3805263"/>
          <a:ext cx="473316" cy="427744"/>
          <a:chOff x="9753599" y="3724836"/>
          <a:chExt cx="475130" cy="421341"/>
        </a:xfrm>
      </xdr:grpSpPr>
      <xdr:sp macro="" textlink="Pivottables!BG7">
        <xdr:nvSpPr>
          <xdr:cNvPr id="61" name="TextBox 60">
            <a:extLst>
              <a:ext uri="{FF2B5EF4-FFF2-40B4-BE49-F238E27FC236}">
                <a16:creationId xmlns:a16="http://schemas.microsoft.com/office/drawing/2014/main" id="{ADE18B0F-C38D-679A-7EAB-4C8A75FE5FD4}"/>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sp macro="" textlink="Pivottables!BI7">
        <xdr:nvSpPr>
          <xdr:cNvPr id="62" name="TextBox 61">
            <a:extLst>
              <a:ext uri="{FF2B5EF4-FFF2-40B4-BE49-F238E27FC236}">
                <a16:creationId xmlns:a16="http://schemas.microsoft.com/office/drawing/2014/main" id="{C94B41F7-2179-77E1-D291-D0DE97874900}"/>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7B719-949D-4DD6-9A3B-3809EF3C8207}" type="TxLink">
              <a:rPr lang="en-US" sz="3000" b="1" i="0" u="none" strike="noStrike">
                <a:solidFill>
                  <a:srgbClr val="0F11A7"/>
                </a:solidFill>
                <a:latin typeface="Avenir Next LT Pro"/>
              </a:rPr>
              <a:pPr algn="ctr"/>
              <a:t> </a:t>
            </a:fld>
            <a:endParaRPr lang="en-US" sz="3000"/>
          </a:p>
        </xdr:txBody>
      </xdr:sp>
    </xdr:grpSp>
    <xdr:clientData/>
  </xdr:twoCellAnchor>
  <xdr:twoCellAnchor editAs="absolute">
    <xdr:from>
      <xdr:col>16</xdr:col>
      <xdr:colOff>513079</xdr:colOff>
      <xdr:row>19</xdr:row>
      <xdr:rowOff>169434</xdr:rowOff>
    </xdr:from>
    <xdr:to>
      <xdr:col>17</xdr:col>
      <xdr:colOff>378609</xdr:colOff>
      <xdr:row>22</xdr:row>
      <xdr:rowOff>52892</xdr:rowOff>
    </xdr:to>
    <xdr:sp macro="" textlink="Pivottables!BG7">
      <xdr:nvSpPr>
        <xdr:cNvPr id="64" name="TextBox 63">
          <a:extLst>
            <a:ext uri="{FF2B5EF4-FFF2-40B4-BE49-F238E27FC236}">
              <a16:creationId xmlns:a16="http://schemas.microsoft.com/office/drawing/2014/main" id="{5E893105-DC99-7DC0-7C88-55B0A3AFDB95}"/>
            </a:ext>
          </a:extLst>
        </xdr:cNvPr>
        <xdr:cNvSpPr txBox="1"/>
      </xdr:nvSpPr>
      <xdr:spPr>
        <a:xfrm>
          <a:off x="10266679" y="3621880"/>
          <a:ext cx="475130" cy="428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clientData/>
  </xdr:twoCellAnchor>
  <xdr:twoCellAnchor editAs="absolute">
    <xdr:from>
      <xdr:col>17</xdr:col>
      <xdr:colOff>232641</xdr:colOff>
      <xdr:row>21</xdr:row>
      <xdr:rowOff>93623</xdr:rowOff>
    </xdr:from>
    <xdr:to>
      <xdr:col>18</xdr:col>
      <xdr:colOff>98171</xdr:colOff>
      <xdr:row>23</xdr:row>
      <xdr:rowOff>159961</xdr:rowOff>
    </xdr:to>
    <xdr:grpSp>
      <xdr:nvGrpSpPr>
        <xdr:cNvPr id="66" name="Group 65">
          <a:extLst>
            <a:ext uri="{FF2B5EF4-FFF2-40B4-BE49-F238E27FC236}">
              <a16:creationId xmlns:a16="http://schemas.microsoft.com/office/drawing/2014/main" id="{19A4C3C6-392E-43BA-0EF3-2F44F17CA6A1}"/>
            </a:ext>
          </a:extLst>
        </xdr:cNvPr>
        <xdr:cNvGrpSpPr/>
      </xdr:nvGrpSpPr>
      <xdr:grpSpPr>
        <a:xfrm>
          <a:off x="10564998" y="3903623"/>
          <a:ext cx="473316" cy="429195"/>
          <a:chOff x="9753599" y="3724836"/>
          <a:chExt cx="475130" cy="421341"/>
        </a:xfrm>
      </xdr:grpSpPr>
      <xdr:sp macro="" textlink="Pivottables!BG7">
        <xdr:nvSpPr>
          <xdr:cNvPr id="69" name="TextBox 68">
            <a:extLst>
              <a:ext uri="{FF2B5EF4-FFF2-40B4-BE49-F238E27FC236}">
                <a16:creationId xmlns:a16="http://schemas.microsoft.com/office/drawing/2014/main" id="{13232E83-D82B-4ABE-56DD-A05C320DB2BC}"/>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sp macro="" textlink="Pivottables!BI7">
        <xdr:nvSpPr>
          <xdr:cNvPr id="70" name="TextBox 69">
            <a:extLst>
              <a:ext uri="{FF2B5EF4-FFF2-40B4-BE49-F238E27FC236}">
                <a16:creationId xmlns:a16="http://schemas.microsoft.com/office/drawing/2014/main" id="{1F27920B-95E9-F20E-D983-B48351168DA3}"/>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7B719-949D-4DD6-9A3B-3809EF3C8207}" type="TxLink">
              <a:rPr lang="en-US" sz="3000" b="1" i="0" u="none" strike="noStrike">
                <a:solidFill>
                  <a:srgbClr val="0F11A7"/>
                </a:solidFill>
                <a:latin typeface="Avenir Next LT Pro"/>
              </a:rPr>
              <a:pPr algn="ctr"/>
              <a:t> </a:t>
            </a:fld>
            <a:endParaRPr lang="en-US" sz="3000"/>
          </a:p>
        </xdr:txBody>
      </xdr:sp>
    </xdr:grpSp>
    <xdr:clientData/>
  </xdr:twoCellAnchor>
  <xdr:twoCellAnchor editAs="absolute">
    <xdr:from>
      <xdr:col>17</xdr:col>
      <xdr:colOff>65023</xdr:colOff>
      <xdr:row>19</xdr:row>
      <xdr:rowOff>170450</xdr:rowOff>
    </xdr:from>
    <xdr:to>
      <xdr:col>17</xdr:col>
      <xdr:colOff>540153</xdr:colOff>
      <xdr:row>22</xdr:row>
      <xdr:rowOff>53908</xdr:rowOff>
    </xdr:to>
    <xdr:grpSp>
      <xdr:nvGrpSpPr>
        <xdr:cNvPr id="2121" name="Group 2120">
          <a:extLst>
            <a:ext uri="{FF2B5EF4-FFF2-40B4-BE49-F238E27FC236}">
              <a16:creationId xmlns:a16="http://schemas.microsoft.com/office/drawing/2014/main" id="{09B14EA7-9830-4A08-AE6A-91AEAA95DB8E}"/>
            </a:ext>
          </a:extLst>
        </xdr:cNvPr>
        <xdr:cNvGrpSpPr/>
      </xdr:nvGrpSpPr>
      <xdr:grpSpPr>
        <a:xfrm>
          <a:off x="10397380" y="3617593"/>
          <a:ext cx="475130" cy="427744"/>
          <a:chOff x="9753599" y="3724836"/>
          <a:chExt cx="475130" cy="421341"/>
        </a:xfrm>
      </xdr:grpSpPr>
      <xdr:sp macro="" textlink="Pivottables!BG7">
        <xdr:nvSpPr>
          <xdr:cNvPr id="2122" name="TextBox 2121">
            <a:extLst>
              <a:ext uri="{FF2B5EF4-FFF2-40B4-BE49-F238E27FC236}">
                <a16:creationId xmlns:a16="http://schemas.microsoft.com/office/drawing/2014/main" id="{C7A8D28C-F7EC-9ABF-6B78-3CA447E16190}"/>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sp macro="" textlink="Pivottables!BI7">
        <xdr:nvSpPr>
          <xdr:cNvPr id="2123" name="TextBox 2122">
            <a:extLst>
              <a:ext uri="{FF2B5EF4-FFF2-40B4-BE49-F238E27FC236}">
                <a16:creationId xmlns:a16="http://schemas.microsoft.com/office/drawing/2014/main" id="{FA25C774-824B-2E0B-0B72-74F769E2B3A2}"/>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7B719-949D-4DD6-9A3B-3809EF3C8207}" type="TxLink">
              <a:rPr lang="en-US" sz="3000" b="1" i="0" u="none" strike="noStrike">
                <a:solidFill>
                  <a:srgbClr val="0F11A7"/>
                </a:solidFill>
                <a:latin typeface="Avenir Next LT Pro"/>
              </a:rPr>
              <a:pPr algn="ctr"/>
              <a:t> </a:t>
            </a:fld>
            <a:endParaRPr lang="en-US" sz="3000"/>
          </a:p>
        </xdr:txBody>
      </xdr:sp>
    </xdr:grpSp>
    <xdr:clientData/>
  </xdr:twoCellAnchor>
  <xdr:twoCellAnchor editAs="absolute">
    <xdr:from>
      <xdr:col>17</xdr:col>
      <xdr:colOff>391159</xdr:colOff>
      <xdr:row>18</xdr:row>
      <xdr:rowOff>164354</xdr:rowOff>
    </xdr:from>
    <xdr:to>
      <xdr:col>18</xdr:col>
      <xdr:colOff>256689</xdr:colOff>
      <xdr:row>21</xdr:row>
      <xdr:rowOff>47812</xdr:rowOff>
    </xdr:to>
    <xdr:grpSp>
      <xdr:nvGrpSpPr>
        <xdr:cNvPr id="2124" name="Group 2123">
          <a:extLst>
            <a:ext uri="{FF2B5EF4-FFF2-40B4-BE49-F238E27FC236}">
              <a16:creationId xmlns:a16="http://schemas.microsoft.com/office/drawing/2014/main" id="{86C08D45-0577-4680-B51F-EDC1E38E4963}"/>
            </a:ext>
          </a:extLst>
        </xdr:cNvPr>
        <xdr:cNvGrpSpPr/>
      </xdr:nvGrpSpPr>
      <xdr:grpSpPr>
        <a:xfrm>
          <a:off x="10723516" y="3430068"/>
          <a:ext cx="473316" cy="427744"/>
          <a:chOff x="9753599" y="3724836"/>
          <a:chExt cx="475130" cy="421341"/>
        </a:xfrm>
      </xdr:grpSpPr>
      <xdr:sp macro="" textlink="Pivottables!BG7">
        <xdr:nvSpPr>
          <xdr:cNvPr id="2125" name="TextBox 2124">
            <a:extLst>
              <a:ext uri="{FF2B5EF4-FFF2-40B4-BE49-F238E27FC236}">
                <a16:creationId xmlns:a16="http://schemas.microsoft.com/office/drawing/2014/main" id="{320CA251-5E3D-F021-12FD-01ECAD2DE485}"/>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sp macro="" textlink="Pivottables!BI7">
        <xdr:nvSpPr>
          <xdr:cNvPr id="2126" name="TextBox 2125">
            <a:extLst>
              <a:ext uri="{FF2B5EF4-FFF2-40B4-BE49-F238E27FC236}">
                <a16:creationId xmlns:a16="http://schemas.microsoft.com/office/drawing/2014/main" id="{850D9A31-D14D-98D8-0156-96E955858D6E}"/>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7B719-949D-4DD6-9A3B-3809EF3C8207}" type="TxLink">
              <a:rPr lang="en-US" sz="3000" b="1" i="0" u="none" strike="noStrike">
                <a:solidFill>
                  <a:srgbClr val="0F11A7"/>
                </a:solidFill>
                <a:latin typeface="Avenir Next LT Pro"/>
              </a:rPr>
              <a:pPr algn="ctr"/>
              <a:t> </a:t>
            </a:fld>
            <a:endParaRPr lang="en-US" sz="3000"/>
          </a:p>
        </xdr:txBody>
      </xdr:sp>
    </xdr:grpSp>
    <xdr:clientData/>
  </xdr:twoCellAnchor>
  <xdr:twoCellAnchor editAs="absolute">
    <xdr:from>
      <xdr:col>16</xdr:col>
      <xdr:colOff>330635</xdr:colOff>
      <xdr:row>19</xdr:row>
      <xdr:rowOff>77510</xdr:rowOff>
    </xdr:from>
    <xdr:to>
      <xdr:col>17</xdr:col>
      <xdr:colOff>196165</xdr:colOff>
      <xdr:row>21</xdr:row>
      <xdr:rowOff>143848</xdr:rowOff>
    </xdr:to>
    <xdr:sp macro="" textlink="Pivottables!BG7">
      <xdr:nvSpPr>
        <xdr:cNvPr id="2128" name="TextBox 2127">
          <a:extLst>
            <a:ext uri="{FF2B5EF4-FFF2-40B4-BE49-F238E27FC236}">
              <a16:creationId xmlns:a16="http://schemas.microsoft.com/office/drawing/2014/main" id="{B5DDEA01-0589-280F-E11B-4BD4594674C0}"/>
            </a:ext>
          </a:extLst>
        </xdr:cNvPr>
        <xdr:cNvSpPr txBox="1"/>
      </xdr:nvSpPr>
      <xdr:spPr>
        <a:xfrm>
          <a:off x="10084235" y="3529956"/>
          <a:ext cx="475130" cy="429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clientData/>
  </xdr:twoCellAnchor>
  <xdr:twoCellAnchor editAs="absolute">
    <xdr:from>
      <xdr:col>17</xdr:col>
      <xdr:colOff>158102</xdr:colOff>
      <xdr:row>20</xdr:row>
      <xdr:rowOff>176655</xdr:rowOff>
    </xdr:from>
    <xdr:to>
      <xdr:col>18</xdr:col>
      <xdr:colOff>23632</xdr:colOff>
      <xdr:row>23</xdr:row>
      <xdr:rowOff>60112</xdr:rowOff>
    </xdr:to>
    <xdr:sp macro="" textlink="Pivottables!BH7">
      <xdr:nvSpPr>
        <xdr:cNvPr id="2134" name="TextBox 2133">
          <a:extLst>
            <a:ext uri="{FF2B5EF4-FFF2-40B4-BE49-F238E27FC236}">
              <a16:creationId xmlns:a16="http://schemas.microsoft.com/office/drawing/2014/main" id="{4559C249-FC61-96F1-1097-EBC31E49A3C2}"/>
            </a:ext>
          </a:extLst>
        </xdr:cNvPr>
        <xdr:cNvSpPr txBox="1"/>
      </xdr:nvSpPr>
      <xdr:spPr>
        <a:xfrm>
          <a:off x="10521302" y="3810809"/>
          <a:ext cx="475130" cy="428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clientData/>
  </xdr:twoCellAnchor>
  <xdr:twoCellAnchor editAs="absolute">
    <xdr:from>
      <xdr:col>16</xdr:col>
      <xdr:colOff>481579</xdr:colOff>
      <xdr:row>23</xdr:row>
      <xdr:rowOff>9775</xdr:rowOff>
    </xdr:from>
    <xdr:to>
      <xdr:col>17</xdr:col>
      <xdr:colOff>347109</xdr:colOff>
      <xdr:row>25</xdr:row>
      <xdr:rowOff>76113</xdr:rowOff>
    </xdr:to>
    <xdr:sp macro="" textlink="Pivottables!BG7">
      <xdr:nvSpPr>
        <xdr:cNvPr id="2140" name="TextBox 2139">
          <a:extLst>
            <a:ext uri="{FF2B5EF4-FFF2-40B4-BE49-F238E27FC236}">
              <a16:creationId xmlns:a16="http://schemas.microsoft.com/office/drawing/2014/main" id="{77582CB3-FD1C-7442-C6D1-36D4343D1040}"/>
            </a:ext>
          </a:extLst>
        </xdr:cNvPr>
        <xdr:cNvSpPr txBox="1"/>
      </xdr:nvSpPr>
      <xdr:spPr>
        <a:xfrm>
          <a:off x="10235179" y="4189052"/>
          <a:ext cx="475130" cy="429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clientData/>
  </xdr:twoCellAnchor>
  <xdr:twoCellAnchor editAs="absolute">
    <xdr:from>
      <xdr:col>17</xdr:col>
      <xdr:colOff>301929</xdr:colOff>
      <xdr:row>20</xdr:row>
      <xdr:rowOff>86605</xdr:rowOff>
    </xdr:from>
    <xdr:to>
      <xdr:col>18</xdr:col>
      <xdr:colOff>167459</xdr:colOff>
      <xdr:row>22</xdr:row>
      <xdr:rowOff>152943</xdr:rowOff>
    </xdr:to>
    <xdr:grpSp>
      <xdr:nvGrpSpPr>
        <xdr:cNvPr id="2142" name="Group 2141">
          <a:extLst>
            <a:ext uri="{FF2B5EF4-FFF2-40B4-BE49-F238E27FC236}">
              <a16:creationId xmlns:a16="http://schemas.microsoft.com/office/drawing/2014/main" id="{79256730-6900-4D91-8083-2AF6908DB9D1}"/>
            </a:ext>
          </a:extLst>
        </xdr:cNvPr>
        <xdr:cNvGrpSpPr/>
      </xdr:nvGrpSpPr>
      <xdr:grpSpPr>
        <a:xfrm>
          <a:off x="10634286" y="3715176"/>
          <a:ext cx="473316" cy="429196"/>
          <a:chOff x="9753599" y="3724836"/>
          <a:chExt cx="475130" cy="421341"/>
        </a:xfrm>
      </xdr:grpSpPr>
      <xdr:sp macro="" textlink="Pivottables!BG7">
        <xdr:nvSpPr>
          <xdr:cNvPr id="2143" name="TextBox 2142">
            <a:extLst>
              <a:ext uri="{FF2B5EF4-FFF2-40B4-BE49-F238E27FC236}">
                <a16:creationId xmlns:a16="http://schemas.microsoft.com/office/drawing/2014/main" id="{F3BA0EAB-1555-7764-6E35-F40D3AE6A403}"/>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sp macro="" textlink="Pivottables!BI7">
        <xdr:nvSpPr>
          <xdr:cNvPr id="2144" name="TextBox 2143">
            <a:extLst>
              <a:ext uri="{FF2B5EF4-FFF2-40B4-BE49-F238E27FC236}">
                <a16:creationId xmlns:a16="http://schemas.microsoft.com/office/drawing/2014/main" id="{FE12A3C2-6146-9C0C-8D51-C58840E49178}"/>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7B719-949D-4DD6-9A3B-3809EF3C8207}" type="TxLink">
              <a:rPr lang="en-US" sz="3000" b="1" i="0" u="none" strike="noStrike">
                <a:solidFill>
                  <a:srgbClr val="0F11A7"/>
                </a:solidFill>
                <a:latin typeface="Avenir Next LT Pro"/>
              </a:rPr>
              <a:pPr algn="ctr"/>
              <a:t> </a:t>
            </a:fld>
            <a:endParaRPr lang="en-US" sz="3000"/>
          </a:p>
        </xdr:txBody>
      </xdr:sp>
    </xdr:grpSp>
    <xdr:clientData/>
  </xdr:twoCellAnchor>
  <xdr:twoCellAnchor editAs="absolute">
    <xdr:from>
      <xdr:col>16</xdr:col>
      <xdr:colOff>336621</xdr:colOff>
      <xdr:row>20</xdr:row>
      <xdr:rowOff>85949</xdr:rowOff>
    </xdr:from>
    <xdr:to>
      <xdr:col>17</xdr:col>
      <xdr:colOff>202151</xdr:colOff>
      <xdr:row>22</xdr:row>
      <xdr:rowOff>152287</xdr:rowOff>
    </xdr:to>
    <xdr:sp macro="" textlink="Pivottables!BG7">
      <xdr:nvSpPr>
        <xdr:cNvPr id="2149" name="TextBox 2148">
          <a:extLst>
            <a:ext uri="{FF2B5EF4-FFF2-40B4-BE49-F238E27FC236}">
              <a16:creationId xmlns:a16="http://schemas.microsoft.com/office/drawing/2014/main" id="{A204ADFD-D477-B77A-2E46-AFEAB5F0EC6D}"/>
            </a:ext>
          </a:extLst>
        </xdr:cNvPr>
        <xdr:cNvSpPr txBox="1"/>
      </xdr:nvSpPr>
      <xdr:spPr>
        <a:xfrm>
          <a:off x="10193983" y="3652758"/>
          <a:ext cx="481615" cy="42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clientData/>
  </xdr:twoCellAnchor>
  <xdr:twoCellAnchor editAs="absolute">
    <xdr:from>
      <xdr:col>17</xdr:col>
      <xdr:colOff>151729</xdr:colOff>
      <xdr:row>20</xdr:row>
      <xdr:rowOff>82447</xdr:rowOff>
    </xdr:from>
    <xdr:to>
      <xdr:col>18</xdr:col>
      <xdr:colOff>17259</xdr:colOff>
      <xdr:row>22</xdr:row>
      <xdr:rowOff>148785</xdr:rowOff>
    </xdr:to>
    <xdr:sp macro="" textlink="Pivottables!BG7">
      <xdr:nvSpPr>
        <xdr:cNvPr id="2155" name="TextBox 2154">
          <a:extLst>
            <a:ext uri="{FF2B5EF4-FFF2-40B4-BE49-F238E27FC236}">
              <a16:creationId xmlns:a16="http://schemas.microsoft.com/office/drawing/2014/main" id="{FAD0000E-325B-B25C-FE42-969BC1072E7B}"/>
            </a:ext>
          </a:extLst>
        </xdr:cNvPr>
        <xdr:cNvSpPr txBox="1"/>
      </xdr:nvSpPr>
      <xdr:spPr>
        <a:xfrm>
          <a:off x="10514929" y="3716601"/>
          <a:ext cx="475130" cy="429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clientData/>
  </xdr:twoCellAnchor>
  <xdr:twoCellAnchor editAs="absolute">
    <xdr:from>
      <xdr:col>17</xdr:col>
      <xdr:colOff>239930</xdr:colOff>
      <xdr:row>19</xdr:row>
      <xdr:rowOff>76454</xdr:rowOff>
    </xdr:from>
    <xdr:to>
      <xdr:col>18</xdr:col>
      <xdr:colOff>105460</xdr:colOff>
      <xdr:row>21</xdr:row>
      <xdr:rowOff>142792</xdr:rowOff>
    </xdr:to>
    <xdr:grpSp>
      <xdr:nvGrpSpPr>
        <xdr:cNvPr id="2157" name="Group 2156">
          <a:extLst>
            <a:ext uri="{FF2B5EF4-FFF2-40B4-BE49-F238E27FC236}">
              <a16:creationId xmlns:a16="http://schemas.microsoft.com/office/drawing/2014/main" id="{5D43A1FC-94C7-4742-8C40-DCF2441B1DB0}"/>
            </a:ext>
          </a:extLst>
        </xdr:cNvPr>
        <xdr:cNvGrpSpPr/>
      </xdr:nvGrpSpPr>
      <xdr:grpSpPr>
        <a:xfrm>
          <a:off x="10572287" y="3523597"/>
          <a:ext cx="473316" cy="429195"/>
          <a:chOff x="9753599" y="3724836"/>
          <a:chExt cx="475130" cy="421341"/>
        </a:xfrm>
      </xdr:grpSpPr>
      <xdr:sp macro="" textlink="Pivottables!BG7">
        <xdr:nvSpPr>
          <xdr:cNvPr id="2158" name="TextBox 2157">
            <a:extLst>
              <a:ext uri="{FF2B5EF4-FFF2-40B4-BE49-F238E27FC236}">
                <a16:creationId xmlns:a16="http://schemas.microsoft.com/office/drawing/2014/main" id="{91BE7D56-1DFA-35A0-8586-1F1745EC171B}"/>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sp macro="" textlink="Pivottables!BI7">
        <xdr:nvSpPr>
          <xdr:cNvPr id="2159" name="TextBox 2158">
            <a:extLst>
              <a:ext uri="{FF2B5EF4-FFF2-40B4-BE49-F238E27FC236}">
                <a16:creationId xmlns:a16="http://schemas.microsoft.com/office/drawing/2014/main" id="{875F6497-C0FE-ACA6-45B7-B90135F01797}"/>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7B719-949D-4DD6-9A3B-3809EF3C8207}" type="TxLink">
              <a:rPr lang="en-US" sz="3000" b="1" i="0" u="none" strike="noStrike">
                <a:solidFill>
                  <a:srgbClr val="0F11A7"/>
                </a:solidFill>
                <a:latin typeface="Avenir Next LT Pro"/>
              </a:rPr>
              <a:pPr algn="ctr"/>
              <a:t> </a:t>
            </a:fld>
            <a:endParaRPr lang="en-US" sz="3000"/>
          </a:p>
        </xdr:txBody>
      </xdr:sp>
    </xdr:grpSp>
    <xdr:clientData/>
  </xdr:twoCellAnchor>
  <xdr:twoCellAnchor editAs="absolute">
    <xdr:from>
      <xdr:col>17</xdr:col>
      <xdr:colOff>149266</xdr:colOff>
      <xdr:row>19</xdr:row>
      <xdr:rowOff>171683</xdr:rowOff>
    </xdr:from>
    <xdr:to>
      <xdr:col>18</xdr:col>
      <xdr:colOff>14796</xdr:colOff>
      <xdr:row>22</xdr:row>
      <xdr:rowOff>55141</xdr:rowOff>
    </xdr:to>
    <xdr:sp macro="" textlink="Pivottables!BG7">
      <xdr:nvSpPr>
        <xdr:cNvPr id="2176" name="TextBox 2175">
          <a:extLst>
            <a:ext uri="{FF2B5EF4-FFF2-40B4-BE49-F238E27FC236}">
              <a16:creationId xmlns:a16="http://schemas.microsoft.com/office/drawing/2014/main" id="{4A7FD2CF-0DFD-5CB6-A587-CF40C4C2F839}"/>
            </a:ext>
          </a:extLst>
        </xdr:cNvPr>
        <xdr:cNvSpPr txBox="1"/>
      </xdr:nvSpPr>
      <xdr:spPr>
        <a:xfrm>
          <a:off x="10512466" y="3624129"/>
          <a:ext cx="475130" cy="428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clientData/>
  </xdr:twoCellAnchor>
  <xdr:twoCellAnchor editAs="absolute">
    <xdr:from>
      <xdr:col>16</xdr:col>
      <xdr:colOff>502519</xdr:colOff>
      <xdr:row>20</xdr:row>
      <xdr:rowOff>176083</xdr:rowOff>
    </xdr:from>
    <xdr:to>
      <xdr:col>17</xdr:col>
      <xdr:colOff>368049</xdr:colOff>
      <xdr:row>23</xdr:row>
      <xdr:rowOff>59541</xdr:rowOff>
    </xdr:to>
    <xdr:sp macro="" textlink="Pivottables!BG7">
      <xdr:nvSpPr>
        <xdr:cNvPr id="2179" name="TextBox 2178">
          <a:extLst>
            <a:ext uri="{FF2B5EF4-FFF2-40B4-BE49-F238E27FC236}">
              <a16:creationId xmlns:a16="http://schemas.microsoft.com/office/drawing/2014/main" id="{81CF47E2-EBE8-72CD-5A0B-6D388B19EF35}"/>
            </a:ext>
          </a:extLst>
        </xdr:cNvPr>
        <xdr:cNvSpPr txBox="1"/>
      </xdr:nvSpPr>
      <xdr:spPr>
        <a:xfrm>
          <a:off x="10256119" y="3810237"/>
          <a:ext cx="475130" cy="428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clientData/>
  </xdr:twoCellAnchor>
  <xdr:twoCellAnchor editAs="absolute">
    <xdr:from>
      <xdr:col>16</xdr:col>
      <xdr:colOff>413257</xdr:colOff>
      <xdr:row>22</xdr:row>
      <xdr:rowOff>13886</xdr:rowOff>
    </xdr:from>
    <xdr:to>
      <xdr:col>17</xdr:col>
      <xdr:colOff>278787</xdr:colOff>
      <xdr:row>24</xdr:row>
      <xdr:rowOff>80224</xdr:rowOff>
    </xdr:to>
    <xdr:sp macro="" textlink="Pivottables!BG7">
      <xdr:nvSpPr>
        <xdr:cNvPr id="2182" name="TextBox 2181">
          <a:extLst>
            <a:ext uri="{FF2B5EF4-FFF2-40B4-BE49-F238E27FC236}">
              <a16:creationId xmlns:a16="http://schemas.microsoft.com/office/drawing/2014/main" id="{72504217-E866-E2BA-B742-BAAF2E096304}"/>
            </a:ext>
          </a:extLst>
        </xdr:cNvPr>
        <xdr:cNvSpPr txBox="1"/>
      </xdr:nvSpPr>
      <xdr:spPr>
        <a:xfrm>
          <a:off x="10166857" y="4011455"/>
          <a:ext cx="475130" cy="429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clientData/>
  </xdr:twoCellAnchor>
  <xdr:twoCellAnchor editAs="absolute">
    <xdr:from>
      <xdr:col>17</xdr:col>
      <xdr:colOff>322905</xdr:colOff>
      <xdr:row>22</xdr:row>
      <xdr:rowOff>113490</xdr:rowOff>
    </xdr:from>
    <xdr:to>
      <xdr:col>18</xdr:col>
      <xdr:colOff>188435</xdr:colOff>
      <xdr:row>24</xdr:row>
      <xdr:rowOff>179828</xdr:rowOff>
    </xdr:to>
    <xdr:grpSp>
      <xdr:nvGrpSpPr>
        <xdr:cNvPr id="2184" name="Group 2183">
          <a:extLst>
            <a:ext uri="{FF2B5EF4-FFF2-40B4-BE49-F238E27FC236}">
              <a16:creationId xmlns:a16="http://schemas.microsoft.com/office/drawing/2014/main" id="{F5B19CE3-FFC2-450B-B165-799597C32E05}"/>
            </a:ext>
          </a:extLst>
        </xdr:cNvPr>
        <xdr:cNvGrpSpPr/>
      </xdr:nvGrpSpPr>
      <xdr:grpSpPr>
        <a:xfrm>
          <a:off x="10655262" y="4104919"/>
          <a:ext cx="473316" cy="429195"/>
          <a:chOff x="9753599" y="3724836"/>
          <a:chExt cx="475130" cy="421341"/>
        </a:xfrm>
      </xdr:grpSpPr>
      <xdr:sp macro="" textlink="Pivottables!BG7">
        <xdr:nvSpPr>
          <xdr:cNvPr id="2185" name="TextBox 2184">
            <a:extLst>
              <a:ext uri="{FF2B5EF4-FFF2-40B4-BE49-F238E27FC236}">
                <a16:creationId xmlns:a16="http://schemas.microsoft.com/office/drawing/2014/main" id="{471F8636-D7E2-CD47-B19C-917777F54852}"/>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sp macro="" textlink="Pivottables!CM26">
        <xdr:nvSpPr>
          <xdr:cNvPr id="2186" name="TextBox 2185">
            <a:extLst>
              <a:ext uri="{FF2B5EF4-FFF2-40B4-BE49-F238E27FC236}">
                <a16:creationId xmlns:a16="http://schemas.microsoft.com/office/drawing/2014/main" id="{226B374C-FAEF-824F-7BBA-D563469A913C}"/>
              </a:ext>
            </a:extLst>
          </xdr:cNvPr>
          <xdr:cNvSpPr txBox="1"/>
        </xdr:nvSpPr>
        <xdr:spPr>
          <a:xfrm>
            <a:off x="9753599"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7B719-949D-4DD6-9A3B-3809EF3C8207}" type="TxLink">
              <a:rPr lang="en-US" sz="3000" b="1" i="0" u="none" strike="noStrike">
                <a:solidFill>
                  <a:srgbClr val="0F11A7"/>
                </a:solidFill>
                <a:latin typeface="Avenir Next LT Pro"/>
              </a:rPr>
              <a:pPr algn="ctr"/>
              <a:t> </a:t>
            </a:fld>
            <a:endParaRPr lang="en-US" sz="3000"/>
          </a:p>
        </xdr:txBody>
      </xdr:sp>
    </xdr:grpSp>
    <xdr:clientData/>
  </xdr:twoCellAnchor>
  <xdr:twoCellAnchor editAs="absolute">
    <xdr:from>
      <xdr:col>17</xdr:col>
      <xdr:colOff>487389</xdr:colOff>
      <xdr:row>19</xdr:row>
      <xdr:rowOff>168950</xdr:rowOff>
    </xdr:from>
    <xdr:to>
      <xdr:col>18</xdr:col>
      <xdr:colOff>352919</xdr:colOff>
      <xdr:row>22</xdr:row>
      <xdr:rowOff>52408</xdr:rowOff>
    </xdr:to>
    <xdr:sp macro="" textlink="Pivottables!BG7">
      <xdr:nvSpPr>
        <xdr:cNvPr id="2189" name="TextBox 2188">
          <a:extLst>
            <a:ext uri="{FF2B5EF4-FFF2-40B4-BE49-F238E27FC236}">
              <a16:creationId xmlns:a16="http://schemas.microsoft.com/office/drawing/2014/main" id="{CB104A38-4D51-394D-782D-7ABBF91B4631}"/>
            </a:ext>
          </a:extLst>
        </xdr:cNvPr>
        <xdr:cNvSpPr txBox="1"/>
      </xdr:nvSpPr>
      <xdr:spPr>
        <a:xfrm>
          <a:off x="10850589" y="3621396"/>
          <a:ext cx="475130" cy="428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clientData/>
  </xdr:twoCellAnchor>
  <xdr:twoCellAnchor editAs="absolute">
    <xdr:from>
      <xdr:col>16</xdr:col>
      <xdr:colOff>312698</xdr:colOff>
      <xdr:row>21</xdr:row>
      <xdr:rowOff>99766</xdr:rowOff>
    </xdr:from>
    <xdr:to>
      <xdr:col>17</xdr:col>
      <xdr:colOff>178228</xdr:colOff>
      <xdr:row>23</xdr:row>
      <xdr:rowOff>166104</xdr:rowOff>
    </xdr:to>
    <xdr:sp macro="" textlink="Pivottables!BH7">
      <xdr:nvSpPr>
        <xdr:cNvPr id="2192" name="TextBox 2191">
          <a:extLst>
            <a:ext uri="{FF2B5EF4-FFF2-40B4-BE49-F238E27FC236}">
              <a16:creationId xmlns:a16="http://schemas.microsoft.com/office/drawing/2014/main" id="{F0DF7299-60DE-472F-9719-AD6FA7BD2520}"/>
            </a:ext>
          </a:extLst>
        </xdr:cNvPr>
        <xdr:cNvSpPr txBox="1"/>
      </xdr:nvSpPr>
      <xdr:spPr>
        <a:xfrm>
          <a:off x="10066298" y="3915628"/>
          <a:ext cx="475130" cy="429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clientData/>
  </xdr:twoCellAnchor>
  <xdr:twoCellAnchor editAs="absolute">
    <xdr:from>
      <xdr:col>17</xdr:col>
      <xdr:colOff>234320</xdr:colOff>
      <xdr:row>20</xdr:row>
      <xdr:rowOff>77995</xdr:rowOff>
    </xdr:from>
    <xdr:to>
      <xdr:col>18</xdr:col>
      <xdr:colOff>99850</xdr:colOff>
      <xdr:row>22</xdr:row>
      <xdr:rowOff>144333</xdr:rowOff>
    </xdr:to>
    <xdr:grpSp>
      <xdr:nvGrpSpPr>
        <xdr:cNvPr id="2194" name="Group 2193">
          <a:extLst>
            <a:ext uri="{FF2B5EF4-FFF2-40B4-BE49-F238E27FC236}">
              <a16:creationId xmlns:a16="http://schemas.microsoft.com/office/drawing/2014/main" id="{4F72A7DD-A810-4B4E-820C-42B1CA558232}"/>
            </a:ext>
          </a:extLst>
        </xdr:cNvPr>
        <xdr:cNvGrpSpPr/>
      </xdr:nvGrpSpPr>
      <xdr:grpSpPr>
        <a:xfrm>
          <a:off x="10566677" y="3706566"/>
          <a:ext cx="473316" cy="429196"/>
          <a:chOff x="10995211" y="3724836"/>
          <a:chExt cx="475130" cy="421341"/>
        </a:xfrm>
      </xdr:grpSpPr>
      <xdr:sp macro="" textlink="Pivottables!BH7">
        <xdr:nvSpPr>
          <xdr:cNvPr id="2195" name="TextBox 2194">
            <a:extLst>
              <a:ext uri="{FF2B5EF4-FFF2-40B4-BE49-F238E27FC236}">
                <a16:creationId xmlns:a16="http://schemas.microsoft.com/office/drawing/2014/main" id="{C6EC8063-8D26-5BCA-F4B3-DF6E715C0AC9}"/>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sp macro="" textlink="Pivottables!BJ7">
        <xdr:nvSpPr>
          <xdr:cNvPr id="2196" name="TextBox 2195">
            <a:extLst>
              <a:ext uri="{FF2B5EF4-FFF2-40B4-BE49-F238E27FC236}">
                <a16:creationId xmlns:a16="http://schemas.microsoft.com/office/drawing/2014/main" id="{8FF20E92-5BB5-DEB5-4199-91752BE16057}"/>
              </a:ext>
            </a:extLst>
          </xdr:cNvPr>
          <xdr:cNvSpPr txBox="1"/>
        </xdr:nvSpPr>
        <xdr:spPr>
          <a:xfrm>
            <a:off x="10995211" y="3724836"/>
            <a:ext cx="475130" cy="421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593085-F3A0-4489-B0AB-978C2E16614F}" type="TxLink">
              <a:rPr lang="en-US" sz="3000" b="1" i="0" u="none" strike="noStrike">
                <a:solidFill>
                  <a:srgbClr val="296EFC"/>
                </a:solidFill>
                <a:latin typeface="Avenir Next LT Pro"/>
              </a:rPr>
              <a:pPr algn="ctr"/>
              <a:t> </a:t>
            </a:fld>
            <a:endParaRPr lang="en-US" sz="3000"/>
          </a:p>
        </xdr:txBody>
      </xdr:sp>
    </xdr:grpSp>
    <xdr:clientData/>
  </xdr:twoCellAnchor>
  <xdr:twoCellAnchor editAs="absolute">
    <xdr:from>
      <xdr:col>17</xdr:col>
      <xdr:colOff>138525</xdr:colOff>
      <xdr:row>23</xdr:row>
      <xdr:rowOff>3972</xdr:rowOff>
    </xdr:from>
    <xdr:to>
      <xdr:col>18</xdr:col>
      <xdr:colOff>4055</xdr:colOff>
      <xdr:row>25</xdr:row>
      <xdr:rowOff>70310</xdr:rowOff>
    </xdr:to>
    <xdr:sp macro="" textlink="Pivottables!BH7">
      <xdr:nvSpPr>
        <xdr:cNvPr id="2198" name="TextBox 2197">
          <a:extLst>
            <a:ext uri="{FF2B5EF4-FFF2-40B4-BE49-F238E27FC236}">
              <a16:creationId xmlns:a16="http://schemas.microsoft.com/office/drawing/2014/main" id="{1ECB232D-7B3D-BDD6-FE79-96842D254D83}"/>
            </a:ext>
          </a:extLst>
        </xdr:cNvPr>
        <xdr:cNvSpPr txBox="1"/>
      </xdr:nvSpPr>
      <xdr:spPr>
        <a:xfrm>
          <a:off x="10501725" y="4183249"/>
          <a:ext cx="475130" cy="429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0BAB1-ACE2-47E8-8DDA-19160E538ED4}" type="TxLink">
            <a:rPr lang="en-US" sz="3000" b="1" i="0" u="none" strike="noStrike">
              <a:solidFill>
                <a:srgbClr val="5A097C"/>
              </a:solidFill>
              <a:latin typeface="Avenir Next LT Pro"/>
            </a:rPr>
            <a:pPr algn="ctr"/>
            <a:t>·</a:t>
          </a:fld>
          <a:endParaRPr lang="en-US" sz="3000"/>
        </a:p>
      </xdr:txBody>
    </xdr:sp>
    <xdr:clientData/>
  </xdr:twoCellAnchor>
  <xdr:twoCellAnchor editAs="absolute">
    <xdr:from>
      <xdr:col>17</xdr:col>
      <xdr:colOff>553683</xdr:colOff>
      <xdr:row>23</xdr:row>
      <xdr:rowOff>278</xdr:rowOff>
    </xdr:from>
    <xdr:to>
      <xdr:col>18</xdr:col>
      <xdr:colOff>419213</xdr:colOff>
      <xdr:row>25</xdr:row>
      <xdr:rowOff>66616</xdr:rowOff>
    </xdr:to>
    <xdr:sp macro="" textlink="Pivottables!BG7">
      <xdr:nvSpPr>
        <xdr:cNvPr id="2201" name="TextBox 2200">
          <a:extLst>
            <a:ext uri="{FF2B5EF4-FFF2-40B4-BE49-F238E27FC236}">
              <a16:creationId xmlns:a16="http://schemas.microsoft.com/office/drawing/2014/main" id="{5C18C75E-9B2B-5A5F-873C-3F762603CC2B}"/>
            </a:ext>
          </a:extLst>
        </xdr:cNvPr>
        <xdr:cNvSpPr txBox="1"/>
      </xdr:nvSpPr>
      <xdr:spPr>
        <a:xfrm>
          <a:off x="10916883" y="4179555"/>
          <a:ext cx="475130" cy="429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B4FC4-8783-46B4-BD29-FEF55CFF324C}" type="TxLink">
            <a:rPr lang="en-US" sz="3000" b="1" i="0" u="none" strike="noStrike">
              <a:solidFill>
                <a:srgbClr val="C240D8"/>
              </a:solidFill>
              <a:latin typeface="Avenir Next LT Pro"/>
            </a:rPr>
            <a:pPr algn="ctr"/>
            <a:t>·</a:t>
          </a:fld>
          <a:endParaRPr lang="en-US" sz="3000"/>
        </a:p>
      </xdr:txBody>
    </xdr:sp>
    <xdr:clientData/>
  </xdr:twoCellAnchor>
  <xdr:twoCellAnchor editAs="absolute">
    <xdr:from>
      <xdr:col>22</xdr:col>
      <xdr:colOff>47518</xdr:colOff>
      <xdr:row>10</xdr:row>
      <xdr:rowOff>139988</xdr:rowOff>
    </xdr:from>
    <xdr:to>
      <xdr:col>22</xdr:col>
      <xdr:colOff>451180</xdr:colOff>
      <xdr:row>12</xdr:row>
      <xdr:rowOff>121066</xdr:rowOff>
    </xdr:to>
    <xdr:grpSp>
      <xdr:nvGrpSpPr>
        <xdr:cNvPr id="2385" name="Group 2384">
          <a:extLst>
            <a:ext uri="{FF2B5EF4-FFF2-40B4-BE49-F238E27FC236}">
              <a16:creationId xmlns:a16="http://schemas.microsoft.com/office/drawing/2014/main" id="{701FB6C1-148C-14F8-3A73-B604D727E58E}"/>
            </a:ext>
          </a:extLst>
        </xdr:cNvPr>
        <xdr:cNvGrpSpPr/>
      </xdr:nvGrpSpPr>
      <xdr:grpSpPr>
        <a:xfrm>
          <a:off x="13418804" y="1954274"/>
          <a:ext cx="403662" cy="343935"/>
          <a:chOff x="12715875" y="2013238"/>
          <a:chExt cx="398318" cy="346364"/>
        </a:xfrm>
        <a:noFill/>
      </xdr:grpSpPr>
      <xdr:sp macro="" textlink="Pivottables!BI9">
        <xdr:nvSpPr>
          <xdr:cNvPr id="2381" name="TextBox 2380">
            <a:extLst>
              <a:ext uri="{FF2B5EF4-FFF2-40B4-BE49-F238E27FC236}">
                <a16:creationId xmlns:a16="http://schemas.microsoft.com/office/drawing/2014/main" id="{4A27C577-EBB2-C834-A16B-2738F394665D}"/>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383" name="TextBox 2382">
            <a:extLst>
              <a:ext uri="{FF2B5EF4-FFF2-40B4-BE49-F238E27FC236}">
                <a16:creationId xmlns:a16="http://schemas.microsoft.com/office/drawing/2014/main" id="{6EC20AC7-EC66-E4E0-C43C-E2690F450075}"/>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21</xdr:col>
      <xdr:colOff>496254</xdr:colOff>
      <xdr:row>10</xdr:row>
      <xdr:rowOff>141870</xdr:rowOff>
    </xdr:from>
    <xdr:to>
      <xdr:col>22</xdr:col>
      <xdr:colOff>288434</xdr:colOff>
      <xdr:row>12</xdr:row>
      <xdr:rowOff>122948</xdr:rowOff>
    </xdr:to>
    <xdr:grpSp>
      <xdr:nvGrpSpPr>
        <xdr:cNvPr id="2401" name="Group 2400">
          <a:extLst>
            <a:ext uri="{FF2B5EF4-FFF2-40B4-BE49-F238E27FC236}">
              <a16:creationId xmlns:a16="http://schemas.microsoft.com/office/drawing/2014/main" id="{516A26CC-E622-4D1E-AEEF-074608E9555C}"/>
            </a:ext>
          </a:extLst>
        </xdr:cNvPr>
        <xdr:cNvGrpSpPr/>
      </xdr:nvGrpSpPr>
      <xdr:grpSpPr>
        <a:xfrm>
          <a:off x="13259754" y="1956156"/>
          <a:ext cx="399966" cy="343935"/>
          <a:chOff x="12715875" y="2013238"/>
          <a:chExt cx="398318" cy="346364"/>
        </a:xfrm>
        <a:noFill/>
      </xdr:grpSpPr>
      <xdr:sp macro="" textlink="Pivottables!BI9">
        <xdr:nvSpPr>
          <xdr:cNvPr id="2402" name="TextBox 2401">
            <a:extLst>
              <a:ext uri="{FF2B5EF4-FFF2-40B4-BE49-F238E27FC236}">
                <a16:creationId xmlns:a16="http://schemas.microsoft.com/office/drawing/2014/main" id="{40844A86-169F-F37B-7638-285F71A0A6F9}"/>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03" name="TextBox 2402">
            <a:extLst>
              <a:ext uri="{FF2B5EF4-FFF2-40B4-BE49-F238E27FC236}">
                <a16:creationId xmlns:a16="http://schemas.microsoft.com/office/drawing/2014/main" id="{BEE439DE-D4BF-1057-C2C2-E4EA094A5920}"/>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21</xdr:col>
      <xdr:colOff>389949</xdr:colOff>
      <xdr:row>12</xdr:row>
      <xdr:rowOff>77900</xdr:rowOff>
    </xdr:from>
    <xdr:to>
      <xdr:col>22</xdr:col>
      <xdr:colOff>182129</xdr:colOff>
      <xdr:row>14</xdr:row>
      <xdr:rowOff>58978</xdr:rowOff>
    </xdr:to>
    <xdr:grpSp>
      <xdr:nvGrpSpPr>
        <xdr:cNvPr id="2404" name="Group 2403">
          <a:extLst>
            <a:ext uri="{FF2B5EF4-FFF2-40B4-BE49-F238E27FC236}">
              <a16:creationId xmlns:a16="http://schemas.microsoft.com/office/drawing/2014/main" id="{614566D7-AD81-419B-BE7C-0679DF4479DB}"/>
            </a:ext>
          </a:extLst>
        </xdr:cNvPr>
        <xdr:cNvGrpSpPr/>
      </xdr:nvGrpSpPr>
      <xdr:grpSpPr>
        <a:xfrm>
          <a:off x="13153449" y="2255043"/>
          <a:ext cx="399966" cy="343935"/>
          <a:chOff x="12715875" y="2013238"/>
          <a:chExt cx="398318" cy="346364"/>
        </a:xfrm>
        <a:noFill/>
      </xdr:grpSpPr>
      <xdr:sp macro="" textlink="Pivottables!BI9">
        <xdr:nvSpPr>
          <xdr:cNvPr id="2405" name="TextBox 2404">
            <a:extLst>
              <a:ext uri="{FF2B5EF4-FFF2-40B4-BE49-F238E27FC236}">
                <a16:creationId xmlns:a16="http://schemas.microsoft.com/office/drawing/2014/main" id="{2B56C7B7-11E7-E2C4-64E4-CB6B5BB910B0}"/>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06" name="TextBox 2405">
            <a:extLst>
              <a:ext uri="{FF2B5EF4-FFF2-40B4-BE49-F238E27FC236}">
                <a16:creationId xmlns:a16="http://schemas.microsoft.com/office/drawing/2014/main" id="{25A41269-E0B3-A5E8-FED2-48F0DEFE9F68}"/>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22</xdr:col>
      <xdr:colOff>208386</xdr:colOff>
      <xdr:row>11</xdr:row>
      <xdr:rowOff>51559</xdr:rowOff>
    </xdr:from>
    <xdr:to>
      <xdr:col>23</xdr:col>
      <xdr:colOff>567</xdr:colOff>
      <xdr:row>13</xdr:row>
      <xdr:rowOff>32637</xdr:rowOff>
    </xdr:to>
    <xdr:grpSp>
      <xdr:nvGrpSpPr>
        <xdr:cNvPr id="2407" name="Group 2406">
          <a:extLst>
            <a:ext uri="{FF2B5EF4-FFF2-40B4-BE49-F238E27FC236}">
              <a16:creationId xmlns:a16="http://schemas.microsoft.com/office/drawing/2014/main" id="{D98DD8EB-75D8-432F-9910-FE4514E76B5F}"/>
            </a:ext>
          </a:extLst>
        </xdr:cNvPr>
        <xdr:cNvGrpSpPr/>
      </xdr:nvGrpSpPr>
      <xdr:grpSpPr>
        <a:xfrm>
          <a:off x="13579672" y="2047273"/>
          <a:ext cx="399966" cy="343935"/>
          <a:chOff x="12715875" y="2013238"/>
          <a:chExt cx="398318" cy="346364"/>
        </a:xfrm>
        <a:noFill/>
      </xdr:grpSpPr>
      <xdr:sp macro="" textlink="Pivottables!BI9">
        <xdr:nvSpPr>
          <xdr:cNvPr id="2408" name="TextBox 2407">
            <a:extLst>
              <a:ext uri="{FF2B5EF4-FFF2-40B4-BE49-F238E27FC236}">
                <a16:creationId xmlns:a16="http://schemas.microsoft.com/office/drawing/2014/main" id="{A8CBB63B-E38D-22FD-7A2C-3346E246F25B}"/>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09" name="TextBox 2408">
            <a:extLst>
              <a:ext uri="{FF2B5EF4-FFF2-40B4-BE49-F238E27FC236}">
                <a16:creationId xmlns:a16="http://schemas.microsoft.com/office/drawing/2014/main" id="{38289836-0B7E-0447-A441-55E4D28EB73D}"/>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22</xdr:col>
      <xdr:colOff>224378</xdr:colOff>
      <xdr:row>9</xdr:row>
      <xdr:rowOff>142811</xdr:rowOff>
    </xdr:from>
    <xdr:to>
      <xdr:col>23</xdr:col>
      <xdr:colOff>16559</xdr:colOff>
      <xdr:row>11</xdr:row>
      <xdr:rowOff>123889</xdr:rowOff>
    </xdr:to>
    <xdr:grpSp>
      <xdr:nvGrpSpPr>
        <xdr:cNvPr id="2410" name="Group 2409">
          <a:extLst>
            <a:ext uri="{FF2B5EF4-FFF2-40B4-BE49-F238E27FC236}">
              <a16:creationId xmlns:a16="http://schemas.microsoft.com/office/drawing/2014/main" id="{22C3165C-4E22-46AA-AAAB-527BDF2FC761}"/>
            </a:ext>
          </a:extLst>
        </xdr:cNvPr>
        <xdr:cNvGrpSpPr/>
      </xdr:nvGrpSpPr>
      <xdr:grpSpPr>
        <a:xfrm>
          <a:off x="13595664" y="1775668"/>
          <a:ext cx="399966" cy="343935"/>
          <a:chOff x="12715875" y="2013238"/>
          <a:chExt cx="398318" cy="346364"/>
        </a:xfrm>
        <a:noFill/>
      </xdr:grpSpPr>
      <xdr:sp macro="" textlink="Pivottables!BI9">
        <xdr:nvSpPr>
          <xdr:cNvPr id="2411" name="TextBox 2410">
            <a:extLst>
              <a:ext uri="{FF2B5EF4-FFF2-40B4-BE49-F238E27FC236}">
                <a16:creationId xmlns:a16="http://schemas.microsoft.com/office/drawing/2014/main" id="{E616AD7B-E247-3310-FB99-01DFC6F7A9F5}"/>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12" name="TextBox 2411">
            <a:extLst>
              <a:ext uri="{FF2B5EF4-FFF2-40B4-BE49-F238E27FC236}">
                <a16:creationId xmlns:a16="http://schemas.microsoft.com/office/drawing/2014/main" id="{DDC52E06-9549-DA80-13E4-3C9D8D6BCB04}"/>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21</xdr:col>
      <xdr:colOff>315629</xdr:colOff>
      <xdr:row>10</xdr:row>
      <xdr:rowOff>50617</xdr:rowOff>
    </xdr:from>
    <xdr:to>
      <xdr:col>22</xdr:col>
      <xdr:colOff>107809</xdr:colOff>
      <xdr:row>12</xdr:row>
      <xdr:rowOff>31695</xdr:rowOff>
    </xdr:to>
    <xdr:grpSp>
      <xdr:nvGrpSpPr>
        <xdr:cNvPr id="2413" name="Group 2412">
          <a:extLst>
            <a:ext uri="{FF2B5EF4-FFF2-40B4-BE49-F238E27FC236}">
              <a16:creationId xmlns:a16="http://schemas.microsoft.com/office/drawing/2014/main" id="{73FFD71D-94F5-443E-B609-254EDC1DE332}"/>
            </a:ext>
          </a:extLst>
        </xdr:cNvPr>
        <xdr:cNvGrpSpPr/>
      </xdr:nvGrpSpPr>
      <xdr:grpSpPr>
        <a:xfrm>
          <a:off x="13079129" y="1864903"/>
          <a:ext cx="399966" cy="343935"/>
          <a:chOff x="12715875" y="2013238"/>
          <a:chExt cx="398318" cy="346364"/>
        </a:xfrm>
        <a:noFill/>
      </xdr:grpSpPr>
      <xdr:sp macro="" textlink="Pivottables!BI9">
        <xdr:nvSpPr>
          <xdr:cNvPr id="2414" name="TextBox 2413">
            <a:extLst>
              <a:ext uri="{FF2B5EF4-FFF2-40B4-BE49-F238E27FC236}">
                <a16:creationId xmlns:a16="http://schemas.microsoft.com/office/drawing/2014/main" id="{0D977C11-B208-A443-4507-0D2ADF164D0E}"/>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15" name="TextBox 2414">
            <a:extLst>
              <a:ext uri="{FF2B5EF4-FFF2-40B4-BE49-F238E27FC236}">
                <a16:creationId xmlns:a16="http://schemas.microsoft.com/office/drawing/2014/main" id="{20B7B276-F5B2-C31E-3272-BFB0D7E68270}"/>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22</xdr:col>
      <xdr:colOff>298697</xdr:colOff>
      <xdr:row>12</xdr:row>
      <xdr:rowOff>66611</xdr:rowOff>
    </xdr:from>
    <xdr:to>
      <xdr:col>23</xdr:col>
      <xdr:colOff>90878</xdr:colOff>
      <xdr:row>14</xdr:row>
      <xdr:rowOff>47689</xdr:rowOff>
    </xdr:to>
    <xdr:grpSp>
      <xdr:nvGrpSpPr>
        <xdr:cNvPr id="2416" name="Group 2415">
          <a:extLst>
            <a:ext uri="{FF2B5EF4-FFF2-40B4-BE49-F238E27FC236}">
              <a16:creationId xmlns:a16="http://schemas.microsoft.com/office/drawing/2014/main" id="{EEC1D60B-15B6-4AC1-8166-6237B6ACB988}"/>
            </a:ext>
          </a:extLst>
        </xdr:cNvPr>
        <xdr:cNvGrpSpPr/>
      </xdr:nvGrpSpPr>
      <xdr:grpSpPr>
        <a:xfrm>
          <a:off x="13669983" y="2243754"/>
          <a:ext cx="399966" cy="343935"/>
          <a:chOff x="12715875" y="2013238"/>
          <a:chExt cx="398318" cy="346364"/>
        </a:xfrm>
        <a:noFill/>
      </xdr:grpSpPr>
      <xdr:sp macro="" textlink="Pivottables!BI9">
        <xdr:nvSpPr>
          <xdr:cNvPr id="2417" name="TextBox 2416">
            <a:extLst>
              <a:ext uri="{FF2B5EF4-FFF2-40B4-BE49-F238E27FC236}">
                <a16:creationId xmlns:a16="http://schemas.microsoft.com/office/drawing/2014/main" id="{CE070426-CC54-C831-D741-3AAB1AD2F903}"/>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18" name="TextBox 2417">
            <a:extLst>
              <a:ext uri="{FF2B5EF4-FFF2-40B4-BE49-F238E27FC236}">
                <a16:creationId xmlns:a16="http://schemas.microsoft.com/office/drawing/2014/main" id="{A40AD302-35E3-72AC-41A4-651C10E67611}"/>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21</xdr:col>
      <xdr:colOff>309987</xdr:colOff>
      <xdr:row>11</xdr:row>
      <xdr:rowOff>44973</xdr:rowOff>
    </xdr:from>
    <xdr:to>
      <xdr:col>22</xdr:col>
      <xdr:colOff>102167</xdr:colOff>
      <xdr:row>13</xdr:row>
      <xdr:rowOff>26051</xdr:rowOff>
    </xdr:to>
    <xdr:grpSp>
      <xdr:nvGrpSpPr>
        <xdr:cNvPr id="2419" name="Group 2418">
          <a:extLst>
            <a:ext uri="{FF2B5EF4-FFF2-40B4-BE49-F238E27FC236}">
              <a16:creationId xmlns:a16="http://schemas.microsoft.com/office/drawing/2014/main" id="{A705AE68-D6D3-437D-B19E-746D31051F4D}"/>
            </a:ext>
          </a:extLst>
        </xdr:cNvPr>
        <xdr:cNvGrpSpPr/>
      </xdr:nvGrpSpPr>
      <xdr:grpSpPr>
        <a:xfrm>
          <a:off x="13073487" y="2040687"/>
          <a:ext cx="399966" cy="343935"/>
          <a:chOff x="12715875" y="2013238"/>
          <a:chExt cx="398318" cy="346364"/>
        </a:xfrm>
        <a:noFill/>
      </xdr:grpSpPr>
      <xdr:sp macro="" textlink="Pivottables!BI9">
        <xdr:nvSpPr>
          <xdr:cNvPr id="2420" name="TextBox 2419">
            <a:extLst>
              <a:ext uri="{FF2B5EF4-FFF2-40B4-BE49-F238E27FC236}">
                <a16:creationId xmlns:a16="http://schemas.microsoft.com/office/drawing/2014/main" id="{288F9837-288C-8A8C-3BAC-AB65C3940894}"/>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21" name="TextBox 2420">
            <a:extLst>
              <a:ext uri="{FF2B5EF4-FFF2-40B4-BE49-F238E27FC236}">
                <a16:creationId xmlns:a16="http://schemas.microsoft.com/office/drawing/2014/main" id="{76C322C1-49C3-3488-5485-4FE9CD6C00F8}"/>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22</xdr:col>
      <xdr:colOff>53163</xdr:colOff>
      <xdr:row>12</xdr:row>
      <xdr:rowOff>173855</xdr:rowOff>
    </xdr:from>
    <xdr:to>
      <xdr:col>22</xdr:col>
      <xdr:colOff>456825</xdr:colOff>
      <xdr:row>14</xdr:row>
      <xdr:rowOff>154933</xdr:rowOff>
    </xdr:to>
    <xdr:grpSp>
      <xdr:nvGrpSpPr>
        <xdr:cNvPr id="2422" name="Group 2421">
          <a:extLst>
            <a:ext uri="{FF2B5EF4-FFF2-40B4-BE49-F238E27FC236}">
              <a16:creationId xmlns:a16="http://schemas.microsoft.com/office/drawing/2014/main" id="{5BDFFBD9-90E0-46AA-B914-42C4A3075F1C}"/>
            </a:ext>
          </a:extLst>
        </xdr:cNvPr>
        <xdr:cNvGrpSpPr/>
      </xdr:nvGrpSpPr>
      <xdr:grpSpPr>
        <a:xfrm>
          <a:off x="13424449" y="2350998"/>
          <a:ext cx="403662" cy="343935"/>
          <a:chOff x="12715875" y="2013238"/>
          <a:chExt cx="398318" cy="346364"/>
        </a:xfrm>
        <a:noFill/>
      </xdr:grpSpPr>
      <xdr:sp macro="" textlink="Pivottables!BI9">
        <xdr:nvSpPr>
          <xdr:cNvPr id="2423" name="TextBox 2422">
            <a:extLst>
              <a:ext uri="{FF2B5EF4-FFF2-40B4-BE49-F238E27FC236}">
                <a16:creationId xmlns:a16="http://schemas.microsoft.com/office/drawing/2014/main" id="{258CE1B9-4F8D-CF4D-2EC3-CE607AB35A12}"/>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24" name="TextBox 2423">
            <a:extLst>
              <a:ext uri="{FF2B5EF4-FFF2-40B4-BE49-F238E27FC236}">
                <a16:creationId xmlns:a16="http://schemas.microsoft.com/office/drawing/2014/main" id="{2F42DEE6-B57A-DD65-95C3-6F502F47DBC6}"/>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21</xdr:col>
      <xdr:colOff>392771</xdr:colOff>
      <xdr:row>13</xdr:row>
      <xdr:rowOff>85425</xdr:rowOff>
    </xdr:from>
    <xdr:to>
      <xdr:col>22</xdr:col>
      <xdr:colOff>184951</xdr:colOff>
      <xdr:row>15</xdr:row>
      <xdr:rowOff>66503</xdr:rowOff>
    </xdr:to>
    <xdr:grpSp>
      <xdr:nvGrpSpPr>
        <xdr:cNvPr id="2425" name="Group 2424">
          <a:extLst>
            <a:ext uri="{FF2B5EF4-FFF2-40B4-BE49-F238E27FC236}">
              <a16:creationId xmlns:a16="http://schemas.microsoft.com/office/drawing/2014/main" id="{BAB384E9-08A3-4174-AD4D-E7AAEB3CB9A1}"/>
            </a:ext>
          </a:extLst>
        </xdr:cNvPr>
        <xdr:cNvGrpSpPr/>
      </xdr:nvGrpSpPr>
      <xdr:grpSpPr>
        <a:xfrm>
          <a:off x="13156271" y="2443996"/>
          <a:ext cx="399966" cy="343936"/>
          <a:chOff x="12715875" y="2013238"/>
          <a:chExt cx="398318" cy="346364"/>
        </a:xfrm>
        <a:noFill/>
      </xdr:grpSpPr>
      <xdr:sp macro="" textlink="Pivottables!BI9">
        <xdr:nvSpPr>
          <xdr:cNvPr id="2426" name="TextBox 2425">
            <a:extLst>
              <a:ext uri="{FF2B5EF4-FFF2-40B4-BE49-F238E27FC236}">
                <a16:creationId xmlns:a16="http://schemas.microsoft.com/office/drawing/2014/main" id="{3F97761F-9F8A-A4A8-07E1-A9CBA6574B91}"/>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27" name="TextBox 2426">
            <a:extLst>
              <a:ext uri="{FF2B5EF4-FFF2-40B4-BE49-F238E27FC236}">
                <a16:creationId xmlns:a16="http://schemas.microsoft.com/office/drawing/2014/main" id="{85110A59-41C9-EF08-E1D2-90CB0ED751E8}"/>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21</xdr:col>
      <xdr:colOff>225319</xdr:colOff>
      <xdr:row>12</xdr:row>
      <xdr:rowOff>63788</xdr:rowOff>
    </xdr:from>
    <xdr:to>
      <xdr:col>22</xdr:col>
      <xdr:colOff>17499</xdr:colOff>
      <xdr:row>14</xdr:row>
      <xdr:rowOff>44866</xdr:rowOff>
    </xdr:to>
    <xdr:grpSp>
      <xdr:nvGrpSpPr>
        <xdr:cNvPr id="2428" name="Group 2427">
          <a:extLst>
            <a:ext uri="{FF2B5EF4-FFF2-40B4-BE49-F238E27FC236}">
              <a16:creationId xmlns:a16="http://schemas.microsoft.com/office/drawing/2014/main" id="{CA925E30-2A90-4695-A7AD-44AF45A492E8}"/>
            </a:ext>
          </a:extLst>
        </xdr:cNvPr>
        <xdr:cNvGrpSpPr/>
      </xdr:nvGrpSpPr>
      <xdr:grpSpPr>
        <a:xfrm>
          <a:off x="12988819" y="2240931"/>
          <a:ext cx="399966" cy="343935"/>
          <a:chOff x="12715875" y="2013238"/>
          <a:chExt cx="398318" cy="346364"/>
        </a:xfrm>
        <a:noFill/>
      </xdr:grpSpPr>
      <xdr:sp macro="" textlink="Pivottables!BI9">
        <xdr:nvSpPr>
          <xdr:cNvPr id="2429" name="TextBox 2428">
            <a:extLst>
              <a:ext uri="{FF2B5EF4-FFF2-40B4-BE49-F238E27FC236}">
                <a16:creationId xmlns:a16="http://schemas.microsoft.com/office/drawing/2014/main" id="{22B25310-F682-CA36-1415-44DBAC19BB61}"/>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30" name="TextBox 2429">
            <a:extLst>
              <a:ext uri="{FF2B5EF4-FFF2-40B4-BE49-F238E27FC236}">
                <a16:creationId xmlns:a16="http://schemas.microsoft.com/office/drawing/2014/main" id="{E73BEE8B-DCA2-1FEA-C7E4-8B9CB35E0607}"/>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22</xdr:col>
      <xdr:colOff>48459</xdr:colOff>
      <xdr:row>9</xdr:row>
      <xdr:rowOff>51558</xdr:rowOff>
    </xdr:from>
    <xdr:to>
      <xdr:col>22</xdr:col>
      <xdr:colOff>452121</xdr:colOff>
      <xdr:row>11</xdr:row>
      <xdr:rowOff>32636</xdr:rowOff>
    </xdr:to>
    <xdr:grpSp>
      <xdr:nvGrpSpPr>
        <xdr:cNvPr id="2431" name="Group 2430">
          <a:extLst>
            <a:ext uri="{FF2B5EF4-FFF2-40B4-BE49-F238E27FC236}">
              <a16:creationId xmlns:a16="http://schemas.microsoft.com/office/drawing/2014/main" id="{7EFB7525-0710-421A-A4A6-A305932E1FD7}"/>
            </a:ext>
          </a:extLst>
        </xdr:cNvPr>
        <xdr:cNvGrpSpPr/>
      </xdr:nvGrpSpPr>
      <xdr:grpSpPr>
        <a:xfrm>
          <a:off x="13419745" y="1684415"/>
          <a:ext cx="403662" cy="343935"/>
          <a:chOff x="12715875" y="2013238"/>
          <a:chExt cx="398318" cy="346364"/>
        </a:xfrm>
        <a:noFill/>
      </xdr:grpSpPr>
      <xdr:sp macro="" textlink="Pivottables!BI9">
        <xdr:nvSpPr>
          <xdr:cNvPr id="2432" name="TextBox 2431">
            <a:extLst>
              <a:ext uri="{FF2B5EF4-FFF2-40B4-BE49-F238E27FC236}">
                <a16:creationId xmlns:a16="http://schemas.microsoft.com/office/drawing/2014/main" id="{2E7E8212-CEB1-EBBA-4290-189C48B8156E}"/>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33" name="TextBox 2432">
            <a:extLst>
              <a:ext uri="{FF2B5EF4-FFF2-40B4-BE49-F238E27FC236}">
                <a16:creationId xmlns:a16="http://schemas.microsoft.com/office/drawing/2014/main" id="{67E956FE-6EB0-305B-D5BC-297954C83F8B}"/>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21</xdr:col>
      <xdr:colOff>59749</xdr:colOff>
      <xdr:row>10</xdr:row>
      <xdr:rowOff>156922</xdr:rowOff>
    </xdr:from>
    <xdr:to>
      <xdr:col>21</xdr:col>
      <xdr:colOff>463411</xdr:colOff>
      <xdr:row>12</xdr:row>
      <xdr:rowOff>138000</xdr:rowOff>
    </xdr:to>
    <xdr:grpSp>
      <xdr:nvGrpSpPr>
        <xdr:cNvPr id="2434" name="Group 2433">
          <a:extLst>
            <a:ext uri="{FF2B5EF4-FFF2-40B4-BE49-F238E27FC236}">
              <a16:creationId xmlns:a16="http://schemas.microsoft.com/office/drawing/2014/main" id="{C8E21212-59BA-4F61-9029-495E2F01A80D}"/>
            </a:ext>
          </a:extLst>
        </xdr:cNvPr>
        <xdr:cNvGrpSpPr/>
      </xdr:nvGrpSpPr>
      <xdr:grpSpPr>
        <a:xfrm>
          <a:off x="12823249" y="1971208"/>
          <a:ext cx="403662" cy="343935"/>
          <a:chOff x="12715875" y="2013238"/>
          <a:chExt cx="398318" cy="346364"/>
        </a:xfrm>
        <a:noFill/>
      </xdr:grpSpPr>
      <xdr:sp macro="" textlink="Pivottables!BI9">
        <xdr:nvSpPr>
          <xdr:cNvPr id="2435" name="TextBox 2434">
            <a:extLst>
              <a:ext uri="{FF2B5EF4-FFF2-40B4-BE49-F238E27FC236}">
                <a16:creationId xmlns:a16="http://schemas.microsoft.com/office/drawing/2014/main" id="{AA997A38-B34E-BFA9-2D9E-5799D5CA3148}"/>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36" name="TextBox 2435">
            <a:extLst>
              <a:ext uri="{FF2B5EF4-FFF2-40B4-BE49-F238E27FC236}">
                <a16:creationId xmlns:a16="http://schemas.microsoft.com/office/drawing/2014/main" id="{28B8D609-2537-02B4-FCFD-3EF08C16C6FB}"/>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21</xdr:col>
      <xdr:colOff>568721</xdr:colOff>
      <xdr:row>8</xdr:row>
      <xdr:rowOff>28785</xdr:rowOff>
    </xdr:from>
    <xdr:to>
      <xdr:col>22</xdr:col>
      <xdr:colOff>363659</xdr:colOff>
      <xdr:row>10</xdr:row>
      <xdr:rowOff>9863</xdr:rowOff>
    </xdr:to>
    <xdr:grpSp>
      <xdr:nvGrpSpPr>
        <xdr:cNvPr id="2440" name="Group 2439">
          <a:extLst>
            <a:ext uri="{FF2B5EF4-FFF2-40B4-BE49-F238E27FC236}">
              <a16:creationId xmlns:a16="http://schemas.microsoft.com/office/drawing/2014/main" id="{5B7CB74E-F5BB-4935-BA30-93F7CD46C982}"/>
            </a:ext>
          </a:extLst>
        </xdr:cNvPr>
        <xdr:cNvGrpSpPr/>
      </xdr:nvGrpSpPr>
      <xdr:grpSpPr>
        <a:xfrm>
          <a:off x="13332221" y="1480214"/>
          <a:ext cx="402724" cy="343935"/>
          <a:chOff x="12715875" y="2013238"/>
          <a:chExt cx="398318" cy="346364"/>
        </a:xfrm>
        <a:noFill/>
      </xdr:grpSpPr>
      <xdr:sp macro="" textlink="Pivottables!BI9">
        <xdr:nvSpPr>
          <xdr:cNvPr id="2441" name="TextBox 2440">
            <a:extLst>
              <a:ext uri="{FF2B5EF4-FFF2-40B4-BE49-F238E27FC236}">
                <a16:creationId xmlns:a16="http://schemas.microsoft.com/office/drawing/2014/main" id="{017488CF-BD43-A5D8-6E5D-C88FE7EF3E1C}"/>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42" name="TextBox 2441">
            <a:extLst>
              <a:ext uri="{FF2B5EF4-FFF2-40B4-BE49-F238E27FC236}">
                <a16:creationId xmlns:a16="http://schemas.microsoft.com/office/drawing/2014/main" id="{4EEA64FB-15C2-708B-C1A0-11114D9D894C}"/>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22</xdr:col>
      <xdr:colOff>134293</xdr:colOff>
      <xdr:row>8</xdr:row>
      <xdr:rowOff>128633</xdr:rowOff>
    </xdr:from>
    <xdr:to>
      <xdr:col>22</xdr:col>
      <xdr:colOff>537955</xdr:colOff>
      <xdr:row>10</xdr:row>
      <xdr:rowOff>109711</xdr:rowOff>
    </xdr:to>
    <xdr:grpSp>
      <xdr:nvGrpSpPr>
        <xdr:cNvPr id="2443" name="Group 2442">
          <a:extLst>
            <a:ext uri="{FF2B5EF4-FFF2-40B4-BE49-F238E27FC236}">
              <a16:creationId xmlns:a16="http://schemas.microsoft.com/office/drawing/2014/main" id="{704A9DF6-EAA4-4815-8A49-9F2DE742AC04}"/>
            </a:ext>
          </a:extLst>
        </xdr:cNvPr>
        <xdr:cNvGrpSpPr/>
      </xdr:nvGrpSpPr>
      <xdr:grpSpPr>
        <a:xfrm>
          <a:off x="13505579" y="1580062"/>
          <a:ext cx="403662" cy="343935"/>
          <a:chOff x="12715875" y="2013238"/>
          <a:chExt cx="398318" cy="346364"/>
        </a:xfrm>
        <a:noFill/>
      </xdr:grpSpPr>
      <xdr:sp macro="" textlink="Pivottables!BI9">
        <xdr:nvSpPr>
          <xdr:cNvPr id="2444" name="TextBox 2443">
            <a:extLst>
              <a:ext uri="{FF2B5EF4-FFF2-40B4-BE49-F238E27FC236}">
                <a16:creationId xmlns:a16="http://schemas.microsoft.com/office/drawing/2014/main" id="{D633FDBA-733A-0007-1F8D-C28F6CB2E157}"/>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45" name="TextBox 2444">
            <a:extLst>
              <a:ext uri="{FF2B5EF4-FFF2-40B4-BE49-F238E27FC236}">
                <a16:creationId xmlns:a16="http://schemas.microsoft.com/office/drawing/2014/main" id="{E9E3E1CB-8C1F-B030-5ED6-FE55E0E450EB}"/>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22</xdr:col>
      <xdr:colOff>383038</xdr:colOff>
      <xdr:row>8</xdr:row>
      <xdr:rowOff>136516</xdr:rowOff>
    </xdr:from>
    <xdr:to>
      <xdr:col>23</xdr:col>
      <xdr:colOff>177976</xdr:colOff>
      <xdr:row>10</xdr:row>
      <xdr:rowOff>117594</xdr:rowOff>
    </xdr:to>
    <xdr:grpSp>
      <xdr:nvGrpSpPr>
        <xdr:cNvPr id="2446" name="Group 2445">
          <a:extLst>
            <a:ext uri="{FF2B5EF4-FFF2-40B4-BE49-F238E27FC236}">
              <a16:creationId xmlns:a16="http://schemas.microsoft.com/office/drawing/2014/main" id="{762C172C-834C-4F88-A36D-D02FAAF802C2}"/>
            </a:ext>
          </a:extLst>
        </xdr:cNvPr>
        <xdr:cNvGrpSpPr/>
      </xdr:nvGrpSpPr>
      <xdr:grpSpPr>
        <a:xfrm>
          <a:off x="13754324" y="1587945"/>
          <a:ext cx="402723" cy="343935"/>
          <a:chOff x="12715875" y="2013238"/>
          <a:chExt cx="398318" cy="346364"/>
        </a:xfrm>
        <a:noFill/>
      </xdr:grpSpPr>
      <xdr:sp macro="" textlink="Pivottables!BI9">
        <xdr:nvSpPr>
          <xdr:cNvPr id="2447" name="TextBox 2446">
            <a:extLst>
              <a:ext uri="{FF2B5EF4-FFF2-40B4-BE49-F238E27FC236}">
                <a16:creationId xmlns:a16="http://schemas.microsoft.com/office/drawing/2014/main" id="{89E40F7E-FEF7-EE12-B99E-B27D6C6A7E80}"/>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3DE76-AFAE-4B13-B41C-C4F2E211FDA9}" type="TxLink">
              <a:rPr lang="en-US" sz="3000" b="1" i="0" u="none" strike="noStrike">
                <a:solidFill>
                  <a:srgbClr val="0F11A7"/>
                </a:solidFill>
                <a:latin typeface="Avenir Next LT Pro"/>
              </a:rPr>
              <a:pPr algn="ctr"/>
              <a:t>·</a:t>
            </a:fld>
            <a:endParaRPr lang="en-US" sz="3000"/>
          </a:p>
        </xdr:txBody>
      </xdr:sp>
      <xdr:sp macro="" textlink="Pivottables!BG9">
        <xdr:nvSpPr>
          <xdr:cNvPr id="2448" name="TextBox 2447">
            <a:extLst>
              <a:ext uri="{FF2B5EF4-FFF2-40B4-BE49-F238E27FC236}">
                <a16:creationId xmlns:a16="http://schemas.microsoft.com/office/drawing/2014/main" id="{B25F596F-7366-6A68-AC14-C98BFD4A2794}"/>
              </a:ext>
            </a:extLst>
          </xdr:cNvPr>
          <xdr:cNvSpPr txBox="1"/>
        </xdr:nvSpPr>
        <xdr:spPr>
          <a:xfrm>
            <a:off x="12715875" y="2013238"/>
            <a:ext cx="398318" cy="346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B2DF9-E5DF-4BAB-81B3-7276B465E848}" type="TxLink">
              <a:rPr lang="en-US" sz="3000" b="1" i="0" u="none" strike="noStrike">
                <a:solidFill>
                  <a:srgbClr val="C240D8"/>
                </a:solidFill>
                <a:latin typeface="Avenir Next LT Pro"/>
              </a:rPr>
              <a:pPr algn="ctr"/>
              <a:t> </a:t>
            </a:fld>
            <a:endParaRPr lang="en-US" sz="3000"/>
          </a:p>
        </xdr:txBody>
      </xdr:sp>
    </xdr:grpSp>
    <xdr:clientData/>
  </xdr:twoCellAnchor>
  <xdr:twoCellAnchor editAs="absolute">
    <xdr:from>
      <xdr:col>16</xdr:col>
      <xdr:colOff>429173</xdr:colOff>
      <xdr:row>11</xdr:row>
      <xdr:rowOff>8760</xdr:rowOff>
    </xdr:from>
    <xdr:to>
      <xdr:col>17</xdr:col>
      <xdr:colOff>83207</xdr:colOff>
      <xdr:row>12</xdr:row>
      <xdr:rowOff>70069</xdr:rowOff>
    </xdr:to>
    <xdr:grpSp>
      <xdr:nvGrpSpPr>
        <xdr:cNvPr id="2455" name="Group 2454">
          <a:extLst>
            <a:ext uri="{FF2B5EF4-FFF2-40B4-BE49-F238E27FC236}">
              <a16:creationId xmlns:a16="http://schemas.microsoft.com/office/drawing/2014/main" id="{D7BDC8A9-8F29-A2FF-D9AD-CC4353884FD6}"/>
            </a:ext>
          </a:extLst>
        </xdr:cNvPr>
        <xdr:cNvGrpSpPr/>
      </xdr:nvGrpSpPr>
      <xdr:grpSpPr>
        <a:xfrm>
          <a:off x="10153744" y="2004474"/>
          <a:ext cx="261820" cy="242738"/>
          <a:chOff x="10181897" y="2027621"/>
          <a:chExt cx="262758" cy="245240"/>
        </a:xfrm>
      </xdr:grpSpPr>
      <xdr:sp macro="" textlink="Pivottables!BG10">
        <xdr:nvSpPr>
          <xdr:cNvPr id="2451" name="TextBox 2450">
            <a:extLst>
              <a:ext uri="{FF2B5EF4-FFF2-40B4-BE49-F238E27FC236}">
                <a16:creationId xmlns:a16="http://schemas.microsoft.com/office/drawing/2014/main" id="{3098DBBD-24F4-F04C-B15E-156B9A08B956}"/>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452" name="TextBox 2451">
            <a:extLst>
              <a:ext uri="{FF2B5EF4-FFF2-40B4-BE49-F238E27FC236}">
                <a16:creationId xmlns:a16="http://schemas.microsoft.com/office/drawing/2014/main" id="{7E93D29C-07BF-2BC4-9D37-D08F2A3551D4}"/>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17</xdr:col>
      <xdr:colOff>85398</xdr:colOff>
      <xdr:row>11</xdr:row>
      <xdr:rowOff>8759</xdr:rowOff>
    </xdr:from>
    <xdr:to>
      <xdr:col>17</xdr:col>
      <xdr:colOff>348156</xdr:colOff>
      <xdr:row>12</xdr:row>
      <xdr:rowOff>70068</xdr:rowOff>
    </xdr:to>
    <xdr:grpSp>
      <xdr:nvGrpSpPr>
        <xdr:cNvPr id="2456" name="Group 2455">
          <a:extLst>
            <a:ext uri="{FF2B5EF4-FFF2-40B4-BE49-F238E27FC236}">
              <a16:creationId xmlns:a16="http://schemas.microsoft.com/office/drawing/2014/main" id="{1A04BE94-4C23-E8DE-D8D7-AFF77D42E337}"/>
            </a:ext>
          </a:extLst>
        </xdr:cNvPr>
        <xdr:cNvGrpSpPr/>
      </xdr:nvGrpSpPr>
      <xdr:grpSpPr>
        <a:xfrm>
          <a:off x="10417755" y="2004473"/>
          <a:ext cx="262758" cy="242738"/>
          <a:chOff x="10797190" y="2027621"/>
          <a:chExt cx="262758" cy="245240"/>
        </a:xfrm>
      </xdr:grpSpPr>
      <xdr:sp macro="" textlink="Pivottables!BH10">
        <xdr:nvSpPr>
          <xdr:cNvPr id="2453" name="TextBox 2452">
            <a:extLst>
              <a:ext uri="{FF2B5EF4-FFF2-40B4-BE49-F238E27FC236}">
                <a16:creationId xmlns:a16="http://schemas.microsoft.com/office/drawing/2014/main" id="{6897027C-7900-1E1F-D3EF-866547BC582A}"/>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454" name="TextBox 2453">
            <a:extLst>
              <a:ext uri="{FF2B5EF4-FFF2-40B4-BE49-F238E27FC236}">
                <a16:creationId xmlns:a16="http://schemas.microsoft.com/office/drawing/2014/main" id="{6BF0128D-3C5F-D6CD-54CD-997F18A31E87}"/>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16</xdr:col>
      <xdr:colOff>599090</xdr:colOff>
      <xdr:row>12</xdr:row>
      <xdr:rowOff>25400</xdr:rowOff>
    </xdr:from>
    <xdr:to>
      <xdr:col>17</xdr:col>
      <xdr:colOff>253124</xdr:colOff>
      <xdr:row>13</xdr:row>
      <xdr:rowOff>86709</xdr:rowOff>
    </xdr:to>
    <xdr:grpSp>
      <xdr:nvGrpSpPr>
        <xdr:cNvPr id="2457" name="Group 2456">
          <a:extLst>
            <a:ext uri="{FF2B5EF4-FFF2-40B4-BE49-F238E27FC236}">
              <a16:creationId xmlns:a16="http://schemas.microsoft.com/office/drawing/2014/main" id="{8973CA08-A8D1-49B3-95F5-D98A7B78EF13}"/>
            </a:ext>
          </a:extLst>
        </xdr:cNvPr>
        <xdr:cNvGrpSpPr/>
      </xdr:nvGrpSpPr>
      <xdr:grpSpPr>
        <a:xfrm>
          <a:off x="10323661" y="2202543"/>
          <a:ext cx="261820" cy="242737"/>
          <a:chOff x="10181897" y="2027621"/>
          <a:chExt cx="262758" cy="245240"/>
        </a:xfrm>
      </xdr:grpSpPr>
      <xdr:sp macro="" textlink="Pivottables!BG10">
        <xdr:nvSpPr>
          <xdr:cNvPr id="2458" name="TextBox 2457">
            <a:extLst>
              <a:ext uri="{FF2B5EF4-FFF2-40B4-BE49-F238E27FC236}">
                <a16:creationId xmlns:a16="http://schemas.microsoft.com/office/drawing/2014/main" id="{AFB795D3-FF3D-F28D-2D92-22A3BFF9C65C}"/>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459" name="TextBox 2458">
            <a:extLst>
              <a:ext uri="{FF2B5EF4-FFF2-40B4-BE49-F238E27FC236}">
                <a16:creationId xmlns:a16="http://schemas.microsoft.com/office/drawing/2014/main" id="{935B5F9C-E272-FAD9-21BA-86956F7EBC13}"/>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17</xdr:col>
      <xdr:colOff>81456</xdr:colOff>
      <xdr:row>13</xdr:row>
      <xdr:rowOff>24525</xdr:rowOff>
    </xdr:from>
    <xdr:to>
      <xdr:col>17</xdr:col>
      <xdr:colOff>344214</xdr:colOff>
      <xdr:row>14</xdr:row>
      <xdr:rowOff>85834</xdr:rowOff>
    </xdr:to>
    <xdr:grpSp>
      <xdr:nvGrpSpPr>
        <xdr:cNvPr id="2460" name="Group 2459">
          <a:extLst>
            <a:ext uri="{FF2B5EF4-FFF2-40B4-BE49-F238E27FC236}">
              <a16:creationId xmlns:a16="http://schemas.microsoft.com/office/drawing/2014/main" id="{E0244754-50C9-4408-9CA9-C67658A8B951}"/>
            </a:ext>
          </a:extLst>
        </xdr:cNvPr>
        <xdr:cNvGrpSpPr/>
      </xdr:nvGrpSpPr>
      <xdr:grpSpPr>
        <a:xfrm>
          <a:off x="10413813" y="2383096"/>
          <a:ext cx="262758" cy="242738"/>
          <a:chOff x="10181897" y="2027621"/>
          <a:chExt cx="262758" cy="245240"/>
        </a:xfrm>
      </xdr:grpSpPr>
      <xdr:sp macro="" textlink="Pivottables!BG10">
        <xdr:nvSpPr>
          <xdr:cNvPr id="2461" name="TextBox 2460">
            <a:extLst>
              <a:ext uri="{FF2B5EF4-FFF2-40B4-BE49-F238E27FC236}">
                <a16:creationId xmlns:a16="http://schemas.microsoft.com/office/drawing/2014/main" id="{323B432A-5F6F-2EE4-290B-982CF54B0978}"/>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462" name="TextBox 2461">
            <a:extLst>
              <a:ext uri="{FF2B5EF4-FFF2-40B4-BE49-F238E27FC236}">
                <a16:creationId xmlns:a16="http://schemas.microsoft.com/office/drawing/2014/main" id="{38927539-5D5F-FEFD-5743-90B672207EE5}"/>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17</xdr:col>
      <xdr:colOff>84960</xdr:colOff>
      <xdr:row>9</xdr:row>
      <xdr:rowOff>98097</xdr:rowOff>
    </xdr:from>
    <xdr:to>
      <xdr:col>17</xdr:col>
      <xdr:colOff>347718</xdr:colOff>
      <xdr:row>10</xdr:row>
      <xdr:rowOff>159406</xdr:rowOff>
    </xdr:to>
    <xdr:grpSp>
      <xdr:nvGrpSpPr>
        <xdr:cNvPr id="2463" name="Group 2462">
          <a:extLst>
            <a:ext uri="{FF2B5EF4-FFF2-40B4-BE49-F238E27FC236}">
              <a16:creationId xmlns:a16="http://schemas.microsoft.com/office/drawing/2014/main" id="{583F7C8A-AB68-41FE-8F30-2904822AF218}"/>
            </a:ext>
          </a:extLst>
        </xdr:cNvPr>
        <xdr:cNvGrpSpPr/>
      </xdr:nvGrpSpPr>
      <xdr:grpSpPr>
        <a:xfrm>
          <a:off x="10417317" y="1730954"/>
          <a:ext cx="262758" cy="242738"/>
          <a:chOff x="10181897" y="2027621"/>
          <a:chExt cx="262758" cy="245240"/>
        </a:xfrm>
      </xdr:grpSpPr>
      <xdr:sp macro="" textlink="Pivottables!BG10">
        <xdr:nvSpPr>
          <xdr:cNvPr id="2464" name="TextBox 2463">
            <a:extLst>
              <a:ext uri="{FF2B5EF4-FFF2-40B4-BE49-F238E27FC236}">
                <a16:creationId xmlns:a16="http://schemas.microsoft.com/office/drawing/2014/main" id="{3906D280-FCFD-0288-8DA0-D1F7420ADF6C}"/>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465" name="TextBox 2464">
            <a:extLst>
              <a:ext uri="{FF2B5EF4-FFF2-40B4-BE49-F238E27FC236}">
                <a16:creationId xmlns:a16="http://schemas.microsoft.com/office/drawing/2014/main" id="{77385AD9-BFF3-977D-6AFA-DF256639EBCF}"/>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17</xdr:col>
      <xdr:colOff>246118</xdr:colOff>
      <xdr:row>10</xdr:row>
      <xdr:rowOff>877</xdr:rowOff>
    </xdr:from>
    <xdr:to>
      <xdr:col>17</xdr:col>
      <xdr:colOff>508876</xdr:colOff>
      <xdr:row>11</xdr:row>
      <xdr:rowOff>62186</xdr:rowOff>
    </xdr:to>
    <xdr:grpSp>
      <xdr:nvGrpSpPr>
        <xdr:cNvPr id="2466" name="Group 2465">
          <a:extLst>
            <a:ext uri="{FF2B5EF4-FFF2-40B4-BE49-F238E27FC236}">
              <a16:creationId xmlns:a16="http://schemas.microsoft.com/office/drawing/2014/main" id="{84AE7C99-C7BD-41ED-95E0-54683BFD843D}"/>
            </a:ext>
          </a:extLst>
        </xdr:cNvPr>
        <xdr:cNvGrpSpPr/>
      </xdr:nvGrpSpPr>
      <xdr:grpSpPr>
        <a:xfrm>
          <a:off x="10578475" y="1815163"/>
          <a:ext cx="262758" cy="242737"/>
          <a:chOff x="10181897" y="2027621"/>
          <a:chExt cx="262758" cy="245240"/>
        </a:xfrm>
      </xdr:grpSpPr>
      <xdr:sp macro="" textlink="Pivottables!BG10">
        <xdr:nvSpPr>
          <xdr:cNvPr id="2467" name="TextBox 2466">
            <a:extLst>
              <a:ext uri="{FF2B5EF4-FFF2-40B4-BE49-F238E27FC236}">
                <a16:creationId xmlns:a16="http://schemas.microsoft.com/office/drawing/2014/main" id="{2CB3EC8C-F229-63D8-A232-C5FD840385DF}"/>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468" name="TextBox 2467">
            <a:extLst>
              <a:ext uri="{FF2B5EF4-FFF2-40B4-BE49-F238E27FC236}">
                <a16:creationId xmlns:a16="http://schemas.microsoft.com/office/drawing/2014/main" id="{5A7EF55E-B038-F013-4F2F-6C04A24BD5A7}"/>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16</xdr:col>
      <xdr:colOff>181305</xdr:colOff>
      <xdr:row>13</xdr:row>
      <xdr:rowOff>28028</xdr:rowOff>
    </xdr:from>
    <xdr:to>
      <xdr:col>16</xdr:col>
      <xdr:colOff>444063</xdr:colOff>
      <xdr:row>14</xdr:row>
      <xdr:rowOff>89337</xdr:rowOff>
    </xdr:to>
    <xdr:grpSp>
      <xdr:nvGrpSpPr>
        <xdr:cNvPr id="2469" name="Group 2468">
          <a:extLst>
            <a:ext uri="{FF2B5EF4-FFF2-40B4-BE49-F238E27FC236}">
              <a16:creationId xmlns:a16="http://schemas.microsoft.com/office/drawing/2014/main" id="{C93DC689-B9CD-4353-ABAF-56DA72F67793}"/>
            </a:ext>
          </a:extLst>
        </xdr:cNvPr>
        <xdr:cNvGrpSpPr/>
      </xdr:nvGrpSpPr>
      <xdr:grpSpPr>
        <a:xfrm>
          <a:off x="9905876" y="2386599"/>
          <a:ext cx="262758" cy="242738"/>
          <a:chOff x="10181897" y="2027621"/>
          <a:chExt cx="262758" cy="245240"/>
        </a:xfrm>
      </xdr:grpSpPr>
      <xdr:sp macro="" textlink="Pivottables!BG10">
        <xdr:nvSpPr>
          <xdr:cNvPr id="2470" name="TextBox 2469">
            <a:extLst>
              <a:ext uri="{FF2B5EF4-FFF2-40B4-BE49-F238E27FC236}">
                <a16:creationId xmlns:a16="http://schemas.microsoft.com/office/drawing/2014/main" id="{5348957A-9722-9156-329D-F77B12ACDA55}"/>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471" name="TextBox 2470">
            <a:extLst>
              <a:ext uri="{FF2B5EF4-FFF2-40B4-BE49-F238E27FC236}">
                <a16:creationId xmlns:a16="http://schemas.microsoft.com/office/drawing/2014/main" id="{5C54C7AF-3771-EDDE-F28F-2EE9F7FC6E30}"/>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17</xdr:col>
      <xdr:colOff>158533</xdr:colOff>
      <xdr:row>10</xdr:row>
      <xdr:rowOff>5255</xdr:rowOff>
    </xdr:from>
    <xdr:to>
      <xdr:col>17</xdr:col>
      <xdr:colOff>421291</xdr:colOff>
      <xdr:row>11</xdr:row>
      <xdr:rowOff>66564</xdr:rowOff>
    </xdr:to>
    <xdr:grpSp>
      <xdr:nvGrpSpPr>
        <xdr:cNvPr id="2475" name="Group 2474">
          <a:extLst>
            <a:ext uri="{FF2B5EF4-FFF2-40B4-BE49-F238E27FC236}">
              <a16:creationId xmlns:a16="http://schemas.microsoft.com/office/drawing/2014/main" id="{0A7EC180-8174-45FD-9059-4ACDBD0838D8}"/>
            </a:ext>
          </a:extLst>
        </xdr:cNvPr>
        <xdr:cNvGrpSpPr/>
      </xdr:nvGrpSpPr>
      <xdr:grpSpPr>
        <a:xfrm>
          <a:off x="10490890" y="1819541"/>
          <a:ext cx="262758" cy="242737"/>
          <a:chOff x="10181897" y="2027621"/>
          <a:chExt cx="262758" cy="245240"/>
        </a:xfrm>
      </xdr:grpSpPr>
      <xdr:sp macro="" textlink="Pivottables!BG10">
        <xdr:nvSpPr>
          <xdr:cNvPr id="2476" name="TextBox 2475">
            <a:extLst>
              <a:ext uri="{FF2B5EF4-FFF2-40B4-BE49-F238E27FC236}">
                <a16:creationId xmlns:a16="http://schemas.microsoft.com/office/drawing/2014/main" id="{6654B32D-A7A8-0B31-854E-7756E3AABA7B}"/>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477" name="TextBox 2476">
            <a:extLst>
              <a:ext uri="{FF2B5EF4-FFF2-40B4-BE49-F238E27FC236}">
                <a16:creationId xmlns:a16="http://schemas.microsoft.com/office/drawing/2014/main" id="{743DE090-9CBC-94A9-7713-3804202F70C5}"/>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16</xdr:col>
      <xdr:colOff>429174</xdr:colOff>
      <xdr:row>9</xdr:row>
      <xdr:rowOff>100725</xdr:rowOff>
    </xdr:from>
    <xdr:to>
      <xdr:col>17</xdr:col>
      <xdr:colOff>83208</xdr:colOff>
      <xdr:row>10</xdr:row>
      <xdr:rowOff>162034</xdr:rowOff>
    </xdr:to>
    <xdr:grpSp>
      <xdr:nvGrpSpPr>
        <xdr:cNvPr id="2478" name="Group 2477">
          <a:extLst>
            <a:ext uri="{FF2B5EF4-FFF2-40B4-BE49-F238E27FC236}">
              <a16:creationId xmlns:a16="http://schemas.microsoft.com/office/drawing/2014/main" id="{A4C3E88C-8C8E-4C48-8291-2F5E6272EC70}"/>
            </a:ext>
          </a:extLst>
        </xdr:cNvPr>
        <xdr:cNvGrpSpPr/>
      </xdr:nvGrpSpPr>
      <xdr:grpSpPr>
        <a:xfrm>
          <a:off x="10153745" y="1733582"/>
          <a:ext cx="261820" cy="242738"/>
          <a:chOff x="10181897" y="2027621"/>
          <a:chExt cx="262758" cy="245240"/>
        </a:xfrm>
      </xdr:grpSpPr>
      <xdr:sp macro="" textlink="Pivottables!BG10">
        <xdr:nvSpPr>
          <xdr:cNvPr id="2479" name="TextBox 2478">
            <a:extLst>
              <a:ext uri="{FF2B5EF4-FFF2-40B4-BE49-F238E27FC236}">
                <a16:creationId xmlns:a16="http://schemas.microsoft.com/office/drawing/2014/main" id="{629FC5FB-A0EC-47A0-66E7-665CA8C81B1C}"/>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480" name="TextBox 2479">
            <a:extLst>
              <a:ext uri="{FF2B5EF4-FFF2-40B4-BE49-F238E27FC236}">
                <a16:creationId xmlns:a16="http://schemas.microsoft.com/office/drawing/2014/main" id="{E9CEC8C4-6D8D-13E9-2C94-55F78DF4C013}"/>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16</xdr:col>
      <xdr:colOff>511505</xdr:colOff>
      <xdr:row>10</xdr:row>
      <xdr:rowOff>12262</xdr:rowOff>
    </xdr:from>
    <xdr:to>
      <xdr:col>17</xdr:col>
      <xdr:colOff>165539</xdr:colOff>
      <xdr:row>11</xdr:row>
      <xdr:rowOff>73571</xdr:rowOff>
    </xdr:to>
    <xdr:grpSp>
      <xdr:nvGrpSpPr>
        <xdr:cNvPr id="2481" name="Group 2480">
          <a:extLst>
            <a:ext uri="{FF2B5EF4-FFF2-40B4-BE49-F238E27FC236}">
              <a16:creationId xmlns:a16="http://schemas.microsoft.com/office/drawing/2014/main" id="{21AD2DC2-2921-4B9C-A4F5-79F5E69CEB7A}"/>
            </a:ext>
          </a:extLst>
        </xdr:cNvPr>
        <xdr:cNvGrpSpPr/>
      </xdr:nvGrpSpPr>
      <xdr:grpSpPr>
        <a:xfrm>
          <a:off x="10236076" y="1826548"/>
          <a:ext cx="261820" cy="242737"/>
          <a:chOff x="10181897" y="2027621"/>
          <a:chExt cx="262758" cy="245240"/>
        </a:xfrm>
      </xdr:grpSpPr>
      <xdr:sp macro="" textlink="Pivottables!BG10">
        <xdr:nvSpPr>
          <xdr:cNvPr id="2482" name="TextBox 2481">
            <a:extLst>
              <a:ext uri="{FF2B5EF4-FFF2-40B4-BE49-F238E27FC236}">
                <a16:creationId xmlns:a16="http://schemas.microsoft.com/office/drawing/2014/main" id="{93066D72-5CD1-3C23-D4A8-9206846A12B1}"/>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483" name="TextBox 2482">
            <a:extLst>
              <a:ext uri="{FF2B5EF4-FFF2-40B4-BE49-F238E27FC236}">
                <a16:creationId xmlns:a16="http://schemas.microsoft.com/office/drawing/2014/main" id="{3CCADA52-D295-CC01-7A86-A68BB56479D7}"/>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16</xdr:col>
      <xdr:colOff>430050</xdr:colOff>
      <xdr:row>12</xdr:row>
      <xdr:rowOff>22773</xdr:rowOff>
    </xdr:from>
    <xdr:to>
      <xdr:col>17</xdr:col>
      <xdr:colOff>84084</xdr:colOff>
      <xdr:row>13</xdr:row>
      <xdr:rowOff>84082</xdr:rowOff>
    </xdr:to>
    <xdr:grpSp>
      <xdr:nvGrpSpPr>
        <xdr:cNvPr id="2484" name="Group 2483">
          <a:extLst>
            <a:ext uri="{FF2B5EF4-FFF2-40B4-BE49-F238E27FC236}">
              <a16:creationId xmlns:a16="http://schemas.microsoft.com/office/drawing/2014/main" id="{DCD53573-2E67-4868-B71F-6410E5698E80}"/>
            </a:ext>
          </a:extLst>
        </xdr:cNvPr>
        <xdr:cNvGrpSpPr/>
      </xdr:nvGrpSpPr>
      <xdr:grpSpPr>
        <a:xfrm>
          <a:off x="10154621" y="2199916"/>
          <a:ext cx="261820" cy="242737"/>
          <a:chOff x="10181897" y="2027621"/>
          <a:chExt cx="262758" cy="245240"/>
        </a:xfrm>
      </xdr:grpSpPr>
      <xdr:sp macro="" textlink="Pivottables!BG10">
        <xdr:nvSpPr>
          <xdr:cNvPr id="2485" name="TextBox 2484">
            <a:extLst>
              <a:ext uri="{FF2B5EF4-FFF2-40B4-BE49-F238E27FC236}">
                <a16:creationId xmlns:a16="http://schemas.microsoft.com/office/drawing/2014/main" id="{DD72D204-9932-27A5-D4E8-E4FF737A5A02}"/>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486" name="TextBox 2485">
            <a:extLst>
              <a:ext uri="{FF2B5EF4-FFF2-40B4-BE49-F238E27FC236}">
                <a16:creationId xmlns:a16="http://schemas.microsoft.com/office/drawing/2014/main" id="{2EB4D5C3-E5FD-3B6F-1287-B90849108F07}"/>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16</xdr:col>
      <xdr:colOff>255313</xdr:colOff>
      <xdr:row>12</xdr:row>
      <xdr:rowOff>112987</xdr:rowOff>
    </xdr:from>
    <xdr:to>
      <xdr:col>16</xdr:col>
      <xdr:colOff>518071</xdr:colOff>
      <xdr:row>13</xdr:row>
      <xdr:rowOff>174296</xdr:rowOff>
    </xdr:to>
    <xdr:grpSp>
      <xdr:nvGrpSpPr>
        <xdr:cNvPr id="2490" name="Group 2489">
          <a:extLst>
            <a:ext uri="{FF2B5EF4-FFF2-40B4-BE49-F238E27FC236}">
              <a16:creationId xmlns:a16="http://schemas.microsoft.com/office/drawing/2014/main" id="{F09A350C-5AF9-4A00-B56B-6EA0DF659C7A}"/>
            </a:ext>
          </a:extLst>
        </xdr:cNvPr>
        <xdr:cNvGrpSpPr/>
      </xdr:nvGrpSpPr>
      <xdr:grpSpPr>
        <a:xfrm>
          <a:off x="9979884" y="2290130"/>
          <a:ext cx="262758" cy="242737"/>
          <a:chOff x="10797190" y="2027621"/>
          <a:chExt cx="262758" cy="245240"/>
        </a:xfrm>
      </xdr:grpSpPr>
      <xdr:sp macro="" textlink="Pivottables!BH10">
        <xdr:nvSpPr>
          <xdr:cNvPr id="2491" name="TextBox 2490">
            <a:extLst>
              <a:ext uri="{FF2B5EF4-FFF2-40B4-BE49-F238E27FC236}">
                <a16:creationId xmlns:a16="http://schemas.microsoft.com/office/drawing/2014/main" id="{C55985B2-D3C8-40F9-DFD8-BD37C5128963}"/>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492" name="TextBox 2491">
            <a:extLst>
              <a:ext uri="{FF2B5EF4-FFF2-40B4-BE49-F238E27FC236}">
                <a16:creationId xmlns:a16="http://schemas.microsoft.com/office/drawing/2014/main" id="{6271EE44-9022-86F8-27F8-5ECB06351FEA}"/>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16</xdr:col>
      <xdr:colOff>429611</xdr:colOff>
      <xdr:row>10</xdr:row>
      <xdr:rowOff>103352</xdr:rowOff>
    </xdr:from>
    <xdr:to>
      <xdr:col>17</xdr:col>
      <xdr:colOff>83645</xdr:colOff>
      <xdr:row>11</xdr:row>
      <xdr:rowOff>164661</xdr:rowOff>
    </xdr:to>
    <xdr:grpSp>
      <xdr:nvGrpSpPr>
        <xdr:cNvPr id="2493" name="Group 2492">
          <a:extLst>
            <a:ext uri="{FF2B5EF4-FFF2-40B4-BE49-F238E27FC236}">
              <a16:creationId xmlns:a16="http://schemas.microsoft.com/office/drawing/2014/main" id="{5F0DCF59-CF61-473D-B6C3-0E563FD995A8}"/>
            </a:ext>
          </a:extLst>
        </xdr:cNvPr>
        <xdr:cNvGrpSpPr/>
      </xdr:nvGrpSpPr>
      <xdr:grpSpPr>
        <a:xfrm>
          <a:off x="10154182" y="1917638"/>
          <a:ext cx="261820" cy="242737"/>
          <a:chOff x="10797190" y="2027621"/>
          <a:chExt cx="262758" cy="245240"/>
        </a:xfrm>
      </xdr:grpSpPr>
      <xdr:sp macro="" textlink="Pivottables!BH10">
        <xdr:nvSpPr>
          <xdr:cNvPr id="2494" name="TextBox 2493">
            <a:extLst>
              <a:ext uri="{FF2B5EF4-FFF2-40B4-BE49-F238E27FC236}">
                <a16:creationId xmlns:a16="http://schemas.microsoft.com/office/drawing/2014/main" id="{16C2CA97-9423-FD61-2DC3-5A96870C9499}"/>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495" name="TextBox 2494">
            <a:extLst>
              <a:ext uri="{FF2B5EF4-FFF2-40B4-BE49-F238E27FC236}">
                <a16:creationId xmlns:a16="http://schemas.microsoft.com/office/drawing/2014/main" id="{3ABD41A7-0471-4F23-F04B-3315DC481E52}"/>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16</xdr:col>
      <xdr:colOff>599528</xdr:colOff>
      <xdr:row>10</xdr:row>
      <xdr:rowOff>102477</xdr:rowOff>
    </xdr:from>
    <xdr:to>
      <xdr:col>17</xdr:col>
      <xdr:colOff>253562</xdr:colOff>
      <xdr:row>11</xdr:row>
      <xdr:rowOff>163786</xdr:rowOff>
    </xdr:to>
    <xdr:grpSp>
      <xdr:nvGrpSpPr>
        <xdr:cNvPr id="2496" name="Group 2495">
          <a:extLst>
            <a:ext uri="{FF2B5EF4-FFF2-40B4-BE49-F238E27FC236}">
              <a16:creationId xmlns:a16="http://schemas.microsoft.com/office/drawing/2014/main" id="{4019E5AA-135A-4138-996E-90ADF6089E75}"/>
            </a:ext>
          </a:extLst>
        </xdr:cNvPr>
        <xdr:cNvGrpSpPr/>
      </xdr:nvGrpSpPr>
      <xdr:grpSpPr>
        <a:xfrm>
          <a:off x="10324099" y="1916763"/>
          <a:ext cx="261820" cy="242737"/>
          <a:chOff x="10797190" y="2027621"/>
          <a:chExt cx="262758" cy="245240"/>
        </a:xfrm>
      </xdr:grpSpPr>
      <xdr:sp macro="" textlink="Pivottables!BH10">
        <xdr:nvSpPr>
          <xdr:cNvPr id="2497" name="TextBox 2496">
            <a:extLst>
              <a:ext uri="{FF2B5EF4-FFF2-40B4-BE49-F238E27FC236}">
                <a16:creationId xmlns:a16="http://schemas.microsoft.com/office/drawing/2014/main" id="{FF58570F-0800-AED2-8778-2990F7BF6E19}"/>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498" name="TextBox 2497">
            <a:extLst>
              <a:ext uri="{FF2B5EF4-FFF2-40B4-BE49-F238E27FC236}">
                <a16:creationId xmlns:a16="http://schemas.microsoft.com/office/drawing/2014/main" id="{1F09AAD0-1CB1-C4DA-E157-10D80BF3BA88}"/>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16</xdr:col>
      <xdr:colOff>526833</xdr:colOff>
      <xdr:row>9</xdr:row>
      <xdr:rowOff>86710</xdr:rowOff>
    </xdr:from>
    <xdr:to>
      <xdr:col>17</xdr:col>
      <xdr:colOff>180867</xdr:colOff>
      <xdr:row>10</xdr:row>
      <xdr:rowOff>148019</xdr:rowOff>
    </xdr:to>
    <xdr:grpSp>
      <xdr:nvGrpSpPr>
        <xdr:cNvPr id="2499" name="Group 2498">
          <a:extLst>
            <a:ext uri="{FF2B5EF4-FFF2-40B4-BE49-F238E27FC236}">
              <a16:creationId xmlns:a16="http://schemas.microsoft.com/office/drawing/2014/main" id="{28A7038D-678D-41B8-BA73-6F93EE886FC5}"/>
            </a:ext>
          </a:extLst>
        </xdr:cNvPr>
        <xdr:cNvGrpSpPr/>
      </xdr:nvGrpSpPr>
      <xdr:grpSpPr>
        <a:xfrm>
          <a:off x="10251404" y="1719567"/>
          <a:ext cx="261820" cy="242738"/>
          <a:chOff x="10797190" y="2027621"/>
          <a:chExt cx="262758" cy="245240"/>
        </a:xfrm>
      </xdr:grpSpPr>
      <xdr:sp macro="" textlink="Pivottables!BH10">
        <xdr:nvSpPr>
          <xdr:cNvPr id="2500" name="TextBox 2499">
            <a:extLst>
              <a:ext uri="{FF2B5EF4-FFF2-40B4-BE49-F238E27FC236}">
                <a16:creationId xmlns:a16="http://schemas.microsoft.com/office/drawing/2014/main" id="{2E487E43-3C3D-786F-4C32-EC30C560EB1C}"/>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501" name="TextBox 2500">
            <a:extLst>
              <a:ext uri="{FF2B5EF4-FFF2-40B4-BE49-F238E27FC236}">
                <a16:creationId xmlns:a16="http://schemas.microsoft.com/office/drawing/2014/main" id="{A1DA0EFB-DB10-CC22-FC2A-020058372C3C}"/>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17</xdr:col>
      <xdr:colOff>245680</xdr:colOff>
      <xdr:row>9</xdr:row>
      <xdr:rowOff>98973</xdr:rowOff>
    </xdr:from>
    <xdr:to>
      <xdr:col>17</xdr:col>
      <xdr:colOff>508438</xdr:colOff>
      <xdr:row>10</xdr:row>
      <xdr:rowOff>160282</xdr:rowOff>
    </xdr:to>
    <xdr:grpSp>
      <xdr:nvGrpSpPr>
        <xdr:cNvPr id="2502" name="Group 2501">
          <a:extLst>
            <a:ext uri="{FF2B5EF4-FFF2-40B4-BE49-F238E27FC236}">
              <a16:creationId xmlns:a16="http://schemas.microsoft.com/office/drawing/2014/main" id="{AC130B8F-BDC0-47F4-B475-A5CC7A2301BA}"/>
            </a:ext>
          </a:extLst>
        </xdr:cNvPr>
        <xdr:cNvGrpSpPr/>
      </xdr:nvGrpSpPr>
      <xdr:grpSpPr>
        <a:xfrm>
          <a:off x="10578037" y="1731830"/>
          <a:ext cx="262758" cy="242738"/>
          <a:chOff x="10797190" y="2027621"/>
          <a:chExt cx="262758" cy="245240"/>
        </a:xfrm>
      </xdr:grpSpPr>
      <xdr:sp macro="" textlink="Pivottables!BH10">
        <xdr:nvSpPr>
          <xdr:cNvPr id="2503" name="TextBox 2502">
            <a:extLst>
              <a:ext uri="{FF2B5EF4-FFF2-40B4-BE49-F238E27FC236}">
                <a16:creationId xmlns:a16="http://schemas.microsoft.com/office/drawing/2014/main" id="{EB6A5B6F-BBD9-99BF-C0EB-1A0EECAFC2BF}"/>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504" name="TextBox 2503">
            <a:extLst>
              <a:ext uri="{FF2B5EF4-FFF2-40B4-BE49-F238E27FC236}">
                <a16:creationId xmlns:a16="http://schemas.microsoft.com/office/drawing/2014/main" id="{DB541D79-3E29-12F2-7DFE-FF2A623F29B7}"/>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16</xdr:col>
      <xdr:colOff>183494</xdr:colOff>
      <xdr:row>11</xdr:row>
      <xdr:rowOff>1753</xdr:rowOff>
    </xdr:from>
    <xdr:to>
      <xdr:col>16</xdr:col>
      <xdr:colOff>446252</xdr:colOff>
      <xdr:row>12</xdr:row>
      <xdr:rowOff>63062</xdr:rowOff>
    </xdr:to>
    <xdr:grpSp>
      <xdr:nvGrpSpPr>
        <xdr:cNvPr id="2505" name="Group 2504">
          <a:extLst>
            <a:ext uri="{FF2B5EF4-FFF2-40B4-BE49-F238E27FC236}">
              <a16:creationId xmlns:a16="http://schemas.microsoft.com/office/drawing/2014/main" id="{A898F273-6E00-49A0-808F-1E53D60102E6}"/>
            </a:ext>
          </a:extLst>
        </xdr:cNvPr>
        <xdr:cNvGrpSpPr/>
      </xdr:nvGrpSpPr>
      <xdr:grpSpPr>
        <a:xfrm>
          <a:off x="9908065" y="1997467"/>
          <a:ext cx="262758" cy="242738"/>
          <a:chOff x="10797190" y="2027621"/>
          <a:chExt cx="262758" cy="245240"/>
        </a:xfrm>
      </xdr:grpSpPr>
      <xdr:sp macro="" textlink="Pivottables!BH10">
        <xdr:nvSpPr>
          <xdr:cNvPr id="2506" name="TextBox 2505">
            <a:extLst>
              <a:ext uri="{FF2B5EF4-FFF2-40B4-BE49-F238E27FC236}">
                <a16:creationId xmlns:a16="http://schemas.microsoft.com/office/drawing/2014/main" id="{5B4AA494-C480-DFBF-7431-262D73A35CFA}"/>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507" name="TextBox 2506">
            <a:extLst>
              <a:ext uri="{FF2B5EF4-FFF2-40B4-BE49-F238E27FC236}">
                <a16:creationId xmlns:a16="http://schemas.microsoft.com/office/drawing/2014/main" id="{763FFDA7-D693-174B-158C-2ED29F7F3C7B}"/>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16</xdr:col>
      <xdr:colOff>344653</xdr:colOff>
      <xdr:row>13</xdr:row>
      <xdr:rowOff>132256</xdr:rowOff>
    </xdr:from>
    <xdr:to>
      <xdr:col>16</xdr:col>
      <xdr:colOff>607411</xdr:colOff>
      <xdr:row>15</xdr:row>
      <xdr:rowOff>9633</xdr:rowOff>
    </xdr:to>
    <xdr:grpSp>
      <xdr:nvGrpSpPr>
        <xdr:cNvPr id="2508" name="Group 2507">
          <a:extLst>
            <a:ext uri="{FF2B5EF4-FFF2-40B4-BE49-F238E27FC236}">
              <a16:creationId xmlns:a16="http://schemas.microsoft.com/office/drawing/2014/main" id="{55952A45-06A9-4788-BDC6-F855F87BA665}"/>
            </a:ext>
          </a:extLst>
        </xdr:cNvPr>
        <xdr:cNvGrpSpPr/>
      </xdr:nvGrpSpPr>
      <xdr:grpSpPr>
        <a:xfrm>
          <a:off x="10069224" y="2490827"/>
          <a:ext cx="262758" cy="240235"/>
          <a:chOff x="10797190" y="2027621"/>
          <a:chExt cx="262758" cy="245240"/>
        </a:xfrm>
      </xdr:grpSpPr>
      <xdr:sp macro="" textlink="Pivottables!BH10">
        <xdr:nvSpPr>
          <xdr:cNvPr id="2509" name="TextBox 2508">
            <a:extLst>
              <a:ext uri="{FF2B5EF4-FFF2-40B4-BE49-F238E27FC236}">
                <a16:creationId xmlns:a16="http://schemas.microsoft.com/office/drawing/2014/main" id="{2B9267EF-982B-7180-0504-DAE71361ACE3}"/>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510" name="TextBox 2509">
            <a:extLst>
              <a:ext uri="{FF2B5EF4-FFF2-40B4-BE49-F238E27FC236}">
                <a16:creationId xmlns:a16="http://schemas.microsoft.com/office/drawing/2014/main" id="{F66A7F19-159C-DE33-11EE-12C1B69BFD60}"/>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16</xdr:col>
      <xdr:colOff>432239</xdr:colOff>
      <xdr:row>11</xdr:row>
      <xdr:rowOff>114739</xdr:rowOff>
    </xdr:from>
    <xdr:to>
      <xdr:col>17</xdr:col>
      <xdr:colOff>86273</xdr:colOff>
      <xdr:row>12</xdr:row>
      <xdr:rowOff>176048</xdr:rowOff>
    </xdr:to>
    <xdr:grpSp>
      <xdr:nvGrpSpPr>
        <xdr:cNvPr id="2511" name="Group 2510">
          <a:extLst>
            <a:ext uri="{FF2B5EF4-FFF2-40B4-BE49-F238E27FC236}">
              <a16:creationId xmlns:a16="http://schemas.microsoft.com/office/drawing/2014/main" id="{3EE24958-C05C-464E-8029-85CD4513583B}"/>
            </a:ext>
          </a:extLst>
        </xdr:cNvPr>
        <xdr:cNvGrpSpPr/>
      </xdr:nvGrpSpPr>
      <xdr:grpSpPr>
        <a:xfrm>
          <a:off x="10156810" y="2110453"/>
          <a:ext cx="261820" cy="242738"/>
          <a:chOff x="10797190" y="2027621"/>
          <a:chExt cx="262758" cy="245240"/>
        </a:xfrm>
      </xdr:grpSpPr>
      <xdr:sp macro="" textlink="Pivottables!BH10">
        <xdr:nvSpPr>
          <xdr:cNvPr id="2512" name="TextBox 2511">
            <a:extLst>
              <a:ext uri="{FF2B5EF4-FFF2-40B4-BE49-F238E27FC236}">
                <a16:creationId xmlns:a16="http://schemas.microsoft.com/office/drawing/2014/main" id="{8DFFCC8A-6D74-3F20-AED0-3EA10349CCD8}"/>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513" name="TextBox 2512">
            <a:extLst>
              <a:ext uri="{FF2B5EF4-FFF2-40B4-BE49-F238E27FC236}">
                <a16:creationId xmlns:a16="http://schemas.microsoft.com/office/drawing/2014/main" id="{37F2ED89-70F3-8A38-8C4A-1586CD4D8E2D}"/>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16</xdr:col>
      <xdr:colOff>510191</xdr:colOff>
      <xdr:row>13</xdr:row>
      <xdr:rowOff>35036</xdr:rowOff>
    </xdr:from>
    <xdr:to>
      <xdr:col>17</xdr:col>
      <xdr:colOff>164225</xdr:colOff>
      <xdr:row>14</xdr:row>
      <xdr:rowOff>96345</xdr:rowOff>
    </xdr:to>
    <xdr:grpSp>
      <xdr:nvGrpSpPr>
        <xdr:cNvPr id="2514" name="Group 2513">
          <a:extLst>
            <a:ext uri="{FF2B5EF4-FFF2-40B4-BE49-F238E27FC236}">
              <a16:creationId xmlns:a16="http://schemas.microsoft.com/office/drawing/2014/main" id="{51082473-E44B-4555-885B-9D8421AF7871}"/>
            </a:ext>
          </a:extLst>
        </xdr:cNvPr>
        <xdr:cNvGrpSpPr/>
      </xdr:nvGrpSpPr>
      <xdr:grpSpPr>
        <a:xfrm>
          <a:off x="10234762" y="2393607"/>
          <a:ext cx="261820" cy="242738"/>
          <a:chOff x="10797190" y="2027621"/>
          <a:chExt cx="262758" cy="245240"/>
        </a:xfrm>
      </xdr:grpSpPr>
      <xdr:sp macro="" textlink="Pivottables!BH10">
        <xdr:nvSpPr>
          <xdr:cNvPr id="2515" name="TextBox 2514">
            <a:extLst>
              <a:ext uri="{FF2B5EF4-FFF2-40B4-BE49-F238E27FC236}">
                <a16:creationId xmlns:a16="http://schemas.microsoft.com/office/drawing/2014/main" id="{1DB334FA-3125-9979-4BA0-B16158EAD833}"/>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516" name="TextBox 2515">
            <a:extLst>
              <a:ext uri="{FF2B5EF4-FFF2-40B4-BE49-F238E27FC236}">
                <a16:creationId xmlns:a16="http://schemas.microsoft.com/office/drawing/2014/main" id="{B16F11EB-BE08-BDDB-BB65-42D5F6EC28E6}"/>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17</xdr:col>
      <xdr:colOff>165977</xdr:colOff>
      <xdr:row>10</xdr:row>
      <xdr:rowOff>98097</xdr:rowOff>
    </xdr:from>
    <xdr:to>
      <xdr:col>17</xdr:col>
      <xdr:colOff>428735</xdr:colOff>
      <xdr:row>11</xdr:row>
      <xdr:rowOff>159406</xdr:rowOff>
    </xdr:to>
    <xdr:grpSp>
      <xdr:nvGrpSpPr>
        <xdr:cNvPr id="2517" name="Group 2516">
          <a:extLst>
            <a:ext uri="{FF2B5EF4-FFF2-40B4-BE49-F238E27FC236}">
              <a16:creationId xmlns:a16="http://schemas.microsoft.com/office/drawing/2014/main" id="{E6BD6562-B102-4261-8586-0682E61BCF01}"/>
            </a:ext>
          </a:extLst>
        </xdr:cNvPr>
        <xdr:cNvGrpSpPr/>
      </xdr:nvGrpSpPr>
      <xdr:grpSpPr>
        <a:xfrm>
          <a:off x="10498334" y="1912383"/>
          <a:ext cx="262758" cy="242737"/>
          <a:chOff x="10797190" y="2027621"/>
          <a:chExt cx="262758" cy="245240"/>
        </a:xfrm>
      </xdr:grpSpPr>
      <xdr:sp macro="" textlink="Pivottables!BH10">
        <xdr:nvSpPr>
          <xdr:cNvPr id="2518" name="TextBox 2517">
            <a:extLst>
              <a:ext uri="{FF2B5EF4-FFF2-40B4-BE49-F238E27FC236}">
                <a16:creationId xmlns:a16="http://schemas.microsoft.com/office/drawing/2014/main" id="{E0FEF555-97DD-3465-0717-D21728013815}"/>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519" name="TextBox 2518">
            <a:extLst>
              <a:ext uri="{FF2B5EF4-FFF2-40B4-BE49-F238E27FC236}">
                <a16:creationId xmlns:a16="http://schemas.microsoft.com/office/drawing/2014/main" id="{8BF1396B-13E4-A90D-FF74-C4B13A48DEBC}"/>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17</xdr:col>
      <xdr:colOff>165101</xdr:colOff>
      <xdr:row>12</xdr:row>
      <xdr:rowOff>9635</xdr:rowOff>
    </xdr:from>
    <xdr:to>
      <xdr:col>17</xdr:col>
      <xdr:colOff>427859</xdr:colOff>
      <xdr:row>13</xdr:row>
      <xdr:rowOff>70944</xdr:rowOff>
    </xdr:to>
    <xdr:grpSp>
      <xdr:nvGrpSpPr>
        <xdr:cNvPr id="2520" name="Group 2519">
          <a:extLst>
            <a:ext uri="{FF2B5EF4-FFF2-40B4-BE49-F238E27FC236}">
              <a16:creationId xmlns:a16="http://schemas.microsoft.com/office/drawing/2014/main" id="{69A6979D-D84C-4B01-8570-B040F2B3B08D}"/>
            </a:ext>
          </a:extLst>
        </xdr:cNvPr>
        <xdr:cNvGrpSpPr/>
      </xdr:nvGrpSpPr>
      <xdr:grpSpPr>
        <a:xfrm>
          <a:off x="10497458" y="2186778"/>
          <a:ext cx="262758" cy="242737"/>
          <a:chOff x="10797190" y="2027621"/>
          <a:chExt cx="262758" cy="245240"/>
        </a:xfrm>
      </xdr:grpSpPr>
      <xdr:sp macro="" textlink="Pivottables!BH10">
        <xdr:nvSpPr>
          <xdr:cNvPr id="2521" name="TextBox 2520">
            <a:extLst>
              <a:ext uri="{FF2B5EF4-FFF2-40B4-BE49-F238E27FC236}">
                <a16:creationId xmlns:a16="http://schemas.microsoft.com/office/drawing/2014/main" id="{3373FA64-9BF4-626D-6961-38192A9E252F}"/>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522" name="TextBox 2521">
            <a:extLst>
              <a:ext uri="{FF2B5EF4-FFF2-40B4-BE49-F238E27FC236}">
                <a16:creationId xmlns:a16="http://schemas.microsoft.com/office/drawing/2014/main" id="{BEA824FE-9B44-03FA-6027-1B358940F9C3}"/>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16</xdr:col>
      <xdr:colOff>348155</xdr:colOff>
      <xdr:row>10</xdr:row>
      <xdr:rowOff>13138</xdr:rowOff>
    </xdr:from>
    <xdr:to>
      <xdr:col>17</xdr:col>
      <xdr:colOff>2189</xdr:colOff>
      <xdr:row>11</xdr:row>
      <xdr:rowOff>74447</xdr:rowOff>
    </xdr:to>
    <xdr:grpSp>
      <xdr:nvGrpSpPr>
        <xdr:cNvPr id="2523" name="Group 2522">
          <a:extLst>
            <a:ext uri="{FF2B5EF4-FFF2-40B4-BE49-F238E27FC236}">
              <a16:creationId xmlns:a16="http://schemas.microsoft.com/office/drawing/2014/main" id="{6E7359F4-6FBF-4D5B-85E8-1660BC336C51}"/>
            </a:ext>
          </a:extLst>
        </xdr:cNvPr>
        <xdr:cNvGrpSpPr/>
      </xdr:nvGrpSpPr>
      <xdr:grpSpPr>
        <a:xfrm>
          <a:off x="10072726" y="1827424"/>
          <a:ext cx="261820" cy="242737"/>
          <a:chOff x="10797190" y="2027621"/>
          <a:chExt cx="262758" cy="245240"/>
        </a:xfrm>
      </xdr:grpSpPr>
      <xdr:sp macro="" textlink="Pivottables!BH10">
        <xdr:nvSpPr>
          <xdr:cNvPr id="2524" name="TextBox 2523">
            <a:extLst>
              <a:ext uri="{FF2B5EF4-FFF2-40B4-BE49-F238E27FC236}">
                <a16:creationId xmlns:a16="http://schemas.microsoft.com/office/drawing/2014/main" id="{4BC71785-7E8B-797D-C129-40A8A78DFDB3}"/>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D9AE71-B5BB-4125-A5CF-13898CAD0539}" type="TxLink">
              <a:rPr lang="en-US" sz="3000" b="1" i="0" u="none" strike="noStrike">
                <a:solidFill>
                  <a:srgbClr val="5A097C"/>
                </a:solidFill>
                <a:latin typeface="Avenir Next LT Pro"/>
              </a:rPr>
              <a:pPr algn="ctr"/>
              <a:t> </a:t>
            </a:fld>
            <a:endParaRPr lang="en-US" sz="1100"/>
          </a:p>
        </xdr:txBody>
      </xdr:sp>
      <xdr:sp macro="" textlink="Pivottables!BJ10">
        <xdr:nvSpPr>
          <xdr:cNvPr id="2525" name="TextBox 2524">
            <a:extLst>
              <a:ext uri="{FF2B5EF4-FFF2-40B4-BE49-F238E27FC236}">
                <a16:creationId xmlns:a16="http://schemas.microsoft.com/office/drawing/2014/main" id="{CE3C0762-D61E-195C-5BD7-F56FCD03C3D0}"/>
              </a:ext>
            </a:extLst>
          </xdr:cNvPr>
          <xdr:cNvSpPr txBox="1"/>
        </xdr:nvSpPr>
        <xdr:spPr>
          <a:xfrm>
            <a:off x="10797190"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5723C-A090-4357-8F1E-D83E2F78B99F}"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16</xdr:col>
      <xdr:colOff>606098</xdr:colOff>
      <xdr:row>11</xdr:row>
      <xdr:rowOff>14890</xdr:rowOff>
    </xdr:from>
    <xdr:to>
      <xdr:col>17</xdr:col>
      <xdr:colOff>260132</xdr:colOff>
      <xdr:row>12</xdr:row>
      <xdr:rowOff>76199</xdr:rowOff>
    </xdr:to>
    <xdr:grpSp>
      <xdr:nvGrpSpPr>
        <xdr:cNvPr id="2526" name="Group 2525">
          <a:extLst>
            <a:ext uri="{FF2B5EF4-FFF2-40B4-BE49-F238E27FC236}">
              <a16:creationId xmlns:a16="http://schemas.microsoft.com/office/drawing/2014/main" id="{AEBBC1ED-C125-4CCA-B3F1-4610D9B27164}"/>
            </a:ext>
          </a:extLst>
        </xdr:cNvPr>
        <xdr:cNvGrpSpPr/>
      </xdr:nvGrpSpPr>
      <xdr:grpSpPr>
        <a:xfrm>
          <a:off x="10330669" y="2010604"/>
          <a:ext cx="261820" cy="242738"/>
          <a:chOff x="10181897" y="2027621"/>
          <a:chExt cx="262758" cy="245240"/>
        </a:xfrm>
      </xdr:grpSpPr>
      <xdr:sp macro="" textlink="Pivottables!BG10">
        <xdr:nvSpPr>
          <xdr:cNvPr id="2527" name="TextBox 2526">
            <a:extLst>
              <a:ext uri="{FF2B5EF4-FFF2-40B4-BE49-F238E27FC236}">
                <a16:creationId xmlns:a16="http://schemas.microsoft.com/office/drawing/2014/main" id="{B4633AD6-380B-A935-A050-0FB8584AB52F}"/>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528" name="TextBox 2527">
            <a:extLst>
              <a:ext uri="{FF2B5EF4-FFF2-40B4-BE49-F238E27FC236}">
                <a16:creationId xmlns:a16="http://schemas.microsoft.com/office/drawing/2014/main" id="{C6115222-0CEF-56ED-9BC5-9932811AAA03}"/>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16</xdr:col>
      <xdr:colOff>263636</xdr:colOff>
      <xdr:row>11</xdr:row>
      <xdr:rowOff>105980</xdr:rowOff>
    </xdr:from>
    <xdr:to>
      <xdr:col>16</xdr:col>
      <xdr:colOff>526394</xdr:colOff>
      <xdr:row>12</xdr:row>
      <xdr:rowOff>167289</xdr:rowOff>
    </xdr:to>
    <xdr:grpSp>
      <xdr:nvGrpSpPr>
        <xdr:cNvPr id="2529" name="Group 2528">
          <a:extLst>
            <a:ext uri="{FF2B5EF4-FFF2-40B4-BE49-F238E27FC236}">
              <a16:creationId xmlns:a16="http://schemas.microsoft.com/office/drawing/2014/main" id="{523998EF-69B7-4128-9357-3457F3A8AF37}"/>
            </a:ext>
          </a:extLst>
        </xdr:cNvPr>
        <xdr:cNvGrpSpPr/>
      </xdr:nvGrpSpPr>
      <xdr:grpSpPr>
        <a:xfrm>
          <a:off x="9988207" y="2101694"/>
          <a:ext cx="262758" cy="242738"/>
          <a:chOff x="10181897" y="2027621"/>
          <a:chExt cx="262758" cy="245240"/>
        </a:xfrm>
      </xdr:grpSpPr>
      <xdr:sp macro="" textlink="Pivottables!BG10">
        <xdr:nvSpPr>
          <xdr:cNvPr id="2530" name="TextBox 2529">
            <a:extLst>
              <a:ext uri="{FF2B5EF4-FFF2-40B4-BE49-F238E27FC236}">
                <a16:creationId xmlns:a16="http://schemas.microsoft.com/office/drawing/2014/main" id="{DA4B9E22-0A0F-C319-AD59-A9E3D320C0C3}"/>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9BDB5-A124-4097-8901-94ECE1D760FC}" type="TxLink">
              <a:rPr lang="en-US" sz="3000" b="1" i="0" u="none" strike="noStrike">
                <a:solidFill>
                  <a:srgbClr val="C240D8"/>
                </a:solidFill>
                <a:latin typeface="Avenir Next LT Pro"/>
              </a:rPr>
              <a:pPr algn="ctr"/>
              <a:t> </a:t>
            </a:fld>
            <a:endParaRPr lang="en-US" sz="1100"/>
          </a:p>
        </xdr:txBody>
      </xdr:sp>
      <xdr:sp macro="" textlink="Pivottables!BI10">
        <xdr:nvSpPr>
          <xdr:cNvPr id="2531" name="TextBox 2530">
            <a:extLst>
              <a:ext uri="{FF2B5EF4-FFF2-40B4-BE49-F238E27FC236}">
                <a16:creationId xmlns:a16="http://schemas.microsoft.com/office/drawing/2014/main" id="{93E16887-F303-EE21-14C9-7854366DE919}"/>
              </a:ext>
            </a:extLst>
          </xdr:cNvPr>
          <xdr:cNvSpPr txBox="1"/>
        </xdr:nvSpPr>
        <xdr:spPr>
          <a:xfrm>
            <a:off x="10181897" y="2027621"/>
            <a:ext cx="262758"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9E59E-A920-4E13-85C5-151400383483}"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22</xdr:col>
      <xdr:colOff>308844</xdr:colOff>
      <xdr:row>9</xdr:row>
      <xdr:rowOff>97890</xdr:rowOff>
    </xdr:from>
    <xdr:to>
      <xdr:col>22</xdr:col>
      <xdr:colOff>545840</xdr:colOff>
      <xdr:row>10</xdr:row>
      <xdr:rowOff>148876</xdr:rowOff>
    </xdr:to>
    <xdr:grpSp>
      <xdr:nvGrpSpPr>
        <xdr:cNvPr id="2538" name="Group 2537">
          <a:extLst>
            <a:ext uri="{FF2B5EF4-FFF2-40B4-BE49-F238E27FC236}">
              <a16:creationId xmlns:a16="http://schemas.microsoft.com/office/drawing/2014/main" id="{E0396894-BA4A-0172-22EB-D9C6775E37A9}"/>
            </a:ext>
          </a:extLst>
        </xdr:cNvPr>
        <xdr:cNvGrpSpPr/>
      </xdr:nvGrpSpPr>
      <xdr:grpSpPr>
        <a:xfrm>
          <a:off x="13680130" y="1730747"/>
          <a:ext cx="236996" cy="232415"/>
          <a:chOff x="15800295" y="1430906"/>
          <a:chExt cx="241357" cy="234462"/>
        </a:xfrm>
      </xdr:grpSpPr>
      <xdr:sp macro="" textlink="Pivottables!BH9">
        <xdr:nvSpPr>
          <xdr:cNvPr id="2536" name="TextBox 2535">
            <a:extLst>
              <a:ext uri="{FF2B5EF4-FFF2-40B4-BE49-F238E27FC236}">
                <a16:creationId xmlns:a16="http://schemas.microsoft.com/office/drawing/2014/main" id="{BCA11B15-7FA8-D0E7-DA25-45248A742BD8}"/>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37" name="TextBox 2536">
            <a:extLst>
              <a:ext uri="{FF2B5EF4-FFF2-40B4-BE49-F238E27FC236}">
                <a16:creationId xmlns:a16="http://schemas.microsoft.com/office/drawing/2014/main" id="{96AC0163-0BE5-5052-40C5-D4DA9EAC7A64}"/>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22</xdr:col>
      <xdr:colOff>385044</xdr:colOff>
      <xdr:row>10</xdr:row>
      <xdr:rowOff>108050</xdr:rowOff>
    </xdr:from>
    <xdr:to>
      <xdr:col>23</xdr:col>
      <xdr:colOff>12440</xdr:colOff>
      <xdr:row>11</xdr:row>
      <xdr:rowOff>159036</xdr:rowOff>
    </xdr:to>
    <xdr:grpSp>
      <xdr:nvGrpSpPr>
        <xdr:cNvPr id="2539" name="Group 2538">
          <a:extLst>
            <a:ext uri="{FF2B5EF4-FFF2-40B4-BE49-F238E27FC236}">
              <a16:creationId xmlns:a16="http://schemas.microsoft.com/office/drawing/2014/main" id="{447E3927-E25B-4843-BE08-0F373D79684A}"/>
            </a:ext>
          </a:extLst>
        </xdr:cNvPr>
        <xdr:cNvGrpSpPr/>
      </xdr:nvGrpSpPr>
      <xdr:grpSpPr>
        <a:xfrm>
          <a:off x="13756330" y="1922336"/>
          <a:ext cx="235181" cy="232414"/>
          <a:chOff x="15800295" y="1430906"/>
          <a:chExt cx="241357" cy="234462"/>
        </a:xfrm>
      </xdr:grpSpPr>
      <xdr:sp macro="" textlink="Pivottables!BH9">
        <xdr:nvSpPr>
          <xdr:cNvPr id="2540" name="TextBox 2539">
            <a:extLst>
              <a:ext uri="{FF2B5EF4-FFF2-40B4-BE49-F238E27FC236}">
                <a16:creationId xmlns:a16="http://schemas.microsoft.com/office/drawing/2014/main" id="{BF8FB62B-EA10-F39D-904D-AF71D0177732}"/>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41" name="TextBox 2540">
            <a:extLst>
              <a:ext uri="{FF2B5EF4-FFF2-40B4-BE49-F238E27FC236}">
                <a16:creationId xmlns:a16="http://schemas.microsoft.com/office/drawing/2014/main" id="{3942B830-98C3-081F-C420-394B8125D858}"/>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22</xdr:col>
      <xdr:colOff>125964</xdr:colOff>
      <xdr:row>11</xdr:row>
      <xdr:rowOff>118210</xdr:rowOff>
    </xdr:from>
    <xdr:to>
      <xdr:col>22</xdr:col>
      <xdr:colOff>362960</xdr:colOff>
      <xdr:row>12</xdr:row>
      <xdr:rowOff>169196</xdr:rowOff>
    </xdr:to>
    <xdr:grpSp>
      <xdr:nvGrpSpPr>
        <xdr:cNvPr id="2542" name="Group 2541">
          <a:extLst>
            <a:ext uri="{FF2B5EF4-FFF2-40B4-BE49-F238E27FC236}">
              <a16:creationId xmlns:a16="http://schemas.microsoft.com/office/drawing/2014/main" id="{1ACDA1C0-34B8-4725-8D19-FB3CF3AE3DFE}"/>
            </a:ext>
          </a:extLst>
        </xdr:cNvPr>
        <xdr:cNvGrpSpPr/>
      </xdr:nvGrpSpPr>
      <xdr:grpSpPr>
        <a:xfrm>
          <a:off x="13497250" y="2113924"/>
          <a:ext cx="236996" cy="232415"/>
          <a:chOff x="15800295" y="1430906"/>
          <a:chExt cx="241357" cy="234462"/>
        </a:xfrm>
      </xdr:grpSpPr>
      <xdr:sp macro="" textlink="Pivottables!BH9">
        <xdr:nvSpPr>
          <xdr:cNvPr id="2543" name="TextBox 2542">
            <a:extLst>
              <a:ext uri="{FF2B5EF4-FFF2-40B4-BE49-F238E27FC236}">
                <a16:creationId xmlns:a16="http://schemas.microsoft.com/office/drawing/2014/main" id="{636916A8-DA27-F11C-E366-9DD1E8FD4F68}"/>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44" name="TextBox 2543">
            <a:extLst>
              <a:ext uri="{FF2B5EF4-FFF2-40B4-BE49-F238E27FC236}">
                <a16:creationId xmlns:a16="http://schemas.microsoft.com/office/drawing/2014/main" id="{C1D04827-08DB-C882-48B5-79854F0815ED}"/>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22</xdr:col>
      <xdr:colOff>39604</xdr:colOff>
      <xdr:row>10</xdr:row>
      <xdr:rowOff>21690</xdr:rowOff>
    </xdr:from>
    <xdr:to>
      <xdr:col>22</xdr:col>
      <xdr:colOff>276600</xdr:colOff>
      <xdr:row>11</xdr:row>
      <xdr:rowOff>72676</xdr:rowOff>
    </xdr:to>
    <xdr:grpSp>
      <xdr:nvGrpSpPr>
        <xdr:cNvPr id="2545" name="Group 2544">
          <a:extLst>
            <a:ext uri="{FF2B5EF4-FFF2-40B4-BE49-F238E27FC236}">
              <a16:creationId xmlns:a16="http://schemas.microsoft.com/office/drawing/2014/main" id="{7B554E79-43A1-4330-A4A8-202FAB14799D}"/>
            </a:ext>
          </a:extLst>
        </xdr:cNvPr>
        <xdr:cNvGrpSpPr/>
      </xdr:nvGrpSpPr>
      <xdr:grpSpPr>
        <a:xfrm>
          <a:off x="13410890" y="1835976"/>
          <a:ext cx="236996" cy="232414"/>
          <a:chOff x="15800295" y="1430906"/>
          <a:chExt cx="241357" cy="234462"/>
        </a:xfrm>
      </xdr:grpSpPr>
      <xdr:sp macro="" textlink="Pivottables!BH9">
        <xdr:nvSpPr>
          <xdr:cNvPr id="2546" name="TextBox 2545">
            <a:extLst>
              <a:ext uri="{FF2B5EF4-FFF2-40B4-BE49-F238E27FC236}">
                <a16:creationId xmlns:a16="http://schemas.microsoft.com/office/drawing/2014/main" id="{31F3B3D3-62C2-AC48-1E75-999BDC501355}"/>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47" name="TextBox 2546">
            <a:extLst>
              <a:ext uri="{FF2B5EF4-FFF2-40B4-BE49-F238E27FC236}">
                <a16:creationId xmlns:a16="http://schemas.microsoft.com/office/drawing/2014/main" id="{B898B8DF-A3A1-41CF-15CD-5AD197BAF5C8}"/>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22</xdr:col>
      <xdr:colOff>385044</xdr:colOff>
      <xdr:row>9</xdr:row>
      <xdr:rowOff>6450</xdr:rowOff>
    </xdr:from>
    <xdr:to>
      <xdr:col>23</xdr:col>
      <xdr:colOff>12440</xdr:colOff>
      <xdr:row>10</xdr:row>
      <xdr:rowOff>57436</xdr:rowOff>
    </xdr:to>
    <xdr:grpSp>
      <xdr:nvGrpSpPr>
        <xdr:cNvPr id="2548" name="Group 2547">
          <a:extLst>
            <a:ext uri="{FF2B5EF4-FFF2-40B4-BE49-F238E27FC236}">
              <a16:creationId xmlns:a16="http://schemas.microsoft.com/office/drawing/2014/main" id="{C665AF58-8750-441D-B34D-7CBB2F9E4B33}"/>
            </a:ext>
          </a:extLst>
        </xdr:cNvPr>
        <xdr:cNvGrpSpPr/>
      </xdr:nvGrpSpPr>
      <xdr:grpSpPr>
        <a:xfrm>
          <a:off x="13756330" y="1639307"/>
          <a:ext cx="235181" cy="232415"/>
          <a:chOff x="15800295" y="1430906"/>
          <a:chExt cx="241357" cy="234462"/>
        </a:xfrm>
      </xdr:grpSpPr>
      <xdr:sp macro="" textlink="Pivottables!BH9">
        <xdr:nvSpPr>
          <xdr:cNvPr id="2549" name="TextBox 2548">
            <a:extLst>
              <a:ext uri="{FF2B5EF4-FFF2-40B4-BE49-F238E27FC236}">
                <a16:creationId xmlns:a16="http://schemas.microsoft.com/office/drawing/2014/main" id="{603E174F-3EB4-797E-705D-A6C0E670C596}"/>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50" name="TextBox 2549">
            <a:extLst>
              <a:ext uri="{FF2B5EF4-FFF2-40B4-BE49-F238E27FC236}">
                <a16:creationId xmlns:a16="http://schemas.microsoft.com/office/drawing/2014/main" id="{E369F386-A4B1-F2F3-ED49-CC8909C7CC1E}"/>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21</xdr:col>
      <xdr:colOff>578084</xdr:colOff>
      <xdr:row>9</xdr:row>
      <xdr:rowOff>97890</xdr:rowOff>
    </xdr:from>
    <xdr:to>
      <xdr:col>22</xdr:col>
      <xdr:colOff>205480</xdr:colOff>
      <xdr:row>10</xdr:row>
      <xdr:rowOff>148876</xdr:rowOff>
    </xdr:to>
    <xdr:grpSp>
      <xdr:nvGrpSpPr>
        <xdr:cNvPr id="2551" name="Group 2550">
          <a:extLst>
            <a:ext uri="{FF2B5EF4-FFF2-40B4-BE49-F238E27FC236}">
              <a16:creationId xmlns:a16="http://schemas.microsoft.com/office/drawing/2014/main" id="{25A29BFC-23C8-4D96-A843-4F48E4B9457E}"/>
            </a:ext>
          </a:extLst>
        </xdr:cNvPr>
        <xdr:cNvGrpSpPr/>
      </xdr:nvGrpSpPr>
      <xdr:grpSpPr>
        <a:xfrm>
          <a:off x="13341584" y="1730747"/>
          <a:ext cx="235182" cy="232415"/>
          <a:chOff x="15800295" y="1430906"/>
          <a:chExt cx="241357" cy="234462"/>
        </a:xfrm>
      </xdr:grpSpPr>
      <xdr:sp macro="" textlink="Pivottables!BH9">
        <xdr:nvSpPr>
          <xdr:cNvPr id="2552" name="TextBox 2551">
            <a:extLst>
              <a:ext uri="{FF2B5EF4-FFF2-40B4-BE49-F238E27FC236}">
                <a16:creationId xmlns:a16="http://schemas.microsoft.com/office/drawing/2014/main" id="{98A1D882-F1A4-9E6C-5EEE-E87F9C35222A}"/>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53" name="TextBox 2552">
            <a:extLst>
              <a:ext uri="{FF2B5EF4-FFF2-40B4-BE49-F238E27FC236}">
                <a16:creationId xmlns:a16="http://schemas.microsoft.com/office/drawing/2014/main" id="{B274DBC5-E1CE-4D81-D3CA-E498B97342FB}"/>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22</xdr:col>
      <xdr:colOff>222484</xdr:colOff>
      <xdr:row>12</xdr:row>
      <xdr:rowOff>26770</xdr:rowOff>
    </xdr:from>
    <xdr:to>
      <xdr:col>22</xdr:col>
      <xdr:colOff>459480</xdr:colOff>
      <xdr:row>13</xdr:row>
      <xdr:rowOff>77756</xdr:rowOff>
    </xdr:to>
    <xdr:grpSp>
      <xdr:nvGrpSpPr>
        <xdr:cNvPr id="2554" name="Group 2553">
          <a:extLst>
            <a:ext uri="{FF2B5EF4-FFF2-40B4-BE49-F238E27FC236}">
              <a16:creationId xmlns:a16="http://schemas.microsoft.com/office/drawing/2014/main" id="{3572A8C2-1BB9-4ECA-B5FF-E99D2891121D}"/>
            </a:ext>
          </a:extLst>
        </xdr:cNvPr>
        <xdr:cNvGrpSpPr/>
      </xdr:nvGrpSpPr>
      <xdr:grpSpPr>
        <a:xfrm>
          <a:off x="13593770" y="2203913"/>
          <a:ext cx="236996" cy="232414"/>
          <a:chOff x="15800295" y="1430906"/>
          <a:chExt cx="241357" cy="234462"/>
        </a:xfrm>
      </xdr:grpSpPr>
      <xdr:sp macro="" textlink="Pivottables!BH9">
        <xdr:nvSpPr>
          <xdr:cNvPr id="2555" name="TextBox 2554">
            <a:extLst>
              <a:ext uri="{FF2B5EF4-FFF2-40B4-BE49-F238E27FC236}">
                <a16:creationId xmlns:a16="http://schemas.microsoft.com/office/drawing/2014/main" id="{78C1D80D-48DE-787C-A8EE-FBD184891302}"/>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56" name="TextBox 2555">
            <a:extLst>
              <a:ext uri="{FF2B5EF4-FFF2-40B4-BE49-F238E27FC236}">
                <a16:creationId xmlns:a16="http://schemas.microsoft.com/office/drawing/2014/main" id="{770033FF-79B6-3DFB-14A1-521BD9604334}"/>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21</xdr:col>
      <xdr:colOff>567924</xdr:colOff>
      <xdr:row>12</xdr:row>
      <xdr:rowOff>21690</xdr:rowOff>
    </xdr:from>
    <xdr:to>
      <xdr:col>22</xdr:col>
      <xdr:colOff>195320</xdr:colOff>
      <xdr:row>13</xdr:row>
      <xdr:rowOff>72676</xdr:rowOff>
    </xdr:to>
    <xdr:grpSp>
      <xdr:nvGrpSpPr>
        <xdr:cNvPr id="2557" name="Group 2556">
          <a:extLst>
            <a:ext uri="{FF2B5EF4-FFF2-40B4-BE49-F238E27FC236}">
              <a16:creationId xmlns:a16="http://schemas.microsoft.com/office/drawing/2014/main" id="{D8930974-99DE-4EB6-9A98-83C455028769}"/>
            </a:ext>
          </a:extLst>
        </xdr:cNvPr>
        <xdr:cNvGrpSpPr/>
      </xdr:nvGrpSpPr>
      <xdr:grpSpPr>
        <a:xfrm>
          <a:off x="13331424" y="2198833"/>
          <a:ext cx="235182" cy="232414"/>
          <a:chOff x="15800295" y="1430906"/>
          <a:chExt cx="241357" cy="234462"/>
        </a:xfrm>
      </xdr:grpSpPr>
      <xdr:sp macro="" textlink="Pivottables!BH9">
        <xdr:nvSpPr>
          <xdr:cNvPr id="2558" name="TextBox 2557">
            <a:extLst>
              <a:ext uri="{FF2B5EF4-FFF2-40B4-BE49-F238E27FC236}">
                <a16:creationId xmlns:a16="http://schemas.microsoft.com/office/drawing/2014/main" id="{D78A7D97-B5C7-4610-DB0C-F272402C3AD0}"/>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59" name="TextBox 2558">
            <a:extLst>
              <a:ext uri="{FF2B5EF4-FFF2-40B4-BE49-F238E27FC236}">
                <a16:creationId xmlns:a16="http://schemas.microsoft.com/office/drawing/2014/main" id="{B46CC3C1-03A0-A669-3052-5C24D621D6F3}"/>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22</xdr:col>
      <xdr:colOff>131044</xdr:colOff>
      <xdr:row>10</xdr:row>
      <xdr:rowOff>16610</xdr:rowOff>
    </xdr:from>
    <xdr:to>
      <xdr:col>22</xdr:col>
      <xdr:colOff>368040</xdr:colOff>
      <xdr:row>11</xdr:row>
      <xdr:rowOff>67596</xdr:rowOff>
    </xdr:to>
    <xdr:grpSp>
      <xdr:nvGrpSpPr>
        <xdr:cNvPr id="2560" name="Group 2559">
          <a:extLst>
            <a:ext uri="{FF2B5EF4-FFF2-40B4-BE49-F238E27FC236}">
              <a16:creationId xmlns:a16="http://schemas.microsoft.com/office/drawing/2014/main" id="{5D3F030F-BBA9-45A7-B97B-9CE133AFBB6E}"/>
            </a:ext>
          </a:extLst>
        </xdr:cNvPr>
        <xdr:cNvGrpSpPr/>
      </xdr:nvGrpSpPr>
      <xdr:grpSpPr>
        <a:xfrm>
          <a:off x="13502330" y="1830896"/>
          <a:ext cx="236996" cy="232414"/>
          <a:chOff x="15800295" y="1430906"/>
          <a:chExt cx="241357" cy="234462"/>
        </a:xfrm>
      </xdr:grpSpPr>
      <xdr:sp macro="" textlink="Pivottables!BH9">
        <xdr:nvSpPr>
          <xdr:cNvPr id="2561" name="TextBox 2560">
            <a:extLst>
              <a:ext uri="{FF2B5EF4-FFF2-40B4-BE49-F238E27FC236}">
                <a16:creationId xmlns:a16="http://schemas.microsoft.com/office/drawing/2014/main" id="{A3347F1F-8BE8-2C77-F730-663DD1FCC7FF}"/>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62" name="TextBox 2561">
            <a:extLst>
              <a:ext uri="{FF2B5EF4-FFF2-40B4-BE49-F238E27FC236}">
                <a16:creationId xmlns:a16="http://schemas.microsoft.com/office/drawing/2014/main" id="{8D6B59E0-C252-05C6-B925-D1D239DACB34}"/>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22</xdr:col>
      <xdr:colOff>212324</xdr:colOff>
      <xdr:row>10</xdr:row>
      <xdr:rowOff>108050</xdr:rowOff>
    </xdr:from>
    <xdr:to>
      <xdr:col>22</xdr:col>
      <xdr:colOff>449320</xdr:colOff>
      <xdr:row>11</xdr:row>
      <xdr:rowOff>159036</xdr:rowOff>
    </xdr:to>
    <xdr:grpSp>
      <xdr:nvGrpSpPr>
        <xdr:cNvPr id="2563" name="Group 2562">
          <a:extLst>
            <a:ext uri="{FF2B5EF4-FFF2-40B4-BE49-F238E27FC236}">
              <a16:creationId xmlns:a16="http://schemas.microsoft.com/office/drawing/2014/main" id="{79A557C9-9124-4AEE-8FDA-1ABC598A77BA}"/>
            </a:ext>
          </a:extLst>
        </xdr:cNvPr>
        <xdr:cNvGrpSpPr/>
      </xdr:nvGrpSpPr>
      <xdr:grpSpPr>
        <a:xfrm>
          <a:off x="13583610" y="1922336"/>
          <a:ext cx="236996" cy="232414"/>
          <a:chOff x="15800295" y="1430906"/>
          <a:chExt cx="241357" cy="234462"/>
        </a:xfrm>
      </xdr:grpSpPr>
      <xdr:sp macro="" textlink="Pivottables!BH9">
        <xdr:nvSpPr>
          <xdr:cNvPr id="2564" name="TextBox 2563">
            <a:extLst>
              <a:ext uri="{FF2B5EF4-FFF2-40B4-BE49-F238E27FC236}">
                <a16:creationId xmlns:a16="http://schemas.microsoft.com/office/drawing/2014/main" id="{E80E4630-DF8B-04B5-E23A-5C5DC85B9181}"/>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65" name="TextBox 2564">
            <a:extLst>
              <a:ext uri="{FF2B5EF4-FFF2-40B4-BE49-F238E27FC236}">
                <a16:creationId xmlns:a16="http://schemas.microsoft.com/office/drawing/2014/main" id="{E2884056-CF8F-B70B-A7FC-B10075132A5A}"/>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22</xdr:col>
      <xdr:colOff>385044</xdr:colOff>
      <xdr:row>11</xdr:row>
      <xdr:rowOff>113130</xdr:rowOff>
    </xdr:from>
    <xdr:to>
      <xdr:col>23</xdr:col>
      <xdr:colOff>12440</xdr:colOff>
      <xdr:row>12</xdr:row>
      <xdr:rowOff>164116</xdr:rowOff>
    </xdr:to>
    <xdr:grpSp>
      <xdr:nvGrpSpPr>
        <xdr:cNvPr id="2566" name="Group 2565">
          <a:extLst>
            <a:ext uri="{FF2B5EF4-FFF2-40B4-BE49-F238E27FC236}">
              <a16:creationId xmlns:a16="http://schemas.microsoft.com/office/drawing/2014/main" id="{34DC2B70-19F5-4346-93A3-3EFED3FB7AFE}"/>
            </a:ext>
          </a:extLst>
        </xdr:cNvPr>
        <xdr:cNvGrpSpPr/>
      </xdr:nvGrpSpPr>
      <xdr:grpSpPr>
        <a:xfrm>
          <a:off x="13756330" y="2108844"/>
          <a:ext cx="235181" cy="232415"/>
          <a:chOff x="15800295" y="1430906"/>
          <a:chExt cx="241357" cy="234462"/>
        </a:xfrm>
      </xdr:grpSpPr>
      <xdr:sp macro="" textlink="Pivottables!BH9">
        <xdr:nvSpPr>
          <xdr:cNvPr id="2567" name="TextBox 2566">
            <a:extLst>
              <a:ext uri="{FF2B5EF4-FFF2-40B4-BE49-F238E27FC236}">
                <a16:creationId xmlns:a16="http://schemas.microsoft.com/office/drawing/2014/main" id="{B0FC2A16-A528-7108-6153-8E9575FCEB4D}"/>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68" name="TextBox 2567">
            <a:extLst>
              <a:ext uri="{FF2B5EF4-FFF2-40B4-BE49-F238E27FC236}">
                <a16:creationId xmlns:a16="http://schemas.microsoft.com/office/drawing/2014/main" id="{79ADA604-8A4E-F517-001B-597884ABEB3E}"/>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21</xdr:col>
      <xdr:colOff>567924</xdr:colOff>
      <xdr:row>11</xdr:row>
      <xdr:rowOff>113130</xdr:rowOff>
    </xdr:from>
    <xdr:to>
      <xdr:col>22</xdr:col>
      <xdr:colOff>195320</xdr:colOff>
      <xdr:row>12</xdr:row>
      <xdr:rowOff>164116</xdr:rowOff>
    </xdr:to>
    <xdr:grpSp>
      <xdr:nvGrpSpPr>
        <xdr:cNvPr id="2569" name="Group 2568">
          <a:extLst>
            <a:ext uri="{FF2B5EF4-FFF2-40B4-BE49-F238E27FC236}">
              <a16:creationId xmlns:a16="http://schemas.microsoft.com/office/drawing/2014/main" id="{99CF87F2-6524-4518-8219-76067F72E687}"/>
            </a:ext>
          </a:extLst>
        </xdr:cNvPr>
        <xdr:cNvGrpSpPr/>
      </xdr:nvGrpSpPr>
      <xdr:grpSpPr>
        <a:xfrm>
          <a:off x="13331424" y="2108844"/>
          <a:ext cx="235182" cy="232415"/>
          <a:chOff x="15800295" y="1430906"/>
          <a:chExt cx="241357" cy="234462"/>
        </a:xfrm>
      </xdr:grpSpPr>
      <xdr:sp macro="" textlink="Pivottables!BH9">
        <xdr:nvSpPr>
          <xdr:cNvPr id="2570" name="TextBox 2569">
            <a:extLst>
              <a:ext uri="{FF2B5EF4-FFF2-40B4-BE49-F238E27FC236}">
                <a16:creationId xmlns:a16="http://schemas.microsoft.com/office/drawing/2014/main" id="{BC4D5699-63B4-CA76-7928-A2AE586C46AC}"/>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71" name="TextBox 2570">
            <a:extLst>
              <a:ext uri="{FF2B5EF4-FFF2-40B4-BE49-F238E27FC236}">
                <a16:creationId xmlns:a16="http://schemas.microsoft.com/office/drawing/2014/main" id="{12C7275D-8D89-5A7C-C601-D8E2F64E7CCA}"/>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22</xdr:col>
      <xdr:colOff>44684</xdr:colOff>
      <xdr:row>12</xdr:row>
      <xdr:rowOff>128370</xdr:rowOff>
    </xdr:from>
    <xdr:to>
      <xdr:col>22</xdr:col>
      <xdr:colOff>281680</xdr:colOff>
      <xdr:row>13</xdr:row>
      <xdr:rowOff>179356</xdr:rowOff>
    </xdr:to>
    <xdr:grpSp>
      <xdr:nvGrpSpPr>
        <xdr:cNvPr id="2572" name="Group 2571">
          <a:extLst>
            <a:ext uri="{FF2B5EF4-FFF2-40B4-BE49-F238E27FC236}">
              <a16:creationId xmlns:a16="http://schemas.microsoft.com/office/drawing/2014/main" id="{44A97280-C3ED-42D0-BEBE-810DAB06558E}"/>
            </a:ext>
          </a:extLst>
        </xdr:cNvPr>
        <xdr:cNvGrpSpPr/>
      </xdr:nvGrpSpPr>
      <xdr:grpSpPr>
        <a:xfrm>
          <a:off x="13415970" y="2305513"/>
          <a:ext cx="236996" cy="232414"/>
          <a:chOff x="15800295" y="1430906"/>
          <a:chExt cx="241357" cy="234462"/>
        </a:xfrm>
      </xdr:grpSpPr>
      <xdr:sp macro="" textlink="Pivottables!BH9">
        <xdr:nvSpPr>
          <xdr:cNvPr id="2573" name="TextBox 2572">
            <a:extLst>
              <a:ext uri="{FF2B5EF4-FFF2-40B4-BE49-F238E27FC236}">
                <a16:creationId xmlns:a16="http://schemas.microsoft.com/office/drawing/2014/main" id="{CA809C5A-0A60-B6C6-6661-BB73C1E1502F}"/>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74" name="TextBox 2573">
            <a:extLst>
              <a:ext uri="{FF2B5EF4-FFF2-40B4-BE49-F238E27FC236}">
                <a16:creationId xmlns:a16="http://schemas.microsoft.com/office/drawing/2014/main" id="{77AC89A6-EA0C-2B35-3124-1CCB691AD204}"/>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21</xdr:col>
      <xdr:colOff>59924</xdr:colOff>
      <xdr:row>13</xdr:row>
      <xdr:rowOff>128370</xdr:rowOff>
    </xdr:from>
    <xdr:to>
      <xdr:col>21</xdr:col>
      <xdr:colOff>296920</xdr:colOff>
      <xdr:row>14</xdr:row>
      <xdr:rowOff>179356</xdr:rowOff>
    </xdr:to>
    <xdr:grpSp>
      <xdr:nvGrpSpPr>
        <xdr:cNvPr id="2575" name="Group 2574">
          <a:extLst>
            <a:ext uri="{FF2B5EF4-FFF2-40B4-BE49-F238E27FC236}">
              <a16:creationId xmlns:a16="http://schemas.microsoft.com/office/drawing/2014/main" id="{ABE933E7-48AB-4655-836E-A370EAF84EB2}"/>
            </a:ext>
          </a:extLst>
        </xdr:cNvPr>
        <xdr:cNvGrpSpPr/>
      </xdr:nvGrpSpPr>
      <xdr:grpSpPr>
        <a:xfrm>
          <a:off x="12823424" y="2486941"/>
          <a:ext cx="236996" cy="232415"/>
          <a:chOff x="15800295" y="1430906"/>
          <a:chExt cx="241357" cy="234462"/>
        </a:xfrm>
      </xdr:grpSpPr>
      <xdr:sp macro="" textlink="Pivottables!BH9">
        <xdr:nvSpPr>
          <xdr:cNvPr id="2576" name="TextBox 2575">
            <a:extLst>
              <a:ext uri="{FF2B5EF4-FFF2-40B4-BE49-F238E27FC236}">
                <a16:creationId xmlns:a16="http://schemas.microsoft.com/office/drawing/2014/main" id="{6BC9F7D7-7B37-CF15-A934-18133C6802DB}"/>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77" name="TextBox 2576">
            <a:extLst>
              <a:ext uri="{FF2B5EF4-FFF2-40B4-BE49-F238E27FC236}">
                <a16:creationId xmlns:a16="http://schemas.microsoft.com/office/drawing/2014/main" id="{708677E7-0449-95E3-962B-B34977222A32}"/>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21</xdr:col>
      <xdr:colOff>308844</xdr:colOff>
      <xdr:row>9</xdr:row>
      <xdr:rowOff>6450</xdr:rowOff>
    </xdr:from>
    <xdr:to>
      <xdr:col>21</xdr:col>
      <xdr:colOff>545840</xdr:colOff>
      <xdr:row>10</xdr:row>
      <xdr:rowOff>57436</xdr:rowOff>
    </xdr:to>
    <xdr:grpSp>
      <xdr:nvGrpSpPr>
        <xdr:cNvPr id="2578" name="Group 2577">
          <a:extLst>
            <a:ext uri="{FF2B5EF4-FFF2-40B4-BE49-F238E27FC236}">
              <a16:creationId xmlns:a16="http://schemas.microsoft.com/office/drawing/2014/main" id="{9558AE97-F74A-455E-9D7F-73E1AFDD7194}"/>
            </a:ext>
          </a:extLst>
        </xdr:cNvPr>
        <xdr:cNvGrpSpPr/>
      </xdr:nvGrpSpPr>
      <xdr:grpSpPr>
        <a:xfrm>
          <a:off x="13072344" y="1639307"/>
          <a:ext cx="236996" cy="232415"/>
          <a:chOff x="15800295" y="1430906"/>
          <a:chExt cx="241357" cy="234462"/>
        </a:xfrm>
      </xdr:grpSpPr>
      <xdr:sp macro="" textlink="Pivottables!BH9">
        <xdr:nvSpPr>
          <xdr:cNvPr id="2579" name="TextBox 2578">
            <a:extLst>
              <a:ext uri="{FF2B5EF4-FFF2-40B4-BE49-F238E27FC236}">
                <a16:creationId xmlns:a16="http://schemas.microsoft.com/office/drawing/2014/main" id="{E8DB5A45-2A07-EC7A-131E-B0A3BB0B0636}"/>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80" name="TextBox 2579">
            <a:extLst>
              <a:ext uri="{FF2B5EF4-FFF2-40B4-BE49-F238E27FC236}">
                <a16:creationId xmlns:a16="http://schemas.microsoft.com/office/drawing/2014/main" id="{52A9C820-E3E5-6C5B-21EA-DE177EEF1C51}"/>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21</xdr:col>
      <xdr:colOff>482264</xdr:colOff>
      <xdr:row>10</xdr:row>
      <xdr:rowOff>6450</xdr:rowOff>
    </xdr:from>
    <xdr:to>
      <xdr:col>22</xdr:col>
      <xdr:colOff>109660</xdr:colOff>
      <xdr:row>11</xdr:row>
      <xdr:rowOff>58487</xdr:rowOff>
    </xdr:to>
    <xdr:grpSp>
      <xdr:nvGrpSpPr>
        <xdr:cNvPr id="2581" name="Group 2580">
          <a:extLst>
            <a:ext uri="{FF2B5EF4-FFF2-40B4-BE49-F238E27FC236}">
              <a16:creationId xmlns:a16="http://schemas.microsoft.com/office/drawing/2014/main" id="{124BBD9A-AA3C-4B65-9072-9D1CE91228A0}"/>
            </a:ext>
          </a:extLst>
        </xdr:cNvPr>
        <xdr:cNvGrpSpPr/>
      </xdr:nvGrpSpPr>
      <xdr:grpSpPr>
        <a:xfrm>
          <a:off x="13245764" y="1820736"/>
          <a:ext cx="235182" cy="233465"/>
          <a:chOff x="15800295" y="1430906"/>
          <a:chExt cx="241357" cy="234462"/>
        </a:xfrm>
      </xdr:grpSpPr>
      <xdr:sp macro="" textlink="Pivottables!BH9">
        <xdr:nvSpPr>
          <xdr:cNvPr id="2582" name="TextBox 2581">
            <a:extLst>
              <a:ext uri="{FF2B5EF4-FFF2-40B4-BE49-F238E27FC236}">
                <a16:creationId xmlns:a16="http://schemas.microsoft.com/office/drawing/2014/main" id="{7C7B4322-B702-70EF-EDE9-66F0361BAEB8}"/>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83" name="TextBox 2582">
            <a:extLst>
              <a:ext uri="{FF2B5EF4-FFF2-40B4-BE49-F238E27FC236}">
                <a16:creationId xmlns:a16="http://schemas.microsoft.com/office/drawing/2014/main" id="{0ABE097C-2CC8-FD77-BB1C-39A86EB35243}"/>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21</xdr:col>
      <xdr:colOff>141204</xdr:colOff>
      <xdr:row>12</xdr:row>
      <xdr:rowOff>16610</xdr:rowOff>
    </xdr:from>
    <xdr:to>
      <xdr:col>21</xdr:col>
      <xdr:colOff>378200</xdr:colOff>
      <xdr:row>13</xdr:row>
      <xdr:rowOff>67596</xdr:rowOff>
    </xdr:to>
    <xdr:grpSp>
      <xdr:nvGrpSpPr>
        <xdr:cNvPr id="2584" name="Group 2583">
          <a:extLst>
            <a:ext uri="{FF2B5EF4-FFF2-40B4-BE49-F238E27FC236}">
              <a16:creationId xmlns:a16="http://schemas.microsoft.com/office/drawing/2014/main" id="{FEB161B0-BC14-4ADB-B928-EBADE2831A32}"/>
            </a:ext>
          </a:extLst>
        </xdr:cNvPr>
        <xdr:cNvGrpSpPr/>
      </xdr:nvGrpSpPr>
      <xdr:grpSpPr>
        <a:xfrm>
          <a:off x="12904704" y="2193753"/>
          <a:ext cx="236996" cy="232414"/>
          <a:chOff x="15800295" y="1430906"/>
          <a:chExt cx="241357" cy="234462"/>
        </a:xfrm>
      </xdr:grpSpPr>
      <xdr:sp macro="" textlink="Pivottables!BH9">
        <xdr:nvSpPr>
          <xdr:cNvPr id="2585" name="TextBox 2584">
            <a:extLst>
              <a:ext uri="{FF2B5EF4-FFF2-40B4-BE49-F238E27FC236}">
                <a16:creationId xmlns:a16="http://schemas.microsoft.com/office/drawing/2014/main" id="{D5A1F18F-B439-95B5-7794-2D7F0D8E8273}"/>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86" name="TextBox 2585">
            <a:extLst>
              <a:ext uri="{FF2B5EF4-FFF2-40B4-BE49-F238E27FC236}">
                <a16:creationId xmlns:a16="http://schemas.microsoft.com/office/drawing/2014/main" id="{BB852E4D-20BC-9B9D-6D40-BF2FC03503C4}"/>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21</xdr:col>
      <xdr:colOff>227564</xdr:colOff>
      <xdr:row>13</xdr:row>
      <xdr:rowOff>36930</xdr:rowOff>
    </xdr:from>
    <xdr:to>
      <xdr:col>21</xdr:col>
      <xdr:colOff>464560</xdr:colOff>
      <xdr:row>14</xdr:row>
      <xdr:rowOff>87916</xdr:rowOff>
    </xdr:to>
    <xdr:grpSp>
      <xdr:nvGrpSpPr>
        <xdr:cNvPr id="2587" name="Group 2586">
          <a:extLst>
            <a:ext uri="{FF2B5EF4-FFF2-40B4-BE49-F238E27FC236}">
              <a16:creationId xmlns:a16="http://schemas.microsoft.com/office/drawing/2014/main" id="{44C1094F-3C71-4F62-99B9-DD8393CDF852}"/>
            </a:ext>
          </a:extLst>
        </xdr:cNvPr>
        <xdr:cNvGrpSpPr/>
      </xdr:nvGrpSpPr>
      <xdr:grpSpPr>
        <a:xfrm>
          <a:off x="12991064" y="2395501"/>
          <a:ext cx="236996" cy="232415"/>
          <a:chOff x="15800295" y="1430906"/>
          <a:chExt cx="241357" cy="234462"/>
        </a:xfrm>
      </xdr:grpSpPr>
      <xdr:sp macro="" textlink="Pivottables!BH9">
        <xdr:nvSpPr>
          <xdr:cNvPr id="2588" name="TextBox 2587">
            <a:extLst>
              <a:ext uri="{FF2B5EF4-FFF2-40B4-BE49-F238E27FC236}">
                <a16:creationId xmlns:a16="http://schemas.microsoft.com/office/drawing/2014/main" id="{D92D2160-1A40-92D3-88F2-06ECF87B58E7}"/>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4211D1-6942-4316-84DB-FC4644E46738}" type="TxLink">
              <a:rPr lang="en-US" sz="3000" b="1" i="0" u="none" strike="noStrike">
                <a:solidFill>
                  <a:srgbClr val="5A097C"/>
                </a:solidFill>
                <a:latin typeface="Avenir Next LT Pro"/>
              </a:rPr>
              <a:pPr algn="ctr"/>
              <a:t> </a:t>
            </a:fld>
            <a:endParaRPr lang="en-US" sz="1100"/>
          </a:p>
        </xdr:txBody>
      </xdr:sp>
      <xdr:sp macro="" textlink="Pivottables!BJ9">
        <xdr:nvSpPr>
          <xdr:cNvPr id="2589" name="TextBox 2588">
            <a:extLst>
              <a:ext uri="{FF2B5EF4-FFF2-40B4-BE49-F238E27FC236}">
                <a16:creationId xmlns:a16="http://schemas.microsoft.com/office/drawing/2014/main" id="{F8D0B9DF-D92E-DBDC-6271-0F4FFA48598D}"/>
              </a:ext>
            </a:extLst>
          </xdr:cNvPr>
          <xdr:cNvSpPr txBox="1"/>
        </xdr:nvSpPr>
        <xdr:spPr>
          <a:xfrm>
            <a:off x="15800295" y="1430906"/>
            <a:ext cx="24135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B2D6A-5EB7-4235-A5D3-1CE51384B5ED}"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580073</xdr:colOff>
      <xdr:row>16</xdr:row>
      <xdr:rowOff>148907</xdr:rowOff>
    </xdr:from>
    <xdr:to>
      <xdr:col>10</xdr:col>
      <xdr:colOff>254953</xdr:colOff>
      <xdr:row>18</xdr:row>
      <xdr:rowOff>32067</xdr:rowOff>
    </xdr:to>
    <xdr:grpSp>
      <xdr:nvGrpSpPr>
        <xdr:cNvPr id="50" name="Group 49">
          <a:extLst>
            <a:ext uri="{FF2B5EF4-FFF2-40B4-BE49-F238E27FC236}">
              <a16:creationId xmlns:a16="http://schemas.microsoft.com/office/drawing/2014/main" id="{2D7FD124-CB68-F4EB-B20D-338C22029091}"/>
            </a:ext>
          </a:extLst>
        </xdr:cNvPr>
        <xdr:cNvGrpSpPr/>
      </xdr:nvGrpSpPr>
      <xdr:grpSpPr>
        <a:xfrm>
          <a:off x="6050144" y="3051764"/>
          <a:ext cx="282666" cy="246017"/>
          <a:chOff x="5951220" y="3258820"/>
          <a:chExt cx="284480" cy="248920"/>
        </a:xfrm>
      </xdr:grpSpPr>
      <xdr:sp macro="" textlink="Pivottables!BG8">
        <xdr:nvSpPr>
          <xdr:cNvPr id="42" name="TextBox 41">
            <a:extLst>
              <a:ext uri="{FF2B5EF4-FFF2-40B4-BE49-F238E27FC236}">
                <a16:creationId xmlns:a16="http://schemas.microsoft.com/office/drawing/2014/main" id="{2104A5AE-F8C3-9C09-82CC-7C22635145DA}"/>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44" name="TextBox 43">
            <a:extLst>
              <a:ext uri="{FF2B5EF4-FFF2-40B4-BE49-F238E27FC236}">
                <a16:creationId xmlns:a16="http://schemas.microsoft.com/office/drawing/2014/main" id="{10393E4B-A2E2-FA63-680C-10C0BE9E1CB6}"/>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155892</xdr:colOff>
      <xdr:row>18</xdr:row>
      <xdr:rowOff>61913</xdr:rowOff>
    </xdr:from>
    <xdr:to>
      <xdr:col>9</xdr:col>
      <xdr:colOff>440372</xdr:colOff>
      <xdr:row>19</xdr:row>
      <xdr:rowOff>127953</xdr:rowOff>
    </xdr:to>
    <xdr:grpSp>
      <xdr:nvGrpSpPr>
        <xdr:cNvPr id="54" name="Group 53">
          <a:extLst>
            <a:ext uri="{FF2B5EF4-FFF2-40B4-BE49-F238E27FC236}">
              <a16:creationId xmlns:a16="http://schemas.microsoft.com/office/drawing/2014/main" id="{21701E09-1F50-F229-7F94-C4D738F33C3D}"/>
            </a:ext>
          </a:extLst>
        </xdr:cNvPr>
        <xdr:cNvGrpSpPr/>
      </xdr:nvGrpSpPr>
      <xdr:grpSpPr>
        <a:xfrm>
          <a:off x="5625963" y="3327627"/>
          <a:ext cx="284480" cy="247469"/>
          <a:chOff x="6639560" y="3256280"/>
          <a:chExt cx="284480" cy="248920"/>
        </a:xfrm>
      </xdr:grpSpPr>
      <xdr:sp macro="" textlink="Pivottables!BH8">
        <xdr:nvSpPr>
          <xdr:cNvPr id="48" name="TextBox 47">
            <a:extLst>
              <a:ext uri="{FF2B5EF4-FFF2-40B4-BE49-F238E27FC236}">
                <a16:creationId xmlns:a16="http://schemas.microsoft.com/office/drawing/2014/main" id="{5FF7DCFE-48CA-81AC-0839-C39182696824}"/>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49" name="TextBox 48">
            <a:extLst>
              <a:ext uri="{FF2B5EF4-FFF2-40B4-BE49-F238E27FC236}">
                <a16:creationId xmlns:a16="http://schemas.microsoft.com/office/drawing/2014/main" id="{8B9A64A1-5DEE-3AC6-2B6C-C2F8A37112C1}"/>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327342</xdr:colOff>
      <xdr:row>17</xdr:row>
      <xdr:rowOff>147638</xdr:rowOff>
    </xdr:from>
    <xdr:to>
      <xdr:col>10</xdr:col>
      <xdr:colOff>2222</xdr:colOff>
      <xdr:row>19</xdr:row>
      <xdr:rowOff>32703</xdr:rowOff>
    </xdr:to>
    <xdr:grpSp>
      <xdr:nvGrpSpPr>
        <xdr:cNvPr id="55" name="Group 54">
          <a:extLst>
            <a:ext uri="{FF2B5EF4-FFF2-40B4-BE49-F238E27FC236}">
              <a16:creationId xmlns:a16="http://schemas.microsoft.com/office/drawing/2014/main" id="{729F4057-C19D-4285-A77A-7D157382AA84}"/>
            </a:ext>
          </a:extLst>
        </xdr:cNvPr>
        <xdr:cNvGrpSpPr/>
      </xdr:nvGrpSpPr>
      <xdr:grpSpPr>
        <a:xfrm>
          <a:off x="5797413" y="3231924"/>
          <a:ext cx="282666" cy="247922"/>
          <a:chOff x="6639560" y="3256280"/>
          <a:chExt cx="284480" cy="248920"/>
        </a:xfrm>
      </xdr:grpSpPr>
      <xdr:sp macro="" textlink="Pivottables!BH8">
        <xdr:nvSpPr>
          <xdr:cNvPr id="56" name="TextBox 55">
            <a:extLst>
              <a:ext uri="{FF2B5EF4-FFF2-40B4-BE49-F238E27FC236}">
                <a16:creationId xmlns:a16="http://schemas.microsoft.com/office/drawing/2014/main" id="{323E91C7-1757-B8AA-83C1-91C576F784F0}"/>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57" name="TextBox 56">
            <a:extLst>
              <a:ext uri="{FF2B5EF4-FFF2-40B4-BE49-F238E27FC236}">
                <a16:creationId xmlns:a16="http://schemas.microsoft.com/office/drawing/2014/main" id="{9554B7E3-1FEA-B9EA-A26F-FD6E0739D032}"/>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322579</xdr:colOff>
      <xdr:row>17</xdr:row>
      <xdr:rowOff>57150</xdr:rowOff>
    </xdr:from>
    <xdr:to>
      <xdr:col>9</xdr:col>
      <xdr:colOff>607059</xdr:colOff>
      <xdr:row>18</xdr:row>
      <xdr:rowOff>123190</xdr:rowOff>
    </xdr:to>
    <xdr:grpSp>
      <xdr:nvGrpSpPr>
        <xdr:cNvPr id="58" name="Group 57">
          <a:extLst>
            <a:ext uri="{FF2B5EF4-FFF2-40B4-BE49-F238E27FC236}">
              <a16:creationId xmlns:a16="http://schemas.microsoft.com/office/drawing/2014/main" id="{B93BABC8-51ED-4203-8198-D2252DC117FD}"/>
            </a:ext>
          </a:extLst>
        </xdr:cNvPr>
        <xdr:cNvGrpSpPr/>
      </xdr:nvGrpSpPr>
      <xdr:grpSpPr>
        <a:xfrm>
          <a:off x="5792650" y="3141436"/>
          <a:ext cx="284480" cy="247468"/>
          <a:chOff x="6639560" y="3256280"/>
          <a:chExt cx="284480" cy="248920"/>
        </a:xfrm>
      </xdr:grpSpPr>
      <xdr:sp macro="" textlink="Pivottables!BH8">
        <xdr:nvSpPr>
          <xdr:cNvPr id="59" name="TextBox 58">
            <a:extLst>
              <a:ext uri="{FF2B5EF4-FFF2-40B4-BE49-F238E27FC236}">
                <a16:creationId xmlns:a16="http://schemas.microsoft.com/office/drawing/2014/main" id="{055E7B20-D752-7E3E-CF21-400503D71B01}"/>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63" name="TextBox 62">
            <a:extLst>
              <a:ext uri="{FF2B5EF4-FFF2-40B4-BE49-F238E27FC236}">
                <a16:creationId xmlns:a16="http://schemas.microsoft.com/office/drawing/2014/main" id="{B6B47215-0C7F-4DB9-1D04-63EBF57B46D2}"/>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413067</xdr:colOff>
      <xdr:row>16</xdr:row>
      <xdr:rowOff>147638</xdr:rowOff>
    </xdr:from>
    <xdr:to>
      <xdr:col>10</xdr:col>
      <xdr:colOff>87947</xdr:colOff>
      <xdr:row>18</xdr:row>
      <xdr:rowOff>32703</xdr:rowOff>
    </xdr:to>
    <xdr:grpSp>
      <xdr:nvGrpSpPr>
        <xdr:cNvPr id="65" name="Group 64">
          <a:extLst>
            <a:ext uri="{FF2B5EF4-FFF2-40B4-BE49-F238E27FC236}">
              <a16:creationId xmlns:a16="http://schemas.microsoft.com/office/drawing/2014/main" id="{DDB447D3-E128-4FDF-AC11-0FB87F4F3E41}"/>
            </a:ext>
          </a:extLst>
        </xdr:cNvPr>
        <xdr:cNvGrpSpPr/>
      </xdr:nvGrpSpPr>
      <xdr:grpSpPr>
        <a:xfrm>
          <a:off x="5883138" y="3050495"/>
          <a:ext cx="282666" cy="247922"/>
          <a:chOff x="6639560" y="3256280"/>
          <a:chExt cx="284480" cy="248920"/>
        </a:xfrm>
      </xdr:grpSpPr>
      <xdr:sp macro="" textlink="Pivottables!BH8">
        <xdr:nvSpPr>
          <xdr:cNvPr id="71" name="TextBox 70">
            <a:extLst>
              <a:ext uri="{FF2B5EF4-FFF2-40B4-BE49-F238E27FC236}">
                <a16:creationId xmlns:a16="http://schemas.microsoft.com/office/drawing/2014/main" id="{C3670671-3CB7-AA9A-0E1B-A9F77E6C35CB}"/>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72" name="TextBox 71">
            <a:extLst>
              <a:ext uri="{FF2B5EF4-FFF2-40B4-BE49-F238E27FC236}">
                <a16:creationId xmlns:a16="http://schemas.microsoft.com/office/drawing/2014/main" id="{922480F0-5CFF-D2F0-6A78-00FC696A9A2B}"/>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408305</xdr:colOff>
      <xdr:row>16</xdr:row>
      <xdr:rowOff>47625</xdr:rowOff>
    </xdr:from>
    <xdr:to>
      <xdr:col>10</xdr:col>
      <xdr:colOff>83185</xdr:colOff>
      <xdr:row>17</xdr:row>
      <xdr:rowOff>113665</xdr:rowOff>
    </xdr:to>
    <xdr:grpSp>
      <xdr:nvGrpSpPr>
        <xdr:cNvPr id="73" name="Group 72">
          <a:extLst>
            <a:ext uri="{FF2B5EF4-FFF2-40B4-BE49-F238E27FC236}">
              <a16:creationId xmlns:a16="http://schemas.microsoft.com/office/drawing/2014/main" id="{7E1FCBD0-268B-4611-BE2E-02BB7F23587C}"/>
            </a:ext>
          </a:extLst>
        </xdr:cNvPr>
        <xdr:cNvGrpSpPr/>
      </xdr:nvGrpSpPr>
      <xdr:grpSpPr>
        <a:xfrm>
          <a:off x="5878376" y="2950482"/>
          <a:ext cx="282666" cy="247469"/>
          <a:chOff x="6639560" y="3256280"/>
          <a:chExt cx="284480" cy="248920"/>
        </a:xfrm>
      </xdr:grpSpPr>
      <xdr:sp macro="" textlink="Pivottables!BH8">
        <xdr:nvSpPr>
          <xdr:cNvPr id="74" name="TextBox 73">
            <a:extLst>
              <a:ext uri="{FF2B5EF4-FFF2-40B4-BE49-F238E27FC236}">
                <a16:creationId xmlns:a16="http://schemas.microsoft.com/office/drawing/2014/main" id="{19FC1BC8-1FC0-4D8D-0902-F338C91F2210}"/>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75" name="TextBox 74">
            <a:extLst>
              <a:ext uri="{FF2B5EF4-FFF2-40B4-BE49-F238E27FC236}">
                <a16:creationId xmlns:a16="http://schemas.microsoft.com/office/drawing/2014/main" id="{86C8E50E-0B9D-44D6-1507-5512B6B58820}"/>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579754</xdr:colOff>
      <xdr:row>15</xdr:row>
      <xdr:rowOff>133351</xdr:rowOff>
    </xdr:from>
    <xdr:to>
      <xdr:col>10</xdr:col>
      <xdr:colOff>254634</xdr:colOff>
      <xdr:row>17</xdr:row>
      <xdr:rowOff>18416</xdr:rowOff>
    </xdr:to>
    <xdr:grpSp>
      <xdr:nvGrpSpPr>
        <xdr:cNvPr id="76" name="Group 75">
          <a:extLst>
            <a:ext uri="{FF2B5EF4-FFF2-40B4-BE49-F238E27FC236}">
              <a16:creationId xmlns:a16="http://schemas.microsoft.com/office/drawing/2014/main" id="{D031BC6C-2778-4A96-8484-02B4D14C48AC}"/>
            </a:ext>
          </a:extLst>
        </xdr:cNvPr>
        <xdr:cNvGrpSpPr/>
      </xdr:nvGrpSpPr>
      <xdr:grpSpPr>
        <a:xfrm>
          <a:off x="6049825" y="2854780"/>
          <a:ext cx="282666" cy="247922"/>
          <a:chOff x="6639560" y="3256280"/>
          <a:chExt cx="284480" cy="248920"/>
        </a:xfrm>
      </xdr:grpSpPr>
      <xdr:sp macro="" textlink="Pivottables!BH8">
        <xdr:nvSpPr>
          <xdr:cNvPr id="77" name="TextBox 76">
            <a:extLst>
              <a:ext uri="{FF2B5EF4-FFF2-40B4-BE49-F238E27FC236}">
                <a16:creationId xmlns:a16="http://schemas.microsoft.com/office/drawing/2014/main" id="{7075BB08-994A-F7B7-62D8-74242B1AFEFA}"/>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78" name="TextBox 77">
            <a:extLst>
              <a:ext uri="{FF2B5EF4-FFF2-40B4-BE49-F238E27FC236}">
                <a16:creationId xmlns:a16="http://schemas.microsoft.com/office/drawing/2014/main" id="{26645FD4-411B-9D99-060E-862153CC07AB}"/>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10</xdr:col>
      <xdr:colOff>136842</xdr:colOff>
      <xdr:row>16</xdr:row>
      <xdr:rowOff>57151</xdr:rowOff>
    </xdr:from>
    <xdr:to>
      <xdr:col>10</xdr:col>
      <xdr:colOff>421322</xdr:colOff>
      <xdr:row>17</xdr:row>
      <xdr:rowOff>123191</xdr:rowOff>
    </xdr:to>
    <xdr:grpSp>
      <xdr:nvGrpSpPr>
        <xdr:cNvPr id="79" name="Group 78">
          <a:extLst>
            <a:ext uri="{FF2B5EF4-FFF2-40B4-BE49-F238E27FC236}">
              <a16:creationId xmlns:a16="http://schemas.microsoft.com/office/drawing/2014/main" id="{EEFACF83-2557-4482-BB74-B6C4C488FDD6}"/>
            </a:ext>
          </a:extLst>
        </xdr:cNvPr>
        <xdr:cNvGrpSpPr/>
      </xdr:nvGrpSpPr>
      <xdr:grpSpPr>
        <a:xfrm>
          <a:off x="6214699" y="2960008"/>
          <a:ext cx="284480" cy="247469"/>
          <a:chOff x="6639560" y="3256280"/>
          <a:chExt cx="284480" cy="248920"/>
        </a:xfrm>
      </xdr:grpSpPr>
      <xdr:sp macro="" textlink="Pivottables!BH8">
        <xdr:nvSpPr>
          <xdr:cNvPr id="80" name="TextBox 79">
            <a:extLst>
              <a:ext uri="{FF2B5EF4-FFF2-40B4-BE49-F238E27FC236}">
                <a16:creationId xmlns:a16="http://schemas.microsoft.com/office/drawing/2014/main" id="{9B17C6BD-2E2B-58AC-9B8F-C52C2972EAD7}"/>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81" name="TextBox 80">
            <a:extLst>
              <a:ext uri="{FF2B5EF4-FFF2-40B4-BE49-F238E27FC236}">
                <a16:creationId xmlns:a16="http://schemas.microsoft.com/office/drawing/2014/main" id="{42978CE1-ED85-5333-9C1C-09E9FE9CAD94}"/>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10</xdr:col>
      <xdr:colOff>313054</xdr:colOff>
      <xdr:row>15</xdr:row>
      <xdr:rowOff>38101</xdr:rowOff>
    </xdr:from>
    <xdr:to>
      <xdr:col>10</xdr:col>
      <xdr:colOff>597534</xdr:colOff>
      <xdr:row>16</xdr:row>
      <xdr:rowOff>104141</xdr:rowOff>
    </xdr:to>
    <xdr:grpSp>
      <xdr:nvGrpSpPr>
        <xdr:cNvPr id="82" name="Group 81">
          <a:extLst>
            <a:ext uri="{FF2B5EF4-FFF2-40B4-BE49-F238E27FC236}">
              <a16:creationId xmlns:a16="http://schemas.microsoft.com/office/drawing/2014/main" id="{C6EDB871-1167-45AA-A5B0-8D3212A1692E}"/>
            </a:ext>
          </a:extLst>
        </xdr:cNvPr>
        <xdr:cNvGrpSpPr/>
      </xdr:nvGrpSpPr>
      <xdr:grpSpPr>
        <a:xfrm>
          <a:off x="6390911" y="2759530"/>
          <a:ext cx="284480" cy="247468"/>
          <a:chOff x="6639560" y="3256280"/>
          <a:chExt cx="284480" cy="248920"/>
        </a:xfrm>
      </xdr:grpSpPr>
      <xdr:sp macro="" textlink="Pivottables!BH8">
        <xdr:nvSpPr>
          <xdr:cNvPr id="83" name="TextBox 82">
            <a:extLst>
              <a:ext uri="{FF2B5EF4-FFF2-40B4-BE49-F238E27FC236}">
                <a16:creationId xmlns:a16="http://schemas.microsoft.com/office/drawing/2014/main" id="{27AEA916-56D2-4E1E-31D2-E5171569348C}"/>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85" name="TextBox 84">
            <a:extLst>
              <a:ext uri="{FF2B5EF4-FFF2-40B4-BE49-F238E27FC236}">
                <a16:creationId xmlns:a16="http://schemas.microsoft.com/office/drawing/2014/main" id="{234411D7-CEAE-7739-968F-91325388553E}"/>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10</xdr:col>
      <xdr:colOff>574992</xdr:colOff>
      <xdr:row>14</xdr:row>
      <xdr:rowOff>133351</xdr:rowOff>
    </xdr:from>
    <xdr:to>
      <xdr:col>11</xdr:col>
      <xdr:colOff>249872</xdr:colOff>
      <xdr:row>16</xdr:row>
      <xdr:rowOff>18416</xdr:rowOff>
    </xdr:to>
    <xdr:grpSp>
      <xdr:nvGrpSpPr>
        <xdr:cNvPr id="88" name="Group 87">
          <a:extLst>
            <a:ext uri="{FF2B5EF4-FFF2-40B4-BE49-F238E27FC236}">
              <a16:creationId xmlns:a16="http://schemas.microsoft.com/office/drawing/2014/main" id="{6F6F91BC-6894-470A-9BAC-D3E6EABE1C12}"/>
            </a:ext>
          </a:extLst>
        </xdr:cNvPr>
        <xdr:cNvGrpSpPr/>
      </xdr:nvGrpSpPr>
      <xdr:grpSpPr>
        <a:xfrm>
          <a:off x="6652849" y="2673351"/>
          <a:ext cx="282666" cy="247922"/>
          <a:chOff x="6639560" y="3256280"/>
          <a:chExt cx="284480" cy="248920"/>
        </a:xfrm>
      </xdr:grpSpPr>
      <xdr:sp macro="" textlink="Pivottables!BH8">
        <xdr:nvSpPr>
          <xdr:cNvPr id="89" name="TextBox 88">
            <a:extLst>
              <a:ext uri="{FF2B5EF4-FFF2-40B4-BE49-F238E27FC236}">
                <a16:creationId xmlns:a16="http://schemas.microsoft.com/office/drawing/2014/main" id="{1E61035B-C829-29FE-6DFF-1D4540ECF2D1}"/>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90" name="TextBox 89">
            <a:extLst>
              <a:ext uri="{FF2B5EF4-FFF2-40B4-BE49-F238E27FC236}">
                <a16:creationId xmlns:a16="http://schemas.microsoft.com/office/drawing/2014/main" id="{3929A4BD-193B-DC6C-9E84-0F586BEABEA7}"/>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151129</xdr:colOff>
      <xdr:row>15</xdr:row>
      <xdr:rowOff>33338</xdr:rowOff>
    </xdr:from>
    <xdr:to>
      <xdr:col>9</xdr:col>
      <xdr:colOff>435609</xdr:colOff>
      <xdr:row>16</xdr:row>
      <xdr:rowOff>99378</xdr:rowOff>
    </xdr:to>
    <xdr:grpSp>
      <xdr:nvGrpSpPr>
        <xdr:cNvPr id="2127" name="Group 2126">
          <a:extLst>
            <a:ext uri="{FF2B5EF4-FFF2-40B4-BE49-F238E27FC236}">
              <a16:creationId xmlns:a16="http://schemas.microsoft.com/office/drawing/2014/main" id="{93BE384E-E47D-4A53-9D2D-1184A6A213CC}"/>
            </a:ext>
          </a:extLst>
        </xdr:cNvPr>
        <xdr:cNvGrpSpPr/>
      </xdr:nvGrpSpPr>
      <xdr:grpSpPr>
        <a:xfrm>
          <a:off x="5621200" y="2754767"/>
          <a:ext cx="284480" cy="247468"/>
          <a:chOff x="6639560" y="3256280"/>
          <a:chExt cx="284480" cy="248920"/>
        </a:xfrm>
      </xdr:grpSpPr>
      <xdr:sp macro="" textlink="Pivottables!BH8">
        <xdr:nvSpPr>
          <xdr:cNvPr id="2129" name="TextBox 2128">
            <a:extLst>
              <a:ext uri="{FF2B5EF4-FFF2-40B4-BE49-F238E27FC236}">
                <a16:creationId xmlns:a16="http://schemas.microsoft.com/office/drawing/2014/main" id="{DA75DE90-94A5-BBD5-E527-100F0B1F325C}"/>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2130" name="TextBox 2129">
            <a:extLst>
              <a:ext uri="{FF2B5EF4-FFF2-40B4-BE49-F238E27FC236}">
                <a16:creationId xmlns:a16="http://schemas.microsoft.com/office/drawing/2014/main" id="{F1299C89-F6E4-6FBA-3794-097677A1F403}"/>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10</xdr:col>
      <xdr:colOff>55879</xdr:colOff>
      <xdr:row>18</xdr:row>
      <xdr:rowOff>61913</xdr:rowOff>
    </xdr:from>
    <xdr:to>
      <xdr:col>10</xdr:col>
      <xdr:colOff>340359</xdr:colOff>
      <xdr:row>19</xdr:row>
      <xdr:rowOff>127953</xdr:rowOff>
    </xdr:to>
    <xdr:grpSp>
      <xdr:nvGrpSpPr>
        <xdr:cNvPr id="2131" name="Group 2130">
          <a:extLst>
            <a:ext uri="{FF2B5EF4-FFF2-40B4-BE49-F238E27FC236}">
              <a16:creationId xmlns:a16="http://schemas.microsoft.com/office/drawing/2014/main" id="{49705C48-162A-4C58-8DEC-BEAE8B8232CC}"/>
            </a:ext>
          </a:extLst>
        </xdr:cNvPr>
        <xdr:cNvGrpSpPr/>
      </xdr:nvGrpSpPr>
      <xdr:grpSpPr>
        <a:xfrm>
          <a:off x="6133736" y="3327627"/>
          <a:ext cx="284480" cy="247469"/>
          <a:chOff x="6639560" y="3256280"/>
          <a:chExt cx="284480" cy="248920"/>
        </a:xfrm>
      </xdr:grpSpPr>
      <xdr:sp macro="" textlink="Pivottables!BH8">
        <xdr:nvSpPr>
          <xdr:cNvPr id="2132" name="TextBox 2131">
            <a:extLst>
              <a:ext uri="{FF2B5EF4-FFF2-40B4-BE49-F238E27FC236}">
                <a16:creationId xmlns:a16="http://schemas.microsoft.com/office/drawing/2014/main" id="{7B16477A-4202-6579-FCA7-28B2B48A440D}"/>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2133" name="TextBox 2132">
            <a:extLst>
              <a:ext uri="{FF2B5EF4-FFF2-40B4-BE49-F238E27FC236}">
                <a16:creationId xmlns:a16="http://schemas.microsoft.com/office/drawing/2014/main" id="{17AC9730-09CD-9639-E8DA-C5220EA9FBDE}"/>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10</xdr:col>
      <xdr:colOff>236854</xdr:colOff>
      <xdr:row>16</xdr:row>
      <xdr:rowOff>52388</xdr:rowOff>
    </xdr:from>
    <xdr:to>
      <xdr:col>10</xdr:col>
      <xdr:colOff>521334</xdr:colOff>
      <xdr:row>17</xdr:row>
      <xdr:rowOff>118428</xdr:rowOff>
    </xdr:to>
    <xdr:grpSp>
      <xdr:nvGrpSpPr>
        <xdr:cNvPr id="2135" name="Group 2134">
          <a:extLst>
            <a:ext uri="{FF2B5EF4-FFF2-40B4-BE49-F238E27FC236}">
              <a16:creationId xmlns:a16="http://schemas.microsoft.com/office/drawing/2014/main" id="{F41287CD-0151-454F-886F-1B89D5EB7E57}"/>
            </a:ext>
          </a:extLst>
        </xdr:cNvPr>
        <xdr:cNvGrpSpPr/>
      </xdr:nvGrpSpPr>
      <xdr:grpSpPr>
        <a:xfrm>
          <a:off x="6314711" y="2955245"/>
          <a:ext cx="284480" cy="247469"/>
          <a:chOff x="6639560" y="3256280"/>
          <a:chExt cx="284480" cy="248920"/>
        </a:xfrm>
      </xdr:grpSpPr>
      <xdr:sp macro="" textlink="Pivottables!BH8">
        <xdr:nvSpPr>
          <xdr:cNvPr id="2136" name="TextBox 2135">
            <a:extLst>
              <a:ext uri="{FF2B5EF4-FFF2-40B4-BE49-F238E27FC236}">
                <a16:creationId xmlns:a16="http://schemas.microsoft.com/office/drawing/2014/main" id="{EAC1859F-8C2D-7959-E84E-F2E34A0D1352}"/>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2137" name="TextBox 2136">
            <a:extLst>
              <a:ext uri="{FF2B5EF4-FFF2-40B4-BE49-F238E27FC236}">
                <a16:creationId xmlns:a16="http://schemas.microsoft.com/office/drawing/2014/main" id="{FBB35C53-C722-5AB8-AD81-16D6B724DE18}"/>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10</xdr:col>
      <xdr:colOff>484504</xdr:colOff>
      <xdr:row>17</xdr:row>
      <xdr:rowOff>66676</xdr:rowOff>
    </xdr:from>
    <xdr:to>
      <xdr:col>11</xdr:col>
      <xdr:colOff>159384</xdr:colOff>
      <xdr:row>18</xdr:row>
      <xdr:rowOff>132716</xdr:rowOff>
    </xdr:to>
    <xdr:grpSp>
      <xdr:nvGrpSpPr>
        <xdr:cNvPr id="2138" name="Group 2137">
          <a:extLst>
            <a:ext uri="{FF2B5EF4-FFF2-40B4-BE49-F238E27FC236}">
              <a16:creationId xmlns:a16="http://schemas.microsoft.com/office/drawing/2014/main" id="{E70BB5D4-9832-4A0E-BC6B-0C007BE64C2B}"/>
            </a:ext>
          </a:extLst>
        </xdr:cNvPr>
        <xdr:cNvGrpSpPr/>
      </xdr:nvGrpSpPr>
      <xdr:grpSpPr>
        <a:xfrm>
          <a:off x="6562361" y="3150962"/>
          <a:ext cx="282666" cy="247468"/>
          <a:chOff x="6639560" y="3256280"/>
          <a:chExt cx="284480" cy="248920"/>
        </a:xfrm>
      </xdr:grpSpPr>
      <xdr:sp macro="" textlink="Pivottables!BH8">
        <xdr:nvSpPr>
          <xdr:cNvPr id="2139" name="TextBox 2138">
            <a:extLst>
              <a:ext uri="{FF2B5EF4-FFF2-40B4-BE49-F238E27FC236}">
                <a16:creationId xmlns:a16="http://schemas.microsoft.com/office/drawing/2014/main" id="{1003E874-1FE0-5338-3880-671E47CF850B}"/>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269E-A7F5-43AE-B897-3F88351C9955}" type="TxLink">
              <a:rPr lang="en-US" sz="3000" b="1" i="0" u="none" strike="noStrike">
                <a:solidFill>
                  <a:srgbClr val="5A097C"/>
                </a:solidFill>
                <a:latin typeface="Avenir Next LT Pro"/>
              </a:rPr>
              <a:pPr algn="ctr"/>
              <a:t> </a:t>
            </a:fld>
            <a:endParaRPr lang="en-US" sz="1100"/>
          </a:p>
        </xdr:txBody>
      </xdr:sp>
      <xdr:sp macro="" textlink="Pivottables!BJ8">
        <xdr:nvSpPr>
          <xdr:cNvPr id="2141" name="TextBox 2140">
            <a:extLst>
              <a:ext uri="{FF2B5EF4-FFF2-40B4-BE49-F238E27FC236}">
                <a16:creationId xmlns:a16="http://schemas.microsoft.com/office/drawing/2014/main" id="{88CA7DEC-C534-B7A5-43AE-8EC2F902BE76}"/>
              </a:ext>
            </a:extLst>
          </xdr:cNvPr>
          <xdr:cNvSpPr txBox="1"/>
        </xdr:nvSpPr>
        <xdr:spPr>
          <a:xfrm>
            <a:off x="6639560" y="325628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EA1591-3D61-4881-BF40-AE7B5C88F77C}"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10</xdr:col>
      <xdr:colOff>137161</xdr:colOff>
      <xdr:row>17</xdr:row>
      <xdr:rowOff>148907</xdr:rowOff>
    </xdr:from>
    <xdr:to>
      <xdr:col>10</xdr:col>
      <xdr:colOff>421641</xdr:colOff>
      <xdr:row>19</xdr:row>
      <xdr:rowOff>32067</xdr:rowOff>
    </xdr:to>
    <xdr:grpSp>
      <xdr:nvGrpSpPr>
        <xdr:cNvPr id="2145" name="Group 2144">
          <a:extLst>
            <a:ext uri="{FF2B5EF4-FFF2-40B4-BE49-F238E27FC236}">
              <a16:creationId xmlns:a16="http://schemas.microsoft.com/office/drawing/2014/main" id="{ED4901BB-8714-4B43-9C8B-27B63434FB3E}"/>
            </a:ext>
          </a:extLst>
        </xdr:cNvPr>
        <xdr:cNvGrpSpPr/>
      </xdr:nvGrpSpPr>
      <xdr:grpSpPr>
        <a:xfrm>
          <a:off x="6215018" y="3233193"/>
          <a:ext cx="284480" cy="246017"/>
          <a:chOff x="5951220" y="3258820"/>
          <a:chExt cx="284480" cy="248920"/>
        </a:xfrm>
      </xdr:grpSpPr>
      <xdr:sp macro="" textlink="Pivottables!BG8">
        <xdr:nvSpPr>
          <xdr:cNvPr id="2146" name="TextBox 2145">
            <a:extLst>
              <a:ext uri="{FF2B5EF4-FFF2-40B4-BE49-F238E27FC236}">
                <a16:creationId xmlns:a16="http://schemas.microsoft.com/office/drawing/2014/main" id="{6902FA57-B35A-0A08-E6AF-BAA63C1703C0}"/>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47" name="TextBox 2146">
            <a:extLst>
              <a:ext uri="{FF2B5EF4-FFF2-40B4-BE49-F238E27FC236}">
                <a16:creationId xmlns:a16="http://schemas.microsoft.com/office/drawing/2014/main" id="{67913251-EA20-C876-6C28-0A98D653F353}"/>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10</xdr:col>
      <xdr:colOff>308611</xdr:colOff>
      <xdr:row>18</xdr:row>
      <xdr:rowOff>158432</xdr:rowOff>
    </xdr:from>
    <xdr:to>
      <xdr:col>10</xdr:col>
      <xdr:colOff>593091</xdr:colOff>
      <xdr:row>20</xdr:row>
      <xdr:rowOff>41592</xdr:rowOff>
    </xdr:to>
    <xdr:grpSp>
      <xdr:nvGrpSpPr>
        <xdr:cNvPr id="2148" name="Group 2147">
          <a:extLst>
            <a:ext uri="{FF2B5EF4-FFF2-40B4-BE49-F238E27FC236}">
              <a16:creationId xmlns:a16="http://schemas.microsoft.com/office/drawing/2014/main" id="{330995DC-C2D1-49E8-9FB0-B4D9890AF09A}"/>
            </a:ext>
          </a:extLst>
        </xdr:cNvPr>
        <xdr:cNvGrpSpPr/>
      </xdr:nvGrpSpPr>
      <xdr:grpSpPr>
        <a:xfrm>
          <a:off x="6386468" y="3424146"/>
          <a:ext cx="284480" cy="246017"/>
          <a:chOff x="5951220" y="3258820"/>
          <a:chExt cx="284480" cy="248920"/>
        </a:xfrm>
      </xdr:grpSpPr>
      <xdr:sp macro="" textlink="Pivottables!BG8">
        <xdr:nvSpPr>
          <xdr:cNvPr id="2150" name="TextBox 2149">
            <a:extLst>
              <a:ext uri="{FF2B5EF4-FFF2-40B4-BE49-F238E27FC236}">
                <a16:creationId xmlns:a16="http://schemas.microsoft.com/office/drawing/2014/main" id="{06367357-40D6-66E2-45BA-B64CB87BDF55}"/>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51" name="TextBox 2150">
            <a:extLst>
              <a:ext uri="{FF2B5EF4-FFF2-40B4-BE49-F238E27FC236}">
                <a16:creationId xmlns:a16="http://schemas.microsoft.com/office/drawing/2014/main" id="{500DBE52-01DB-0883-124D-18CCE5A4220F}"/>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10</xdr:col>
      <xdr:colOff>132398</xdr:colOff>
      <xdr:row>17</xdr:row>
      <xdr:rowOff>58420</xdr:rowOff>
    </xdr:from>
    <xdr:to>
      <xdr:col>10</xdr:col>
      <xdr:colOff>416878</xdr:colOff>
      <xdr:row>18</xdr:row>
      <xdr:rowOff>122555</xdr:rowOff>
    </xdr:to>
    <xdr:grpSp>
      <xdr:nvGrpSpPr>
        <xdr:cNvPr id="2152" name="Group 2151">
          <a:extLst>
            <a:ext uri="{FF2B5EF4-FFF2-40B4-BE49-F238E27FC236}">
              <a16:creationId xmlns:a16="http://schemas.microsoft.com/office/drawing/2014/main" id="{FB2D8B20-789D-4C6F-B65C-40FE8E44B4D0}"/>
            </a:ext>
          </a:extLst>
        </xdr:cNvPr>
        <xdr:cNvGrpSpPr/>
      </xdr:nvGrpSpPr>
      <xdr:grpSpPr>
        <a:xfrm>
          <a:off x="6210255" y="3142706"/>
          <a:ext cx="284480" cy="245563"/>
          <a:chOff x="5951220" y="3258820"/>
          <a:chExt cx="284480" cy="248920"/>
        </a:xfrm>
      </xdr:grpSpPr>
      <xdr:sp macro="" textlink="Pivottables!BG8">
        <xdr:nvSpPr>
          <xdr:cNvPr id="2153" name="TextBox 2152">
            <a:extLst>
              <a:ext uri="{FF2B5EF4-FFF2-40B4-BE49-F238E27FC236}">
                <a16:creationId xmlns:a16="http://schemas.microsoft.com/office/drawing/2014/main" id="{72C3A43A-9CD3-8B3C-6B5A-F7287E7035D7}"/>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54" name="TextBox 2153">
            <a:extLst>
              <a:ext uri="{FF2B5EF4-FFF2-40B4-BE49-F238E27FC236}">
                <a16:creationId xmlns:a16="http://schemas.microsoft.com/office/drawing/2014/main" id="{88192218-4EA2-60E5-3908-AB643B20FB8C}"/>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403861</xdr:colOff>
      <xdr:row>15</xdr:row>
      <xdr:rowOff>48895</xdr:rowOff>
    </xdr:from>
    <xdr:to>
      <xdr:col>10</xdr:col>
      <xdr:colOff>78741</xdr:colOff>
      <xdr:row>16</xdr:row>
      <xdr:rowOff>113030</xdr:rowOff>
    </xdr:to>
    <xdr:grpSp>
      <xdr:nvGrpSpPr>
        <xdr:cNvPr id="2156" name="Group 2155">
          <a:extLst>
            <a:ext uri="{FF2B5EF4-FFF2-40B4-BE49-F238E27FC236}">
              <a16:creationId xmlns:a16="http://schemas.microsoft.com/office/drawing/2014/main" id="{ACADB982-3BFA-4779-A84A-8207B9C9C544}"/>
            </a:ext>
          </a:extLst>
        </xdr:cNvPr>
        <xdr:cNvGrpSpPr/>
      </xdr:nvGrpSpPr>
      <xdr:grpSpPr>
        <a:xfrm>
          <a:off x="5873932" y="2770324"/>
          <a:ext cx="282666" cy="245563"/>
          <a:chOff x="5951220" y="3258820"/>
          <a:chExt cx="284480" cy="248920"/>
        </a:xfrm>
      </xdr:grpSpPr>
      <xdr:sp macro="" textlink="Pivottables!BG8">
        <xdr:nvSpPr>
          <xdr:cNvPr id="2160" name="TextBox 2159">
            <a:extLst>
              <a:ext uri="{FF2B5EF4-FFF2-40B4-BE49-F238E27FC236}">
                <a16:creationId xmlns:a16="http://schemas.microsoft.com/office/drawing/2014/main" id="{AF4E014F-D122-C271-338A-EBDAD9E47566}"/>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61" name="TextBox 2160">
            <a:extLst>
              <a:ext uri="{FF2B5EF4-FFF2-40B4-BE49-F238E27FC236}">
                <a16:creationId xmlns:a16="http://schemas.microsoft.com/office/drawing/2014/main" id="{B022EE4C-D3BF-0157-F09C-4DF94FCBC6DD}"/>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503873</xdr:colOff>
      <xdr:row>17</xdr:row>
      <xdr:rowOff>72707</xdr:rowOff>
    </xdr:from>
    <xdr:to>
      <xdr:col>10</xdr:col>
      <xdr:colOff>178753</xdr:colOff>
      <xdr:row>18</xdr:row>
      <xdr:rowOff>136842</xdr:rowOff>
    </xdr:to>
    <xdr:grpSp>
      <xdr:nvGrpSpPr>
        <xdr:cNvPr id="2162" name="Group 2161">
          <a:extLst>
            <a:ext uri="{FF2B5EF4-FFF2-40B4-BE49-F238E27FC236}">
              <a16:creationId xmlns:a16="http://schemas.microsoft.com/office/drawing/2014/main" id="{6B005073-F9CB-4720-87F7-865685B1469B}"/>
            </a:ext>
          </a:extLst>
        </xdr:cNvPr>
        <xdr:cNvGrpSpPr/>
      </xdr:nvGrpSpPr>
      <xdr:grpSpPr>
        <a:xfrm>
          <a:off x="5973944" y="3156993"/>
          <a:ext cx="282666" cy="245563"/>
          <a:chOff x="5951220" y="3258820"/>
          <a:chExt cx="284480" cy="248920"/>
        </a:xfrm>
      </xdr:grpSpPr>
      <xdr:sp macro="" textlink="Pivottables!BG8">
        <xdr:nvSpPr>
          <xdr:cNvPr id="2163" name="TextBox 2162">
            <a:extLst>
              <a:ext uri="{FF2B5EF4-FFF2-40B4-BE49-F238E27FC236}">
                <a16:creationId xmlns:a16="http://schemas.microsoft.com/office/drawing/2014/main" id="{046C7AB0-F1C6-519A-D796-7CC057E032D8}"/>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64" name="TextBox 2163">
            <a:extLst>
              <a:ext uri="{FF2B5EF4-FFF2-40B4-BE49-F238E27FC236}">
                <a16:creationId xmlns:a16="http://schemas.microsoft.com/office/drawing/2014/main" id="{6A5EC6E8-BA0B-4E07-C072-A886773E143D}"/>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237173</xdr:colOff>
      <xdr:row>15</xdr:row>
      <xdr:rowOff>144144</xdr:rowOff>
    </xdr:from>
    <xdr:to>
      <xdr:col>9</xdr:col>
      <xdr:colOff>521653</xdr:colOff>
      <xdr:row>17</xdr:row>
      <xdr:rowOff>27304</xdr:rowOff>
    </xdr:to>
    <xdr:grpSp>
      <xdr:nvGrpSpPr>
        <xdr:cNvPr id="2165" name="Group 2164">
          <a:extLst>
            <a:ext uri="{FF2B5EF4-FFF2-40B4-BE49-F238E27FC236}">
              <a16:creationId xmlns:a16="http://schemas.microsoft.com/office/drawing/2014/main" id="{A57E22D9-7C99-40B0-97A3-828A9E6BD485}"/>
            </a:ext>
          </a:extLst>
        </xdr:cNvPr>
        <xdr:cNvGrpSpPr/>
      </xdr:nvGrpSpPr>
      <xdr:grpSpPr>
        <a:xfrm>
          <a:off x="5707244" y="2865573"/>
          <a:ext cx="284480" cy="246017"/>
          <a:chOff x="5951220" y="3258820"/>
          <a:chExt cx="284480" cy="248920"/>
        </a:xfrm>
      </xdr:grpSpPr>
      <xdr:sp macro="" textlink="Pivottables!BG8">
        <xdr:nvSpPr>
          <xdr:cNvPr id="2166" name="TextBox 2165">
            <a:extLst>
              <a:ext uri="{FF2B5EF4-FFF2-40B4-BE49-F238E27FC236}">
                <a16:creationId xmlns:a16="http://schemas.microsoft.com/office/drawing/2014/main" id="{D2ACD54C-248F-8C5A-ABBE-FC1AE7233814}"/>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67" name="TextBox 2166">
            <a:extLst>
              <a:ext uri="{FF2B5EF4-FFF2-40B4-BE49-F238E27FC236}">
                <a16:creationId xmlns:a16="http://schemas.microsoft.com/office/drawing/2014/main" id="{4FCBA8E4-AC4F-EE82-A3BA-EB76F584C0AF}"/>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60961</xdr:colOff>
      <xdr:row>15</xdr:row>
      <xdr:rowOff>148906</xdr:rowOff>
    </xdr:from>
    <xdr:to>
      <xdr:col>9</xdr:col>
      <xdr:colOff>345441</xdr:colOff>
      <xdr:row>17</xdr:row>
      <xdr:rowOff>32066</xdr:rowOff>
    </xdr:to>
    <xdr:grpSp>
      <xdr:nvGrpSpPr>
        <xdr:cNvPr id="2168" name="Group 2167">
          <a:extLst>
            <a:ext uri="{FF2B5EF4-FFF2-40B4-BE49-F238E27FC236}">
              <a16:creationId xmlns:a16="http://schemas.microsoft.com/office/drawing/2014/main" id="{03BA50C5-C386-482D-85C4-7FF78BF87228}"/>
            </a:ext>
          </a:extLst>
        </xdr:cNvPr>
        <xdr:cNvGrpSpPr/>
      </xdr:nvGrpSpPr>
      <xdr:grpSpPr>
        <a:xfrm>
          <a:off x="5531032" y="2870335"/>
          <a:ext cx="284480" cy="246017"/>
          <a:chOff x="5951220" y="3258820"/>
          <a:chExt cx="284480" cy="248920"/>
        </a:xfrm>
      </xdr:grpSpPr>
      <xdr:sp macro="" textlink="Pivottables!BG8">
        <xdr:nvSpPr>
          <xdr:cNvPr id="2169" name="TextBox 2168">
            <a:extLst>
              <a:ext uri="{FF2B5EF4-FFF2-40B4-BE49-F238E27FC236}">
                <a16:creationId xmlns:a16="http://schemas.microsoft.com/office/drawing/2014/main" id="{AAD4E3F7-19D3-2B40-D030-4F9A89A04CD4}"/>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70" name="TextBox 2169">
            <a:extLst>
              <a:ext uri="{FF2B5EF4-FFF2-40B4-BE49-F238E27FC236}">
                <a16:creationId xmlns:a16="http://schemas.microsoft.com/office/drawing/2014/main" id="{ADAA3436-B4C1-A84A-6587-01EE853D9B1F}"/>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232411</xdr:colOff>
      <xdr:row>16</xdr:row>
      <xdr:rowOff>148906</xdr:rowOff>
    </xdr:from>
    <xdr:to>
      <xdr:col>9</xdr:col>
      <xdr:colOff>516891</xdr:colOff>
      <xdr:row>18</xdr:row>
      <xdr:rowOff>32066</xdr:rowOff>
    </xdr:to>
    <xdr:grpSp>
      <xdr:nvGrpSpPr>
        <xdr:cNvPr id="2171" name="Group 2170">
          <a:extLst>
            <a:ext uri="{FF2B5EF4-FFF2-40B4-BE49-F238E27FC236}">
              <a16:creationId xmlns:a16="http://schemas.microsoft.com/office/drawing/2014/main" id="{5A7237B0-53AA-4D5D-A483-538CD8402701}"/>
            </a:ext>
          </a:extLst>
        </xdr:cNvPr>
        <xdr:cNvGrpSpPr/>
      </xdr:nvGrpSpPr>
      <xdr:grpSpPr>
        <a:xfrm>
          <a:off x="5702482" y="3051763"/>
          <a:ext cx="284480" cy="246017"/>
          <a:chOff x="5951220" y="3258820"/>
          <a:chExt cx="284480" cy="248920"/>
        </a:xfrm>
      </xdr:grpSpPr>
      <xdr:sp macro="" textlink="Pivottables!BG8">
        <xdr:nvSpPr>
          <xdr:cNvPr id="2172" name="TextBox 2171">
            <a:extLst>
              <a:ext uri="{FF2B5EF4-FFF2-40B4-BE49-F238E27FC236}">
                <a16:creationId xmlns:a16="http://schemas.microsoft.com/office/drawing/2014/main" id="{DDDAB695-85C1-25F0-35A9-C382A3FDF5E9}"/>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73" name="TextBox 2172">
            <a:extLst>
              <a:ext uri="{FF2B5EF4-FFF2-40B4-BE49-F238E27FC236}">
                <a16:creationId xmlns:a16="http://schemas.microsoft.com/office/drawing/2014/main" id="{CCCB2299-0931-2117-96D7-9067C76E0515}"/>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10</xdr:col>
      <xdr:colOff>132399</xdr:colOff>
      <xdr:row>15</xdr:row>
      <xdr:rowOff>139381</xdr:rowOff>
    </xdr:from>
    <xdr:to>
      <xdr:col>10</xdr:col>
      <xdr:colOff>416879</xdr:colOff>
      <xdr:row>17</xdr:row>
      <xdr:rowOff>22541</xdr:rowOff>
    </xdr:to>
    <xdr:grpSp>
      <xdr:nvGrpSpPr>
        <xdr:cNvPr id="2174" name="Group 2173">
          <a:extLst>
            <a:ext uri="{FF2B5EF4-FFF2-40B4-BE49-F238E27FC236}">
              <a16:creationId xmlns:a16="http://schemas.microsoft.com/office/drawing/2014/main" id="{A6018320-D765-4EC0-A237-989326093727}"/>
            </a:ext>
          </a:extLst>
        </xdr:cNvPr>
        <xdr:cNvGrpSpPr/>
      </xdr:nvGrpSpPr>
      <xdr:grpSpPr>
        <a:xfrm>
          <a:off x="6210256" y="2860810"/>
          <a:ext cx="284480" cy="246017"/>
          <a:chOff x="5951220" y="3258820"/>
          <a:chExt cx="284480" cy="248920"/>
        </a:xfrm>
      </xdr:grpSpPr>
      <xdr:sp macro="" textlink="Pivottables!BG8">
        <xdr:nvSpPr>
          <xdr:cNvPr id="2175" name="TextBox 2174">
            <a:extLst>
              <a:ext uri="{FF2B5EF4-FFF2-40B4-BE49-F238E27FC236}">
                <a16:creationId xmlns:a16="http://schemas.microsoft.com/office/drawing/2014/main" id="{7565D863-1712-CDCA-3730-1F2C42E9A18B}"/>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77" name="TextBox 2176">
            <a:extLst>
              <a:ext uri="{FF2B5EF4-FFF2-40B4-BE49-F238E27FC236}">
                <a16:creationId xmlns:a16="http://schemas.microsoft.com/office/drawing/2014/main" id="{A3649A59-4E7A-9A30-19EE-6A98C3E75261}"/>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10</xdr:col>
      <xdr:colOff>480061</xdr:colOff>
      <xdr:row>14</xdr:row>
      <xdr:rowOff>134622</xdr:rowOff>
    </xdr:from>
    <xdr:to>
      <xdr:col>11</xdr:col>
      <xdr:colOff>154941</xdr:colOff>
      <xdr:row>16</xdr:row>
      <xdr:rowOff>17782</xdr:rowOff>
    </xdr:to>
    <xdr:grpSp>
      <xdr:nvGrpSpPr>
        <xdr:cNvPr id="2178" name="Group 2177">
          <a:extLst>
            <a:ext uri="{FF2B5EF4-FFF2-40B4-BE49-F238E27FC236}">
              <a16:creationId xmlns:a16="http://schemas.microsoft.com/office/drawing/2014/main" id="{ABFF6DA1-9685-4FEC-AA7D-C9804BB46CB0}"/>
            </a:ext>
          </a:extLst>
        </xdr:cNvPr>
        <xdr:cNvGrpSpPr/>
      </xdr:nvGrpSpPr>
      <xdr:grpSpPr>
        <a:xfrm>
          <a:off x="6557918" y="2674622"/>
          <a:ext cx="282666" cy="246017"/>
          <a:chOff x="5951220" y="3258820"/>
          <a:chExt cx="284480" cy="248920"/>
        </a:xfrm>
      </xdr:grpSpPr>
      <xdr:sp macro="" textlink="Pivottables!BG8">
        <xdr:nvSpPr>
          <xdr:cNvPr id="2180" name="TextBox 2179">
            <a:extLst>
              <a:ext uri="{FF2B5EF4-FFF2-40B4-BE49-F238E27FC236}">
                <a16:creationId xmlns:a16="http://schemas.microsoft.com/office/drawing/2014/main" id="{A2DE4A5A-FC46-B0A1-AC68-0AA9BE881EC7}"/>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81" name="TextBox 2180">
            <a:extLst>
              <a:ext uri="{FF2B5EF4-FFF2-40B4-BE49-F238E27FC236}">
                <a16:creationId xmlns:a16="http://schemas.microsoft.com/office/drawing/2014/main" id="{96C65C92-D237-3324-4AE2-48616CF043DF}"/>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10</xdr:col>
      <xdr:colOff>313373</xdr:colOff>
      <xdr:row>15</xdr:row>
      <xdr:rowOff>144146</xdr:rowOff>
    </xdr:from>
    <xdr:to>
      <xdr:col>10</xdr:col>
      <xdr:colOff>597853</xdr:colOff>
      <xdr:row>17</xdr:row>
      <xdr:rowOff>27306</xdr:rowOff>
    </xdr:to>
    <xdr:grpSp>
      <xdr:nvGrpSpPr>
        <xdr:cNvPr id="2183" name="Group 2182">
          <a:extLst>
            <a:ext uri="{FF2B5EF4-FFF2-40B4-BE49-F238E27FC236}">
              <a16:creationId xmlns:a16="http://schemas.microsoft.com/office/drawing/2014/main" id="{EF6448C3-0729-4ADC-B3B2-556908E30804}"/>
            </a:ext>
          </a:extLst>
        </xdr:cNvPr>
        <xdr:cNvGrpSpPr/>
      </xdr:nvGrpSpPr>
      <xdr:grpSpPr>
        <a:xfrm>
          <a:off x="6391230" y="2865575"/>
          <a:ext cx="284480" cy="246017"/>
          <a:chOff x="5951220" y="3258820"/>
          <a:chExt cx="284480" cy="248920"/>
        </a:xfrm>
      </xdr:grpSpPr>
      <xdr:sp macro="" textlink="Pivottables!BG8">
        <xdr:nvSpPr>
          <xdr:cNvPr id="2187" name="TextBox 2186">
            <a:extLst>
              <a:ext uri="{FF2B5EF4-FFF2-40B4-BE49-F238E27FC236}">
                <a16:creationId xmlns:a16="http://schemas.microsoft.com/office/drawing/2014/main" id="{4DFFC521-9DB3-9AAB-103E-374DE8265E15}"/>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88" name="TextBox 2187">
            <a:extLst>
              <a:ext uri="{FF2B5EF4-FFF2-40B4-BE49-F238E27FC236}">
                <a16:creationId xmlns:a16="http://schemas.microsoft.com/office/drawing/2014/main" id="{0322B54E-39E8-0A35-FB9A-F8E8DB309045}"/>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580073</xdr:colOff>
      <xdr:row>14</xdr:row>
      <xdr:rowOff>139384</xdr:rowOff>
    </xdr:from>
    <xdr:to>
      <xdr:col>10</xdr:col>
      <xdr:colOff>254953</xdr:colOff>
      <xdr:row>16</xdr:row>
      <xdr:rowOff>22544</xdr:rowOff>
    </xdr:to>
    <xdr:grpSp>
      <xdr:nvGrpSpPr>
        <xdr:cNvPr id="2190" name="Group 2189">
          <a:extLst>
            <a:ext uri="{FF2B5EF4-FFF2-40B4-BE49-F238E27FC236}">
              <a16:creationId xmlns:a16="http://schemas.microsoft.com/office/drawing/2014/main" id="{05CA9D38-2064-4F5D-A5FE-8CC7F7E887AA}"/>
            </a:ext>
          </a:extLst>
        </xdr:cNvPr>
        <xdr:cNvGrpSpPr/>
      </xdr:nvGrpSpPr>
      <xdr:grpSpPr>
        <a:xfrm>
          <a:off x="6050144" y="2679384"/>
          <a:ext cx="282666" cy="246017"/>
          <a:chOff x="5951220" y="3258820"/>
          <a:chExt cx="284480" cy="248920"/>
        </a:xfrm>
      </xdr:grpSpPr>
      <xdr:sp macro="" textlink="Pivottables!BG8">
        <xdr:nvSpPr>
          <xdr:cNvPr id="2191" name="TextBox 2190">
            <a:extLst>
              <a:ext uri="{FF2B5EF4-FFF2-40B4-BE49-F238E27FC236}">
                <a16:creationId xmlns:a16="http://schemas.microsoft.com/office/drawing/2014/main" id="{AAB7594C-D2D0-3083-6893-D02F45925286}"/>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193" name="TextBox 2192">
            <a:extLst>
              <a:ext uri="{FF2B5EF4-FFF2-40B4-BE49-F238E27FC236}">
                <a16:creationId xmlns:a16="http://schemas.microsoft.com/office/drawing/2014/main" id="{43E5E0EF-087B-94D4-087C-E5E6E3A06EFF}"/>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494348</xdr:colOff>
      <xdr:row>18</xdr:row>
      <xdr:rowOff>72709</xdr:rowOff>
    </xdr:from>
    <xdr:to>
      <xdr:col>10</xdr:col>
      <xdr:colOff>169228</xdr:colOff>
      <xdr:row>19</xdr:row>
      <xdr:rowOff>136844</xdr:rowOff>
    </xdr:to>
    <xdr:grpSp>
      <xdr:nvGrpSpPr>
        <xdr:cNvPr id="2197" name="Group 2196">
          <a:extLst>
            <a:ext uri="{FF2B5EF4-FFF2-40B4-BE49-F238E27FC236}">
              <a16:creationId xmlns:a16="http://schemas.microsoft.com/office/drawing/2014/main" id="{BA33BDF6-38FB-4932-943C-E8ACFA090C50}"/>
            </a:ext>
          </a:extLst>
        </xdr:cNvPr>
        <xdr:cNvGrpSpPr/>
      </xdr:nvGrpSpPr>
      <xdr:grpSpPr>
        <a:xfrm>
          <a:off x="5964419" y="3338423"/>
          <a:ext cx="282666" cy="245564"/>
          <a:chOff x="5951220" y="3258820"/>
          <a:chExt cx="284480" cy="248920"/>
        </a:xfrm>
      </xdr:grpSpPr>
      <xdr:sp macro="" textlink="Pivottables!BG8">
        <xdr:nvSpPr>
          <xdr:cNvPr id="2199" name="TextBox 2198">
            <a:extLst>
              <a:ext uri="{FF2B5EF4-FFF2-40B4-BE49-F238E27FC236}">
                <a16:creationId xmlns:a16="http://schemas.microsoft.com/office/drawing/2014/main" id="{D3B1040C-A1C4-2605-F751-D7A4F5A74758}"/>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200" name="TextBox 2199">
            <a:extLst>
              <a:ext uri="{FF2B5EF4-FFF2-40B4-BE49-F238E27FC236}">
                <a16:creationId xmlns:a16="http://schemas.microsoft.com/office/drawing/2014/main" id="{5952503A-2772-7D01-D462-12FC2C1F8166}"/>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10</xdr:col>
      <xdr:colOff>46673</xdr:colOff>
      <xdr:row>19</xdr:row>
      <xdr:rowOff>82234</xdr:rowOff>
    </xdr:from>
    <xdr:to>
      <xdr:col>10</xdr:col>
      <xdr:colOff>331153</xdr:colOff>
      <xdr:row>20</xdr:row>
      <xdr:rowOff>146369</xdr:rowOff>
    </xdr:to>
    <xdr:grpSp>
      <xdr:nvGrpSpPr>
        <xdr:cNvPr id="2202" name="Group 2201">
          <a:extLst>
            <a:ext uri="{FF2B5EF4-FFF2-40B4-BE49-F238E27FC236}">
              <a16:creationId xmlns:a16="http://schemas.microsoft.com/office/drawing/2014/main" id="{4692ADAF-56C0-4B6D-87D6-6A1C548A0A72}"/>
            </a:ext>
          </a:extLst>
        </xdr:cNvPr>
        <xdr:cNvGrpSpPr/>
      </xdr:nvGrpSpPr>
      <xdr:grpSpPr>
        <a:xfrm>
          <a:off x="6124530" y="3529377"/>
          <a:ext cx="284480" cy="245563"/>
          <a:chOff x="5951220" y="3258820"/>
          <a:chExt cx="284480" cy="248920"/>
        </a:xfrm>
      </xdr:grpSpPr>
      <xdr:sp macro="" textlink="Pivottables!BG8">
        <xdr:nvSpPr>
          <xdr:cNvPr id="2203" name="TextBox 2202">
            <a:extLst>
              <a:ext uri="{FF2B5EF4-FFF2-40B4-BE49-F238E27FC236}">
                <a16:creationId xmlns:a16="http://schemas.microsoft.com/office/drawing/2014/main" id="{A9542F72-EF76-7938-39EE-EF0EDBC05277}"/>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204" name="TextBox 2203">
            <a:extLst>
              <a:ext uri="{FF2B5EF4-FFF2-40B4-BE49-F238E27FC236}">
                <a16:creationId xmlns:a16="http://schemas.microsoft.com/office/drawing/2014/main" id="{D97BAC3E-4699-67A7-5BA7-D1FDFB306B88}"/>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10</xdr:col>
      <xdr:colOff>318136</xdr:colOff>
      <xdr:row>17</xdr:row>
      <xdr:rowOff>153671</xdr:rowOff>
    </xdr:from>
    <xdr:to>
      <xdr:col>10</xdr:col>
      <xdr:colOff>602616</xdr:colOff>
      <xdr:row>19</xdr:row>
      <xdr:rowOff>36831</xdr:rowOff>
    </xdr:to>
    <xdr:grpSp>
      <xdr:nvGrpSpPr>
        <xdr:cNvPr id="2205" name="Group 2204">
          <a:extLst>
            <a:ext uri="{FF2B5EF4-FFF2-40B4-BE49-F238E27FC236}">
              <a16:creationId xmlns:a16="http://schemas.microsoft.com/office/drawing/2014/main" id="{3F221EFF-E245-45E1-B70E-B73F51EBD2A8}"/>
            </a:ext>
          </a:extLst>
        </xdr:cNvPr>
        <xdr:cNvGrpSpPr/>
      </xdr:nvGrpSpPr>
      <xdr:grpSpPr>
        <a:xfrm>
          <a:off x="6395993" y="3237957"/>
          <a:ext cx="284480" cy="246017"/>
          <a:chOff x="5951220" y="3258820"/>
          <a:chExt cx="284480" cy="248920"/>
        </a:xfrm>
      </xdr:grpSpPr>
      <xdr:sp macro="" textlink="Pivottables!BG8">
        <xdr:nvSpPr>
          <xdr:cNvPr id="2206" name="TextBox 2205">
            <a:extLst>
              <a:ext uri="{FF2B5EF4-FFF2-40B4-BE49-F238E27FC236}">
                <a16:creationId xmlns:a16="http://schemas.microsoft.com/office/drawing/2014/main" id="{066BCC5E-D801-B1D4-9186-7CFBC649BF21}"/>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C850D3-DAB4-4F64-BFA6-7311BB93E521}" type="TxLink">
              <a:rPr lang="en-US" sz="3000" b="1" i="0" u="none" strike="noStrike">
                <a:solidFill>
                  <a:srgbClr val="C240D8"/>
                </a:solidFill>
                <a:latin typeface="Avenir Next LT Pro"/>
              </a:rPr>
              <a:pPr algn="ctr"/>
              <a:t> </a:t>
            </a:fld>
            <a:endParaRPr lang="en-US" sz="1100"/>
          </a:p>
        </xdr:txBody>
      </xdr:sp>
      <xdr:sp macro="" textlink="Pivottables!BI8">
        <xdr:nvSpPr>
          <xdr:cNvPr id="2207" name="TextBox 2206">
            <a:extLst>
              <a:ext uri="{FF2B5EF4-FFF2-40B4-BE49-F238E27FC236}">
                <a16:creationId xmlns:a16="http://schemas.microsoft.com/office/drawing/2014/main" id="{A246777C-3F0D-8D14-D86F-27DC714CA7B0}"/>
              </a:ext>
            </a:extLst>
          </xdr:cNvPr>
          <xdr:cNvSpPr txBox="1"/>
        </xdr:nvSpPr>
        <xdr:spPr>
          <a:xfrm>
            <a:off x="5951220" y="3258820"/>
            <a:ext cx="2844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90F3F8-BEC1-4604-8E77-5AC0D57AE5C2}"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8</xdr:col>
      <xdr:colOff>323852</xdr:colOff>
      <xdr:row>9</xdr:row>
      <xdr:rowOff>97632</xdr:rowOff>
    </xdr:from>
    <xdr:to>
      <xdr:col>9</xdr:col>
      <xdr:colOff>2</xdr:colOff>
      <xdr:row>10</xdr:row>
      <xdr:rowOff>159544</xdr:rowOff>
    </xdr:to>
    <xdr:grpSp>
      <xdr:nvGrpSpPr>
        <xdr:cNvPr id="2218" name="Group 2217">
          <a:extLst>
            <a:ext uri="{FF2B5EF4-FFF2-40B4-BE49-F238E27FC236}">
              <a16:creationId xmlns:a16="http://schemas.microsoft.com/office/drawing/2014/main" id="{EEA8A237-3289-95CD-4E90-575C0C7C7CEE}"/>
            </a:ext>
          </a:extLst>
        </xdr:cNvPr>
        <xdr:cNvGrpSpPr/>
      </xdr:nvGrpSpPr>
      <xdr:grpSpPr>
        <a:xfrm>
          <a:off x="5186138" y="1730489"/>
          <a:ext cx="283935" cy="243341"/>
          <a:chOff x="5500688" y="2045494"/>
          <a:chExt cx="285750" cy="242887"/>
        </a:xfrm>
      </xdr:grpSpPr>
      <xdr:sp macro="" textlink="Pivottables!BG11">
        <xdr:nvSpPr>
          <xdr:cNvPr id="2208" name="TextBox 2207">
            <a:extLst>
              <a:ext uri="{FF2B5EF4-FFF2-40B4-BE49-F238E27FC236}">
                <a16:creationId xmlns:a16="http://schemas.microsoft.com/office/drawing/2014/main" id="{1F55A7CC-86C6-3420-AB55-02C0B5482E3C}"/>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209" name="TextBox 2208">
            <a:extLst>
              <a:ext uri="{FF2B5EF4-FFF2-40B4-BE49-F238E27FC236}">
                <a16:creationId xmlns:a16="http://schemas.microsoft.com/office/drawing/2014/main" id="{1CD0016E-D856-41D6-CB2A-F1285CE3D778}"/>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73818</xdr:colOff>
      <xdr:row>10</xdr:row>
      <xdr:rowOff>104776</xdr:rowOff>
    </xdr:from>
    <xdr:to>
      <xdr:col>9</xdr:col>
      <xdr:colOff>359568</xdr:colOff>
      <xdr:row>11</xdr:row>
      <xdr:rowOff>166688</xdr:rowOff>
    </xdr:to>
    <xdr:grpSp>
      <xdr:nvGrpSpPr>
        <xdr:cNvPr id="2219" name="Group 2218">
          <a:extLst>
            <a:ext uri="{FF2B5EF4-FFF2-40B4-BE49-F238E27FC236}">
              <a16:creationId xmlns:a16="http://schemas.microsoft.com/office/drawing/2014/main" id="{DE31435D-C461-8B95-B592-242AC158FEC4}"/>
            </a:ext>
          </a:extLst>
        </xdr:cNvPr>
        <xdr:cNvGrpSpPr/>
      </xdr:nvGrpSpPr>
      <xdr:grpSpPr>
        <a:xfrm>
          <a:off x="5543889" y="1919062"/>
          <a:ext cx="285750" cy="243340"/>
          <a:chOff x="6212681" y="2038351"/>
          <a:chExt cx="285750" cy="242887"/>
        </a:xfrm>
      </xdr:grpSpPr>
      <xdr:sp macro="" textlink="Pivottables!BH11">
        <xdr:nvSpPr>
          <xdr:cNvPr id="2212" name="TextBox 2211">
            <a:extLst>
              <a:ext uri="{FF2B5EF4-FFF2-40B4-BE49-F238E27FC236}">
                <a16:creationId xmlns:a16="http://schemas.microsoft.com/office/drawing/2014/main" id="{F14EAAC2-5627-E47F-2B60-77EA467E7F03}"/>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213" name="TextBox 2212">
            <a:extLst>
              <a:ext uri="{FF2B5EF4-FFF2-40B4-BE49-F238E27FC236}">
                <a16:creationId xmlns:a16="http://schemas.microsoft.com/office/drawing/2014/main" id="{31F7D440-148D-AEFB-A7E1-2C191286FF60}"/>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8</xdr:col>
      <xdr:colOff>500065</xdr:colOff>
      <xdr:row>10</xdr:row>
      <xdr:rowOff>111920</xdr:rowOff>
    </xdr:from>
    <xdr:to>
      <xdr:col>9</xdr:col>
      <xdr:colOff>176215</xdr:colOff>
      <xdr:row>11</xdr:row>
      <xdr:rowOff>173832</xdr:rowOff>
    </xdr:to>
    <xdr:grpSp>
      <xdr:nvGrpSpPr>
        <xdr:cNvPr id="2220" name="Group 2219">
          <a:extLst>
            <a:ext uri="{FF2B5EF4-FFF2-40B4-BE49-F238E27FC236}">
              <a16:creationId xmlns:a16="http://schemas.microsoft.com/office/drawing/2014/main" id="{02894273-076B-4F75-96BE-CBC2C5497BD0}"/>
            </a:ext>
          </a:extLst>
        </xdr:cNvPr>
        <xdr:cNvGrpSpPr/>
      </xdr:nvGrpSpPr>
      <xdr:grpSpPr>
        <a:xfrm>
          <a:off x="5362351" y="1926206"/>
          <a:ext cx="283935" cy="243340"/>
          <a:chOff x="5500688" y="2045494"/>
          <a:chExt cx="285750" cy="242887"/>
        </a:xfrm>
      </xdr:grpSpPr>
      <xdr:sp macro="" textlink="Pivottables!BG11">
        <xdr:nvSpPr>
          <xdr:cNvPr id="2221" name="TextBox 2220">
            <a:extLst>
              <a:ext uri="{FF2B5EF4-FFF2-40B4-BE49-F238E27FC236}">
                <a16:creationId xmlns:a16="http://schemas.microsoft.com/office/drawing/2014/main" id="{298D4692-E1BE-151F-155E-83F09532324A}"/>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222" name="TextBox 2221">
            <a:extLst>
              <a:ext uri="{FF2B5EF4-FFF2-40B4-BE49-F238E27FC236}">
                <a16:creationId xmlns:a16="http://schemas.microsoft.com/office/drawing/2014/main" id="{6465A33D-FAA8-720F-C67E-ACEEB71488C4}"/>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8</xdr:col>
      <xdr:colOff>500065</xdr:colOff>
      <xdr:row>11</xdr:row>
      <xdr:rowOff>26195</xdr:rowOff>
    </xdr:from>
    <xdr:to>
      <xdr:col>9</xdr:col>
      <xdr:colOff>176215</xdr:colOff>
      <xdr:row>12</xdr:row>
      <xdr:rowOff>88107</xdr:rowOff>
    </xdr:to>
    <xdr:grpSp>
      <xdr:nvGrpSpPr>
        <xdr:cNvPr id="2223" name="Group 2222">
          <a:extLst>
            <a:ext uri="{FF2B5EF4-FFF2-40B4-BE49-F238E27FC236}">
              <a16:creationId xmlns:a16="http://schemas.microsoft.com/office/drawing/2014/main" id="{6012945E-AD85-4F2B-A6D4-46498F2754F8}"/>
            </a:ext>
          </a:extLst>
        </xdr:cNvPr>
        <xdr:cNvGrpSpPr/>
      </xdr:nvGrpSpPr>
      <xdr:grpSpPr>
        <a:xfrm>
          <a:off x="5362351" y="2021909"/>
          <a:ext cx="283935" cy="243341"/>
          <a:chOff x="5500688" y="2045494"/>
          <a:chExt cx="285750" cy="242887"/>
        </a:xfrm>
      </xdr:grpSpPr>
      <xdr:sp macro="" textlink="Pivottables!BG11">
        <xdr:nvSpPr>
          <xdr:cNvPr id="2224" name="TextBox 2223">
            <a:extLst>
              <a:ext uri="{FF2B5EF4-FFF2-40B4-BE49-F238E27FC236}">
                <a16:creationId xmlns:a16="http://schemas.microsoft.com/office/drawing/2014/main" id="{AA34C298-8F38-DF7B-9475-C3622769AE96}"/>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225" name="TextBox 2224">
            <a:extLst>
              <a:ext uri="{FF2B5EF4-FFF2-40B4-BE49-F238E27FC236}">
                <a16:creationId xmlns:a16="http://schemas.microsoft.com/office/drawing/2014/main" id="{84E23BBC-90F5-26FE-032E-067F16191693}"/>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57153</xdr:colOff>
      <xdr:row>12</xdr:row>
      <xdr:rowOff>26194</xdr:rowOff>
    </xdr:from>
    <xdr:to>
      <xdr:col>9</xdr:col>
      <xdr:colOff>342903</xdr:colOff>
      <xdr:row>13</xdr:row>
      <xdr:rowOff>88106</xdr:rowOff>
    </xdr:to>
    <xdr:grpSp>
      <xdr:nvGrpSpPr>
        <xdr:cNvPr id="2226" name="Group 2225">
          <a:extLst>
            <a:ext uri="{FF2B5EF4-FFF2-40B4-BE49-F238E27FC236}">
              <a16:creationId xmlns:a16="http://schemas.microsoft.com/office/drawing/2014/main" id="{6227D0AB-8E30-47FE-B1BB-5C3FC39A1ED9}"/>
            </a:ext>
          </a:extLst>
        </xdr:cNvPr>
        <xdr:cNvGrpSpPr/>
      </xdr:nvGrpSpPr>
      <xdr:grpSpPr>
        <a:xfrm>
          <a:off x="5527224" y="2203337"/>
          <a:ext cx="285750" cy="243340"/>
          <a:chOff x="5500688" y="2045494"/>
          <a:chExt cx="285750" cy="242887"/>
        </a:xfrm>
      </xdr:grpSpPr>
      <xdr:sp macro="" textlink="Pivottables!BG11">
        <xdr:nvSpPr>
          <xdr:cNvPr id="2227" name="TextBox 2226">
            <a:extLst>
              <a:ext uri="{FF2B5EF4-FFF2-40B4-BE49-F238E27FC236}">
                <a16:creationId xmlns:a16="http://schemas.microsoft.com/office/drawing/2014/main" id="{B19E8024-E26D-F964-85B1-92E4AAD59F92}"/>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228" name="TextBox 2227">
            <a:extLst>
              <a:ext uri="{FF2B5EF4-FFF2-40B4-BE49-F238E27FC236}">
                <a16:creationId xmlns:a16="http://schemas.microsoft.com/office/drawing/2014/main" id="{33EAD1D7-9CFF-EE5D-7B4C-8FA7866A8488}"/>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409588</xdr:colOff>
      <xdr:row>12</xdr:row>
      <xdr:rowOff>126206</xdr:rowOff>
    </xdr:from>
    <xdr:to>
      <xdr:col>10</xdr:col>
      <xdr:colOff>85738</xdr:colOff>
      <xdr:row>14</xdr:row>
      <xdr:rowOff>7143</xdr:rowOff>
    </xdr:to>
    <xdr:grpSp>
      <xdr:nvGrpSpPr>
        <xdr:cNvPr id="2229" name="Group 2228">
          <a:extLst>
            <a:ext uri="{FF2B5EF4-FFF2-40B4-BE49-F238E27FC236}">
              <a16:creationId xmlns:a16="http://schemas.microsoft.com/office/drawing/2014/main" id="{483AA60E-BB82-4526-86E2-C37D5CAC8DB4}"/>
            </a:ext>
          </a:extLst>
        </xdr:cNvPr>
        <xdr:cNvGrpSpPr/>
      </xdr:nvGrpSpPr>
      <xdr:grpSpPr>
        <a:xfrm>
          <a:off x="5879659" y="2303349"/>
          <a:ext cx="283936" cy="243794"/>
          <a:chOff x="5500688" y="2045494"/>
          <a:chExt cx="285750" cy="242887"/>
        </a:xfrm>
      </xdr:grpSpPr>
      <xdr:sp macro="" textlink="Pivottables!BG11">
        <xdr:nvSpPr>
          <xdr:cNvPr id="2230" name="TextBox 2229">
            <a:extLst>
              <a:ext uri="{FF2B5EF4-FFF2-40B4-BE49-F238E27FC236}">
                <a16:creationId xmlns:a16="http://schemas.microsoft.com/office/drawing/2014/main" id="{3ED187E4-300B-E72C-3A76-ABC3D398462F}"/>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231" name="TextBox 2230">
            <a:extLst>
              <a:ext uri="{FF2B5EF4-FFF2-40B4-BE49-F238E27FC236}">
                <a16:creationId xmlns:a16="http://schemas.microsoft.com/office/drawing/2014/main" id="{9ADC79D0-D5AC-9A0B-6EFE-040254272E84}"/>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147640</xdr:colOff>
      <xdr:row>11</xdr:row>
      <xdr:rowOff>21431</xdr:rowOff>
    </xdr:from>
    <xdr:to>
      <xdr:col>9</xdr:col>
      <xdr:colOff>433390</xdr:colOff>
      <xdr:row>12</xdr:row>
      <xdr:rowOff>83343</xdr:rowOff>
    </xdr:to>
    <xdr:grpSp>
      <xdr:nvGrpSpPr>
        <xdr:cNvPr id="2232" name="Group 2231">
          <a:extLst>
            <a:ext uri="{FF2B5EF4-FFF2-40B4-BE49-F238E27FC236}">
              <a16:creationId xmlns:a16="http://schemas.microsoft.com/office/drawing/2014/main" id="{32A54366-ED7C-485A-A47A-412C03104CDD}"/>
            </a:ext>
          </a:extLst>
        </xdr:cNvPr>
        <xdr:cNvGrpSpPr/>
      </xdr:nvGrpSpPr>
      <xdr:grpSpPr>
        <a:xfrm>
          <a:off x="5617711" y="2017145"/>
          <a:ext cx="285750" cy="243341"/>
          <a:chOff x="5500688" y="2045494"/>
          <a:chExt cx="285750" cy="242887"/>
        </a:xfrm>
      </xdr:grpSpPr>
      <xdr:sp macro="" textlink="Pivottables!BG11">
        <xdr:nvSpPr>
          <xdr:cNvPr id="2233" name="TextBox 2232">
            <a:extLst>
              <a:ext uri="{FF2B5EF4-FFF2-40B4-BE49-F238E27FC236}">
                <a16:creationId xmlns:a16="http://schemas.microsoft.com/office/drawing/2014/main" id="{6D158AE1-3E0A-CCA2-6165-F75F0ED9077D}"/>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234" name="TextBox 2233">
            <a:extLst>
              <a:ext uri="{FF2B5EF4-FFF2-40B4-BE49-F238E27FC236}">
                <a16:creationId xmlns:a16="http://schemas.microsoft.com/office/drawing/2014/main" id="{E2AA744F-0500-703C-F854-EA40D7793AAE}"/>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152402</xdr:colOff>
      <xdr:row>10</xdr:row>
      <xdr:rowOff>11906</xdr:rowOff>
    </xdr:from>
    <xdr:to>
      <xdr:col>9</xdr:col>
      <xdr:colOff>438152</xdr:colOff>
      <xdr:row>11</xdr:row>
      <xdr:rowOff>73818</xdr:rowOff>
    </xdr:to>
    <xdr:grpSp>
      <xdr:nvGrpSpPr>
        <xdr:cNvPr id="2235" name="Group 2234">
          <a:extLst>
            <a:ext uri="{FF2B5EF4-FFF2-40B4-BE49-F238E27FC236}">
              <a16:creationId xmlns:a16="http://schemas.microsoft.com/office/drawing/2014/main" id="{31123B04-9B09-422F-9A88-5B6DFDEA3B1A}"/>
            </a:ext>
          </a:extLst>
        </xdr:cNvPr>
        <xdr:cNvGrpSpPr/>
      </xdr:nvGrpSpPr>
      <xdr:grpSpPr>
        <a:xfrm>
          <a:off x="5622473" y="1826192"/>
          <a:ext cx="285750" cy="243340"/>
          <a:chOff x="5500688" y="2045494"/>
          <a:chExt cx="285750" cy="242887"/>
        </a:xfrm>
      </xdr:grpSpPr>
      <xdr:sp macro="" textlink="Pivottables!BG11">
        <xdr:nvSpPr>
          <xdr:cNvPr id="2236" name="TextBox 2235">
            <a:extLst>
              <a:ext uri="{FF2B5EF4-FFF2-40B4-BE49-F238E27FC236}">
                <a16:creationId xmlns:a16="http://schemas.microsoft.com/office/drawing/2014/main" id="{3775784C-341E-AEB8-5754-F08B939F9A02}"/>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237" name="TextBox 2236">
            <a:extLst>
              <a:ext uri="{FF2B5EF4-FFF2-40B4-BE49-F238E27FC236}">
                <a16:creationId xmlns:a16="http://schemas.microsoft.com/office/drawing/2014/main" id="{363B83ED-09F5-FB85-F44B-2CF0EB3727C7}"/>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242890</xdr:colOff>
      <xdr:row>10</xdr:row>
      <xdr:rowOff>11906</xdr:rowOff>
    </xdr:from>
    <xdr:to>
      <xdr:col>9</xdr:col>
      <xdr:colOff>528640</xdr:colOff>
      <xdr:row>11</xdr:row>
      <xdr:rowOff>73818</xdr:rowOff>
    </xdr:to>
    <xdr:grpSp>
      <xdr:nvGrpSpPr>
        <xdr:cNvPr id="2238" name="Group 2237">
          <a:extLst>
            <a:ext uri="{FF2B5EF4-FFF2-40B4-BE49-F238E27FC236}">
              <a16:creationId xmlns:a16="http://schemas.microsoft.com/office/drawing/2014/main" id="{1EC7A8B3-4FC6-43A6-ACB7-5EFCBC4C4D5A}"/>
            </a:ext>
          </a:extLst>
        </xdr:cNvPr>
        <xdr:cNvGrpSpPr/>
      </xdr:nvGrpSpPr>
      <xdr:grpSpPr>
        <a:xfrm>
          <a:off x="5712961" y="1826192"/>
          <a:ext cx="285750" cy="243340"/>
          <a:chOff x="5500688" y="2045494"/>
          <a:chExt cx="285750" cy="242887"/>
        </a:xfrm>
      </xdr:grpSpPr>
      <xdr:sp macro="" textlink="Pivottables!BG11">
        <xdr:nvSpPr>
          <xdr:cNvPr id="2239" name="TextBox 2238">
            <a:extLst>
              <a:ext uri="{FF2B5EF4-FFF2-40B4-BE49-F238E27FC236}">
                <a16:creationId xmlns:a16="http://schemas.microsoft.com/office/drawing/2014/main" id="{B4E0B408-175E-DA8A-C841-59143A420CBF}"/>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368" name="TextBox 2367">
            <a:extLst>
              <a:ext uri="{FF2B5EF4-FFF2-40B4-BE49-F238E27FC236}">
                <a16:creationId xmlns:a16="http://schemas.microsoft.com/office/drawing/2014/main" id="{72C76796-1A0E-F483-354E-B34CCC048554}"/>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409576</xdr:colOff>
      <xdr:row>9</xdr:row>
      <xdr:rowOff>92869</xdr:rowOff>
    </xdr:from>
    <xdr:to>
      <xdr:col>10</xdr:col>
      <xdr:colOff>85726</xdr:colOff>
      <xdr:row>10</xdr:row>
      <xdr:rowOff>154781</xdr:rowOff>
    </xdr:to>
    <xdr:grpSp>
      <xdr:nvGrpSpPr>
        <xdr:cNvPr id="2369" name="Group 2368">
          <a:extLst>
            <a:ext uri="{FF2B5EF4-FFF2-40B4-BE49-F238E27FC236}">
              <a16:creationId xmlns:a16="http://schemas.microsoft.com/office/drawing/2014/main" id="{CB9813ED-CA68-4905-839C-1A7B1F9ED6C5}"/>
            </a:ext>
          </a:extLst>
        </xdr:cNvPr>
        <xdr:cNvGrpSpPr/>
      </xdr:nvGrpSpPr>
      <xdr:grpSpPr>
        <a:xfrm>
          <a:off x="5879647" y="1725726"/>
          <a:ext cx="283936" cy="243341"/>
          <a:chOff x="5500688" y="2045494"/>
          <a:chExt cx="285750" cy="242887"/>
        </a:xfrm>
      </xdr:grpSpPr>
      <xdr:sp macro="" textlink="Pivottables!BG11">
        <xdr:nvSpPr>
          <xdr:cNvPr id="2370" name="TextBox 2369">
            <a:extLst>
              <a:ext uri="{FF2B5EF4-FFF2-40B4-BE49-F238E27FC236}">
                <a16:creationId xmlns:a16="http://schemas.microsoft.com/office/drawing/2014/main" id="{A995C7AB-D7F5-1C8D-2CBE-4562B91A11FD}"/>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371" name="TextBox 2370">
            <a:extLst>
              <a:ext uri="{FF2B5EF4-FFF2-40B4-BE49-F238E27FC236}">
                <a16:creationId xmlns:a16="http://schemas.microsoft.com/office/drawing/2014/main" id="{62FA14BB-D4DD-BFCC-0E36-90809E97689A}"/>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314326</xdr:colOff>
      <xdr:row>10</xdr:row>
      <xdr:rowOff>107156</xdr:rowOff>
    </xdr:from>
    <xdr:to>
      <xdr:col>9</xdr:col>
      <xdr:colOff>600076</xdr:colOff>
      <xdr:row>11</xdr:row>
      <xdr:rowOff>169068</xdr:rowOff>
    </xdr:to>
    <xdr:grpSp>
      <xdr:nvGrpSpPr>
        <xdr:cNvPr id="2372" name="Group 2371">
          <a:extLst>
            <a:ext uri="{FF2B5EF4-FFF2-40B4-BE49-F238E27FC236}">
              <a16:creationId xmlns:a16="http://schemas.microsoft.com/office/drawing/2014/main" id="{31D46849-5CCA-4FD8-BC79-3E8C398794A1}"/>
            </a:ext>
          </a:extLst>
        </xdr:cNvPr>
        <xdr:cNvGrpSpPr/>
      </xdr:nvGrpSpPr>
      <xdr:grpSpPr>
        <a:xfrm>
          <a:off x="5784397" y="1921442"/>
          <a:ext cx="285750" cy="243340"/>
          <a:chOff x="5500688" y="2045494"/>
          <a:chExt cx="285750" cy="242887"/>
        </a:xfrm>
      </xdr:grpSpPr>
      <xdr:sp macro="" textlink="Pivottables!BG11">
        <xdr:nvSpPr>
          <xdr:cNvPr id="2373" name="TextBox 2372">
            <a:extLst>
              <a:ext uri="{FF2B5EF4-FFF2-40B4-BE49-F238E27FC236}">
                <a16:creationId xmlns:a16="http://schemas.microsoft.com/office/drawing/2014/main" id="{6092B010-30B1-A316-32B6-2A9D4A4D522C}"/>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374" name="TextBox 2373">
            <a:extLst>
              <a:ext uri="{FF2B5EF4-FFF2-40B4-BE49-F238E27FC236}">
                <a16:creationId xmlns:a16="http://schemas.microsoft.com/office/drawing/2014/main" id="{423C85CA-2D96-E984-5A20-5A8E27A98EAF}"/>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576263</xdr:colOff>
      <xdr:row>10</xdr:row>
      <xdr:rowOff>11906</xdr:rowOff>
    </xdr:from>
    <xdr:to>
      <xdr:col>10</xdr:col>
      <xdr:colOff>252413</xdr:colOff>
      <xdr:row>11</xdr:row>
      <xdr:rowOff>73818</xdr:rowOff>
    </xdr:to>
    <xdr:grpSp>
      <xdr:nvGrpSpPr>
        <xdr:cNvPr id="2375" name="Group 2374">
          <a:extLst>
            <a:ext uri="{FF2B5EF4-FFF2-40B4-BE49-F238E27FC236}">
              <a16:creationId xmlns:a16="http://schemas.microsoft.com/office/drawing/2014/main" id="{F95751A6-ADEB-43DB-BD25-EEDF7CAFADF8}"/>
            </a:ext>
          </a:extLst>
        </xdr:cNvPr>
        <xdr:cNvGrpSpPr/>
      </xdr:nvGrpSpPr>
      <xdr:grpSpPr>
        <a:xfrm>
          <a:off x="6046334" y="1826192"/>
          <a:ext cx="283936" cy="243340"/>
          <a:chOff x="5500688" y="2045494"/>
          <a:chExt cx="285750" cy="242887"/>
        </a:xfrm>
      </xdr:grpSpPr>
      <xdr:sp macro="" textlink="Pivottables!BG11">
        <xdr:nvSpPr>
          <xdr:cNvPr id="2376" name="TextBox 2375">
            <a:extLst>
              <a:ext uri="{FF2B5EF4-FFF2-40B4-BE49-F238E27FC236}">
                <a16:creationId xmlns:a16="http://schemas.microsoft.com/office/drawing/2014/main" id="{7DA781CD-DA1B-B26D-563D-96C1CBDE7C2A}"/>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377" name="TextBox 2376">
            <a:extLst>
              <a:ext uri="{FF2B5EF4-FFF2-40B4-BE49-F238E27FC236}">
                <a16:creationId xmlns:a16="http://schemas.microsoft.com/office/drawing/2014/main" id="{3314E4B0-1431-B30A-D2C0-AA058A3A48E0}"/>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485775</xdr:colOff>
      <xdr:row>10</xdr:row>
      <xdr:rowOff>102394</xdr:rowOff>
    </xdr:from>
    <xdr:to>
      <xdr:col>10</xdr:col>
      <xdr:colOff>161925</xdr:colOff>
      <xdr:row>11</xdr:row>
      <xdr:rowOff>164306</xdr:rowOff>
    </xdr:to>
    <xdr:grpSp>
      <xdr:nvGrpSpPr>
        <xdr:cNvPr id="2378" name="Group 2377">
          <a:extLst>
            <a:ext uri="{FF2B5EF4-FFF2-40B4-BE49-F238E27FC236}">
              <a16:creationId xmlns:a16="http://schemas.microsoft.com/office/drawing/2014/main" id="{91AC9C1C-212D-41F5-8196-2F8804AC3594}"/>
            </a:ext>
          </a:extLst>
        </xdr:cNvPr>
        <xdr:cNvGrpSpPr/>
      </xdr:nvGrpSpPr>
      <xdr:grpSpPr>
        <a:xfrm>
          <a:off x="5955846" y="1916680"/>
          <a:ext cx="283936" cy="243340"/>
          <a:chOff x="5500688" y="2045494"/>
          <a:chExt cx="285750" cy="242887"/>
        </a:xfrm>
      </xdr:grpSpPr>
      <xdr:sp macro="" textlink="Pivottables!BG11">
        <xdr:nvSpPr>
          <xdr:cNvPr id="2379" name="TextBox 2378">
            <a:extLst>
              <a:ext uri="{FF2B5EF4-FFF2-40B4-BE49-F238E27FC236}">
                <a16:creationId xmlns:a16="http://schemas.microsoft.com/office/drawing/2014/main" id="{787BA44C-0E30-624C-8F93-6C4AA51C1783}"/>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380" name="TextBox 2379">
            <a:extLst>
              <a:ext uri="{FF2B5EF4-FFF2-40B4-BE49-F238E27FC236}">
                <a16:creationId xmlns:a16="http://schemas.microsoft.com/office/drawing/2014/main" id="{61768DEC-3859-39B7-5739-0091B8FAD160}"/>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10</xdr:col>
      <xdr:colOff>133350</xdr:colOff>
      <xdr:row>10</xdr:row>
      <xdr:rowOff>11906</xdr:rowOff>
    </xdr:from>
    <xdr:to>
      <xdr:col>10</xdr:col>
      <xdr:colOff>419100</xdr:colOff>
      <xdr:row>11</xdr:row>
      <xdr:rowOff>73818</xdr:rowOff>
    </xdr:to>
    <xdr:grpSp>
      <xdr:nvGrpSpPr>
        <xdr:cNvPr id="2382" name="Group 2381">
          <a:extLst>
            <a:ext uri="{FF2B5EF4-FFF2-40B4-BE49-F238E27FC236}">
              <a16:creationId xmlns:a16="http://schemas.microsoft.com/office/drawing/2014/main" id="{A1E41189-DC7D-4AA2-A0DC-4305DD2889AC}"/>
            </a:ext>
          </a:extLst>
        </xdr:cNvPr>
        <xdr:cNvGrpSpPr/>
      </xdr:nvGrpSpPr>
      <xdr:grpSpPr>
        <a:xfrm>
          <a:off x="6211207" y="1826192"/>
          <a:ext cx="285750" cy="243340"/>
          <a:chOff x="5500688" y="2045494"/>
          <a:chExt cx="285750" cy="242887"/>
        </a:xfrm>
      </xdr:grpSpPr>
      <xdr:sp macro="" textlink="Pivottables!BG11">
        <xdr:nvSpPr>
          <xdr:cNvPr id="2384" name="TextBox 2383">
            <a:extLst>
              <a:ext uri="{FF2B5EF4-FFF2-40B4-BE49-F238E27FC236}">
                <a16:creationId xmlns:a16="http://schemas.microsoft.com/office/drawing/2014/main" id="{13754FBB-C701-1296-0C61-92AA305F11ED}"/>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386" name="TextBox 2385">
            <a:extLst>
              <a:ext uri="{FF2B5EF4-FFF2-40B4-BE49-F238E27FC236}">
                <a16:creationId xmlns:a16="http://schemas.microsoft.com/office/drawing/2014/main" id="{5ABF227D-3D18-EE68-8969-6FEDDF1F1346}"/>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10</xdr:col>
      <xdr:colOff>309562</xdr:colOff>
      <xdr:row>9</xdr:row>
      <xdr:rowOff>107156</xdr:rowOff>
    </xdr:from>
    <xdr:to>
      <xdr:col>10</xdr:col>
      <xdr:colOff>595312</xdr:colOff>
      <xdr:row>10</xdr:row>
      <xdr:rowOff>169068</xdr:rowOff>
    </xdr:to>
    <xdr:grpSp>
      <xdr:nvGrpSpPr>
        <xdr:cNvPr id="2387" name="Group 2386">
          <a:extLst>
            <a:ext uri="{FF2B5EF4-FFF2-40B4-BE49-F238E27FC236}">
              <a16:creationId xmlns:a16="http://schemas.microsoft.com/office/drawing/2014/main" id="{5CC1D1CD-CAD4-4C87-8D73-C06D6E58C360}"/>
            </a:ext>
          </a:extLst>
        </xdr:cNvPr>
        <xdr:cNvGrpSpPr/>
      </xdr:nvGrpSpPr>
      <xdr:grpSpPr>
        <a:xfrm>
          <a:off x="6387419" y="1740013"/>
          <a:ext cx="285750" cy="243341"/>
          <a:chOff x="5500688" y="2045494"/>
          <a:chExt cx="285750" cy="242887"/>
        </a:xfrm>
      </xdr:grpSpPr>
      <xdr:sp macro="" textlink="Pivottables!BG11">
        <xdr:nvSpPr>
          <xdr:cNvPr id="2388" name="TextBox 2387">
            <a:extLst>
              <a:ext uri="{FF2B5EF4-FFF2-40B4-BE49-F238E27FC236}">
                <a16:creationId xmlns:a16="http://schemas.microsoft.com/office/drawing/2014/main" id="{ED369434-E0C6-9233-004B-FBB78D4E31F6}"/>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389" name="TextBox 2388">
            <a:extLst>
              <a:ext uri="{FF2B5EF4-FFF2-40B4-BE49-F238E27FC236}">
                <a16:creationId xmlns:a16="http://schemas.microsoft.com/office/drawing/2014/main" id="{92F35E20-7B72-8B0C-37EA-F4E295D86230}"/>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9</xdr:col>
      <xdr:colOff>485774</xdr:colOff>
      <xdr:row>11</xdr:row>
      <xdr:rowOff>116680</xdr:rowOff>
    </xdr:from>
    <xdr:to>
      <xdr:col>10</xdr:col>
      <xdr:colOff>161924</xdr:colOff>
      <xdr:row>12</xdr:row>
      <xdr:rowOff>178592</xdr:rowOff>
    </xdr:to>
    <xdr:grpSp>
      <xdr:nvGrpSpPr>
        <xdr:cNvPr id="2390" name="Group 2389">
          <a:extLst>
            <a:ext uri="{FF2B5EF4-FFF2-40B4-BE49-F238E27FC236}">
              <a16:creationId xmlns:a16="http://schemas.microsoft.com/office/drawing/2014/main" id="{F17F1EB1-4AC7-441C-85CC-0499FA28CAF7}"/>
            </a:ext>
          </a:extLst>
        </xdr:cNvPr>
        <xdr:cNvGrpSpPr/>
      </xdr:nvGrpSpPr>
      <xdr:grpSpPr>
        <a:xfrm>
          <a:off x="5955845" y="2112394"/>
          <a:ext cx="283936" cy="243341"/>
          <a:chOff x="5500688" y="2045494"/>
          <a:chExt cx="285750" cy="242887"/>
        </a:xfrm>
      </xdr:grpSpPr>
      <xdr:sp macro="" textlink="Pivottables!BG11">
        <xdr:nvSpPr>
          <xdr:cNvPr id="2391" name="TextBox 2390">
            <a:extLst>
              <a:ext uri="{FF2B5EF4-FFF2-40B4-BE49-F238E27FC236}">
                <a16:creationId xmlns:a16="http://schemas.microsoft.com/office/drawing/2014/main" id="{F1DF1B34-F4ED-ED6A-35EB-47201C496803}"/>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392" name="TextBox 2391">
            <a:extLst>
              <a:ext uri="{FF2B5EF4-FFF2-40B4-BE49-F238E27FC236}">
                <a16:creationId xmlns:a16="http://schemas.microsoft.com/office/drawing/2014/main" id="{7492ADF2-21CB-E152-9FCF-0630F0D5EC87}"/>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10</xdr:col>
      <xdr:colOff>128586</xdr:colOff>
      <xdr:row>11</xdr:row>
      <xdr:rowOff>11905</xdr:rowOff>
    </xdr:from>
    <xdr:to>
      <xdr:col>10</xdr:col>
      <xdr:colOff>414336</xdr:colOff>
      <xdr:row>12</xdr:row>
      <xdr:rowOff>73817</xdr:rowOff>
    </xdr:to>
    <xdr:grpSp>
      <xdr:nvGrpSpPr>
        <xdr:cNvPr id="2393" name="Group 2392">
          <a:extLst>
            <a:ext uri="{FF2B5EF4-FFF2-40B4-BE49-F238E27FC236}">
              <a16:creationId xmlns:a16="http://schemas.microsoft.com/office/drawing/2014/main" id="{36ACB69B-2AFD-4267-A7D0-12795AAEA4B6}"/>
            </a:ext>
          </a:extLst>
        </xdr:cNvPr>
        <xdr:cNvGrpSpPr/>
      </xdr:nvGrpSpPr>
      <xdr:grpSpPr>
        <a:xfrm>
          <a:off x="6206443" y="2007619"/>
          <a:ext cx="285750" cy="243341"/>
          <a:chOff x="5500688" y="2045494"/>
          <a:chExt cx="285750" cy="242887"/>
        </a:xfrm>
      </xdr:grpSpPr>
      <xdr:sp macro="" textlink="Pivottables!BG11">
        <xdr:nvSpPr>
          <xdr:cNvPr id="2394" name="TextBox 2393">
            <a:extLst>
              <a:ext uri="{FF2B5EF4-FFF2-40B4-BE49-F238E27FC236}">
                <a16:creationId xmlns:a16="http://schemas.microsoft.com/office/drawing/2014/main" id="{0FE70026-0D8B-2AA7-EC4E-0B6BA25818D6}"/>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0E0452-ABC1-4148-B269-CAF9934D9BCB}" type="TxLink">
              <a:rPr lang="en-US" sz="3000" b="1" i="0" u="none" strike="noStrike">
                <a:solidFill>
                  <a:srgbClr val="C240D8"/>
                </a:solidFill>
                <a:latin typeface="Avenir Next LT Pro"/>
              </a:rPr>
              <a:pPr algn="ctr"/>
              <a:t> </a:t>
            </a:fld>
            <a:endParaRPr lang="en-US" sz="1100"/>
          </a:p>
        </xdr:txBody>
      </xdr:sp>
      <xdr:sp macro="" textlink="Pivottables!BI11">
        <xdr:nvSpPr>
          <xdr:cNvPr id="2395" name="TextBox 2394">
            <a:extLst>
              <a:ext uri="{FF2B5EF4-FFF2-40B4-BE49-F238E27FC236}">
                <a16:creationId xmlns:a16="http://schemas.microsoft.com/office/drawing/2014/main" id="{F6846043-1368-EA9C-D37F-2193F44CE2F5}"/>
              </a:ext>
            </a:extLst>
          </xdr:cNvPr>
          <xdr:cNvSpPr txBox="1"/>
        </xdr:nvSpPr>
        <xdr:spPr>
          <a:xfrm>
            <a:off x="5500688" y="2045494"/>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C2F30-14CE-4D88-B4B7-599E8D1B9D59}"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8</xdr:col>
      <xdr:colOff>588168</xdr:colOff>
      <xdr:row>9</xdr:row>
      <xdr:rowOff>95251</xdr:rowOff>
    </xdr:from>
    <xdr:to>
      <xdr:col>9</xdr:col>
      <xdr:colOff>264318</xdr:colOff>
      <xdr:row>10</xdr:row>
      <xdr:rowOff>157163</xdr:rowOff>
    </xdr:to>
    <xdr:grpSp>
      <xdr:nvGrpSpPr>
        <xdr:cNvPr id="2396" name="Group 2395">
          <a:extLst>
            <a:ext uri="{FF2B5EF4-FFF2-40B4-BE49-F238E27FC236}">
              <a16:creationId xmlns:a16="http://schemas.microsoft.com/office/drawing/2014/main" id="{CCD2F657-3187-4057-9852-02B6B2E30013}"/>
            </a:ext>
          </a:extLst>
        </xdr:cNvPr>
        <xdr:cNvGrpSpPr/>
      </xdr:nvGrpSpPr>
      <xdr:grpSpPr>
        <a:xfrm>
          <a:off x="5450454" y="1728108"/>
          <a:ext cx="283935" cy="243341"/>
          <a:chOff x="6212681" y="2038351"/>
          <a:chExt cx="285750" cy="242887"/>
        </a:xfrm>
      </xdr:grpSpPr>
      <xdr:sp macro="" textlink="Pivottables!BH11">
        <xdr:nvSpPr>
          <xdr:cNvPr id="2397" name="TextBox 2396">
            <a:extLst>
              <a:ext uri="{FF2B5EF4-FFF2-40B4-BE49-F238E27FC236}">
                <a16:creationId xmlns:a16="http://schemas.microsoft.com/office/drawing/2014/main" id="{63BE2DFF-0F3E-4756-4B89-BC2BA358979B}"/>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398" name="TextBox 2397">
            <a:extLst>
              <a:ext uri="{FF2B5EF4-FFF2-40B4-BE49-F238E27FC236}">
                <a16:creationId xmlns:a16="http://schemas.microsoft.com/office/drawing/2014/main" id="{DD3A2A6E-F2DF-328F-5FC6-4F1B9B244D83}"/>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150017</xdr:colOff>
      <xdr:row>10</xdr:row>
      <xdr:rowOff>100013</xdr:rowOff>
    </xdr:from>
    <xdr:to>
      <xdr:col>9</xdr:col>
      <xdr:colOff>435767</xdr:colOff>
      <xdr:row>11</xdr:row>
      <xdr:rowOff>161925</xdr:rowOff>
    </xdr:to>
    <xdr:grpSp>
      <xdr:nvGrpSpPr>
        <xdr:cNvPr id="2399" name="Group 2398">
          <a:extLst>
            <a:ext uri="{FF2B5EF4-FFF2-40B4-BE49-F238E27FC236}">
              <a16:creationId xmlns:a16="http://schemas.microsoft.com/office/drawing/2014/main" id="{BB21DADB-64DD-45CF-A72A-7CF3B762BE37}"/>
            </a:ext>
          </a:extLst>
        </xdr:cNvPr>
        <xdr:cNvGrpSpPr/>
      </xdr:nvGrpSpPr>
      <xdr:grpSpPr>
        <a:xfrm>
          <a:off x="5620088" y="1914299"/>
          <a:ext cx="285750" cy="243340"/>
          <a:chOff x="6212681" y="2038351"/>
          <a:chExt cx="285750" cy="242887"/>
        </a:xfrm>
      </xdr:grpSpPr>
      <xdr:sp macro="" textlink="Pivottables!BH11">
        <xdr:nvSpPr>
          <xdr:cNvPr id="2400" name="TextBox 2399">
            <a:extLst>
              <a:ext uri="{FF2B5EF4-FFF2-40B4-BE49-F238E27FC236}">
                <a16:creationId xmlns:a16="http://schemas.microsoft.com/office/drawing/2014/main" id="{D5EB07AC-B801-14DA-F6D8-CE4AB28CB1AE}"/>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437" name="TextBox 2436">
            <a:extLst>
              <a:ext uri="{FF2B5EF4-FFF2-40B4-BE49-F238E27FC236}">
                <a16:creationId xmlns:a16="http://schemas.microsoft.com/office/drawing/2014/main" id="{85922911-9928-3A5E-BB99-D4F82F4B7F58}"/>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569117</xdr:colOff>
      <xdr:row>9</xdr:row>
      <xdr:rowOff>100013</xdr:rowOff>
    </xdr:from>
    <xdr:to>
      <xdr:col>10</xdr:col>
      <xdr:colOff>245267</xdr:colOff>
      <xdr:row>10</xdr:row>
      <xdr:rowOff>161925</xdr:rowOff>
    </xdr:to>
    <xdr:grpSp>
      <xdr:nvGrpSpPr>
        <xdr:cNvPr id="2438" name="Group 2437">
          <a:extLst>
            <a:ext uri="{FF2B5EF4-FFF2-40B4-BE49-F238E27FC236}">
              <a16:creationId xmlns:a16="http://schemas.microsoft.com/office/drawing/2014/main" id="{6D4B0FC2-223E-4338-898B-B0BBCA97DE62}"/>
            </a:ext>
          </a:extLst>
        </xdr:cNvPr>
        <xdr:cNvGrpSpPr/>
      </xdr:nvGrpSpPr>
      <xdr:grpSpPr>
        <a:xfrm>
          <a:off x="6039188" y="1732870"/>
          <a:ext cx="283936" cy="243341"/>
          <a:chOff x="6212681" y="2038351"/>
          <a:chExt cx="285750" cy="242887"/>
        </a:xfrm>
      </xdr:grpSpPr>
      <xdr:sp macro="" textlink="Pivottables!BH11">
        <xdr:nvSpPr>
          <xdr:cNvPr id="2439" name="TextBox 2438">
            <a:extLst>
              <a:ext uri="{FF2B5EF4-FFF2-40B4-BE49-F238E27FC236}">
                <a16:creationId xmlns:a16="http://schemas.microsoft.com/office/drawing/2014/main" id="{FCA493F9-4B6B-0AA8-D340-F75291BB91BC}"/>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449" name="TextBox 2448">
            <a:extLst>
              <a:ext uri="{FF2B5EF4-FFF2-40B4-BE49-F238E27FC236}">
                <a16:creationId xmlns:a16="http://schemas.microsoft.com/office/drawing/2014/main" id="{8F338799-070A-C128-7D05-B4070B3BA859}"/>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573880</xdr:colOff>
      <xdr:row>11</xdr:row>
      <xdr:rowOff>14288</xdr:rowOff>
    </xdr:from>
    <xdr:to>
      <xdr:col>10</xdr:col>
      <xdr:colOff>250030</xdr:colOff>
      <xdr:row>12</xdr:row>
      <xdr:rowOff>76200</xdr:rowOff>
    </xdr:to>
    <xdr:grpSp>
      <xdr:nvGrpSpPr>
        <xdr:cNvPr id="2450" name="Group 2449">
          <a:extLst>
            <a:ext uri="{FF2B5EF4-FFF2-40B4-BE49-F238E27FC236}">
              <a16:creationId xmlns:a16="http://schemas.microsoft.com/office/drawing/2014/main" id="{5CBD55A8-A34C-46E3-B73B-49C068EC8104}"/>
            </a:ext>
          </a:extLst>
        </xdr:cNvPr>
        <xdr:cNvGrpSpPr/>
      </xdr:nvGrpSpPr>
      <xdr:grpSpPr>
        <a:xfrm>
          <a:off x="6043951" y="2010002"/>
          <a:ext cx="283936" cy="243341"/>
          <a:chOff x="6212681" y="2038351"/>
          <a:chExt cx="285750" cy="242887"/>
        </a:xfrm>
      </xdr:grpSpPr>
      <xdr:sp macro="" textlink="Pivottables!BH11">
        <xdr:nvSpPr>
          <xdr:cNvPr id="2472" name="TextBox 2471">
            <a:extLst>
              <a:ext uri="{FF2B5EF4-FFF2-40B4-BE49-F238E27FC236}">
                <a16:creationId xmlns:a16="http://schemas.microsoft.com/office/drawing/2014/main" id="{0BF500D5-BBE8-33F7-5B5C-88D3B87A2031}"/>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473" name="TextBox 2472">
            <a:extLst>
              <a:ext uri="{FF2B5EF4-FFF2-40B4-BE49-F238E27FC236}">
                <a16:creationId xmlns:a16="http://schemas.microsoft.com/office/drawing/2014/main" id="{2DF2011B-A2FE-AF32-4B30-26206C32CB82}"/>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316704</xdr:colOff>
      <xdr:row>11</xdr:row>
      <xdr:rowOff>109538</xdr:rowOff>
    </xdr:from>
    <xdr:to>
      <xdr:col>9</xdr:col>
      <xdr:colOff>602454</xdr:colOff>
      <xdr:row>12</xdr:row>
      <xdr:rowOff>171450</xdr:rowOff>
    </xdr:to>
    <xdr:grpSp>
      <xdr:nvGrpSpPr>
        <xdr:cNvPr id="2474" name="Group 2473">
          <a:extLst>
            <a:ext uri="{FF2B5EF4-FFF2-40B4-BE49-F238E27FC236}">
              <a16:creationId xmlns:a16="http://schemas.microsoft.com/office/drawing/2014/main" id="{E6A33D5E-9E3F-4DA8-98C0-2623137FC753}"/>
            </a:ext>
          </a:extLst>
        </xdr:cNvPr>
        <xdr:cNvGrpSpPr/>
      </xdr:nvGrpSpPr>
      <xdr:grpSpPr>
        <a:xfrm>
          <a:off x="5786775" y="2105252"/>
          <a:ext cx="285750" cy="243341"/>
          <a:chOff x="6212681" y="2038351"/>
          <a:chExt cx="285750" cy="242887"/>
        </a:xfrm>
      </xdr:grpSpPr>
      <xdr:sp macro="" textlink="Pivottables!BH11">
        <xdr:nvSpPr>
          <xdr:cNvPr id="2487" name="TextBox 2486">
            <a:extLst>
              <a:ext uri="{FF2B5EF4-FFF2-40B4-BE49-F238E27FC236}">
                <a16:creationId xmlns:a16="http://schemas.microsoft.com/office/drawing/2014/main" id="{15F7EB17-1003-549F-7CF0-F04C342F5B04}"/>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488" name="TextBox 2487">
            <a:extLst>
              <a:ext uri="{FF2B5EF4-FFF2-40B4-BE49-F238E27FC236}">
                <a16:creationId xmlns:a16="http://schemas.microsoft.com/office/drawing/2014/main" id="{62B9A531-F73B-F9B6-0A4F-7325C81B04B5}"/>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8</xdr:col>
      <xdr:colOff>583404</xdr:colOff>
      <xdr:row>11</xdr:row>
      <xdr:rowOff>114301</xdr:rowOff>
    </xdr:from>
    <xdr:to>
      <xdr:col>9</xdr:col>
      <xdr:colOff>259554</xdr:colOff>
      <xdr:row>12</xdr:row>
      <xdr:rowOff>176213</xdr:rowOff>
    </xdr:to>
    <xdr:grpSp>
      <xdr:nvGrpSpPr>
        <xdr:cNvPr id="2489" name="Group 2488">
          <a:extLst>
            <a:ext uri="{FF2B5EF4-FFF2-40B4-BE49-F238E27FC236}">
              <a16:creationId xmlns:a16="http://schemas.microsoft.com/office/drawing/2014/main" id="{B47F84F5-6E17-4758-8802-745AC75109B3}"/>
            </a:ext>
          </a:extLst>
        </xdr:cNvPr>
        <xdr:cNvGrpSpPr/>
      </xdr:nvGrpSpPr>
      <xdr:grpSpPr>
        <a:xfrm>
          <a:off x="5445690" y="2110015"/>
          <a:ext cx="283935" cy="243341"/>
          <a:chOff x="6212681" y="2038351"/>
          <a:chExt cx="285750" cy="242887"/>
        </a:xfrm>
      </xdr:grpSpPr>
      <xdr:sp macro="" textlink="Pivottables!BH11">
        <xdr:nvSpPr>
          <xdr:cNvPr id="2532" name="TextBox 2531">
            <a:extLst>
              <a:ext uri="{FF2B5EF4-FFF2-40B4-BE49-F238E27FC236}">
                <a16:creationId xmlns:a16="http://schemas.microsoft.com/office/drawing/2014/main" id="{89BE7EF9-15EE-F3A3-2364-00684E054CE3}"/>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533" name="TextBox 2532">
            <a:extLst>
              <a:ext uri="{FF2B5EF4-FFF2-40B4-BE49-F238E27FC236}">
                <a16:creationId xmlns:a16="http://schemas.microsoft.com/office/drawing/2014/main" id="{6C295397-70FB-9B4B-C0EB-475F6376090A}"/>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154779</xdr:colOff>
      <xdr:row>12</xdr:row>
      <xdr:rowOff>28576</xdr:rowOff>
    </xdr:from>
    <xdr:to>
      <xdr:col>9</xdr:col>
      <xdr:colOff>440529</xdr:colOff>
      <xdr:row>13</xdr:row>
      <xdr:rowOff>90488</xdr:rowOff>
    </xdr:to>
    <xdr:grpSp>
      <xdr:nvGrpSpPr>
        <xdr:cNvPr id="2534" name="Group 2533">
          <a:extLst>
            <a:ext uri="{FF2B5EF4-FFF2-40B4-BE49-F238E27FC236}">
              <a16:creationId xmlns:a16="http://schemas.microsoft.com/office/drawing/2014/main" id="{3842732F-4119-4A9C-A8C9-7DDDB8E4D69A}"/>
            </a:ext>
          </a:extLst>
        </xdr:cNvPr>
        <xdr:cNvGrpSpPr/>
      </xdr:nvGrpSpPr>
      <xdr:grpSpPr>
        <a:xfrm>
          <a:off x="5624850" y="2205719"/>
          <a:ext cx="285750" cy="243340"/>
          <a:chOff x="6212681" y="2038351"/>
          <a:chExt cx="285750" cy="242887"/>
        </a:xfrm>
      </xdr:grpSpPr>
      <xdr:sp macro="" textlink="Pivottables!BH11">
        <xdr:nvSpPr>
          <xdr:cNvPr id="2535" name="TextBox 2534">
            <a:extLst>
              <a:ext uri="{FF2B5EF4-FFF2-40B4-BE49-F238E27FC236}">
                <a16:creationId xmlns:a16="http://schemas.microsoft.com/office/drawing/2014/main" id="{2A205E7F-AC9B-7261-5B79-06748C99EA80}"/>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590" name="TextBox 2589">
            <a:extLst>
              <a:ext uri="{FF2B5EF4-FFF2-40B4-BE49-F238E27FC236}">
                <a16:creationId xmlns:a16="http://schemas.microsoft.com/office/drawing/2014/main" id="{29F706E9-F1DE-FBBC-ADC0-E5D55E192D06}"/>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10</xdr:col>
      <xdr:colOff>54767</xdr:colOff>
      <xdr:row>10</xdr:row>
      <xdr:rowOff>95251</xdr:rowOff>
    </xdr:from>
    <xdr:to>
      <xdr:col>10</xdr:col>
      <xdr:colOff>340517</xdr:colOff>
      <xdr:row>11</xdr:row>
      <xdr:rowOff>157163</xdr:rowOff>
    </xdr:to>
    <xdr:grpSp>
      <xdr:nvGrpSpPr>
        <xdr:cNvPr id="2591" name="Group 2590">
          <a:extLst>
            <a:ext uri="{FF2B5EF4-FFF2-40B4-BE49-F238E27FC236}">
              <a16:creationId xmlns:a16="http://schemas.microsoft.com/office/drawing/2014/main" id="{B2A809C2-D2CA-468C-BDDA-A72E363FC1BC}"/>
            </a:ext>
          </a:extLst>
        </xdr:cNvPr>
        <xdr:cNvGrpSpPr/>
      </xdr:nvGrpSpPr>
      <xdr:grpSpPr>
        <a:xfrm>
          <a:off x="6132624" y="1909537"/>
          <a:ext cx="285750" cy="243340"/>
          <a:chOff x="6212681" y="2038351"/>
          <a:chExt cx="285750" cy="242887"/>
        </a:xfrm>
      </xdr:grpSpPr>
      <xdr:sp macro="" textlink="Pivottables!BH11">
        <xdr:nvSpPr>
          <xdr:cNvPr id="2592" name="TextBox 2591">
            <a:extLst>
              <a:ext uri="{FF2B5EF4-FFF2-40B4-BE49-F238E27FC236}">
                <a16:creationId xmlns:a16="http://schemas.microsoft.com/office/drawing/2014/main" id="{E2B5C53D-0ECB-E3F2-8225-28E3E2B4378B}"/>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593" name="TextBox 2592">
            <a:extLst>
              <a:ext uri="{FF2B5EF4-FFF2-40B4-BE49-F238E27FC236}">
                <a16:creationId xmlns:a16="http://schemas.microsoft.com/office/drawing/2014/main" id="{11BA9CFA-3B1F-7CFE-FD64-BBB73F750C8B}"/>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416717</xdr:colOff>
      <xdr:row>11</xdr:row>
      <xdr:rowOff>14288</xdr:rowOff>
    </xdr:from>
    <xdr:to>
      <xdr:col>10</xdr:col>
      <xdr:colOff>92867</xdr:colOff>
      <xdr:row>12</xdr:row>
      <xdr:rowOff>76200</xdr:rowOff>
    </xdr:to>
    <xdr:grpSp>
      <xdr:nvGrpSpPr>
        <xdr:cNvPr id="2594" name="Group 2593">
          <a:extLst>
            <a:ext uri="{FF2B5EF4-FFF2-40B4-BE49-F238E27FC236}">
              <a16:creationId xmlns:a16="http://schemas.microsoft.com/office/drawing/2014/main" id="{2EF2CAE8-1C6B-4B6F-A750-B5BF36ADBF7A}"/>
            </a:ext>
          </a:extLst>
        </xdr:cNvPr>
        <xdr:cNvGrpSpPr/>
      </xdr:nvGrpSpPr>
      <xdr:grpSpPr>
        <a:xfrm>
          <a:off x="5886788" y="2010002"/>
          <a:ext cx="283936" cy="243341"/>
          <a:chOff x="6212681" y="2038351"/>
          <a:chExt cx="285750" cy="242887"/>
        </a:xfrm>
      </xdr:grpSpPr>
      <xdr:sp macro="" textlink="Pivottables!BH11">
        <xdr:nvSpPr>
          <xdr:cNvPr id="2595" name="TextBox 2594">
            <a:extLst>
              <a:ext uri="{FF2B5EF4-FFF2-40B4-BE49-F238E27FC236}">
                <a16:creationId xmlns:a16="http://schemas.microsoft.com/office/drawing/2014/main" id="{8BD87A1B-D246-1FF5-FB41-164BE483BD99}"/>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596" name="TextBox 2595">
            <a:extLst>
              <a:ext uri="{FF2B5EF4-FFF2-40B4-BE49-F238E27FC236}">
                <a16:creationId xmlns:a16="http://schemas.microsoft.com/office/drawing/2014/main" id="{CA571E2F-8F30-F32A-8D2B-0F095C3015EB}"/>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240505</xdr:colOff>
      <xdr:row>9</xdr:row>
      <xdr:rowOff>85726</xdr:rowOff>
    </xdr:from>
    <xdr:to>
      <xdr:col>9</xdr:col>
      <xdr:colOff>526255</xdr:colOff>
      <xdr:row>10</xdr:row>
      <xdr:rowOff>147638</xdr:rowOff>
    </xdr:to>
    <xdr:grpSp>
      <xdr:nvGrpSpPr>
        <xdr:cNvPr id="2597" name="Group 2596">
          <a:extLst>
            <a:ext uri="{FF2B5EF4-FFF2-40B4-BE49-F238E27FC236}">
              <a16:creationId xmlns:a16="http://schemas.microsoft.com/office/drawing/2014/main" id="{48F04F93-827A-460D-A03F-D85B6D6C11D3}"/>
            </a:ext>
          </a:extLst>
        </xdr:cNvPr>
        <xdr:cNvGrpSpPr/>
      </xdr:nvGrpSpPr>
      <xdr:grpSpPr>
        <a:xfrm>
          <a:off x="5710576" y="1718583"/>
          <a:ext cx="285750" cy="243341"/>
          <a:chOff x="6212681" y="2038351"/>
          <a:chExt cx="285750" cy="242887"/>
        </a:xfrm>
      </xdr:grpSpPr>
      <xdr:sp macro="" textlink="Pivottables!BH11">
        <xdr:nvSpPr>
          <xdr:cNvPr id="2598" name="TextBox 2597">
            <a:extLst>
              <a:ext uri="{FF2B5EF4-FFF2-40B4-BE49-F238E27FC236}">
                <a16:creationId xmlns:a16="http://schemas.microsoft.com/office/drawing/2014/main" id="{E7D518B3-73BF-A87D-2D37-F6539B1C4A23}"/>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599" name="TextBox 2598">
            <a:extLst>
              <a:ext uri="{FF2B5EF4-FFF2-40B4-BE49-F238E27FC236}">
                <a16:creationId xmlns:a16="http://schemas.microsoft.com/office/drawing/2014/main" id="{77A6B1EC-155E-BAD9-6C48-40FA46AE6B90}"/>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9</xdr:col>
      <xdr:colOff>411957</xdr:colOff>
      <xdr:row>10</xdr:row>
      <xdr:rowOff>9513</xdr:rowOff>
    </xdr:from>
    <xdr:to>
      <xdr:col>10</xdr:col>
      <xdr:colOff>88107</xdr:colOff>
      <xdr:row>11</xdr:row>
      <xdr:rowOff>71425</xdr:rowOff>
    </xdr:to>
    <xdr:grpSp>
      <xdr:nvGrpSpPr>
        <xdr:cNvPr id="2600" name="Group 2599">
          <a:extLst>
            <a:ext uri="{FF2B5EF4-FFF2-40B4-BE49-F238E27FC236}">
              <a16:creationId xmlns:a16="http://schemas.microsoft.com/office/drawing/2014/main" id="{038E8928-54AD-47FF-9546-B29E64627974}"/>
            </a:ext>
          </a:extLst>
        </xdr:cNvPr>
        <xdr:cNvGrpSpPr/>
      </xdr:nvGrpSpPr>
      <xdr:grpSpPr>
        <a:xfrm>
          <a:off x="5882028" y="1823799"/>
          <a:ext cx="283936" cy="243340"/>
          <a:chOff x="6212681" y="2038351"/>
          <a:chExt cx="285750" cy="242887"/>
        </a:xfrm>
      </xdr:grpSpPr>
      <xdr:sp macro="" textlink="Pivottables!BH11">
        <xdr:nvSpPr>
          <xdr:cNvPr id="2601" name="TextBox 2600">
            <a:extLst>
              <a:ext uri="{FF2B5EF4-FFF2-40B4-BE49-F238E27FC236}">
                <a16:creationId xmlns:a16="http://schemas.microsoft.com/office/drawing/2014/main" id="{7CE5FD4D-DEAE-91EC-FB1C-9535C745D469}"/>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602" name="TextBox 2601">
            <a:extLst>
              <a:ext uri="{FF2B5EF4-FFF2-40B4-BE49-F238E27FC236}">
                <a16:creationId xmlns:a16="http://schemas.microsoft.com/office/drawing/2014/main" id="{522FCBAF-50D3-E779-F843-FF2C4C1C9816}"/>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10</xdr:col>
      <xdr:colOff>130969</xdr:colOff>
      <xdr:row>12</xdr:row>
      <xdr:rowOff>33326</xdr:rowOff>
    </xdr:from>
    <xdr:to>
      <xdr:col>10</xdr:col>
      <xdr:colOff>416719</xdr:colOff>
      <xdr:row>13</xdr:row>
      <xdr:rowOff>95238</xdr:rowOff>
    </xdr:to>
    <xdr:grpSp>
      <xdr:nvGrpSpPr>
        <xdr:cNvPr id="2603" name="Group 2602">
          <a:extLst>
            <a:ext uri="{FF2B5EF4-FFF2-40B4-BE49-F238E27FC236}">
              <a16:creationId xmlns:a16="http://schemas.microsoft.com/office/drawing/2014/main" id="{D8A7D142-2FD1-45BF-A1B1-17FCFB8F9CD0}"/>
            </a:ext>
          </a:extLst>
        </xdr:cNvPr>
        <xdr:cNvGrpSpPr/>
      </xdr:nvGrpSpPr>
      <xdr:grpSpPr>
        <a:xfrm>
          <a:off x="6208826" y="2210469"/>
          <a:ext cx="285750" cy="243340"/>
          <a:chOff x="6212681" y="2038351"/>
          <a:chExt cx="285750" cy="242887"/>
        </a:xfrm>
      </xdr:grpSpPr>
      <xdr:sp macro="" textlink="Pivottables!BH11">
        <xdr:nvSpPr>
          <xdr:cNvPr id="2604" name="TextBox 2603">
            <a:extLst>
              <a:ext uri="{FF2B5EF4-FFF2-40B4-BE49-F238E27FC236}">
                <a16:creationId xmlns:a16="http://schemas.microsoft.com/office/drawing/2014/main" id="{2FE49A25-2232-D203-7E71-18A1D6B97E0F}"/>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605" name="TextBox 2604">
            <a:extLst>
              <a:ext uri="{FF2B5EF4-FFF2-40B4-BE49-F238E27FC236}">
                <a16:creationId xmlns:a16="http://schemas.microsoft.com/office/drawing/2014/main" id="{C8A63CCB-AD6C-2436-D217-AC6A06DFF9F1}"/>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10</xdr:col>
      <xdr:colOff>130965</xdr:colOff>
      <xdr:row>12</xdr:row>
      <xdr:rowOff>122331</xdr:rowOff>
    </xdr:from>
    <xdr:to>
      <xdr:col>10</xdr:col>
      <xdr:colOff>416715</xdr:colOff>
      <xdr:row>14</xdr:row>
      <xdr:rowOff>3268</xdr:rowOff>
    </xdr:to>
    <xdr:grpSp>
      <xdr:nvGrpSpPr>
        <xdr:cNvPr id="2606" name="Group 2605">
          <a:extLst>
            <a:ext uri="{FF2B5EF4-FFF2-40B4-BE49-F238E27FC236}">
              <a16:creationId xmlns:a16="http://schemas.microsoft.com/office/drawing/2014/main" id="{4538FD0D-95E9-46C1-9942-6A8C87BEBC05}"/>
            </a:ext>
          </a:extLst>
        </xdr:cNvPr>
        <xdr:cNvGrpSpPr/>
      </xdr:nvGrpSpPr>
      <xdr:grpSpPr>
        <a:xfrm>
          <a:off x="6208822" y="2299474"/>
          <a:ext cx="285750" cy="243794"/>
          <a:chOff x="6212681" y="2038351"/>
          <a:chExt cx="285750" cy="242887"/>
        </a:xfrm>
      </xdr:grpSpPr>
      <xdr:sp macro="" textlink="Pivottables!BH11">
        <xdr:nvSpPr>
          <xdr:cNvPr id="2607" name="TextBox 2606">
            <a:extLst>
              <a:ext uri="{FF2B5EF4-FFF2-40B4-BE49-F238E27FC236}">
                <a16:creationId xmlns:a16="http://schemas.microsoft.com/office/drawing/2014/main" id="{AF81D55D-3245-F252-1009-2FD6FBE04F0C}"/>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608" name="TextBox 2607">
            <a:extLst>
              <a:ext uri="{FF2B5EF4-FFF2-40B4-BE49-F238E27FC236}">
                <a16:creationId xmlns:a16="http://schemas.microsoft.com/office/drawing/2014/main" id="{3431D044-A282-4C85-5752-B84E2E2A35C8}"/>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8</xdr:col>
      <xdr:colOff>421469</xdr:colOff>
      <xdr:row>13</xdr:row>
      <xdr:rowOff>23790</xdr:rowOff>
    </xdr:from>
    <xdr:to>
      <xdr:col>9</xdr:col>
      <xdr:colOff>97619</xdr:colOff>
      <xdr:row>14</xdr:row>
      <xdr:rowOff>85702</xdr:rowOff>
    </xdr:to>
    <xdr:grpSp>
      <xdr:nvGrpSpPr>
        <xdr:cNvPr id="2609" name="Group 2608">
          <a:extLst>
            <a:ext uri="{FF2B5EF4-FFF2-40B4-BE49-F238E27FC236}">
              <a16:creationId xmlns:a16="http://schemas.microsoft.com/office/drawing/2014/main" id="{BC3CA9A0-591D-4B0B-9D2D-2084E1AB7266}"/>
            </a:ext>
          </a:extLst>
        </xdr:cNvPr>
        <xdr:cNvGrpSpPr/>
      </xdr:nvGrpSpPr>
      <xdr:grpSpPr>
        <a:xfrm>
          <a:off x="5283755" y="2382361"/>
          <a:ext cx="283935" cy="243341"/>
          <a:chOff x="6212681" y="2038351"/>
          <a:chExt cx="285750" cy="242887"/>
        </a:xfrm>
      </xdr:grpSpPr>
      <xdr:sp macro="" textlink="Pivottables!BH11">
        <xdr:nvSpPr>
          <xdr:cNvPr id="2610" name="TextBox 2609">
            <a:extLst>
              <a:ext uri="{FF2B5EF4-FFF2-40B4-BE49-F238E27FC236}">
                <a16:creationId xmlns:a16="http://schemas.microsoft.com/office/drawing/2014/main" id="{08AD07EB-742E-C894-1404-F55169FF7749}"/>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92EB0F-E5CE-4643-B4D3-0847386289DE}" type="TxLink">
              <a:rPr lang="en-US" sz="3000" b="1" i="0" u="none" strike="noStrike">
                <a:solidFill>
                  <a:srgbClr val="5A097C"/>
                </a:solidFill>
                <a:latin typeface="Avenir Next LT Pro"/>
              </a:rPr>
              <a:pPr algn="ctr"/>
              <a:t> </a:t>
            </a:fld>
            <a:endParaRPr lang="en-US" sz="1100"/>
          </a:p>
        </xdr:txBody>
      </xdr:sp>
      <xdr:sp macro="" textlink="Pivottables!BJ11">
        <xdr:nvSpPr>
          <xdr:cNvPr id="2611" name="TextBox 2610">
            <a:extLst>
              <a:ext uri="{FF2B5EF4-FFF2-40B4-BE49-F238E27FC236}">
                <a16:creationId xmlns:a16="http://schemas.microsoft.com/office/drawing/2014/main" id="{AFB5571A-05D6-4C3E-C054-B8EFA7C77EAC}"/>
              </a:ext>
            </a:extLst>
          </xdr:cNvPr>
          <xdr:cNvSpPr txBox="1"/>
        </xdr:nvSpPr>
        <xdr:spPr>
          <a:xfrm>
            <a:off x="6212681" y="2038351"/>
            <a:ext cx="2857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66C938-C774-43EA-8928-2E66D1CDF30B}"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12</xdr:col>
      <xdr:colOff>39136</xdr:colOff>
      <xdr:row>29</xdr:row>
      <xdr:rowOff>54666</xdr:rowOff>
    </xdr:from>
    <xdr:to>
      <xdr:col>12</xdr:col>
      <xdr:colOff>324057</xdr:colOff>
      <xdr:row>30</xdr:row>
      <xdr:rowOff>140805</xdr:rowOff>
    </xdr:to>
    <xdr:grpSp>
      <xdr:nvGrpSpPr>
        <xdr:cNvPr id="2617" name="Group 2616">
          <a:extLst>
            <a:ext uri="{FF2B5EF4-FFF2-40B4-BE49-F238E27FC236}">
              <a16:creationId xmlns:a16="http://schemas.microsoft.com/office/drawing/2014/main" id="{D57AD1A2-43B5-F71D-D781-5077F969EB09}"/>
            </a:ext>
          </a:extLst>
        </xdr:cNvPr>
        <xdr:cNvGrpSpPr/>
      </xdr:nvGrpSpPr>
      <xdr:grpSpPr>
        <a:xfrm>
          <a:off x="7332565" y="5316095"/>
          <a:ext cx="284921" cy="267567"/>
          <a:chOff x="7414593" y="5426765"/>
          <a:chExt cx="284921" cy="271670"/>
        </a:xfrm>
      </xdr:grpSpPr>
      <xdr:sp macro="" textlink="Pivottables!BH12">
        <xdr:nvSpPr>
          <xdr:cNvPr id="2614" name="TextBox 2613">
            <a:extLst>
              <a:ext uri="{FF2B5EF4-FFF2-40B4-BE49-F238E27FC236}">
                <a16:creationId xmlns:a16="http://schemas.microsoft.com/office/drawing/2014/main" id="{FE5E08DD-D212-972D-1163-BDB2BB53B335}"/>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15" name="TextBox 2614">
            <a:extLst>
              <a:ext uri="{FF2B5EF4-FFF2-40B4-BE49-F238E27FC236}">
                <a16:creationId xmlns:a16="http://schemas.microsoft.com/office/drawing/2014/main" id="{FDCBBA9C-7AFA-79FA-0259-BD510FDC6074}"/>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11</xdr:col>
      <xdr:colOff>555849</xdr:colOff>
      <xdr:row>29</xdr:row>
      <xdr:rowOff>140183</xdr:rowOff>
    </xdr:from>
    <xdr:to>
      <xdr:col>12</xdr:col>
      <xdr:colOff>229827</xdr:colOff>
      <xdr:row>31</xdr:row>
      <xdr:rowOff>45348</xdr:rowOff>
    </xdr:to>
    <xdr:grpSp>
      <xdr:nvGrpSpPr>
        <xdr:cNvPr id="2624" name="Group 2623">
          <a:extLst>
            <a:ext uri="{FF2B5EF4-FFF2-40B4-BE49-F238E27FC236}">
              <a16:creationId xmlns:a16="http://schemas.microsoft.com/office/drawing/2014/main" id="{EF6BBDCA-2FE9-4350-A470-5EF662E8298E}"/>
            </a:ext>
          </a:extLst>
        </xdr:cNvPr>
        <xdr:cNvGrpSpPr/>
      </xdr:nvGrpSpPr>
      <xdr:grpSpPr>
        <a:xfrm>
          <a:off x="7241492" y="5401612"/>
          <a:ext cx="281764" cy="268022"/>
          <a:chOff x="6698975" y="5430078"/>
          <a:chExt cx="284921" cy="271670"/>
        </a:xfrm>
      </xdr:grpSpPr>
      <xdr:sp macro="" textlink="Pivottables!BG12">
        <xdr:nvSpPr>
          <xdr:cNvPr id="2625" name="TextBox 2624">
            <a:extLst>
              <a:ext uri="{FF2B5EF4-FFF2-40B4-BE49-F238E27FC236}">
                <a16:creationId xmlns:a16="http://schemas.microsoft.com/office/drawing/2014/main" id="{62A52E5F-CC5F-3677-66C6-6BC0712DCF0D}"/>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F11F00-0AD0-4321-AC87-0F167D77271C}" type="TxLink">
              <a:rPr lang="en-US" sz="3000" b="1" i="0" u="none" strike="noStrike">
                <a:solidFill>
                  <a:srgbClr val="C240D8"/>
                </a:solidFill>
                <a:latin typeface="Avenir Next LT Pro"/>
              </a:rPr>
              <a:pPr algn="ctr"/>
              <a:t> </a:t>
            </a:fld>
            <a:endParaRPr lang="en-US" sz="1100"/>
          </a:p>
        </xdr:txBody>
      </xdr:sp>
      <xdr:sp macro="" textlink="Pivottables!BI12">
        <xdr:nvSpPr>
          <xdr:cNvPr id="2626" name="TextBox 2625">
            <a:extLst>
              <a:ext uri="{FF2B5EF4-FFF2-40B4-BE49-F238E27FC236}">
                <a16:creationId xmlns:a16="http://schemas.microsoft.com/office/drawing/2014/main" id="{53B61F88-FFC6-8CA1-3014-B25708D7B47C}"/>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6C7AA-DF76-4586-A7E8-EFA45CF61E31}"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12</xdr:col>
      <xdr:colOff>205735</xdr:colOff>
      <xdr:row>31</xdr:row>
      <xdr:rowOff>57675</xdr:rowOff>
    </xdr:from>
    <xdr:to>
      <xdr:col>12</xdr:col>
      <xdr:colOff>490656</xdr:colOff>
      <xdr:row>32</xdr:row>
      <xdr:rowOff>144108</xdr:rowOff>
    </xdr:to>
    <xdr:grpSp>
      <xdr:nvGrpSpPr>
        <xdr:cNvPr id="2627" name="Group 2626">
          <a:extLst>
            <a:ext uri="{FF2B5EF4-FFF2-40B4-BE49-F238E27FC236}">
              <a16:creationId xmlns:a16="http://schemas.microsoft.com/office/drawing/2014/main" id="{1B69734D-32EE-45C3-8DF1-3206B4D5C262}"/>
            </a:ext>
          </a:extLst>
        </xdr:cNvPr>
        <xdr:cNvGrpSpPr/>
      </xdr:nvGrpSpPr>
      <xdr:grpSpPr>
        <a:xfrm>
          <a:off x="7499164" y="5681961"/>
          <a:ext cx="284921" cy="267861"/>
          <a:chOff x="6698975" y="5430078"/>
          <a:chExt cx="284921" cy="271670"/>
        </a:xfrm>
      </xdr:grpSpPr>
      <xdr:sp macro="" textlink="Pivottables!BG12">
        <xdr:nvSpPr>
          <xdr:cNvPr id="2628" name="TextBox 2627">
            <a:extLst>
              <a:ext uri="{FF2B5EF4-FFF2-40B4-BE49-F238E27FC236}">
                <a16:creationId xmlns:a16="http://schemas.microsoft.com/office/drawing/2014/main" id="{961B34C5-40CD-31DD-AFFA-6060DF6DFBB0}"/>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F11F00-0AD0-4321-AC87-0F167D77271C}" type="TxLink">
              <a:rPr lang="en-US" sz="3000" b="1" i="0" u="none" strike="noStrike">
                <a:solidFill>
                  <a:srgbClr val="C240D8"/>
                </a:solidFill>
                <a:latin typeface="Avenir Next LT Pro"/>
              </a:rPr>
              <a:pPr algn="ctr"/>
              <a:t> </a:t>
            </a:fld>
            <a:endParaRPr lang="en-US" sz="1100"/>
          </a:p>
        </xdr:txBody>
      </xdr:sp>
      <xdr:sp macro="" textlink="Pivottables!BI12">
        <xdr:nvSpPr>
          <xdr:cNvPr id="2629" name="TextBox 2628">
            <a:extLst>
              <a:ext uri="{FF2B5EF4-FFF2-40B4-BE49-F238E27FC236}">
                <a16:creationId xmlns:a16="http://schemas.microsoft.com/office/drawing/2014/main" id="{0F70ED7D-3011-C14C-4FB1-E268FD15C28A}"/>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6C7AA-DF76-4586-A7E8-EFA45CF61E31}"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11</xdr:col>
      <xdr:colOff>469630</xdr:colOff>
      <xdr:row>31</xdr:row>
      <xdr:rowOff>68746</xdr:rowOff>
    </xdr:from>
    <xdr:to>
      <xdr:col>12</xdr:col>
      <xdr:colOff>144951</xdr:colOff>
      <xdr:row>32</xdr:row>
      <xdr:rowOff>154886</xdr:rowOff>
    </xdr:to>
    <xdr:grpSp>
      <xdr:nvGrpSpPr>
        <xdr:cNvPr id="2630" name="Group 2629">
          <a:extLst>
            <a:ext uri="{FF2B5EF4-FFF2-40B4-BE49-F238E27FC236}">
              <a16:creationId xmlns:a16="http://schemas.microsoft.com/office/drawing/2014/main" id="{DE98951A-2067-47C4-8195-3006C65FB76D}"/>
            </a:ext>
          </a:extLst>
        </xdr:cNvPr>
        <xdr:cNvGrpSpPr/>
      </xdr:nvGrpSpPr>
      <xdr:grpSpPr>
        <a:xfrm>
          <a:off x="7155273" y="5693032"/>
          <a:ext cx="283107" cy="267568"/>
          <a:chOff x="6698975" y="5430078"/>
          <a:chExt cx="284921" cy="271670"/>
        </a:xfrm>
      </xdr:grpSpPr>
      <xdr:sp macro="" textlink="Pivottables!BG12">
        <xdr:nvSpPr>
          <xdr:cNvPr id="2631" name="TextBox 2630">
            <a:extLst>
              <a:ext uri="{FF2B5EF4-FFF2-40B4-BE49-F238E27FC236}">
                <a16:creationId xmlns:a16="http://schemas.microsoft.com/office/drawing/2014/main" id="{7FDE8DA0-93E6-68D5-E4A4-38C8799D3E57}"/>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F11F00-0AD0-4321-AC87-0F167D77271C}" type="TxLink">
              <a:rPr lang="en-US" sz="3000" b="1" i="0" u="none" strike="noStrike">
                <a:solidFill>
                  <a:srgbClr val="C240D8"/>
                </a:solidFill>
                <a:latin typeface="Avenir Next LT Pro"/>
              </a:rPr>
              <a:pPr algn="ctr"/>
              <a:t> </a:t>
            </a:fld>
            <a:endParaRPr lang="en-US" sz="1100"/>
          </a:p>
        </xdr:txBody>
      </xdr:sp>
      <xdr:sp macro="" textlink="Pivottables!BI12">
        <xdr:nvSpPr>
          <xdr:cNvPr id="2632" name="TextBox 2631">
            <a:extLst>
              <a:ext uri="{FF2B5EF4-FFF2-40B4-BE49-F238E27FC236}">
                <a16:creationId xmlns:a16="http://schemas.microsoft.com/office/drawing/2014/main" id="{2FADCBC7-DCD3-AC81-B3FE-5888CF9A71B8}"/>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6C7AA-DF76-4586-A7E8-EFA45CF61E31}"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11</xdr:col>
      <xdr:colOff>569638</xdr:colOff>
      <xdr:row>31</xdr:row>
      <xdr:rowOff>68740</xdr:rowOff>
    </xdr:from>
    <xdr:to>
      <xdr:col>12</xdr:col>
      <xdr:colOff>244959</xdr:colOff>
      <xdr:row>32</xdr:row>
      <xdr:rowOff>154880</xdr:rowOff>
    </xdr:to>
    <xdr:grpSp>
      <xdr:nvGrpSpPr>
        <xdr:cNvPr id="2633" name="Group 2632">
          <a:extLst>
            <a:ext uri="{FF2B5EF4-FFF2-40B4-BE49-F238E27FC236}">
              <a16:creationId xmlns:a16="http://schemas.microsoft.com/office/drawing/2014/main" id="{EA88661C-ABBE-49EF-A822-2D7EC10747E1}"/>
            </a:ext>
          </a:extLst>
        </xdr:cNvPr>
        <xdr:cNvGrpSpPr/>
      </xdr:nvGrpSpPr>
      <xdr:grpSpPr>
        <a:xfrm>
          <a:off x="7255281" y="5693026"/>
          <a:ext cx="283107" cy="267568"/>
          <a:chOff x="6698975" y="5430078"/>
          <a:chExt cx="284921" cy="271670"/>
        </a:xfrm>
      </xdr:grpSpPr>
      <xdr:sp macro="" textlink="Pivottables!BG12">
        <xdr:nvSpPr>
          <xdr:cNvPr id="2634" name="TextBox 2633">
            <a:extLst>
              <a:ext uri="{FF2B5EF4-FFF2-40B4-BE49-F238E27FC236}">
                <a16:creationId xmlns:a16="http://schemas.microsoft.com/office/drawing/2014/main" id="{5A47AF5B-191E-4118-20EA-5894536C282F}"/>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F11F00-0AD0-4321-AC87-0F167D77271C}" type="TxLink">
              <a:rPr lang="en-US" sz="3000" b="1" i="0" u="none" strike="noStrike">
                <a:solidFill>
                  <a:srgbClr val="C240D8"/>
                </a:solidFill>
                <a:latin typeface="Avenir Next LT Pro"/>
              </a:rPr>
              <a:pPr algn="ctr"/>
              <a:t> </a:t>
            </a:fld>
            <a:endParaRPr lang="en-US" sz="1100"/>
          </a:p>
        </xdr:txBody>
      </xdr:sp>
      <xdr:sp macro="" textlink="Pivottables!BI12">
        <xdr:nvSpPr>
          <xdr:cNvPr id="2635" name="TextBox 2634">
            <a:extLst>
              <a:ext uri="{FF2B5EF4-FFF2-40B4-BE49-F238E27FC236}">
                <a16:creationId xmlns:a16="http://schemas.microsoft.com/office/drawing/2014/main" id="{A2506702-7E21-710D-F220-7B4FBE71C958}"/>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6C7AA-DF76-4586-A7E8-EFA45CF61E31}"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12</xdr:col>
      <xdr:colOff>117201</xdr:colOff>
      <xdr:row>28</xdr:row>
      <xdr:rowOff>140171</xdr:rowOff>
    </xdr:from>
    <xdr:to>
      <xdr:col>12</xdr:col>
      <xdr:colOff>402122</xdr:colOff>
      <xdr:row>30</xdr:row>
      <xdr:rowOff>45336</xdr:rowOff>
    </xdr:to>
    <xdr:grpSp>
      <xdr:nvGrpSpPr>
        <xdr:cNvPr id="2636" name="Group 2635">
          <a:extLst>
            <a:ext uri="{FF2B5EF4-FFF2-40B4-BE49-F238E27FC236}">
              <a16:creationId xmlns:a16="http://schemas.microsoft.com/office/drawing/2014/main" id="{CE8DA2B9-9D14-4683-B72B-C7EF3C630900}"/>
            </a:ext>
          </a:extLst>
        </xdr:cNvPr>
        <xdr:cNvGrpSpPr/>
      </xdr:nvGrpSpPr>
      <xdr:grpSpPr>
        <a:xfrm>
          <a:off x="7410630" y="5220171"/>
          <a:ext cx="284921" cy="268022"/>
          <a:chOff x="6698975" y="5430078"/>
          <a:chExt cx="284921" cy="271670"/>
        </a:xfrm>
      </xdr:grpSpPr>
      <xdr:sp macro="" textlink="Pivottables!BG12">
        <xdr:nvSpPr>
          <xdr:cNvPr id="2637" name="TextBox 2636">
            <a:extLst>
              <a:ext uri="{FF2B5EF4-FFF2-40B4-BE49-F238E27FC236}">
                <a16:creationId xmlns:a16="http://schemas.microsoft.com/office/drawing/2014/main" id="{CDA12850-5902-8F5E-6E76-22DBE196F2DD}"/>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F11F00-0AD0-4321-AC87-0F167D77271C}" type="TxLink">
              <a:rPr lang="en-US" sz="3000" b="1" i="0" u="none" strike="noStrike">
                <a:solidFill>
                  <a:srgbClr val="C240D8"/>
                </a:solidFill>
                <a:latin typeface="Avenir Next LT Pro"/>
              </a:rPr>
              <a:pPr algn="ctr"/>
              <a:t> </a:t>
            </a:fld>
            <a:endParaRPr lang="en-US" sz="1100"/>
          </a:p>
        </xdr:txBody>
      </xdr:sp>
      <xdr:sp macro="" textlink="Pivottables!BI12">
        <xdr:nvSpPr>
          <xdr:cNvPr id="2638" name="TextBox 2637">
            <a:extLst>
              <a:ext uri="{FF2B5EF4-FFF2-40B4-BE49-F238E27FC236}">
                <a16:creationId xmlns:a16="http://schemas.microsoft.com/office/drawing/2014/main" id="{FF249175-2478-952A-1009-86E38AF756CA}"/>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6C7AA-DF76-4586-A7E8-EFA45CF61E31}"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12</xdr:col>
      <xdr:colOff>198161</xdr:colOff>
      <xdr:row>29</xdr:row>
      <xdr:rowOff>140173</xdr:rowOff>
    </xdr:from>
    <xdr:to>
      <xdr:col>12</xdr:col>
      <xdr:colOff>483082</xdr:colOff>
      <xdr:row>31</xdr:row>
      <xdr:rowOff>45338</xdr:rowOff>
    </xdr:to>
    <xdr:grpSp>
      <xdr:nvGrpSpPr>
        <xdr:cNvPr id="2639" name="Group 2638">
          <a:extLst>
            <a:ext uri="{FF2B5EF4-FFF2-40B4-BE49-F238E27FC236}">
              <a16:creationId xmlns:a16="http://schemas.microsoft.com/office/drawing/2014/main" id="{03ADE5DC-147F-40A2-9BB9-4EA42B047879}"/>
            </a:ext>
          </a:extLst>
        </xdr:cNvPr>
        <xdr:cNvGrpSpPr/>
      </xdr:nvGrpSpPr>
      <xdr:grpSpPr>
        <a:xfrm>
          <a:off x="7491590" y="5401602"/>
          <a:ext cx="284921" cy="268022"/>
          <a:chOff x="6698975" y="5430078"/>
          <a:chExt cx="284921" cy="271670"/>
        </a:xfrm>
      </xdr:grpSpPr>
      <xdr:sp macro="" textlink="Pivottables!BG12">
        <xdr:nvSpPr>
          <xdr:cNvPr id="2640" name="TextBox 2639">
            <a:extLst>
              <a:ext uri="{FF2B5EF4-FFF2-40B4-BE49-F238E27FC236}">
                <a16:creationId xmlns:a16="http://schemas.microsoft.com/office/drawing/2014/main" id="{53EAF5FC-9363-7337-BD34-5E4B302E9E38}"/>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F11F00-0AD0-4321-AC87-0F167D77271C}" type="TxLink">
              <a:rPr lang="en-US" sz="3000" b="1" i="0" u="none" strike="noStrike">
                <a:solidFill>
                  <a:srgbClr val="C240D8"/>
                </a:solidFill>
                <a:latin typeface="Avenir Next LT Pro"/>
              </a:rPr>
              <a:pPr algn="ctr"/>
              <a:t> </a:t>
            </a:fld>
            <a:endParaRPr lang="en-US" sz="1100"/>
          </a:p>
        </xdr:txBody>
      </xdr:sp>
      <xdr:sp macro="" textlink="Pivottables!BI12">
        <xdr:nvSpPr>
          <xdr:cNvPr id="2641" name="TextBox 2640">
            <a:extLst>
              <a:ext uri="{FF2B5EF4-FFF2-40B4-BE49-F238E27FC236}">
                <a16:creationId xmlns:a16="http://schemas.microsoft.com/office/drawing/2014/main" id="{7E731814-0A90-1835-26EA-F66B11734901}"/>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6C7AA-DF76-4586-A7E8-EFA45CF61E31}"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11</xdr:col>
      <xdr:colOff>479142</xdr:colOff>
      <xdr:row>30</xdr:row>
      <xdr:rowOff>59209</xdr:rowOff>
    </xdr:from>
    <xdr:to>
      <xdr:col>12</xdr:col>
      <xdr:colOff>154463</xdr:colOff>
      <xdr:row>31</xdr:row>
      <xdr:rowOff>145349</xdr:rowOff>
    </xdr:to>
    <xdr:grpSp>
      <xdr:nvGrpSpPr>
        <xdr:cNvPr id="2642" name="Group 2641">
          <a:extLst>
            <a:ext uri="{FF2B5EF4-FFF2-40B4-BE49-F238E27FC236}">
              <a16:creationId xmlns:a16="http://schemas.microsoft.com/office/drawing/2014/main" id="{C417888A-89AA-41F5-8C46-432B2DCD725C}"/>
            </a:ext>
          </a:extLst>
        </xdr:cNvPr>
        <xdr:cNvGrpSpPr/>
      </xdr:nvGrpSpPr>
      <xdr:grpSpPr>
        <a:xfrm>
          <a:off x="7164785" y="5502066"/>
          <a:ext cx="283107" cy="267569"/>
          <a:chOff x="6698975" y="5430078"/>
          <a:chExt cx="284921" cy="271670"/>
        </a:xfrm>
      </xdr:grpSpPr>
      <xdr:sp macro="" textlink="Pivottables!BG12">
        <xdr:nvSpPr>
          <xdr:cNvPr id="2643" name="TextBox 2642">
            <a:extLst>
              <a:ext uri="{FF2B5EF4-FFF2-40B4-BE49-F238E27FC236}">
                <a16:creationId xmlns:a16="http://schemas.microsoft.com/office/drawing/2014/main" id="{887C35DD-C992-3E34-6B95-B5A7B78D1D93}"/>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F11F00-0AD0-4321-AC87-0F167D77271C}" type="TxLink">
              <a:rPr lang="en-US" sz="3000" b="1" i="0" u="none" strike="noStrike">
                <a:solidFill>
                  <a:srgbClr val="C240D8"/>
                </a:solidFill>
                <a:latin typeface="Avenir Next LT Pro"/>
              </a:rPr>
              <a:pPr algn="ctr"/>
              <a:t> </a:t>
            </a:fld>
            <a:endParaRPr lang="en-US" sz="1100"/>
          </a:p>
        </xdr:txBody>
      </xdr:sp>
      <xdr:sp macro="" textlink="Pivottables!BI12">
        <xdr:nvSpPr>
          <xdr:cNvPr id="2644" name="TextBox 2643">
            <a:extLst>
              <a:ext uri="{FF2B5EF4-FFF2-40B4-BE49-F238E27FC236}">
                <a16:creationId xmlns:a16="http://schemas.microsoft.com/office/drawing/2014/main" id="{71CAE2CC-D609-18AE-75D6-7936C0E73152}"/>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6C7AA-DF76-4586-A7E8-EFA45CF61E31}"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11</xdr:col>
      <xdr:colOff>383885</xdr:colOff>
      <xdr:row>29</xdr:row>
      <xdr:rowOff>40155</xdr:rowOff>
    </xdr:from>
    <xdr:to>
      <xdr:col>12</xdr:col>
      <xdr:colOff>59206</xdr:colOff>
      <xdr:row>30</xdr:row>
      <xdr:rowOff>126295</xdr:rowOff>
    </xdr:to>
    <xdr:grpSp>
      <xdr:nvGrpSpPr>
        <xdr:cNvPr id="2645" name="Group 2644">
          <a:extLst>
            <a:ext uri="{FF2B5EF4-FFF2-40B4-BE49-F238E27FC236}">
              <a16:creationId xmlns:a16="http://schemas.microsoft.com/office/drawing/2014/main" id="{DB758055-3474-43B2-B806-81A2F9C6DEB5}"/>
            </a:ext>
          </a:extLst>
        </xdr:cNvPr>
        <xdr:cNvGrpSpPr/>
      </xdr:nvGrpSpPr>
      <xdr:grpSpPr>
        <a:xfrm>
          <a:off x="7069528" y="5301584"/>
          <a:ext cx="283107" cy="267568"/>
          <a:chOff x="6698975" y="5430078"/>
          <a:chExt cx="284921" cy="271670"/>
        </a:xfrm>
      </xdr:grpSpPr>
      <xdr:sp macro="" textlink="Pivottables!BG12">
        <xdr:nvSpPr>
          <xdr:cNvPr id="2646" name="TextBox 2645">
            <a:extLst>
              <a:ext uri="{FF2B5EF4-FFF2-40B4-BE49-F238E27FC236}">
                <a16:creationId xmlns:a16="http://schemas.microsoft.com/office/drawing/2014/main" id="{731A0DE3-DC41-01B4-5F39-ED3753889D2B}"/>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F11F00-0AD0-4321-AC87-0F167D77271C}" type="TxLink">
              <a:rPr lang="en-US" sz="3000" b="1" i="0" u="none" strike="noStrike">
                <a:solidFill>
                  <a:srgbClr val="C240D8"/>
                </a:solidFill>
                <a:latin typeface="Avenir Next LT Pro"/>
              </a:rPr>
              <a:pPr algn="ctr"/>
              <a:t> </a:t>
            </a:fld>
            <a:endParaRPr lang="en-US" sz="1100"/>
          </a:p>
        </xdr:txBody>
      </xdr:sp>
      <xdr:sp macro="" textlink="Pivottables!BI12">
        <xdr:nvSpPr>
          <xdr:cNvPr id="2647" name="TextBox 2646">
            <a:extLst>
              <a:ext uri="{FF2B5EF4-FFF2-40B4-BE49-F238E27FC236}">
                <a16:creationId xmlns:a16="http://schemas.microsoft.com/office/drawing/2014/main" id="{B323284A-E90D-420A-3869-F164790FA1AF}"/>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6C7AA-DF76-4586-A7E8-EFA45CF61E31}"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12</xdr:col>
      <xdr:colOff>288645</xdr:colOff>
      <xdr:row>32</xdr:row>
      <xdr:rowOff>68742</xdr:rowOff>
    </xdr:from>
    <xdr:to>
      <xdr:col>12</xdr:col>
      <xdr:colOff>573566</xdr:colOff>
      <xdr:row>33</xdr:row>
      <xdr:rowOff>154882</xdr:rowOff>
    </xdr:to>
    <xdr:grpSp>
      <xdr:nvGrpSpPr>
        <xdr:cNvPr id="2648" name="Group 2647">
          <a:extLst>
            <a:ext uri="{FF2B5EF4-FFF2-40B4-BE49-F238E27FC236}">
              <a16:creationId xmlns:a16="http://schemas.microsoft.com/office/drawing/2014/main" id="{001ACB18-93B0-4ED4-81F2-C0978FBCE37C}"/>
            </a:ext>
          </a:extLst>
        </xdr:cNvPr>
        <xdr:cNvGrpSpPr/>
      </xdr:nvGrpSpPr>
      <xdr:grpSpPr>
        <a:xfrm>
          <a:off x="7582074" y="5874456"/>
          <a:ext cx="284921" cy="267569"/>
          <a:chOff x="6698975" y="5430078"/>
          <a:chExt cx="284921" cy="271670"/>
        </a:xfrm>
      </xdr:grpSpPr>
      <xdr:sp macro="" textlink="Pivottables!BG12">
        <xdr:nvSpPr>
          <xdr:cNvPr id="2649" name="TextBox 2648">
            <a:extLst>
              <a:ext uri="{FF2B5EF4-FFF2-40B4-BE49-F238E27FC236}">
                <a16:creationId xmlns:a16="http://schemas.microsoft.com/office/drawing/2014/main" id="{78A429CE-F766-C509-8349-4AE4A6181596}"/>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F11F00-0AD0-4321-AC87-0F167D77271C}" type="TxLink">
              <a:rPr lang="en-US" sz="3000" b="1" i="0" u="none" strike="noStrike">
                <a:solidFill>
                  <a:srgbClr val="C240D8"/>
                </a:solidFill>
                <a:latin typeface="Avenir Next LT Pro"/>
              </a:rPr>
              <a:pPr algn="ctr"/>
              <a:t> </a:t>
            </a:fld>
            <a:endParaRPr lang="en-US" sz="1100"/>
          </a:p>
        </xdr:txBody>
      </xdr:sp>
      <xdr:sp macro="" textlink="Pivottables!BI12">
        <xdr:nvSpPr>
          <xdr:cNvPr id="2650" name="TextBox 2649">
            <a:extLst>
              <a:ext uri="{FF2B5EF4-FFF2-40B4-BE49-F238E27FC236}">
                <a16:creationId xmlns:a16="http://schemas.microsoft.com/office/drawing/2014/main" id="{B1C3F2D4-1EC5-A7EB-A0F0-0C3ABB6BEAC5}"/>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6C7AA-DF76-4586-A7E8-EFA45CF61E31}"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12</xdr:col>
      <xdr:colOff>543013</xdr:colOff>
      <xdr:row>31</xdr:row>
      <xdr:rowOff>67878</xdr:rowOff>
    </xdr:from>
    <xdr:to>
      <xdr:col>13</xdr:col>
      <xdr:colOff>218334</xdr:colOff>
      <xdr:row>32</xdr:row>
      <xdr:rowOff>154018</xdr:rowOff>
    </xdr:to>
    <xdr:grpSp>
      <xdr:nvGrpSpPr>
        <xdr:cNvPr id="2651" name="Group 2650">
          <a:extLst>
            <a:ext uri="{FF2B5EF4-FFF2-40B4-BE49-F238E27FC236}">
              <a16:creationId xmlns:a16="http://schemas.microsoft.com/office/drawing/2014/main" id="{9E9F7E08-2A57-434A-A819-F351E60D33C1}"/>
            </a:ext>
          </a:extLst>
        </xdr:cNvPr>
        <xdr:cNvGrpSpPr/>
      </xdr:nvGrpSpPr>
      <xdr:grpSpPr>
        <a:xfrm>
          <a:off x="7836442" y="5692164"/>
          <a:ext cx="283106" cy="267568"/>
          <a:chOff x="6698975" y="5430078"/>
          <a:chExt cx="284921" cy="271670"/>
        </a:xfrm>
      </xdr:grpSpPr>
      <xdr:sp macro="" textlink="Pivottables!BG12">
        <xdr:nvSpPr>
          <xdr:cNvPr id="2652" name="TextBox 2651">
            <a:extLst>
              <a:ext uri="{FF2B5EF4-FFF2-40B4-BE49-F238E27FC236}">
                <a16:creationId xmlns:a16="http://schemas.microsoft.com/office/drawing/2014/main" id="{38D24F5E-7358-E406-E0F9-CB1BBCC76E78}"/>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F11F00-0AD0-4321-AC87-0F167D77271C}" type="TxLink">
              <a:rPr lang="en-US" sz="3000" b="1" i="0" u="none" strike="noStrike">
                <a:solidFill>
                  <a:srgbClr val="C240D8"/>
                </a:solidFill>
                <a:latin typeface="Avenir Next LT Pro"/>
              </a:rPr>
              <a:pPr algn="ctr"/>
              <a:t> </a:t>
            </a:fld>
            <a:endParaRPr lang="en-US" sz="1100"/>
          </a:p>
        </xdr:txBody>
      </xdr:sp>
      <xdr:sp macro="" textlink="Pivottables!BI12">
        <xdr:nvSpPr>
          <xdr:cNvPr id="2653" name="TextBox 2652">
            <a:extLst>
              <a:ext uri="{FF2B5EF4-FFF2-40B4-BE49-F238E27FC236}">
                <a16:creationId xmlns:a16="http://schemas.microsoft.com/office/drawing/2014/main" id="{ED965C68-504F-8FA0-64F4-DC7367008F13}"/>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6C7AA-DF76-4586-A7E8-EFA45CF61E31}"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13</xdr:col>
      <xdr:colOff>112437</xdr:colOff>
      <xdr:row>29</xdr:row>
      <xdr:rowOff>144932</xdr:rowOff>
    </xdr:from>
    <xdr:to>
      <xdr:col>13</xdr:col>
      <xdr:colOff>397358</xdr:colOff>
      <xdr:row>31</xdr:row>
      <xdr:rowOff>50097</xdr:rowOff>
    </xdr:to>
    <xdr:grpSp>
      <xdr:nvGrpSpPr>
        <xdr:cNvPr id="2654" name="Group 2653">
          <a:extLst>
            <a:ext uri="{FF2B5EF4-FFF2-40B4-BE49-F238E27FC236}">
              <a16:creationId xmlns:a16="http://schemas.microsoft.com/office/drawing/2014/main" id="{8A125E5B-2AFE-429D-91A3-22EB16F80D9E}"/>
            </a:ext>
          </a:extLst>
        </xdr:cNvPr>
        <xdr:cNvGrpSpPr/>
      </xdr:nvGrpSpPr>
      <xdr:grpSpPr>
        <a:xfrm>
          <a:off x="8013651" y="5406361"/>
          <a:ext cx="284921" cy="268022"/>
          <a:chOff x="6698975" y="5430078"/>
          <a:chExt cx="284921" cy="271670"/>
        </a:xfrm>
      </xdr:grpSpPr>
      <xdr:sp macro="" textlink="Pivottables!BG12">
        <xdr:nvSpPr>
          <xdr:cNvPr id="2655" name="TextBox 2654">
            <a:extLst>
              <a:ext uri="{FF2B5EF4-FFF2-40B4-BE49-F238E27FC236}">
                <a16:creationId xmlns:a16="http://schemas.microsoft.com/office/drawing/2014/main" id="{60479816-CDB3-7663-0F82-5046A61B648B}"/>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F11F00-0AD0-4321-AC87-0F167D77271C}" type="TxLink">
              <a:rPr lang="en-US" sz="3000" b="1" i="0" u="none" strike="noStrike">
                <a:solidFill>
                  <a:srgbClr val="C240D8"/>
                </a:solidFill>
                <a:latin typeface="Avenir Next LT Pro"/>
              </a:rPr>
              <a:pPr algn="ctr"/>
              <a:t> </a:t>
            </a:fld>
            <a:endParaRPr lang="en-US" sz="1100"/>
          </a:p>
        </xdr:txBody>
      </xdr:sp>
      <xdr:sp macro="" textlink="Pivottables!BI12">
        <xdr:nvSpPr>
          <xdr:cNvPr id="2656" name="TextBox 2655">
            <a:extLst>
              <a:ext uri="{FF2B5EF4-FFF2-40B4-BE49-F238E27FC236}">
                <a16:creationId xmlns:a16="http://schemas.microsoft.com/office/drawing/2014/main" id="{1FEB216E-C68F-603F-F4AD-F8EBAF83476A}"/>
              </a:ext>
            </a:extLst>
          </xdr:cNvPr>
          <xdr:cNvSpPr txBox="1"/>
        </xdr:nvSpPr>
        <xdr:spPr>
          <a:xfrm>
            <a:off x="6698975" y="5430078"/>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6C7AA-DF76-4586-A7E8-EFA45CF61E31}" type="TxLink">
              <a:rPr lang="en-US" sz="3000" b="1" i="0" u="none" strike="noStrike">
                <a:solidFill>
                  <a:srgbClr val="0F11A7"/>
                </a:solidFill>
                <a:latin typeface="Avenir Next LT Pro"/>
              </a:rPr>
              <a:pPr algn="ctr"/>
              <a:t>·</a:t>
            </a:fld>
            <a:endParaRPr lang="en-US" sz="1100"/>
          </a:p>
        </xdr:txBody>
      </xdr:sp>
    </xdr:grpSp>
    <xdr:clientData/>
  </xdr:twoCellAnchor>
  <xdr:twoCellAnchor editAs="absolute">
    <xdr:from>
      <xdr:col>11</xdr:col>
      <xdr:colOff>567765</xdr:colOff>
      <xdr:row>30</xdr:row>
      <xdr:rowOff>49906</xdr:rowOff>
    </xdr:from>
    <xdr:to>
      <xdr:col>12</xdr:col>
      <xdr:colOff>243086</xdr:colOff>
      <xdr:row>31</xdr:row>
      <xdr:rowOff>136045</xdr:rowOff>
    </xdr:to>
    <xdr:grpSp>
      <xdr:nvGrpSpPr>
        <xdr:cNvPr id="2660" name="Group 2659">
          <a:extLst>
            <a:ext uri="{FF2B5EF4-FFF2-40B4-BE49-F238E27FC236}">
              <a16:creationId xmlns:a16="http://schemas.microsoft.com/office/drawing/2014/main" id="{156B1F7F-CA8B-43D3-B040-FC10F12E9E94}"/>
            </a:ext>
          </a:extLst>
        </xdr:cNvPr>
        <xdr:cNvGrpSpPr/>
      </xdr:nvGrpSpPr>
      <xdr:grpSpPr>
        <a:xfrm>
          <a:off x="7253408" y="5492763"/>
          <a:ext cx="283107" cy="267568"/>
          <a:chOff x="7414593" y="5426765"/>
          <a:chExt cx="284921" cy="271670"/>
        </a:xfrm>
      </xdr:grpSpPr>
      <xdr:sp macro="" textlink="Pivottables!BH12">
        <xdr:nvSpPr>
          <xdr:cNvPr id="2661" name="TextBox 2660">
            <a:extLst>
              <a:ext uri="{FF2B5EF4-FFF2-40B4-BE49-F238E27FC236}">
                <a16:creationId xmlns:a16="http://schemas.microsoft.com/office/drawing/2014/main" id="{119DDDEC-1DBD-5747-1542-EA1E4700AC65}"/>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62" name="TextBox 2661">
            <a:extLst>
              <a:ext uri="{FF2B5EF4-FFF2-40B4-BE49-F238E27FC236}">
                <a16:creationId xmlns:a16="http://schemas.microsoft.com/office/drawing/2014/main" id="{234DDBE6-7FF7-1C08-899B-EABDC813169B}"/>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12</xdr:col>
      <xdr:colOff>459326</xdr:colOff>
      <xdr:row>31</xdr:row>
      <xdr:rowOff>61386</xdr:rowOff>
    </xdr:from>
    <xdr:to>
      <xdr:col>13</xdr:col>
      <xdr:colOff>134647</xdr:colOff>
      <xdr:row>32</xdr:row>
      <xdr:rowOff>147525</xdr:rowOff>
    </xdr:to>
    <xdr:grpSp>
      <xdr:nvGrpSpPr>
        <xdr:cNvPr id="2663" name="Group 2662">
          <a:extLst>
            <a:ext uri="{FF2B5EF4-FFF2-40B4-BE49-F238E27FC236}">
              <a16:creationId xmlns:a16="http://schemas.microsoft.com/office/drawing/2014/main" id="{AFD3D6AD-E03A-4643-9EF3-DB859A59B267}"/>
            </a:ext>
          </a:extLst>
        </xdr:cNvPr>
        <xdr:cNvGrpSpPr/>
      </xdr:nvGrpSpPr>
      <xdr:grpSpPr>
        <a:xfrm>
          <a:off x="7752755" y="5685672"/>
          <a:ext cx="283106" cy="267567"/>
          <a:chOff x="7414593" y="5426765"/>
          <a:chExt cx="284921" cy="271670"/>
        </a:xfrm>
      </xdr:grpSpPr>
      <xdr:sp macro="" textlink="Pivottables!BH12">
        <xdr:nvSpPr>
          <xdr:cNvPr id="2664" name="TextBox 2663">
            <a:extLst>
              <a:ext uri="{FF2B5EF4-FFF2-40B4-BE49-F238E27FC236}">
                <a16:creationId xmlns:a16="http://schemas.microsoft.com/office/drawing/2014/main" id="{CC162D69-8773-C45D-0B48-E98F20FC8A9F}"/>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65" name="TextBox 2664">
            <a:extLst>
              <a:ext uri="{FF2B5EF4-FFF2-40B4-BE49-F238E27FC236}">
                <a16:creationId xmlns:a16="http://schemas.microsoft.com/office/drawing/2014/main" id="{8AB32B6D-5B8E-88E1-BA58-C63DCCD43321}"/>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12</xdr:col>
      <xdr:colOff>285820</xdr:colOff>
      <xdr:row>30</xdr:row>
      <xdr:rowOff>161544</xdr:rowOff>
    </xdr:from>
    <xdr:to>
      <xdr:col>12</xdr:col>
      <xdr:colOff>570741</xdr:colOff>
      <xdr:row>32</xdr:row>
      <xdr:rowOff>66415</xdr:rowOff>
    </xdr:to>
    <xdr:grpSp>
      <xdr:nvGrpSpPr>
        <xdr:cNvPr id="2666" name="Group 2665">
          <a:extLst>
            <a:ext uri="{FF2B5EF4-FFF2-40B4-BE49-F238E27FC236}">
              <a16:creationId xmlns:a16="http://schemas.microsoft.com/office/drawing/2014/main" id="{D0EADDBE-C409-4B3E-A073-E3BB2593489F}"/>
            </a:ext>
          </a:extLst>
        </xdr:cNvPr>
        <xdr:cNvGrpSpPr/>
      </xdr:nvGrpSpPr>
      <xdr:grpSpPr>
        <a:xfrm>
          <a:off x="7579249" y="5604401"/>
          <a:ext cx="284921" cy="267728"/>
          <a:chOff x="7414593" y="5426765"/>
          <a:chExt cx="284921" cy="271670"/>
        </a:xfrm>
      </xdr:grpSpPr>
      <xdr:sp macro="" textlink="Pivottables!BH12">
        <xdr:nvSpPr>
          <xdr:cNvPr id="2667" name="TextBox 2666">
            <a:extLst>
              <a:ext uri="{FF2B5EF4-FFF2-40B4-BE49-F238E27FC236}">
                <a16:creationId xmlns:a16="http://schemas.microsoft.com/office/drawing/2014/main" id="{DC2F078C-F6A1-EB11-1C03-C1D5356C394C}"/>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68" name="TextBox 2667">
            <a:extLst>
              <a:ext uri="{FF2B5EF4-FFF2-40B4-BE49-F238E27FC236}">
                <a16:creationId xmlns:a16="http://schemas.microsoft.com/office/drawing/2014/main" id="{5A1CF4E6-FCDE-79A3-8643-B35DEC7F49F8}"/>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12</xdr:col>
      <xdr:colOff>448707</xdr:colOff>
      <xdr:row>29</xdr:row>
      <xdr:rowOff>130864</xdr:rowOff>
    </xdr:from>
    <xdr:to>
      <xdr:col>13</xdr:col>
      <xdr:colOff>124028</xdr:colOff>
      <xdr:row>31</xdr:row>
      <xdr:rowOff>36028</xdr:rowOff>
    </xdr:to>
    <xdr:grpSp>
      <xdr:nvGrpSpPr>
        <xdr:cNvPr id="2669" name="Group 2668">
          <a:extLst>
            <a:ext uri="{FF2B5EF4-FFF2-40B4-BE49-F238E27FC236}">
              <a16:creationId xmlns:a16="http://schemas.microsoft.com/office/drawing/2014/main" id="{4F656AAA-4DBF-45AA-8A2F-B74BD389A346}"/>
            </a:ext>
          </a:extLst>
        </xdr:cNvPr>
        <xdr:cNvGrpSpPr/>
      </xdr:nvGrpSpPr>
      <xdr:grpSpPr>
        <a:xfrm>
          <a:off x="7742136" y="5392293"/>
          <a:ext cx="283106" cy="268021"/>
          <a:chOff x="7414593" y="5426765"/>
          <a:chExt cx="284921" cy="271670"/>
        </a:xfrm>
      </xdr:grpSpPr>
      <xdr:sp macro="" textlink="Pivottables!BH12">
        <xdr:nvSpPr>
          <xdr:cNvPr id="2670" name="TextBox 2669">
            <a:extLst>
              <a:ext uri="{FF2B5EF4-FFF2-40B4-BE49-F238E27FC236}">
                <a16:creationId xmlns:a16="http://schemas.microsoft.com/office/drawing/2014/main" id="{BAD524BA-05EC-5D6A-3DE7-8B5DFD601770}"/>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71" name="TextBox 2670">
            <a:extLst>
              <a:ext uri="{FF2B5EF4-FFF2-40B4-BE49-F238E27FC236}">
                <a16:creationId xmlns:a16="http://schemas.microsoft.com/office/drawing/2014/main" id="{41326F0E-1EAF-BCC5-6650-7520DB185873}"/>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12</xdr:col>
      <xdr:colOff>286122</xdr:colOff>
      <xdr:row>30</xdr:row>
      <xdr:rowOff>56147</xdr:rowOff>
    </xdr:from>
    <xdr:to>
      <xdr:col>12</xdr:col>
      <xdr:colOff>571043</xdr:colOff>
      <xdr:row>31</xdr:row>
      <xdr:rowOff>142581</xdr:rowOff>
    </xdr:to>
    <xdr:grpSp>
      <xdr:nvGrpSpPr>
        <xdr:cNvPr id="2672" name="Group 2671">
          <a:extLst>
            <a:ext uri="{FF2B5EF4-FFF2-40B4-BE49-F238E27FC236}">
              <a16:creationId xmlns:a16="http://schemas.microsoft.com/office/drawing/2014/main" id="{556BE850-4AF8-4738-B546-819F9B65BA2B}"/>
            </a:ext>
          </a:extLst>
        </xdr:cNvPr>
        <xdr:cNvGrpSpPr/>
      </xdr:nvGrpSpPr>
      <xdr:grpSpPr>
        <a:xfrm>
          <a:off x="7579551" y="5499004"/>
          <a:ext cx="284921" cy="267863"/>
          <a:chOff x="7414593" y="5426765"/>
          <a:chExt cx="284921" cy="271670"/>
        </a:xfrm>
      </xdr:grpSpPr>
      <xdr:sp macro="" textlink="Pivottables!BH12">
        <xdr:nvSpPr>
          <xdr:cNvPr id="2673" name="TextBox 2672">
            <a:extLst>
              <a:ext uri="{FF2B5EF4-FFF2-40B4-BE49-F238E27FC236}">
                <a16:creationId xmlns:a16="http://schemas.microsoft.com/office/drawing/2014/main" id="{DA9BDF61-2677-C530-38D8-EC59C4CB5CA3}"/>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74" name="TextBox 2673">
            <a:extLst>
              <a:ext uri="{FF2B5EF4-FFF2-40B4-BE49-F238E27FC236}">
                <a16:creationId xmlns:a16="http://schemas.microsoft.com/office/drawing/2014/main" id="{41530B10-A88F-B534-0E3D-E9772050D053}"/>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12</xdr:col>
      <xdr:colOff>118397</xdr:colOff>
      <xdr:row>29</xdr:row>
      <xdr:rowOff>145466</xdr:rowOff>
    </xdr:from>
    <xdr:to>
      <xdr:col>12</xdr:col>
      <xdr:colOff>403318</xdr:colOff>
      <xdr:row>31</xdr:row>
      <xdr:rowOff>50631</xdr:rowOff>
    </xdr:to>
    <xdr:grpSp>
      <xdr:nvGrpSpPr>
        <xdr:cNvPr id="2675" name="Group 2674">
          <a:extLst>
            <a:ext uri="{FF2B5EF4-FFF2-40B4-BE49-F238E27FC236}">
              <a16:creationId xmlns:a16="http://schemas.microsoft.com/office/drawing/2014/main" id="{C4326C32-1FF1-4CA5-B16E-4A2CD7C16D8E}"/>
            </a:ext>
          </a:extLst>
        </xdr:cNvPr>
        <xdr:cNvGrpSpPr/>
      </xdr:nvGrpSpPr>
      <xdr:grpSpPr>
        <a:xfrm>
          <a:off x="7411826" y="5406895"/>
          <a:ext cx="284921" cy="268022"/>
          <a:chOff x="7414593" y="5426765"/>
          <a:chExt cx="284921" cy="271670"/>
        </a:xfrm>
      </xdr:grpSpPr>
      <xdr:sp macro="" textlink="Pivottables!BH12">
        <xdr:nvSpPr>
          <xdr:cNvPr id="2676" name="TextBox 2675">
            <a:extLst>
              <a:ext uri="{FF2B5EF4-FFF2-40B4-BE49-F238E27FC236}">
                <a16:creationId xmlns:a16="http://schemas.microsoft.com/office/drawing/2014/main" id="{39520E86-D5FA-9CBD-2BFC-17A0636D9B1C}"/>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77" name="TextBox 2676">
            <a:extLst>
              <a:ext uri="{FF2B5EF4-FFF2-40B4-BE49-F238E27FC236}">
                <a16:creationId xmlns:a16="http://schemas.microsoft.com/office/drawing/2014/main" id="{7BDB65FA-872B-235D-2691-28F756DD2A36}"/>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12</xdr:col>
      <xdr:colOff>201065</xdr:colOff>
      <xdr:row>31</xdr:row>
      <xdr:rowOff>145152</xdr:rowOff>
    </xdr:from>
    <xdr:to>
      <xdr:col>12</xdr:col>
      <xdr:colOff>485986</xdr:colOff>
      <xdr:row>33</xdr:row>
      <xdr:rowOff>50316</xdr:rowOff>
    </xdr:to>
    <xdr:grpSp>
      <xdr:nvGrpSpPr>
        <xdr:cNvPr id="2678" name="Group 2677">
          <a:extLst>
            <a:ext uri="{FF2B5EF4-FFF2-40B4-BE49-F238E27FC236}">
              <a16:creationId xmlns:a16="http://schemas.microsoft.com/office/drawing/2014/main" id="{EDA476CB-29DB-465F-B5D7-4D99337A67AB}"/>
            </a:ext>
          </a:extLst>
        </xdr:cNvPr>
        <xdr:cNvGrpSpPr/>
      </xdr:nvGrpSpPr>
      <xdr:grpSpPr>
        <a:xfrm>
          <a:off x="7494494" y="5769438"/>
          <a:ext cx="284921" cy="268021"/>
          <a:chOff x="7414593" y="5426765"/>
          <a:chExt cx="284921" cy="271670"/>
        </a:xfrm>
      </xdr:grpSpPr>
      <xdr:sp macro="" textlink="Pivottables!BH12">
        <xdr:nvSpPr>
          <xdr:cNvPr id="2679" name="TextBox 2678">
            <a:extLst>
              <a:ext uri="{FF2B5EF4-FFF2-40B4-BE49-F238E27FC236}">
                <a16:creationId xmlns:a16="http://schemas.microsoft.com/office/drawing/2014/main" id="{8F2CAD28-00F7-8C50-2158-B1855C62756F}"/>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80" name="TextBox 2679">
            <a:extLst>
              <a:ext uri="{FF2B5EF4-FFF2-40B4-BE49-F238E27FC236}">
                <a16:creationId xmlns:a16="http://schemas.microsoft.com/office/drawing/2014/main" id="{80FA07FE-4DD7-C2FD-6BD0-1A37821DFCA7}"/>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11</xdr:col>
      <xdr:colOff>379686</xdr:colOff>
      <xdr:row>30</xdr:row>
      <xdr:rowOff>45133</xdr:rowOff>
    </xdr:from>
    <xdr:to>
      <xdr:col>12</xdr:col>
      <xdr:colOff>53664</xdr:colOff>
      <xdr:row>31</xdr:row>
      <xdr:rowOff>131272</xdr:rowOff>
    </xdr:to>
    <xdr:grpSp>
      <xdr:nvGrpSpPr>
        <xdr:cNvPr id="2681" name="Group 2680">
          <a:extLst>
            <a:ext uri="{FF2B5EF4-FFF2-40B4-BE49-F238E27FC236}">
              <a16:creationId xmlns:a16="http://schemas.microsoft.com/office/drawing/2014/main" id="{40BF4352-B58D-4DAC-966F-A3E36416EDFC}"/>
            </a:ext>
          </a:extLst>
        </xdr:cNvPr>
        <xdr:cNvGrpSpPr/>
      </xdr:nvGrpSpPr>
      <xdr:grpSpPr>
        <a:xfrm>
          <a:off x="7065329" y="5487990"/>
          <a:ext cx="281764" cy="267568"/>
          <a:chOff x="7414593" y="5426765"/>
          <a:chExt cx="284921" cy="271670"/>
        </a:xfrm>
      </xdr:grpSpPr>
      <xdr:sp macro="" textlink="Pivottables!BH12">
        <xdr:nvSpPr>
          <xdr:cNvPr id="2682" name="TextBox 2681">
            <a:extLst>
              <a:ext uri="{FF2B5EF4-FFF2-40B4-BE49-F238E27FC236}">
                <a16:creationId xmlns:a16="http://schemas.microsoft.com/office/drawing/2014/main" id="{F46FD270-DC32-21BD-7C49-4DEB3CA82835}"/>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83" name="TextBox 2682">
            <a:extLst>
              <a:ext uri="{FF2B5EF4-FFF2-40B4-BE49-F238E27FC236}">
                <a16:creationId xmlns:a16="http://schemas.microsoft.com/office/drawing/2014/main" id="{6B45DD51-64C0-CCB0-B068-876C98D18611}"/>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11</xdr:col>
      <xdr:colOff>471118</xdr:colOff>
      <xdr:row>29</xdr:row>
      <xdr:rowOff>55736</xdr:rowOff>
    </xdr:from>
    <xdr:to>
      <xdr:col>12</xdr:col>
      <xdr:colOff>146439</xdr:colOff>
      <xdr:row>30</xdr:row>
      <xdr:rowOff>141875</xdr:rowOff>
    </xdr:to>
    <xdr:grpSp>
      <xdr:nvGrpSpPr>
        <xdr:cNvPr id="2684" name="Group 2683">
          <a:extLst>
            <a:ext uri="{FF2B5EF4-FFF2-40B4-BE49-F238E27FC236}">
              <a16:creationId xmlns:a16="http://schemas.microsoft.com/office/drawing/2014/main" id="{26A55E49-8C3E-4C0C-B9E0-0FFB104F9B7A}"/>
            </a:ext>
          </a:extLst>
        </xdr:cNvPr>
        <xdr:cNvGrpSpPr/>
      </xdr:nvGrpSpPr>
      <xdr:grpSpPr>
        <a:xfrm>
          <a:off x="7156761" y="5317165"/>
          <a:ext cx="283107" cy="267567"/>
          <a:chOff x="7414593" y="5426765"/>
          <a:chExt cx="284921" cy="271670"/>
        </a:xfrm>
      </xdr:grpSpPr>
      <xdr:sp macro="" textlink="Pivottables!BH12">
        <xdr:nvSpPr>
          <xdr:cNvPr id="2685" name="TextBox 2684">
            <a:extLst>
              <a:ext uri="{FF2B5EF4-FFF2-40B4-BE49-F238E27FC236}">
                <a16:creationId xmlns:a16="http://schemas.microsoft.com/office/drawing/2014/main" id="{61951909-CAA3-FD61-F3DC-DCBE390DE1AB}"/>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86" name="TextBox 2685">
            <a:extLst>
              <a:ext uri="{FF2B5EF4-FFF2-40B4-BE49-F238E27FC236}">
                <a16:creationId xmlns:a16="http://schemas.microsoft.com/office/drawing/2014/main" id="{ADAD7008-8609-A27A-C519-05A773D0D2A0}"/>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12</xdr:col>
      <xdr:colOff>24852</xdr:colOff>
      <xdr:row>32</xdr:row>
      <xdr:rowOff>154674</xdr:rowOff>
    </xdr:from>
    <xdr:to>
      <xdr:col>12</xdr:col>
      <xdr:colOff>309773</xdr:colOff>
      <xdr:row>34</xdr:row>
      <xdr:rowOff>59838</xdr:rowOff>
    </xdr:to>
    <xdr:grpSp>
      <xdr:nvGrpSpPr>
        <xdr:cNvPr id="2687" name="Group 2686">
          <a:extLst>
            <a:ext uri="{FF2B5EF4-FFF2-40B4-BE49-F238E27FC236}">
              <a16:creationId xmlns:a16="http://schemas.microsoft.com/office/drawing/2014/main" id="{2F7300FF-2199-442B-98C8-52EBD9C2935A}"/>
            </a:ext>
          </a:extLst>
        </xdr:cNvPr>
        <xdr:cNvGrpSpPr/>
      </xdr:nvGrpSpPr>
      <xdr:grpSpPr>
        <a:xfrm>
          <a:off x="7318281" y="5960388"/>
          <a:ext cx="284921" cy="268021"/>
          <a:chOff x="7414593" y="5426765"/>
          <a:chExt cx="284921" cy="271670"/>
        </a:xfrm>
      </xdr:grpSpPr>
      <xdr:sp macro="" textlink="Pivottables!BH12">
        <xdr:nvSpPr>
          <xdr:cNvPr id="2688" name="TextBox 2687">
            <a:extLst>
              <a:ext uri="{FF2B5EF4-FFF2-40B4-BE49-F238E27FC236}">
                <a16:creationId xmlns:a16="http://schemas.microsoft.com/office/drawing/2014/main" id="{EA16ABAC-D2DA-946C-423D-0FE90619774E}"/>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89" name="TextBox 2688">
            <a:extLst>
              <a:ext uri="{FF2B5EF4-FFF2-40B4-BE49-F238E27FC236}">
                <a16:creationId xmlns:a16="http://schemas.microsoft.com/office/drawing/2014/main" id="{365D911B-F1D0-FCF9-7BB2-FE9CC9039D00}"/>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12</xdr:col>
      <xdr:colOff>120099</xdr:colOff>
      <xdr:row>30</xdr:row>
      <xdr:rowOff>159429</xdr:rowOff>
    </xdr:from>
    <xdr:to>
      <xdr:col>12</xdr:col>
      <xdr:colOff>405020</xdr:colOff>
      <xdr:row>32</xdr:row>
      <xdr:rowOff>64593</xdr:rowOff>
    </xdr:to>
    <xdr:grpSp>
      <xdr:nvGrpSpPr>
        <xdr:cNvPr id="2690" name="Group 2689">
          <a:extLst>
            <a:ext uri="{FF2B5EF4-FFF2-40B4-BE49-F238E27FC236}">
              <a16:creationId xmlns:a16="http://schemas.microsoft.com/office/drawing/2014/main" id="{246D4C13-42FF-4220-8443-0F79C1105A49}"/>
            </a:ext>
          </a:extLst>
        </xdr:cNvPr>
        <xdr:cNvGrpSpPr/>
      </xdr:nvGrpSpPr>
      <xdr:grpSpPr>
        <a:xfrm>
          <a:off x="7413528" y="5602286"/>
          <a:ext cx="284921" cy="268021"/>
          <a:chOff x="7414593" y="5426765"/>
          <a:chExt cx="284921" cy="271670"/>
        </a:xfrm>
      </xdr:grpSpPr>
      <xdr:sp macro="" textlink="Pivottables!BH12">
        <xdr:nvSpPr>
          <xdr:cNvPr id="2691" name="TextBox 2690">
            <a:extLst>
              <a:ext uri="{FF2B5EF4-FFF2-40B4-BE49-F238E27FC236}">
                <a16:creationId xmlns:a16="http://schemas.microsoft.com/office/drawing/2014/main" id="{505BF50B-DBB2-C8F3-C945-2E2AF6ECAA0A}"/>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92" name="TextBox 2691">
            <a:extLst>
              <a:ext uri="{FF2B5EF4-FFF2-40B4-BE49-F238E27FC236}">
                <a16:creationId xmlns:a16="http://schemas.microsoft.com/office/drawing/2014/main" id="{7A8EBBA6-EE42-C0A5-9735-E1FB44670B6C}"/>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11</xdr:col>
      <xdr:colOff>296311</xdr:colOff>
      <xdr:row>28</xdr:row>
      <xdr:rowOff>130839</xdr:rowOff>
    </xdr:from>
    <xdr:to>
      <xdr:col>11</xdr:col>
      <xdr:colOff>581232</xdr:colOff>
      <xdr:row>30</xdr:row>
      <xdr:rowOff>36003</xdr:rowOff>
    </xdr:to>
    <xdr:grpSp>
      <xdr:nvGrpSpPr>
        <xdr:cNvPr id="2693" name="Group 2692">
          <a:extLst>
            <a:ext uri="{FF2B5EF4-FFF2-40B4-BE49-F238E27FC236}">
              <a16:creationId xmlns:a16="http://schemas.microsoft.com/office/drawing/2014/main" id="{3AF4DBD0-8201-4D98-90AD-67F360A31ACF}"/>
            </a:ext>
          </a:extLst>
        </xdr:cNvPr>
        <xdr:cNvGrpSpPr/>
      </xdr:nvGrpSpPr>
      <xdr:grpSpPr>
        <a:xfrm>
          <a:off x="6981954" y="5210839"/>
          <a:ext cx="284921" cy="268021"/>
          <a:chOff x="7414593" y="5426765"/>
          <a:chExt cx="284921" cy="271670"/>
        </a:xfrm>
      </xdr:grpSpPr>
      <xdr:sp macro="" textlink="Pivottables!BH12">
        <xdr:nvSpPr>
          <xdr:cNvPr id="2694" name="TextBox 2693">
            <a:extLst>
              <a:ext uri="{FF2B5EF4-FFF2-40B4-BE49-F238E27FC236}">
                <a16:creationId xmlns:a16="http://schemas.microsoft.com/office/drawing/2014/main" id="{C62C22FB-61A9-281D-A275-017C4982A388}"/>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2C26CA-C178-4C06-907E-E9DE7D3C0089}" type="TxLink">
              <a:rPr lang="en-US" sz="3000" b="1" i="0" u="none" strike="noStrike">
                <a:solidFill>
                  <a:srgbClr val="5A097C"/>
                </a:solidFill>
                <a:latin typeface="Avenir Next LT Pro"/>
              </a:rPr>
              <a:pPr algn="ctr"/>
              <a:t> </a:t>
            </a:fld>
            <a:endParaRPr lang="en-US" sz="1100"/>
          </a:p>
        </xdr:txBody>
      </xdr:sp>
      <xdr:sp macro="" textlink="Pivottables!BJ12">
        <xdr:nvSpPr>
          <xdr:cNvPr id="2695" name="TextBox 2694">
            <a:extLst>
              <a:ext uri="{FF2B5EF4-FFF2-40B4-BE49-F238E27FC236}">
                <a16:creationId xmlns:a16="http://schemas.microsoft.com/office/drawing/2014/main" id="{4F485385-F5F5-C1BE-8DDA-882B4875B3A1}"/>
              </a:ext>
            </a:extLst>
          </xdr:cNvPr>
          <xdr:cNvSpPr txBox="1"/>
        </xdr:nvSpPr>
        <xdr:spPr>
          <a:xfrm>
            <a:off x="7414593" y="5426765"/>
            <a:ext cx="284921"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DFAD-AAD5-435E-BF32-44CE551FCDD5}" type="TxLink">
              <a:rPr lang="en-US" sz="3000" b="1" i="0" u="none" strike="noStrike">
                <a:solidFill>
                  <a:srgbClr val="296EFC"/>
                </a:solidFill>
                <a:latin typeface="Avenir Next LT Pro"/>
              </a:rPr>
              <a:pPr algn="ctr"/>
              <a:t>·</a:t>
            </a:fld>
            <a:endParaRPr lang="en-US" sz="1100"/>
          </a:p>
        </xdr:txBody>
      </xdr:sp>
    </xdr:grpSp>
    <xdr:clientData/>
  </xdr:twoCellAnchor>
  <xdr:twoCellAnchor editAs="absolute">
    <xdr:from>
      <xdr:col>5</xdr:col>
      <xdr:colOff>283767</xdr:colOff>
      <xdr:row>2</xdr:row>
      <xdr:rowOff>36502</xdr:rowOff>
    </xdr:from>
    <xdr:to>
      <xdr:col>28</xdr:col>
      <xdr:colOff>386862</xdr:colOff>
      <xdr:row>49</xdr:row>
      <xdr:rowOff>72360</xdr:rowOff>
    </xdr:to>
    <xdr:sp macro="" textlink="">
      <xdr:nvSpPr>
        <xdr:cNvPr id="84" name="Freeform: Shape 83">
          <a:extLst>
            <a:ext uri="{FF2B5EF4-FFF2-40B4-BE49-F238E27FC236}">
              <a16:creationId xmlns:a16="http://schemas.microsoft.com/office/drawing/2014/main" id="{996685D2-0173-C17C-BE88-064E92240043}"/>
            </a:ext>
          </a:extLst>
        </xdr:cNvPr>
        <xdr:cNvSpPr/>
      </xdr:nvSpPr>
      <xdr:spPr>
        <a:xfrm>
          <a:off x="3313406" y="403731"/>
          <a:ext cx="14039432" cy="8665737"/>
        </a:xfrm>
        <a:custGeom>
          <a:avLst/>
          <a:gdLst>
            <a:gd name="connsiteX0" fmla="*/ 0 w 12192000"/>
            <a:gd name="connsiteY0" fmla="*/ 0 h 6858000"/>
            <a:gd name="connsiteX1" fmla="*/ 12192000 w 12192000"/>
            <a:gd name="connsiteY1" fmla="*/ 0 h 6858000"/>
            <a:gd name="connsiteX2" fmla="*/ 12192000 w 12192000"/>
            <a:gd name="connsiteY2" fmla="*/ 6858000 h 6858000"/>
            <a:gd name="connsiteX3" fmla="*/ 0 w 12192000"/>
            <a:gd name="connsiteY3" fmla="*/ 6858000 h 6858000"/>
            <a:gd name="connsiteX4" fmla="*/ 0 w 12192000"/>
            <a:gd name="connsiteY4" fmla="*/ 0 h 6858000"/>
            <a:gd name="connsiteX5" fmla="*/ 4844682 w 12192000"/>
            <a:gd name="connsiteY5" fmla="*/ 543372 h 6858000"/>
            <a:gd name="connsiteX6" fmla="*/ 4818703 w 12192000"/>
            <a:gd name="connsiteY6" fmla="*/ 569994 h 6858000"/>
            <a:gd name="connsiteX7" fmla="*/ 4844682 w 12192000"/>
            <a:gd name="connsiteY7" fmla="*/ 596617 h 6858000"/>
            <a:gd name="connsiteX8" fmla="*/ 4870661 w 12192000"/>
            <a:gd name="connsiteY8" fmla="*/ 569994 h 6858000"/>
            <a:gd name="connsiteX9" fmla="*/ 4844682 w 12192000"/>
            <a:gd name="connsiteY9" fmla="*/ 543372 h 6858000"/>
            <a:gd name="connsiteX10" fmla="*/ 3736248 w 12192000"/>
            <a:gd name="connsiteY10" fmla="*/ 618802 h 6858000"/>
            <a:gd name="connsiteX11" fmla="*/ 3710269 w 12192000"/>
            <a:gd name="connsiteY11" fmla="*/ 645424 h 6858000"/>
            <a:gd name="connsiteX12" fmla="*/ 3736248 w 12192000"/>
            <a:gd name="connsiteY12" fmla="*/ 672047 h 6858000"/>
            <a:gd name="connsiteX13" fmla="*/ 3762227 w 12192000"/>
            <a:gd name="connsiteY13" fmla="*/ 645424 h 6858000"/>
            <a:gd name="connsiteX14" fmla="*/ 3736248 w 12192000"/>
            <a:gd name="connsiteY14" fmla="*/ 618802 h 6858000"/>
            <a:gd name="connsiteX15" fmla="*/ 3812020 w 12192000"/>
            <a:gd name="connsiteY15" fmla="*/ 618802 h 6858000"/>
            <a:gd name="connsiteX16" fmla="*/ 3786041 w 12192000"/>
            <a:gd name="connsiteY16" fmla="*/ 645424 h 6858000"/>
            <a:gd name="connsiteX17" fmla="*/ 3812020 w 12192000"/>
            <a:gd name="connsiteY17" fmla="*/ 672047 h 6858000"/>
            <a:gd name="connsiteX18" fmla="*/ 3835834 w 12192000"/>
            <a:gd name="connsiteY18" fmla="*/ 645424 h 6858000"/>
            <a:gd name="connsiteX19" fmla="*/ 3812020 w 12192000"/>
            <a:gd name="connsiteY19" fmla="*/ 618802 h 6858000"/>
            <a:gd name="connsiteX20" fmla="*/ 4400875 w 12192000"/>
            <a:gd name="connsiteY20" fmla="*/ 618802 h 6858000"/>
            <a:gd name="connsiteX21" fmla="*/ 4374896 w 12192000"/>
            <a:gd name="connsiteY21" fmla="*/ 645424 h 6858000"/>
            <a:gd name="connsiteX22" fmla="*/ 4400875 w 12192000"/>
            <a:gd name="connsiteY22" fmla="*/ 672047 h 6858000"/>
            <a:gd name="connsiteX23" fmla="*/ 4426854 w 12192000"/>
            <a:gd name="connsiteY23" fmla="*/ 645424 h 6858000"/>
            <a:gd name="connsiteX24" fmla="*/ 4400875 w 12192000"/>
            <a:gd name="connsiteY24" fmla="*/ 618802 h 6858000"/>
            <a:gd name="connsiteX25" fmla="*/ 4476647 w 12192000"/>
            <a:gd name="connsiteY25" fmla="*/ 618802 h 6858000"/>
            <a:gd name="connsiteX26" fmla="*/ 4450668 w 12192000"/>
            <a:gd name="connsiteY26" fmla="*/ 645424 h 6858000"/>
            <a:gd name="connsiteX27" fmla="*/ 4476647 w 12192000"/>
            <a:gd name="connsiteY27" fmla="*/ 672047 h 6858000"/>
            <a:gd name="connsiteX28" fmla="*/ 4502626 w 12192000"/>
            <a:gd name="connsiteY28" fmla="*/ 645424 h 6858000"/>
            <a:gd name="connsiteX29" fmla="*/ 4476647 w 12192000"/>
            <a:gd name="connsiteY29" fmla="*/ 618802 h 6858000"/>
            <a:gd name="connsiteX30" fmla="*/ 4771075 w 12192000"/>
            <a:gd name="connsiteY30" fmla="*/ 618802 h 6858000"/>
            <a:gd name="connsiteX31" fmla="*/ 4745096 w 12192000"/>
            <a:gd name="connsiteY31" fmla="*/ 645424 h 6858000"/>
            <a:gd name="connsiteX32" fmla="*/ 4771075 w 12192000"/>
            <a:gd name="connsiteY32" fmla="*/ 672047 h 6858000"/>
            <a:gd name="connsiteX33" fmla="*/ 4797054 w 12192000"/>
            <a:gd name="connsiteY33" fmla="*/ 645424 h 6858000"/>
            <a:gd name="connsiteX34" fmla="*/ 4771075 w 12192000"/>
            <a:gd name="connsiteY34" fmla="*/ 618802 h 6858000"/>
            <a:gd name="connsiteX35" fmla="*/ 4844682 w 12192000"/>
            <a:gd name="connsiteY35" fmla="*/ 618802 h 6858000"/>
            <a:gd name="connsiteX36" fmla="*/ 4818703 w 12192000"/>
            <a:gd name="connsiteY36" fmla="*/ 645424 h 6858000"/>
            <a:gd name="connsiteX37" fmla="*/ 4844682 w 12192000"/>
            <a:gd name="connsiteY37" fmla="*/ 672047 h 6858000"/>
            <a:gd name="connsiteX38" fmla="*/ 4870661 w 12192000"/>
            <a:gd name="connsiteY38" fmla="*/ 645424 h 6858000"/>
            <a:gd name="connsiteX39" fmla="*/ 4844682 w 12192000"/>
            <a:gd name="connsiteY39" fmla="*/ 618802 h 6858000"/>
            <a:gd name="connsiteX40" fmla="*/ 4920453 w 12192000"/>
            <a:gd name="connsiteY40" fmla="*/ 618802 h 6858000"/>
            <a:gd name="connsiteX41" fmla="*/ 4894474 w 12192000"/>
            <a:gd name="connsiteY41" fmla="*/ 645424 h 6858000"/>
            <a:gd name="connsiteX42" fmla="*/ 4920453 w 12192000"/>
            <a:gd name="connsiteY42" fmla="*/ 672047 h 6858000"/>
            <a:gd name="connsiteX43" fmla="*/ 4946432 w 12192000"/>
            <a:gd name="connsiteY43" fmla="*/ 645424 h 6858000"/>
            <a:gd name="connsiteX44" fmla="*/ 4920453 w 12192000"/>
            <a:gd name="connsiteY44" fmla="*/ 618802 h 6858000"/>
            <a:gd name="connsiteX45" fmla="*/ 6842892 w 12192000"/>
            <a:gd name="connsiteY45" fmla="*/ 618802 h 6858000"/>
            <a:gd name="connsiteX46" fmla="*/ 6816913 w 12192000"/>
            <a:gd name="connsiteY46" fmla="*/ 645424 h 6858000"/>
            <a:gd name="connsiteX47" fmla="*/ 6842892 w 12192000"/>
            <a:gd name="connsiteY47" fmla="*/ 672047 h 6858000"/>
            <a:gd name="connsiteX48" fmla="*/ 6868871 w 12192000"/>
            <a:gd name="connsiteY48" fmla="*/ 645424 h 6858000"/>
            <a:gd name="connsiteX49" fmla="*/ 6842892 w 12192000"/>
            <a:gd name="connsiteY49" fmla="*/ 618802 h 6858000"/>
            <a:gd name="connsiteX50" fmla="*/ 7656898 w 12192000"/>
            <a:gd name="connsiteY50" fmla="*/ 618802 h 6858000"/>
            <a:gd name="connsiteX51" fmla="*/ 7630919 w 12192000"/>
            <a:gd name="connsiteY51" fmla="*/ 645424 h 6858000"/>
            <a:gd name="connsiteX52" fmla="*/ 7656898 w 12192000"/>
            <a:gd name="connsiteY52" fmla="*/ 672047 h 6858000"/>
            <a:gd name="connsiteX53" fmla="*/ 7682877 w 12192000"/>
            <a:gd name="connsiteY53" fmla="*/ 645424 h 6858000"/>
            <a:gd name="connsiteX54" fmla="*/ 7656898 w 12192000"/>
            <a:gd name="connsiteY54" fmla="*/ 618802 h 6858000"/>
            <a:gd name="connsiteX55" fmla="*/ 3513262 w 12192000"/>
            <a:gd name="connsiteY55" fmla="*/ 694232 h 6858000"/>
            <a:gd name="connsiteX56" fmla="*/ 3489448 w 12192000"/>
            <a:gd name="connsiteY56" fmla="*/ 720854 h 6858000"/>
            <a:gd name="connsiteX57" fmla="*/ 3513262 w 12192000"/>
            <a:gd name="connsiteY57" fmla="*/ 747477 h 6858000"/>
            <a:gd name="connsiteX58" fmla="*/ 3539241 w 12192000"/>
            <a:gd name="connsiteY58" fmla="*/ 720854 h 6858000"/>
            <a:gd name="connsiteX59" fmla="*/ 3513262 w 12192000"/>
            <a:gd name="connsiteY59" fmla="*/ 694232 h 6858000"/>
            <a:gd name="connsiteX60" fmla="*/ 3589034 w 12192000"/>
            <a:gd name="connsiteY60" fmla="*/ 694232 h 6858000"/>
            <a:gd name="connsiteX61" fmla="*/ 3563055 w 12192000"/>
            <a:gd name="connsiteY61" fmla="*/ 720854 h 6858000"/>
            <a:gd name="connsiteX62" fmla="*/ 3589034 w 12192000"/>
            <a:gd name="connsiteY62" fmla="*/ 747477 h 6858000"/>
            <a:gd name="connsiteX63" fmla="*/ 3615013 w 12192000"/>
            <a:gd name="connsiteY63" fmla="*/ 720854 h 6858000"/>
            <a:gd name="connsiteX64" fmla="*/ 3589034 w 12192000"/>
            <a:gd name="connsiteY64" fmla="*/ 694232 h 6858000"/>
            <a:gd name="connsiteX65" fmla="*/ 3662641 w 12192000"/>
            <a:gd name="connsiteY65" fmla="*/ 694232 h 6858000"/>
            <a:gd name="connsiteX66" fmla="*/ 3638827 w 12192000"/>
            <a:gd name="connsiteY66" fmla="*/ 720854 h 6858000"/>
            <a:gd name="connsiteX67" fmla="*/ 3662641 w 12192000"/>
            <a:gd name="connsiteY67" fmla="*/ 747477 h 6858000"/>
            <a:gd name="connsiteX68" fmla="*/ 3688620 w 12192000"/>
            <a:gd name="connsiteY68" fmla="*/ 720854 h 6858000"/>
            <a:gd name="connsiteX69" fmla="*/ 3662641 w 12192000"/>
            <a:gd name="connsiteY69" fmla="*/ 694232 h 6858000"/>
            <a:gd name="connsiteX70" fmla="*/ 3736248 w 12192000"/>
            <a:gd name="connsiteY70" fmla="*/ 694232 h 6858000"/>
            <a:gd name="connsiteX71" fmla="*/ 3710269 w 12192000"/>
            <a:gd name="connsiteY71" fmla="*/ 720854 h 6858000"/>
            <a:gd name="connsiteX72" fmla="*/ 3736248 w 12192000"/>
            <a:gd name="connsiteY72" fmla="*/ 747477 h 6858000"/>
            <a:gd name="connsiteX73" fmla="*/ 3762227 w 12192000"/>
            <a:gd name="connsiteY73" fmla="*/ 720854 h 6858000"/>
            <a:gd name="connsiteX74" fmla="*/ 3736248 w 12192000"/>
            <a:gd name="connsiteY74" fmla="*/ 694232 h 6858000"/>
            <a:gd name="connsiteX75" fmla="*/ 3812020 w 12192000"/>
            <a:gd name="connsiteY75" fmla="*/ 694232 h 6858000"/>
            <a:gd name="connsiteX76" fmla="*/ 3786041 w 12192000"/>
            <a:gd name="connsiteY76" fmla="*/ 720854 h 6858000"/>
            <a:gd name="connsiteX77" fmla="*/ 3812020 w 12192000"/>
            <a:gd name="connsiteY77" fmla="*/ 747477 h 6858000"/>
            <a:gd name="connsiteX78" fmla="*/ 3835834 w 12192000"/>
            <a:gd name="connsiteY78" fmla="*/ 720854 h 6858000"/>
            <a:gd name="connsiteX79" fmla="*/ 3812020 w 12192000"/>
            <a:gd name="connsiteY79" fmla="*/ 694232 h 6858000"/>
            <a:gd name="connsiteX80" fmla="*/ 3883462 w 12192000"/>
            <a:gd name="connsiteY80" fmla="*/ 694232 h 6858000"/>
            <a:gd name="connsiteX81" fmla="*/ 3857483 w 12192000"/>
            <a:gd name="connsiteY81" fmla="*/ 720854 h 6858000"/>
            <a:gd name="connsiteX82" fmla="*/ 3883462 w 12192000"/>
            <a:gd name="connsiteY82" fmla="*/ 747477 h 6858000"/>
            <a:gd name="connsiteX83" fmla="*/ 3909441 w 12192000"/>
            <a:gd name="connsiteY83" fmla="*/ 720854 h 6858000"/>
            <a:gd name="connsiteX84" fmla="*/ 3883462 w 12192000"/>
            <a:gd name="connsiteY84" fmla="*/ 694232 h 6858000"/>
            <a:gd name="connsiteX85" fmla="*/ 3957069 w 12192000"/>
            <a:gd name="connsiteY85" fmla="*/ 694232 h 6858000"/>
            <a:gd name="connsiteX86" fmla="*/ 3931090 w 12192000"/>
            <a:gd name="connsiteY86" fmla="*/ 720854 h 6858000"/>
            <a:gd name="connsiteX87" fmla="*/ 3957069 w 12192000"/>
            <a:gd name="connsiteY87" fmla="*/ 747477 h 6858000"/>
            <a:gd name="connsiteX88" fmla="*/ 3983048 w 12192000"/>
            <a:gd name="connsiteY88" fmla="*/ 720854 h 6858000"/>
            <a:gd name="connsiteX89" fmla="*/ 3957069 w 12192000"/>
            <a:gd name="connsiteY89" fmla="*/ 694232 h 6858000"/>
            <a:gd name="connsiteX90" fmla="*/ 4032841 w 12192000"/>
            <a:gd name="connsiteY90" fmla="*/ 694232 h 6858000"/>
            <a:gd name="connsiteX91" fmla="*/ 4009027 w 12192000"/>
            <a:gd name="connsiteY91" fmla="*/ 720854 h 6858000"/>
            <a:gd name="connsiteX92" fmla="*/ 4032841 w 12192000"/>
            <a:gd name="connsiteY92" fmla="*/ 747477 h 6858000"/>
            <a:gd name="connsiteX93" fmla="*/ 4058820 w 12192000"/>
            <a:gd name="connsiteY93" fmla="*/ 720854 h 6858000"/>
            <a:gd name="connsiteX94" fmla="*/ 4032841 w 12192000"/>
            <a:gd name="connsiteY94" fmla="*/ 694232 h 6858000"/>
            <a:gd name="connsiteX95" fmla="*/ 4106447 w 12192000"/>
            <a:gd name="connsiteY95" fmla="*/ 694232 h 6858000"/>
            <a:gd name="connsiteX96" fmla="*/ 4080468 w 12192000"/>
            <a:gd name="connsiteY96" fmla="*/ 720854 h 6858000"/>
            <a:gd name="connsiteX97" fmla="*/ 4106447 w 12192000"/>
            <a:gd name="connsiteY97" fmla="*/ 747477 h 6858000"/>
            <a:gd name="connsiteX98" fmla="*/ 4132426 w 12192000"/>
            <a:gd name="connsiteY98" fmla="*/ 720854 h 6858000"/>
            <a:gd name="connsiteX99" fmla="*/ 4106447 w 12192000"/>
            <a:gd name="connsiteY99" fmla="*/ 694232 h 6858000"/>
            <a:gd name="connsiteX100" fmla="*/ 4180055 w 12192000"/>
            <a:gd name="connsiteY100" fmla="*/ 694232 h 6858000"/>
            <a:gd name="connsiteX101" fmla="*/ 4154076 w 12192000"/>
            <a:gd name="connsiteY101" fmla="*/ 720854 h 6858000"/>
            <a:gd name="connsiteX102" fmla="*/ 4180055 w 12192000"/>
            <a:gd name="connsiteY102" fmla="*/ 747477 h 6858000"/>
            <a:gd name="connsiteX103" fmla="*/ 4206034 w 12192000"/>
            <a:gd name="connsiteY103" fmla="*/ 720854 h 6858000"/>
            <a:gd name="connsiteX104" fmla="*/ 4180055 w 12192000"/>
            <a:gd name="connsiteY104" fmla="*/ 694232 h 6858000"/>
            <a:gd name="connsiteX105" fmla="*/ 4253661 w 12192000"/>
            <a:gd name="connsiteY105" fmla="*/ 694232 h 6858000"/>
            <a:gd name="connsiteX106" fmla="*/ 4227682 w 12192000"/>
            <a:gd name="connsiteY106" fmla="*/ 720854 h 6858000"/>
            <a:gd name="connsiteX107" fmla="*/ 4253661 w 12192000"/>
            <a:gd name="connsiteY107" fmla="*/ 747477 h 6858000"/>
            <a:gd name="connsiteX108" fmla="*/ 4279640 w 12192000"/>
            <a:gd name="connsiteY108" fmla="*/ 720854 h 6858000"/>
            <a:gd name="connsiteX109" fmla="*/ 4253661 w 12192000"/>
            <a:gd name="connsiteY109" fmla="*/ 694232 h 6858000"/>
            <a:gd name="connsiteX110" fmla="*/ 4327268 w 12192000"/>
            <a:gd name="connsiteY110" fmla="*/ 694232 h 6858000"/>
            <a:gd name="connsiteX111" fmla="*/ 4301289 w 12192000"/>
            <a:gd name="connsiteY111" fmla="*/ 720854 h 6858000"/>
            <a:gd name="connsiteX112" fmla="*/ 4327268 w 12192000"/>
            <a:gd name="connsiteY112" fmla="*/ 747477 h 6858000"/>
            <a:gd name="connsiteX113" fmla="*/ 4353247 w 12192000"/>
            <a:gd name="connsiteY113" fmla="*/ 720854 h 6858000"/>
            <a:gd name="connsiteX114" fmla="*/ 4327268 w 12192000"/>
            <a:gd name="connsiteY114" fmla="*/ 694232 h 6858000"/>
            <a:gd name="connsiteX115" fmla="*/ 4400875 w 12192000"/>
            <a:gd name="connsiteY115" fmla="*/ 694232 h 6858000"/>
            <a:gd name="connsiteX116" fmla="*/ 4374896 w 12192000"/>
            <a:gd name="connsiteY116" fmla="*/ 720854 h 6858000"/>
            <a:gd name="connsiteX117" fmla="*/ 4400875 w 12192000"/>
            <a:gd name="connsiteY117" fmla="*/ 747477 h 6858000"/>
            <a:gd name="connsiteX118" fmla="*/ 4426854 w 12192000"/>
            <a:gd name="connsiteY118" fmla="*/ 720854 h 6858000"/>
            <a:gd name="connsiteX119" fmla="*/ 4400875 w 12192000"/>
            <a:gd name="connsiteY119" fmla="*/ 694232 h 6858000"/>
            <a:gd name="connsiteX120" fmla="*/ 4476647 w 12192000"/>
            <a:gd name="connsiteY120" fmla="*/ 694232 h 6858000"/>
            <a:gd name="connsiteX121" fmla="*/ 4450668 w 12192000"/>
            <a:gd name="connsiteY121" fmla="*/ 720854 h 6858000"/>
            <a:gd name="connsiteX122" fmla="*/ 4476647 w 12192000"/>
            <a:gd name="connsiteY122" fmla="*/ 747477 h 6858000"/>
            <a:gd name="connsiteX123" fmla="*/ 4502626 w 12192000"/>
            <a:gd name="connsiteY123" fmla="*/ 720854 h 6858000"/>
            <a:gd name="connsiteX124" fmla="*/ 4476647 w 12192000"/>
            <a:gd name="connsiteY124" fmla="*/ 694232 h 6858000"/>
            <a:gd name="connsiteX125" fmla="*/ 4550254 w 12192000"/>
            <a:gd name="connsiteY125" fmla="*/ 694232 h 6858000"/>
            <a:gd name="connsiteX126" fmla="*/ 4526440 w 12192000"/>
            <a:gd name="connsiteY126" fmla="*/ 720854 h 6858000"/>
            <a:gd name="connsiteX127" fmla="*/ 4550254 w 12192000"/>
            <a:gd name="connsiteY127" fmla="*/ 747477 h 6858000"/>
            <a:gd name="connsiteX128" fmla="*/ 4576233 w 12192000"/>
            <a:gd name="connsiteY128" fmla="*/ 720854 h 6858000"/>
            <a:gd name="connsiteX129" fmla="*/ 4550254 w 12192000"/>
            <a:gd name="connsiteY129" fmla="*/ 694232 h 6858000"/>
            <a:gd name="connsiteX130" fmla="*/ 4623861 w 12192000"/>
            <a:gd name="connsiteY130" fmla="*/ 694232 h 6858000"/>
            <a:gd name="connsiteX131" fmla="*/ 4597882 w 12192000"/>
            <a:gd name="connsiteY131" fmla="*/ 720854 h 6858000"/>
            <a:gd name="connsiteX132" fmla="*/ 4623861 w 12192000"/>
            <a:gd name="connsiteY132" fmla="*/ 747477 h 6858000"/>
            <a:gd name="connsiteX133" fmla="*/ 4649840 w 12192000"/>
            <a:gd name="connsiteY133" fmla="*/ 720854 h 6858000"/>
            <a:gd name="connsiteX134" fmla="*/ 4623861 w 12192000"/>
            <a:gd name="connsiteY134" fmla="*/ 694232 h 6858000"/>
            <a:gd name="connsiteX135" fmla="*/ 4697468 w 12192000"/>
            <a:gd name="connsiteY135" fmla="*/ 694232 h 6858000"/>
            <a:gd name="connsiteX136" fmla="*/ 4671489 w 12192000"/>
            <a:gd name="connsiteY136" fmla="*/ 720854 h 6858000"/>
            <a:gd name="connsiteX137" fmla="*/ 4697468 w 12192000"/>
            <a:gd name="connsiteY137" fmla="*/ 747477 h 6858000"/>
            <a:gd name="connsiteX138" fmla="*/ 4723447 w 12192000"/>
            <a:gd name="connsiteY138" fmla="*/ 720854 h 6858000"/>
            <a:gd name="connsiteX139" fmla="*/ 4697468 w 12192000"/>
            <a:gd name="connsiteY139" fmla="*/ 694232 h 6858000"/>
            <a:gd name="connsiteX140" fmla="*/ 4771075 w 12192000"/>
            <a:gd name="connsiteY140" fmla="*/ 694232 h 6858000"/>
            <a:gd name="connsiteX141" fmla="*/ 4745096 w 12192000"/>
            <a:gd name="connsiteY141" fmla="*/ 720854 h 6858000"/>
            <a:gd name="connsiteX142" fmla="*/ 4771075 w 12192000"/>
            <a:gd name="connsiteY142" fmla="*/ 747477 h 6858000"/>
            <a:gd name="connsiteX143" fmla="*/ 4797054 w 12192000"/>
            <a:gd name="connsiteY143" fmla="*/ 720854 h 6858000"/>
            <a:gd name="connsiteX144" fmla="*/ 4771075 w 12192000"/>
            <a:gd name="connsiteY144" fmla="*/ 694232 h 6858000"/>
            <a:gd name="connsiteX145" fmla="*/ 4844682 w 12192000"/>
            <a:gd name="connsiteY145" fmla="*/ 694232 h 6858000"/>
            <a:gd name="connsiteX146" fmla="*/ 4818703 w 12192000"/>
            <a:gd name="connsiteY146" fmla="*/ 720854 h 6858000"/>
            <a:gd name="connsiteX147" fmla="*/ 4844682 w 12192000"/>
            <a:gd name="connsiteY147" fmla="*/ 747477 h 6858000"/>
            <a:gd name="connsiteX148" fmla="*/ 4870661 w 12192000"/>
            <a:gd name="connsiteY148" fmla="*/ 720854 h 6858000"/>
            <a:gd name="connsiteX149" fmla="*/ 4844682 w 12192000"/>
            <a:gd name="connsiteY149" fmla="*/ 694232 h 6858000"/>
            <a:gd name="connsiteX150" fmla="*/ 4920453 w 12192000"/>
            <a:gd name="connsiteY150" fmla="*/ 694232 h 6858000"/>
            <a:gd name="connsiteX151" fmla="*/ 4894474 w 12192000"/>
            <a:gd name="connsiteY151" fmla="*/ 720854 h 6858000"/>
            <a:gd name="connsiteX152" fmla="*/ 4920453 w 12192000"/>
            <a:gd name="connsiteY152" fmla="*/ 747477 h 6858000"/>
            <a:gd name="connsiteX153" fmla="*/ 4946432 w 12192000"/>
            <a:gd name="connsiteY153" fmla="*/ 720854 h 6858000"/>
            <a:gd name="connsiteX154" fmla="*/ 4920453 w 12192000"/>
            <a:gd name="connsiteY154" fmla="*/ 694232 h 6858000"/>
            <a:gd name="connsiteX155" fmla="*/ 4994060 w 12192000"/>
            <a:gd name="connsiteY155" fmla="*/ 694232 h 6858000"/>
            <a:gd name="connsiteX156" fmla="*/ 4970246 w 12192000"/>
            <a:gd name="connsiteY156" fmla="*/ 720854 h 6858000"/>
            <a:gd name="connsiteX157" fmla="*/ 4994060 w 12192000"/>
            <a:gd name="connsiteY157" fmla="*/ 747477 h 6858000"/>
            <a:gd name="connsiteX158" fmla="*/ 5020039 w 12192000"/>
            <a:gd name="connsiteY158" fmla="*/ 720854 h 6858000"/>
            <a:gd name="connsiteX159" fmla="*/ 4994060 w 12192000"/>
            <a:gd name="connsiteY159" fmla="*/ 694232 h 6858000"/>
            <a:gd name="connsiteX160" fmla="*/ 5067667 w 12192000"/>
            <a:gd name="connsiteY160" fmla="*/ 694232 h 6858000"/>
            <a:gd name="connsiteX161" fmla="*/ 5041688 w 12192000"/>
            <a:gd name="connsiteY161" fmla="*/ 720854 h 6858000"/>
            <a:gd name="connsiteX162" fmla="*/ 5067667 w 12192000"/>
            <a:gd name="connsiteY162" fmla="*/ 747477 h 6858000"/>
            <a:gd name="connsiteX163" fmla="*/ 5093646 w 12192000"/>
            <a:gd name="connsiteY163" fmla="*/ 720854 h 6858000"/>
            <a:gd name="connsiteX164" fmla="*/ 5067667 w 12192000"/>
            <a:gd name="connsiteY164" fmla="*/ 694232 h 6858000"/>
            <a:gd name="connsiteX165" fmla="*/ 5141274 w 12192000"/>
            <a:gd name="connsiteY165" fmla="*/ 694232 h 6858000"/>
            <a:gd name="connsiteX166" fmla="*/ 5115295 w 12192000"/>
            <a:gd name="connsiteY166" fmla="*/ 720854 h 6858000"/>
            <a:gd name="connsiteX167" fmla="*/ 5141274 w 12192000"/>
            <a:gd name="connsiteY167" fmla="*/ 747477 h 6858000"/>
            <a:gd name="connsiteX168" fmla="*/ 5167253 w 12192000"/>
            <a:gd name="connsiteY168" fmla="*/ 720854 h 6858000"/>
            <a:gd name="connsiteX169" fmla="*/ 5141274 w 12192000"/>
            <a:gd name="connsiteY169" fmla="*/ 694232 h 6858000"/>
            <a:gd name="connsiteX170" fmla="*/ 5214881 w 12192000"/>
            <a:gd name="connsiteY170" fmla="*/ 694232 h 6858000"/>
            <a:gd name="connsiteX171" fmla="*/ 5188902 w 12192000"/>
            <a:gd name="connsiteY171" fmla="*/ 720854 h 6858000"/>
            <a:gd name="connsiteX172" fmla="*/ 5214881 w 12192000"/>
            <a:gd name="connsiteY172" fmla="*/ 747477 h 6858000"/>
            <a:gd name="connsiteX173" fmla="*/ 5240860 w 12192000"/>
            <a:gd name="connsiteY173" fmla="*/ 720854 h 6858000"/>
            <a:gd name="connsiteX174" fmla="*/ 5214881 w 12192000"/>
            <a:gd name="connsiteY174" fmla="*/ 694232 h 6858000"/>
            <a:gd name="connsiteX175" fmla="*/ 5290653 w 12192000"/>
            <a:gd name="connsiteY175" fmla="*/ 694232 h 6858000"/>
            <a:gd name="connsiteX176" fmla="*/ 5264674 w 12192000"/>
            <a:gd name="connsiteY176" fmla="*/ 720854 h 6858000"/>
            <a:gd name="connsiteX177" fmla="*/ 5290653 w 12192000"/>
            <a:gd name="connsiteY177" fmla="*/ 747477 h 6858000"/>
            <a:gd name="connsiteX178" fmla="*/ 5314467 w 12192000"/>
            <a:gd name="connsiteY178" fmla="*/ 720854 h 6858000"/>
            <a:gd name="connsiteX179" fmla="*/ 5290653 w 12192000"/>
            <a:gd name="connsiteY179" fmla="*/ 694232 h 6858000"/>
            <a:gd name="connsiteX180" fmla="*/ 6102494 w 12192000"/>
            <a:gd name="connsiteY180" fmla="*/ 694232 h 6858000"/>
            <a:gd name="connsiteX181" fmla="*/ 6076515 w 12192000"/>
            <a:gd name="connsiteY181" fmla="*/ 720854 h 6858000"/>
            <a:gd name="connsiteX182" fmla="*/ 6102494 w 12192000"/>
            <a:gd name="connsiteY182" fmla="*/ 747477 h 6858000"/>
            <a:gd name="connsiteX183" fmla="*/ 6128473 w 12192000"/>
            <a:gd name="connsiteY183" fmla="*/ 720854 h 6858000"/>
            <a:gd name="connsiteX184" fmla="*/ 6102494 w 12192000"/>
            <a:gd name="connsiteY184" fmla="*/ 694232 h 6858000"/>
            <a:gd name="connsiteX185" fmla="*/ 6251873 w 12192000"/>
            <a:gd name="connsiteY185" fmla="*/ 694232 h 6858000"/>
            <a:gd name="connsiteX186" fmla="*/ 6228059 w 12192000"/>
            <a:gd name="connsiteY186" fmla="*/ 720854 h 6858000"/>
            <a:gd name="connsiteX187" fmla="*/ 6251873 w 12192000"/>
            <a:gd name="connsiteY187" fmla="*/ 747477 h 6858000"/>
            <a:gd name="connsiteX188" fmla="*/ 6277852 w 12192000"/>
            <a:gd name="connsiteY188" fmla="*/ 720854 h 6858000"/>
            <a:gd name="connsiteX189" fmla="*/ 6251873 w 12192000"/>
            <a:gd name="connsiteY189" fmla="*/ 694232 h 6858000"/>
            <a:gd name="connsiteX190" fmla="*/ 6546300 w 12192000"/>
            <a:gd name="connsiteY190" fmla="*/ 694232 h 6858000"/>
            <a:gd name="connsiteX191" fmla="*/ 6520321 w 12192000"/>
            <a:gd name="connsiteY191" fmla="*/ 720854 h 6858000"/>
            <a:gd name="connsiteX192" fmla="*/ 6546300 w 12192000"/>
            <a:gd name="connsiteY192" fmla="*/ 747477 h 6858000"/>
            <a:gd name="connsiteX193" fmla="*/ 6572279 w 12192000"/>
            <a:gd name="connsiteY193" fmla="*/ 720854 h 6858000"/>
            <a:gd name="connsiteX194" fmla="*/ 6546300 w 12192000"/>
            <a:gd name="connsiteY194" fmla="*/ 694232 h 6858000"/>
            <a:gd name="connsiteX195" fmla="*/ 6622072 w 12192000"/>
            <a:gd name="connsiteY195" fmla="*/ 694232 h 6858000"/>
            <a:gd name="connsiteX196" fmla="*/ 6596093 w 12192000"/>
            <a:gd name="connsiteY196" fmla="*/ 720854 h 6858000"/>
            <a:gd name="connsiteX197" fmla="*/ 6622072 w 12192000"/>
            <a:gd name="connsiteY197" fmla="*/ 747477 h 6858000"/>
            <a:gd name="connsiteX198" fmla="*/ 6648051 w 12192000"/>
            <a:gd name="connsiteY198" fmla="*/ 720854 h 6858000"/>
            <a:gd name="connsiteX199" fmla="*/ 6622072 w 12192000"/>
            <a:gd name="connsiteY199" fmla="*/ 694232 h 6858000"/>
            <a:gd name="connsiteX200" fmla="*/ 6769286 w 12192000"/>
            <a:gd name="connsiteY200" fmla="*/ 694232 h 6858000"/>
            <a:gd name="connsiteX201" fmla="*/ 6743307 w 12192000"/>
            <a:gd name="connsiteY201" fmla="*/ 720854 h 6858000"/>
            <a:gd name="connsiteX202" fmla="*/ 6769286 w 12192000"/>
            <a:gd name="connsiteY202" fmla="*/ 747477 h 6858000"/>
            <a:gd name="connsiteX203" fmla="*/ 6795265 w 12192000"/>
            <a:gd name="connsiteY203" fmla="*/ 720854 h 6858000"/>
            <a:gd name="connsiteX204" fmla="*/ 6769286 w 12192000"/>
            <a:gd name="connsiteY204" fmla="*/ 694232 h 6858000"/>
            <a:gd name="connsiteX205" fmla="*/ 6842892 w 12192000"/>
            <a:gd name="connsiteY205" fmla="*/ 694232 h 6858000"/>
            <a:gd name="connsiteX206" fmla="*/ 6816913 w 12192000"/>
            <a:gd name="connsiteY206" fmla="*/ 720854 h 6858000"/>
            <a:gd name="connsiteX207" fmla="*/ 6842892 w 12192000"/>
            <a:gd name="connsiteY207" fmla="*/ 747477 h 6858000"/>
            <a:gd name="connsiteX208" fmla="*/ 6868871 w 12192000"/>
            <a:gd name="connsiteY208" fmla="*/ 720854 h 6858000"/>
            <a:gd name="connsiteX209" fmla="*/ 6842892 w 12192000"/>
            <a:gd name="connsiteY209" fmla="*/ 694232 h 6858000"/>
            <a:gd name="connsiteX210" fmla="*/ 6916499 w 12192000"/>
            <a:gd name="connsiteY210" fmla="*/ 694232 h 6858000"/>
            <a:gd name="connsiteX211" fmla="*/ 6892685 w 12192000"/>
            <a:gd name="connsiteY211" fmla="*/ 720854 h 6858000"/>
            <a:gd name="connsiteX212" fmla="*/ 6916499 w 12192000"/>
            <a:gd name="connsiteY212" fmla="*/ 747477 h 6858000"/>
            <a:gd name="connsiteX213" fmla="*/ 6942478 w 12192000"/>
            <a:gd name="connsiteY213" fmla="*/ 720854 h 6858000"/>
            <a:gd name="connsiteX214" fmla="*/ 6916499 w 12192000"/>
            <a:gd name="connsiteY214" fmla="*/ 694232 h 6858000"/>
            <a:gd name="connsiteX215" fmla="*/ 7288864 w 12192000"/>
            <a:gd name="connsiteY215" fmla="*/ 694232 h 6858000"/>
            <a:gd name="connsiteX216" fmla="*/ 7262885 w 12192000"/>
            <a:gd name="connsiteY216" fmla="*/ 720854 h 6858000"/>
            <a:gd name="connsiteX217" fmla="*/ 7288864 w 12192000"/>
            <a:gd name="connsiteY217" fmla="*/ 747477 h 6858000"/>
            <a:gd name="connsiteX218" fmla="*/ 7312678 w 12192000"/>
            <a:gd name="connsiteY218" fmla="*/ 720854 h 6858000"/>
            <a:gd name="connsiteX219" fmla="*/ 7288864 w 12192000"/>
            <a:gd name="connsiteY219" fmla="*/ 694232 h 6858000"/>
            <a:gd name="connsiteX220" fmla="*/ 7509684 w 12192000"/>
            <a:gd name="connsiteY220" fmla="*/ 694232 h 6858000"/>
            <a:gd name="connsiteX221" fmla="*/ 7485871 w 12192000"/>
            <a:gd name="connsiteY221" fmla="*/ 720854 h 6858000"/>
            <a:gd name="connsiteX222" fmla="*/ 7509684 w 12192000"/>
            <a:gd name="connsiteY222" fmla="*/ 747477 h 6858000"/>
            <a:gd name="connsiteX223" fmla="*/ 7535664 w 12192000"/>
            <a:gd name="connsiteY223" fmla="*/ 720854 h 6858000"/>
            <a:gd name="connsiteX224" fmla="*/ 7509684 w 12192000"/>
            <a:gd name="connsiteY224" fmla="*/ 694232 h 6858000"/>
            <a:gd name="connsiteX225" fmla="*/ 7583292 w 12192000"/>
            <a:gd name="connsiteY225" fmla="*/ 694232 h 6858000"/>
            <a:gd name="connsiteX226" fmla="*/ 7557313 w 12192000"/>
            <a:gd name="connsiteY226" fmla="*/ 720854 h 6858000"/>
            <a:gd name="connsiteX227" fmla="*/ 7583292 w 12192000"/>
            <a:gd name="connsiteY227" fmla="*/ 747477 h 6858000"/>
            <a:gd name="connsiteX228" fmla="*/ 7609271 w 12192000"/>
            <a:gd name="connsiteY228" fmla="*/ 720854 h 6858000"/>
            <a:gd name="connsiteX229" fmla="*/ 7583292 w 12192000"/>
            <a:gd name="connsiteY229" fmla="*/ 694232 h 6858000"/>
            <a:gd name="connsiteX230" fmla="*/ 7656898 w 12192000"/>
            <a:gd name="connsiteY230" fmla="*/ 694232 h 6858000"/>
            <a:gd name="connsiteX231" fmla="*/ 7630919 w 12192000"/>
            <a:gd name="connsiteY231" fmla="*/ 720854 h 6858000"/>
            <a:gd name="connsiteX232" fmla="*/ 7656898 w 12192000"/>
            <a:gd name="connsiteY232" fmla="*/ 747477 h 6858000"/>
            <a:gd name="connsiteX233" fmla="*/ 7682877 w 12192000"/>
            <a:gd name="connsiteY233" fmla="*/ 720854 h 6858000"/>
            <a:gd name="connsiteX234" fmla="*/ 7656898 w 12192000"/>
            <a:gd name="connsiteY234" fmla="*/ 694232 h 6858000"/>
            <a:gd name="connsiteX235" fmla="*/ 7730505 w 12192000"/>
            <a:gd name="connsiteY235" fmla="*/ 694232 h 6858000"/>
            <a:gd name="connsiteX236" fmla="*/ 7704526 w 12192000"/>
            <a:gd name="connsiteY236" fmla="*/ 720854 h 6858000"/>
            <a:gd name="connsiteX237" fmla="*/ 7730505 w 12192000"/>
            <a:gd name="connsiteY237" fmla="*/ 747477 h 6858000"/>
            <a:gd name="connsiteX238" fmla="*/ 7756484 w 12192000"/>
            <a:gd name="connsiteY238" fmla="*/ 720854 h 6858000"/>
            <a:gd name="connsiteX239" fmla="*/ 7730505 w 12192000"/>
            <a:gd name="connsiteY239" fmla="*/ 694232 h 6858000"/>
            <a:gd name="connsiteX240" fmla="*/ 2922242 w 12192000"/>
            <a:gd name="connsiteY240" fmla="*/ 769662 h 6858000"/>
            <a:gd name="connsiteX241" fmla="*/ 2898428 w 12192000"/>
            <a:gd name="connsiteY241" fmla="*/ 796284 h 6858000"/>
            <a:gd name="connsiteX242" fmla="*/ 2922242 w 12192000"/>
            <a:gd name="connsiteY242" fmla="*/ 822907 h 6858000"/>
            <a:gd name="connsiteX243" fmla="*/ 2948221 w 12192000"/>
            <a:gd name="connsiteY243" fmla="*/ 796284 h 6858000"/>
            <a:gd name="connsiteX244" fmla="*/ 2922242 w 12192000"/>
            <a:gd name="connsiteY244" fmla="*/ 769662 h 6858000"/>
            <a:gd name="connsiteX245" fmla="*/ 2995849 w 12192000"/>
            <a:gd name="connsiteY245" fmla="*/ 769662 h 6858000"/>
            <a:gd name="connsiteX246" fmla="*/ 2972035 w 12192000"/>
            <a:gd name="connsiteY246" fmla="*/ 796284 h 6858000"/>
            <a:gd name="connsiteX247" fmla="*/ 2995849 w 12192000"/>
            <a:gd name="connsiteY247" fmla="*/ 822907 h 6858000"/>
            <a:gd name="connsiteX248" fmla="*/ 3021828 w 12192000"/>
            <a:gd name="connsiteY248" fmla="*/ 796284 h 6858000"/>
            <a:gd name="connsiteX249" fmla="*/ 2995849 w 12192000"/>
            <a:gd name="connsiteY249" fmla="*/ 769662 h 6858000"/>
            <a:gd name="connsiteX250" fmla="*/ 3143063 w 12192000"/>
            <a:gd name="connsiteY250" fmla="*/ 769662 h 6858000"/>
            <a:gd name="connsiteX251" fmla="*/ 3119249 w 12192000"/>
            <a:gd name="connsiteY251" fmla="*/ 796284 h 6858000"/>
            <a:gd name="connsiteX252" fmla="*/ 3143063 w 12192000"/>
            <a:gd name="connsiteY252" fmla="*/ 822907 h 6858000"/>
            <a:gd name="connsiteX253" fmla="*/ 3169042 w 12192000"/>
            <a:gd name="connsiteY253" fmla="*/ 796284 h 6858000"/>
            <a:gd name="connsiteX254" fmla="*/ 3143063 w 12192000"/>
            <a:gd name="connsiteY254" fmla="*/ 769662 h 6858000"/>
            <a:gd name="connsiteX255" fmla="*/ 3218835 w 12192000"/>
            <a:gd name="connsiteY255" fmla="*/ 769662 h 6858000"/>
            <a:gd name="connsiteX256" fmla="*/ 3192856 w 12192000"/>
            <a:gd name="connsiteY256" fmla="*/ 796284 h 6858000"/>
            <a:gd name="connsiteX257" fmla="*/ 3218835 w 12192000"/>
            <a:gd name="connsiteY257" fmla="*/ 822907 h 6858000"/>
            <a:gd name="connsiteX258" fmla="*/ 3244814 w 12192000"/>
            <a:gd name="connsiteY258" fmla="*/ 796284 h 6858000"/>
            <a:gd name="connsiteX259" fmla="*/ 3218835 w 12192000"/>
            <a:gd name="connsiteY259" fmla="*/ 769662 h 6858000"/>
            <a:gd name="connsiteX260" fmla="*/ 3366049 w 12192000"/>
            <a:gd name="connsiteY260" fmla="*/ 769662 h 6858000"/>
            <a:gd name="connsiteX261" fmla="*/ 3340070 w 12192000"/>
            <a:gd name="connsiteY261" fmla="*/ 796284 h 6858000"/>
            <a:gd name="connsiteX262" fmla="*/ 3366049 w 12192000"/>
            <a:gd name="connsiteY262" fmla="*/ 822907 h 6858000"/>
            <a:gd name="connsiteX263" fmla="*/ 3392028 w 12192000"/>
            <a:gd name="connsiteY263" fmla="*/ 796284 h 6858000"/>
            <a:gd name="connsiteX264" fmla="*/ 3366049 w 12192000"/>
            <a:gd name="connsiteY264" fmla="*/ 769662 h 6858000"/>
            <a:gd name="connsiteX265" fmla="*/ 3439656 w 12192000"/>
            <a:gd name="connsiteY265" fmla="*/ 769662 h 6858000"/>
            <a:gd name="connsiteX266" fmla="*/ 3413677 w 12192000"/>
            <a:gd name="connsiteY266" fmla="*/ 796284 h 6858000"/>
            <a:gd name="connsiteX267" fmla="*/ 3439656 w 12192000"/>
            <a:gd name="connsiteY267" fmla="*/ 822907 h 6858000"/>
            <a:gd name="connsiteX268" fmla="*/ 3465635 w 12192000"/>
            <a:gd name="connsiteY268" fmla="*/ 796284 h 6858000"/>
            <a:gd name="connsiteX269" fmla="*/ 3439656 w 12192000"/>
            <a:gd name="connsiteY269" fmla="*/ 769662 h 6858000"/>
            <a:gd name="connsiteX270" fmla="*/ 3513262 w 12192000"/>
            <a:gd name="connsiteY270" fmla="*/ 769662 h 6858000"/>
            <a:gd name="connsiteX271" fmla="*/ 3489448 w 12192000"/>
            <a:gd name="connsiteY271" fmla="*/ 796284 h 6858000"/>
            <a:gd name="connsiteX272" fmla="*/ 3513262 w 12192000"/>
            <a:gd name="connsiteY272" fmla="*/ 822907 h 6858000"/>
            <a:gd name="connsiteX273" fmla="*/ 3539241 w 12192000"/>
            <a:gd name="connsiteY273" fmla="*/ 796284 h 6858000"/>
            <a:gd name="connsiteX274" fmla="*/ 3513262 w 12192000"/>
            <a:gd name="connsiteY274" fmla="*/ 769662 h 6858000"/>
            <a:gd name="connsiteX275" fmla="*/ 3589034 w 12192000"/>
            <a:gd name="connsiteY275" fmla="*/ 769662 h 6858000"/>
            <a:gd name="connsiteX276" fmla="*/ 3563055 w 12192000"/>
            <a:gd name="connsiteY276" fmla="*/ 796284 h 6858000"/>
            <a:gd name="connsiteX277" fmla="*/ 3589034 w 12192000"/>
            <a:gd name="connsiteY277" fmla="*/ 822907 h 6858000"/>
            <a:gd name="connsiteX278" fmla="*/ 3615013 w 12192000"/>
            <a:gd name="connsiteY278" fmla="*/ 796284 h 6858000"/>
            <a:gd name="connsiteX279" fmla="*/ 3589034 w 12192000"/>
            <a:gd name="connsiteY279" fmla="*/ 769662 h 6858000"/>
            <a:gd name="connsiteX280" fmla="*/ 3662641 w 12192000"/>
            <a:gd name="connsiteY280" fmla="*/ 769662 h 6858000"/>
            <a:gd name="connsiteX281" fmla="*/ 3638827 w 12192000"/>
            <a:gd name="connsiteY281" fmla="*/ 796284 h 6858000"/>
            <a:gd name="connsiteX282" fmla="*/ 3662641 w 12192000"/>
            <a:gd name="connsiteY282" fmla="*/ 822907 h 6858000"/>
            <a:gd name="connsiteX283" fmla="*/ 3688620 w 12192000"/>
            <a:gd name="connsiteY283" fmla="*/ 796284 h 6858000"/>
            <a:gd name="connsiteX284" fmla="*/ 3662641 w 12192000"/>
            <a:gd name="connsiteY284" fmla="*/ 769662 h 6858000"/>
            <a:gd name="connsiteX285" fmla="*/ 3736248 w 12192000"/>
            <a:gd name="connsiteY285" fmla="*/ 769662 h 6858000"/>
            <a:gd name="connsiteX286" fmla="*/ 3710269 w 12192000"/>
            <a:gd name="connsiteY286" fmla="*/ 796284 h 6858000"/>
            <a:gd name="connsiteX287" fmla="*/ 3736248 w 12192000"/>
            <a:gd name="connsiteY287" fmla="*/ 822907 h 6858000"/>
            <a:gd name="connsiteX288" fmla="*/ 3762227 w 12192000"/>
            <a:gd name="connsiteY288" fmla="*/ 796284 h 6858000"/>
            <a:gd name="connsiteX289" fmla="*/ 3736248 w 12192000"/>
            <a:gd name="connsiteY289" fmla="*/ 769662 h 6858000"/>
            <a:gd name="connsiteX290" fmla="*/ 3812020 w 12192000"/>
            <a:gd name="connsiteY290" fmla="*/ 769662 h 6858000"/>
            <a:gd name="connsiteX291" fmla="*/ 3786041 w 12192000"/>
            <a:gd name="connsiteY291" fmla="*/ 796284 h 6858000"/>
            <a:gd name="connsiteX292" fmla="*/ 3812020 w 12192000"/>
            <a:gd name="connsiteY292" fmla="*/ 822907 h 6858000"/>
            <a:gd name="connsiteX293" fmla="*/ 3835834 w 12192000"/>
            <a:gd name="connsiteY293" fmla="*/ 796284 h 6858000"/>
            <a:gd name="connsiteX294" fmla="*/ 3812020 w 12192000"/>
            <a:gd name="connsiteY294" fmla="*/ 769662 h 6858000"/>
            <a:gd name="connsiteX295" fmla="*/ 3957069 w 12192000"/>
            <a:gd name="connsiteY295" fmla="*/ 769662 h 6858000"/>
            <a:gd name="connsiteX296" fmla="*/ 3931090 w 12192000"/>
            <a:gd name="connsiteY296" fmla="*/ 796284 h 6858000"/>
            <a:gd name="connsiteX297" fmla="*/ 3957069 w 12192000"/>
            <a:gd name="connsiteY297" fmla="*/ 822907 h 6858000"/>
            <a:gd name="connsiteX298" fmla="*/ 3983048 w 12192000"/>
            <a:gd name="connsiteY298" fmla="*/ 796284 h 6858000"/>
            <a:gd name="connsiteX299" fmla="*/ 3957069 w 12192000"/>
            <a:gd name="connsiteY299" fmla="*/ 769662 h 6858000"/>
            <a:gd name="connsiteX300" fmla="*/ 4032841 w 12192000"/>
            <a:gd name="connsiteY300" fmla="*/ 769662 h 6858000"/>
            <a:gd name="connsiteX301" fmla="*/ 4009027 w 12192000"/>
            <a:gd name="connsiteY301" fmla="*/ 796284 h 6858000"/>
            <a:gd name="connsiteX302" fmla="*/ 4032841 w 12192000"/>
            <a:gd name="connsiteY302" fmla="*/ 822907 h 6858000"/>
            <a:gd name="connsiteX303" fmla="*/ 4058820 w 12192000"/>
            <a:gd name="connsiteY303" fmla="*/ 796284 h 6858000"/>
            <a:gd name="connsiteX304" fmla="*/ 4032841 w 12192000"/>
            <a:gd name="connsiteY304" fmla="*/ 769662 h 6858000"/>
            <a:gd name="connsiteX305" fmla="*/ 4106447 w 12192000"/>
            <a:gd name="connsiteY305" fmla="*/ 769662 h 6858000"/>
            <a:gd name="connsiteX306" fmla="*/ 4080468 w 12192000"/>
            <a:gd name="connsiteY306" fmla="*/ 796284 h 6858000"/>
            <a:gd name="connsiteX307" fmla="*/ 4106447 w 12192000"/>
            <a:gd name="connsiteY307" fmla="*/ 822907 h 6858000"/>
            <a:gd name="connsiteX308" fmla="*/ 4132426 w 12192000"/>
            <a:gd name="connsiteY308" fmla="*/ 796284 h 6858000"/>
            <a:gd name="connsiteX309" fmla="*/ 4106447 w 12192000"/>
            <a:gd name="connsiteY309" fmla="*/ 769662 h 6858000"/>
            <a:gd name="connsiteX310" fmla="*/ 4180055 w 12192000"/>
            <a:gd name="connsiteY310" fmla="*/ 769662 h 6858000"/>
            <a:gd name="connsiteX311" fmla="*/ 4154076 w 12192000"/>
            <a:gd name="connsiteY311" fmla="*/ 796284 h 6858000"/>
            <a:gd name="connsiteX312" fmla="*/ 4180055 w 12192000"/>
            <a:gd name="connsiteY312" fmla="*/ 822907 h 6858000"/>
            <a:gd name="connsiteX313" fmla="*/ 4206034 w 12192000"/>
            <a:gd name="connsiteY313" fmla="*/ 796284 h 6858000"/>
            <a:gd name="connsiteX314" fmla="*/ 4180055 w 12192000"/>
            <a:gd name="connsiteY314" fmla="*/ 769662 h 6858000"/>
            <a:gd name="connsiteX315" fmla="*/ 4253661 w 12192000"/>
            <a:gd name="connsiteY315" fmla="*/ 769662 h 6858000"/>
            <a:gd name="connsiteX316" fmla="*/ 4227682 w 12192000"/>
            <a:gd name="connsiteY316" fmla="*/ 796284 h 6858000"/>
            <a:gd name="connsiteX317" fmla="*/ 4253661 w 12192000"/>
            <a:gd name="connsiteY317" fmla="*/ 822907 h 6858000"/>
            <a:gd name="connsiteX318" fmla="*/ 4279640 w 12192000"/>
            <a:gd name="connsiteY318" fmla="*/ 796284 h 6858000"/>
            <a:gd name="connsiteX319" fmla="*/ 4253661 w 12192000"/>
            <a:gd name="connsiteY319" fmla="*/ 769662 h 6858000"/>
            <a:gd name="connsiteX320" fmla="*/ 4327268 w 12192000"/>
            <a:gd name="connsiteY320" fmla="*/ 769662 h 6858000"/>
            <a:gd name="connsiteX321" fmla="*/ 4301289 w 12192000"/>
            <a:gd name="connsiteY321" fmla="*/ 796284 h 6858000"/>
            <a:gd name="connsiteX322" fmla="*/ 4327268 w 12192000"/>
            <a:gd name="connsiteY322" fmla="*/ 822907 h 6858000"/>
            <a:gd name="connsiteX323" fmla="*/ 4353247 w 12192000"/>
            <a:gd name="connsiteY323" fmla="*/ 796284 h 6858000"/>
            <a:gd name="connsiteX324" fmla="*/ 4327268 w 12192000"/>
            <a:gd name="connsiteY324" fmla="*/ 769662 h 6858000"/>
            <a:gd name="connsiteX325" fmla="*/ 4400875 w 12192000"/>
            <a:gd name="connsiteY325" fmla="*/ 769662 h 6858000"/>
            <a:gd name="connsiteX326" fmla="*/ 4374896 w 12192000"/>
            <a:gd name="connsiteY326" fmla="*/ 796284 h 6858000"/>
            <a:gd name="connsiteX327" fmla="*/ 4400875 w 12192000"/>
            <a:gd name="connsiteY327" fmla="*/ 822907 h 6858000"/>
            <a:gd name="connsiteX328" fmla="*/ 4426854 w 12192000"/>
            <a:gd name="connsiteY328" fmla="*/ 796284 h 6858000"/>
            <a:gd name="connsiteX329" fmla="*/ 4400875 w 12192000"/>
            <a:gd name="connsiteY329" fmla="*/ 769662 h 6858000"/>
            <a:gd name="connsiteX330" fmla="*/ 4476647 w 12192000"/>
            <a:gd name="connsiteY330" fmla="*/ 769662 h 6858000"/>
            <a:gd name="connsiteX331" fmla="*/ 4450668 w 12192000"/>
            <a:gd name="connsiteY331" fmla="*/ 796284 h 6858000"/>
            <a:gd name="connsiteX332" fmla="*/ 4476647 w 12192000"/>
            <a:gd name="connsiteY332" fmla="*/ 822907 h 6858000"/>
            <a:gd name="connsiteX333" fmla="*/ 4502626 w 12192000"/>
            <a:gd name="connsiteY333" fmla="*/ 796284 h 6858000"/>
            <a:gd name="connsiteX334" fmla="*/ 4476647 w 12192000"/>
            <a:gd name="connsiteY334" fmla="*/ 769662 h 6858000"/>
            <a:gd name="connsiteX335" fmla="*/ 4550254 w 12192000"/>
            <a:gd name="connsiteY335" fmla="*/ 769662 h 6858000"/>
            <a:gd name="connsiteX336" fmla="*/ 4526440 w 12192000"/>
            <a:gd name="connsiteY336" fmla="*/ 796284 h 6858000"/>
            <a:gd name="connsiteX337" fmla="*/ 4550254 w 12192000"/>
            <a:gd name="connsiteY337" fmla="*/ 822907 h 6858000"/>
            <a:gd name="connsiteX338" fmla="*/ 4576233 w 12192000"/>
            <a:gd name="connsiteY338" fmla="*/ 796284 h 6858000"/>
            <a:gd name="connsiteX339" fmla="*/ 4550254 w 12192000"/>
            <a:gd name="connsiteY339" fmla="*/ 769662 h 6858000"/>
            <a:gd name="connsiteX340" fmla="*/ 4623861 w 12192000"/>
            <a:gd name="connsiteY340" fmla="*/ 769662 h 6858000"/>
            <a:gd name="connsiteX341" fmla="*/ 4597882 w 12192000"/>
            <a:gd name="connsiteY341" fmla="*/ 796284 h 6858000"/>
            <a:gd name="connsiteX342" fmla="*/ 4623861 w 12192000"/>
            <a:gd name="connsiteY342" fmla="*/ 822907 h 6858000"/>
            <a:gd name="connsiteX343" fmla="*/ 4649840 w 12192000"/>
            <a:gd name="connsiteY343" fmla="*/ 796284 h 6858000"/>
            <a:gd name="connsiteX344" fmla="*/ 4623861 w 12192000"/>
            <a:gd name="connsiteY344" fmla="*/ 769662 h 6858000"/>
            <a:gd name="connsiteX345" fmla="*/ 4697468 w 12192000"/>
            <a:gd name="connsiteY345" fmla="*/ 769662 h 6858000"/>
            <a:gd name="connsiteX346" fmla="*/ 4671489 w 12192000"/>
            <a:gd name="connsiteY346" fmla="*/ 796284 h 6858000"/>
            <a:gd name="connsiteX347" fmla="*/ 4697468 w 12192000"/>
            <a:gd name="connsiteY347" fmla="*/ 822907 h 6858000"/>
            <a:gd name="connsiteX348" fmla="*/ 4723447 w 12192000"/>
            <a:gd name="connsiteY348" fmla="*/ 796284 h 6858000"/>
            <a:gd name="connsiteX349" fmla="*/ 4697468 w 12192000"/>
            <a:gd name="connsiteY349" fmla="*/ 769662 h 6858000"/>
            <a:gd name="connsiteX350" fmla="*/ 4771075 w 12192000"/>
            <a:gd name="connsiteY350" fmla="*/ 769662 h 6858000"/>
            <a:gd name="connsiteX351" fmla="*/ 4745096 w 12192000"/>
            <a:gd name="connsiteY351" fmla="*/ 796284 h 6858000"/>
            <a:gd name="connsiteX352" fmla="*/ 4771075 w 12192000"/>
            <a:gd name="connsiteY352" fmla="*/ 822907 h 6858000"/>
            <a:gd name="connsiteX353" fmla="*/ 4797054 w 12192000"/>
            <a:gd name="connsiteY353" fmla="*/ 796284 h 6858000"/>
            <a:gd name="connsiteX354" fmla="*/ 4771075 w 12192000"/>
            <a:gd name="connsiteY354" fmla="*/ 769662 h 6858000"/>
            <a:gd name="connsiteX355" fmla="*/ 4844682 w 12192000"/>
            <a:gd name="connsiteY355" fmla="*/ 769662 h 6858000"/>
            <a:gd name="connsiteX356" fmla="*/ 4818703 w 12192000"/>
            <a:gd name="connsiteY356" fmla="*/ 796284 h 6858000"/>
            <a:gd name="connsiteX357" fmla="*/ 4844682 w 12192000"/>
            <a:gd name="connsiteY357" fmla="*/ 822907 h 6858000"/>
            <a:gd name="connsiteX358" fmla="*/ 4870661 w 12192000"/>
            <a:gd name="connsiteY358" fmla="*/ 796284 h 6858000"/>
            <a:gd name="connsiteX359" fmla="*/ 4844682 w 12192000"/>
            <a:gd name="connsiteY359" fmla="*/ 769662 h 6858000"/>
            <a:gd name="connsiteX360" fmla="*/ 4920453 w 12192000"/>
            <a:gd name="connsiteY360" fmla="*/ 769662 h 6858000"/>
            <a:gd name="connsiteX361" fmla="*/ 4894474 w 12192000"/>
            <a:gd name="connsiteY361" fmla="*/ 796284 h 6858000"/>
            <a:gd name="connsiteX362" fmla="*/ 4920453 w 12192000"/>
            <a:gd name="connsiteY362" fmla="*/ 822907 h 6858000"/>
            <a:gd name="connsiteX363" fmla="*/ 4946432 w 12192000"/>
            <a:gd name="connsiteY363" fmla="*/ 796284 h 6858000"/>
            <a:gd name="connsiteX364" fmla="*/ 4920453 w 12192000"/>
            <a:gd name="connsiteY364" fmla="*/ 769662 h 6858000"/>
            <a:gd name="connsiteX365" fmla="*/ 4994060 w 12192000"/>
            <a:gd name="connsiteY365" fmla="*/ 769662 h 6858000"/>
            <a:gd name="connsiteX366" fmla="*/ 4970246 w 12192000"/>
            <a:gd name="connsiteY366" fmla="*/ 796284 h 6858000"/>
            <a:gd name="connsiteX367" fmla="*/ 4994060 w 12192000"/>
            <a:gd name="connsiteY367" fmla="*/ 822907 h 6858000"/>
            <a:gd name="connsiteX368" fmla="*/ 5020039 w 12192000"/>
            <a:gd name="connsiteY368" fmla="*/ 796284 h 6858000"/>
            <a:gd name="connsiteX369" fmla="*/ 4994060 w 12192000"/>
            <a:gd name="connsiteY369" fmla="*/ 769662 h 6858000"/>
            <a:gd name="connsiteX370" fmla="*/ 5067667 w 12192000"/>
            <a:gd name="connsiteY370" fmla="*/ 769662 h 6858000"/>
            <a:gd name="connsiteX371" fmla="*/ 5041688 w 12192000"/>
            <a:gd name="connsiteY371" fmla="*/ 796284 h 6858000"/>
            <a:gd name="connsiteX372" fmla="*/ 5067667 w 12192000"/>
            <a:gd name="connsiteY372" fmla="*/ 822907 h 6858000"/>
            <a:gd name="connsiteX373" fmla="*/ 5093646 w 12192000"/>
            <a:gd name="connsiteY373" fmla="*/ 796284 h 6858000"/>
            <a:gd name="connsiteX374" fmla="*/ 5067667 w 12192000"/>
            <a:gd name="connsiteY374" fmla="*/ 769662 h 6858000"/>
            <a:gd name="connsiteX375" fmla="*/ 5810231 w 12192000"/>
            <a:gd name="connsiteY375" fmla="*/ 769662 h 6858000"/>
            <a:gd name="connsiteX376" fmla="*/ 5784252 w 12192000"/>
            <a:gd name="connsiteY376" fmla="*/ 796284 h 6858000"/>
            <a:gd name="connsiteX377" fmla="*/ 5810231 w 12192000"/>
            <a:gd name="connsiteY377" fmla="*/ 822907 h 6858000"/>
            <a:gd name="connsiteX378" fmla="*/ 5834045 w 12192000"/>
            <a:gd name="connsiteY378" fmla="*/ 796284 h 6858000"/>
            <a:gd name="connsiteX379" fmla="*/ 5810231 w 12192000"/>
            <a:gd name="connsiteY379" fmla="*/ 769662 h 6858000"/>
            <a:gd name="connsiteX380" fmla="*/ 5881673 w 12192000"/>
            <a:gd name="connsiteY380" fmla="*/ 769662 h 6858000"/>
            <a:gd name="connsiteX381" fmla="*/ 5855694 w 12192000"/>
            <a:gd name="connsiteY381" fmla="*/ 796284 h 6858000"/>
            <a:gd name="connsiteX382" fmla="*/ 5881673 w 12192000"/>
            <a:gd name="connsiteY382" fmla="*/ 822907 h 6858000"/>
            <a:gd name="connsiteX383" fmla="*/ 5907652 w 12192000"/>
            <a:gd name="connsiteY383" fmla="*/ 796284 h 6858000"/>
            <a:gd name="connsiteX384" fmla="*/ 5881673 w 12192000"/>
            <a:gd name="connsiteY384" fmla="*/ 769662 h 6858000"/>
            <a:gd name="connsiteX385" fmla="*/ 5957445 w 12192000"/>
            <a:gd name="connsiteY385" fmla="*/ 769662 h 6858000"/>
            <a:gd name="connsiteX386" fmla="*/ 5931466 w 12192000"/>
            <a:gd name="connsiteY386" fmla="*/ 796284 h 6858000"/>
            <a:gd name="connsiteX387" fmla="*/ 5957445 w 12192000"/>
            <a:gd name="connsiteY387" fmla="*/ 822907 h 6858000"/>
            <a:gd name="connsiteX388" fmla="*/ 5981259 w 12192000"/>
            <a:gd name="connsiteY388" fmla="*/ 796284 h 6858000"/>
            <a:gd name="connsiteX389" fmla="*/ 5957445 w 12192000"/>
            <a:gd name="connsiteY389" fmla="*/ 769662 h 6858000"/>
            <a:gd name="connsiteX390" fmla="*/ 6028887 w 12192000"/>
            <a:gd name="connsiteY390" fmla="*/ 769662 h 6858000"/>
            <a:gd name="connsiteX391" fmla="*/ 6002908 w 12192000"/>
            <a:gd name="connsiteY391" fmla="*/ 796284 h 6858000"/>
            <a:gd name="connsiteX392" fmla="*/ 6028887 w 12192000"/>
            <a:gd name="connsiteY392" fmla="*/ 822907 h 6858000"/>
            <a:gd name="connsiteX393" fmla="*/ 6054866 w 12192000"/>
            <a:gd name="connsiteY393" fmla="*/ 796284 h 6858000"/>
            <a:gd name="connsiteX394" fmla="*/ 6028887 w 12192000"/>
            <a:gd name="connsiteY394" fmla="*/ 769662 h 6858000"/>
            <a:gd name="connsiteX395" fmla="*/ 7730505 w 12192000"/>
            <a:gd name="connsiteY395" fmla="*/ 769662 h 6858000"/>
            <a:gd name="connsiteX396" fmla="*/ 7704526 w 12192000"/>
            <a:gd name="connsiteY396" fmla="*/ 796284 h 6858000"/>
            <a:gd name="connsiteX397" fmla="*/ 7730505 w 12192000"/>
            <a:gd name="connsiteY397" fmla="*/ 822907 h 6858000"/>
            <a:gd name="connsiteX398" fmla="*/ 7756484 w 12192000"/>
            <a:gd name="connsiteY398" fmla="*/ 796284 h 6858000"/>
            <a:gd name="connsiteX399" fmla="*/ 7730505 w 12192000"/>
            <a:gd name="connsiteY399" fmla="*/ 769662 h 6858000"/>
            <a:gd name="connsiteX400" fmla="*/ 7806277 w 12192000"/>
            <a:gd name="connsiteY400" fmla="*/ 769662 h 6858000"/>
            <a:gd name="connsiteX401" fmla="*/ 7780298 w 12192000"/>
            <a:gd name="connsiteY401" fmla="*/ 796284 h 6858000"/>
            <a:gd name="connsiteX402" fmla="*/ 7806277 w 12192000"/>
            <a:gd name="connsiteY402" fmla="*/ 822907 h 6858000"/>
            <a:gd name="connsiteX403" fmla="*/ 7830091 w 12192000"/>
            <a:gd name="connsiteY403" fmla="*/ 796284 h 6858000"/>
            <a:gd name="connsiteX404" fmla="*/ 7806277 w 12192000"/>
            <a:gd name="connsiteY404" fmla="*/ 769662 h 6858000"/>
            <a:gd name="connsiteX405" fmla="*/ 7879885 w 12192000"/>
            <a:gd name="connsiteY405" fmla="*/ 769662 h 6858000"/>
            <a:gd name="connsiteX406" fmla="*/ 7853906 w 12192000"/>
            <a:gd name="connsiteY406" fmla="*/ 796284 h 6858000"/>
            <a:gd name="connsiteX407" fmla="*/ 7879885 w 12192000"/>
            <a:gd name="connsiteY407" fmla="*/ 822907 h 6858000"/>
            <a:gd name="connsiteX408" fmla="*/ 7905864 w 12192000"/>
            <a:gd name="connsiteY408" fmla="*/ 796284 h 6858000"/>
            <a:gd name="connsiteX409" fmla="*/ 7879885 w 12192000"/>
            <a:gd name="connsiteY409" fmla="*/ 769662 h 6858000"/>
            <a:gd name="connsiteX410" fmla="*/ 7955656 w 12192000"/>
            <a:gd name="connsiteY410" fmla="*/ 769662 h 6858000"/>
            <a:gd name="connsiteX411" fmla="*/ 7929677 w 12192000"/>
            <a:gd name="connsiteY411" fmla="*/ 796284 h 6858000"/>
            <a:gd name="connsiteX412" fmla="*/ 7955656 w 12192000"/>
            <a:gd name="connsiteY412" fmla="*/ 822907 h 6858000"/>
            <a:gd name="connsiteX413" fmla="*/ 7979470 w 12192000"/>
            <a:gd name="connsiteY413" fmla="*/ 796284 h 6858000"/>
            <a:gd name="connsiteX414" fmla="*/ 7955656 w 12192000"/>
            <a:gd name="connsiteY414" fmla="*/ 769662 h 6858000"/>
            <a:gd name="connsiteX415" fmla="*/ 2625650 w 12192000"/>
            <a:gd name="connsiteY415" fmla="*/ 845093 h 6858000"/>
            <a:gd name="connsiteX416" fmla="*/ 2599671 w 12192000"/>
            <a:gd name="connsiteY416" fmla="*/ 871715 h 6858000"/>
            <a:gd name="connsiteX417" fmla="*/ 2625650 w 12192000"/>
            <a:gd name="connsiteY417" fmla="*/ 898338 h 6858000"/>
            <a:gd name="connsiteX418" fmla="*/ 2651629 w 12192000"/>
            <a:gd name="connsiteY418" fmla="*/ 871715 h 6858000"/>
            <a:gd name="connsiteX419" fmla="*/ 2625650 w 12192000"/>
            <a:gd name="connsiteY419" fmla="*/ 845093 h 6858000"/>
            <a:gd name="connsiteX420" fmla="*/ 2699257 w 12192000"/>
            <a:gd name="connsiteY420" fmla="*/ 845093 h 6858000"/>
            <a:gd name="connsiteX421" fmla="*/ 2675443 w 12192000"/>
            <a:gd name="connsiteY421" fmla="*/ 871715 h 6858000"/>
            <a:gd name="connsiteX422" fmla="*/ 2699257 w 12192000"/>
            <a:gd name="connsiteY422" fmla="*/ 898338 h 6858000"/>
            <a:gd name="connsiteX423" fmla="*/ 2725236 w 12192000"/>
            <a:gd name="connsiteY423" fmla="*/ 871715 h 6858000"/>
            <a:gd name="connsiteX424" fmla="*/ 2699257 w 12192000"/>
            <a:gd name="connsiteY424" fmla="*/ 845093 h 6858000"/>
            <a:gd name="connsiteX425" fmla="*/ 2775028 w 12192000"/>
            <a:gd name="connsiteY425" fmla="*/ 845093 h 6858000"/>
            <a:gd name="connsiteX426" fmla="*/ 2751214 w 12192000"/>
            <a:gd name="connsiteY426" fmla="*/ 871715 h 6858000"/>
            <a:gd name="connsiteX427" fmla="*/ 2775028 w 12192000"/>
            <a:gd name="connsiteY427" fmla="*/ 898338 h 6858000"/>
            <a:gd name="connsiteX428" fmla="*/ 2801007 w 12192000"/>
            <a:gd name="connsiteY428" fmla="*/ 871715 h 6858000"/>
            <a:gd name="connsiteX429" fmla="*/ 2775028 w 12192000"/>
            <a:gd name="connsiteY429" fmla="*/ 845093 h 6858000"/>
            <a:gd name="connsiteX430" fmla="*/ 2848635 w 12192000"/>
            <a:gd name="connsiteY430" fmla="*/ 845093 h 6858000"/>
            <a:gd name="connsiteX431" fmla="*/ 2822656 w 12192000"/>
            <a:gd name="connsiteY431" fmla="*/ 871715 h 6858000"/>
            <a:gd name="connsiteX432" fmla="*/ 2848635 w 12192000"/>
            <a:gd name="connsiteY432" fmla="*/ 898338 h 6858000"/>
            <a:gd name="connsiteX433" fmla="*/ 2874614 w 12192000"/>
            <a:gd name="connsiteY433" fmla="*/ 871715 h 6858000"/>
            <a:gd name="connsiteX434" fmla="*/ 2848635 w 12192000"/>
            <a:gd name="connsiteY434" fmla="*/ 845093 h 6858000"/>
            <a:gd name="connsiteX435" fmla="*/ 2995849 w 12192000"/>
            <a:gd name="connsiteY435" fmla="*/ 845093 h 6858000"/>
            <a:gd name="connsiteX436" fmla="*/ 2972035 w 12192000"/>
            <a:gd name="connsiteY436" fmla="*/ 871715 h 6858000"/>
            <a:gd name="connsiteX437" fmla="*/ 2995849 w 12192000"/>
            <a:gd name="connsiteY437" fmla="*/ 898338 h 6858000"/>
            <a:gd name="connsiteX438" fmla="*/ 3021828 w 12192000"/>
            <a:gd name="connsiteY438" fmla="*/ 871715 h 6858000"/>
            <a:gd name="connsiteX439" fmla="*/ 2995849 w 12192000"/>
            <a:gd name="connsiteY439" fmla="*/ 845093 h 6858000"/>
            <a:gd name="connsiteX440" fmla="*/ 3069456 w 12192000"/>
            <a:gd name="connsiteY440" fmla="*/ 845093 h 6858000"/>
            <a:gd name="connsiteX441" fmla="*/ 3045642 w 12192000"/>
            <a:gd name="connsiteY441" fmla="*/ 871715 h 6858000"/>
            <a:gd name="connsiteX442" fmla="*/ 3069456 w 12192000"/>
            <a:gd name="connsiteY442" fmla="*/ 898338 h 6858000"/>
            <a:gd name="connsiteX443" fmla="*/ 3095435 w 12192000"/>
            <a:gd name="connsiteY443" fmla="*/ 871715 h 6858000"/>
            <a:gd name="connsiteX444" fmla="*/ 3069456 w 12192000"/>
            <a:gd name="connsiteY444" fmla="*/ 845093 h 6858000"/>
            <a:gd name="connsiteX445" fmla="*/ 3143063 w 12192000"/>
            <a:gd name="connsiteY445" fmla="*/ 845093 h 6858000"/>
            <a:gd name="connsiteX446" fmla="*/ 3119249 w 12192000"/>
            <a:gd name="connsiteY446" fmla="*/ 871715 h 6858000"/>
            <a:gd name="connsiteX447" fmla="*/ 3143063 w 12192000"/>
            <a:gd name="connsiteY447" fmla="*/ 898338 h 6858000"/>
            <a:gd name="connsiteX448" fmla="*/ 3169042 w 12192000"/>
            <a:gd name="connsiteY448" fmla="*/ 871715 h 6858000"/>
            <a:gd name="connsiteX449" fmla="*/ 3143063 w 12192000"/>
            <a:gd name="connsiteY449" fmla="*/ 845093 h 6858000"/>
            <a:gd name="connsiteX450" fmla="*/ 3218835 w 12192000"/>
            <a:gd name="connsiteY450" fmla="*/ 845093 h 6858000"/>
            <a:gd name="connsiteX451" fmla="*/ 3192856 w 12192000"/>
            <a:gd name="connsiteY451" fmla="*/ 871715 h 6858000"/>
            <a:gd name="connsiteX452" fmla="*/ 3218835 w 12192000"/>
            <a:gd name="connsiteY452" fmla="*/ 898338 h 6858000"/>
            <a:gd name="connsiteX453" fmla="*/ 3244814 w 12192000"/>
            <a:gd name="connsiteY453" fmla="*/ 871715 h 6858000"/>
            <a:gd name="connsiteX454" fmla="*/ 3218835 w 12192000"/>
            <a:gd name="connsiteY454" fmla="*/ 845093 h 6858000"/>
            <a:gd name="connsiteX455" fmla="*/ 3366049 w 12192000"/>
            <a:gd name="connsiteY455" fmla="*/ 845093 h 6858000"/>
            <a:gd name="connsiteX456" fmla="*/ 3340070 w 12192000"/>
            <a:gd name="connsiteY456" fmla="*/ 871715 h 6858000"/>
            <a:gd name="connsiteX457" fmla="*/ 3366049 w 12192000"/>
            <a:gd name="connsiteY457" fmla="*/ 898338 h 6858000"/>
            <a:gd name="connsiteX458" fmla="*/ 3392028 w 12192000"/>
            <a:gd name="connsiteY458" fmla="*/ 871715 h 6858000"/>
            <a:gd name="connsiteX459" fmla="*/ 3366049 w 12192000"/>
            <a:gd name="connsiteY459" fmla="*/ 845093 h 6858000"/>
            <a:gd name="connsiteX460" fmla="*/ 3439656 w 12192000"/>
            <a:gd name="connsiteY460" fmla="*/ 845093 h 6858000"/>
            <a:gd name="connsiteX461" fmla="*/ 3413677 w 12192000"/>
            <a:gd name="connsiteY461" fmla="*/ 871715 h 6858000"/>
            <a:gd name="connsiteX462" fmla="*/ 3439656 w 12192000"/>
            <a:gd name="connsiteY462" fmla="*/ 898338 h 6858000"/>
            <a:gd name="connsiteX463" fmla="*/ 3465635 w 12192000"/>
            <a:gd name="connsiteY463" fmla="*/ 871715 h 6858000"/>
            <a:gd name="connsiteX464" fmla="*/ 3439656 w 12192000"/>
            <a:gd name="connsiteY464" fmla="*/ 845093 h 6858000"/>
            <a:gd name="connsiteX465" fmla="*/ 3883462 w 12192000"/>
            <a:gd name="connsiteY465" fmla="*/ 845093 h 6858000"/>
            <a:gd name="connsiteX466" fmla="*/ 3857483 w 12192000"/>
            <a:gd name="connsiteY466" fmla="*/ 871715 h 6858000"/>
            <a:gd name="connsiteX467" fmla="*/ 3883462 w 12192000"/>
            <a:gd name="connsiteY467" fmla="*/ 898338 h 6858000"/>
            <a:gd name="connsiteX468" fmla="*/ 3909441 w 12192000"/>
            <a:gd name="connsiteY468" fmla="*/ 871715 h 6858000"/>
            <a:gd name="connsiteX469" fmla="*/ 3883462 w 12192000"/>
            <a:gd name="connsiteY469" fmla="*/ 845093 h 6858000"/>
            <a:gd name="connsiteX470" fmla="*/ 3957069 w 12192000"/>
            <a:gd name="connsiteY470" fmla="*/ 845093 h 6858000"/>
            <a:gd name="connsiteX471" fmla="*/ 3931090 w 12192000"/>
            <a:gd name="connsiteY471" fmla="*/ 871715 h 6858000"/>
            <a:gd name="connsiteX472" fmla="*/ 3957069 w 12192000"/>
            <a:gd name="connsiteY472" fmla="*/ 898338 h 6858000"/>
            <a:gd name="connsiteX473" fmla="*/ 3983048 w 12192000"/>
            <a:gd name="connsiteY473" fmla="*/ 871715 h 6858000"/>
            <a:gd name="connsiteX474" fmla="*/ 3957069 w 12192000"/>
            <a:gd name="connsiteY474" fmla="*/ 845093 h 6858000"/>
            <a:gd name="connsiteX475" fmla="*/ 4032841 w 12192000"/>
            <a:gd name="connsiteY475" fmla="*/ 845093 h 6858000"/>
            <a:gd name="connsiteX476" fmla="*/ 4009027 w 12192000"/>
            <a:gd name="connsiteY476" fmla="*/ 871715 h 6858000"/>
            <a:gd name="connsiteX477" fmla="*/ 4032841 w 12192000"/>
            <a:gd name="connsiteY477" fmla="*/ 898338 h 6858000"/>
            <a:gd name="connsiteX478" fmla="*/ 4058820 w 12192000"/>
            <a:gd name="connsiteY478" fmla="*/ 871715 h 6858000"/>
            <a:gd name="connsiteX479" fmla="*/ 4032841 w 12192000"/>
            <a:gd name="connsiteY479" fmla="*/ 845093 h 6858000"/>
            <a:gd name="connsiteX480" fmla="*/ 4106447 w 12192000"/>
            <a:gd name="connsiteY480" fmla="*/ 845093 h 6858000"/>
            <a:gd name="connsiteX481" fmla="*/ 4080468 w 12192000"/>
            <a:gd name="connsiteY481" fmla="*/ 871715 h 6858000"/>
            <a:gd name="connsiteX482" fmla="*/ 4106447 w 12192000"/>
            <a:gd name="connsiteY482" fmla="*/ 898338 h 6858000"/>
            <a:gd name="connsiteX483" fmla="*/ 4132426 w 12192000"/>
            <a:gd name="connsiteY483" fmla="*/ 871715 h 6858000"/>
            <a:gd name="connsiteX484" fmla="*/ 4106447 w 12192000"/>
            <a:gd name="connsiteY484" fmla="*/ 845093 h 6858000"/>
            <a:gd name="connsiteX485" fmla="*/ 4180055 w 12192000"/>
            <a:gd name="connsiteY485" fmla="*/ 845093 h 6858000"/>
            <a:gd name="connsiteX486" fmla="*/ 4154076 w 12192000"/>
            <a:gd name="connsiteY486" fmla="*/ 871715 h 6858000"/>
            <a:gd name="connsiteX487" fmla="*/ 4180055 w 12192000"/>
            <a:gd name="connsiteY487" fmla="*/ 898338 h 6858000"/>
            <a:gd name="connsiteX488" fmla="*/ 4206034 w 12192000"/>
            <a:gd name="connsiteY488" fmla="*/ 871715 h 6858000"/>
            <a:gd name="connsiteX489" fmla="*/ 4180055 w 12192000"/>
            <a:gd name="connsiteY489" fmla="*/ 845093 h 6858000"/>
            <a:gd name="connsiteX490" fmla="*/ 4253661 w 12192000"/>
            <a:gd name="connsiteY490" fmla="*/ 845093 h 6858000"/>
            <a:gd name="connsiteX491" fmla="*/ 4227682 w 12192000"/>
            <a:gd name="connsiteY491" fmla="*/ 871715 h 6858000"/>
            <a:gd name="connsiteX492" fmla="*/ 4253661 w 12192000"/>
            <a:gd name="connsiteY492" fmla="*/ 898338 h 6858000"/>
            <a:gd name="connsiteX493" fmla="*/ 4279640 w 12192000"/>
            <a:gd name="connsiteY493" fmla="*/ 871715 h 6858000"/>
            <a:gd name="connsiteX494" fmla="*/ 4253661 w 12192000"/>
            <a:gd name="connsiteY494" fmla="*/ 845093 h 6858000"/>
            <a:gd name="connsiteX495" fmla="*/ 4327268 w 12192000"/>
            <a:gd name="connsiteY495" fmla="*/ 845093 h 6858000"/>
            <a:gd name="connsiteX496" fmla="*/ 4301289 w 12192000"/>
            <a:gd name="connsiteY496" fmla="*/ 871715 h 6858000"/>
            <a:gd name="connsiteX497" fmla="*/ 4327268 w 12192000"/>
            <a:gd name="connsiteY497" fmla="*/ 898338 h 6858000"/>
            <a:gd name="connsiteX498" fmla="*/ 4353247 w 12192000"/>
            <a:gd name="connsiteY498" fmla="*/ 871715 h 6858000"/>
            <a:gd name="connsiteX499" fmla="*/ 4327268 w 12192000"/>
            <a:gd name="connsiteY499" fmla="*/ 845093 h 6858000"/>
            <a:gd name="connsiteX500" fmla="*/ 4400875 w 12192000"/>
            <a:gd name="connsiteY500" fmla="*/ 845093 h 6858000"/>
            <a:gd name="connsiteX501" fmla="*/ 4374896 w 12192000"/>
            <a:gd name="connsiteY501" fmla="*/ 871715 h 6858000"/>
            <a:gd name="connsiteX502" fmla="*/ 4400875 w 12192000"/>
            <a:gd name="connsiteY502" fmla="*/ 898338 h 6858000"/>
            <a:gd name="connsiteX503" fmla="*/ 4426854 w 12192000"/>
            <a:gd name="connsiteY503" fmla="*/ 871715 h 6858000"/>
            <a:gd name="connsiteX504" fmla="*/ 4400875 w 12192000"/>
            <a:gd name="connsiteY504" fmla="*/ 845093 h 6858000"/>
            <a:gd name="connsiteX505" fmla="*/ 4476647 w 12192000"/>
            <a:gd name="connsiteY505" fmla="*/ 845093 h 6858000"/>
            <a:gd name="connsiteX506" fmla="*/ 4450668 w 12192000"/>
            <a:gd name="connsiteY506" fmla="*/ 871715 h 6858000"/>
            <a:gd name="connsiteX507" fmla="*/ 4476647 w 12192000"/>
            <a:gd name="connsiteY507" fmla="*/ 898338 h 6858000"/>
            <a:gd name="connsiteX508" fmla="*/ 4502626 w 12192000"/>
            <a:gd name="connsiteY508" fmla="*/ 871715 h 6858000"/>
            <a:gd name="connsiteX509" fmla="*/ 4476647 w 12192000"/>
            <a:gd name="connsiteY509" fmla="*/ 845093 h 6858000"/>
            <a:gd name="connsiteX510" fmla="*/ 4550254 w 12192000"/>
            <a:gd name="connsiteY510" fmla="*/ 845093 h 6858000"/>
            <a:gd name="connsiteX511" fmla="*/ 4526440 w 12192000"/>
            <a:gd name="connsiteY511" fmla="*/ 871715 h 6858000"/>
            <a:gd name="connsiteX512" fmla="*/ 4550254 w 12192000"/>
            <a:gd name="connsiteY512" fmla="*/ 898338 h 6858000"/>
            <a:gd name="connsiteX513" fmla="*/ 4576233 w 12192000"/>
            <a:gd name="connsiteY513" fmla="*/ 871715 h 6858000"/>
            <a:gd name="connsiteX514" fmla="*/ 4550254 w 12192000"/>
            <a:gd name="connsiteY514" fmla="*/ 845093 h 6858000"/>
            <a:gd name="connsiteX515" fmla="*/ 4623861 w 12192000"/>
            <a:gd name="connsiteY515" fmla="*/ 845093 h 6858000"/>
            <a:gd name="connsiteX516" fmla="*/ 4597882 w 12192000"/>
            <a:gd name="connsiteY516" fmla="*/ 871715 h 6858000"/>
            <a:gd name="connsiteX517" fmla="*/ 4623861 w 12192000"/>
            <a:gd name="connsiteY517" fmla="*/ 898338 h 6858000"/>
            <a:gd name="connsiteX518" fmla="*/ 4649840 w 12192000"/>
            <a:gd name="connsiteY518" fmla="*/ 871715 h 6858000"/>
            <a:gd name="connsiteX519" fmla="*/ 4623861 w 12192000"/>
            <a:gd name="connsiteY519" fmla="*/ 845093 h 6858000"/>
            <a:gd name="connsiteX520" fmla="*/ 4697468 w 12192000"/>
            <a:gd name="connsiteY520" fmla="*/ 845093 h 6858000"/>
            <a:gd name="connsiteX521" fmla="*/ 4671489 w 12192000"/>
            <a:gd name="connsiteY521" fmla="*/ 871715 h 6858000"/>
            <a:gd name="connsiteX522" fmla="*/ 4697468 w 12192000"/>
            <a:gd name="connsiteY522" fmla="*/ 898338 h 6858000"/>
            <a:gd name="connsiteX523" fmla="*/ 4723447 w 12192000"/>
            <a:gd name="connsiteY523" fmla="*/ 871715 h 6858000"/>
            <a:gd name="connsiteX524" fmla="*/ 4697468 w 12192000"/>
            <a:gd name="connsiteY524" fmla="*/ 845093 h 6858000"/>
            <a:gd name="connsiteX525" fmla="*/ 4771075 w 12192000"/>
            <a:gd name="connsiteY525" fmla="*/ 845093 h 6858000"/>
            <a:gd name="connsiteX526" fmla="*/ 4745096 w 12192000"/>
            <a:gd name="connsiteY526" fmla="*/ 871715 h 6858000"/>
            <a:gd name="connsiteX527" fmla="*/ 4771075 w 12192000"/>
            <a:gd name="connsiteY527" fmla="*/ 898338 h 6858000"/>
            <a:gd name="connsiteX528" fmla="*/ 4797054 w 12192000"/>
            <a:gd name="connsiteY528" fmla="*/ 871715 h 6858000"/>
            <a:gd name="connsiteX529" fmla="*/ 4771075 w 12192000"/>
            <a:gd name="connsiteY529" fmla="*/ 845093 h 6858000"/>
            <a:gd name="connsiteX530" fmla="*/ 4844682 w 12192000"/>
            <a:gd name="connsiteY530" fmla="*/ 845093 h 6858000"/>
            <a:gd name="connsiteX531" fmla="*/ 4818703 w 12192000"/>
            <a:gd name="connsiteY531" fmla="*/ 871715 h 6858000"/>
            <a:gd name="connsiteX532" fmla="*/ 4844682 w 12192000"/>
            <a:gd name="connsiteY532" fmla="*/ 898338 h 6858000"/>
            <a:gd name="connsiteX533" fmla="*/ 4870661 w 12192000"/>
            <a:gd name="connsiteY533" fmla="*/ 871715 h 6858000"/>
            <a:gd name="connsiteX534" fmla="*/ 4844682 w 12192000"/>
            <a:gd name="connsiteY534" fmla="*/ 845093 h 6858000"/>
            <a:gd name="connsiteX535" fmla="*/ 4920453 w 12192000"/>
            <a:gd name="connsiteY535" fmla="*/ 845093 h 6858000"/>
            <a:gd name="connsiteX536" fmla="*/ 4894474 w 12192000"/>
            <a:gd name="connsiteY536" fmla="*/ 871715 h 6858000"/>
            <a:gd name="connsiteX537" fmla="*/ 4920453 w 12192000"/>
            <a:gd name="connsiteY537" fmla="*/ 898338 h 6858000"/>
            <a:gd name="connsiteX538" fmla="*/ 4946432 w 12192000"/>
            <a:gd name="connsiteY538" fmla="*/ 871715 h 6858000"/>
            <a:gd name="connsiteX539" fmla="*/ 4920453 w 12192000"/>
            <a:gd name="connsiteY539" fmla="*/ 845093 h 6858000"/>
            <a:gd name="connsiteX540" fmla="*/ 4994060 w 12192000"/>
            <a:gd name="connsiteY540" fmla="*/ 845093 h 6858000"/>
            <a:gd name="connsiteX541" fmla="*/ 4970246 w 12192000"/>
            <a:gd name="connsiteY541" fmla="*/ 871715 h 6858000"/>
            <a:gd name="connsiteX542" fmla="*/ 4994060 w 12192000"/>
            <a:gd name="connsiteY542" fmla="*/ 898338 h 6858000"/>
            <a:gd name="connsiteX543" fmla="*/ 5020039 w 12192000"/>
            <a:gd name="connsiteY543" fmla="*/ 871715 h 6858000"/>
            <a:gd name="connsiteX544" fmla="*/ 4994060 w 12192000"/>
            <a:gd name="connsiteY544" fmla="*/ 845093 h 6858000"/>
            <a:gd name="connsiteX545" fmla="*/ 5067667 w 12192000"/>
            <a:gd name="connsiteY545" fmla="*/ 845093 h 6858000"/>
            <a:gd name="connsiteX546" fmla="*/ 5041688 w 12192000"/>
            <a:gd name="connsiteY546" fmla="*/ 871715 h 6858000"/>
            <a:gd name="connsiteX547" fmla="*/ 5067667 w 12192000"/>
            <a:gd name="connsiteY547" fmla="*/ 898338 h 6858000"/>
            <a:gd name="connsiteX548" fmla="*/ 5093646 w 12192000"/>
            <a:gd name="connsiteY548" fmla="*/ 871715 h 6858000"/>
            <a:gd name="connsiteX549" fmla="*/ 5067667 w 12192000"/>
            <a:gd name="connsiteY549" fmla="*/ 845093 h 6858000"/>
            <a:gd name="connsiteX550" fmla="*/ 5141274 w 12192000"/>
            <a:gd name="connsiteY550" fmla="*/ 845093 h 6858000"/>
            <a:gd name="connsiteX551" fmla="*/ 5115295 w 12192000"/>
            <a:gd name="connsiteY551" fmla="*/ 871715 h 6858000"/>
            <a:gd name="connsiteX552" fmla="*/ 5141274 w 12192000"/>
            <a:gd name="connsiteY552" fmla="*/ 898338 h 6858000"/>
            <a:gd name="connsiteX553" fmla="*/ 5167253 w 12192000"/>
            <a:gd name="connsiteY553" fmla="*/ 871715 h 6858000"/>
            <a:gd name="connsiteX554" fmla="*/ 5141274 w 12192000"/>
            <a:gd name="connsiteY554" fmla="*/ 845093 h 6858000"/>
            <a:gd name="connsiteX555" fmla="*/ 5957445 w 12192000"/>
            <a:gd name="connsiteY555" fmla="*/ 845093 h 6858000"/>
            <a:gd name="connsiteX556" fmla="*/ 5931466 w 12192000"/>
            <a:gd name="connsiteY556" fmla="*/ 871715 h 6858000"/>
            <a:gd name="connsiteX557" fmla="*/ 5957445 w 12192000"/>
            <a:gd name="connsiteY557" fmla="*/ 898338 h 6858000"/>
            <a:gd name="connsiteX558" fmla="*/ 5981259 w 12192000"/>
            <a:gd name="connsiteY558" fmla="*/ 871715 h 6858000"/>
            <a:gd name="connsiteX559" fmla="*/ 5957445 w 12192000"/>
            <a:gd name="connsiteY559" fmla="*/ 845093 h 6858000"/>
            <a:gd name="connsiteX560" fmla="*/ 6102494 w 12192000"/>
            <a:gd name="connsiteY560" fmla="*/ 845093 h 6858000"/>
            <a:gd name="connsiteX561" fmla="*/ 6076515 w 12192000"/>
            <a:gd name="connsiteY561" fmla="*/ 871715 h 6858000"/>
            <a:gd name="connsiteX562" fmla="*/ 6102494 w 12192000"/>
            <a:gd name="connsiteY562" fmla="*/ 898338 h 6858000"/>
            <a:gd name="connsiteX563" fmla="*/ 6128473 w 12192000"/>
            <a:gd name="connsiteY563" fmla="*/ 871715 h 6858000"/>
            <a:gd name="connsiteX564" fmla="*/ 6102494 w 12192000"/>
            <a:gd name="connsiteY564" fmla="*/ 845093 h 6858000"/>
            <a:gd name="connsiteX565" fmla="*/ 6916499 w 12192000"/>
            <a:gd name="connsiteY565" fmla="*/ 845093 h 6858000"/>
            <a:gd name="connsiteX566" fmla="*/ 6892685 w 12192000"/>
            <a:gd name="connsiteY566" fmla="*/ 871715 h 6858000"/>
            <a:gd name="connsiteX567" fmla="*/ 6916499 w 12192000"/>
            <a:gd name="connsiteY567" fmla="*/ 898338 h 6858000"/>
            <a:gd name="connsiteX568" fmla="*/ 6942478 w 12192000"/>
            <a:gd name="connsiteY568" fmla="*/ 871715 h 6858000"/>
            <a:gd name="connsiteX569" fmla="*/ 6916499 w 12192000"/>
            <a:gd name="connsiteY569" fmla="*/ 845093 h 6858000"/>
            <a:gd name="connsiteX570" fmla="*/ 6990106 w 12192000"/>
            <a:gd name="connsiteY570" fmla="*/ 845093 h 6858000"/>
            <a:gd name="connsiteX571" fmla="*/ 6966293 w 12192000"/>
            <a:gd name="connsiteY571" fmla="*/ 871715 h 6858000"/>
            <a:gd name="connsiteX572" fmla="*/ 6990106 w 12192000"/>
            <a:gd name="connsiteY572" fmla="*/ 898338 h 6858000"/>
            <a:gd name="connsiteX573" fmla="*/ 7016086 w 12192000"/>
            <a:gd name="connsiteY573" fmla="*/ 871715 h 6858000"/>
            <a:gd name="connsiteX574" fmla="*/ 6990106 w 12192000"/>
            <a:gd name="connsiteY574" fmla="*/ 845093 h 6858000"/>
            <a:gd name="connsiteX575" fmla="*/ 7065879 w 12192000"/>
            <a:gd name="connsiteY575" fmla="*/ 845093 h 6858000"/>
            <a:gd name="connsiteX576" fmla="*/ 7039900 w 12192000"/>
            <a:gd name="connsiteY576" fmla="*/ 871715 h 6858000"/>
            <a:gd name="connsiteX577" fmla="*/ 7065879 w 12192000"/>
            <a:gd name="connsiteY577" fmla="*/ 898338 h 6858000"/>
            <a:gd name="connsiteX578" fmla="*/ 7091858 w 12192000"/>
            <a:gd name="connsiteY578" fmla="*/ 871715 h 6858000"/>
            <a:gd name="connsiteX579" fmla="*/ 7065879 w 12192000"/>
            <a:gd name="connsiteY579" fmla="*/ 845093 h 6858000"/>
            <a:gd name="connsiteX580" fmla="*/ 7139485 w 12192000"/>
            <a:gd name="connsiteY580" fmla="*/ 845093 h 6858000"/>
            <a:gd name="connsiteX581" fmla="*/ 7113506 w 12192000"/>
            <a:gd name="connsiteY581" fmla="*/ 871715 h 6858000"/>
            <a:gd name="connsiteX582" fmla="*/ 7139485 w 12192000"/>
            <a:gd name="connsiteY582" fmla="*/ 898338 h 6858000"/>
            <a:gd name="connsiteX583" fmla="*/ 7165464 w 12192000"/>
            <a:gd name="connsiteY583" fmla="*/ 871715 h 6858000"/>
            <a:gd name="connsiteX584" fmla="*/ 7139485 w 12192000"/>
            <a:gd name="connsiteY584" fmla="*/ 845093 h 6858000"/>
            <a:gd name="connsiteX585" fmla="*/ 7730505 w 12192000"/>
            <a:gd name="connsiteY585" fmla="*/ 845093 h 6858000"/>
            <a:gd name="connsiteX586" fmla="*/ 7704526 w 12192000"/>
            <a:gd name="connsiteY586" fmla="*/ 871715 h 6858000"/>
            <a:gd name="connsiteX587" fmla="*/ 7730505 w 12192000"/>
            <a:gd name="connsiteY587" fmla="*/ 898338 h 6858000"/>
            <a:gd name="connsiteX588" fmla="*/ 7756484 w 12192000"/>
            <a:gd name="connsiteY588" fmla="*/ 871715 h 6858000"/>
            <a:gd name="connsiteX589" fmla="*/ 7730505 w 12192000"/>
            <a:gd name="connsiteY589" fmla="*/ 845093 h 6858000"/>
            <a:gd name="connsiteX590" fmla="*/ 7806277 w 12192000"/>
            <a:gd name="connsiteY590" fmla="*/ 845093 h 6858000"/>
            <a:gd name="connsiteX591" fmla="*/ 7780298 w 12192000"/>
            <a:gd name="connsiteY591" fmla="*/ 871715 h 6858000"/>
            <a:gd name="connsiteX592" fmla="*/ 7806277 w 12192000"/>
            <a:gd name="connsiteY592" fmla="*/ 898338 h 6858000"/>
            <a:gd name="connsiteX593" fmla="*/ 7830091 w 12192000"/>
            <a:gd name="connsiteY593" fmla="*/ 871715 h 6858000"/>
            <a:gd name="connsiteX594" fmla="*/ 7806277 w 12192000"/>
            <a:gd name="connsiteY594" fmla="*/ 845093 h 6858000"/>
            <a:gd name="connsiteX595" fmla="*/ 7879885 w 12192000"/>
            <a:gd name="connsiteY595" fmla="*/ 845093 h 6858000"/>
            <a:gd name="connsiteX596" fmla="*/ 7853906 w 12192000"/>
            <a:gd name="connsiteY596" fmla="*/ 871715 h 6858000"/>
            <a:gd name="connsiteX597" fmla="*/ 7879885 w 12192000"/>
            <a:gd name="connsiteY597" fmla="*/ 898338 h 6858000"/>
            <a:gd name="connsiteX598" fmla="*/ 7905864 w 12192000"/>
            <a:gd name="connsiteY598" fmla="*/ 871715 h 6858000"/>
            <a:gd name="connsiteX599" fmla="*/ 7879885 w 12192000"/>
            <a:gd name="connsiteY599" fmla="*/ 845093 h 6858000"/>
            <a:gd name="connsiteX600" fmla="*/ 7955656 w 12192000"/>
            <a:gd name="connsiteY600" fmla="*/ 845093 h 6858000"/>
            <a:gd name="connsiteX601" fmla="*/ 7929677 w 12192000"/>
            <a:gd name="connsiteY601" fmla="*/ 871715 h 6858000"/>
            <a:gd name="connsiteX602" fmla="*/ 7955656 w 12192000"/>
            <a:gd name="connsiteY602" fmla="*/ 898338 h 6858000"/>
            <a:gd name="connsiteX603" fmla="*/ 7979470 w 12192000"/>
            <a:gd name="connsiteY603" fmla="*/ 871715 h 6858000"/>
            <a:gd name="connsiteX604" fmla="*/ 7955656 w 12192000"/>
            <a:gd name="connsiteY604" fmla="*/ 845093 h 6858000"/>
            <a:gd name="connsiteX605" fmla="*/ 8027098 w 12192000"/>
            <a:gd name="connsiteY605" fmla="*/ 845093 h 6858000"/>
            <a:gd name="connsiteX606" fmla="*/ 8001119 w 12192000"/>
            <a:gd name="connsiteY606" fmla="*/ 871715 h 6858000"/>
            <a:gd name="connsiteX607" fmla="*/ 8027098 w 12192000"/>
            <a:gd name="connsiteY607" fmla="*/ 898338 h 6858000"/>
            <a:gd name="connsiteX608" fmla="*/ 8053077 w 12192000"/>
            <a:gd name="connsiteY608" fmla="*/ 871715 h 6858000"/>
            <a:gd name="connsiteX609" fmla="*/ 8027098 w 12192000"/>
            <a:gd name="connsiteY609" fmla="*/ 845093 h 6858000"/>
            <a:gd name="connsiteX610" fmla="*/ 8100705 w 12192000"/>
            <a:gd name="connsiteY610" fmla="*/ 845093 h 6858000"/>
            <a:gd name="connsiteX611" fmla="*/ 8076891 w 12192000"/>
            <a:gd name="connsiteY611" fmla="*/ 871715 h 6858000"/>
            <a:gd name="connsiteX612" fmla="*/ 8100705 w 12192000"/>
            <a:gd name="connsiteY612" fmla="*/ 898338 h 6858000"/>
            <a:gd name="connsiteX613" fmla="*/ 8126684 w 12192000"/>
            <a:gd name="connsiteY613" fmla="*/ 871715 h 6858000"/>
            <a:gd name="connsiteX614" fmla="*/ 8100705 w 12192000"/>
            <a:gd name="connsiteY614" fmla="*/ 845093 h 6858000"/>
            <a:gd name="connsiteX615" fmla="*/ 8174312 w 12192000"/>
            <a:gd name="connsiteY615" fmla="*/ 845093 h 6858000"/>
            <a:gd name="connsiteX616" fmla="*/ 8150498 w 12192000"/>
            <a:gd name="connsiteY616" fmla="*/ 871715 h 6858000"/>
            <a:gd name="connsiteX617" fmla="*/ 8174312 w 12192000"/>
            <a:gd name="connsiteY617" fmla="*/ 898338 h 6858000"/>
            <a:gd name="connsiteX618" fmla="*/ 8200291 w 12192000"/>
            <a:gd name="connsiteY618" fmla="*/ 871715 h 6858000"/>
            <a:gd name="connsiteX619" fmla="*/ 8174312 w 12192000"/>
            <a:gd name="connsiteY619" fmla="*/ 845093 h 6858000"/>
            <a:gd name="connsiteX620" fmla="*/ 8247918 w 12192000"/>
            <a:gd name="connsiteY620" fmla="*/ 845093 h 6858000"/>
            <a:gd name="connsiteX621" fmla="*/ 8224104 w 12192000"/>
            <a:gd name="connsiteY621" fmla="*/ 871715 h 6858000"/>
            <a:gd name="connsiteX622" fmla="*/ 8247918 w 12192000"/>
            <a:gd name="connsiteY622" fmla="*/ 898338 h 6858000"/>
            <a:gd name="connsiteX623" fmla="*/ 8273897 w 12192000"/>
            <a:gd name="connsiteY623" fmla="*/ 871715 h 6858000"/>
            <a:gd name="connsiteX624" fmla="*/ 8247918 w 12192000"/>
            <a:gd name="connsiteY624" fmla="*/ 845093 h 6858000"/>
            <a:gd name="connsiteX625" fmla="*/ 8767497 w 12192000"/>
            <a:gd name="connsiteY625" fmla="*/ 845093 h 6858000"/>
            <a:gd name="connsiteX626" fmla="*/ 8743683 w 12192000"/>
            <a:gd name="connsiteY626" fmla="*/ 871715 h 6858000"/>
            <a:gd name="connsiteX627" fmla="*/ 8767497 w 12192000"/>
            <a:gd name="connsiteY627" fmla="*/ 898338 h 6858000"/>
            <a:gd name="connsiteX628" fmla="*/ 8793476 w 12192000"/>
            <a:gd name="connsiteY628" fmla="*/ 871715 h 6858000"/>
            <a:gd name="connsiteX629" fmla="*/ 8767497 w 12192000"/>
            <a:gd name="connsiteY629" fmla="*/ 845093 h 6858000"/>
            <a:gd name="connsiteX630" fmla="*/ 8841104 w 12192000"/>
            <a:gd name="connsiteY630" fmla="*/ 845093 h 6858000"/>
            <a:gd name="connsiteX631" fmla="*/ 8815125 w 12192000"/>
            <a:gd name="connsiteY631" fmla="*/ 871715 h 6858000"/>
            <a:gd name="connsiteX632" fmla="*/ 8841104 w 12192000"/>
            <a:gd name="connsiteY632" fmla="*/ 898338 h 6858000"/>
            <a:gd name="connsiteX633" fmla="*/ 8867083 w 12192000"/>
            <a:gd name="connsiteY633" fmla="*/ 871715 h 6858000"/>
            <a:gd name="connsiteX634" fmla="*/ 8841104 w 12192000"/>
            <a:gd name="connsiteY634" fmla="*/ 845093 h 6858000"/>
            <a:gd name="connsiteX635" fmla="*/ 8914711 w 12192000"/>
            <a:gd name="connsiteY635" fmla="*/ 845093 h 6858000"/>
            <a:gd name="connsiteX636" fmla="*/ 8888732 w 12192000"/>
            <a:gd name="connsiteY636" fmla="*/ 871715 h 6858000"/>
            <a:gd name="connsiteX637" fmla="*/ 8914711 w 12192000"/>
            <a:gd name="connsiteY637" fmla="*/ 898338 h 6858000"/>
            <a:gd name="connsiteX638" fmla="*/ 8940690 w 12192000"/>
            <a:gd name="connsiteY638" fmla="*/ 871715 h 6858000"/>
            <a:gd name="connsiteX639" fmla="*/ 8914711 w 12192000"/>
            <a:gd name="connsiteY639" fmla="*/ 845093 h 6858000"/>
            <a:gd name="connsiteX640" fmla="*/ 8988318 w 12192000"/>
            <a:gd name="connsiteY640" fmla="*/ 845093 h 6858000"/>
            <a:gd name="connsiteX641" fmla="*/ 8962339 w 12192000"/>
            <a:gd name="connsiteY641" fmla="*/ 871715 h 6858000"/>
            <a:gd name="connsiteX642" fmla="*/ 8988318 w 12192000"/>
            <a:gd name="connsiteY642" fmla="*/ 898338 h 6858000"/>
            <a:gd name="connsiteX643" fmla="*/ 9014297 w 12192000"/>
            <a:gd name="connsiteY643" fmla="*/ 871715 h 6858000"/>
            <a:gd name="connsiteX644" fmla="*/ 8988318 w 12192000"/>
            <a:gd name="connsiteY644" fmla="*/ 845093 h 6858000"/>
            <a:gd name="connsiteX645" fmla="*/ 9137696 w 12192000"/>
            <a:gd name="connsiteY645" fmla="*/ 845093 h 6858000"/>
            <a:gd name="connsiteX646" fmla="*/ 9111717 w 12192000"/>
            <a:gd name="connsiteY646" fmla="*/ 871715 h 6858000"/>
            <a:gd name="connsiteX647" fmla="*/ 9137696 w 12192000"/>
            <a:gd name="connsiteY647" fmla="*/ 898338 h 6858000"/>
            <a:gd name="connsiteX648" fmla="*/ 9161510 w 12192000"/>
            <a:gd name="connsiteY648" fmla="*/ 871715 h 6858000"/>
            <a:gd name="connsiteX649" fmla="*/ 9137696 w 12192000"/>
            <a:gd name="connsiteY649" fmla="*/ 845093 h 6858000"/>
            <a:gd name="connsiteX650" fmla="*/ 9211304 w 12192000"/>
            <a:gd name="connsiteY650" fmla="*/ 845093 h 6858000"/>
            <a:gd name="connsiteX651" fmla="*/ 9185325 w 12192000"/>
            <a:gd name="connsiteY651" fmla="*/ 871715 h 6858000"/>
            <a:gd name="connsiteX652" fmla="*/ 9211304 w 12192000"/>
            <a:gd name="connsiteY652" fmla="*/ 898338 h 6858000"/>
            <a:gd name="connsiteX653" fmla="*/ 9237283 w 12192000"/>
            <a:gd name="connsiteY653" fmla="*/ 871715 h 6858000"/>
            <a:gd name="connsiteX654" fmla="*/ 9211304 w 12192000"/>
            <a:gd name="connsiteY654" fmla="*/ 845093 h 6858000"/>
            <a:gd name="connsiteX655" fmla="*/ 1664430 w 12192000"/>
            <a:gd name="connsiteY655" fmla="*/ 920522 h 6858000"/>
            <a:gd name="connsiteX656" fmla="*/ 1640616 w 12192000"/>
            <a:gd name="connsiteY656" fmla="*/ 947144 h 6858000"/>
            <a:gd name="connsiteX657" fmla="*/ 1664430 w 12192000"/>
            <a:gd name="connsiteY657" fmla="*/ 973767 h 6858000"/>
            <a:gd name="connsiteX658" fmla="*/ 1690409 w 12192000"/>
            <a:gd name="connsiteY658" fmla="*/ 947144 h 6858000"/>
            <a:gd name="connsiteX659" fmla="*/ 1664430 w 12192000"/>
            <a:gd name="connsiteY659" fmla="*/ 920522 h 6858000"/>
            <a:gd name="connsiteX660" fmla="*/ 2554208 w 12192000"/>
            <a:gd name="connsiteY660" fmla="*/ 920522 h 6858000"/>
            <a:gd name="connsiteX661" fmla="*/ 2528229 w 12192000"/>
            <a:gd name="connsiteY661" fmla="*/ 947144 h 6858000"/>
            <a:gd name="connsiteX662" fmla="*/ 2554208 w 12192000"/>
            <a:gd name="connsiteY662" fmla="*/ 973767 h 6858000"/>
            <a:gd name="connsiteX663" fmla="*/ 2578022 w 12192000"/>
            <a:gd name="connsiteY663" fmla="*/ 947144 h 6858000"/>
            <a:gd name="connsiteX664" fmla="*/ 2554208 w 12192000"/>
            <a:gd name="connsiteY664" fmla="*/ 920522 h 6858000"/>
            <a:gd name="connsiteX665" fmla="*/ 2625650 w 12192000"/>
            <a:gd name="connsiteY665" fmla="*/ 920522 h 6858000"/>
            <a:gd name="connsiteX666" fmla="*/ 2599671 w 12192000"/>
            <a:gd name="connsiteY666" fmla="*/ 947144 h 6858000"/>
            <a:gd name="connsiteX667" fmla="*/ 2625650 w 12192000"/>
            <a:gd name="connsiteY667" fmla="*/ 973767 h 6858000"/>
            <a:gd name="connsiteX668" fmla="*/ 2651629 w 12192000"/>
            <a:gd name="connsiteY668" fmla="*/ 947144 h 6858000"/>
            <a:gd name="connsiteX669" fmla="*/ 2625650 w 12192000"/>
            <a:gd name="connsiteY669" fmla="*/ 920522 h 6858000"/>
            <a:gd name="connsiteX670" fmla="*/ 2699257 w 12192000"/>
            <a:gd name="connsiteY670" fmla="*/ 920522 h 6858000"/>
            <a:gd name="connsiteX671" fmla="*/ 2675443 w 12192000"/>
            <a:gd name="connsiteY671" fmla="*/ 947144 h 6858000"/>
            <a:gd name="connsiteX672" fmla="*/ 2699257 w 12192000"/>
            <a:gd name="connsiteY672" fmla="*/ 973767 h 6858000"/>
            <a:gd name="connsiteX673" fmla="*/ 2725236 w 12192000"/>
            <a:gd name="connsiteY673" fmla="*/ 947144 h 6858000"/>
            <a:gd name="connsiteX674" fmla="*/ 2699257 w 12192000"/>
            <a:gd name="connsiteY674" fmla="*/ 920522 h 6858000"/>
            <a:gd name="connsiteX675" fmla="*/ 2922242 w 12192000"/>
            <a:gd name="connsiteY675" fmla="*/ 920522 h 6858000"/>
            <a:gd name="connsiteX676" fmla="*/ 2898428 w 12192000"/>
            <a:gd name="connsiteY676" fmla="*/ 947144 h 6858000"/>
            <a:gd name="connsiteX677" fmla="*/ 2922242 w 12192000"/>
            <a:gd name="connsiteY677" fmla="*/ 973767 h 6858000"/>
            <a:gd name="connsiteX678" fmla="*/ 2948221 w 12192000"/>
            <a:gd name="connsiteY678" fmla="*/ 947144 h 6858000"/>
            <a:gd name="connsiteX679" fmla="*/ 2922242 w 12192000"/>
            <a:gd name="connsiteY679" fmla="*/ 920522 h 6858000"/>
            <a:gd name="connsiteX680" fmla="*/ 2995849 w 12192000"/>
            <a:gd name="connsiteY680" fmla="*/ 920522 h 6858000"/>
            <a:gd name="connsiteX681" fmla="*/ 2972035 w 12192000"/>
            <a:gd name="connsiteY681" fmla="*/ 947144 h 6858000"/>
            <a:gd name="connsiteX682" fmla="*/ 2995849 w 12192000"/>
            <a:gd name="connsiteY682" fmla="*/ 973767 h 6858000"/>
            <a:gd name="connsiteX683" fmla="*/ 3021828 w 12192000"/>
            <a:gd name="connsiteY683" fmla="*/ 947144 h 6858000"/>
            <a:gd name="connsiteX684" fmla="*/ 2995849 w 12192000"/>
            <a:gd name="connsiteY684" fmla="*/ 920522 h 6858000"/>
            <a:gd name="connsiteX685" fmla="*/ 3069456 w 12192000"/>
            <a:gd name="connsiteY685" fmla="*/ 920522 h 6858000"/>
            <a:gd name="connsiteX686" fmla="*/ 3045642 w 12192000"/>
            <a:gd name="connsiteY686" fmla="*/ 947144 h 6858000"/>
            <a:gd name="connsiteX687" fmla="*/ 3069456 w 12192000"/>
            <a:gd name="connsiteY687" fmla="*/ 973767 h 6858000"/>
            <a:gd name="connsiteX688" fmla="*/ 3095435 w 12192000"/>
            <a:gd name="connsiteY688" fmla="*/ 947144 h 6858000"/>
            <a:gd name="connsiteX689" fmla="*/ 3069456 w 12192000"/>
            <a:gd name="connsiteY689" fmla="*/ 920522 h 6858000"/>
            <a:gd name="connsiteX690" fmla="*/ 3143063 w 12192000"/>
            <a:gd name="connsiteY690" fmla="*/ 920522 h 6858000"/>
            <a:gd name="connsiteX691" fmla="*/ 3119249 w 12192000"/>
            <a:gd name="connsiteY691" fmla="*/ 947144 h 6858000"/>
            <a:gd name="connsiteX692" fmla="*/ 3143063 w 12192000"/>
            <a:gd name="connsiteY692" fmla="*/ 973767 h 6858000"/>
            <a:gd name="connsiteX693" fmla="*/ 3169042 w 12192000"/>
            <a:gd name="connsiteY693" fmla="*/ 947144 h 6858000"/>
            <a:gd name="connsiteX694" fmla="*/ 3143063 w 12192000"/>
            <a:gd name="connsiteY694" fmla="*/ 920522 h 6858000"/>
            <a:gd name="connsiteX695" fmla="*/ 3218835 w 12192000"/>
            <a:gd name="connsiteY695" fmla="*/ 920522 h 6858000"/>
            <a:gd name="connsiteX696" fmla="*/ 3192856 w 12192000"/>
            <a:gd name="connsiteY696" fmla="*/ 947144 h 6858000"/>
            <a:gd name="connsiteX697" fmla="*/ 3218835 w 12192000"/>
            <a:gd name="connsiteY697" fmla="*/ 973767 h 6858000"/>
            <a:gd name="connsiteX698" fmla="*/ 3244814 w 12192000"/>
            <a:gd name="connsiteY698" fmla="*/ 947144 h 6858000"/>
            <a:gd name="connsiteX699" fmla="*/ 3218835 w 12192000"/>
            <a:gd name="connsiteY699" fmla="*/ 920522 h 6858000"/>
            <a:gd name="connsiteX700" fmla="*/ 3292441 w 12192000"/>
            <a:gd name="connsiteY700" fmla="*/ 920522 h 6858000"/>
            <a:gd name="connsiteX701" fmla="*/ 3268627 w 12192000"/>
            <a:gd name="connsiteY701" fmla="*/ 947144 h 6858000"/>
            <a:gd name="connsiteX702" fmla="*/ 3292441 w 12192000"/>
            <a:gd name="connsiteY702" fmla="*/ 973767 h 6858000"/>
            <a:gd name="connsiteX703" fmla="*/ 3318420 w 12192000"/>
            <a:gd name="connsiteY703" fmla="*/ 947144 h 6858000"/>
            <a:gd name="connsiteX704" fmla="*/ 3292441 w 12192000"/>
            <a:gd name="connsiteY704" fmla="*/ 920522 h 6858000"/>
            <a:gd name="connsiteX705" fmla="*/ 3439656 w 12192000"/>
            <a:gd name="connsiteY705" fmla="*/ 920522 h 6858000"/>
            <a:gd name="connsiteX706" fmla="*/ 3413677 w 12192000"/>
            <a:gd name="connsiteY706" fmla="*/ 947144 h 6858000"/>
            <a:gd name="connsiteX707" fmla="*/ 3439656 w 12192000"/>
            <a:gd name="connsiteY707" fmla="*/ 973767 h 6858000"/>
            <a:gd name="connsiteX708" fmla="*/ 3465635 w 12192000"/>
            <a:gd name="connsiteY708" fmla="*/ 947144 h 6858000"/>
            <a:gd name="connsiteX709" fmla="*/ 3439656 w 12192000"/>
            <a:gd name="connsiteY709" fmla="*/ 920522 h 6858000"/>
            <a:gd name="connsiteX710" fmla="*/ 3513262 w 12192000"/>
            <a:gd name="connsiteY710" fmla="*/ 920522 h 6858000"/>
            <a:gd name="connsiteX711" fmla="*/ 3489448 w 12192000"/>
            <a:gd name="connsiteY711" fmla="*/ 947144 h 6858000"/>
            <a:gd name="connsiteX712" fmla="*/ 3513262 w 12192000"/>
            <a:gd name="connsiteY712" fmla="*/ 973767 h 6858000"/>
            <a:gd name="connsiteX713" fmla="*/ 3539241 w 12192000"/>
            <a:gd name="connsiteY713" fmla="*/ 947144 h 6858000"/>
            <a:gd name="connsiteX714" fmla="*/ 3513262 w 12192000"/>
            <a:gd name="connsiteY714" fmla="*/ 920522 h 6858000"/>
            <a:gd name="connsiteX715" fmla="*/ 3589034 w 12192000"/>
            <a:gd name="connsiteY715" fmla="*/ 920522 h 6858000"/>
            <a:gd name="connsiteX716" fmla="*/ 3563055 w 12192000"/>
            <a:gd name="connsiteY716" fmla="*/ 947144 h 6858000"/>
            <a:gd name="connsiteX717" fmla="*/ 3589034 w 12192000"/>
            <a:gd name="connsiteY717" fmla="*/ 973767 h 6858000"/>
            <a:gd name="connsiteX718" fmla="*/ 3615013 w 12192000"/>
            <a:gd name="connsiteY718" fmla="*/ 947144 h 6858000"/>
            <a:gd name="connsiteX719" fmla="*/ 3589034 w 12192000"/>
            <a:gd name="connsiteY719" fmla="*/ 920522 h 6858000"/>
            <a:gd name="connsiteX720" fmla="*/ 3662641 w 12192000"/>
            <a:gd name="connsiteY720" fmla="*/ 920522 h 6858000"/>
            <a:gd name="connsiteX721" fmla="*/ 3638827 w 12192000"/>
            <a:gd name="connsiteY721" fmla="*/ 947144 h 6858000"/>
            <a:gd name="connsiteX722" fmla="*/ 3662641 w 12192000"/>
            <a:gd name="connsiteY722" fmla="*/ 973767 h 6858000"/>
            <a:gd name="connsiteX723" fmla="*/ 3688620 w 12192000"/>
            <a:gd name="connsiteY723" fmla="*/ 947144 h 6858000"/>
            <a:gd name="connsiteX724" fmla="*/ 3662641 w 12192000"/>
            <a:gd name="connsiteY724" fmla="*/ 920522 h 6858000"/>
            <a:gd name="connsiteX725" fmla="*/ 4180055 w 12192000"/>
            <a:gd name="connsiteY725" fmla="*/ 920522 h 6858000"/>
            <a:gd name="connsiteX726" fmla="*/ 4154076 w 12192000"/>
            <a:gd name="connsiteY726" fmla="*/ 947144 h 6858000"/>
            <a:gd name="connsiteX727" fmla="*/ 4180055 w 12192000"/>
            <a:gd name="connsiteY727" fmla="*/ 973767 h 6858000"/>
            <a:gd name="connsiteX728" fmla="*/ 4206034 w 12192000"/>
            <a:gd name="connsiteY728" fmla="*/ 947144 h 6858000"/>
            <a:gd name="connsiteX729" fmla="*/ 4180055 w 12192000"/>
            <a:gd name="connsiteY729" fmla="*/ 920522 h 6858000"/>
            <a:gd name="connsiteX730" fmla="*/ 4253661 w 12192000"/>
            <a:gd name="connsiteY730" fmla="*/ 920522 h 6858000"/>
            <a:gd name="connsiteX731" fmla="*/ 4227682 w 12192000"/>
            <a:gd name="connsiteY731" fmla="*/ 947144 h 6858000"/>
            <a:gd name="connsiteX732" fmla="*/ 4253661 w 12192000"/>
            <a:gd name="connsiteY732" fmla="*/ 973767 h 6858000"/>
            <a:gd name="connsiteX733" fmla="*/ 4279640 w 12192000"/>
            <a:gd name="connsiteY733" fmla="*/ 947144 h 6858000"/>
            <a:gd name="connsiteX734" fmla="*/ 4253661 w 12192000"/>
            <a:gd name="connsiteY734" fmla="*/ 920522 h 6858000"/>
            <a:gd name="connsiteX735" fmla="*/ 4327268 w 12192000"/>
            <a:gd name="connsiteY735" fmla="*/ 920522 h 6858000"/>
            <a:gd name="connsiteX736" fmla="*/ 4301289 w 12192000"/>
            <a:gd name="connsiteY736" fmla="*/ 947144 h 6858000"/>
            <a:gd name="connsiteX737" fmla="*/ 4327268 w 12192000"/>
            <a:gd name="connsiteY737" fmla="*/ 973767 h 6858000"/>
            <a:gd name="connsiteX738" fmla="*/ 4353247 w 12192000"/>
            <a:gd name="connsiteY738" fmla="*/ 947144 h 6858000"/>
            <a:gd name="connsiteX739" fmla="*/ 4327268 w 12192000"/>
            <a:gd name="connsiteY739" fmla="*/ 920522 h 6858000"/>
            <a:gd name="connsiteX740" fmla="*/ 4400875 w 12192000"/>
            <a:gd name="connsiteY740" fmla="*/ 920522 h 6858000"/>
            <a:gd name="connsiteX741" fmla="*/ 4374896 w 12192000"/>
            <a:gd name="connsiteY741" fmla="*/ 947144 h 6858000"/>
            <a:gd name="connsiteX742" fmla="*/ 4400875 w 12192000"/>
            <a:gd name="connsiteY742" fmla="*/ 973767 h 6858000"/>
            <a:gd name="connsiteX743" fmla="*/ 4426854 w 12192000"/>
            <a:gd name="connsiteY743" fmla="*/ 947144 h 6858000"/>
            <a:gd name="connsiteX744" fmla="*/ 4400875 w 12192000"/>
            <a:gd name="connsiteY744" fmla="*/ 920522 h 6858000"/>
            <a:gd name="connsiteX745" fmla="*/ 4476647 w 12192000"/>
            <a:gd name="connsiteY745" fmla="*/ 920522 h 6858000"/>
            <a:gd name="connsiteX746" fmla="*/ 4450668 w 12192000"/>
            <a:gd name="connsiteY746" fmla="*/ 947144 h 6858000"/>
            <a:gd name="connsiteX747" fmla="*/ 4476647 w 12192000"/>
            <a:gd name="connsiteY747" fmla="*/ 973767 h 6858000"/>
            <a:gd name="connsiteX748" fmla="*/ 4502626 w 12192000"/>
            <a:gd name="connsiteY748" fmla="*/ 947144 h 6858000"/>
            <a:gd name="connsiteX749" fmla="*/ 4476647 w 12192000"/>
            <a:gd name="connsiteY749" fmla="*/ 920522 h 6858000"/>
            <a:gd name="connsiteX750" fmla="*/ 4550254 w 12192000"/>
            <a:gd name="connsiteY750" fmla="*/ 920522 h 6858000"/>
            <a:gd name="connsiteX751" fmla="*/ 4526440 w 12192000"/>
            <a:gd name="connsiteY751" fmla="*/ 947144 h 6858000"/>
            <a:gd name="connsiteX752" fmla="*/ 4550254 w 12192000"/>
            <a:gd name="connsiteY752" fmla="*/ 973767 h 6858000"/>
            <a:gd name="connsiteX753" fmla="*/ 4576233 w 12192000"/>
            <a:gd name="connsiteY753" fmla="*/ 947144 h 6858000"/>
            <a:gd name="connsiteX754" fmla="*/ 4550254 w 12192000"/>
            <a:gd name="connsiteY754" fmla="*/ 920522 h 6858000"/>
            <a:gd name="connsiteX755" fmla="*/ 4623861 w 12192000"/>
            <a:gd name="connsiteY755" fmla="*/ 920522 h 6858000"/>
            <a:gd name="connsiteX756" fmla="*/ 4597882 w 12192000"/>
            <a:gd name="connsiteY756" fmla="*/ 947144 h 6858000"/>
            <a:gd name="connsiteX757" fmla="*/ 4623861 w 12192000"/>
            <a:gd name="connsiteY757" fmla="*/ 973767 h 6858000"/>
            <a:gd name="connsiteX758" fmla="*/ 4649840 w 12192000"/>
            <a:gd name="connsiteY758" fmla="*/ 947144 h 6858000"/>
            <a:gd name="connsiteX759" fmla="*/ 4623861 w 12192000"/>
            <a:gd name="connsiteY759" fmla="*/ 920522 h 6858000"/>
            <a:gd name="connsiteX760" fmla="*/ 4697468 w 12192000"/>
            <a:gd name="connsiteY760" fmla="*/ 920522 h 6858000"/>
            <a:gd name="connsiteX761" fmla="*/ 4671489 w 12192000"/>
            <a:gd name="connsiteY761" fmla="*/ 947144 h 6858000"/>
            <a:gd name="connsiteX762" fmla="*/ 4697468 w 12192000"/>
            <a:gd name="connsiteY762" fmla="*/ 973767 h 6858000"/>
            <a:gd name="connsiteX763" fmla="*/ 4723447 w 12192000"/>
            <a:gd name="connsiteY763" fmla="*/ 947144 h 6858000"/>
            <a:gd name="connsiteX764" fmla="*/ 4697468 w 12192000"/>
            <a:gd name="connsiteY764" fmla="*/ 920522 h 6858000"/>
            <a:gd name="connsiteX765" fmla="*/ 4771075 w 12192000"/>
            <a:gd name="connsiteY765" fmla="*/ 920522 h 6858000"/>
            <a:gd name="connsiteX766" fmla="*/ 4745096 w 12192000"/>
            <a:gd name="connsiteY766" fmla="*/ 947144 h 6858000"/>
            <a:gd name="connsiteX767" fmla="*/ 4771075 w 12192000"/>
            <a:gd name="connsiteY767" fmla="*/ 973767 h 6858000"/>
            <a:gd name="connsiteX768" fmla="*/ 4797054 w 12192000"/>
            <a:gd name="connsiteY768" fmla="*/ 947144 h 6858000"/>
            <a:gd name="connsiteX769" fmla="*/ 4771075 w 12192000"/>
            <a:gd name="connsiteY769" fmla="*/ 920522 h 6858000"/>
            <a:gd name="connsiteX770" fmla="*/ 4844682 w 12192000"/>
            <a:gd name="connsiteY770" fmla="*/ 920522 h 6858000"/>
            <a:gd name="connsiteX771" fmla="*/ 4818703 w 12192000"/>
            <a:gd name="connsiteY771" fmla="*/ 947144 h 6858000"/>
            <a:gd name="connsiteX772" fmla="*/ 4844682 w 12192000"/>
            <a:gd name="connsiteY772" fmla="*/ 973767 h 6858000"/>
            <a:gd name="connsiteX773" fmla="*/ 4870661 w 12192000"/>
            <a:gd name="connsiteY773" fmla="*/ 947144 h 6858000"/>
            <a:gd name="connsiteX774" fmla="*/ 4844682 w 12192000"/>
            <a:gd name="connsiteY774" fmla="*/ 920522 h 6858000"/>
            <a:gd name="connsiteX775" fmla="*/ 4920453 w 12192000"/>
            <a:gd name="connsiteY775" fmla="*/ 920522 h 6858000"/>
            <a:gd name="connsiteX776" fmla="*/ 4894474 w 12192000"/>
            <a:gd name="connsiteY776" fmla="*/ 947144 h 6858000"/>
            <a:gd name="connsiteX777" fmla="*/ 4920453 w 12192000"/>
            <a:gd name="connsiteY777" fmla="*/ 973767 h 6858000"/>
            <a:gd name="connsiteX778" fmla="*/ 4946432 w 12192000"/>
            <a:gd name="connsiteY778" fmla="*/ 947144 h 6858000"/>
            <a:gd name="connsiteX779" fmla="*/ 4920453 w 12192000"/>
            <a:gd name="connsiteY779" fmla="*/ 920522 h 6858000"/>
            <a:gd name="connsiteX780" fmla="*/ 4994060 w 12192000"/>
            <a:gd name="connsiteY780" fmla="*/ 920522 h 6858000"/>
            <a:gd name="connsiteX781" fmla="*/ 4970246 w 12192000"/>
            <a:gd name="connsiteY781" fmla="*/ 947144 h 6858000"/>
            <a:gd name="connsiteX782" fmla="*/ 4994060 w 12192000"/>
            <a:gd name="connsiteY782" fmla="*/ 973767 h 6858000"/>
            <a:gd name="connsiteX783" fmla="*/ 5020039 w 12192000"/>
            <a:gd name="connsiteY783" fmla="*/ 947144 h 6858000"/>
            <a:gd name="connsiteX784" fmla="*/ 4994060 w 12192000"/>
            <a:gd name="connsiteY784" fmla="*/ 920522 h 6858000"/>
            <a:gd name="connsiteX785" fmla="*/ 5067667 w 12192000"/>
            <a:gd name="connsiteY785" fmla="*/ 920522 h 6858000"/>
            <a:gd name="connsiteX786" fmla="*/ 5041688 w 12192000"/>
            <a:gd name="connsiteY786" fmla="*/ 947144 h 6858000"/>
            <a:gd name="connsiteX787" fmla="*/ 5067667 w 12192000"/>
            <a:gd name="connsiteY787" fmla="*/ 973767 h 6858000"/>
            <a:gd name="connsiteX788" fmla="*/ 5093646 w 12192000"/>
            <a:gd name="connsiteY788" fmla="*/ 947144 h 6858000"/>
            <a:gd name="connsiteX789" fmla="*/ 5067667 w 12192000"/>
            <a:gd name="connsiteY789" fmla="*/ 920522 h 6858000"/>
            <a:gd name="connsiteX790" fmla="*/ 6916499 w 12192000"/>
            <a:gd name="connsiteY790" fmla="*/ 920522 h 6858000"/>
            <a:gd name="connsiteX791" fmla="*/ 6892685 w 12192000"/>
            <a:gd name="connsiteY791" fmla="*/ 947144 h 6858000"/>
            <a:gd name="connsiteX792" fmla="*/ 6916499 w 12192000"/>
            <a:gd name="connsiteY792" fmla="*/ 973767 h 6858000"/>
            <a:gd name="connsiteX793" fmla="*/ 6942478 w 12192000"/>
            <a:gd name="connsiteY793" fmla="*/ 947144 h 6858000"/>
            <a:gd name="connsiteX794" fmla="*/ 6916499 w 12192000"/>
            <a:gd name="connsiteY794" fmla="*/ 920522 h 6858000"/>
            <a:gd name="connsiteX795" fmla="*/ 7288864 w 12192000"/>
            <a:gd name="connsiteY795" fmla="*/ 920522 h 6858000"/>
            <a:gd name="connsiteX796" fmla="*/ 7262885 w 12192000"/>
            <a:gd name="connsiteY796" fmla="*/ 947144 h 6858000"/>
            <a:gd name="connsiteX797" fmla="*/ 7288864 w 12192000"/>
            <a:gd name="connsiteY797" fmla="*/ 973767 h 6858000"/>
            <a:gd name="connsiteX798" fmla="*/ 7312678 w 12192000"/>
            <a:gd name="connsiteY798" fmla="*/ 947144 h 6858000"/>
            <a:gd name="connsiteX799" fmla="*/ 7288864 w 12192000"/>
            <a:gd name="connsiteY799" fmla="*/ 920522 h 6858000"/>
            <a:gd name="connsiteX800" fmla="*/ 7509684 w 12192000"/>
            <a:gd name="connsiteY800" fmla="*/ 920522 h 6858000"/>
            <a:gd name="connsiteX801" fmla="*/ 7485871 w 12192000"/>
            <a:gd name="connsiteY801" fmla="*/ 947144 h 6858000"/>
            <a:gd name="connsiteX802" fmla="*/ 7509684 w 12192000"/>
            <a:gd name="connsiteY802" fmla="*/ 973767 h 6858000"/>
            <a:gd name="connsiteX803" fmla="*/ 7535664 w 12192000"/>
            <a:gd name="connsiteY803" fmla="*/ 947144 h 6858000"/>
            <a:gd name="connsiteX804" fmla="*/ 7509684 w 12192000"/>
            <a:gd name="connsiteY804" fmla="*/ 920522 h 6858000"/>
            <a:gd name="connsiteX805" fmla="*/ 7583292 w 12192000"/>
            <a:gd name="connsiteY805" fmla="*/ 920522 h 6858000"/>
            <a:gd name="connsiteX806" fmla="*/ 7557313 w 12192000"/>
            <a:gd name="connsiteY806" fmla="*/ 947144 h 6858000"/>
            <a:gd name="connsiteX807" fmla="*/ 7583292 w 12192000"/>
            <a:gd name="connsiteY807" fmla="*/ 973767 h 6858000"/>
            <a:gd name="connsiteX808" fmla="*/ 7609271 w 12192000"/>
            <a:gd name="connsiteY808" fmla="*/ 947144 h 6858000"/>
            <a:gd name="connsiteX809" fmla="*/ 7583292 w 12192000"/>
            <a:gd name="connsiteY809" fmla="*/ 920522 h 6858000"/>
            <a:gd name="connsiteX810" fmla="*/ 7656898 w 12192000"/>
            <a:gd name="connsiteY810" fmla="*/ 920522 h 6858000"/>
            <a:gd name="connsiteX811" fmla="*/ 7630919 w 12192000"/>
            <a:gd name="connsiteY811" fmla="*/ 947144 h 6858000"/>
            <a:gd name="connsiteX812" fmla="*/ 7656898 w 12192000"/>
            <a:gd name="connsiteY812" fmla="*/ 973767 h 6858000"/>
            <a:gd name="connsiteX813" fmla="*/ 7682877 w 12192000"/>
            <a:gd name="connsiteY813" fmla="*/ 947144 h 6858000"/>
            <a:gd name="connsiteX814" fmla="*/ 7656898 w 12192000"/>
            <a:gd name="connsiteY814" fmla="*/ 920522 h 6858000"/>
            <a:gd name="connsiteX815" fmla="*/ 7730505 w 12192000"/>
            <a:gd name="connsiteY815" fmla="*/ 920522 h 6858000"/>
            <a:gd name="connsiteX816" fmla="*/ 7704526 w 12192000"/>
            <a:gd name="connsiteY816" fmla="*/ 947144 h 6858000"/>
            <a:gd name="connsiteX817" fmla="*/ 7730505 w 12192000"/>
            <a:gd name="connsiteY817" fmla="*/ 973767 h 6858000"/>
            <a:gd name="connsiteX818" fmla="*/ 7756484 w 12192000"/>
            <a:gd name="connsiteY818" fmla="*/ 947144 h 6858000"/>
            <a:gd name="connsiteX819" fmla="*/ 7730505 w 12192000"/>
            <a:gd name="connsiteY819" fmla="*/ 920522 h 6858000"/>
            <a:gd name="connsiteX820" fmla="*/ 7806277 w 12192000"/>
            <a:gd name="connsiteY820" fmla="*/ 920522 h 6858000"/>
            <a:gd name="connsiteX821" fmla="*/ 7780298 w 12192000"/>
            <a:gd name="connsiteY821" fmla="*/ 947144 h 6858000"/>
            <a:gd name="connsiteX822" fmla="*/ 7806277 w 12192000"/>
            <a:gd name="connsiteY822" fmla="*/ 973767 h 6858000"/>
            <a:gd name="connsiteX823" fmla="*/ 7830091 w 12192000"/>
            <a:gd name="connsiteY823" fmla="*/ 947144 h 6858000"/>
            <a:gd name="connsiteX824" fmla="*/ 7806277 w 12192000"/>
            <a:gd name="connsiteY824" fmla="*/ 920522 h 6858000"/>
            <a:gd name="connsiteX825" fmla="*/ 7879885 w 12192000"/>
            <a:gd name="connsiteY825" fmla="*/ 920522 h 6858000"/>
            <a:gd name="connsiteX826" fmla="*/ 7853906 w 12192000"/>
            <a:gd name="connsiteY826" fmla="*/ 947144 h 6858000"/>
            <a:gd name="connsiteX827" fmla="*/ 7879885 w 12192000"/>
            <a:gd name="connsiteY827" fmla="*/ 973767 h 6858000"/>
            <a:gd name="connsiteX828" fmla="*/ 7905864 w 12192000"/>
            <a:gd name="connsiteY828" fmla="*/ 947144 h 6858000"/>
            <a:gd name="connsiteX829" fmla="*/ 7879885 w 12192000"/>
            <a:gd name="connsiteY829" fmla="*/ 920522 h 6858000"/>
            <a:gd name="connsiteX830" fmla="*/ 7955656 w 12192000"/>
            <a:gd name="connsiteY830" fmla="*/ 920522 h 6858000"/>
            <a:gd name="connsiteX831" fmla="*/ 7929677 w 12192000"/>
            <a:gd name="connsiteY831" fmla="*/ 947144 h 6858000"/>
            <a:gd name="connsiteX832" fmla="*/ 7955656 w 12192000"/>
            <a:gd name="connsiteY832" fmla="*/ 973767 h 6858000"/>
            <a:gd name="connsiteX833" fmla="*/ 7979470 w 12192000"/>
            <a:gd name="connsiteY833" fmla="*/ 947144 h 6858000"/>
            <a:gd name="connsiteX834" fmla="*/ 7955656 w 12192000"/>
            <a:gd name="connsiteY834" fmla="*/ 920522 h 6858000"/>
            <a:gd name="connsiteX835" fmla="*/ 8027098 w 12192000"/>
            <a:gd name="connsiteY835" fmla="*/ 920522 h 6858000"/>
            <a:gd name="connsiteX836" fmla="*/ 8001119 w 12192000"/>
            <a:gd name="connsiteY836" fmla="*/ 947144 h 6858000"/>
            <a:gd name="connsiteX837" fmla="*/ 8027098 w 12192000"/>
            <a:gd name="connsiteY837" fmla="*/ 973767 h 6858000"/>
            <a:gd name="connsiteX838" fmla="*/ 8053077 w 12192000"/>
            <a:gd name="connsiteY838" fmla="*/ 947144 h 6858000"/>
            <a:gd name="connsiteX839" fmla="*/ 8027098 w 12192000"/>
            <a:gd name="connsiteY839" fmla="*/ 920522 h 6858000"/>
            <a:gd name="connsiteX840" fmla="*/ 8100705 w 12192000"/>
            <a:gd name="connsiteY840" fmla="*/ 920522 h 6858000"/>
            <a:gd name="connsiteX841" fmla="*/ 8076891 w 12192000"/>
            <a:gd name="connsiteY841" fmla="*/ 947144 h 6858000"/>
            <a:gd name="connsiteX842" fmla="*/ 8100705 w 12192000"/>
            <a:gd name="connsiteY842" fmla="*/ 973767 h 6858000"/>
            <a:gd name="connsiteX843" fmla="*/ 8126684 w 12192000"/>
            <a:gd name="connsiteY843" fmla="*/ 947144 h 6858000"/>
            <a:gd name="connsiteX844" fmla="*/ 8100705 w 12192000"/>
            <a:gd name="connsiteY844" fmla="*/ 920522 h 6858000"/>
            <a:gd name="connsiteX845" fmla="*/ 8174312 w 12192000"/>
            <a:gd name="connsiteY845" fmla="*/ 920522 h 6858000"/>
            <a:gd name="connsiteX846" fmla="*/ 8150498 w 12192000"/>
            <a:gd name="connsiteY846" fmla="*/ 947144 h 6858000"/>
            <a:gd name="connsiteX847" fmla="*/ 8174312 w 12192000"/>
            <a:gd name="connsiteY847" fmla="*/ 973767 h 6858000"/>
            <a:gd name="connsiteX848" fmla="*/ 8200291 w 12192000"/>
            <a:gd name="connsiteY848" fmla="*/ 947144 h 6858000"/>
            <a:gd name="connsiteX849" fmla="*/ 8174312 w 12192000"/>
            <a:gd name="connsiteY849" fmla="*/ 920522 h 6858000"/>
            <a:gd name="connsiteX850" fmla="*/ 8247918 w 12192000"/>
            <a:gd name="connsiteY850" fmla="*/ 920522 h 6858000"/>
            <a:gd name="connsiteX851" fmla="*/ 8224104 w 12192000"/>
            <a:gd name="connsiteY851" fmla="*/ 947144 h 6858000"/>
            <a:gd name="connsiteX852" fmla="*/ 8247918 w 12192000"/>
            <a:gd name="connsiteY852" fmla="*/ 973767 h 6858000"/>
            <a:gd name="connsiteX853" fmla="*/ 8273897 w 12192000"/>
            <a:gd name="connsiteY853" fmla="*/ 947144 h 6858000"/>
            <a:gd name="connsiteX854" fmla="*/ 8247918 w 12192000"/>
            <a:gd name="connsiteY854" fmla="*/ 920522 h 6858000"/>
            <a:gd name="connsiteX855" fmla="*/ 8323691 w 12192000"/>
            <a:gd name="connsiteY855" fmla="*/ 920522 h 6858000"/>
            <a:gd name="connsiteX856" fmla="*/ 8297712 w 12192000"/>
            <a:gd name="connsiteY856" fmla="*/ 947144 h 6858000"/>
            <a:gd name="connsiteX857" fmla="*/ 8323691 w 12192000"/>
            <a:gd name="connsiteY857" fmla="*/ 973767 h 6858000"/>
            <a:gd name="connsiteX858" fmla="*/ 8349670 w 12192000"/>
            <a:gd name="connsiteY858" fmla="*/ 947144 h 6858000"/>
            <a:gd name="connsiteX859" fmla="*/ 8323691 w 12192000"/>
            <a:gd name="connsiteY859" fmla="*/ 920522 h 6858000"/>
            <a:gd name="connsiteX860" fmla="*/ 8397298 w 12192000"/>
            <a:gd name="connsiteY860" fmla="*/ 920522 h 6858000"/>
            <a:gd name="connsiteX861" fmla="*/ 8371319 w 12192000"/>
            <a:gd name="connsiteY861" fmla="*/ 947144 h 6858000"/>
            <a:gd name="connsiteX862" fmla="*/ 8397298 w 12192000"/>
            <a:gd name="connsiteY862" fmla="*/ 973767 h 6858000"/>
            <a:gd name="connsiteX863" fmla="*/ 8423277 w 12192000"/>
            <a:gd name="connsiteY863" fmla="*/ 947144 h 6858000"/>
            <a:gd name="connsiteX864" fmla="*/ 8397298 w 12192000"/>
            <a:gd name="connsiteY864" fmla="*/ 920522 h 6858000"/>
            <a:gd name="connsiteX865" fmla="*/ 8618118 w 12192000"/>
            <a:gd name="connsiteY865" fmla="*/ 920522 h 6858000"/>
            <a:gd name="connsiteX866" fmla="*/ 8592139 w 12192000"/>
            <a:gd name="connsiteY866" fmla="*/ 947144 h 6858000"/>
            <a:gd name="connsiteX867" fmla="*/ 8618118 w 12192000"/>
            <a:gd name="connsiteY867" fmla="*/ 973767 h 6858000"/>
            <a:gd name="connsiteX868" fmla="*/ 8644097 w 12192000"/>
            <a:gd name="connsiteY868" fmla="*/ 947144 h 6858000"/>
            <a:gd name="connsiteX869" fmla="*/ 8618118 w 12192000"/>
            <a:gd name="connsiteY869" fmla="*/ 920522 h 6858000"/>
            <a:gd name="connsiteX870" fmla="*/ 8691725 w 12192000"/>
            <a:gd name="connsiteY870" fmla="*/ 920522 h 6858000"/>
            <a:gd name="connsiteX871" fmla="*/ 8665746 w 12192000"/>
            <a:gd name="connsiteY871" fmla="*/ 947144 h 6858000"/>
            <a:gd name="connsiteX872" fmla="*/ 8691725 w 12192000"/>
            <a:gd name="connsiteY872" fmla="*/ 973767 h 6858000"/>
            <a:gd name="connsiteX873" fmla="*/ 8717704 w 12192000"/>
            <a:gd name="connsiteY873" fmla="*/ 947144 h 6858000"/>
            <a:gd name="connsiteX874" fmla="*/ 8691725 w 12192000"/>
            <a:gd name="connsiteY874" fmla="*/ 920522 h 6858000"/>
            <a:gd name="connsiteX875" fmla="*/ 8841104 w 12192000"/>
            <a:gd name="connsiteY875" fmla="*/ 920522 h 6858000"/>
            <a:gd name="connsiteX876" fmla="*/ 8815125 w 12192000"/>
            <a:gd name="connsiteY876" fmla="*/ 947144 h 6858000"/>
            <a:gd name="connsiteX877" fmla="*/ 8841104 w 12192000"/>
            <a:gd name="connsiteY877" fmla="*/ 973767 h 6858000"/>
            <a:gd name="connsiteX878" fmla="*/ 8867083 w 12192000"/>
            <a:gd name="connsiteY878" fmla="*/ 947144 h 6858000"/>
            <a:gd name="connsiteX879" fmla="*/ 8841104 w 12192000"/>
            <a:gd name="connsiteY879" fmla="*/ 920522 h 6858000"/>
            <a:gd name="connsiteX880" fmla="*/ 8988318 w 12192000"/>
            <a:gd name="connsiteY880" fmla="*/ 920522 h 6858000"/>
            <a:gd name="connsiteX881" fmla="*/ 8962339 w 12192000"/>
            <a:gd name="connsiteY881" fmla="*/ 947144 h 6858000"/>
            <a:gd name="connsiteX882" fmla="*/ 8988318 w 12192000"/>
            <a:gd name="connsiteY882" fmla="*/ 973767 h 6858000"/>
            <a:gd name="connsiteX883" fmla="*/ 9014297 w 12192000"/>
            <a:gd name="connsiteY883" fmla="*/ 947144 h 6858000"/>
            <a:gd name="connsiteX884" fmla="*/ 8988318 w 12192000"/>
            <a:gd name="connsiteY884" fmla="*/ 920522 h 6858000"/>
            <a:gd name="connsiteX885" fmla="*/ 9061924 w 12192000"/>
            <a:gd name="connsiteY885" fmla="*/ 920522 h 6858000"/>
            <a:gd name="connsiteX886" fmla="*/ 9035945 w 12192000"/>
            <a:gd name="connsiteY886" fmla="*/ 947144 h 6858000"/>
            <a:gd name="connsiteX887" fmla="*/ 9061924 w 12192000"/>
            <a:gd name="connsiteY887" fmla="*/ 973767 h 6858000"/>
            <a:gd name="connsiteX888" fmla="*/ 9087903 w 12192000"/>
            <a:gd name="connsiteY888" fmla="*/ 947144 h 6858000"/>
            <a:gd name="connsiteX889" fmla="*/ 9061924 w 12192000"/>
            <a:gd name="connsiteY889" fmla="*/ 920522 h 6858000"/>
            <a:gd name="connsiteX890" fmla="*/ 9358517 w 12192000"/>
            <a:gd name="connsiteY890" fmla="*/ 920522 h 6858000"/>
            <a:gd name="connsiteX891" fmla="*/ 9334703 w 12192000"/>
            <a:gd name="connsiteY891" fmla="*/ 947144 h 6858000"/>
            <a:gd name="connsiteX892" fmla="*/ 9358517 w 12192000"/>
            <a:gd name="connsiteY892" fmla="*/ 973767 h 6858000"/>
            <a:gd name="connsiteX893" fmla="*/ 9384496 w 12192000"/>
            <a:gd name="connsiteY893" fmla="*/ 947144 h 6858000"/>
            <a:gd name="connsiteX894" fmla="*/ 9358517 w 12192000"/>
            <a:gd name="connsiteY894" fmla="*/ 920522 h 6858000"/>
            <a:gd name="connsiteX895" fmla="*/ 1590823 w 12192000"/>
            <a:gd name="connsiteY895" fmla="*/ 995953 h 6858000"/>
            <a:gd name="connsiteX896" fmla="*/ 1567009 w 12192000"/>
            <a:gd name="connsiteY896" fmla="*/ 1022575 h 6858000"/>
            <a:gd name="connsiteX897" fmla="*/ 1590823 w 12192000"/>
            <a:gd name="connsiteY897" fmla="*/ 1049198 h 6858000"/>
            <a:gd name="connsiteX898" fmla="*/ 1616802 w 12192000"/>
            <a:gd name="connsiteY898" fmla="*/ 1022575 h 6858000"/>
            <a:gd name="connsiteX899" fmla="*/ 1590823 w 12192000"/>
            <a:gd name="connsiteY899" fmla="*/ 995953 h 6858000"/>
            <a:gd name="connsiteX900" fmla="*/ 1664430 w 12192000"/>
            <a:gd name="connsiteY900" fmla="*/ 995953 h 6858000"/>
            <a:gd name="connsiteX901" fmla="*/ 1640616 w 12192000"/>
            <a:gd name="connsiteY901" fmla="*/ 1022575 h 6858000"/>
            <a:gd name="connsiteX902" fmla="*/ 1664430 w 12192000"/>
            <a:gd name="connsiteY902" fmla="*/ 1049198 h 6858000"/>
            <a:gd name="connsiteX903" fmla="*/ 1690409 w 12192000"/>
            <a:gd name="connsiteY903" fmla="*/ 1022575 h 6858000"/>
            <a:gd name="connsiteX904" fmla="*/ 1664430 w 12192000"/>
            <a:gd name="connsiteY904" fmla="*/ 995953 h 6858000"/>
            <a:gd name="connsiteX905" fmla="*/ 1961023 w 12192000"/>
            <a:gd name="connsiteY905" fmla="*/ 995953 h 6858000"/>
            <a:gd name="connsiteX906" fmla="*/ 1935044 w 12192000"/>
            <a:gd name="connsiteY906" fmla="*/ 1022575 h 6858000"/>
            <a:gd name="connsiteX907" fmla="*/ 1961023 w 12192000"/>
            <a:gd name="connsiteY907" fmla="*/ 1049198 h 6858000"/>
            <a:gd name="connsiteX908" fmla="*/ 1987002 w 12192000"/>
            <a:gd name="connsiteY908" fmla="*/ 1022575 h 6858000"/>
            <a:gd name="connsiteX909" fmla="*/ 1961023 w 12192000"/>
            <a:gd name="connsiteY909" fmla="*/ 995953 h 6858000"/>
            <a:gd name="connsiteX910" fmla="*/ 2404829 w 12192000"/>
            <a:gd name="connsiteY910" fmla="*/ 995953 h 6858000"/>
            <a:gd name="connsiteX911" fmla="*/ 2378850 w 12192000"/>
            <a:gd name="connsiteY911" fmla="*/ 1022575 h 6858000"/>
            <a:gd name="connsiteX912" fmla="*/ 2404829 w 12192000"/>
            <a:gd name="connsiteY912" fmla="*/ 1049198 h 6858000"/>
            <a:gd name="connsiteX913" fmla="*/ 2430808 w 12192000"/>
            <a:gd name="connsiteY913" fmla="*/ 1022575 h 6858000"/>
            <a:gd name="connsiteX914" fmla="*/ 2404829 w 12192000"/>
            <a:gd name="connsiteY914" fmla="*/ 995953 h 6858000"/>
            <a:gd name="connsiteX915" fmla="*/ 2478436 w 12192000"/>
            <a:gd name="connsiteY915" fmla="*/ 995953 h 6858000"/>
            <a:gd name="connsiteX916" fmla="*/ 2452457 w 12192000"/>
            <a:gd name="connsiteY916" fmla="*/ 1022575 h 6858000"/>
            <a:gd name="connsiteX917" fmla="*/ 2478436 w 12192000"/>
            <a:gd name="connsiteY917" fmla="*/ 1049198 h 6858000"/>
            <a:gd name="connsiteX918" fmla="*/ 2504415 w 12192000"/>
            <a:gd name="connsiteY918" fmla="*/ 1022575 h 6858000"/>
            <a:gd name="connsiteX919" fmla="*/ 2478436 w 12192000"/>
            <a:gd name="connsiteY919" fmla="*/ 995953 h 6858000"/>
            <a:gd name="connsiteX920" fmla="*/ 2625650 w 12192000"/>
            <a:gd name="connsiteY920" fmla="*/ 995953 h 6858000"/>
            <a:gd name="connsiteX921" fmla="*/ 2599671 w 12192000"/>
            <a:gd name="connsiteY921" fmla="*/ 1022575 h 6858000"/>
            <a:gd name="connsiteX922" fmla="*/ 2625650 w 12192000"/>
            <a:gd name="connsiteY922" fmla="*/ 1049198 h 6858000"/>
            <a:gd name="connsiteX923" fmla="*/ 2651629 w 12192000"/>
            <a:gd name="connsiteY923" fmla="*/ 1022575 h 6858000"/>
            <a:gd name="connsiteX924" fmla="*/ 2625650 w 12192000"/>
            <a:gd name="connsiteY924" fmla="*/ 995953 h 6858000"/>
            <a:gd name="connsiteX925" fmla="*/ 2699257 w 12192000"/>
            <a:gd name="connsiteY925" fmla="*/ 995953 h 6858000"/>
            <a:gd name="connsiteX926" fmla="*/ 2675443 w 12192000"/>
            <a:gd name="connsiteY926" fmla="*/ 1022575 h 6858000"/>
            <a:gd name="connsiteX927" fmla="*/ 2699257 w 12192000"/>
            <a:gd name="connsiteY927" fmla="*/ 1049198 h 6858000"/>
            <a:gd name="connsiteX928" fmla="*/ 2725236 w 12192000"/>
            <a:gd name="connsiteY928" fmla="*/ 1022575 h 6858000"/>
            <a:gd name="connsiteX929" fmla="*/ 2699257 w 12192000"/>
            <a:gd name="connsiteY929" fmla="*/ 995953 h 6858000"/>
            <a:gd name="connsiteX930" fmla="*/ 2775028 w 12192000"/>
            <a:gd name="connsiteY930" fmla="*/ 995953 h 6858000"/>
            <a:gd name="connsiteX931" fmla="*/ 2751214 w 12192000"/>
            <a:gd name="connsiteY931" fmla="*/ 1022575 h 6858000"/>
            <a:gd name="connsiteX932" fmla="*/ 2775028 w 12192000"/>
            <a:gd name="connsiteY932" fmla="*/ 1049198 h 6858000"/>
            <a:gd name="connsiteX933" fmla="*/ 2801007 w 12192000"/>
            <a:gd name="connsiteY933" fmla="*/ 1022575 h 6858000"/>
            <a:gd name="connsiteX934" fmla="*/ 2775028 w 12192000"/>
            <a:gd name="connsiteY934" fmla="*/ 995953 h 6858000"/>
            <a:gd name="connsiteX935" fmla="*/ 2848635 w 12192000"/>
            <a:gd name="connsiteY935" fmla="*/ 995953 h 6858000"/>
            <a:gd name="connsiteX936" fmla="*/ 2822656 w 12192000"/>
            <a:gd name="connsiteY936" fmla="*/ 1022575 h 6858000"/>
            <a:gd name="connsiteX937" fmla="*/ 2848635 w 12192000"/>
            <a:gd name="connsiteY937" fmla="*/ 1049198 h 6858000"/>
            <a:gd name="connsiteX938" fmla="*/ 2874614 w 12192000"/>
            <a:gd name="connsiteY938" fmla="*/ 1022575 h 6858000"/>
            <a:gd name="connsiteX939" fmla="*/ 2848635 w 12192000"/>
            <a:gd name="connsiteY939" fmla="*/ 995953 h 6858000"/>
            <a:gd name="connsiteX940" fmla="*/ 2922242 w 12192000"/>
            <a:gd name="connsiteY940" fmla="*/ 995953 h 6858000"/>
            <a:gd name="connsiteX941" fmla="*/ 2898428 w 12192000"/>
            <a:gd name="connsiteY941" fmla="*/ 1022575 h 6858000"/>
            <a:gd name="connsiteX942" fmla="*/ 2922242 w 12192000"/>
            <a:gd name="connsiteY942" fmla="*/ 1049198 h 6858000"/>
            <a:gd name="connsiteX943" fmla="*/ 2948221 w 12192000"/>
            <a:gd name="connsiteY943" fmla="*/ 1022575 h 6858000"/>
            <a:gd name="connsiteX944" fmla="*/ 2922242 w 12192000"/>
            <a:gd name="connsiteY944" fmla="*/ 995953 h 6858000"/>
            <a:gd name="connsiteX945" fmla="*/ 3069456 w 12192000"/>
            <a:gd name="connsiteY945" fmla="*/ 995953 h 6858000"/>
            <a:gd name="connsiteX946" fmla="*/ 3045642 w 12192000"/>
            <a:gd name="connsiteY946" fmla="*/ 1022575 h 6858000"/>
            <a:gd name="connsiteX947" fmla="*/ 3069456 w 12192000"/>
            <a:gd name="connsiteY947" fmla="*/ 1049198 h 6858000"/>
            <a:gd name="connsiteX948" fmla="*/ 3095435 w 12192000"/>
            <a:gd name="connsiteY948" fmla="*/ 1022575 h 6858000"/>
            <a:gd name="connsiteX949" fmla="*/ 3069456 w 12192000"/>
            <a:gd name="connsiteY949" fmla="*/ 995953 h 6858000"/>
            <a:gd name="connsiteX950" fmla="*/ 3143063 w 12192000"/>
            <a:gd name="connsiteY950" fmla="*/ 995953 h 6858000"/>
            <a:gd name="connsiteX951" fmla="*/ 3119249 w 12192000"/>
            <a:gd name="connsiteY951" fmla="*/ 1022575 h 6858000"/>
            <a:gd name="connsiteX952" fmla="*/ 3143063 w 12192000"/>
            <a:gd name="connsiteY952" fmla="*/ 1049198 h 6858000"/>
            <a:gd name="connsiteX953" fmla="*/ 3169042 w 12192000"/>
            <a:gd name="connsiteY953" fmla="*/ 1022575 h 6858000"/>
            <a:gd name="connsiteX954" fmla="*/ 3143063 w 12192000"/>
            <a:gd name="connsiteY954" fmla="*/ 995953 h 6858000"/>
            <a:gd name="connsiteX955" fmla="*/ 3292441 w 12192000"/>
            <a:gd name="connsiteY955" fmla="*/ 995953 h 6858000"/>
            <a:gd name="connsiteX956" fmla="*/ 3268627 w 12192000"/>
            <a:gd name="connsiteY956" fmla="*/ 1022575 h 6858000"/>
            <a:gd name="connsiteX957" fmla="*/ 3292441 w 12192000"/>
            <a:gd name="connsiteY957" fmla="*/ 1049198 h 6858000"/>
            <a:gd name="connsiteX958" fmla="*/ 3318420 w 12192000"/>
            <a:gd name="connsiteY958" fmla="*/ 1022575 h 6858000"/>
            <a:gd name="connsiteX959" fmla="*/ 3292441 w 12192000"/>
            <a:gd name="connsiteY959" fmla="*/ 995953 h 6858000"/>
            <a:gd name="connsiteX960" fmla="*/ 3366049 w 12192000"/>
            <a:gd name="connsiteY960" fmla="*/ 995953 h 6858000"/>
            <a:gd name="connsiteX961" fmla="*/ 3340070 w 12192000"/>
            <a:gd name="connsiteY961" fmla="*/ 1022575 h 6858000"/>
            <a:gd name="connsiteX962" fmla="*/ 3366049 w 12192000"/>
            <a:gd name="connsiteY962" fmla="*/ 1049198 h 6858000"/>
            <a:gd name="connsiteX963" fmla="*/ 3392028 w 12192000"/>
            <a:gd name="connsiteY963" fmla="*/ 1022575 h 6858000"/>
            <a:gd name="connsiteX964" fmla="*/ 3366049 w 12192000"/>
            <a:gd name="connsiteY964" fmla="*/ 995953 h 6858000"/>
            <a:gd name="connsiteX965" fmla="*/ 3439656 w 12192000"/>
            <a:gd name="connsiteY965" fmla="*/ 995953 h 6858000"/>
            <a:gd name="connsiteX966" fmla="*/ 3413677 w 12192000"/>
            <a:gd name="connsiteY966" fmla="*/ 1022575 h 6858000"/>
            <a:gd name="connsiteX967" fmla="*/ 3439656 w 12192000"/>
            <a:gd name="connsiteY967" fmla="*/ 1049198 h 6858000"/>
            <a:gd name="connsiteX968" fmla="*/ 3465635 w 12192000"/>
            <a:gd name="connsiteY968" fmla="*/ 1022575 h 6858000"/>
            <a:gd name="connsiteX969" fmla="*/ 3439656 w 12192000"/>
            <a:gd name="connsiteY969" fmla="*/ 995953 h 6858000"/>
            <a:gd name="connsiteX970" fmla="*/ 3513262 w 12192000"/>
            <a:gd name="connsiteY970" fmla="*/ 995953 h 6858000"/>
            <a:gd name="connsiteX971" fmla="*/ 3489448 w 12192000"/>
            <a:gd name="connsiteY971" fmla="*/ 1022575 h 6858000"/>
            <a:gd name="connsiteX972" fmla="*/ 3513262 w 12192000"/>
            <a:gd name="connsiteY972" fmla="*/ 1049198 h 6858000"/>
            <a:gd name="connsiteX973" fmla="*/ 3539241 w 12192000"/>
            <a:gd name="connsiteY973" fmla="*/ 1022575 h 6858000"/>
            <a:gd name="connsiteX974" fmla="*/ 3513262 w 12192000"/>
            <a:gd name="connsiteY974" fmla="*/ 995953 h 6858000"/>
            <a:gd name="connsiteX975" fmla="*/ 3589034 w 12192000"/>
            <a:gd name="connsiteY975" fmla="*/ 995953 h 6858000"/>
            <a:gd name="connsiteX976" fmla="*/ 3563055 w 12192000"/>
            <a:gd name="connsiteY976" fmla="*/ 1022575 h 6858000"/>
            <a:gd name="connsiteX977" fmla="*/ 3589034 w 12192000"/>
            <a:gd name="connsiteY977" fmla="*/ 1049198 h 6858000"/>
            <a:gd name="connsiteX978" fmla="*/ 3615013 w 12192000"/>
            <a:gd name="connsiteY978" fmla="*/ 1022575 h 6858000"/>
            <a:gd name="connsiteX979" fmla="*/ 3589034 w 12192000"/>
            <a:gd name="connsiteY979" fmla="*/ 995953 h 6858000"/>
            <a:gd name="connsiteX980" fmla="*/ 3662641 w 12192000"/>
            <a:gd name="connsiteY980" fmla="*/ 995953 h 6858000"/>
            <a:gd name="connsiteX981" fmla="*/ 3638827 w 12192000"/>
            <a:gd name="connsiteY981" fmla="*/ 1022575 h 6858000"/>
            <a:gd name="connsiteX982" fmla="*/ 3662641 w 12192000"/>
            <a:gd name="connsiteY982" fmla="*/ 1049198 h 6858000"/>
            <a:gd name="connsiteX983" fmla="*/ 3688620 w 12192000"/>
            <a:gd name="connsiteY983" fmla="*/ 1022575 h 6858000"/>
            <a:gd name="connsiteX984" fmla="*/ 3662641 w 12192000"/>
            <a:gd name="connsiteY984" fmla="*/ 995953 h 6858000"/>
            <a:gd name="connsiteX985" fmla="*/ 3736248 w 12192000"/>
            <a:gd name="connsiteY985" fmla="*/ 995953 h 6858000"/>
            <a:gd name="connsiteX986" fmla="*/ 3710269 w 12192000"/>
            <a:gd name="connsiteY986" fmla="*/ 1022575 h 6858000"/>
            <a:gd name="connsiteX987" fmla="*/ 3736248 w 12192000"/>
            <a:gd name="connsiteY987" fmla="*/ 1049198 h 6858000"/>
            <a:gd name="connsiteX988" fmla="*/ 3762227 w 12192000"/>
            <a:gd name="connsiteY988" fmla="*/ 1022575 h 6858000"/>
            <a:gd name="connsiteX989" fmla="*/ 3736248 w 12192000"/>
            <a:gd name="connsiteY989" fmla="*/ 995953 h 6858000"/>
            <a:gd name="connsiteX990" fmla="*/ 4180055 w 12192000"/>
            <a:gd name="connsiteY990" fmla="*/ 995953 h 6858000"/>
            <a:gd name="connsiteX991" fmla="*/ 4154076 w 12192000"/>
            <a:gd name="connsiteY991" fmla="*/ 1022575 h 6858000"/>
            <a:gd name="connsiteX992" fmla="*/ 4180055 w 12192000"/>
            <a:gd name="connsiteY992" fmla="*/ 1049198 h 6858000"/>
            <a:gd name="connsiteX993" fmla="*/ 4206034 w 12192000"/>
            <a:gd name="connsiteY993" fmla="*/ 1022575 h 6858000"/>
            <a:gd name="connsiteX994" fmla="*/ 4180055 w 12192000"/>
            <a:gd name="connsiteY994" fmla="*/ 995953 h 6858000"/>
            <a:gd name="connsiteX995" fmla="*/ 4253661 w 12192000"/>
            <a:gd name="connsiteY995" fmla="*/ 995953 h 6858000"/>
            <a:gd name="connsiteX996" fmla="*/ 4227682 w 12192000"/>
            <a:gd name="connsiteY996" fmla="*/ 1022575 h 6858000"/>
            <a:gd name="connsiteX997" fmla="*/ 4253661 w 12192000"/>
            <a:gd name="connsiteY997" fmla="*/ 1049198 h 6858000"/>
            <a:gd name="connsiteX998" fmla="*/ 4279640 w 12192000"/>
            <a:gd name="connsiteY998" fmla="*/ 1022575 h 6858000"/>
            <a:gd name="connsiteX999" fmla="*/ 4253661 w 12192000"/>
            <a:gd name="connsiteY999" fmla="*/ 995953 h 6858000"/>
            <a:gd name="connsiteX1000" fmla="*/ 4327268 w 12192000"/>
            <a:gd name="connsiteY1000" fmla="*/ 995953 h 6858000"/>
            <a:gd name="connsiteX1001" fmla="*/ 4301289 w 12192000"/>
            <a:gd name="connsiteY1001" fmla="*/ 1022575 h 6858000"/>
            <a:gd name="connsiteX1002" fmla="*/ 4327268 w 12192000"/>
            <a:gd name="connsiteY1002" fmla="*/ 1049198 h 6858000"/>
            <a:gd name="connsiteX1003" fmla="*/ 4353247 w 12192000"/>
            <a:gd name="connsiteY1003" fmla="*/ 1022575 h 6858000"/>
            <a:gd name="connsiteX1004" fmla="*/ 4327268 w 12192000"/>
            <a:gd name="connsiteY1004" fmla="*/ 995953 h 6858000"/>
            <a:gd name="connsiteX1005" fmla="*/ 4400875 w 12192000"/>
            <a:gd name="connsiteY1005" fmla="*/ 995953 h 6858000"/>
            <a:gd name="connsiteX1006" fmla="*/ 4374896 w 12192000"/>
            <a:gd name="connsiteY1006" fmla="*/ 1022575 h 6858000"/>
            <a:gd name="connsiteX1007" fmla="*/ 4400875 w 12192000"/>
            <a:gd name="connsiteY1007" fmla="*/ 1049198 h 6858000"/>
            <a:gd name="connsiteX1008" fmla="*/ 4426854 w 12192000"/>
            <a:gd name="connsiteY1008" fmla="*/ 1022575 h 6858000"/>
            <a:gd name="connsiteX1009" fmla="*/ 4400875 w 12192000"/>
            <a:gd name="connsiteY1009" fmla="*/ 995953 h 6858000"/>
            <a:gd name="connsiteX1010" fmla="*/ 4476647 w 12192000"/>
            <a:gd name="connsiteY1010" fmla="*/ 995953 h 6858000"/>
            <a:gd name="connsiteX1011" fmla="*/ 4450668 w 12192000"/>
            <a:gd name="connsiteY1011" fmla="*/ 1022575 h 6858000"/>
            <a:gd name="connsiteX1012" fmla="*/ 4476647 w 12192000"/>
            <a:gd name="connsiteY1012" fmla="*/ 1049198 h 6858000"/>
            <a:gd name="connsiteX1013" fmla="*/ 4502626 w 12192000"/>
            <a:gd name="connsiteY1013" fmla="*/ 1022575 h 6858000"/>
            <a:gd name="connsiteX1014" fmla="*/ 4476647 w 12192000"/>
            <a:gd name="connsiteY1014" fmla="*/ 995953 h 6858000"/>
            <a:gd name="connsiteX1015" fmla="*/ 4550254 w 12192000"/>
            <a:gd name="connsiteY1015" fmla="*/ 995953 h 6858000"/>
            <a:gd name="connsiteX1016" fmla="*/ 4526440 w 12192000"/>
            <a:gd name="connsiteY1016" fmla="*/ 1022575 h 6858000"/>
            <a:gd name="connsiteX1017" fmla="*/ 4550254 w 12192000"/>
            <a:gd name="connsiteY1017" fmla="*/ 1049198 h 6858000"/>
            <a:gd name="connsiteX1018" fmla="*/ 4576233 w 12192000"/>
            <a:gd name="connsiteY1018" fmla="*/ 1022575 h 6858000"/>
            <a:gd name="connsiteX1019" fmla="*/ 4550254 w 12192000"/>
            <a:gd name="connsiteY1019" fmla="*/ 995953 h 6858000"/>
            <a:gd name="connsiteX1020" fmla="*/ 4623861 w 12192000"/>
            <a:gd name="connsiteY1020" fmla="*/ 995953 h 6858000"/>
            <a:gd name="connsiteX1021" fmla="*/ 4597882 w 12192000"/>
            <a:gd name="connsiteY1021" fmla="*/ 1022575 h 6858000"/>
            <a:gd name="connsiteX1022" fmla="*/ 4623861 w 12192000"/>
            <a:gd name="connsiteY1022" fmla="*/ 1049198 h 6858000"/>
            <a:gd name="connsiteX1023" fmla="*/ 4649840 w 12192000"/>
            <a:gd name="connsiteY1023" fmla="*/ 1022575 h 6858000"/>
            <a:gd name="connsiteX1024" fmla="*/ 4623861 w 12192000"/>
            <a:gd name="connsiteY1024" fmla="*/ 995953 h 6858000"/>
            <a:gd name="connsiteX1025" fmla="*/ 4697468 w 12192000"/>
            <a:gd name="connsiteY1025" fmla="*/ 995953 h 6858000"/>
            <a:gd name="connsiteX1026" fmla="*/ 4671489 w 12192000"/>
            <a:gd name="connsiteY1026" fmla="*/ 1022575 h 6858000"/>
            <a:gd name="connsiteX1027" fmla="*/ 4697468 w 12192000"/>
            <a:gd name="connsiteY1027" fmla="*/ 1049198 h 6858000"/>
            <a:gd name="connsiteX1028" fmla="*/ 4723447 w 12192000"/>
            <a:gd name="connsiteY1028" fmla="*/ 1022575 h 6858000"/>
            <a:gd name="connsiteX1029" fmla="*/ 4697468 w 12192000"/>
            <a:gd name="connsiteY1029" fmla="*/ 995953 h 6858000"/>
            <a:gd name="connsiteX1030" fmla="*/ 4771075 w 12192000"/>
            <a:gd name="connsiteY1030" fmla="*/ 995953 h 6858000"/>
            <a:gd name="connsiteX1031" fmla="*/ 4745096 w 12192000"/>
            <a:gd name="connsiteY1031" fmla="*/ 1022575 h 6858000"/>
            <a:gd name="connsiteX1032" fmla="*/ 4771075 w 12192000"/>
            <a:gd name="connsiteY1032" fmla="*/ 1049198 h 6858000"/>
            <a:gd name="connsiteX1033" fmla="*/ 4797054 w 12192000"/>
            <a:gd name="connsiteY1033" fmla="*/ 1022575 h 6858000"/>
            <a:gd name="connsiteX1034" fmla="*/ 4771075 w 12192000"/>
            <a:gd name="connsiteY1034" fmla="*/ 995953 h 6858000"/>
            <a:gd name="connsiteX1035" fmla="*/ 4844682 w 12192000"/>
            <a:gd name="connsiteY1035" fmla="*/ 995953 h 6858000"/>
            <a:gd name="connsiteX1036" fmla="*/ 4818703 w 12192000"/>
            <a:gd name="connsiteY1036" fmla="*/ 1022575 h 6858000"/>
            <a:gd name="connsiteX1037" fmla="*/ 4844682 w 12192000"/>
            <a:gd name="connsiteY1037" fmla="*/ 1049198 h 6858000"/>
            <a:gd name="connsiteX1038" fmla="*/ 4870661 w 12192000"/>
            <a:gd name="connsiteY1038" fmla="*/ 1022575 h 6858000"/>
            <a:gd name="connsiteX1039" fmla="*/ 4844682 w 12192000"/>
            <a:gd name="connsiteY1039" fmla="*/ 995953 h 6858000"/>
            <a:gd name="connsiteX1040" fmla="*/ 4920453 w 12192000"/>
            <a:gd name="connsiteY1040" fmla="*/ 995953 h 6858000"/>
            <a:gd name="connsiteX1041" fmla="*/ 4894474 w 12192000"/>
            <a:gd name="connsiteY1041" fmla="*/ 1022575 h 6858000"/>
            <a:gd name="connsiteX1042" fmla="*/ 4920453 w 12192000"/>
            <a:gd name="connsiteY1042" fmla="*/ 1049198 h 6858000"/>
            <a:gd name="connsiteX1043" fmla="*/ 4946432 w 12192000"/>
            <a:gd name="connsiteY1043" fmla="*/ 1022575 h 6858000"/>
            <a:gd name="connsiteX1044" fmla="*/ 4920453 w 12192000"/>
            <a:gd name="connsiteY1044" fmla="*/ 995953 h 6858000"/>
            <a:gd name="connsiteX1045" fmla="*/ 4994060 w 12192000"/>
            <a:gd name="connsiteY1045" fmla="*/ 995953 h 6858000"/>
            <a:gd name="connsiteX1046" fmla="*/ 4970246 w 12192000"/>
            <a:gd name="connsiteY1046" fmla="*/ 1022575 h 6858000"/>
            <a:gd name="connsiteX1047" fmla="*/ 4994060 w 12192000"/>
            <a:gd name="connsiteY1047" fmla="*/ 1049198 h 6858000"/>
            <a:gd name="connsiteX1048" fmla="*/ 5020039 w 12192000"/>
            <a:gd name="connsiteY1048" fmla="*/ 1022575 h 6858000"/>
            <a:gd name="connsiteX1049" fmla="*/ 4994060 w 12192000"/>
            <a:gd name="connsiteY1049" fmla="*/ 995953 h 6858000"/>
            <a:gd name="connsiteX1050" fmla="*/ 6178265 w 12192000"/>
            <a:gd name="connsiteY1050" fmla="*/ 995953 h 6858000"/>
            <a:gd name="connsiteX1051" fmla="*/ 6154452 w 12192000"/>
            <a:gd name="connsiteY1051" fmla="*/ 1022575 h 6858000"/>
            <a:gd name="connsiteX1052" fmla="*/ 6178265 w 12192000"/>
            <a:gd name="connsiteY1052" fmla="*/ 1049198 h 6858000"/>
            <a:gd name="connsiteX1053" fmla="*/ 6204245 w 12192000"/>
            <a:gd name="connsiteY1053" fmla="*/ 1022575 h 6858000"/>
            <a:gd name="connsiteX1054" fmla="*/ 6178265 w 12192000"/>
            <a:gd name="connsiteY1054" fmla="*/ 995953 h 6858000"/>
            <a:gd name="connsiteX1055" fmla="*/ 6251873 w 12192000"/>
            <a:gd name="connsiteY1055" fmla="*/ 995953 h 6858000"/>
            <a:gd name="connsiteX1056" fmla="*/ 6228059 w 12192000"/>
            <a:gd name="connsiteY1056" fmla="*/ 1022575 h 6858000"/>
            <a:gd name="connsiteX1057" fmla="*/ 6251873 w 12192000"/>
            <a:gd name="connsiteY1057" fmla="*/ 1049198 h 6858000"/>
            <a:gd name="connsiteX1058" fmla="*/ 6277852 w 12192000"/>
            <a:gd name="connsiteY1058" fmla="*/ 1022575 h 6858000"/>
            <a:gd name="connsiteX1059" fmla="*/ 6251873 w 12192000"/>
            <a:gd name="connsiteY1059" fmla="*/ 995953 h 6858000"/>
            <a:gd name="connsiteX1060" fmla="*/ 6842892 w 12192000"/>
            <a:gd name="connsiteY1060" fmla="*/ 995953 h 6858000"/>
            <a:gd name="connsiteX1061" fmla="*/ 6816913 w 12192000"/>
            <a:gd name="connsiteY1061" fmla="*/ 1022575 h 6858000"/>
            <a:gd name="connsiteX1062" fmla="*/ 6842892 w 12192000"/>
            <a:gd name="connsiteY1062" fmla="*/ 1049198 h 6858000"/>
            <a:gd name="connsiteX1063" fmla="*/ 6868871 w 12192000"/>
            <a:gd name="connsiteY1063" fmla="*/ 1022575 h 6858000"/>
            <a:gd name="connsiteX1064" fmla="*/ 6842892 w 12192000"/>
            <a:gd name="connsiteY1064" fmla="*/ 995953 h 6858000"/>
            <a:gd name="connsiteX1065" fmla="*/ 6916499 w 12192000"/>
            <a:gd name="connsiteY1065" fmla="*/ 995953 h 6858000"/>
            <a:gd name="connsiteX1066" fmla="*/ 6892685 w 12192000"/>
            <a:gd name="connsiteY1066" fmla="*/ 1022575 h 6858000"/>
            <a:gd name="connsiteX1067" fmla="*/ 6916499 w 12192000"/>
            <a:gd name="connsiteY1067" fmla="*/ 1049198 h 6858000"/>
            <a:gd name="connsiteX1068" fmla="*/ 6942478 w 12192000"/>
            <a:gd name="connsiteY1068" fmla="*/ 1022575 h 6858000"/>
            <a:gd name="connsiteX1069" fmla="*/ 6916499 w 12192000"/>
            <a:gd name="connsiteY1069" fmla="*/ 995953 h 6858000"/>
            <a:gd name="connsiteX1070" fmla="*/ 6990106 w 12192000"/>
            <a:gd name="connsiteY1070" fmla="*/ 995953 h 6858000"/>
            <a:gd name="connsiteX1071" fmla="*/ 6966293 w 12192000"/>
            <a:gd name="connsiteY1071" fmla="*/ 1022575 h 6858000"/>
            <a:gd name="connsiteX1072" fmla="*/ 6990106 w 12192000"/>
            <a:gd name="connsiteY1072" fmla="*/ 1049198 h 6858000"/>
            <a:gd name="connsiteX1073" fmla="*/ 7016086 w 12192000"/>
            <a:gd name="connsiteY1073" fmla="*/ 1022575 h 6858000"/>
            <a:gd name="connsiteX1074" fmla="*/ 6990106 w 12192000"/>
            <a:gd name="connsiteY1074" fmla="*/ 995953 h 6858000"/>
            <a:gd name="connsiteX1075" fmla="*/ 7213092 w 12192000"/>
            <a:gd name="connsiteY1075" fmla="*/ 995953 h 6858000"/>
            <a:gd name="connsiteX1076" fmla="*/ 7187113 w 12192000"/>
            <a:gd name="connsiteY1076" fmla="*/ 1022575 h 6858000"/>
            <a:gd name="connsiteX1077" fmla="*/ 7213092 w 12192000"/>
            <a:gd name="connsiteY1077" fmla="*/ 1049198 h 6858000"/>
            <a:gd name="connsiteX1078" fmla="*/ 7239071 w 12192000"/>
            <a:gd name="connsiteY1078" fmla="*/ 1022575 h 6858000"/>
            <a:gd name="connsiteX1079" fmla="*/ 7213092 w 12192000"/>
            <a:gd name="connsiteY1079" fmla="*/ 995953 h 6858000"/>
            <a:gd name="connsiteX1080" fmla="*/ 7288864 w 12192000"/>
            <a:gd name="connsiteY1080" fmla="*/ 995953 h 6858000"/>
            <a:gd name="connsiteX1081" fmla="*/ 7262885 w 12192000"/>
            <a:gd name="connsiteY1081" fmla="*/ 1022575 h 6858000"/>
            <a:gd name="connsiteX1082" fmla="*/ 7288864 w 12192000"/>
            <a:gd name="connsiteY1082" fmla="*/ 1049198 h 6858000"/>
            <a:gd name="connsiteX1083" fmla="*/ 7312678 w 12192000"/>
            <a:gd name="connsiteY1083" fmla="*/ 1022575 h 6858000"/>
            <a:gd name="connsiteX1084" fmla="*/ 7288864 w 12192000"/>
            <a:gd name="connsiteY1084" fmla="*/ 995953 h 6858000"/>
            <a:gd name="connsiteX1085" fmla="*/ 7360306 w 12192000"/>
            <a:gd name="connsiteY1085" fmla="*/ 995953 h 6858000"/>
            <a:gd name="connsiteX1086" fmla="*/ 7334327 w 12192000"/>
            <a:gd name="connsiteY1086" fmla="*/ 1022575 h 6858000"/>
            <a:gd name="connsiteX1087" fmla="*/ 7360306 w 12192000"/>
            <a:gd name="connsiteY1087" fmla="*/ 1049198 h 6858000"/>
            <a:gd name="connsiteX1088" fmla="*/ 7386285 w 12192000"/>
            <a:gd name="connsiteY1088" fmla="*/ 1022575 h 6858000"/>
            <a:gd name="connsiteX1089" fmla="*/ 7360306 w 12192000"/>
            <a:gd name="connsiteY1089" fmla="*/ 995953 h 6858000"/>
            <a:gd name="connsiteX1090" fmla="*/ 7433913 w 12192000"/>
            <a:gd name="connsiteY1090" fmla="*/ 995953 h 6858000"/>
            <a:gd name="connsiteX1091" fmla="*/ 7407934 w 12192000"/>
            <a:gd name="connsiteY1091" fmla="*/ 1022575 h 6858000"/>
            <a:gd name="connsiteX1092" fmla="*/ 7433913 w 12192000"/>
            <a:gd name="connsiteY1092" fmla="*/ 1049198 h 6858000"/>
            <a:gd name="connsiteX1093" fmla="*/ 7459892 w 12192000"/>
            <a:gd name="connsiteY1093" fmla="*/ 1022575 h 6858000"/>
            <a:gd name="connsiteX1094" fmla="*/ 7433913 w 12192000"/>
            <a:gd name="connsiteY1094" fmla="*/ 995953 h 6858000"/>
            <a:gd name="connsiteX1095" fmla="*/ 7509684 w 12192000"/>
            <a:gd name="connsiteY1095" fmla="*/ 995953 h 6858000"/>
            <a:gd name="connsiteX1096" fmla="*/ 7485871 w 12192000"/>
            <a:gd name="connsiteY1096" fmla="*/ 1022575 h 6858000"/>
            <a:gd name="connsiteX1097" fmla="*/ 7509684 w 12192000"/>
            <a:gd name="connsiteY1097" fmla="*/ 1049198 h 6858000"/>
            <a:gd name="connsiteX1098" fmla="*/ 7535664 w 12192000"/>
            <a:gd name="connsiteY1098" fmla="*/ 1022575 h 6858000"/>
            <a:gd name="connsiteX1099" fmla="*/ 7509684 w 12192000"/>
            <a:gd name="connsiteY1099" fmla="*/ 995953 h 6858000"/>
            <a:gd name="connsiteX1100" fmla="*/ 7583292 w 12192000"/>
            <a:gd name="connsiteY1100" fmla="*/ 995953 h 6858000"/>
            <a:gd name="connsiteX1101" fmla="*/ 7557313 w 12192000"/>
            <a:gd name="connsiteY1101" fmla="*/ 1022575 h 6858000"/>
            <a:gd name="connsiteX1102" fmla="*/ 7583292 w 12192000"/>
            <a:gd name="connsiteY1102" fmla="*/ 1049198 h 6858000"/>
            <a:gd name="connsiteX1103" fmla="*/ 7609271 w 12192000"/>
            <a:gd name="connsiteY1103" fmla="*/ 1022575 h 6858000"/>
            <a:gd name="connsiteX1104" fmla="*/ 7583292 w 12192000"/>
            <a:gd name="connsiteY1104" fmla="*/ 995953 h 6858000"/>
            <a:gd name="connsiteX1105" fmla="*/ 7656898 w 12192000"/>
            <a:gd name="connsiteY1105" fmla="*/ 995953 h 6858000"/>
            <a:gd name="connsiteX1106" fmla="*/ 7630919 w 12192000"/>
            <a:gd name="connsiteY1106" fmla="*/ 1022575 h 6858000"/>
            <a:gd name="connsiteX1107" fmla="*/ 7656898 w 12192000"/>
            <a:gd name="connsiteY1107" fmla="*/ 1049198 h 6858000"/>
            <a:gd name="connsiteX1108" fmla="*/ 7682877 w 12192000"/>
            <a:gd name="connsiteY1108" fmla="*/ 1022575 h 6858000"/>
            <a:gd name="connsiteX1109" fmla="*/ 7656898 w 12192000"/>
            <a:gd name="connsiteY1109" fmla="*/ 995953 h 6858000"/>
            <a:gd name="connsiteX1110" fmla="*/ 7730505 w 12192000"/>
            <a:gd name="connsiteY1110" fmla="*/ 995953 h 6858000"/>
            <a:gd name="connsiteX1111" fmla="*/ 7704526 w 12192000"/>
            <a:gd name="connsiteY1111" fmla="*/ 1022575 h 6858000"/>
            <a:gd name="connsiteX1112" fmla="*/ 7730505 w 12192000"/>
            <a:gd name="connsiteY1112" fmla="*/ 1049198 h 6858000"/>
            <a:gd name="connsiteX1113" fmla="*/ 7756484 w 12192000"/>
            <a:gd name="connsiteY1113" fmla="*/ 1022575 h 6858000"/>
            <a:gd name="connsiteX1114" fmla="*/ 7730505 w 12192000"/>
            <a:gd name="connsiteY1114" fmla="*/ 995953 h 6858000"/>
            <a:gd name="connsiteX1115" fmla="*/ 7806277 w 12192000"/>
            <a:gd name="connsiteY1115" fmla="*/ 995953 h 6858000"/>
            <a:gd name="connsiteX1116" fmla="*/ 7780298 w 12192000"/>
            <a:gd name="connsiteY1116" fmla="*/ 1022575 h 6858000"/>
            <a:gd name="connsiteX1117" fmla="*/ 7806277 w 12192000"/>
            <a:gd name="connsiteY1117" fmla="*/ 1049198 h 6858000"/>
            <a:gd name="connsiteX1118" fmla="*/ 7830091 w 12192000"/>
            <a:gd name="connsiteY1118" fmla="*/ 1022575 h 6858000"/>
            <a:gd name="connsiteX1119" fmla="*/ 7806277 w 12192000"/>
            <a:gd name="connsiteY1119" fmla="*/ 995953 h 6858000"/>
            <a:gd name="connsiteX1120" fmla="*/ 7879885 w 12192000"/>
            <a:gd name="connsiteY1120" fmla="*/ 995953 h 6858000"/>
            <a:gd name="connsiteX1121" fmla="*/ 7853906 w 12192000"/>
            <a:gd name="connsiteY1121" fmla="*/ 1022575 h 6858000"/>
            <a:gd name="connsiteX1122" fmla="*/ 7879885 w 12192000"/>
            <a:gd name="connsiteY1122" fmla="*/ 1049198 h 6858000"/>
            <a:gd name="connsiteX1123" fmla="*/ 7905864 w 12192000"/>
            <a:gd name="connsiteY1123" fmla="*/ 1022575 h 6858000"/>
            <a:gd name="connsiteX1124" fmla="*/ 7879885 w 12192000"/>
            <a:gd name="connsiteY1124" fmla="*/ 995953 h 6858000"/>
            <a:gd name="connsiteX1125" fmla="*/ 7955656 w 12192000"/>
            <a:gd name="connsiteY1125" fmla="*/ 995953 h 6858000"/>
            <a:gd name="connsiteX1126" fmla="*/ 7929677 w 12192000"/>
            <a:gd name="connsiteY1126" fmla="*/ 1022575 h 6858000"/>
            <a:gd name="connsiteX1127" fmla="*/ 7955656 w 12192000"/>
            <a:gd name="connsiteY1127" fmla="*/ 1049198 h 6858000"/>
            <a:gd name="connsiteX1128" fmla="*/ 7979470 w 12192000"/>
            <a:gd name="connsiteY1128" fmla="*/ 1022575 h 6858000"/>
            <a:gd name="connsiteX1129" fmla="*/ 7955656 w 12192000"/>
            <a:gd name="connsiteY1129" fmla="*/ 995953 h 6858000"/>
            <a:gd name="connsiteX1130" fmla="*/ 8027098 w 12192000"/>
            <a:gd name="connsiteY1130" fmla="*/ 995953 h 6858000"/>
            <a:gd name="connsiteX1131" fmla="*/ 8001119 w 12192000"/>
            <a:gd name="connsiteY1131" fmla="*/ 1022575 h 6858000"/>
            <a:gd name="connsiteX1132" fmla="*/ 8027098 w 12192000"/>
            <a:gd name="connsiteY1132" fmla="*/ 1049198 h 6858000"/>
            <a:gd name="connsiteX1133" fmla="*/ 8053077 w 12192000"/>
            <a:gd name="connsiteY1133" fmla="*/ 1022575 h 6858000"/>
            <a:gd name="connsiteX1134" fmla="*/ 8027098 w 12192000"/>
            <a:gd name="connsiteY1134" fmla="*/ 995953 h 6858000"/>
            <a:gd name="connsiteX1135" fmla="*/ 8100705 w 12192000"/>
            <a:gd name="connsiteY1135" fmla="*/ 995953 h 6858000"/>
            <a:gd name="connsiteX1136" fmla="*/ 8076891 w 12192000"/>
            <a:gd name="connsiteY1136" fmla="*/ 1022575 h 6858000"/>
            <a:gd name="connsiteX1137" fmla="*/ 8100705 w 12192000"/>
            <a:gd name="connsiteY1137" fmla="*/ 1049198 h 6858000"/>
            <a:gd name="connsiteX1138" fmla="*/ 8126684 w 12192000"/>
            <a:gd name="connsiteY1138" fmla="*/ 1022575 h 6858000"/>
            <a:gd name="connsiteX1139" fmla="*/ 8100705 w 12192000"/>
            <a:gd name="connsiteY1139" fmla="*/ 995953 h 6858000"/>
            <a:gd name="connsiteX1140" fmla="*/ 8174312 w 12192000"/>
            <a:gd name="connsiteY1140" fmla="*/ 995953 h 6858000"/>
            <a:gd name="connsiteX1141" fmla="*/ 8150498 w 12192000"/>
            <a:gd name="connsiteY1141" fmla="*/ 1022575 h 6858000"/>
            <a:gd name="connsiteX1142" fmla="*/ 8174312 w 12192000"/>
            <a:gd name="connsiteY1142" fmla="*/ 1049198 h 6858000"/>
            <a:gd name="connsiteX1143" fmla="*/ 8200291 w 12192000"/>
            <a:gd name="connsiteY1143" fmla="*/ 1022575 h 6858000"/>
            <a:gd name="connsiteX1144" fmla="*/ 8174312 w 12192000"/>
            <a:gd name="connsiteY1144" fmla="*/ 995953 h 6858000"/>
            <a:gd name="connsiteX1145" fmla="*/ 8247918 w 12192000"/>
            <a:gd name="connsiteY1145" fmla="*/ 995953 h 6858000"/>
            <a:gd name="connsiteX1146" fmla="*/ 8224104 w 12192000"/>
            <a:gd name="connsiteY1146" fmla="*/ 1022575 h 6858000"/>
            <a:gd name="connsiteX1147" fmla="*/ 8247918 w 12192000"/>
            <a:gd name="connsiteY1147" fmla="*/ 1049198 h 6858000"/>
            <a:gd name="connsiteX1148" fmla="*/ 8273897 w 12192000"/>
            <a:gd name="connsiteY1148" fmla="*/ 1022575 h 6858000"/>
            <a:gd name="connsiteX1149" fmla="*/ 8247918 w 12192000"/>
            <a:gd name="connsiteY1149" fmla="*/ 995953 h 6858000"/>
            <a:gd name="connsiteX1150" fmla="*/ 8323691 w 12192000"/>
            <a:gd name="connsiteY1150" fmla="*/ 995953 h 6858000"/>
            <a:gd name="connsiteX1151" fmla="*/ 8297712 w 12192000"/>
            <a:gd name="connsiteY1151" fmla="*/ 1022575 h 6858000"/>
            <a:gd name="connsiteX1152" fmla="*/ 8323691 w 12192000"/>
            <a:gd name="connsiteY1152" fmla="*/ 1049198 h 6858000"/>
            <a:gd name="connsiteX1153" fmla="*/ 8349670 w 12192000"/>
            <a:gd name="connsiteY1153" fmla="*/ 1022575 h 6858000"/>
            <a:gd name="connsiteX1154" fmla="*/ 8323691 w 12192000"/>
            <a:gd name="connsiteY1154" fmla="*/ 995953 h 6858000"/>
            <a:gd name="connsiteX1155" fmla="*/ 8397298 w 12192000"/>
            <a:gd name="connsiteY1155" fmla="*/ 995953 h 6858000"/>
            <a:gd name="connsiteX1156" fmla="*/ 8371319 w 12192000"/>
            <a:gd name="connsiteY1156" fmla="*/ 1022575 h 6858000"/>
            <a:gd name="connsiteX1157" fmla="*/ 8397298 w 12192000"/>
            <a:gd name="connsiteY1157" fmla="*/ 1049198 h 6858000"/>
            <a:gd name="connsiteX1158" fmla="*/ 8423277 w 12192000"/>
            <a:gd name="connsiteY1158" fmla="*/ 1022575 h 6858000"/>
            <a:gd name="connsiteX1159" fmla="*/ 8397298 w 12192000"/>
            <a:gd name="connsiteY1159" fmla="*/ 995953 h 6858000"/>
            <a:gd name="connsiteX1160" fmla="*/ 8470904 w 12192000"/>
            <a:gd name="connsiteY1160" fmla="*/ 995953 h 6858000"/>
            <a:gd name="connsiteX1161" fmla="*/ 8444925 w 12192000"/>
            <a:gd name="connsiteY1161" fmla="*/ 1022575 h 6858000"/>
            <a:gd name="connsiteX1162" fmla="*/ 8470904 w 12192000"/>
            <a:gd name="connsiteY1162" fmla="*/ 1049198 h 6858000"/>
            <a:gd name="connsiteX1163" fmla="*/ 8496883 w 12192000"/>
            <a:gd name="connsiteY1163" fmla="*/ 1022575 h 6858000"/>
            <a:gd name="connsiteX1164" fmla="*/ 8470904 w 12192000"/>
            <a:gd name="connsiteY1164" fmla="*/ 995953 h 6858000"/>
            <a:gd name="connsiteX1165" fmla="*/ 8546676 w 12192000"/>
            <a:gd name="connsiteY1165" fmla="*/ 995953 h 6858000"/>
            <a:gd name="connsiteX1166" fmla="*/ 8520697 w 12192000"/>
            <a:gd name="connsiteY1166" fmla="*/ 1022575 h 6858000"/>
            <a:gd name="connsiteX1167" fmla="*/ 8546676 w 12192000"/>
            <a:gd name="connsiteY1167" fmla="*/ 1049198 h 6858000"/>
            <a:gd name="connsiteX1168" fmla="*/ 8570490 w 12192000"/>
            <a:gd name="connsiteY1168" fmla="*/ 1022575 h 6858000"/>
            <a:gd name="connsiteX1169" fmla="*/ 8546676 w 12192000"/>
            <a:gd name="connsiteY1169" fmla="*/ 995953 h 6858000"/>
            <a:gd name="connsiteX1170" fmla="*/ 8618118 w 12192000"/>
            <a:gd name="connsiteY1170" fmla="*/ 995953 h 6858000"/>
            <a:gd name="connsiteX1171" fmla="*/ 8592139 w 12192000"/>
            <a:gd name="connsiteY1171" fmla="*/ 1022575 h 6858000"/>
            <a:gd name="connsiteX1172" fmla="*/ 8618118 w 12192000"/>
            <a:gd name="connsiteY1172" fmla="*/ 1049198 h 6858000"/>
            <a:gd name="connsiteX1173" fmla="*/ 8644097 w 12192000"/>
            <a:gd name="connsiteY1173" fmla="*/ 1022575 h 6858000"/>
            <a:gd name="connsiteX1174" fmla="*/ 8618118 w 12192000"/>
            <a:gd name="connsiteY1174" fmla="*/ 995953 h 6858000"/>
            <a:gd name="connsiteX1175" fmla="*/ 8691725 w 12192000"/>
            <a:gd name="connsiteY1175" fmla="*/ 995953 h 6858000"/>
            <a:gd name="connsiteX1176" fmla="*/ 8665746 w 12192000"/>
            <a:gd name="connsiteY1176" fmla="*/ 1022575 h 6858000"/>
            <a:gd name="connsiteX1177" fmla="*/ 8691725 w 12192000"/>
            <a:gd name="connsiteY1177" fmla="*/ 1049198 h 6858000"/>
            <a:gd name="connsiteX1178" fmla="*/ 8717704 w 12192000"/>
            <a:gd name="connsiteY1178" fmla="*/ 1022575 h 6858000"/>
            <a:gd name="connsiteX1179" fmla="*/ 8691725 w 12192000"/>
            <a:gd name="connsiteY1179" fmla="*/ 995953 h 6858000"/>
            <a:gd name="connsiteX1180" fmla="*/ 8767497 w 12192000"/>
            <a:gd name="connsiteY1180" fmla="*/ 995953 h 6858000"/>
            <a:gd name="connsiteX1181" fmla="*/ 8743683 w 12192000"/>
            <a:gd name="connsiteY1181" fmla="*/ 1022575 h 6858000"/>
            <a:gd name="connsiteX1182" fmla="*/ 8767497 w 12192000"/>
            <a:gd name="connsiteY1182" fmla="*/ 1049198 h 6858000"/>
            <a:gd name="connsiteX1183" fmla="*/ 8793476 w 12192000"/>
            <a:gd name="connsiteY1183" fmla="*/ 1022575 h 6858000"/>
            <a:gd name="connsiteX1184" fmla="*/ 8767497 w 12192000"/>
            <a:gd name="connsiteY1184" fmla="*/ 995953 h 6858000"/>
            <a:gd name="connsiteX1185" fmla="*/ 8841104 w 12192000"/>
            <a:gd name="connsiteY1185" fmla="*/ 995953 h 6858000"/>
            <a:gd name="connsiteX1186" fmla="*/ 8815125 w 12192000"/>
            <a:gd name="connsiteY1186" fmla="*/ 1022575 h 6858000"/>
            <a:gd name="connsiteX1187" fmla="*/ 8841104 w 12192000"/>
            <a:gd name="connsiteY1187" fmla="*/ 1049198 h 6858000"/>
            <a:gd name="connsiteX1188" fmla="*/ 8867083 w 12192000"/>
            <a:gd name="connsiteY1188" fmla="*/ 1022575 h 6858000"/>
            <a:gd name="connsiteX1189" fmla="*/ 8841104 w 12192000"/>
            <a:gd name="connsiteY1189" fmla="*/ 995953 h 6858000"/>
            <a:gd name="connsiteX1190" fmla="*/ 8914711 w 12192000"/>
            <a:gd name="connsiteY1190" fmla="*/ 995953 h 6858000"/>
            <a:gd name="connsiteX1191" fmla="*/ 8888732 w 12192000"/>
            <a:gd name="connsiteY1191" fmla="*/ 1022575 h 6858000"/>
            <a:gd name="connsiteX1192" fmla="*/ 8914711 w 12192000"/>
            <a:gd name="connsiteY1192" fmla="*/ 1049198 h 6858000"/>
            <a:gd name="connsiteX1193" fmla="*/ 8940690 w 12192000"/>
            <a:gd name="connsiteY1193" fmla="*/ 1022575 h 6858000"/>
            <a:gd name="connsiteX1194" fmla="*/ 8914711 w 12192000"/>
            <a:gd name="connsiteY1194" fmla="*/ 995953 h 6858000"/>
            <a:gd name="connsiteX1195" fmla="*/ 8988318 w 12192000"/>
            <a:gd name="connsiteY1195" fmla="*/ 995953 h 6858000"/>
            <a:gd name="connsiteX1196" fmla="*/ 8962339 w 12192000"/>
            <a:gd name="connsiteY1196" fmla="*/ 1022575 h 6858000"/>
            <a:gd name="connsiteX1197" fmla="*/ 8988318 w 12192000"/>
            <a:gd name="connsiteY1197" fmla="*/ 1049198 h 6858000"/>
            <a:gd name="connsiteX1198" fmla="*/ 9014297 w 12192000"/>
            <a:gd name="connsiteY1198" fmla="*/ 1022575 h 6858000"/>
            <a:gd name="connsiteX1199" fmla="*/ 8988318 w 12192000"/>
            <a:gd name="connsiteY1199" fmla="*/ 995953 h 6858000"/>
            <a:gd name="connsiteX1200" fmla="*/ 9061924 w 12192000"/>
            <a:gd name="connsiteY1200" fmla="*/ 995953 h 6858000"/>
            <a:gd name="connsiteX1201" fmla="*/ 9035945 w 12192000"/>
            <a:gd name="connsiteY1201" fmla="*/ 1022575 h 6858000"/>
            <a:gd name="connsiteX1202" fmla="*/ 9061924 w 12192000"/>
            <a:gd name="connsiteY1202" fmla="*/ 1049198 h 6858000"/>
            <a:gd name="connsiteX1203" fmla="*/ 9087903 w 12192000"/>
            <a:gd name="connsiteY1203" fmla="*/ 1022575 h 6858000"/>
            <a:gd name="connsiteX1204" fmla="*/ 9061924 w 12192000"/>
            <a:gd name="connsiteY1204" fmla="*/ 995953 h 6858000"/>
            <a:gd name="connsiteX1205" fmla="*/ 9137696 w 12192000"/>
            <a:gd name="connsiteY1205" fmla="*/ 995953 h 6858000"/>
            <a:gd name="connsiteX1206" fmla="*/ 9111717 w 12192000"/>
            <a:gd name="connsiteY1206" fmla="*/ 1022575 h 6858000"/>
            <a:gd name="connsiteX1207" fmla="*/ 9137696 w 12192000"/>
            <a:gd name="connsiteY1207" fmla="*/ 1049198 h 6858000"/>
            <a:gd name="connsiteX1208" fmla="*/ 9161510 w 12192000"/>
            <a:gd name="connsiteY1208" fmla="*/ 1022575 h 6858000"/>
            <a:gd name="connsiteX1209" fmla="*/ 9137696 w 12192000"/>
            <a:gd name="connsiteY1209" fmla="*/ 995953 h 6858000"/>
            <a:gd name="connsiteX1210" fmla="*/ 9211304 w 12192000"/>
            <a:gd name="connsiteY1210" fmla="*/ 995953 h 6858000"/>
            <a:gd name="connsiteX1211" fmla="*/ 9185325 w 12192000"/>
            <a:gd name="connsiteY1211" fmla="*/ 1022575 h 6858000"/>
            <a:gd name="connsiteX1212" fmla="*/ 9211304 w 12192000"/>
            <a:gd name="connsiteY1212" fmla="*/ 1049198 h 6858000"/>
            <a:gd name="connsiteX1213" fmla="*/ 9237283 w 12192000"/>
            <a:gd name="connsiteY1213" fmla="*/ 1022575 h 6858000"/>
            <a:gd name="connsiteX1214" fmla="*/ 9211304 w 12192000"/>
            <a:gd name="connsiteY1214" fmla="*/ 995953 h 6858000"/>
            <a:gd name="connsiteX1215" fmla="*/ 9287075 w 12192000"/>
            <a:gd name="connsiteY1215" fmla="*/ 995953 h 6858000"/>
            <a:gd name="connsiteX1216" fmla="*/ 9261096 w 12192000"/>
            <a:gd name="connsiteY1216" fmla="*/ 1022575 h 6858000"/>
            <a:gd name="connsiteX1217" fmla="*/ 9287075 w 12192000"/>
            <a:gd name="connsiteY1217" fmla="*/ 1049198 h 6858000"/>
            <a:gd name="connsiteX1218" fmla="*/ 9310889 w 12192000"/>
            <a:gd name="connsiteY1218" fmla="*/ 1022575 h 6858000"/>
            <a:gd name="connsiteX1219" fmla="*/ 9287075 w 12192000"/>
            <a:gd name="connsiteY1219" fmla="*/ 995953 h 6858000"/>
            <a:gd name="connsiteX1220" fmla="*/ 9358517 w 12192000"/>
            <a:gd name="connsiteY1220" fmla="*/ 995953 h 6858000"/>
            <a:gd name="connsiteX1221" fmla="*/ 9334703 w 12192000"/>
            <a:gd name="connsiteY1221" fmla="*/ 1022575 h 6858000"/>
            <a:gd name="connsiteX1222" fmla="*/ 9358517 w 12192000"/>
            <a:gd name="connsiteY1222" fmla="*/ 1049198 h 6858000"/>
            <a:gd name="connsiteX1223" fmla="*/ 9384496 w 12192000"/>
            <a:gd name="connsiteY1223" fmla="*/ 1022575 h 6858000"/>
            <a:gd name="connsiteX1224" fmla="*/ 9358517 w 12192000"/>
            <a:gd name="connsiteY1224" fmla="*/ 995953 h 6858000"/>
            <a:gd name="connsiteX1225" fmla="*/ 9505731 w 12192000"/>
            <a:gd name="connsiteY1225" fmla="*/ 995953 h 6858000"/>
            <a:gd name="connsiteX1226" fmla="*/ 9481917 w 12192000"/>
            <a:gd name="connsiteY1226" fmla="*/ 1022575 h 6858000"/>
            <a:gd name="connsiteX1227" fmla="*/ 9505731 w 12192000"/>
            <a:gd name="connsiteY1227" fmla="*/ 1049198 h 6858000"/>
            <a:gd name="connsiteX1228" fmla="*/ 9531710 w 12192000"/>
            <a:gd name="connsiteY1228" fmla="*/ 1022575 h 6858000"/>
            <a:gd name="connsiteX1229" fmla="*/ 9505731 w 12192000"/>
            <a:gd name="connsiteY1229" fmla="*/ 995953 h 6858000"/>
            <a:gd name="connsiteX1230" fmla="*/ 9802324 w 12192000"/>
            <a:gd name="connsiteY1230" fmla="*/ 995953 h 6858000"/>
            <a:gd name="connsiteX1231" fmla="*/ 9776345 w 12192000"/>
            <a:gd name="connsiteY1231" fmla="*/ 1022575 h 6858000"/>
            <a:gd name="connsiteX1232" fmla="*/ 9802324 w 12192000"/>
            <a:gd name="connsiteY1232" fmla="*/ 1049198 h 6858000"/>
            <a:gd name="connsiteX1233" fmla="*/ 9828303 w 12192000"/>
            <a:gd name="connsiteY1233" fmla="*/ 1022575 h 6858000"/>
            <a:gd name="connsiteX1234" fmla="*/ 9802324 w 12192000"/>
            <a:gd name="connsiteY1234" fmla="*/ 995953 h 6858000"/>
            <a:gd name="connsiteX1235" fmla="*/ 9875930 w 12192000"/>
            <a:gd name="connsiteY1235" fmla="*/ 995953 h 6858000"/>
            <a:gd name="connsiteX1236" fmla="*/ 9852116 w 12192000"/>
            <a:gd name="connsiteY1236" fmla="*/ 1022575 h 6858000"/>
            <a:gd name="connsiteX1237" fmla="*/ 9875930 w 12192000"/>
            <a:gd name="connsiteY1237" fmla="*/ 1049198 h 6858000"/>
            <a:gd name="connsiteX1238" fmla="*/ 9901909 w 12192000"/>
            <a:gd name="connsiteY1238" fmla="*/ 1022575 h 6858000"/>
            <a:gd name="connsiteX1239" fmla="*/ 9875930 w 12192000"/>
            <a:gd name="connsiteY1239" fmla="*/ 995953 h 6858000"/>
            <a:gd name="connsiteX1240" fmla="*/ 10098916 w 12192000"/>
            <a:gd name="connsiteY1240" fmla="*/ 995953 h 6858000"/>
            <a:gd name="connsiteX1241" fmla="*/ 10075102 w 12192000"/>
            <a:gd name="connsiteY1241" fmla="*/ 1022575 h 6858000"/>
            <a:gd name="connsiteX1242" fmla="*/ 10098916 w 12192000"/>
            <a:gd name="connsiteY1242" fmla="*/ 1049198 h 6858000"/>
            <a:gd name="connsiteX1243" fmla="*/ 10124895 w 12192000"/>
            <a:gd name="connsiteY1243" fmla="*/ 1022575 h 6858000"/>
            <a:gd name="connsiteX1244" fmla="*/ 10098916 w 12192000"/>
            <a:gd name="connsiteY1244" fmla="*/ 995953 h 6858000"/>
            <a:gd name="connsiteX1245" fmla="*/ 10172523 w 12192000"/>
            <a:gd name="connsiteY1245" fmla="*/ 995953 h 6858000"/>
            <a:gd name="connsiteX1246" fmla="*/ 10146544 w 12192000"/>
            <a:gd name="connsiteY1246" fmla="*/ 1022575 h 6858000"/>
            <a:gd name="connsiteX1247" fmla="*/ 10172523 w 12192000"/>
            <a:gd name="connsiteY1247" fmla="*/ 1049198 h 6858000"/>
            <a:gd name="connsiteX1248" fmla="*/ 10198502 w 12192000"/>
            <a:gd name="connsiteY1248" fmla="*/ 1022575 h 6858000"/>
            <a:gd name="connsiteX1249" fmla="*/ 10172523 w 12192000"/>
            <a:gd name="connsiteY1249" fmla="*/ 995953 h 6858000"/>
            <a:gd name="connsiteX1250" fmla="*/ 1147017 w 12192000"/>
            <a:gd name="connsiteY1250" fmla="*/ 1073601 h 6858000"/>
            <a:gd name="connsiteX1251" fmla="*/ 1121038 w 12192000"/>
            <a:gd name="connsiteY1251" fmla="*/ 1100223 h 6858000"/>
            <a:gd name="connsiteX1252" fmla="*/ 1147017 w 12192000"/>
            <a:gd name="connsiteY1252" fmla="*/ 1126846 h 6858000"/>
            <a:gd name="connsiteX1253" fmla="*/ 1172996 w 12192000"/>
            <a:gd name="connsiteY1253" fmla="*/ 1100223 h 6858000"/>
            <a:gd name="connsiteX1254" fmla="*/ 1147017 w 12192000"/>
            <a:gd name="connsiteY1254" fmla="*/ 1073601 h 6858000"/>
            <a:gd name="connsiteX1255" fmla="*/ 1222788 w 12192000"/>
            <a:gd name="connsiteY1255" fmla="*/ 1073601 h 6858000"/>
            <a:gd name="connsiteX1256" fmla="*/ 1196809 w 12192000"/>
            <a:gd name="connsiteY1256" fmla="*/ 1100223 h 6858000"/>
            <a:gd name="connsiteX1257" fmla="*/ 1222788 w 12192000"/>
            <a:gd name="connsiteY1257" fmla="*/ 1126846 h 6858000"/>
            <a:gd name="connsiteX1258" fmla="*/ 1246602 w 12192000"/>
            <a:gd name="connsiteY1258" fmla="*/ 1100223 h 6858000"/>
            <a:gd name="connsiteX1259" fmla="*/ 1222788 w 12192000"/>
            <a:gd name="connsiteY1259" fmla="*/ 1073601 h 6858000"/>
            <a:gd name="connsiteX1260" fmla="*/ 1294231 w 12192000"/>
            <a:gd name="connsiteY1260" fmla="*/ 1073601 h 6858000"/>
            <a:gd name="connsiteX1261" fmla="*/ 1268252 w 12192000"/>
            <a:gd name="connsiteY1261" fmla="*/ 1100223 h 6858000"/>
            <a:gd name="connsiteX1262" fmla="*/ 1294231 w 12192000"/>
            <a:gd name="connsiteY1262" fmla="*/ 1126846 h 6858000"/>
            <a:gd name="connsiteX1263" fmla="*/ 1320210 w 12192000"/>
            <a:gd name="connsiteY1263" fmla="*/ 1100223 h 6858000"/>
            <a:gd name="connsiteX1264" fmla="*/ 1294231 w 12192000"/>
            <a:gd name="connsiteY1264" fmla="*/ 1073601 h 6858000"/>
            <a:gd name="connsiteX1265" fmla="*/ 1367838 w 12192000"/>
            <a:gd name="connsiteY1265" fmla="*/ 1073601 h 6858000"/>
            <a:gd name="connsiteX1266" fmla="*/ 1341859 w 12192000"/>
            <a:gd name="connsiteY1266" fmla="*/ 1100223 h 6858000"/>
            <a:gd name="connsiteX1267" fmla="*/ 1367838 w 12192000"/>
            <a:gd name="connsiteY1267" fmla="*/ 1126846 h 6858000"/>
            <a:gd name="connsiteX1268" fmla="*/ 1393817 w 12192000"/>
            <a:gd name="connsiteY1268" fmla="*/ 1100223 h 6858000"/>
            <a:gd name="connsiteX1269" fmla="*/ 1367838 w 12192000"/>
            <a:gd name="connsiteY1269" fmla="*/ 1073601 h 6858000"/>
            <a:gd name="connsiteX1270" fmla="*/ 1441444 w 12192000"/>
            <a:gd name="connsiteY1270" fmla="*/ 1073601 h 6858000"/>
            <a:gd name="connsiteX1271" fmla="*/ 1417630 w 12192000"/>
            <a:gd name="connsiteY1271" fmla="*/ 1100223 h 6858000"/>
            <a:gd name="connsiteX1272" fmla="*/ 1441444 w 12192000"/>
            <a:gd name="connsiteY1272" fmla="*/ 1126846 h 6858000"/>
            <a:gd name="connsiteX1273" fmla="*/ 1467423 w 12192000"/>
            <a:gd name="connsiteY1273" fmla="*/ 1100223 h 6858000"/>
            <a:gd name="connsiteX1274" fmla="*/ 1441444 w 12192000"/>
            <a:gd name="connsiteY1274" fmla="*/ 1073601 h 6858000"/>
            <a:gd name="connsiteX1275" fmla="*/ 1517216 w 12192000"/>
            <a:gd name="connsiteY1275" fmla="*/ 1073601 h 6858000"/>
            <a:gd name="connsiteX1276" fmla="*/ 1493402 w 12192000"/>
            <a:gd name="connsiteY1276" fmla="*/ 1100223 h 6858000"/>
            <a:gd name="connsiteX1277" fmla="*/ 1517216 w 12192000"/>
            <a:gd name="connsiteY1277" fmla="*/ 1126846 h 6858000"/>
            <a:gd name="connsiteX1278" fmla="*/ 1543195 w 12192000"/>
            <a:gd name="connsiteY1278" fmla="*/ 1100223 h 6858000"/>
            <a:gd name="connsiteX1279" fmla="*/ 1517216 w 12192000"/>
            <a:gd name="connsiteY1279" fmla="*/ 1073601 h 6858000"/>
            <a:gd name="connsiteX1280" fmla="*/ 1590823 w 12192000"/>
            <a:gd name="connsiteY1280" fmla="*/ 1073601 h 6858000"/>
            <a:gd name="connsiteX1281" fmla="*/ 1567009 w 12192000"/>
            <a:gd name="connsiteY1281" fmla="*/ 1100223 h 6858000"/>
            <a:gd name="connsiteX1282" fmla="*/ 1590823 w 12192000"/>
            <a:gd name="connsiteY1282" fmla="*/ 1126846 h 6858000"/>
            <a:gd name="connsiteX1283" fmla="*/ 1616802 w 12192000"/>
            <a:gd name="connsiteY1283" fmla="*/ 1100223 h 6858000"/>
            <a:gd name="connsiteX1284" fmla="*/ 1590823 w 12192000"/>
            <a:gd name="connsiteY1284" fmla="*/ 1073601 h 6858000"/>
            <a:gd name="connsiteX1285" fmla="*/ 1664430 w 12192000"/>
            <a:gd name="connsiteY1285" fmla="*/ 1073601 h 6858000"/>
            <a:gd name="connsiteX1286" fmla="*/ 1640616 w 12192000"/>
            <a:gd name="connsiteY1286" fmla="*/ 1100223 h 6858000"/>
            <a:gd name="connsiteX1287" fmla="*/ 1664430 w 12192000"/>
            <a:gd name="connsiteY1287" fmla="*/ 1126846 h 6858000"/>
            <a:gd name="connsiteX1288" fmla="*/ 1690409 w 12192000"/>
            <a:gd name="connsiteY1288" fmla="*/ 1100223 h 6858000"/>
            <a:gd name="connsiteX1289" fmla="*/ 1664430 w 12192000"/>
            <a:gd name="connsiteY1289" fmla="*/ 1073601 h 6858000"/>
            <a:gd name="connsiteX1290" fmla="*/ 1738037 w 12192000"/>
            <a:gd name="connsiteY1290" fmla="*/ 1073601 h 6858000"/>
            <a:gd name="connsiteX1291" fmla="*/ 1712058 w 12192000"/>
            <a:gd name="connsiteY1291" fmla="*/ 1100223 h 6858000"/>
            <a:gd name="connsiteX1292" fmla="*/ 1738037 w 12192000"/>
            <a:gd name="connsiteY1292" fmla="*/ 1126846 h 6858000"/>
            <a:gd name="connsiteX1293" fmla="*/ 1764016 w 12192000"/>
            <a:gd name="connsiteY1293" fmla="*/ 1100223 h 6858000"/>
            <a:gd name="connsiteX1294" fmla="*/ 1738037 w 12192000"/>
            <a:gd name="connsiteY1294" fmla="*/ 1073601 h 6858000"/>
            <a:gd name="connsiteX1295" fmla="*/ 1811644 w 12192000"/>
            <a:gd name="connsiteY1295" fmla="*/ 1073601 h 6858000"/>
            <a:gd name="connsiteX1296" fmla="*/ 1785665 w 12192000"/>
            <a:gd name="connsiteY1296" fmla="*/ 1100223 h 6858000"/>
            <a:gd name="connsiteX1297" fmla="*/ 1811644 w 12192000"/>
            <a:gd name="connsiteY1297" fmla="*/ 1126846 h 6858000"/>
            <a:gd name="connsiteX1298" fmla="*/ 1837623 w 12192000"/>
            <a:gd name="connsiteY1298" fmla="*/ 1100223 h 6858000"/>
            <a:gd name="connsiteX1299" fmla="*/ 1811644 w 12192000"/>
            <a:gd name="connsiteY1299" fmla="*/ 1073601 h 6858000"/>
            <a:gd name="connsiteX1300" fmla="*/ 1887416 w 12192000"/>
            <a:gd name="connsiteY1300" fmla="*/ 1073601 h 6858000"/>
            <a:gd name="connsiteX1301" fmla="*/ 1861437 w 12192000"/>
            <a:gd name="connsiteY1301" fmla="*/ 1100223 h 6858000"/>
            <a:gd name="connsiteX1302" fmla="*/ 1887416 w 12192000"/>
            <a:gd name="connsiteY1302" fmla="*/ 1126846 h 6858000"/>
            <a:gd name="connsiteX1303" fmla="*/ 1913395 w 12192000"/>
            <a:gd name="connsiteY1303" fmla="*/ 1100223 h 6858000"/>
            <a:gd name="connsiteX1304" fmla="*/ 1887416 w 12192000"/>
            <a:gd name="connsiteY1304" fmla="*/ 1073601 h 6858000"/>
            <a:gd name="connsiteX1305" fmla="*/ 1961023 w 12192000"/>
            <a:gd name="connsiteY1305" fmla="*/ 1073601 h 6858000"/>
            <a:gd name="connsiteX1306" fmla="*/ 1935044 w 12192000"/>
            <a:gd name="connsiteY1306" fmla="*/ 1100223 h 6858000"/>
            <a:gd name="connsiteX1307" fmla="*/ 1961023 w 12192000"/>
            <a:gd name="connsiteY1307" fmla="*/ 1126846 h 6858000"/>
            <a:gd name="connsiteX1308" fmla="*/ 1987002 w 12192000"/>
            <a:gd name="connsiteY1308" fmla="*/ 1100223 h 6858000"/>
            <a:gd name="connsiteX1309" fmla="*/ 1961023 w 12192000"/>
            <a:gd name="connsiteY1309" fmla="*/ 1073601 h 6858000"/>
            <a:gd name="connsiteX1310" fmla="*/ 2034629 w 12192000"/>
            <a:gd name="connsiteY1310" fmla="*/ 1073601 h 6858000"/>
            <a:gd name="connsiteX1311" fmla="*/ 2008650 w 12192000"/>
            <a:gd name="connsiteY1311" fmla="*/ 1100223 h 6858000"/>
            <a:gd name="connsiteX1312" fmla="*/ 2034629 w 12192000"/>
            <a:gd name="connsiteY1312" fmla="*/ 1126846 h 6858000"/>
            <a:gd name="connsiteX1313" fmla="*/ 2060608 w 12192000"/>
            <a:gd name="connsiteY1313" fmla="*/ 1100223 h 6858000"/>
            <a:gd name="connsiteX1314" fmla="*/ 2034629 w 12192000"/>
            <a:gd name="connsiteY1314" fmla="*/ 1073601 h 6858000"/>
            <a:gd name="connsiteX1315" fmla="*/ 2108236 w 12192000"/>
            <a:gd name="connsiteY1315" fmla="*/ 1073601 h 6858000"/>
            <a:gd name="connsiteX1316" fmla="*/ 2082257 w 12192000"/>
            <a:gd name="connsiteY1316" fmla="*/ 1100223 h 6858000"/>
            <a:gd name="connsiteX1317" fmla="*/ 2108236 w 12192000"/>
            <a:gd name="connsiteY1317" fmla="*/ 1126846 h 6858000"/>
            <a:gd name="connsiteX1318" fmla="*/ 2134215 w 12192000"/>
            <a:gd name="connsiteY1318" fmla="*/ 1100223 h 6858000"/>
            <a:gd name="connsiteX1319" fmla="*/ 2108236 w 12192000"/>
            <a:gd name="connsiteY1319" fmla="*/ 1073601 h 6858000"/>
            <a:gd name="connsiteX1320" fmla="*/ 2181843 w 12192000"/>
            <a:gd name="connsiteY1320" fmla="*/ 1073601 h 6858000"/>
            <a:gd name="connsiteX1321" fmla="*/ 2158029 w 12192000"/>
            <a:gd name="connsiteY1321" fmla="*/ 1100223 h 6858000"/>
            <a:gd name="connsiteX1322" fmla="*/ 2181843 w 12192000"/>
            <a:gd name="connsiteY1322" fmla="*/ 1126846 h 6858000"/>
            <a:gd name="connsiteX1323" fmla="*/ 2207822 w 12192000"/>
            <a:gd name="connsiteY1323" fmla="*/ 1100223 h 6858000"/>
            <a:gd name="connsiteX1324" fmla="*/ 2181843 w 12192000"/>
            <a:gd name="connsiteY1324" fmla="*/ 1073601 h 6858000"/>
            <a:gd name="connsiteX1325" fmla="*/ 2255450 w 12192000"/>
            <a:gd name="connsiteY1325" fmla="*/ 1073601 h 6858000"/>
            <a:gd name="connsiteX1326" fmla="*/ 2231636 w 12192000"/>
            <a:gd name="connsiteY1326" fmla="*/ 1100223 h 6858000"/>
            <a:gd name="connsiteX1327" fmla="*/ 2255450 w 12192000"/>
            <a:gd name="connsiteY1327" fmla="*/ 1126846 h 6858000"/>
            <a:gd name="connsiteX1328" fmla="*/ 2281429 w 12192000"/>
            <a:gd name="connsiteY1328" fmla="*/ 1100223 h 6858000"/>
            <a:gd name="connsiteX1329" fmla="*/ 2255450 w 12192000"/>
            <a:gd name="connsiteY1329" fmla="*/ 1073601 h 6858000"/>
            <a:gd name="connsiteX1330" fmla="*/ 2331222 w 12192000"/>
            <a:gd name="connsiteY1330" fmla="*/ 1073601 h 6858000"/>
            <a:gd name="connsiteX1331" fmla="*/ 2307408 w 12192000"/>
            <a:gd name="connsiteY1331" fmla="*/ 1100223 h 6858000"/>
            <a:gd name="connsiteX1332" fmla="*/ 2331222 w 12192000"/>
            <a:gd name="connsiteY1332" fmla="*/ 1126846 h 6858000"/>
            <a:gd name="connsiteX1333" fmla="*/ 2357201 w 12192000"/>
            <a:gd name="connsiteY1333" fmla="*/ 1100223 h 6858000"/>
            <a:gd name="connsiteX1334" fmla="*/ 2331222 w 12192000"/>
            <a:gd name="connsiteY1334" fmla="*/ 1073601 h 6858000"/>
            <a:gd name="connsiteX1335" fmla="*/ 2404829 w 12192000"/>
            <a:gd name="connsiteY1335" fmla="*/ 1073601 h 6858000"/>
            <a:gd name="connsiteX1336" fmla="*/ 2378850 w 12192000"/>
            <a:gd name="connsiteY1336" fmla="*/ 1100223 h 6858000"/>
            <a:gd name="connsiteX1337" fmla="*/ 2404829 w 12192000"/>
            <a:gd name="connsiteY1337" fmla="*/ 1126846 h 6858000"/>
            <a:gd name="connsiteX1338" fmla="*/ 2430808 w 12192000"/>
            <a:gd name="connsiteY1338" fmla="*/ 1100223 h 6858000"/>
            <a:gd name="connsiteX1339" fmla="*/ 2404829 w 12192000"/>
            <a:gd name="connsiteY1339" fmla="*/ 1073601 h 6858000"/>
            <a:gd name="connsiteX1340" fmla="*/ 2478436 w 12192000"/>
            <a:gd name="connsiteY1340" fmla="*/ 1073601 h 6858000"/>
            <a:gd name="connsiteX1341" fmla="*/ 2452457 w 12192000"/>
            <a:gd name="connsiteY1341" fmla="*/ 1100223 h 6858000"/>
            <a:gd name="connsiteX1342" fmla="*/ 2478436 w 12192000"/>
            <a:gd name="connsiteY1342" fmla="*/ 1126846 h 6858000"/>
            <a:gd name="connsiteX1343" fmla="*/ 2504415 w 12192000"/>
            <a:gd name="connsiteY1343" fmla="*/ 1100223 h 6858000"/>
            <a:gd name="connsiteX1344" fmla="*/ 2478436 w 12192000"/>
            <a:gd name="connsiteY1344" fmla="*/ 1073601 h 6858000"/>
            <a:gd name="connsiteX1345" fmla="*/ 2625650 w 12192000"/>
            <a:gd name="connsiteY1345" fmla="*/ 1073601 h 6858000"/>
            <a:gd name="connsiteX1346" fmla="*/ 2599671 w 12192000"/>
            <a:gd name="connsiteY1346" fmla="*/ 1100223 h 6858000"/>
            <a:gd name="connsiteX1347" fmla="*/ 2625650 w 12192000"/>
            <a:gd name="connsiteY1347" fmla="*/ 1126846 h 6858000"/>
            <a:gd name="connsiteX1348" fmla="*/ 2651629 w 12192000"/>
            <a:gd name="connsiteY1348" fmla="*/ 1100223 h 6858000"/>
            <a:gd name="connsiteX1349" fmla="*/ 2625650 w 12192000"/>
            <a:gd name="connsiteY1349" fmla="*/ 1073601 h 6858000"/>
            <a:gd name="connsiteX1350" fmla="*/ 2699257 w 12192000"/>
            <a:gd name="connsiteY1350" fmla="*/ 1073601 h 6858000"/>
            <a:gd name="connsiteX1351" fmla="*/ 2675443 w 12192000"/>
            <a:gd name="connsiteY1351" fmla="*/ 1100223 h 6858000"/>
            <a:gd name="connsiteX1352" fmla="*/ 2699257 w 12192000"/>
            <a:gd name="connsiteY1352" fmla="*/ 1126846 h 6858000"/>
            <a:gd name="connsiteX1353" fmla="*/ 2725236 w 12192000"/>
            <a:gd name="connsiteY1353" fmla="*/ 1100223 h 6858000"/>
            <a:gd name="connsiteX1354" fmla="*/ 2699257 w 12192000"/>
            <a:gd name="connsiteY1354" fmla="*/ 1073601 h 6858000"/>
            <a:gd name="connsiteX1355" fmla="*/ 2775028 w 12192000"/>
            <a:gd name="connsiteY1355" fmla="*/ 1073601 h 6858000"/>
            <a:gd name="connsiteX1356" fmla="*/ 2751214 w 12192000"/>
            <a:gd name="connsiteY1356" fmla="*/ 1100223 h 6858000"/>
            <a:gd name="connsiteX1357" fmla="*/ 2775028 w 12192000"/>
            <a:gd name="connsiteY1357" fmla="*/ 1126846 h 6858000"/>
            <a:gd name="connsiteX1358" fmla="*/ 2801007 w 12192000"/>
            <a:gd name="connsiteY1358" fmla="*/ 1100223 h 6858000"/>
            <a:gd name="connsiteX1359" fmla="*/ 2775028 w 12192000"/>
            <a:gd name="connsiteY1359" fmla="*/ 1073601 h 6858000"/>
            <a:gd name="connsiteX1360" fmla="*/ 2848635 w 12192000"/>
            <a:gd name="connsiteY1360" fmla="*/ 1073601 h 6858000"/>
            <a:gd name="connsiteX1361" fmla="*/ 2822656 w 12192000"/>
            <a:gd name="connsiteY1361" fmla="*/ 1100223 h 6858000"/>
            <a:gd name="connsiteX1362" fmla="*/ 2848635 w 12192000"/>
            <a:gd name="connsiteY1362" fmla="*/ 1126846 h 6858000"/>
            <a:gd name="connsiteX1363" fmla="*/ 2874614 w 12192000"/>
            <a:gd name="connsiteY1363" fmla="*/ 1100223 h 6858000"/>
            <a:gd name="connsiteX1364" fmla="*/ 2848635 w 12192000"/>
            <a:gd name="connsiteY1364" fmla="*/ 1073601 h 6858000"/>
            <a:gd name="connsiteX1365" fmla="*/ 2995849 w 12192000"/>
            <a:gd name="connsiteY1365" fmla="*/ 1073601 h 6858000"/>
            <a:gd name="connsiteX1366" fmla="*/ 2972035 w 12192000"/>
            <a:gd name="connsiteY1366" fmla="*/ 1100223 h 6858000"/>
            <a:gd name="connsiteX1367" fmla="*/ 2995849 w 12192000"/>
            <a:gd name="connsiteY1367" fmla="*/ 1126846 h 6858000"/>
            <a:gd name="connsiteX1368" fmla="*/ 3021828 w 12192000"/>
            <a:gd name="connsiteY1368" fmla="*/ 1100223 h 6858000"/>
            <a:gd name="connsiteX1369" fmla="*/ 2995849 w 12192000"/>
            <a:gd name="connsiteY1369" fmla="*/ 1073601 h 6858000"/>
            <a:gd name="connsiteX1370" fmla="*/ 3069456 w 12192000"/>
            <a:gd name="connsiteY1370" fmla="*/ 1073601 h 6858000"/>
            <a:gd name="connsiteX1371" fmla="*/ 3045642 w 12192000"/>
            <a:gd name="connsiteY1371" fmla="*/ 1100223 h 6858000"/>
            <a:gd name="connsiteX1372" fmla="*/ 3069456 w 12192000"/>
            <a:gd name="connsiteY1372" fmla="*/ 1126846 h 6858000"/>
            <a:gd name="connsiteX1373" fmla="*/ 3095435 w 12192000"/>
            <a:gd name="connsiteY1373" fmla="*/ 1100223 h 6858000"/>
            <a:gd name="connsiteX1374" fmla="*/ 3069456 w 12192000"/>
            <a:gd name="connsiteY1374" fmla="*/ 1073601 h 6858000"/>
            <a:gd name="connsiteX1375" fmla="*/ 3143063 w 12192000"/>
            <a:gd name="connsiteY1375" fmla="*/ 1073601 h 6858000"/>
            <a:gd name="connsiteX1376" fmla="*/ 3119249 w 12192000"/>
            <a:gd name="connsiteY1376" fmla="*/ 1100223 h 6858000"/>
            <a:gd name="connsiteX1377" fmla="*/ 3143063 w 12192000"/>
            <a:gd name="connsiteY1377" fmla="*/ 1126846 h 6858000"/>
            <a:gd name="connsiteX1378" fmla="*/ 3169042 w 12192000"/>
            <a:gd name="connsiteY1378" fmla="*/ 1100223 h 6858000"/>
            <a:gd name="connsiteX1379" fmla="*/ 3143063 w 12192000"/>
            <a:gd name="connsiteY1379" fmla="*/ 1073601 h 6858000"/>
            <a:gd name="connsiteX1380" fmla="*/ 3218835 w 12192000"/>
            <a:gd name="connsiteY1380" fmla="*/ 1073601 h 6858000"/>
            <a:gd name="connsiteX1381" fmla="*/ 3192856 w 12192000"/>
            <a:gd name="connsiteY1381" fmla="*/ 1100223 h 6858000"/>
            <a:gd name="connsiteX1382" fmla="*/ 3218835 w 12192000"/>
            <a:gd name="connsiteY1382" fmla="*/ 1126846 h 6858000"/>
            <a:gd name="connsiteX1383" fmla="*/ 3244814 w 12192000"/>
            <a:gd name="connsiteY1383" fmla="*/ 1100223 h 6858000"/>
            <a:gd name="connsiteX1384" fmla="*/ 3218835 w 12192000"/>
            <a:gd name="connsiteY1384" fmla="*/ 1073601 h 6858000"/>
            <a:gd name="connsiteX1385" fmla="*/ 3366049 w 12192000"/>
            <a:gd name="connsiteY1385" fmla="*/ 1073601 h 6858000"/>
            <a:gd name="connsiteX1386" fmla="*/ 3340070 w 12192000"/>
            <a:gd name="connsiteY1386" fmla="*/ 1100223 h 6858000"/>
            <a:gd name="connsiteX1387" fmla="*/ 3366049 w 12192000"/>
            <a:gd name="connsiteY1387" fmla="*/ 1126846 h 6858000"/>
            <a:gd name="connsiteX1388" fmla="*/ 3392028 w 12192000"/>
            <a:gd name="connsiteY1388" fmla="*/ 1100223 h 6858000"/>
            <a:gd name="connsiteX1389" fmla="*/ 3366049 w 12192000"/>
            <a:gd name="connsiteY1389" fmla="*/ 1073601 h 6858000"/>
            <a:gd name="connsiteX1390" fmla="*/ 3439656 w 12192000"/>
            <a:gd name="connsiteY1390" fmla="*/ 1073601 h 6858000"/>
            <a:gd name="connsiteX1391" fmla="*/ 3413677 w 12192000"/>
            <a:gd name="connsiteY1391" fmla="*/ 1100223 h 6858000"/>
            <a:gd name="connsiteX1392" fmla="*/ 3439656 w 12192000"/>
            <a:gd name="connsiteY1392" fmla="*/ 1126846 h 6858000"/>
            <a:gd name="connsiteX1393" fmla="*/ 3465635 w 12192000"/>
            <a:gd name="connsiteY1393" fmla="*/ 1100223 h 6858000"/>
            <a:gd name="connsiteX1394" fmla="*/ 3439656 w 12192000"/>
            <a:gd name="connsiteY1394" fmla="*/ 1073601 h 6858000"/>
            <a:gd name="connsiteX1395" fmla="*/ 3513262 w 12192000"/>
            <a:gd name="connsiteY1395" fmla="*/ 1073601 h 6858000"/>
            <a:gd name="connsiteX1396" fmla="*/ 3489448 w 12192000"/>
            <a:gd name="connsiteY1396" fmla="*/ 1100223 h 6858000"/>
            <a:gd name="connsiteX1397" fmla="*/ 3513262 w 12192000"/>
            <a:gd name="connsiteY1397" fmla="*/ 1126846 h 6858000"/>
            <a:gd name="connsiteX1398" fmla="*/ 3539241 w 12192000"/>
            <a:gd name="connsiteY1398" fmla="*/ 1100223 h 6858000"/>
            <a:gd name="connsiteX1399" fmla="*/ 3513262 w 12192000"/>
            <a:gd name="connsiteY1399" fmla="*/ 1073601 h 6858000"/>
            <a:gd name="connsiteX1400" fmla="*/ 3589034 w 12192000"/>
            <a:gd name="connsiteY1400" fmla="*/ 1073601 h 6858000"/>
            <a:gd name="connsiteX1401" fmla="*/ 3563055 w 12192000"/>
            <a:gd name="connsiteY1401" fmla="*/ 1100223 h 6858000"/>
            <a:gd name="connsiteX1402" fmla="*/ 3589034 w 12192000"/>
            <a:gd name="connsiteY1402" fmla="*/ 1126846 h 6858000"/>
            <a:gd name="connsiteX1403" fmla="*/ 3615013 w 12192000"/>
            <a:gd name="connsiteY1403" fmla="*/ 1100223 h 6858000"/>
            <a:gd name="connsiteX1404" fmla="*/ 3589034 w 12192000"/>
            <a:gd name="connsiteY1404" fmla="*/ 1073601 h 6858000"/>
            <a:gd name="connsiteX1405" fmla="*/ 3662641 w 12192000"/>
            <a:gd name="connsiteY1405" fmla="*/ 1073601 h 6858000"/>
            <a:gd name="connsiteX1406" fmla="*/ 3638827 w 12192000"/>
            <a:gd name="connsiteY1406" fmla="*/ 1100223 h 6858000"/>
            <a:gd name="connsiteX1407" fmla="*/ 3662641 w 12192000"/>
            <a:gd name="connsiteY1407" fmla="*/ 1126846 h 6858000"/>
            <a:gd name="connsiteX1408" fmla="*/ 3688620 w 12192000"/>
            <a:gd name="connsiteY1408" fmla="*/ 1100223 h 6858000"/>
            <a:gd name="connsiteX1409" fmla="*/ 3662641 w 12192000"/>
            <a:gd name="connsiteY1409" fmla="*/ 1073601 h 6858000"/>
            <a:gd name="connsiteX1410" fmla="*/ 3736248 w 12192000"/>
            <a:gd name="connsiteY1410" fmla="*/ 1073601 h 6858000"/>
            <a:gd name="connsiteX1411" fmla="*/ 3710269 w 12192000"/>
            <a:gd name="connsiteY1411" fmla="*/ 1100223 h 6858000"/>
            <a:gd name="connsiteX1412" fmla="*/ 3736248 w 12192000"/>
            <a:gd name="connsiteY1412" fmla="*/ 1126846 h 6858000"/>
            <a:gd name="connsiteX1413" fmla="*/ 3762227 w 12192000"/>
            <a:gd name="connsiteY1413" fmla="*/ 1100223 h 6858000"/>
            <a:gd name="connsiteX1414" fmla="*/ 3736248 w 12192000"/>
            <a:gd name="connsiteY1414" fmla="*/ 1073601 h 6858000"/>
            <a:gd name="connsiteX1415" fmla="*/ 3812020 w 12192000"/>
            <a:gd name="connsiteY1415" fmla="*/ 1073601 h 6858000"/>
            <a:gd name="connsiteX1416" fmla="*/ 3786041 w 12192000"/>
            <a:gd name="connsiteY1416" fmla="*/ 1100223 h 6858000"/>
            <a:gd name="connsiteX1417" fmla="*/ 3812020 w 12192000"/>
            <a:gd name="connsiteY1417" fmla="*/ 1126846 h 6858000"/>
            <a:gd name="connsiteX1418" fmla="*/ 3835834 w 12192000"/>
            <a:gd name="connsiteY1418" fmla="*/ 1100223 h 6858000"/>
            <a:gd name="connsiteX1419" fmla="*/ 3812020 w 12192000"/>
            <a:gd name="connsiteY1419" fmla="*/ 1073601 h 6858000"/>
            <a:gd name="connsiteX1420" fmla="*/ 4180055 w 12192000"/>
            <a:gd name="connsiteY1420" fmla="*/ 1073601 h 6858000"/>
            <a:gd name="connsiteX1421" fmla="*/ 4154076 w 12192000"/>
            <a:gd name="connsiteY1421" fmla="*/ 1100223 h 6858000"/>
            <a:gd name="connsiteX1422" fmla="*/ 4180055 w 12192000"/>
            <a:gd name="connsiteY1422" fmla="*/ 1126846 h 6858000"/>
            <a:gd name="connsiteX1423" fmla="*/ 4206034 w 12192000"/>
            <a:gd name="connsiteY1423" fmla="*/ 1100223 h 6858000"/>
            <a:gd name="connsiteX1424" fmla="*/ 4180055 w 12192000"/>
            <a:gd name="connsiteY1424" fmla="*/ 1073601 h 6858000"/>
            <a:gd name="connsiteX1425" fmla="*/ 4253661 w 12192000"/>
            <a:gd name="connsiteY1425" fmla="*/ 1073601 h 6858000"/>
            <a:gd name="connsiteX1426" fmla="*/ 4227682 w 12192000"/>
            <a:gd name="connsiteY1426" fmla="*/ 1100223 h 6858000"/>
            <a:gd name="connsiteX1427" fmla="*/ 4253661 w 12192000"/>
            <a:gd name="connsiteY1427" fmla="*/ 1126846 h 6858000"/>
            <a:gd name="connsiteX1428" fmla="*/ 4279640 w 12192000"/>
            <a:gd name="connsiteY1428" fmla="*/ 1100223 h 6858000"/>
            <a:gd name="connsiteX1429" fmla="*/ 4253661 w 12192000"/>
            <a:gd name="connsiteY1429" fmla="*/ 1073601 h 6858000"/>
            <a:gd name="connsiteX1430" fmla="*/ 4327268 w 12192000"/>
            <a:gd name="connsiteY1430" fmla="*/ 1073601 h 6858000"/>
            <a:gd name="connsiteX1431" fmla="*/ 4301289 w 12192000"/>
            <a:gd name="connsiteY1431" fmla="*/ 1100223 h 6858000"/>
            <a:gd name="connsiteX1432" fmla="*/ 4327268 w 12192000"/>
            <a:gd name="connsiteY1432" fmla="*/ 1126846 h 6858000"/>
            <a:gd name="connsiteX1433" fmla="*/ 4353247 w 12192000"/>
            <a:gd name="connsiteY1433" fmla="*/ 1100223 h 6858000"/>
            <a:gd name="connsiteX1434" fmla="*/ 4327268 w 12192000"/>
            <a:gd name="connsiteY1434" fmla="*/ 1073601 h 6858000"/>
            <a:gd name="connsiteX1435" fmla="*/ 4400875 w 12192000"/>
            <a:gd name="connsiteY1435" fmla="*/ 1073601 h 6858000"/>
            <a:gd name="connsiteX1436" fmla="*/ 4374896 w 12192000"/>
            <a:gd name="connsiteY1436" fmla="*/ 1100223 h 6858000"/>
            <a:gd name="connsiteX1437" fmla="*/ 4400875 w 12192000"/>
            <a:gd name="connsiteY1437" fmla="*/ 1126846 h 6858000"/>
            <a:gd name="connsiteX1438" fmla="*/ 4426854 w 12192000"/>
            <a:gd name="connsiteY1438" fmla="*/ 1100223 h 6858000"/>
            <a:gd name="connsiteX1439" fmla="*/ 4400875 w 12192000"/>
            <a:gd name="connsiteY1439" fmla="*/ 1073601 h 6858000"/>
            <a:gd name="connsiteX1440" fmla="*/ 4476647 w 12192000"/>
            <a:gd name="connsiteY1440" fmla="*/ 1073601 h 6858000"/>
            <a:gd name="connsiteX1441" fmla="*/ 4450668 w 12192000"/>
            <a:gd name="connsiteY1441" fmla="*/ 1100223 h 6858000"/>
            <a:gd name="connsiteX1442" fmla="*/ 4476647 w 12192000"/>
            <a:gd name="connsiteY1442" fmla="*/ 1126846 h 6858000"/>
            <a:gd name="connsiteX1443" fmla="*/ 4502626 w 12192000"/>
            <a:gd name="connsiteY1443" fmla="*/ 1100223 h 6858000"/>
            <a:gd name="connsiteX1444" fmla="*/ 4476647 w 12192000"/>
            <a:gd name="connsiteY1444" fmla="*/ 1073601 h 6858000"/>
            <a:gd name="connsiteX1445" fmla="*/ 4550254 w 12192000"/>
            <a:gd name="connsiteY1445" fmla="*/ 1073601 h 6858000"/>
            <a:gd name="connsiteX1446" fmla="*/ 4526440 w 12192000"/>
            <a:gd name="connsiteY1446" fmla="*/ 1100223 h 6858000"/>
            <a:gd name="connsiteX1447" fmla="*/ 4550254 w 12192000"/>
            <a:gd name="connsiteY1447" fmla="*/ 1126846 h 6858000"/>
            <a:gd name="connsiteX1448" fmla="*/ 4576233 w 12192000"/>
            <a:gd name="connsiteY1448" fmla="*/ 1100223 h 6858000"/>
            <a:gd name="connsiteX1449" fmla="*/ 4550254 w 12192000"/>
            <a:gd name="connsiteY1449" fmla="*/ 1073601 h 6858000"/>
            <a:gd name="connsiteX1450" fmla="*/ 4623861 w 12192000"/>
            <a:gd name="connsiteY1450" fmla="*/ 1073601 h 6858000"/>
            <a:gd name="connsiteX1451" fmla="*/ 4597882 w 12192000"/>
            <a:gd name="connsiteY1451" fmla="*/ 1100223 h 6858000"/>
            <a:gd name="connsiteX1452" fmla="*/ 4623861 w 12192000"/>
            <a:gd name="connsiteY1452" fmla="*/ 1126846 h 6858000"/>
            <a:gd name="connsiteX1453" fmla="*/ 4649840 w 12192000"/>
            <a:gd name="connsiteY1453" fmla="*/ 1100223 h 6858000"/>
            <a:gd name="connsiteX1454" fmla="*/ 4623861 w 12192000"/>
            <a:gd name="connsiteY1454" fmla="*/ 1073601 h 6858000"/>
            <a:gd name="connsiteX1455" fmla="*/ 4697468 w 12192000"/>
            <a:gd name="connsiteY1455" fmla="*/ 1073601 h 6858000"/>
            <a:gd name="connsiteX1456" fmla="*/ 4671489 w 12192000"/>
            <a:gd name="connsiteY1456" fmla="*/ 1100223 h 6858000"/>
            <a:gd name="connsiteX1457" fmla="*/ 4697468 w 12192000"/>
            <a:gd name="connsiteY1457" fmla="*/ 1126846 h 6858000"/>
            <a:gd name="connsiteX1458" fmla="*/ 4723447 w 12192000"/>
            <a:gd name="connsiteY1458" fmla="*/ 1100223 h 6858000"/>
            <a:gd name="connsiteX1459" fmla="*/ 4697468 w 12192000"/>
            <a:gd name="connsiteY1459" fmla="*/ 1073601 h 6858000"/>
            <a:gd name="connsiteX1460" fmla="*/ 4771075 w 12192000"/>
            <a:gd name="connsiteY1460" fmla="*/ 1073601 h 6858000"/>
            <a:gd name="connsiteX1461" fmla="*/ 4745096 w 12192000"/>
            <a:gd name="connsiteY1461" fmla="*/ 1100223 h 6858000"/>
            <a:gd name="connsiteX1462" fmla="*/ 4771075 w 12192000"/>
            <a:gd name="connsiteY1462" fmla="*/ 1126846 h 6858000"/>
            <a:gd name="connsiteX1463" fmla="*/ 4797054 w 12192000"/>
            <a:gd name="connsiteY1463" fmla="*/ 1100223 h 6858000"/>
            <a:gd name="connsiteX1464" fmla="*/ 4771075 w 12192000"/>
            <a:gd name="connsiteY1464" fmla="*/ 1073601 h 6858000"/>
            <a:gd name="connsiteX1465" fmla="*/ 4844682 w 12192000"/>
            <a:gd name="connsiteY1465" fmla="*/ 1073601 h 6858000"/>
            <a:gd name="connsiteX1466" fmla="*/ 4818703 w 12192000"/>
            <a:gd name="connsiteY1466" fmla="*/ 1100223 h 6858000"/>
            <a:gd name="connsiteX1467" fmla="*/ 4844682 w 12192000"/>
            <a:gd name="connsiteY1467" fmla="*/ 1126846 h 6858000"/>
            <a:gd name="connsiteX1468" fmla="*/ 4870661 w 12192000"/>
            <a:gd name="connsiteY1468" fmla="*/ 1100223 h 6858000"/>
            <a:gd name="connsiteX1469" fmla="*/ 4844682 w 12192000"/>
            <a:gd name="connsiteY1469" fmla="*/ 1073601 h 6858000"/>
            <a:gd name="connsiteX1470" fmla="*/ 4920453 w 12192000"/>
            <a:gd name="connsiteY1470" fmla="*/ 1073601 h 6858000"/>
            <a:gd name="connsiteX1471" fmla="*/ 4894474 w 12192000"/>
            <a:gd name="connsiteY1471" fmla="*/ 1100223 h 6858000"/>
            <a:gd name="connsiteX1472" fmla="*/ 4920453 w 12192000"/>
            <a:gd name="connsiteY1472" fmla="*/ 1126846 h 6858000"/>
            <a:gd name="connsiteX1473" fmla="*/ 4946432 w 12192000"/>
            <a:gd name="connsiteY1473" fmla="*/ 1100223 h 6858000"/>
            <a:gd name="connsiteX1474" fmla="*/ 4920453 w 12192000"/>
            <a:gd name="connsiteY1474" fmla="*/ 1073601 h 6858000"/>
            <a:gd name="connsiteX1475" fmla="*/ 5957445 w 12192000"/>
            <a:gd name="connsiteY1475" fmla="*/ 1073601 h 6858000"/>
            <a:gd name="connsiteX1476" fmla="*/ 5931466 w 12192000"/>
            <a:gd name="connsiteY1476" fmla="*/ 1100223 h 6858000"/>
            <a:gd name="connsiteX1477" fmla="*/ 5957445 w 12192000"/>
            <a:gd name="connsiteY1477" fmla="*/ 1126846 h 6858000"/>
            <a:gd name="connsiteX1478" fmla="*/ 5981259 w 12192000"/>
            <a:gd name="connsiteY1478" fmla="*/ 1100223 h 6858000"/>
            <a:gd name="connsiteX1479" fmla="*/ 5957445 w 12192000"/>
            <a:gd name="connsiteY1479" fmla="*/ 1073601 h 6858000"/>
            <a:gd name="connsiteX1480" fmla="*/ 6028887 w 12192000"/>
            <a:gd name="connsiteY1480" fmla="*/ 1073601 h 6858000"/>
            <a:gd name="connsiteX1481" fmla="*/ 6002908 w 12192000"/>
            <a:gd name="connsiteY1481" fmla="*/ 1100223 h 6858000"/>
            <a:gd name="connsiteX1482" fmla="*/ 6028887 w 12192000"/>
            <a:gd name="connsiteY1482" fmla="*/ 1126846 h 6858000"/>
            <a:gd name="connsiteX1483" fmla="*/ 6054866 w 12192000"/>
            <a:gd name="connsiteY1483" fmla="*/ 1100223 h 6858000"/>
            <a:gd name="connsiteX1484" fmla="*/ 6028887 w 12192000"/>
            <a:gd name="connsiteY1484" fmla="*/ 1073601 h 6858000"/>
            <a:gd name="connsiteX1485" fmla="*/ 6102494 w 12192000"/>
            <a:gd name="connsiteY1485" fmla="*/ 1073601 h 6858000"/>
            <a:gd name="connsiteX1486" fmla="*/ 6076515 w 12192000"/>
            <a:gd name="connsiteY1486" fmla="*/ 1100223 h 6858000"/>
            <a:gd name="connsiteX1487" fmla="*/ 6102494 w 12192000"/>
            <a:gd name="connsiteY1487" fmla="*/ 1126846 h 6858000"/>
            <a:gd name="connsiteX1488" fmla="*/ 6128473 w 12192000"/>
            <a:gd name="connsiteY1488" fmla="*/ 1100223 h 6858000"/>
            <a:gd name="connsiteX1489" fmla="*/ 6102494 w 12192000"/>
            <a:gd name="connsiteY1489" fmla="*/ 1073601 h 6858000"/>
            <a:gd name="connsiteX1490" fmla="*/ 6178265 w 12192000"/>
            <a:gd name="connsiteY1490" fmla="*/ 1073601 h 6858000"/>
            <a:gd name="connsiteX1491" fmla="*/ 6154452 w 12192000"/>
            <a:gd name="connsiteY1491" fmla="*/ 1100223 h 6858000"/>
            <a:gd name="connsiteX1492" fmla="*/ 6178265 w 12192000"/>
            <a:gd name="connsiteY1492" fmla="*/ 1126846 h 6858000"/>
            <a:gd name="connsiteX1493" fmla="*/ 6204245 w 12192000"/>
            <a:gd name="connsiteY1493" fmla="*/ 1100223 h 6858000"/>
            <a:gd name="connsiteX1494" fmla="*/ 6178265 w 12192000"/>
            <a:gd name="connsiteY1494" fmla="*/ 1073601 h 6858000"/>
            <a:gd name="connsiteX1495" fmla="*/ 6251873 w 12192000"/>
            <a:gd name="connsiteY1495" fmla="*/ 1073601 h 6858000"/>
            <a:gd name="connsiteX1496" fmla="*/ 6228059 w 12192000"/>
            <a:gd name="connsiteY1496" fmla="*/ 1100223 h 6858000"/>
            <a:gd name="connsiteX1497" fmla="*/ 6251873 w 12192000"/>
            <a:gd name="connsiteY1497" fmla="*/ 1126846 h 6858000"/>
            <a:gd name="connsiteX1498" fmla="*/ 6277852 w 12192000"/>
            <a:gd name="connsiteY1498" fmla="*/ 1100223 h 6858000"/>
            <a:gd name="connsiteX1499" fmla="*/ 6251873 w 12192000"/>
            <a:gd name="connsiteY1499" fmla="*/ 1073601 h 6858000"/>
            <a:gd name="connsiteX1500" fmla="*/ 6325479 w 12192000"/>
            <a:gd name="connsiteY1500" fmla="*/ 1073601 h 6858000"/>
            <a:gd name="connsiteX1501" fmla="*/ 6301665 w 12192000"/>
            <a:gd name="connsiteY1501" fmla="*/ 1100223 h 6858000"/>
            <a:gd name="connsiteX1502" fmla="*/ 6325479 w 12192000"/>
            <a:gd name="connsiteY1502" fmla="*/ 1126846 h 6858000"/>
            <a:gd name="connsiteX1503" fmla="*/ 6351458 w 12192000"/>
            <a:gd name="connsiteY1503" fmla="*/ 1100223 h 6858000"/>
            <a:gd name="connsiteX1504" fmla="*/ 6325479 w 12192000"/>
            <a:gd name="connsiteY1504" fmla="*/ 1073601 h 6858000"/>
            <a:gd name="connsiteX1505" fmla="*/ 6399086 w 12192000"/>
            <a:gd name="connsiteY1505" fmla="*/ 1073601 h 6858000"/>
            <a:gd name="connsiteX1506" fmla="*/ 6373107 w 12192000"/>
            <a:gd name="connsiteY1506" fmla="*/ 1100223 h 6858000"/>
            <a:gd name="connsiteX1507" fmla="*/ 6399086 w 12192000"/>
            <a:gd name="connsiteY1507" fmla="*/ 1126846 h 6858000"/>
            <a:gd name="connsiteX1508" fmla="*/ 6425065 w 12192000"/>
            <a:gd name="connsiteY1508" fmla="*/ 1100223 h 6858000"/>
            <a:gd name="connsiteX1509" fmla="*/ 6399086 w 12192000"/>
            <a:gd name="connsiteY1509" fmla="*/ 1073601 h 6858000"/>
            <a:gd name="connsiteX1510" fmla="*/ 6472694 w 12192000"/>
            <a:gd name="connsiteY1510" fmla="*/ 1073601 h 6858000"/>
            <a:gd name="connsiteX1511" fmla="*/ 6446715 w 12192000"/>
            <a:gd name="connsiteY1511" fmla="*/ 1100223 h 6858000"/>
            <a:gd name="connsiteX1512" fmla="*/ 6472694 w 12192000"/>
            <a:gd name="connsiteY1512" fmla="*/ 1126846 h 6858000"/>
            <a:gd name="connsiteX1513" fmla="*/ 6498673 w 12192000"/>
            <a:gd name="connsiteY1513" fmla="*/ 1100223 h 6858000"/>
            <a:gd name="connsiteX1514" fmla="*/ 6472694 w 12192000"/>
            <a:gd name="connsiteY1514" fmla="*/ 1073601 h 6858000"/>
            <a:gd name="connsiteX1515" fmla="*/ 6695679 w 12192000"/>
            <a:gd name="connsiteY1515" fmla="*/ 1073601 h 6858000"/>
            <a:gd name="connsiteX1516" fmla="*/ 6669700 w 12192000"/>
            <a:gd name="connsiteY1516" fmla="*/ 1100223 h 6858000"/>
            <a:gd name="connsiteX1517" fmla="*/ 6695679 w 12192000"/>
            <a:gd name="connsiteY1517" fmla="*/ 1126846 h 6858000"/>
            <a:gd name="connsiteX1518" fmla="*/ 6721658 w 12192000"/>
            <a:gd name="connsiteY1518" fmla="*/ 1100223 h 6858000"/>
            <a:gd name="connsiteX1519" fmla="*/ 6695679 w 12192000"/>
            <a:gd name="connsiteY1519" fmla="*/ 1073601 h 6858000"/>
            <a:gd name="connsiteX1520" fmla="*/ 6842892 w 12192000"/>
            <a:gd name="connsiteY1520" fmla="*/ 1073601 h 6858000"/>
            <a:gd name="connsiteX1521" fmla="*/ 6816913 w 12192000"/>
            <a:gd name="connsiteY1521" fmla="*/ 1100223 h 6858000"/>
            <a:gd name="connsiteX1522" fmla="*/ 6842892 w 12192000"/>
            <a:gd name="connsiteY1522" fmla="*/ 1126846 h 6858000"/>
            <a:gd name="connsiteX1523" fmla="*/ 6868871 w 12192000"/>
            <a:gd name="connsiteY1523" fmla="*/ 1100223 h 6858000"/>
            <a:gd name="connsiteX1524" fmla="*/ 6842892 w 12192000"/>
            <a:gd name="connsiteY1524" fmla="*/ 1073601 h 6858000"/>
            <a:gd name="connsiteX1525" fmla="*/ 7065879 w 12192000"/>
            <a:gd name="connsiteY1525" fmla="*/ 1073601 h 6858000"/>
            <a:gd name="connsiteX1526" fmla="*/ 7039900 w 12192000"/>
            <a:gd name="connsiteY1526" fmla="*/ 1100223 h 6858000"/>
            <a:gd name="connsiteX1527" fmla="*/ 7065879 w 12192000"/>
            <a:gd name="connsiteY1527" fmla="*/ 1126846 h 6858000"/>
            <a:gd name="connsiteX1528" fmla="*/ 7091858 w 12192000"/>
            <a:gd name="connsiteY1528" fmla="*/ 1100223 h 6858000"/>
            <a:gd name="connsiteX1529" fmla="*/ 7065879 w 12192000"/>
            <a:gd name="connsiteY1529" fmla="*/ 1073601 h 6858000"/>
            <a:gd name="connsiteX1530" fmla="*/ 7139485 w 12192000"/>
            <a:gd name="connsiteY1530" fmla="*/ 1073601 h 6858000"/>
            <a:gd name="connsiteX1531" fmla="*/ 7113506 w 12192000"/>
            <a:gd name="connsiteY1531" fmla="*/ 1100223 h 6858000"/>
            <a:gd name="connsiteX1532" fmla="*/ 7139485 w 12192000"/>
            <a:gd name="connsiteY1532" fmla="*/ 1126846 h 6858000"/>
            <a:gd name="connsiteX1533" fmla="*/ 7165464 w 12192000"/>
            <a:gd name="connsiteY1533" fmla="*/ 1100223 h 6858000"/>
            <a:gd name="connsiteX1534" fmla="*/ 7139485 w 12192000"/>
            <a:gd name="connsiteY1534" fmla="*/ 1073601 h 6858000"/>
            <a:gd name="connsiteX1535" fmla="*/ 7288864 w 12192000"/>
            <a:gd name="connsiteY1535" fmla="*/ 1073601 h 6858000"/>
            <a:gd name="connsiteX1536" fmla="*/ 7262885 w 12192000"/>
            <a:gd name="connsiteY1536" fmla="*/ 1100223 h 6858000"/>
            <a:gd name="connsiteX1537" fmla="*/ 7288864 w 12192000"/>
            <a:gd name="connsiteY1537" fmla="*/ 1126846 h 6858000"/>
            <a:gd name="connsiteX1538" fmla="*/ 7312678 w 12192000"/>
            <a:gd name="connsiteY1538" fmla="*/ 1100223 h 6858000"/>
            <a:gd name="connsiteX1539" fmla="*/ 7288864 w 12192000"/>
            <a:gd name="connsiteY1539" fmla="*/ 1073601 h 6858000"/>
            <a:gd name="connsiteX1540" fmla="*/ 7360306 w 12192000"/>
            <a:gd name="connsiteY1540" fmla="*/ 1073601 h 6858000"/>
            <a:gd name="connsiteX1541" fmla="*/ 7334327 w 12192000"/>
            <a:gd name="connsiteY1541" fmla="*/ 1100223 h 6858000"/>
            <a:gd name="connsiteX1542" fmla="*/ 7360306 w 12192000"/>
            <a:gd name="connsiteY1542" fmla="*/ 1126846 h 6858000"/>
            <a:gd name="connsiteX1543" fmla="*/ 7386285 w 12192000"/>
            <a:gd name="connsiteY1543" fmla="*/ 1100223 h 6858000"/>
            <a:gd name="connsiteX1544" fmla="*/ 7360306 w 12192000"/>
            <a:gd name="connsiteY1544" fmla="*/ 1073601 h 6858000"/>
            <a:gd name="connsiteX1545" fmla="*/ 7433913 w 12192000"/>
            <a:gd name="connsiteY1545" fmla="*/ 1073601 h 6858000"/>
            <a:gd name="connsiteX1546" fmla="*/ 7407934 w 12192000"/>
            <a:gd name="connsiteY1546" fmla="*/ 1100223 h 6858000"/>
            <a:gd name="connsiteX1547" fmla="*/ 7433913 w 12192000"/>
            <a:gd name="connsiteY1547" fmla="*/ 1126846 h 6858000"/>
            <a:gd name="connsiteX1548" fmla="*/ 7459892 w 12192000"/>
            <a:gd name="connsiteY1548" fmla="*/ 1100223 h 6858000"/>
            <a:gd name="connsiteX1549" fmla="*/ 7433913 w 12192000"/>
            <a:gd name="connsiteY1549" fmla="*/ 1073601 h 6858000"/>
            <a:gd name="connsiteX1550" fmla="*/ 7509684 w 12192000"/>
            <a:gd name="connsiteY1550" fmla="*/ 1073601 h 6858000"/>
            <a:gd name="connsiteX1551" fmla="*/ 7485871 w 12192000"/>
            <a:gd name="connsiteY1551" fmla="*/ 1100223 h 6858000"/>
            <a:gd name="connsiteX1552" fmla="*/ 7509684 w 12192000"/>
            <a:gd name="connsiteY1552" fmla="*/ 1126846 h 6858000"/>
            <a:gd name="connsiteX1553" fmla="*/ 7535664 w 12192000"/>
            <a:gd name="connsiteY1553" fmla="*/ 1100223 h 6858000"/>
            <a:gd name="connsiteX1554" fmla="*/ 7509684 w 12192000"/>
            <a:gd name="connsiteY1554" fmla="*/ 1073601 h 6858000"/>
            <a:gd name="connsiteX1555" fmla="*/ 7583292 w 12192000"/>
            <a:gd name="connsiteY1555" fmla="*/ 1073601 h 6858000"/>
            <a:gd name="connsiteX1556" fmla="*/ 7557313 w 12192000"/>
            <a:gd name="connsiteY1556" fmla="*/ 1100223 h 6858000"/>
            <a:gd name="connsiteX1557" fmla="*/ 7583292 w 12192000"/>
            <a:gd name="connsiteY1557" fmla="*/ 1126846 h 6858000"/>
            <a:gd name="connsiteX1558" fmla="*/ 7609271 w 12192000"/>
            <a:gd name="connsiteY1558" fmla="*/ 1100223 h 6858000"/>
            <a:gd name="connsiteX1559" fmla="*/ 7583292 w 12192000"/>
            <a:gd name="connsiteY1559" fmla="*/ 1073601 h 6858000"/>
            <a:gd name="connsiteX1560" fmla="*/ 7656898 w 12192000"/>
            <a:gd name="connsiteY1560" fmla="*/ 1073601 h 6858000"/>
            <a:gd name="connsiteX1561" fmla="*/ 7630919 w 12192000"/>
            <a:gd name="connsiteY1561" fmla="*/ 1100223 h 6858000"/>
            <a:gd name="connsiteX1562" fmla="*/ 7656898 w 12192000"/>
            <a:gd name="connsiteY1562" fmla="*/ 1126846 h 6858000"/>
            <a:gd name="connsiteX1563" fmla="*/ 7682877 w 12192000"/>
            <a:gd name="connsiteY1563" fmla="*/ 1100223 h 6858000"/>
            <a:gd name="connsiteX1564" fmla="*/ 7656898 w 12192000"/>
            <a:gd name="connsiteY1564" fmla="*/ 1073601 h 6858000"/>
            <a:gd name="connsiteX1565" fmla="*/ 7730505 w 12192000"/>
            <a:gd name="connsiteY1565" fmla="*/ 1073601 h 6858000"/>
            <a:gd name="connsiteX1566" fmla="*/ 7704526 w 12192000"/>
            <a:gd name="connsiteY1566" fmla="*/ 1100223 h 6858000"/>
            <a:gd name="connsiteX1567" fmla="*/ 7730505 w 12192000"/>
            <a:gd name="connsiteY1567" fmla="*/ 1126846 h 6858000"/>
            <a:gd name="connsiteX1568" fmla="*/ 7756484 w 12192000"/>
            <a:gd name="connsiteY1568" fmla="*/ 1100223 h 6858000"/>
            <a:gd name="connsiteX1569" fmla="*/ 7730505 w 12192000"/>
            <a:gd name="connsiteY1569" fmla="*/ 1073601 h 6858000"/>
            <a:gd name="connsiteX1570" fmla="*/ 7806277 w 12192000"/>
            <a:gd name="connsiteY1570" fmla="*/ 1073601 h 6858000"/>
            <a:gd name="connsiteX1571" fmla="*/ 7780298 w 12192000"/>
            <a:gd name="connsiteY1571" fmla="*/ 1100223 h 6858000"/>
            <a:gd name="connsiteX1572" fmla="*/ 7806277 w 12192000"/>
            <a:gd name="connsiteY1572" fmla="*/ 1126846 h 6858000"/>
            <a:gd name="connsiteX1573" fmla="*/ 7830091 w 12192000"/>
            <a:gd name="connsiteY1573" fmla="*/ 1100223 h 6858000"/>
            <a:gd name="connsiteX1574" fmla="*/ 7806277 w 12192000"/>
            <a:gd name="connsiteY1574" fmla="*/ 1073601 h 6858000"/>
            <a:gd name="connsiteX1575" fmla="*/ 7879885 w 12192000"/>
            <a:gd name="connsiteY1575" fmla="*/ 1073601 h 6858000"/>
            <a:gd name="connsiteX1576" fmla="*/ 7853906 w 12192000"/>
            <a:gd name="connsiteY1576" fmla="*/ 1100223 h 6858000"/>
            <a:gd name="connsiteX1577" fmla="*/ 7879885 w 12192000"/>
            <a:gd name="connsiteY1577" fmla="*/ 1126846 h 6858000"/>
            <a:gd name="connsiteX1578" fmla="*/ 7905864 w 12192000"/>
            <a:gd name="connsiteY1578" fmla="*/ 1100223 h 6858000"/>
            <a:gd name="connsiteX1579" fmla="*/ 7879885 w 12192000"/>
            <a:gd name="connsiteY1579" fmla="*/ 1073601 h 6858000"/>
            <a:gd name="connsiteX1580" fmla="*/ 7955656 w 12192000"/>
            <a:gd name="connsiteY1580" fmla="*/ 1073601 h 6858000"/>
            <a:gd name="connsiteX1581" fmla="*/ 7929677 w 12192000"/>
            <a:gd name="connsiteY1581" fmla="*/ 1100223 h 6858000"/>
            <a:gd name="connsiteX1582" fmla="*/ 7955656 w 12192000"/>
            <a:gd name="connsiteY1582" fmla="*/ 1126846 h 6858000"/>
            <a:gd name="connsiteX1583" fmla="*/ 7979470 w 12192000"/>
            <a:gd name="connsiteY1583" fmla="*/ 1100223 h 6858000"/>
            <a:gd name="connsiteX1584" fmla="*/ 7955656 w 12192000"/>
            <a:gd name="connsiteY1584" fmla="*/ 1073601 h 6858000"/>
            <a:gd name="connsiteX1585" fmla="*/ 8027098 w 12192000"/>
            <a:gd name="connsiteY1585" fmla="*/ 1073601 h 6858000"/>
            <a:gd name="connsiteX1586" fmla="*/ 8001119 w 12192000"/>
            <a:gd name="connsiteY1586" fmla="*/ 1100223 h 6858000"/>
            <a:gd name="connsiteX1587" fmla="*/ 8027098 w 12192000"/>
            <a:gd name="connsiteY1587" fmla="*/ 1126846 h 6858000"/>
            <a:gd name="connsiteX1588" fmla="*/ 8053077 w 12192000"/>
            <a:gd name="connsiteY1588" fmla="*/ 1100223 h 6858000"/>
            <a:gd name="connsiteX1589" fmla="*/ 8027098 w 12192000"/>
            <a:gd name="connsiteY1589" fmla="*/ 1073601 h 6858000"/>
            <a:gd name="connsiteX1590" fmla="*/ 8100705 w 12192000"/>
            <a:gd name="connsiteY1590" fmla="*/ 1073601 h 6858000"/>
            <a:gd name="connsiteX1591" fmla="*/ 8076891 w 12192000"/>
            <a:gd name="connsiteY1591" fmla="*/ 1100223 h 6858000"/>
            <a:gd name="connsiteX1592" fmla="*/ 8100705 w 12192000"/>
            <a:gd name="connsiteY1592" fmla="*/ 1126846 h 6858000"/>
            <a:gd name="connsiteX1593" fmla="*/ 8126684 w 12192000"/>
            <a:gd name="connsiteY1593" fmla="*/ 1100223 h 6858000"/>
            <a:gd name="connsiteX1594" fmla="*/ 8100705 w 12192000"/>
            <a:gd name="connsiteY1594" fmla="*/ 1073601 h 6858000"/>
            <a:gd name="connsiteX1595" fmla="*/ 8174312 w 12192000"/>
            <a:gd name="connsiteY1595" fmla="*/ 1073601 h 6858000"/>
            <a:gd name="connsiteX1596" fmla="*/ 8150498 w 12192000"/>
            <a:gd name="connsiteY1596" fmla="*/ 1100223 h 6858000"/>
            <a:gd name="connsiteX1597" fmla="*/ 8174312 w 12192000"/>
            <a:gd name="connsiteY1597" fmla="*/ 1126846 h 6858000"/>
            <a:gd name="connsiteX1598" fmla="*/ 8200291 w 12192000"/>
            <a:gd name="connsiteY1598" fmla="*/ 1100223 h 6858000"/>
            <a:gd name="connsiteX1599" fmla="*/ 8174312 w 12192000"/>
            <a:gd name="connsiteY1599" fmla="*/ 1073601 h 6858000"/>
            <a:gd name="connsiteX1600" fmla="*/ 8247918 w 12192000"/>
            <a:gd name="connsiteY1600" fmla="*/ 1073601 h 6858000"/>
            <a:gd name="connsiteX1601" fmla="*/ 8224104 w 12192000"/>
            <a:gd name="connsiteY1601" fmla="*/ 1100223 h 6858000"/>
            <a:gd name="connsiteX1602" fmla="*/ 8247918 w 12192000"/>
            <a:gd name="connsiteY1602" fmla="*/ 1126846 h 6858000"/>
            <a:gd name="connsiteX1603" fmla="*/ 8273897 w 12192000"/>
            <a:gd name="connsiteY1603" fmla="*/ 1100223 h 6858000"/>
            <a:gd name="connsiteX1604" fmla="*/ 8247918 w 12192000"/>
            <a:gd name="connsiteY1604" fmla="*/ 1073601 h 6858000"/>
            <a:gd name="connsiteX1605" fmla="*/ 8323691 w 12192000"/>
            <a:gd name="connsiteY1605" fmla="*/ 1073601 h 6858000"/>
            <a:gd name="connsiteX1606" fmla="*/ 8297712 w 12192000"/>
            <a:gd name="connsiteY1606" fmla="*/ 1100223 h 6858000"/>
            <a:gd name="connsiteX1607" fmla="*/ 8323691 w 12192000"/>
            <a:gd name="connsiteY1607" fmla="*/ 1126846 h 6858000"/>
            <a:gd name="connsiteX1608" fmla="*/ 8349670 w 12192000"/>
            <a:gd name="connsiteY1608" fmla="*/ 1100223 h 6858000"/>
            <a:gd name="connsiteX1609" fmla="*/ 8323691 w 12192000"/>
            <a:gd name="connsiteY1609" fmla="*/ 1073601 h 6858000"/>
            <a:gd name="connsiteX1610" fmla="*/ 8397298 w 12192000"/>
            <a:gd name="connsiteY1610" fmla="*/ 1073601 h 6858000"/>
            <a:gd name="connsiteX1611" fmla="*/ 8371319 w 12192000"/>
            <a:gd name="connsiteY1611" fmla="*/ 1100223 h 6858000"/>
            <a:gd name="connsiteX1612" fmla="*/ 8397298 w 12192000"/>
            <a:gd name="connsiteY1612" fmla="*/ 1126846 h 6858000"/>
            <a:gd name="connsiteX1613" fmla="*/ 8423277 w 12192000"/>
            <a:gd name="connsiteY1613" fmla="*/ 1100223 h 6858000"/>
            <a:gd name="connsiteX1614" fmla="*/ 8397298 w 12192000"/>
            <a:gd name="connsiteY1614" fmla="*/ 1073601 h 6858000"/>
            <a:gd name="connsiteX1615" fmla="*/ 8470904 w 12192000"/>
            <a:gd name="connsiteY1615" fmla="*/ 1073601 h 6858000"/>
            <a:gd name="connsiteX1616" fmla="*/ 8444925 w 12192000"/>
            <a:gd name="connsiteY1616" fmla="*/ 1100223 h 6858000"/>
            <a:gd name="connsiteX1617" fmla="*/ 8470904 w 12192000"/>
            <a:gd name="connsiteY1617" fmla="*/ 1126846 h 6858000"/>
            <a:gd name="connsiteX1618" fmla="*/ 8496883 w 12192000"/>
            <a:gd name="connsiteY1618" fmla="*/ 1100223 h 6858000"/>
            <a:gd name="connsiteX1619" fmla="*/ 8470904 w 12192000"/>
            <a:gd name="connsiteY1619" fmla="*/ 1073601 h 6858000"/>
            <a:gd name="connsiteX1620" fmla="*/ 8546676 w 12192000"/>
            <a:gd name="connsiteY1620" fmla="*/ 1073601 h 6858000"/>
            <a:gd name="connsiteX1621" fmla="*/ 8520697 w 12192000"/>
            <a:gd name="connsiteY1621" fmla="*/ 1100223 h 6858000"/>
            <a:gd name="connsiteX1622" fmla="*/ 8546676 w 12192000"/>
            <a:gd name="connsiteY1622" fmla="*/ 1126846 h 6858000"/>
            <a:gd name="connsiteX1623" fmla="*/ 8570490 w 12192000"/>
            <a:gd name="connsiteY1623" fmla="*/ 1100223 h 6858000"/>
            <a:gd name="connsiteX1624" fmla="*/ 8546676 w 12192000"/>
            <a:gd name="connsiteY1624" fmla="*/ 1073601 h 6858000"/>
            <a:gd name="connsiteX1625" fmla="*/ 8618118 w 12192000"/>
            <a:gd name="connsiteY1625" fmla="*/ 1073601 h 6858000"/>
            <a:gd name="connsiteX1626" fmla="*/ 8592139 w 12192000"/>
            <a:gd name="connsiteY1626" fmla="*/ 1100223 h 6858000"/>
            <a:gd name="connsiteX1627" fmla="*/ 8618118 w 12192000"/>
            <a:gd name="connsiteY1627" fmla="*/ 1126846 h 6858000"/>
            <a:gd name="connsiteX1628" fmla="*/ 8644097 w 12192000"/>
            <a:gd name="connsiteY1628" fmla="*/ 1100223 h 6858000"/>
            <a:gd name="connsiteX1629" fmla="*/ 8618118 w 12192000"/>
            <a:gd name="connsiteY1629" fmla="*/ 1073601 h 6858000"/>
            <a:gd name="connsiteX1630" fmla="*/ 8691725 w 12192000"/>
            <a:gd name="connsiteY1630" fmla="*/ 1073601 h 6858000"/>
            <a:gd name="connsiteX1631" fmla="*/ 8665746 w 12192000"/>
            <a:gd name="connsiteY1631" fmla="*/ 1100223 h 6858000"/>
            <a:gd name="connsiteX1632" fmla="*/ 8691725 w 12192000"/>
            <a:gd name="connsiteY1632" fmla="*/ 1126846 h 6858000"/>
            <a:gd name="connsiteX1633" fmla="*/ 8717704 w 12192000"/>
            <a:gd name="connsiteY1633" fmla="*/ 1100223 h 6858000"/>
            <a:gd name="connsiteX1634" fmla="*/ 8691725 w 12192000"/>
            <a:gd name="connsiteY1634" fmla="*/ 1073601 h 6858000"/>
            <a:gd name="connsiteX1635" fmla="*/ 8767497 w 12192000"/>
            <a:gd name="connsiteY1635" fmla="*/ 1073601 h 6858000"/>
            <a:gd name="connsiteX1636" fmla="*/ 8743683 w 12192000"/>
            <a:gd name="connsiteY1636" fmla="*/ 1100223 h 6858000"/>
            <a:gd name="connsiteX1637" fmla="*/ 8767497 w 12192000"/>
            <a:gd name="connsiteY1637" fmla="*/ 1126846 h 6858000"/>
            <a:gd name="connsiteX1638" fmla="*/ 8793476 w 12192000"/>
            <a:gd name="connsiteY1638" fmla="*/ 1100223 h 6858000"/>
            <a:gd name="connsiteX1639" fmla="*/ 8767497 w 12192000"/>
            <a:gd name="connsiteY1639" fmla="*/ 1073601 h 6858000"/>
            <a:gd name="connsiteX1640" fmla="*/ 8841104 w 12192000"/>
            <a:gd name="connsiteY1640" fmla="*/ 1073601 h 6858000"/>
            <a:gd name="connsiteX1641" fmla="*/ 8815125 w 12192000"/>
            <a:gd name="connsiteY1641" fmla="*/ 1100223 h 6858000"/>
            <a:gd name="connsiteX1642" fmla="*/ 8841104 w 12192000"/>
            <a:gd name="connsiteY1642" fmla="*/ 1126846 h 6858000"/>
            <a:gd name="connsiteX1643" fmla="*/ 8867083 w 12192000"/>
            <a:gd name="connsiteY1643" fmla="*/ 1100223 h 6858000"/>
            <a:gd name="connsiteX1644" fmla="*/ 8841104 w 12192000"/>
            <a:gd name="connsiteY1644" fmla="*/ 1073601 h 6858000"/>
            <a:gd name="connsiteX1645" fmla="*/ 8914711 w 12192000"/>
            <a:gd name="connsiteY1645" fmla="*/ 1073601 h 6858000"/>
            <a:gd name="connsiteX1646" fmla="*/ 8888732 w 12192000"/>
            <a:gd name="connsiteY1646" fmla="*/ 1100223 h 6858000"/>
            <a:gd name="connsiteX1647" fmla="*/ 8914711 w 12192000"/>
            <a:gd name="connsiteY1647" fmla="*/ 1126846 h 6858000"/>
            <a:gd name="connsiteX1648" fmla="*/ 8940690 w 12192000"/>
            <a:gd name="connsiteY1648" fmla="*/ 1100223 h 6858000"/>
            <a:gd name="connsiteX1649" fmla="*/ 8914711 w 12192000"/>
            <a:gd name="connsiteY1649" fmla="*/ 1073601 h 6858000"/>
            <a:gd name="connsiteX1650" fmla="*/ 8988318 w 12192000"/>
            <a:gd name="connsiteY1650" fmla="*/ 1073601 h 6858000"/>
            <a:gd name="connsiteX1651" fmla="*/ 8962339 w 12192000"/>
            <a:gd name="connsiteY1651" fmla="*/ 1100223 h 6858000"/>
            <a:gd name="connsiteX1652" fmla="*/ 8988318 w 12192000"/>
            <a:gd name="connsiteY1652" fmla="*/ 1126846 h 6858000"/>
            <a:gd name="connsiteX1653" fmla="*/ 9014297 w 12192000"/>
            <a:gd name="connsiteY1653" fmla="*/ 1100223 h 6858000"/>
            <a:gd name="connsiteX1654" fmla="*/ 8988318 w 12192000"/>
            <a:gd name="connsiteY1654" fmla="*/ 1073601 h 6858000"/>
            <a:gd name="connsiteX1655" fmla="*/ 9061924 w 12192000"/>
            <a:gd name="connsiteY1655" fmla="*/ 1073601 h 6858000"/>
            <a:gd name="connsiteX1656" fmla="*/ 9035945 w 12192000"/>
            <a:gd name="connsiteY1656" fmla="*/ 1100223 h 6858000"/>
            <a:gd name="connsiteX1657" fmla="*/ 9061924 w 12192000"/>
            <a:gd name="connsiteY1657" fmla="*/ 1126846 h 6858000"/>
            <a:gd name="connsiteX1658" fmla="*/ 9087903 w 12192000"/>
            <a:gd name="connsiteY1658" fmla="*/ 1100223 h 6858000"/>
            <a:gd name="connsiteX1659" fmla="*/ 9061924 w 12192000"/>
            <a:gd name="connsiteY1659" fmla="*/ 1073601 h 6858000"/>
            <a:gd name="connsiteX1660" fmla="*/ 9137696 w 12192000"/>
            <a:gd name="connsiteY1660" fmla="*/ 1073601 h 6858000"/>
            <a:gd name="connsiteX1661" fmla="*/ 9111717 w 12192000"/>
            <a:gd name="connsiteY1661" fmla="*/ 1100223 h 6858000"/>
            <a:gd name="connsiteX1662" fmla="*/ 9137696 w 12192000"/>
            <a:gd name="connsiteY1662" fmla="*/ 1126846 h 6858000"/>
            <a:gd name="connsiteX1663" fmla="*/ 9161510 w 12192000"/>
            <a:gd name="connsiteY1663" fmla="*/ 1100223 h 6858000"/>
            <a:gd name="connsiteX1664" fmla="*/ 9137696 w 12192000"/>
            <a:gd name="connsiteY1664" fmla="*/ 1073601 h 6858000"/>
            <a:gd name="connsiteX1665" fmla="*/ 9211304 w 12192000"/>
            <a:gd name="connsiteY1665" fmla="*/ 1073601 h 6858000"/>
            <a:gd name="connsiteX1666" fmla="*/ 9185325 w 12192000"/>
            <a:gd name="connsiteY1666" fmla="*/ 1100223 h 6858000"/>
            <a:gd name="connsiteX1667" fmla="*/ 9211304 w 12192000"/>
            <a:gd name="connsiteY1667" fmla="*/ 1126846 h 6858000"/>
            <a:gd name="connsiteX1668" fmla="*/ 9237283 w 12192000"/>
            <a:gd name="connsiteY1668" fmla="*/ 1100223 h 6858000"/>
            <a:gd name="connsiteX1669" fmla="*/ 9211304 w 12192000"/>
            <a:gd name="connsiteY1669" fmla="*/ 1073601 h 6858000"/>
            <a:gd name="connsiteX1670" fmla="*/ 9287075 w 12192000"/>
            <a:gd name="connsiteY1670" fmla="*/ 1073601 h 6858000"/>
            <a:gd name="connsiteX1671" fmla="*/ 9261096 w 12192000"/>
            <a:gd name="connsiteY1671" fmla="*/ 1100223 h 6858000"/>
            <a:gd name="connsiteX1672" fmla="*/ 9287075 w 12192000"/>
            <a:gd name="connsiteY1672" fmla="*/ 1126846 h 6858000"/>
            <a:gd name="connsiteX1673" fmla="*/ 9310889 w 12192000"/>
            <a:gd name="connsiteY1673" fmla="*/ 1100223 h 6858000"/>
            <a:gd name="connsiteX1674" fmla="*/ 9287075 w 12192000"/>
            <a:gd name="connsiteY1674" fmla="*/ 1073601 h 6858000"/>
            <a:gd name="connsiteX1675" fmla="*/ 9358517 w 12192000"/>
            <a:gd name="connsiteY1675" fmla="*/ 1073601 h 6858000"/>
            <a:gd name="connsiteX1676" fmla="*/ 9334703 w 12192000"/>
            <a:gd name="connsiteY1676" fmla="*/ 1100223 h 6858000"/>
            <a:gd name="connsiteX1677" fmla="*/ 9358517 w 12192000"/>
            <a:gd name="connsiteY1677" fmla="*/ 1126846 h 6858000"/>
            <a:gd name="connsiteX1678" fmla="*/ 9384496 w 12192000"/>
            <a:gd name="connsiteY1678" fmla="*/ 1100223 h 6858000"/>
            <a:gd name="connsiteX1679" fmla="*/ 9358517 w 12192000"/>
            <a:gd name="connsiteY1679" fmla="*/ 1073601 h 6858000"/>
            <a:gd name="connsiteX1680" fmla="*/ 9432124 w 12192000"/>
            <a:gd name="connsiteY1680" fmla="*/ 1073601 h 6858000"/>
            <a:gd name="connsiteX1681" fmla="*/ 9406145 w 12192000"/>
            <a:gd name="connsiteY1681" fmla="*/ 1100223 h 6858000"/>
            <a:gd name="connsiteX1682" fmla="*/ 9432124 w 12192000"/>
            <a:gd name="connsiteY1682" fmla="*/ 1126846 h 6858000"/>
            <a:gd name="connsiteX1683" fmla="*/ 9458103 w 12192000"/>
            <a:gd name="connsiteY1683" fmla="*/ 1100223 h 6858000"/>
            <a:gd name="connsiteX1684" fmla="*/ 9432124 w 12192000"/>
            <a:gd name="connsiteY1684" fmla="*/ 1073601 h 6858000"/>
            <a:gd name="connsiteX1685" fmla="*/ 9505731 w 12192000"/>
            <a:gd name="connsiteY1685" fmla="*/ 1073601 h 6858000"/>
            <a:gd name="connsiteX1686" fmla="*/ 9481917 w 12192000"/>
            <a:gd name="connsiteY1686" fmla="*/ 1100223 h 6858000"/>
            <a:gd name="connsiteX1687" fmla="*/ 9505731 w 12192000"/>
            <a:gd name="connsiteY1687" fmla="*/ 1126846 h 6858000"/>
            <a:gd name="connsiteX1688" fmla="*/ 9531710 w 12192000"/>
            <a:gd name="connsiteY1688" fmla="*/ 1100223 h 6858000"/>
            <a:gd name="connsiteX1689" fmla="*/ 9505731 w 12192000"/>
            <a:gd name="connsiteY1689" fmla="*/ 1073601 h 6858000"/>
            <a:gd name="connsiteX1690" fmla="*/ 9581503 w 12192000"/>
            <a:gd name="connsiteY1690" fmla="*/ 1073601 h 6858000"/>
            <a:gd name="connsiteX1691" fmla="*/ 9555524 w 12192000"/>
            <a:gd name="connsiteY1691" fmla="*/ 1100223 h 6858000"/>
            <a:gd name="connsiteX1692" fmla="*/ 9581503 w 12192000"/>
            <a:gd name="connsiteY1692" fmla="*/ 1126846 h 6858000"/>
            <a:gd name="connsiteX1693" fmla="*/ 9607482 w 12192000"/>
            <a:gd name="connsiteY1693" fmla="*/ 1100223 h 6858000"/>
            <a:gd name="connsiteX1694" fmla="*/ 9581503 w 12192000"/>
            <a:gd name="connsiteY1694" fmla="*/ 1073601 h 6858000"/>
            <a:gd name="connsiteX1695" fmla="*/ 9655110 w 12192000"/>
            <a:gd name="connsiteY1695" fmla="*/ 1073601 h 6858000"/>
            <a:gd name="connsiteX1696" fmla="*/ 9629131 w 12192000"/>
            <a:gd name="connsiteY1696" fmla="*/ 1100223 h 6858000"/>
            <a:gd name="connsiteX1697" fmla="*/ 9655110 w 12192000"/>
            <a:gd name="connsiteY1697" fmla="*/ 1126846 h 6858000"/>
            <a:gd name="connsiteX1698" fmla="*/ 9681089 w 12192000"/>
            <a:gd name="connsiteY1698" fmla="*/ 1100223 h 6858000"/>
            <a:gd name="connsiteX1699" fmla="*/ 9655110 w 12192000"/>
            <a:gd name="connsiteY1699" fmla="*/ 1073601 h 6858000"/>
            <a:gd name="connsiteX1700" fmla="*/ 9728717 w 12192000"/>
            <a:gd name="connsiteY1700" fmla="*/ 1073601 h 6858000"/>
            <a:gd name="connsiteX1701" fmla="*/ 9702738 w 12192000"/>
            <a:gd name="connsiteY1701" fmla="*/ 1100223 h 6858000"/>
            <a:gd name="connsiteX1702" fmla="*/ 9728717 w 12192000"/>
            <a:gd name="connsiteY1702" fmla="*/ 1126846 h 6858000"/>
            <a:gd name="connsiteX1703" fmla="*/ 9754696 w 12192000"/>
            <a:gd name="connsiteY1703" fmla="*/ 1100223 h 6858000"/>
            <a:gd name="connsiteX1704" fmla="*/ 9728717 w 12192000"/>
            <a:gd name="connsiteY1704" fmla="*/ 1073601 h 6858000"/>
            <a:gd name="connsiteX1705" fmla="*/ 9802324 w 12192000"/>
            <a:gd name="connsiteY1705" fmla="*/ 1073601 h 6858000"/>
            <a:gd name="connsiteX1706" fmla="*/ 9776345 w 12192000"/>
            <a:gd name="connsiteY1706" fmla="*/ 1100223 h 6858000"/>
            <a:gd name="connsiteX1707" fmla="*/ 9802324 w 12192000"/>
            <a:gd name="connsiteY1707" fmla="*/ 1126846 h 6858000"/>
            <a:gd name="connsiteX1708" fmla="*/ 9828303 w 12192000"/>
            <a:gd name="connsiteY1708" fmla="*/ 1100223 h 6858000"/>
            <a:gd name="connsiteX1709" fmla="*/ 9802324 w 12192000"/>
            <a:gd name="connsiteY1709" fmla="*/ 1073601 h 6858000"/>
            <a:gd name="connsiteX1710" fmla="*/ 9875930 w 12192000"/>
            <a:gd name="connsiteY1710" fmla="*/ 1073601 h 6858000"/>
            <a:gd name="connsiteX1711" fmla="*/ 9852116 w 12192000"/>
            <a:gd name="connsiteY1711" fmla="*/ 1100223 h 6858000"/>
            <a:gd name="connsiteX1712" fmla="*/ 9875930 w 12192000"/>
            <a:gd name="connsiteY1712" fmla="*/ 1126846 h 6858000"/>
            <a:gd name="connsiteX1713" fmla="*/ 9901909 w 12192000"/>
            <a:gd name="connsiteY1713" fmla="*/ 1100223 h 6858000"/>
            <a:gd name="connsiteX1714" fmla="*/ 9875930 w 12192000"/>
            <a:gd name="connsiteY1714" fmla="*/ 1073601 h 6858000"/>
            <a:gd name="connsiteX1715" fmla="*/ 9949537 w 12192000"/>
            <a:gd name="connsiteY1715" fmla="*/ 1073601 h 6858000"/>
            <a:gd name="connsiteX1716" fmla="*/ 9923558 w 12192000"/>
            <a:gd name="connsiteY1716" fmla="*/ 1100223 h 6858000"/>
            <a:gd name="connsiteX1717" fmla="*/ 9949537 w 12192000"/>
            <a:gd name="connsiteY1717" fmla="*/ 1126846 h 6858000"/>
            <a:gd name="connsiteX1718" fmla="*/ 9975516 w 12192000"/>
            <a:gd name="connsiteY1718" fmla="*/ 1100223 h 6858000"/>
            <a:gd name="connsiteX1719" fmla="*/ 9949537 w 12192000"/>
            <a:gd name="connsiteY1719" fmla="*/ 1073601 h 6858000"/>
            <a:gd name="connsiteX1720" fmla="*/ 10027474 w 12192000"/>
            <a:gd name="connsiteY1720" fmla="*/ 1073601 h 6858000"/>
            <a:gd name="connsiteX1721" fmla="*/ 10001495 w 12192000"/>
            <a:gd name="connsiteY1721" fmla="*/ 1100223 h 6858000"/>
            <a:gd name="connsiteX1722" fmla="*/ 10027474 w 12192000"/>
            <a:gd name="connsiteY1722" fmla="*/ 1126846 h 6858000"/>
            <a:gd name="connsiteX1723" fmla="*/ 10051288 w 12192000"/>
            <a:gd name="connsiteY1723" fmla="*/ 1100223 h 6858000"/>
            <a:gd name="connsiteX1724" fmla="*/ 10027474 w 12192000"/>
            <a:gd name="connsiteY1724" fmla="*/ 1073601 h 6858000"/>
            <a:gd name="connsiteX1725" fmla="*/ 10098916 w 12192000"/>
            <a:gd name="connsiteY1725" fmla="*/ 1073601 h 6858000"/>
            <a:gd name="connsiteX1726" fmla="*/ 10075102 w 12192000"/>
            <a:gd name="connsiteY1726" fmla="*/ 1100223 h 6858000"/>
            <a:gd name="connsiteX1727" fmla="*/ 10098916 w 12192000"/>
            <a:gd name="connsiteY1727" fmla="*/ 1126846 h 6858000"/>
            <a:gd name="connsiteX1728" fmla="*/ 10124895 w 12192000"/>
            <a:gd name="connsiteY1728" fmla="*/ 1100223 h 6858000"/>
            <a:gd name="connsiteX1729" fmla="*/ 10098916 w 12192000"/>
            <a:gd name="connsiteY1729" fmla="*/ 1073601 h 6858000"/>
            <a:gd name="connsiteX1730" fmla="*/ 10172523 w 12192000"/>
            <a:gd name="connsiteY1730" fmla="*/ 1073601 h 6858000"/>
            <a:gd name="connsiteX1731" fmla="*/ 10146544 w 12192000"/>
            <a:gd name="connsiteY1731" fmla="*/ 1100223 h 6858000"/>
            <a:gd name="connsiteX1732" fmla="*/ 10172523 w 12192000"/>
            <a:gd name="connsiteY1732" fmla="*/ 1126846 h 6858000"/>
            <a:gd name="connsiteX1733" fmla="*/ 10198502 w 12192000"/>
            <a:gd name="connsiteY1733" fmla="*/ 1100223 h 6858000"/>
            <a:gd name="connsiteX1734" fmla="*/ 10172523 w 12192000"/>
            <a:gd name="connsiteY1734" fmla="*/ 1073601 h 6858000"/>
            <a:gd name="connsiteX1735" fmla="*/ 1222788 w 12192000"/>
            <a:gd name="connsiteY1735" fmla="*/ 1149031 h 6858000"/>
            <a:gd name="connsiteX1736" fmla="*/ 1196809 w 12192000"/>
            <a:gd name="connsiteY1736" fmla="*/ 1175653 h 6858000"/>
            <a:gd name="connsiteX1737" fmla="*/ 1222788 w 12192000"/>
            <a:gd name="connsiteY1737" fmla="*/ 1202276 h 6858000"/>
            <a:gd name="connsiteX1738" fmla="*/ 1246602 w 12192000"/>
            <a:gd name="connsiteY1738" fmla="*/ 1175653 h 6858000"/>
            <a:gd name="connsiteX1739" fmla="*/ 1222788 w 12192000"/>
            <a:gd name="connsiteY1739" fmla="*/ 1149031 h 6858000"/>
            <a:gd name="connsiteX1740" fmla="*/ 1294231 w 12192000"/>
            <a:gd name="connsiteY1740" fmla="*/ 1149031 h 6858000"/>
            <a:gd name="connsiteX1741" fmla="*/ 1268252 w 12192000"/>
            <a:gd name="connsiteY1741" fmla="*/ 1175653 h 6858000"/>
            <a:gd name="connsiteX1742" fmla="*/ 1294231 w 12192000"/>
            <a:gd name="connsiteY1742" fmla="*/ 1202276 h 6858000"/>
            <a:gd name="connsiteX1743" fmla="*/ 1320210 w 12192000"/>
            <a:gd name="connsiteY1743" fmla="*/ 1175653 h 6858000"/>
            <a:gd name="connsiteX1744" fmla="*/ 1294231 w 12192000"/>
            <a:gd name="connsiteY1744" fmla="*/ 1149031 h 6858000"/>
            <a:gd name="connsiteX1745" fmla="*/ 1367838 w 12192000"/>
            <a:gd name="connsiteY1745" fmla="*/ 1149031 h 6858000"/>
            <a:gd name="connsiteX1746" fmla="*/ 1341859 w 12192000"/>
            <a:gd name="connsiteY1746" fmla="*/ 1175653 h 6858000"/>
            <a:gd name="connsiteX1747" fmla="*/ 1367838 w 12192000"/>
            <a:gd name="connsiteY1747" fmla="*/ 1202276 h 6858000"/>
            <a:gd name="connsiteX1748" fmla="*/ 1393817 w 12192000"/>
            <a:gd name="connsiteY1748" fmla="*/ 1175653 h 6858000"/>
            <a:gd name="connsiteX1749" fmla="*/ 1367838 w 12192000"/>
            <a:gd name="connsiteY1749" fmla="*/ 1149031 h 6858000"/>
            <a:gd name="connsiteX1750" fmla="*/ 1441444 w 12192000"/>
            <a:gd name="connsiteY1750" fmla="*/ 1149031 h 6858000"/>
            <a:gd name="connsiteX1751" fmla="*/ 1417630 w 12192000"/>
            <a:gd name="connsiteY1751" fmla="*/ 1175653 h 6858000"/>
            <a:gd name="connsiteX1752" fmla="*/ 1441444 w 12192000"/>
            <a:gd name="connsiteY1752" fmla="*/ 1202276 h 6858000"/>
            <a:gd name="connsiteX1753" fmla="*/ 1467423 w 12192000"/>
            <a:gd name="connsiteY1753" fmla="*/ 1175653 h 6858000"/>
            <a:gd name="connsiteX1754" fmla="*/ 1441444 w 12192000"/>
            <a:gd name="connsiteY1754" fmla="*/ 1149031 h 6858000"/>
            <a:gd name="connsiteX1755" fmla="*/ 1517216 w 12192000"/>
            <a:gd name="connsiteY1755" fmla="*/ 1149031 h 6858000"/>
            <a:gd name="connsiteX1756" fmla="*/ 1493402 w 12192000"/>
            <a:gd name="connsiteY1756" fmla="*/ 1175653 h 6858000"/>
            <a:gd name="connsiteX1757" fmla="*/ 1517216 w 12192000"/>
            <a:gd name="connsiteY1757" fmla="*/ 1202276 h 6858000"/>
            <a:gd name="connsiteX1758" fmla="*/ 1543195 w 12192000"/>
            <a:gd name="connsiteY1758" fmla="*/ 1175653 h 6858000"/>
            <a:gd name="connsiteX1759" fmla="*/ 1517216 w 12192000"/>
            <a:gd name="connsiteY1759" fmla="*/ 1149031 h 6858000"/>
            <a:gd name="connsiteX1760" fmla="*/ 1590823 w 12192000"/>
            <a:gd name="connsiteY1760" fmla="*/ 1149031 h 6858000"/>
            <a:gd name="connsiteX1761" fmla="*/ 1567009 w 12192000"/>
            <a:gd name="connsiteY1761" fmla="*/ 1175653 h 6858000"/>
            <a:gd name="connsiteX1762" fmla="*/ 1590823 w 12192000"/>
            <a:gd name="connsiteY1762" fmla="*/ 1202276 h 6858000"/>
            <a:gd name="connsiteX1763" fmla="*/ 1616802 w 12192000"/>
            <a:gd name="connsiteY1763" fmla="*/ 1175653 h 6858000"/>
            <a:gd name="connsiteX1764" fmla="*/ 1590823 w 12192000"/>
            <a:gd name="connsiteY1764" fmla="*/ 1149031 h 6858000"/>
            <a:gd name="connsiteX1765" fmla="*/ 1664430 w 12192000"/>
            <a:gd name="connsiteY1765" fmla="*/ 1149031 h 6858000"/>
            <a:gd name="connsiteX1766" fmla="*/ 1640616 w 12192000"/>
            <a:gd name="connsiteY1766" fmla="*/ 1175653 h 6858000"/>
            <a:gd name="connsiteX1767" fmla="*/ 1664430 w 12192000"/>
            <a:gd name="connsiteY1767" fmla="*/ 1202276 h 6858000"/>
            <a:gd name="connsiteX1768" fmla="*/ 1690409 w 12192000"/>
            <a:gd name="connsiteY1768" fmla="*/ 1175653 h 6858000"/>
            <a:gd name="connsiteX1769" fmla="*/ 1664430 w 12192000"/>
            <a:gd name="connsiteY1769" fmla="*/ 1149031 h 6858000"/>
            <a:gd name="connsiteX1770" fmla="*/ 1738037 w 12192000"/>
            <a:gd name="connsiteY1770" fmla="*/ 1149031 h 6858000"/>
            <a:gd name="connsiteX1771" fmla="*/ 1712058 w 12192000"/>
            <a:gd name="connsiteY1771" fmla="*/ 1175653 h 6858000"/>
            <a:gd name="connsiteX1772" fmla="*/ 1738037 w 12192000"/>
            <a:gd name="connsiteY1772" fmla="*/ 1202276 h 6858000"/>
            <a:gd name="connsiteX1773" fmla="*/ 1764016 w 12192000"/>
            <a:gd name="connsiteY1773" fmla="*/ 1175653 h 6858000"/>
            <a:gd name="connsiteX1774" fmla="*/ 1738037 w 12192000"/>
            <a:gd name="connsiteY1774" fmla="*/ 1149031 h 6858000"/>
            <a:gd name="connsiteX1775" fmla="*/ 1811644 w 12192000"/>
            <a:gd name="connsiteY1775" fmla="*/ 1149031 h 6858000"/>
            <a:gd name="connsiteX1776" fmla="*/ 1785665 w 12192000"/>
            <a:gd name="connsiteY1776" fmla="*/ 1175653 h 6858000"/>
            <a:gd name="connsiteX1777" fmla="*/ 1811644 w 12192000"/>
            <a:gd name="connsiteY1777" fmla="*/ 1202276 h 6858000"/>
            <a:gd name="connsiteX1778" fmla="*/ 1837623 w 12192000"/>
            <a:gd name="connsiteY1778" fmla="*/ 1175653 h 6858000"/>
            <a:gd name="connsiteX1779" fmla="*/ 1811644 w 12192000"/>
            <a:gd name="connsiteY1779" fmla="*/ 1149031 h 6858000"/>
            <a:gd name="connsiteX1780" fmla="*/ 1887416 w 12192000"/>
            <a:gd name="connsiteY1780" fmla="*/ 1149031 h 6858000"/>
            <a:gd name="connsiteX1781" fmla="*/ 1861437 w 12192000"/>
            <a:gd name="connsiteY1781" fmla="*/ 1175653 h 6858000"/>
            <a:gd name="connsiteX1782" fmla="*/ 1887416 w 12192000"/>
            <a:gd name="connsiteY1782" fmla="*/ 1202276 h 6858000"/>
            <a:gd name="connsiteX1783" fmla="*/ 1913395 w 12192000"/>
            <a:gd name="connsiteY1783" fmla="*/ 1175653 h 6858000"/>
            <a:gd name="connsiteX1784" fmla="*/ 1887416 w 12192000"/>
            <a:gd name="connsiteY1784" fmla="*/ 1149031 h 6858000"/>
            <a:gd name="connsiteX1785" fmla="*/ 1961023 w 12192000"/>
            <a:gd name="connsiteY1785" fmla="*/ 1149031 h 6858000"/>
            <a:gd name="connsiteX1786" fmla="*/ 1935044 w 12192000"/>
            <a:gd name="connsiteY1786" fmla="*/ 1175653 h 6858000"/>
            <a:gd name="connsiteX1787" fmla="*/ 1961023 w 12192000"/>
            <a:gd name="connsiteY1787" fmla="*/ 1202276 h 6858000"/>
            <a:gd name="connsiteX1788" fmla="*/ 1987002 w 12192000"/>
            <a:gd name="connsiteY1788" fmla="*/ 1175653 h 6858000"/>
            <a:gd name="connsiteX1789" fmla="*/ 1961023 w 12192000"/>
            <a:gd name="connsiteY1789" fmla="*/ 1149031 h 6858000"/>
            <a:gd name="connsiteX1790" fmla="*/ 2034629 w 12192000"/>
            <a:gd name="connsiteY1790" fmla="*/ 1149031 h 6858000"/>
            <a:gd name="connsiteX1791" fmla="*/ 2008650 w 12192000"/>
            <a:gd name="connsiteY1791" fmla="*/ 1175653 h 6858000"/>
            <a:gd name="connsiteX1792" fmla="*/ 2034629 w 12192000"/>
            <a:gd name="connsiteY1792" fmla="*/ 1202276 h 6858000"/>
            <a:gd name="connsiteX1793" fmla="*/ 2060608 w 12192000"/>
            <a:gd name="connsiteY1793" fmla="*/ 1175653 h 6858000"/>
            <a:gd name="connsiteX1794" fmla="*/ 2034629 w 12192000"/>
            <a:gd name="connsiteY1794" fmla="*/ 1149031 h 6858000"/>
            <a:gd name="connsiteX1795" fmla="*/ 2108236 w 12192000"/>
            <a:gd name="connsiteY1795" fmla="*/ 1149031 h 6858000"/>
            <a:gd name="connsiteX1796" fmla="*/ 2082257 w 12192000"/>
            <a:gd name="connsiteY1796" fmla="*/ 1175653 h 6858000"/>
            <a:gd name="connsiteX1797" fmla="*/ 2108236 w 12192000"/>
            <a:gd name="connsiteY1797" fmla="*/ 1202276 h 6858000"/>
            <a:gd name="connsiteX1798" fmla="*/ 2134215 w 12192000"/>
            <a:gd name="connsiteY1798" fmla="*/ 1175653 h 6858000"/>
            <a:gd name="connsiteX1799" fmla="*/ 2108236 w 12192000"/>
            <a:gd name="connsiteY1799" fmla="*/ 1149031 h 6858000"/>
            <a:gd name="connsiteX1800" fmla="*/ 2181843 w 12192000"/>
            <a:gd name="connsiteY1800" fmla="*/ 1149031 h 6858000"/>
            <a:gd name="connsiteX1801" fmla="*/ 2158029 w 12192000"/>
            <a:gd name="connsiteY1801" fmla="*/ 1175653 h 6858000"/>
            <a:gd name="connsiteX1802" fmla="*/ 2181843 w 12192000"/>
            <a:gd name="connsiteY1802" fmla="*/ 1202276 h 6858000"/>
            <a:gd name="connsiteX1803" fmla="*/ 2207822 w 12192000"/>
            <a:gd name="connsiteY1803" fmla="*/ 1175653 h 6858000"/>
            <a:gd name="connsiteX1804" fmla="*/ 2181843 w 12192000"/>
            <a:gd name="connsiteY1804" fmla="*/ 1149031 h 6858000"/>
            <a:gd name="connsiteX1805" fmla="*/ 2255450 w 12192000"/>
            <a:gd name="connsiteY1805" fmla="*/ 1149031 h 6858000"/>
            <a:gd name="connsiteX1806" fmla="*/ 2231636 w 12192000"/>
            <a:gd name="connsiteY1806" fmla="*/ 1175653 h 6858000"/>
            <a:gd name="connsiteX1807" fmla="*/ 2255450 w 12192000"/>
            <a:gd name="connsiteY1807" fmla="*/ 1202276 h 6858000"/>
            <a:gd name="connsiteX1808" fmla="*/ 2281429 w 12192000"/>
            <a:gd name="connsiteY1808" fmla="*/ 1175653 h 6858000"/>
            <a:gd name="connsiteX1809" fmla="*/ 2255450 w 12192000"/>
            <a:gd name="connsiteY1809" fmla="*/ 1149031 h 6858000"/>
            <a:gd name="connsiteX1810" fmla="*/ 2331222 w 12192000"/>
            <a:gd name="connsiteY1810" fmla="*/ 1149031 h 6858000"/>
            <a:gd name="connsiteX1811" fmla="*/ 2307408 w 12192000"/>
            <a:gd name="connsiteY1811" fmla="*/ 1175653 h 6858000"/>
            <a:gd name="connsiteX1812" fmla="*/ 2331222 w 12192000"/>
            <a:gd name="connsiteY1812" fmla="*/ 1202276 h 6858000"/>
            <a:gd name="connsiteX1813" fmla="*/ 2357201 w 12192000"/>
            <a:gd name="connsiteY1813" fmla="*/ 1175653 h 6858000"/>
            <a:gd name="connsiteX1814" fmla="*/ 2331222 w 12192000"/>
            <a:gd name="connsiteY1814" fmla="*/ 1149031 h 6858000"/>
            <a:gd name="connsiteX1815" fmla="*/ 2404829 w 12192000"/>
            <a:gd name="connsiteY1815" fmla="*/ 1149031 h 6858000"/>
            <a:gd name="connsiteX1816" fmla="*/ 2378850 w 12192000"/>
            <a:gd name="connsiteY1816" fmla="*/ 1175653 h 6858000"/>
            <a:gd name="connsiteX1817" fmla="*/ 2404829 w 12192000"/>
            <a:gd name="connsiteY1817" fmla="*/ 1202276 h 6858000"/>
            <a:gd name="connsiteX1818" fmla="*/ 2430808 w 12192000"/>
            <a:gd name="connsiteY1818" fmla="*/ 1175653 h 6858000"/>
            <a:gd name="connsiteX1819" fmla="*/ 2404829 w 12192000"/>
            <a:gd name="connsiteY1819" fmla="*/ 1149031 h 6858000"/>
            <a:gd name="connsiteX1820" fmla="*/ 2478436 w 12192000"/>
            <a:gd name="connsiteY1820" fmla="*/ 1149031 h 6858000"/>
            <a:gd name="connsiteX1821" fmla="*/ 2452457 w 12192000"/>
            <a:gd name="connsiteY1821" fmla="*/ 1175653 h 6858000"/>
            <a:gd name="connsiteX1822" fmla="*/ 2478436 w 12192000"/>
            <a:gd name="connsiteY1822" fmla="*/ 1202276 h 6858000"/>
            <a:gd name="connsiteX1823" fmla="*/ 2504415 w 12192000"/>
            <a:gd name="connsiteY1823" fmla="*/ 1175653 h 6858000"/>
            <a:gd name="connsiteX1824" fmla="*/ 2478436 w 12192000"/>
            <a:gd name="connsiteY1824" fmla="*/ 1149031 h 6858000"/>
            <a:gd name="connsiteX1825" fmla="*/ 2554208 w 12192000"/>
            <a:gd name="connsiteY1825" fmla="*/ 1149031 h 6858000"/>
            <a:gd name="connsiteX1826" fmla="*/ 2528229 w 12192000"/>
            <a:gd name="connsiteY1826" fmla="*/ 1175653 h 6858000"/>
            <a:gd name="connsiteX1827" fmla="*/ 2554208 w 12192000"/>
            <a:gd name="connsiteY1827" fmla="*/ 1202276 h 6858000"/>
            <a:gd name="connsiteX1828" fmla="*/ 2578022 w 12192000"/>
            <a:gd name="connsiteY1828" fmla="*/ 1175653 h 6858000"/>
            <a:gd name="connsiteX1829" fmla="*/ 2554208 w 12192000"/>
            <a:gd name="connsiteY1829" fmla="*/ 1149031 h 6858000"/>
            <a:gd name="connsiteX1830" fmla="*/ 2625650 w 12192000"/>
            <a:gd name="connsiteY1830" fmla="*/ 1149031 h 6858000"/>
            <a:gd name="connsiteX1831" fmla="*/ 2599671 w 12192000"/>
            <a:gd name="connsiteY1831" fmla="*/ 1175653 h 6858000"/>
            <a:gd name="connsiteX1832" fmla="*/ 2625650 w 12192000"/>
            <a:gd name="connsiteY1832" fmla="*/ 1202276 h 6858000"/>
            <a:gd name="connsiteX1833" fmla="*/ 2651629 w 12192000"/>
            <a:gd name="connsiteY1833" fmla="*/ 1175653 h 6858000"/>
            <a:gd name="connsiteX1834" fmla="*/ 2625650 w 12192000"/>
            <a:gd name="connsiteY1834" fmla="*/ 1149031 h 6858000"/>
            <a:gd name="connsiteX1835" fmla="*/ 2699257 w 12192000"/>
            <a:gd name="connsiteY1835" fmla="*/ 1149031 h 6858000"/>
            <a:gd name="connsiteX1836" fmla="*/ 2675443 w 12192000"/>
            <a:gd name="connsiteY1836" fmla="*/ 1175653 h 6858000"/>
            <a:gd name="connsiteX1837" fmla="*/ 2699257 w 12192000"/>
            <a:gd name="connsiteY1837" fmla="*/ 1202276 h 6858000"/>
            <a:gd name="connsiteX1838" fmla="*/ 2725236 w 12192000"/>
            <a:gd name="connsiteY1838" fmla="*/ 1175653 h 6858000"/>
            <a:gd name="connsiteX1839" fmla="*/ 2699257 w 12192000"/>
            <a:gd name="connsiteY1839" fmla="*/ 1149031 h 6858000"/>
            <a:gd name="connsiteX1840" fmla="*/ 2775028 w 12192000"/>
            <a:gd name="connsiteY1840" fmla="*/ 1149031 h 6858000"/>
            <a:gd name="connsiteX1841" fmla="*/ 2751214 w 12192000"/>
            <a:gd name="connsiteY1841" fmla="*/ 1175653 h 6858000"/>
            <a:gd name="connsiteX1842" fmla="*/ 2775028 w 12192000"/>
            <a:gd name="connsiteY1842" fmla="*/ 1202276 h 6858000"/>
            <a:gd name="connsiteX1843" fmla="*/ 2801007 w 12192000"/>
            <a:gd name="connsiteY1843" fmla="*/ 1175653 h 6858000"/>
            <a:gd name="connsiteX1844" fmla="*/ 2775028 w 12192000"/>
            <a:gd name="connsiteY1844" fmla="*/ 1149031 h 6858000"/>
            <a:gd name="connsiteX1845" fmla="*/ 2848635 w 12192000"/>
            <a:gd name="connsiteY1845" fmla="*/ 1149031 h 6858000"/>
            <a:gd name="connsiteX1846" fmla="*/ 2822656 w 12192000"/>
            <a:gd name="connsiteY1846" fmla="*/ 1175653 h 6858000"/>
            <a:gd name="connsiteX1847" fmla="*/ 2848635 w 12192000"/>
            <a:gd name="connsiteY1847" fmla="*/ 1202276 h 6858000"/>
            <a:gd name="connsiteX1848" fmla="*/ 2874614 w 12192000"/>
            <a:gd name="connsiteY1848" fmla="*/ 1175653 h 6858000"/>
            <a:gd name="connsiteX1849" fmla="*/ 2848635 w 12192000"/>
            <a:gd name="connsiteY1849" fmla="*/ 1149031 h 6858000"/>
            <a:gd name="connsiteX1850" fmla="*/ 2922242 w 12192000"/>
            <a:gd name="connsiteY1850" fmla="*/ 1149031 h 6858000"/>
            <a:gd name="connsiteX1851" fmla="*/ 2898428 w 12192000"/>
            <a:gd name="connsiteY1851" fmla="*/ 1175653 h 6858000"/>
            <a:gd name="connsiteX1852" fmla="*/ 2922242 w 12192000"/>
            <a:gd name="connsiteY1852" fmla="*/ 1202276 h 6858000"/>
            <a:gd name="connsiteX1853" fmla="*/ 2948221 w 12192000"/>
            <a:gd name="connsiteY1853" fmla="*/ 1175653 h 6858000"/>
            <a:gd name="connsiteX1854" fmla="*/ 2922242 w 12192000"/>
            <a:gd name="connsiteY1854" fmla="*/ 1149031 h 6858000"/>
            <a:gd name="connsiteX1855" fmla="*/ 2995849 w 12192000"/>
            <a:gd name="connsiteY1855" fmla="*/ 1149031 h 6858000"/>
            <a:gd name="connsiteX1856" fmla="*/ 2972035 w 12192000"/>
            <a:gd name="connsiteY1856" fmla="*/ 1175653 h 6858000"/>
            <a:gd name="connsiteX1857" fmla="*/ 2995849 w 12192000"/>
            <a:gd name="connsiteY1857" fmla="*/ 1202276 h 6858000"/>
            <a:gd name="connsiteX1858" fmla="*/ 3021828 w 12192000"/>
            <a:gd name="connsiteY1858" fmla="*/ 1175653 h 6858000"/>
            <a:gd name="connsiteX1859" fmla="*/ 2995849 w 12192000"/>
            <a:gd name="connsiteY1859" fmla="*/ 1149031 h 6858000"/>
            <a:gd name="connsiteX1860" fmla="*/ 3069456 w 12192000"/>
            <a:gd name="connsiteY1860" fmla="*/ 1149031 h 6858000"/>
            <a:gd name="connsiteX1861" fmla="*/ 3045642 w 12192000"/>
            <a:gd name="connsiteY1861" fmla="*/ 1175653 h 6858000"/>
            <a:gd name="connsiteX1862" fmla="*/ 3069456 w 12192000"/>
            <a:gd name="connsiteY1862" fmla="*/ 1202276 h 6858000"/>
            <a:gd name="connsiteX1863" fmla="*/ 3095435 w 12192000"/>
            <a:gd name="connsiteY1863" fmla="*/ 1175653 h 6858000"/>
            <a:gd name="connsiteX1864" fmla="*/ 3069456 w 12192000"/>
            <a:gd name="connsiteY1864" fmla="*/ 1149031 h 6858000"/>
            <a:gd name="connsiteX1865" fmla="*/ 3143063 w 12192000"/>
            <a:gd name="connsiteY1865" fmla="*/ 1149031 h 6858000"/>
            <a:gd name="connsiteX1866" fmla="*/ 3119249 w 12192000"/>
            <a:gd name="connsiteY1866" fmla="*/ 1175653 h 6858000"/>
            <a:gd name="connsiteX1867" fmla="*/ 3143063 w 12192000"/>
            <a:gd name="connsiteY1867" fmla="*/ 1202276 h 6858000"/>
            <a:gd name="connsiteX1868" fmla="*/ 3169042 w 12192000"/>
            <a:gd name="connsiteY1868" fmla="*/ 1175653 h 6858000"/>
            <a:gd name="connsiteX1869" fmla="*/ 3143063 w 12192000"/>
            <a:gd name="connsiteY1869" fmla="*/ 1149031 h 6858000"/>
            <a:gd name="connsiteX1870" fmla="*/ 3218835 w 12192000"/>
            <a:gd name="connsiteY1870" fmla="*/ 1149031 h 6858000"/>
            <a:gd name="connsiteX1871" fmla="*/ 3192856 w 12192000"/>
            <a:gd name="connsiteY1871" fmla="*/ 1175653 h 6858000"/>
            <a:gd name="connsiteX1872" fmla="*/ 3218835 w 12192000"/>
            <a:gd name="connsiteY1872" fmla="*/ 1202276 h 6858000"/>
            <a:gd name="connsiteX1873" fmla="*/ 3244814 w 12192000"/>
            <a:gd name="connsiteY1873" fmla="*/ 1175653 h 6858000"/>
            <a:gd name="connsiteX1874" fmla="*/ 3218835 w 12192000"/>
            <a:gd name="connsiteY1874" fmla="*/ 1149031 h 6858000"/>
            <a:gd name="connsiteX1875" fmla="*/ 3292441 w 12192000"/>
            <a:gd name="connsiteY1875" fmla="*/ 1149031 h 6858000"/>
            <a:gd name="connsiteX1876" fmla="*/ 3268627 w 12192000"/>
            <a:gd name="connsiteY1876" fmla="*/ 1175653 h 6858000"/>
            <a:gd name="connsiteX1877" fmla="*/ 3292441 w 12192000"/>
            <a:gd name="connsiteY1877" fmla="*/ 1202276 h 6858000"/>
            <a:gd name="connsiteX1878" fmla="*/ 3318420 w 12192000"/>
            <a:gd name="connsiteY1878" fmla="*/ 1175653 h 6858000"/>
            <a:gd name="connsiteX1879" fmla="*/ 3292441 w 12192000"/>
            <a:gd name="connsiteY1879" fmla="*/ 1149031 h 6858000"/>
            <a:gd name="connsiteX1880" fmla="*/ 3366049 w 12192000"/>
            <a:gd name="connsiteY1880" fmla="*/ 1149031 h 6858000"/>
            <a:gd name="connsiteX1881" fmla="*/ 3340070 w 12192000"/>
            <a:gd name="connsiteY1881" fmla="*/ 1175653 h 6858000"/>
            <a:gd name="connsiteX1882" fmla="*/ 3366049 w 12192000"/>
            <a:gd name="connsiteY1882" fmla="*/ 1202276 h 6858000"/>
            <a:gd name="connsiteX1883" fmla="*/ 3392028 w 12192000"/>
            <a:gd name="connsiteY1883" fmla="*/ 1175653 h 6858000"/>
            <a:gd name="connsiteX1884" fmla="*/ 3366049 w 12192000"/>
            <a:gd name="connsiteY1884" fmla="*/ 1149031 h 6858000"/>
            <a:gd name="connsiteX1885" fmla="*/ 3513262 w 12192000"/>
            <a:gd name="connsiteY1885" fmla="*/ 1149031 h 6858000"/>
            <a:gd name="connsiteX1886" fmla="*/ 3489448 w 12192000"/>
            <a:gd name="connsiteY1886" fmla="*/ 1175653 h 6858000"/>
            <a:gd name="connsiteX1887" fmla="*/ 3513262 w 12192000"/>
            <a:gd name="connsiteY1887" fmla="*/ 1202276 h 6858000"/>
            <a:gd name="connsiteX1888" fmla="*/ 3539241 w 12192000"/>
            <a:gd name="connsiteY1888" fmla="*/ 1175653 h 6858000"/>
            <a:gd name="connsiteX1889" fmla="*/ 3513262 w 12192000"/>
            <a:gd name="connsiteY1889" fmla="*/ 1149031 h 6858000"/>
            <a:gd name="connsiteX1890" fmla="*/ 3662641 w 12192000"/>
            <a:gd name="connsiteY1890" fmla="*/ 1149031 h 6858000"/>
            <a:gd name="connsiteX1891" fmla="*/ 3638827 w 12192000"/>
            <a:gd name="connsiteY1891" fmla="*/ 1175653 h 6858000"/>
            <a:gd name="connsiteX1892" fmla="*/ 3662641 w 12192000"/>
            <a:gd name="connsiteY1892" fmla="*/ 1202276 h 6858000"/>
            <a:gd name="connsiteX1893" fmla="*/ 3688620 w 12192000"/>
            <a:gd name="connsiteY1893" fmla="*/ 1175653 h 6858000"/>
            <a:gd name="connsiteX1894" fmla="*/ 3662641 w 12192000"/>
            <a:gd name="connsiteY1894" fmla="*/ 1149031 h 6858000"/>
            <a:gd name="connsiteX1895" fmla="*/ 3736248 w 12192000"/>
            <a:gd name="connsiteY1895" fmla="*/ 1149031 h 6858000"/>
            <a:gd name="connsiteX1896" fmla="*/ 3710269 w 12192000"/>
            <a:gd name="connsiteY1896" fmla="*/ 1175653 h 6858000"/>
            <a:gd name="connsiteX1897" fmla="*/ 3736248 w 12192000"/>
            <a:gd name="connsiteY1897" fmla="*/ 1202276 h 6858000"/>
            <a:gd name="connsiteX1898" fmla="*/ 3762227 w 12192000"/>
            <a:gd name="connsiteY1898" fmla="*/ 1175653 h 6858000"/>
            <a:gd name="connsiteX1899" fmla="*/ 3736248 w 12192000"/>
            <a:gd name="connsiteY1899" fmla="*/ 1149031 h 6858000"/>
            <a:gd name="connsiteX1900" fmla="*/ 3812020 w 12192000"/>
            <a:gd name="connsiteY1900" fmla="*/ 1149031 h 6858000"/>
            <a:gd name="connsiteX1901" fmla="*/ 3786041 w 12192000"/>
            <a:gd name="connsiteY1901" fmla="*/ 1175653 h 6858000"/>
            <a:gd name="connsiteX1902" fmla="*/ 3812020 w 12192000"/>
            <a:gd name="connsiteY1902" fmla="*/ 1202276 h 6858000"/>
            <a:gd name="connsiteX1903" fmla="*/ 3835834 w 12192000"/>
            <a:gd name="connsiteY1903" fmla="*/ 1175653 h 6858000"/>
            <a:gd name="connsiteX1904" fmla="*/ 3812020 w 12192000"/>
            <a:gd name="connsiteY1904" fmla="*/ 1149031 h 6858000"/>
            <a:gd name="connsiteX1905" fmla="*/ 3883462 w 12192000"/>
            <a:gd name="connsiteY1905" fmla="*/ 1149031 h 6858000"/>
            <a:gd name="connsiteX1906" fmla="*/ 3857483 w 12192000"/>
            <a:gd name="connsiteY1906" fmla="*/ 1175653 h 6858000"/>
            <a:gd name="connsiteX1907" fmla="*/ 3883462 w 12192000"/>
            <a:gd name="connsiteY1907" fmla="*/ 1202276 h 6858000"/>
            <a:gd name="connsiteX1908" fmla="*/ 3909441 w 12192000"/>
            <a:gd name="connsiteY1908" fmla="*/ 1175653 h 6858000"/>
            <a:gd name="connsiteX1909" fmla="*/ 3883462 w 12192000"/>
            <a:gd name="connsiteY1909" fmla="*/ 1149031 h 6858000"/>
            <a:gd name="connsiteX1910" fmla="*/ 4106447 w 12192000"/>
            <a:gd name="connsiteY1910" fmla="*/ 1149031 h 6858000"/>
            <a:gd name="connsiteX1911" fmla="*/ 4080468 w 12192000"/>
            <a:gd name="connsiteY1911" fmla="*/ 1175653 h 6858000"/>
            <a:gd name="connsiteX1912" fmla="*/ 4106447 w 12192000"/>
            <a:gd name="connsiteY1912" fmla="*/ 1202276 h 6858000"/>
            <a:gd name="connsiteX1913" fmla="*/ 4132426 w 12192000"/>
            <a:gd name="connsiteY1913" fmla="*/ 1175653 h 6858000"/>
            <a:gd name="connsiteX1914" fmla="*/ 4106447 w 12192000"/>
            <a:gd name="connsiteY1914" fmla="*/ 1149031 h 6858000"/>
            <a:gd name="connsiteX1915" fmla="*/ 4180055 w 12192000"/>
            <a:gd name="connsiteY1915" fmla="*/ 1149031 h 6858000"/>
            <a:gd name="connsiteX1916" fmla="*/ 4154076 w 12192000"/>
            <a:gd name="connsiteY1916" fmla="*/ 1175653 h 6858000"/>
            <a:gd name="connsiteX1917" fmla="*/ 4180055 w 12192000"/>
            <a:gd name="connsiteY1917" fmla="*/ 1202276 h 6858000"/>
            <a:gd name="connsiteX1918" fmla="*/ 4206034 w 12192000"/>
            <a:gd name="connsiteY1918" fmla="*/ 1175653 h 6858000"/>
            <a:gd name="connsiteX1919" fmla="*/ 4180055 w 12192000"/>
            <a:gd name="connsiteY1919" fmla="*/ 1149031 h 6858000"/>
            <a:gd name="connsiteX1920" fmla="*/ 4253661 w 12192000"/>
            <a:gd name="connsiteY1920" fmla="*/ 1149031 h 6858000"/>
            <a:gd name="connsiteX1921" fmla="*/ 4227682 w 12192000"/>
            <a:gd name="connsiteY1921" fmla="*/ 1175653 h 6858000"/>
            <a:gd name="connsiteX1922" fmla="*/ 4253661 w 12192000"/>
            <a:gd name="connsiteY1922" fmla="*/ 1202276 h 6858000"/>
            <a:gd name="connsiteX1923" fmla="*/ 4279640 w 12192000"/>
            <a:gd name="connsiteY1923" fmla="*/ 1175653 h 6858000"/>
            <a:gd name="connsiteX1924" fmla="*/ 4253661 w 12192000"/>
            <a:gd name="connsiteY1924" fmla="*/ 1149031 h 6858000"/>
            <a:gd name="connsiteX1925" fmla="*/ 4327268 w 12192000"/>
            <a:gd name="connsiteY1925" fmla="*/ 1149031 h 6858000"/>
            <a:gd name="connsiteX1926" fmla="*/ 4301289 w 12192000"/>
            <a:gd name="connsiteY1926" fmla="*/ 1175653 h 6858000"/>
            <a:gd name="connsiteX1927" fmla="*/ 4327268 w 12192000"/>
            <a:gd name="connsiteY1927" fmla="*/ 1202276 h 6858000"/>
            <a:gd name="connsiteX1928" fmla="*/ 4353247 w 12192000"/>
            <a:gd name="connsiteY1928" fmla="*/ 1175653 h 6858000"/>
            <a:gd name="connsiteX1929" fmla="*/ 4327268 w 12192000"/>
            <a:gd name="connsiteY1929" fmla="*/ 1149031 h 6858000"/>
            <a:gd name="connsiteX1930" fmla="*/ 4400875 w 12192000"/>
            <a:gd name="connsiteY1930" fmla="*/ 1149031 h 6858000"/>
            <a:gd name="connsiteX1931" fmla="*/ 4374896 w 12192000"/>
            <a:gd name="connsiteY1931" fmla="*/ 1175653 h 6858000"/>
            <a:gd name="connsiteX1932" fmla="*/ 4400875 w 12192000"/>
            <a:gd name="connsiteY1932" fmla="*/ 1202276 h 6858000"/>
            <a:gd name="connsiteX1933" fmla="*/ 4426854 w 12192000"/>
            <a:gd name="connsiteY1933" fmla="*/ 1175653 h 6858000"/>
            <a:gd name="connsiteX1934" fmla="*/ 4400875 w 12192000"/>
            <a:gd name="connsiteY1934" fmla="*/ 1149031 h 6858000"/>
            <a:gd name="connsiteX1935" fmla="*/ 4476647 w 12192000"/>
            <a:gd name="connsiteY1935" fmla="*/ 1149031 h 6858000"/>
            <a:gd name="connsiteX1936" fmla="*/ 4450668 w 12192000"/>
            <a:gd name="connsiteY1936" fmla="*/ 1175653 h 6858000"/>
            <a:gd name="connsiteX1937" fmla="*/ 4476647 w 12192000"/>
            <a:gd name="connsiteY1937" fmla="*/ 1202276 h 6858000"/>
            <a:gd name="connsiteX1938" fmla="*/ 4502626 w 12192000"/>
            <a:gd name="connsiteY1938" fmla="*/ 1175653 h 6858000"/>
            <a:gd name="connsiteX1939" fmla="*/ 4476647 w 12192000"/>
            <a:gd name="connsiteY1939" fmla="*/ 1149031 h 6858000"/>
            <a:gd name="connsiteX1940" fmla="*/ 4550254 w 12192000"/>
            <a:gd name="connsiteY1940" fmla="*/ 1149031 h 6858000"/>
            <a:gd name="connsiteX1941" fmla="*/ 4526440 w 12192000"/>
            <a:gd name="connsiteY1941" fmla="*/ 1175653 h 6858000"/>
            <a:gd name="connsiteX1942" fmla="*/ 4550254 w 12192000"/>
            <a:gd name="connsiteY1942" fmla="*/ 1202276 h 6858000"/>
            <a:gd name="connsiteX1943" fmla="*/ 4576233 w 12192000"/>
            <a:gd name="connsiteY1943" fmla="*/ 1175653 h 6858000"/>
            <a:gd name="connsiteX1944" fmla="*/ 4550254 w 12192000"/>
            <a:gd name="connsiteY1944" fmla="*/ 1149031 h 6858000"/>
            <a:gd name="connsiteX1945" fmla="*/ 4623861 w 12192000"/>
            <a:gd name="connsiteY1945" fmla="*/ 1149031 h 6858000"/>
            <a:gd name="connsiteX1946" fmla="*/ 4597882 w 12192000"/>
            <a:gd name="connsiteY1946" fmla="*/ 1175653 h 6858000"/>
            <a:gd name="connsiteX1947" fmla="*/ 4623861 w 12192000"/>
            <a:gd name="connsiteY1947" fmla="*/ 1202276 h 6858000"/>
            <a:gd name="connsiteX1948" fmla="*/ 4649840 w 12192000"/>
            <a:gd name="connsiteY1948" fmla="*/ 1175653 h 6858000"/>
            <a:gd name="connsiteX1949" fmla="*/ 4623861 w 12192000"/>
            <a:gd name="connsiteY1949" fmla="*/ 1149031 h 6858000"/>
            <a:gd name="connsiteX1950" fmla="*/ 5957445 w 12192000"/>
            <a:gd name="connsiteY1950" fmla="*/ 1149031 h 6858000"/>
            <a:gd name="connsiteX1951" fmla="*/ 5931466 w 12192000"/>
            <a:gd name="connsiteY1951" fmla="*/ 1175653 h 6858000"/>
            <a:gd name="connsiteX1952" fmla="*/ 5957445 w 12192000"/>
            <a:gd name="connsiteY1952" fmla="*/ 1202276 h 6858000"/>
            <a:gd name="connsiteX1953" fmla="*/ 5981259 w 12192000"/>
            <a:gd name="connsiteY1953" fmla="*/ 1175653 h 6858000"/>
            <a:gd name="connsiteX1954" fmla="*/ 5957445 w 12192000"/>
            <a:gd name="connsiteY1954" fmla="*/ 1149031 h 6858000"/>
            <a:gd name="connsiteX1955" fmla="*/ 6028887 w 12192000"/>
            <a:gd name="connsiteY1955" fmla="*/ 1149031 h 6858000"/>
            <a:gd name="connsiteX1956" fmla="*/ 6002908 w 12192000"/>
            <a:gd name="connsiteY1956" fmla="*/ 1175653 h 6858000"/>
            <a:gd name="connsiteX1957" fmla="*/ 6028887 w 12192000"/>
            <a:gd name="connsiteY1957" fmla="*/ 1202276 h 6858000"/>
            <a:gd name="connsiteX1958" fmla="*/ 6054866 w 12192000"/>
            <a:gd name="connsiteY1958" fmla="*/ 1175653 h 6858000"/>
            <a:gd name="connsiteX1959" fmla="*/ 6028887 w 12192000"/>
            <a:gd name="connsiteY1959" fmla="*/ 1149031 h 6858000"/>
            <a:gd name="connsiteX1960" fmla="*/ 6102494 w 12192000"/>
            <a:gd name="connsiteY1960" fmla="*/ 1149031 h 6858000"/>
            <a:gd name="connsiteX1961" fmla="*/ 6076515 w 12192000"/>
            <a:gd name="connsiteY1961" fmla="*/ 1175653 h 6858000"/>
            <a:gd name="connsiteX1962" fmla="*/ 6102494 w 12192000"/>
            <a:gd name="connsiteY1962" fmla="*/ 1202276 h 6858000"/>
            <a:gd name="connsiteX1963" fmla="*/ 6128473 w 12192000"/>
            <a:gd name="connsiteY1963" fmla="*/ 1175653 h 6858000"/>
            <a:gd name="connsiteX1964" fmla="*/ 6102494 w 12192000"/>
            <a:gd name="connsiteY1964" fmla="*/ 1149031 h 6858000"/>
            <a:gd name="connsiteX1965" fmla="*/ 6178265 w 12192000"/>
            <a:gd name="connsiteY1965" fmla="*/ 1149031 h 6858000"/>
            <a:gd name="connsiteX1966" fmla="*/ 6154452 w 12192000"/>
            <a:gd name="connsiteY1966" fmla="*/ 1175653 h 6858000"/>
            <a:gd name="connsiteX1967" fmla="*/ 6178265 w 12192000"/>
            <a:gd name="connsiteY1967" fmla="*/ 1202276 h 6858000"/>
            <a:gd name="connsiteX1968" fmla="*/ 6204245 w 12192000"/>
            <a:gd name="connsiteY1968" fmla="*/ 1175653 h 6858000"/>
            <a:gd name="connsiteX1969" fmla="*/ 6178265 w 12192000"/>
            <a:gd name="connsiteY1969" fmla="*/ 1149031 h 6858000"/>
            <a:gd name="connsiteX1970" fmla="*/ 6251873 w 12192000"/>
            <a:gd name="connsiteY1970" fmla="*/ 1149031 h 6858000"/>
            <a:gd name="connsiteX1971" fmla="*/ 6228059 w 12192000"/>
            <a:gd name="connsiteY1971" fmla="*/ 1175653 h 6858000"/>
            <a:gd name="connsiteX1972" fmla="*/ 6251873 w 12192000"/>
            <a:gd name="connsiteY1972" fmla="*/ 1202276 h 6858000"/>
            <a:gd name="connsiteX1973" fmla="*/ 6277852 w 12192000"/>
            <a:gd name="connsiteY1973" fmla="*/ 1175653 h 6858000"/>
            <a:gd name="connsiteX1974" fmla="*/ 6251873 w 12192000"/>
            <a:gd name="connsiteY1974" fmla="*/ 1149031 h 6858000"/>
            <a:gd name="connsiteX1975" fmla="*/ 6325479 w 12192000"/>
            <a:gd name="connsiteY1975" fmla="*/ 1149031 h 6858000"/>
            <a:gd name="connsiteX1976" fmla="*/ 6301665 w 12192000"/>
            <a:gd name="connsiteY1976" fmla="*/ 1175653 h 6858000"/>
            <a:gd name="connsiteX1977" fmla="*/ 6325479 w 12192000"/>
            <a:gd name="connsiteY1977" fmla="*/ 1202276 h 6858000"/>
            <a:gd name="connsiteX1978" fmla="*/ 6351458 w 12192000"/>
            <a:gd name="connsiteY1978" fmla="*/ 1175653 h 6858000"/>
            <a:gd name="connsiteX1979" fmla="*/ 6325479 w 12192000"/>
            <a:gd name="connsiteY1979" fmla="*/ 1149031 h 6858000"/>
            <a:gd name="connsiteX1980" fmla="*/ 6399086 w 12192000"/>
            <a:gd name="connsiteY1980" fmla="*/ 1149031 h 6858000"/>
            <a:gd name="connsiteX1981" fmla="*/ 6373107 w 12192000"/>
            <a:gd name="connsiteY1981" fmla="*/ 1175653 h 6858000"/>
            <a:gd name="connsiteX1982" fmla="*/ 6399086 w 12192000"/>
            <a:gd name="connsiteY1982" fmla="*/ 1202276 h 6858000"/>
            <a:gd name="connsiteX1983" fmla="*/ 6425065 w 12192000"/>
            <a:gd name="connsiteY1983" fmla="*/ 1175653 h 6858000"/>
            <a:gd name="connsiteX1984" fmla="*/ 6399086 w 12192000"/>
            <a:gd name="connsiteY1984" fmla="*/ 1149031 h 6858000"/>
            <a:gd name="connsiteX1985" fmla="*/ 6472694 w 12192000"/>
            <a:gd name="connsiteY1985" fmla="*/ 1149031 h 6858000"/>
            <a:gd name="connsiteX1986" fmla="*/ 6446715 w 12192000"/>
            <a:gd name="connsiteY1986" fmla="*/ 1175653 h 6858000"/>
            <a:gd name="connsiteX1987" fmla="*/ 6472694 w 12192000"/>
            <a:gd name="connsiteY1987" fmla="*/ 1202276 h 6858000"/>
            <a:gd name="connsiteX1988" fmla="*/ 6498673 w 12192000"/>
            <a:gd name="connsiteY1988" fmla="*/ 1175653 h 6858000"/>
            <a:gd name="connsiteX1989" fmla="*/ 6472694 w 12192000"/>
            <a:gd name="connsiteY1989" fmla="*/ 1149031 h 6858000"/>
            <a:gd name="connsiteX1990" fmla="*/ 6546300 w 12192000"/>
            <a:gd name="connsiteY1990" fmla="*/ 1149031 h 6858000"/>
            <a:gd name="connsiteX1991" fmla="*/ 6520321 w 12192000"/>
            <a:gd name="connsiteY1991" fmla="*/ 1175653 h 6858000"/>
            <a:gd name="connsiteX1992" fmla="*/ 6546300 w 12192000"/>
            <a:gd name="connsiteY1992" fmla="*/ 1202276 h 6858000"/>
            <a:gd name="connsiteX1993" fmla="*/ 6572279 w 12192000"/>
            <a:gd name="connsiteY1993" fmla="*/ 1175653 h 6858000"/>
            <a:gd name="connsiteX1994" fmla="*/ 6546300 w 12192000"/>
            <a:gd name="connsiteY1994" fmla="*/ 1149031 h 6858000"/>
            <a:gd name="connsiteX1995" fmla="*/ 6622072 w 12192000"/>
            <a:gd name="connsiteY1995" fmla="*/ 1149031 h 6858000"/>
            <a:gd name="connsiteX1996" fmla="*/ 6596093 w 12192000"/>
            <a:gd name="connsiteY1996" fmla="*/ 1175653 h 6858000"/>
            <a:gd name="connsiteX1997" fmla="*/ 6622072 w 12192000"/>
            <a:gd name="connsiteY1997" fmla="*/ 1202276 h 6858000"/>
            <a:gd name="connsiteX1998" fmla="*/ 6648051 w 12192000"/>
            <a:gd name="connsiteY1998" fmla="*/ 1175653 h 6858000"/>
            <a:gd name="connsiteX1999" fmla="*/ 6622072 w 12192000"/>
            <a:gd name="connsiteY1999" fmla="*/ 1149031 h 6858000"/>
            <a:gd name="connsiteX2000" fmla="*/ 6695679 w 12192000"/>
            <a:gd name="connsiteY2000" fmla="*/ 1149031 h 6858000"/>
            <a:gd name="connsiteX2001" fmla="*/ 6669700 w 12192000"/>
            <a:gd name="connsiteY2001" fmla="*/ 1175653 h 6858000"/>
            <a:gd name="connsiteX2002" fmla="*/ 6695679 w 12192000"/>
            <a:gd name="connsiteY2002" fmla="*/ 1202276 h 6858000"/>
            <a:gd name="connsiteX2003" fmla="*/ 6721658 w 12192000"/>
            <a:gd name="connsiteY2003" fmla="*/ 1175653 h 6858000"/>
            <a:gd name="connsiteX2004" fmla="*/ 6695679 w 12192000"/>
            <a:gd name="connsiteY2004" fmla="*/ 1149031 h 6858000"/>
            <a:gd name="connsiteX2005" fmla="*/ 6769286 w 12192000"/>
            <a:gd name="connsiteY2005" fmla="*/ 1149031 h 6858000"/>
            <a:gd name="connsiteX2006" fmla="*/ 6743307 w 12192000"/>
            <a:gd name="connsiteY2006" fmla="*/ 1175653 h 6858000"/>
            <a:gd name="connsiteX2007" fmla="*/ 6769286 w 12192000"/>
            <a:gd name="connsiteY2007" fmla="*/ 1202276 h 6858000"/>
            <a:gd name="connsiteX2008" fmla="*/ 6795265 w 12192000"/>
            <a:gd name="connsiteY2008" fmla="*/ 1175653 h 6858000"/>
            <a:gd name="connsiteX2009" fmla="*/ 6769286 w 12192000"/>
            <a:gd name="connsiteY2009" fmla="*/ 1149031 h 6858000"/>
            <a:gd name="connsiteX2010" fmla="*/ 6842892 w 12192000"/>
            <a:gd name="connsiteY2010" fmla="*/ 1149031 h 6858000"/>
            <a:gd name="connsiteX2011" fmla="*/ 6816913 w 12192000"/>
            <a:gd name="connsiteY2011" fmla="*/ 1175653 h 6858000"/>
            <a:gd name="connsiteX2012" fmla="*/ 6842892 w 12192000"/>
            <a:gd name="connsiteY2012" fmla="*/ 1202276 h 6858000"/>
            <a:gd name="connsiteX2013" fmla="*/ 6868871 w 12192000"/>
            <a:gd name="connsiteY2013" fmla="*/ 1175653 h 6858000"/>
            <a:gd name="connsiteX2014" fmla="*/ 6842892 w 12192000"/>
            <a:gd name="connsiteY2014" fmla="*/ 1149031 h 6858000"/>
            <a:gd name="connsiteX2015" fmla="*/ 6916499 w 12192000"/>
            <a:gd name="connsiteY2015" fmla="*/ 1149031 h 6858000"/>
            <a:gd name="connsiteX2016" fmla="*/ 6892685 w 12192000"/>
            <a:gd name="connsiteY2016" fmla="*/ 1175653 h 6858000"/>
            <a:gd name="connsiteX2017" fmla="*/ 6916499 w 12192000"/>
            <a:gd name="connsiteY2017" fmla="*/ 1202276 h 6858000"/>
            <a:gd name="connsiteX2018" fmla="*/ 6942478 w 12192000"/>
            <a:gd name="connsiteY2018" fmla="*/ 1175653 h 6858000"/>
            <a:gd name="connsiteX2019" fmla="*/ 6916499 w 12192000"/>
            <a:gd name="connsiteY2019" fmla="*/ 1149031 h 6858000"/>
            <a:gd name="connsiteX2020" fmla="*/ 6990106 w 12192000"/>
            <a:gd name="connsiteY2020" fmla="*/ 1149031 h 6858000"/>
            <a:gd name="connsiteX2021" fmla="*/ 6966293 w 12192000"/>
            <a:gd name="connsiteY2021" fmla="*/ 1175653 h 6858000"/>
            <a:gd name="connsiteX2022" fmla="*/ 6990106 w 12192000"/>
            <a:gd name="connsiteY2022" fmla="*/ 1202276 h 6858000"/>
            <a:gd name="connsiteX2023" fmla="*/ 7016086 w 12192000"/>
            <a:gd name="connsiteY2023" fmla="*/ 1175653 h 6858000"/>
            <a:gd name="connsiteX2024" fmla="*/ 6990106 w 12192000"/>
            <a:gd name="connsiteY2024" fmla="*/ 1149031 h 6858000"/>
            <a:gd name="connsiteX2025" fmla="*/ 7065879 w 12192000"/>
            <a:gd name="connsiteY2025" fmla="*/ 1149031 h 6858000"/>
            <a:gd name="connsiteX2026" fmla="*/ 7039900 w 12192000"/>
            <a:gd name="connsiteY2026" fmla="*/ 1175653 h 6858000"/>
            <a:gd name="connsiteX2027" fmla="*/ 7065879 w 12192000"/>
            <a:gd name="connsiteY2027" fmla="*/ 1202276 h 6858000"/>
            <a:gd name="connsiteX2028" fmla="*/ 7091858 w 12192000"/>
            <a:gd name="connsiteY2028" fmla="*/ 1175653 h 6858000"/>
            <a:gd name="connsiteX2029" fmla="*/ 7065879 w 12192000"/>
            <a:gd name="connsiteY2029" fmla="*/ 1149031 h 6858000"/>
            <a:gd name="connsiteX2030" fmla="*/ 7139485 w 12192000"/>
            <a:gd name="connsiteY2030" fmla="*/ 1149031 h 6858000"/>
            <a:gd name="connsiteX2031" fmla="*/ 7113506 w 12192000"/>
            <a:gd name="connsiteY2031" fmla="*/ 1175653 h 6858000"/>
            <a:gd name="connsiteX2032" fmla="*/ 7139485 w 12192000"/>
            <a:gd name="connsiteY2032" fmla="*/ 1202276 h 6858000"/>
            <a:gd name="connsiteX2033" fmla="*/ 7165464 w 12192000"/>
            <a:gd name="connsiteY2033" fmla="*/ 1175653 h 6858000"/>
            <a:gd name="connsiteX2034" fmla="*/ 7139485 w 12192000"/>
            <a:gd name="connsiteY2034" fmla="*/ 1149031 h 6858000"/>
            <a:gd name="connsiteX2035" fmla="*/ 7213092 w 12192000"/>
            <a:gd name="connsiteY2035" fmla="*/ 1149031 h 6858000"/>
            <a:gd name="connsiteX2036" fmla="*/ 7187113 w 12192000"/>
            <a:gd name="connsiteY2036" fmla="*/ 1175653 h 6858000"/>
            <a:gd name="connsiteX2037" fmla="*/ 7213092 w 12192000"/>
            <a:gd name="connsiteY2037" fmla="*/ 1202276 h 6858000"/>
            <a:gd name="connsiteX2038" fmla="*/ 7239071 w 12192000"/>
            <a:gd name="connsiteY2038" fmla="*/ 1175653 h 6858000"/>
            <a:gd name="connsiteX2039" fmla="*/ 7213092 w 12192000"/>
            <a:gd name="connsiteY2039" fmla="*/ 1149031 h 6858000"/>
            <a:gd name="connsiteX2040" fmla="*/ 7288864 w 12192000"/>
            <a:gd name="connsiteY2040" fmla="*/ 1149031 h 6858000"/>
            <a:gd name="connsiteX2041" fmla="*/ 7262885 w 12192000"/>
            <a:gd name="connsiteY2041" fmla="*/ 1175653 h 6858000"/>
            <a:gd name="connsiteX2042" fmla="*/ 7288864 w 12192000"/>
            <a:gd name="connsiteY2042" fmla="*/ 1202276 h 6858000"/>
            <a:gd name="connsiteX2043" fmla="*/ 7312678 w 12192000"/>
            <a:gd name="connsiteY2043" fmla="*/ 1175653 h 6858000"/>
            <a:gd name="connsiteX2044" fmla="*/ 7288864 w 12192000"/>
            <a:gd name="connsiteY2044" fmla="*/ 1149031 h 6858000"/>
            <a:gd name="connsiteX2045" fmla="*/ 7360306 w 12192000"/>
            <a:gd name="connsiteY2045" fmla="*/ 1149031 h 6858000"/>
            <a:gd name="connsiteX2046" fmla="*/ 7334327 w 12192000"/>
            <a:gd name="connsiteY2046" fmla="*/ 1175653 h 6858000"/>
            <a:gd name="connsiteX2047" fmla="*/ 7360306 w 12192000"/>
            <a:gd name="connsiteY2047" fmla="*/ 1202276 h 6858000"/>
            <a:gd name="connsiteX2048" fmla="*/ 7386285 w 12192000"/>
            <a:gd name="connsiteY2048" fmla="*/ 1175653 h 6858000"/>
            <a:gd name="connsiteX2049" fmla="*/ 7360306 w 12192000"/>
            <a:gd name="connsiteY2049" fmla="*/ 1149031 h 6858000"/>
            <a:gd name="connsiteX2050" fmla="*/ 7433913 w 12192000"/>
            <a:gd name="connsiteY2050" fmla="*/ 1149031 h 6858000"/>
            <a:gd name="connsiteX2051" fmla="*/ 7407934 w 12192000"/>
            <a:gd name="connsiteY2051" fmla="*/ 1175653 h 6858000"/>
            <a:gd name="connsiteX2052" fmla="*/ 7433913 w 12192000"/>
            <a:gd name="connsiteY2052" fmla="*/ 1202276 h 6858000"/>
            <a:gd name="connsiteX2053" fmla="*/ 7459892 w 12192000"/>
            <a:gd name="connsiteY2053" fmla="*/ 1175653 h 6858000"/>
            <a:gd name="connsiteX2054" fmla="*/ 7433913 w 12192000"/>
            <a:gd name="connsiteY2054" fmla="*/ 1149031 h 6858000"/>
            <a:gd name="connsiteX2055" fmla="*/ 7509684 w 12192000"/>
            <a:gd name="connsiteY2055" fmla="*/ 1149031 h 6858000"/>
            <a:gd name="connsiteX2056" fmla="*/ 7485871 w 12192000"/>
            <a:gd name="connsiteY2056" fmla="*/ 1175653 h 6858000"/>
            <a:gd name="connsiteX2057" fmla="*/ 7509684 w 12192000"/>
            <a:gd name="connsiteY2057" fmla="*/ 1202276 h 6858000"/>
            <a:gd name="connsiteX2058" fmla="*/ 7535664 w 12192000"/>
            <a:gd name="connsiteY2058" fmla="*/ 1175653 h 6858000"/>
            <a:gd name="connsiteX2059" fmla="*/ 7509684 w 12192000"/>
            <a:gd name="connsiteY2059" fmla="*/ 1149031 h 6858000"/>
            <a:gd name="connsiteX2060" fmla="*/ 7583292 w 12192000"/>
            <a:gd name="connsiteY2060" fmla="*/ 1149031 h 6858000"/>
            <a:gd name="connsiteX2061" fmla="*/ 7557313 w 12192000"/>
            <a:gd name="connsiteY2061" fmla="*/ 1175653 h 6858000"/>
            <a:gd name="connsiteX2062" fmla="*/ 7583292 w 12192000"/>
            <a:gd name="connsiteY2062" fmla="*/ 1202276 h 6858000"/>
            <a:gd name="connsiteX2063" fmla="*/ 7609271 w 12192000"/>
            <a:gd name="connsiteY2063" fmla="*/ 1175653 h 6858000"/>
            <a:gd name="connsiteX2064" fmla="*/ 7583292 w 12192000"/>
            <a:gd name="connsiteY2064" fmla="*/ 1149031 h 6858000"/>
            <a:gd name="connsiteX2065" fmla="*/ 7656898 w 12192000"/>
            <a:gd name="connsiteY2065" fmla="*/ 1149031 h 6858000"/>
            <a:gd name="connsiteX2066" fmla="*/ 7630919 w 12192000"/>
            <a:gd name="connsiteY2066" fmla="*/ 1175653 h 6858000"/>
            <a:gd name="connsiteX2067" fmla="*/ 7656898 w 12192000"/>
            <a:gd name="connsiteY2067" fmla="*/ 1202276 h 6858000"/>
            <a:gd name="connsiteX2068" fmla="*/ 7682877 w 12192000"/>
            <a:gd name="connsiteY2068" fmla="*/ 1175653 h 6858000"/>
            <a:gd name="connsiteX2069" fmla="*/ 7656898 w 12192000"/>
            <a:gd name="connsiteY2069" fmla="*/ 1149031 h 6858000"/>
            <a:gd name="connsiteX2070" fmla="*/ 7730505 w 12192000"/>
            <a:gd name="connsiteY2070" fmla="*/ 1149031 h 6858000"/>
            <a:gd name="connsiteX2071" fmla="*/ 7704526 w 12192000"/>
            <a:gd name="connsiteY2071" fmla="*/ 1175653 h 6858000"/>
            <a:gd name="connsiteX2072" fmla="*/ 7730505 w 12192000"/>
            <a:gd name="connsiteY2072" fmla="*/ 1202276 h 6858000"/>
            <a:gd name="connsiteX2073" fmla="*/ 7756484 w 12192000"/>
            <a:gd name="connsiteY2073" fmla="*/ 1175653 h 6858000"/>
            <a:gd name="connsiteX2074" fmla="*/ 7730505 w 12192000"/>
            <a:gd name="connsiteY2074" fmla="*/ 1149031 h 6858000"/>
            <a:gd name="connsiteX2075" fmla="*/ 7806277 w 12192000"/>
            <a:gd name="connsiteY2075" fmla="*/ 1149031 h 6858000"/>
            <a:gd name="connsiteX2076" fmla="*/ 7780298 w 12192000"/>
            <a:gd name="connsiteY2076" fmla="*/ 1175653 h 6858000"/>
            <a:gd name="connsiteX2077" fmla="*/ 7806277 w 12192000"/>
            <a:gd name="connsiteY2077" fmla="*/ 1202276 h 6858000"/>
            <a:gd name="connsiteX2078" fmla="*/ 7830091 w 12192000"/>
            <a:gd name="connsiteY2078" fmla="*/ 1175653 h 6858000"/>
            <a:gd name="connsiteX2079" fmla="*/ 7806277 w 12192000"/>
            <a:gd name="connsiteY2079" fmla="*/ 1149031 h 6858000"/>
            <a:gd name="connsiteX2080" fmla="*/ 7879885 w 12192000"/>
            <a:gd name="connsiteY2080" fmla="*/ 1149031 h 6858000"/>
            <a:gd name="connsiteX2081" fmla="*/ 7853906 w 12192000"/>
            <a:gd name="connsiteY2081" fmla="*/ 1175653 h 6858000"/>
            <a:gd name="connsiteX2082" fmla="*/ 7879885 w 12192000"/>
            <a:gd name="connsiteY2082" fmla="*/ 1202276 h 6858000"/>
            <a:gd name="connsiteX2083" fmla="*/ 7905864 w 12192000"/>
            <a:gd name="connsiteY2083" fmla="*/ 1175653 h 6858000"/>
            <a:gd name="connsiteX2084" fmla="*/ 7879885 w 12192000"/>
            <a:gd name="connsiteY2084" fmla="*/ 1149031 h 6858000"/>
            <a:gd name="connsiteX2085" fmla="*/ 7955656 w 12192000"/>
            <a:gd name="connsiteY2085" fmla="*/ 1149031 h 6858000"/>
            <a:gd name="connsiteX2086" fmla="*/ 7929677 w 12192000"/>
            <a:gd name="connsiteY2086" fmla="*/ 1175653 h 6858000"/>
            <a:gd name="connsiteX2087" fmla="*/ 7955656 w 12192000"/>
            <a:gd name="connsiteY2087" fmla="*/ 1202276 h 6858000"/>
            <a:gd name="connsiteX2088" fmla="*/ 7979470 w 12192000"/>
            <a:gd name="connsiteY2088" fmla="*/ 1175653 h 6858000"/>
            <a:gd name="connsiteX2089" fmla="*/ 7955656 w 12192000"/>
            <a:gd name="connsiteY2089" fmla="*/ 1149031 h 6858000"/>
            <a:gd name="connsiteX2090" fmla="*/ 8027098 w 12192000"/>
            <a:gd name="connsiteY2090" fmla="*/ 1149031 h 6858000"/>
            <a:gd name="connsiteX2091" fmla="*/ 8001119 w 12192000"/>
            <a:gd name="connsiteY2091" fmla="*/ 1175653 h 6858000"/>
            <a:gd name="connsiteX2092" fmla="*/ 8027098 w 12192000"/>
            <a:gd name="connsiteY2092" fmla="*/ 1202276 h 6858000"/>
            <a:gd name="connsiteX2093" fmla="*/ 8053077 w 12192000"/>
            <a:gd name="connsiteY2093" fmla="*/ 1175653 h 6858000"/>
            <a:gd name="connsiteX2094" fmla="*/ 8027098 w 12192000"/>
            <a:gd name="connsiteY2094" fmla="*/ 1149031 h 6858000"/>
            <a:gd name="connsiteX2095" fmla="*/ 8100705 w 12192000"/>
            <a:gd name="connsiteY2095" fmla="*/ 1149031 h 6858000"/>
            <a:gd name="connsiteX2096" fmla="*/ 8076891 w 12192000"/>
            <a:gd name="connsiteY2096" fmla="*/ 1175653 h 6858000"/>
            <a:gd name="connsiteX2097" fmla="*/ 8100705 w 12192000"/>
            <a:gd name="connsiteY2097" fmla="*/ 1202276 h 6858000"/>
            <a:gd name="connsiteX2098" fmla="*/ 8126684 w 12192000"/>
            <a:gd name="connsiteY2098" fmla="*/ 1175653 h 6858000"/>
            <a:gd name="connsiteX2099" fmla="*/ 8100705 w 12192000"/>
            <a:gd name="connsiteY2099" fmla="*/ 1149031 h 6858000"/>
            <a:gd name="connsiteX2100" fmla="*/ 8174312 w 12192000"/>
            <a:gd name="connsiteY2100" fmla="*/ 1149031 h 6858000"/>
            <a:gd name="connsiteX2101" fmla="*/ 8150498 w 12192000"/>
            <a:gd name="connsiteY2101" fmla="*/ 1175653 h 6858000"/>
            <a:gd name="connsiteX2102" fmla="*/ 8174312 w 12192000"/>
            <a:gd name="connsiteY2102" fmla="*/ 1202276 h 6858000"/>
            <a:gd name="connsiteX2103" fmla="*/ 8200291 w 12192000"/>
            <a:gd name="connsiteY2103" fmla="*/ 1175653 h 6858000"/>
            <a:gd name="connsiteX2104" fmla="*/ 8174312 w 12192000"/>
            <a:gd name="connsiteY2104" fmla="*/ 1149031 h 6858000"/>
            <a:gd name="connsiteX2105" fmla="*/ 8247918 w 12192000"/>
            <a:gd name="connsiteY2105" fmla="*/ 1149031 h 6858000"/>
            <a:gd name="connsiteX2106" fmla="*/ 8224104 w 12192000"/>
            <a:gd name="connsiteY2106" fmla="*/ 1175653 h 6858000"/>
            <a:gd name="connsiteX2107" fmla="*/ 8247918 w 12192000"/>
            <a:gd name="connsiteY2107" fmla="*/ 1202276 h 6858000"/>
            <a:gd name="connsiteX2108" fmla="*/ 8273897 w 12192000"/>
            <a:gd name="connsiteY2108" fmla="*/ 1175653 h 6858000"/>
            <a:gd name="connsiteX2109" fmla="*/ 8247918 w 12192000"/>
            <a:gd name="connsiteY2109" fmla="*/ 1149031 h 6858000"/>
            <a:gd name="connsiteX2110" fmla="*/ 8323691 w 12192000"/>
            <a:gd name="connsiteY2110" fmla="*/ 1149031 h 6858000"/>
            <a:gd name="connsiteX2111" fmla="*/ 8297712 w 12192000"/>
            <a:gd name="connsiteY2111" fmla="*/ 1175653 h 6858000"/>
            <a:gd name="connsiteX2112" fmla="*/ 8323691 w 12192000"/>
            <a:gd name="connsiteY2112" fmla="*/ 1202276 h 6858000"/>
            <a:gd name="connsiteX2113" fmla="*/ 8349670 w 12192000"/>
            <a:gd name="connsiteY2113" fmla="*/ 1175653 h 6858000"/>
            <a:gd name="connsiteX2114" fmla="*/ 8323691 w 12192000"/>
            <a:gd name="connsiteY2114" fmla="*/ 1149031 h 6858000"/>
            <a:gd name="connsiteX2115" fmla="*/ 8397298 w 12192000"/>
            <a:gd name="connsiteY2115" fmla="*/ 1149031 h 6858000"/>
            <a:gd name="connsiteX2116" fmla="*/ 8371319 w 12192000"/>
            <a:gd name="connsiteY2116" fmla="*/ 1175653 h 6858000"/>
            <a:gd name="connsiteX2117" fmla="*/ 8397298 w 12192000"/>
            <a:gd name="connsiteY2117" fmla="*/ 1202276 h 6858000"/>
            <a:gd name="connsiteX2118" fmla="*/ 8423277 w 12192000"/>
            <a:gd name="connsiteY2118" fmla="*/ 1175653 h 6858000"/>
            <a:gd name="connsiteX2119" fmla="*/ 8397298 w 12192000"/>
            <a:gd name="connsiteY2119" fmla="*/ 1149031 h 6858000"/>
            <a:gd name="connsiteX2120" fmla="*/ 8470904 w 12192000"/>
            <a:gd name="connsiteY2120" fmla="*/ 1149031 h 6858000"/>
            <a:gd name="connsiteX2121" fmla="*/ 8444925 w 12192000"/>
            <a:gd name="connsiteY2121" fmla="*/ 1175653 h 6858000"/>
            <a:gd name="connsiteX2122" fmla="*/ 8470904 w 12192000"/>
            <a:gd name="connsiteY2122" fmla="*/ 1202276 h 6858000"/>
            <a:gd name="connsiteX2123" fmla="*/ 8496883 w 12192000"/>
            <a:gd name="connsiteY2123" fmla="*/ 1175653 h 6858000"/>
            <a:gd name="connsiteX2124" fmla="*/ 8470904 w 12192000"/>
            <a:gd name="connsiteY2124" fmla="*/ 1149031 h 6858000"/>
            <a:gd name="connsiteX2125" fmla="*/ 8546676 w 12192000"/>
            <a:gd name="connsiteY2125" fmla="*/ 1149031 h 6858000"/>
            <a:gd name="connsiteX2126" fmla="*/ 8520697 w 12192000"/>
            <a:gd name="connsiteY2126" fmla="*/ 1175653 h 6858000"/>
            <a:gd name="connsiteX2127" fmla="*/ 8546676 w 12192000"/>
            <a:gd name="connsiteY2127" fmla="*/ 1202276 h 6858000"/>
            <a:gd name="connsiteX2128" fmla="*/ 8570490 w 12192000"/>
            <a:gd name="connsiteY2128" fmla="*/ 1175653 h 6858000"/>
            <a:gd name="connsiteX2129" fmla="*/ 8546676 w 12192000"/>
            <a:gd name="connsiteY2129" fmla="*/ 1149031 h 6858000"/>
            <a:gd name="connsiteX2130" fmla="*/ 8618118 w 12192000"/>
            <a:gd name="connsiteY2130" fmla="*/ 1149031 h 6858000"/>
            <a:gd name="connsiteX2131" fmla="*/ 8592139 w 12192000"/>
            <a:gd name="connsiteY2131" fmla="*/ 1175653 h 6858000"/>
            <a:gd name="connsiteX2132" fmla="*/ 8618118 w 12192000"/>
            <a:gd name="connsiteY2132" fmla="*/ 1202276 h 6858000"/>
            <a:gd name="connsiteX2133" fmla="*/ 8644097 w 12192000"/>
            <a:gd name="connsiteY2133" fmla="*/ 1175653 h 6858000"/>
            <a:gd name="connsiteX2134" fmla="*/ 8618118 w 12192000"/>
            <a:gd name="connsiteY2134" fmla="*/ 1149031 h 6858000"/>
            <a:gd name="connsiteX2135" fmla="*/ 8691725 w 12192000"/>
            <a:gd name="connsiteY2135" fmla="*/ 1149031 h 6858000"/>
            <a:gd name="connsiteX2136" fmla="*/ 8665746 w 12192000"/>
            <a:gd name="connsiteY2136" fmla="*/ 1175653 h 6858000"/>
            <a:gd name="connsiteX2137" fmla="*/ 8691725 w 12192000"/>
            <a:gd name="connsiteY2137" fmla="*/ 1202276 h 6858000"/>
            <a:gd name="connsiteX2138" fmla="*/ 8717704 w 12192000"/>
            <a:gd name="connsiteY2138" fmla="*/ 1175653 h 6858000"/>
            <a:gd name="connsiteX2139" fmla="*/ 8691725 w 12192000"/>
            <a:gd name="connsiteY2139" fmla="*/ 1149031 h 6858000"/>
            <a:gd name="connsiteX2140" fmla="*/ 8767497 w 12192000"/>
            <a:gd name="connsiteY2140" fmla="*/ 1149031 h 6858000"/>
            <a:gd name="connsiteX2141" fmla="*/ 8743683 w 12192000"/>
            <a:gd name="connsiteY2141" fmla="*/ 1175653 h 6858000"/>
            <a:gd name="connsiteX2142" fmla="*/ 8767497 w 12192000"/>
            <a:gd name="connsiteY2142" fmla="*/ 1202276 h 6858000"/>
            <a:gd name="connsiteX2143" fmla="*/ 8793476 w 12192000"/>
            <a:gd name="connsiteY2143" fmla="*/ 1175653 h 6858000"/>
            <a:gd name="connsiteX2144" fmla="*/ 8767497 w 12192000"/>
            <a:gd name="connsiteY2144" fmla="*/ 1149031 h 6858000"/>
            <a:gd name="connsiteX2145" fmla="*/ 8841104 w 12192000"/>
            <a:gd name="connsiteY2145" fmla="*/ 1149031 h 6858000"/>
            <a:gd name="connsiteX2146" fmla="*/ 8815125 w 12192000"/>
            <a:gd name="connsiteY2146" fmla="*/ 1175653 h 6858000"/>
            <a:gd name="connsiteX2147" fmla="*/ 8841104 w 12192000"/>
            <a:gd name="connsiteY2147" fmla="*/ 1202276 h 6858000"/>
            <a:gd name="connsiteX2148" fmla="*/ 8867083 w 12192000"/>
            <a:gd name="connsiteY2148" fmla="*/ 1175653 h 6858000"/>
            <a:gd name="connsiteX2149" fmla="*/ 8841104 w 12192000"/>
            <a:gd name="connsiteY2149" fmla="*/ 1149031 h 6858000"/>
            <a:gd name="connsiteX2150" fmla="*/ 8914711 w 12192000"/>
            <a:gd name="connsiteY2150" fmla="*/ 1149031 h 6858000"/>
            <a:gd name="connsiteX2151" fmla="*/ 8888732 w 12192000"/>
            <a:gd name="connsiteY2151" fmla="*/ 1175653 h 6858000"/>
            <a:gd name="connsiteX2152" fmla="*/ 8914711 w 12192000"/>
            <a:gd name="connsiteY2152" fmla="*/ 1202276 h 6858000"/>
            <a:gd name="connsiteX2153" fmla="*/ 8940690 w 12192000"/>
            <a:gd name="connsiteY2153" fmla="*/ 1175653 h 6858000"/>
            <a:gd name="connsiteX2154" fmla="*/ 8914711 w 12192000"/>
            <a:gd name="connsiteY2154" fmla="*/ 1149031 h 6858000"/>
            <a:gd name="connsiteX2155" fmla="*/ 8988318 w 12192000"/>
            <a:gd name="connsiteY2155" fmla="*/ 1149031 h 6858000"/>
            <a:gd name="connsiteX2156" fmla="*/ 8962339 w 12192000"/>
            <a:gd name="connsiteY2156" fmla="*/ 1175653 h 6858000"/>
            <a:gd name="connsiteX2157" fmla="*/ 8988318 w 12192000"/>
            <a:gd name="connsiteY2157" fmla="*/ 1202276 h 6858000"/>
            <a:gd name="connsiteX2158" fmla="*/ 9014297 w 12192000"/>
            <a:gd name="connsiteY2158" fmla="*/ 1175653 h 6858000"/>
            <a:gd name="connsiteX2159" fmla="*/ 8988318 w 12192000"/>
            <a:gd name="connsiteY2159" fmla="*/ 1149031 h 6858000"/>
            <a:gd name="connsiteX2160" fmla="*/ 9061924 w 12192000"/>
            <a:gd name="connsiteY2160" fmla="*/ 1149031 h 6858000"/>
            <a:gd name="connsiteX2161" fmla="*/ 9035945 w 12192000"/>
            <a:gd name="connsiteY2161" fmla="*/ 1175653 h 6858000"/>
            <a:gd name="connsiteX2162" fmla="*/ 9061924 w 12192000"/>
            <a:gd name="connsiteY2162" fmla="*/ 1202276 h 6858000"/>
            <a:gd name="connsiteX2163" fmla="*/ 9087903 w 12192000"/>
            <a:gd name="connsiteY2163" fmla="*/ 1175653 h 6858000"/>
            <a:gd name="connsiteX2164" fmla="*/ 9061924 w 12192000"/>
            <a:gd name="connsiteY2164" fmla="*/ 1149031 h 6858000"/>
            <a:gd name="connsiteX2165" fmla="*/ 9137696 w 12192000"/>
            <a:gd name="connsiteY2165" fmla="*/ 1149031 h 6858000"/>
            <a:gd name="connsiteX2166" fmla="*/ 9111717 w 12192000"/>
            <a:gd name="connsiteY2166" fmla="*/ 1175653 h 6858000"/>
            <a:gd name="connsiteX2167" fmla="*/ 9137696 w 12192000"/>
            <a:gd name="connsiteY2167" fmla="*/ 1202276 h 6858000"/>
            <a:gd name="connsiteX2168" fmla="*/ 9161510 w 12192000"/>
            <a:gd name="connsiteY2168" fmla="*/ 1175653 h 6858000"/>
            <a:gd name="connsiteX2169" fmla="*/ 9137696 w 12192000"/>
            <a:gd name="connsiteY2169" fmla="*/ 1149031 h 6858000"/>
            <a:gd name="connsiteX2170" fmla="*/ 9211304 w 12192000"/>
            <a:gd name="connsiteY2170" fmla="*/ 1149031 h 6858000"/>
            <a:gd name="connsiteX2171" fmla="*/ 9185325 w 12192000"/>
            <a:gd name="connsiteY2171" fmla="*/ 1175653 h 6858000"/>
            <a:gd name="connsiteX2172" fmla="*/ 9211304 w 12192000"/>
            <a:gd name="connsiteY2172" fmla="*/ 1202276 h 6858000"/>
            <a:gd name="connsiteX2173" fmla="*/ 9237283 w 12192000"/>
            <a:gd name="connsiteY2173" fmla="*/ 1175653 h 6858000"/>
            <a:gd name="connsiteX2174" fmla="*/ 9211304 w 12192000"/>
            <a:gd name="connsiteY2174" fmla="*/ 1149031 h 6858000"/>
            <a:gd name="connsiteX2175" fmla="*/ 9287075 w 12192000"/>
            <a:gd name="connsiteY2175" fmla="*/ 1149031 h 6858000"/>
            <a:gd name="connsiteX2176" fmla="*/ 9261096 w 12192000"/>
            <a:gd name="connsiteY2176" fmla="*/ 1175653 h 6858000"/>
            <a:gd name="connsiteX2177" fmla="*/ 9287075 w 12192000"/>
            <a:gd name="connsiteY2177" fmla="*/ 1202276 h 6858000"/>
            <a:gd name="connsiteX2178" fmla="*/ 9310889 w 12192000"/>
            <a:gd name="connsiteY2178" fmla="*/ 1175653 h 6858000"/>
            <a:gd name="connsiteX2179" fmla="*/ 9287075 w 12192000"/>
            <a:gd name="connsiteY2179" fmla="*/ 1149031 h 6858000"/>
            <a:gd name="connsiteX2180" fmla="*/ 9358517 w 12192000"/>
            <a:gd name="connsiteY2180" fmla="*/ 1149031 h 6858000"/>
            <a:gd name="connsiteX2181" fmla="*/ 9334703 w 12192000"/>
            <a:gd name="connsiteY2181" fmla="*/ 1175653 h 6858000"/>
            <a:gd name="connsiteX2182" fmla="*/ 9358517 w 12192000"/>
            <a:gd name="connsiteY2182" fmla="*/ 1202276 h 6858000"/>
            <a:gd name="connsiteX2183" fmla="*/ 9384496 w 12192000"/>
            <a:gd name="connsiteY2183" fmla="*/ 1175653 h 6858000"/>
            <a:gd name="connsiteX2184" fmla="*/ 9358517 w 12192000"/>
            <a:gd name="connsiteY2184" fmla="*/ 1149031 h 6858000"/>
            <a:gd name="connsiteX2185" fmla="*/ 9432124 w 12192000"/>
            <a:gd name="connsiteY2185" fmla="*/ 1149031 h 6858000"/>
            <a:gd name="connsiteX2186" fmla="*/ 9406145 w 12192000"/>
            <a:gd name="connsiteY2186" fmla="*/ 1175653 h 6858000"/>
            <a:gd name="connsiteX2187" fmla="*/ 9432124 w 12192000"/>
            <a:gd name="connsiteY2187" fmla="*/ 1202276 h 6858000"/>
            <a:gd name="connsiteX2188" fmla="*/ 9458103 w 12192000"/>
            <a:gd name="connsiteY2188" fmla="*/ 1175653 h 6858000"/>
            <a:gd name="connsiteX2189" fmla="*/ 9432124 w 12192000"/>
            <a:gd name="connsiteY2189" fmla="*/ 1149031 h 6858000"/>
            <a:gd name="connsiteX2190" fmla="*/ 9505731 w 12192000"/>
            <a:gd name="connsiteY2190" fmla="*/ 1149031 h 6858000"/>
            <a:gd name="connsiteX2191" fmla="*/ 9481917 w 12192000"/>
            <a:gd name="connsiteY2191" fmla="*/ 1175653 h 6858000"/>
            <a:gd name="connsiteX2192" fmla="*/ 9505731 w 12192000"/>
            <a:gd name="connsiteY2192" fmla="*/ 1202276 h 6858000"/>
            <a:gd name="connsiteX2193" fmla="*/ 9531710 w 12192000"/>
            <a:gd name="connsiteY2193" fmla="*/ 1175653 h 6858000"/>
            <a:gd name="connsiteX2194" fmla="*/ 9505731 w 12192000"/>
            <a:gd name="connsiteY2194" fmla="*/ 1149031 h 6858000"/>
            <a:gd name="connsiteX2195" fmla="*/ 9581503 w 12192000"/>
            <a:gd name="connsiteY2195" fmla="*/ 1149031 h 6858000"/>
            <a:gd name="connsiteX2196" fmla="*/ 9555524 w 12192000"/>
            <a:gd name="connsiteY2196" fmla="*/ 1175653 h 6858000"/>
            <a:gd name="connsiteX2197" fmla="*/ 9581503 w 12192000"/>
            <a:gd name="connsiteY2197" fmla="*/ 1202276 h 6858000"/>
            <a:gd name="connsiteX2198" fmla="*/ 9607482 w 12192000"/>
            <a:gd name="connsiteY2198" fmla="*/ 1175653 h 6858000"/>
            <a:gd name="connsiteX2199" fmla="*/ 9581503 w 12192000"/>
            <a:gd name="connsiteY2199" fmla="*/ 1149031 h 6858000"/>
            <a:gd name="connsiteX2200" fmla="*/ 9655110 w 12192000"/>
            <a:gd name="connsiteY2200" fmla="*/ 1149031 h 6858000"/>
            <a:gd name="connsiteX2201" fmla="*/ 9629131 w 12192000"/>
            <a:gd name="connsiteY2201" fmla="*/ 1175653 h 6858000"/>
            <a:gd name="connsiteX2202" fmla="*/ 9655110 w 12192000"/>
            <a:gd name="connsiteY2202" fmla="*/ 1202276 h 6858000"/>
            <a:gd name="connsiteX2203" fmla="*/ 9681089 w 12192000"/>
            <a:gd name="connsiteY2203" fmla="*/ 1175653 h 6858000"/>
            <a:gd name="connsiteX2204" fmla="*/ 9655110 w 12192000"/>
            <a:gd name="connsiteY2204" fmla="*/ 1149031 h 6858000"/>
            <a:gd name="connsiteX2205" fmla="*/ 9728717 w 12192000"/>
            <a:gd name="connsiteY2205" fmla="*/ 1149031 h 6858000"/>
            <a:gd name="connsiteX2206" fmla="*/ 9702738 w 12192000"/>
            <a:gd name="connsiteY2206" fmla="*/ 1175653 h 6858000"/>
            <a:gd name="connsiteX2207" fmla="*/ 9728717 w 12192000"/>
            <a:gd name="connsiteY2207" fmla="*/ 1202276 h 6858000"/>
            <a:gd name="connsiteX2208" fmla="*/ 9754696 w 12192000"/>
            <a:gd name="connsiteY2208" fmla="*/ 1175653 h 6858000"/>
            <a:gd name="connsiteX2209" fmla="*/ 9728717 w 12192000"/>
            <a:gd name="connsiteY2209" fmla="*/ 1149031 h 6858000"/>
            <a:gd name="connsiteX2210" fmla="*/ 9802324 w 12192000"/>
            <a:gd name="connsiteY2210" fmla="*/ 1149031 h 6858000"/>
            <a:gd name="connsiteX2211" fmla="*/ 9776345 w 12192000"/>
            <a:gd name="connsiteY2211" fmla="*/ 1175653 h 6858000"/>
            <a:gd name="connsiteX2212" fmla="*/ 9802324 w 12192000"/>
            <a:gd name="connsiteY2212" fmla="*/ 1202276 h 6858000"/>
            <a:gd name="connsiteX2213" fmla="*/ 9828303 w 12192000"/>
            <a:gd name="connsiteY2213" fmla="*/ 1175653 h 6858000"/>
            <a:gd name="connsiteX2214" fmla="*/ 9802324 w 12192000"/>
            <a:gd name="connsiteY2214" fmla="*/ 1149031 h 6858000"/>
            <a:gd name="connsiteX2215" fmla="*/ 9875930 w 12192000"/>
            <a:gd name="connsiteY2215" fmla="*/ 1149031 h 6858000"/>
            <a:gd name="connsiteX2216" fmla="*/ 9852116 w 12192000"/>
            <a:gd name="connsiteY2216" fmla="*/ 1175653 h 6858000"/>
            <a:gd name="connsiteX2217" fmla="*/ 9875930 w 12192000"/>
            <a:gd name="connsiteY2217" fmla="*/ 1202276 h 6858000"/>
            <a:gd name="connsiteX2218" fmla="*/ 9901909 w 12192000"/>
            <a:gd name="connsiteY2218" fmla="*/ 1175653 h 6858000"/>
            <a:gd name="connsiteX2219" fmla="*/ 9875930 w 12192000"/>
            <a:gd name="connsiteY2219" fmla="*/ 1149031 h 6858000"/>
            <a:gd name="connsiteX2220" fmla="*/ 9949537 w 12192000"/>
            <a:gd name="connsiteY2220" fmla="*/ 1149031 h 6858000"/>
            <a:gd name="connsiteX2221" fmla="*/ 9923558 w 12192000"/>
            <a:gd name="connsiteY2221" fmla="*/ 1175653 h 6858000"/>
            <a:gd name="connsiteX2222" fmla="*/ 9949537 w 12192000"/>
            <a:gd name="connsiteY2222" fmla="*/ 1202276 h 6858000"/>
            <a:gd name="connsiteX2223" fmla="*/ 9975516 w 12192000"/>
            <a:gd name="connsiteY2223" fmla="*/ 1175653 h 6858000"/>
            <a:gd name="connsiteX2224" fmla="*/ 9949537 w 12192000"/>
            <a:gd name="connsiteY2224" fmla="*/ 1149031 h 6858000"/>
            <a:gd name="connsiteX2225" fmla="*/ 10027474 w 12192000"/>
            <a:gd name="connsiteY2225" fmla="*/ 1149031 h 6858000"/>
            <a:gd name="connsiteX2226" fmla="*/ 10001495 w 12192000"/>
            <a:gd name="connsiteY2226" fmla="*/ 1175653 h 6858000"/>
            <a:gd name="connsiteX2227" fmla="*/ 10027474 w 12192000"/>
            <a:gd name="connsiteY2227" fmla="*/ 1202276 h 6858000"/>
            <a:gd name="connsiteX2228" fmla="*/ 10051288 w 12192000"/>
            <a:gd name="connsiteY2228" fmla="*/ 1175653 h 6858000"/>
            <a:gd name="connsiteX2229" fmla="*/ 10027474 w 12192000"/>
            <a:gd name="connsiteY2229" fmla="*/ 1149031 h 6858000"/>
            <a:gd name="connsiteX2230" fmla="*/ 10098916 w 12192000"/>
            <a:gd name="connsiteY2230" fmla="*/ 1149031 h 6858000"/>
            <a:gd name="connsiteX2231" fmla="*/ 10075102 w 12192000"/>
            <a:gd name="connsiteY2231" fmla="*/ 1175653 h 6858000"/>
            <a:gd name="connsiteX2232" fmla="*/ 10098916 w 12192000"/>
            <a:gd name="connsiteY2232" fmla="*/ 1202276 h 6858000"/>
            <a:gd name="connsiteX2233" fmla="*/ 10124895 w 12192000"/>
            <a:gd name="connsiteY2233" fmla="*/ 1175653 h 6858000"/>
            <a:gd name="connsiteX2234" fmla="*/ 10098916 w 12192000"/>
            <a:gd name="connsiteY2234" fmla="*/ 1149031 h 6858000"/>
            <a:gd name="connsiteX2235" fmla="*/ 10172523 w 12192000"/>
            <a:gd name="connsiteY2235" fmla="*/ 1149031 h 6858000"/>
            <a:gd name="connsiteX2236" fmla="*/ 10146544 w 12192000"/>
            <a:gd name="connsiteY2236" fmla="*/ 1175653 h 6858000"/>
            <a:gd name="connsiteX2237" fmla="*/ 10172523 w 12192000"/>
            <a:gd name="connsiteY2237" fmla="*/ 1202276 h 6858000"/>
            <a:gd name="connsiteX2238" fmla="*/ 10198502 w 12192000"/>
            <a:gd name="connsiteY2238" fmla="*/ 1175653 h 6858000"/>
            <a:gd name="connsiteX2239" fmla="*/ 10172523 w 12192000"/>
            <a:gd name="connsiteY2239" fmla="*/ 1149031 h 6858000"/>
            <a:gd name="connsiteX2240" fmla="*/ 10246130 w 12192000"/>
            <a:gd name="connsiteY2240" fmla="*/ 1149031 h 6858000"/>
            <a:gd name="connsiteX2241" fmla="*/ 10220151 w 12192000"/>
            <a:gd name="connsiteY2241" fmla="*/ 1175653 h 6858000"/>
            <a:gd name="connsiteX2242" fmla="*/ 10246130 w 12192000"/>
            <a:gd name="connsiteY2242" fmla="*/ 1202276 h 6858000"/>
            <a:gd name="connsiteX2243" fmla="*/ 10272109 w 12192000"/>
            <a:gd name="connsiteY2243" fmla="*/ 1175653 h 6858000"/>
            <a:gd name="connsiteX2244" fmla="*/ 10246130 w 12192000"/>
            <a:gd name="connsiteY2244" fmla="*/ 1149031 h 6858000"/>
            <a:gd name="connsiteX2245" fmla="*/ 10319737 w 12192000"/>
            <a:gd name="connsiteY2245" fmla="*/ 1149031 h 6858000"/>
            <a:gd name="connsiteX2246" fmla="*/ 10293758 w 12192000"/>
            <a:gd name="connsiteY2246" fmla="*/ 1175653 h 6858000"/>
            <a:gd name="connsiteX2247" fmla="*/ 10319737 w 12192000"/>
            <a:gd name="connsiteY2247" fmla="*/ 1202276 h 6858000"/>
            <a:gd name="connsiteX2248" fmla="*/ 10345716 w 12192000"/>
            <a:gd name="connsiteY2248" fmla="*/ 1175653 h 6858000"/>
            <a:gd name="connsiteX2249" fmla="*/ 10319737 w 12192000"/>
            <a:gd name="connsiteY2249" fmla="*/ 1149031 h 6858000"/>
            <a:gd name="connsiteX2250" fmla="*/ 10395509 w 12192000"/>
            <a:gd name="connsiteY2250" fmla="*/ 1149031 h 6858000"/>
            <a:gd name="connsiteX2251" fmla="*/ 10369530 w 12192000"/>
            <a:gd name="connsiteY2251" fmla="*/ 1175653 h 6858000"/>
            <a:gd name="connsiteX2252" fmla="*/ 10395509 w 12192000"/>
            <a:gd name="connsiteY2252" fmla="*/ 1202276 h 6858000"/>
            <a:gd name="connsiteX2253" fmla="*/ 10419323 w 12192000"/>
            <a:gd name="connsiteY2253" fmla="*/ 1175653 h 6858000"/>
            <a:gd name="connsiteX2254" fmla="*/ 10395509 w 12192000"/>
            <a:gd name="connsiteY2254" fmla="*/ 1149031 h 6858000"/>
            <a:gd name="connsiteX2255" fmla="*/ 10471280 w 12192000"/>
            <a:gd name="connsiteY2255" fmla="*/ 1149031 h 6858000"/>
            <a:gd name="connsiteX2256" fmla="*/ 10445301 w 12192000"/>
            <a:gd name="connsiteY2256" fmla="*/ 1175653 h 6858000"/>
            <a:gd name="connsiteX2257" fmla="*/ 10471280 w 12192000"/>
            <a:gd name="connsiteY2257" fmla="*/ 1202276 h 6858000"/>
            <a:gd name="connsiteX2258" fmla="*/ 10495094 w 12192000"/>
            <a:gd name="connsiteY2258" fmla="*/ 1175653 h 6858000"/>
            <a:gd name="connsiteX2259" fmla="*/ 10471280 w 12192000"/>
            <a:gd name="connsiteY2259" fmla="*/ 1149031 h 6858000"/>
            <a:gd name="connsiteX2260" fmla="*/ 10542723 w 12192000"/>
            <a:gd name="connsiteY2260" fmla="*/ 1149031 h 6858000"/>
            <a:gd name="connsiteX2261" fmla="*/ 10516744 w 12192000"/>
            <a:gd name="connsiteY2261" fmla="*/ 1175653 h 6858000"/>
            <a:gd name="connsiteX2262" fmla="*/ 10542723 w 12192000"/>
            <a:gd name="connsiteY2262" fmla="*/ 1202276 h 6858000"/>
            <a:gd name="connsiteX2263" fmla="*/ 10568702 w 12192000"/>
            <a:gd name="connsiteY2263" fmla="*/ 1175653 h 6858000"/>
            <a:gd name="connsiteX2264" fmla="*/ 10542723 w 12192000"/>
            <a:gd name="connsiteY2264" fmla="*/ 1149031 h 6858000"/>
            <a:gd name="connsiteX2265" fmla="*/ 997638 w 12192000"/>
            <a:gd name="connsiteY2265" fmla="*/ 1224461 h 6858000"/>
            <a:gd name="connsiteX2266" fmla="*/ 971659 w 12192000"/>
            <a:gd name="connsiteY2266" fmla="*/ 1251083 h 6858000"/>
            <a:gd name="connsiteX2267" fmla="*/ 997638 w 12192000"/>
            <a:gd name="connsiteY2267" fmla="*/ 1277706 h 6858000"/>
            <a:gd name="connsiteX2268" fmla="*/ 1023617 w 12192000"/>
            <a:gd name="connsiteY2268" fmla="*/ 1251083 h 6858000"/>
            <a:gd name="connsiteX2269" fmla="*/ 997638 w 12192000"/>
            <a:gd name="connsiteY2269" fmla="*/ 1224461 h 6858000"/>
            <a:gd name="connsiteX2270" fmla="*/ 1073410 w 12192000"/>
            <a:gd name="connsiteY2270" fmla="*/ 1224461 h 6858000"/>
            <a:gd name="connsiteX2271" fmla="*/ 1047431 w 12192000"/>
            <a:gd name="connsiteY2271" fmla="*/ 1251083 h 6858000"/>
            <a:gd name="connsiteX2272" fmla="*/ 1073410 w 12192000"/>
            <a:gd name="connsiteY2272" fmla="*/ 1277706 h 6858000"/>
            <a:gd name="connsiteX2273" fmla="*/ 1099389 w 12192000"/>
            <a:gd name="connsiteY2273" fmla="*/ 1251083 h 6858000"/>
            <a:gd name="connsiteX2274" fmla="*/ 1073410 w 12192000"/>
            <a:gd name="connsiteY2274" fmla="*/ 1224461 h 6858000"/>
            <a:gd name="connsiteX2275" fmla="*/ 1147017 w 12192000"/>
            <a:gd name="connsiteY2275" fmla="*/ 1224461 h 6858000"/>
            <a:gd name="connsiteX2276" fmla="*/ 1121038 w 12192000"/>
            <a:gd name="connsiteY2276" fmla="*/ 1251083 h 6858000"/>
            <a:gd name="connsiteX2277" fmla="*/ 1147017 w 12192000"/>
            <a:gd name="connsiteY2277" fmla="*/ 1277706 h 6858000"/>
            <a:gd name="connsiteX2278" fmla="*/ 1172996 w 12192000"/>
            <a:gd name="connsiteY2278" fmla="*/ 1251083 h 6858000"/>
            <a:gd name="connsiteX2279" fmla="*/ 1147017 w 12192000"/>
            <a:gd name="connsiteY2279" fmla="*/ 1224461 h 6858000"/>
            <a:gd name="connsiteX2280" fmla="*/ 1222788 w 12192000"/>
            <a:gd name="connsiteY2280" fmla="*/ 1224461 h 6858000"/>
            <a:gd name="connsiteX2281" fmla="*/ 1196809 w 12192000"/>
            <a:gd name="connsiteY2281" fmla="*/ 1251083 h 6858000"/>
            <a:gd name="connsiteX2282" fmla="*/ 1222788 w 12192000"/>
            <a:gd name="connsiteY2282" fmla="*/ 1277706 h 6858000"/>
            <a:gd name="connsiteX2283" fmla="*/ 1246602 w 12192000"/>
            <a:gd name="connsiteY2283" fmla="*/ 1251083 h 6858000"/>
            <a:gd name="connsiteX2284" fmla="*/ 1222788 w 12192000"/>
            <a:gd name="connsiteY2284" fmla="*/ 1224461 h 6858000"/>
            <a:gd name="connsiteX2285" fmla="*/ 1294231 w 12192000"/>
            <a:gd name="connsiteY2285" fmla="*/ 1224461 h 6858000"/>
            <a:gd name="connsiteX2286" fmla="*/ 1268252 w 12192000"/>
            <a:gd name="connsiteY2286" fmla="*/ 1251083 h 6858000"/>
            <a:gd name="connsiteX2287" fmla="*/ 1294231 w 12192000"/>
            <a:gd name="connsiteY2287" fmla="*/ 1277706 h 6858000"/>
            <a:gd name="connsiteX2288" fmla="*/ 1320210 w 12192000"/>
            <a:gd name="connsiteY2288" fmla="*/ 1251083 h 6858000"/>
            <a:gd name="connsiteX2289" fmla="*/ 1294231 w 12192000"/>
            <a:gd name="connsiteY2289" fmla="*/ 1224461 h 6858000"/>
            <a:gd name="connsiteX2290" fmla="*/ 1367838 w 12192000"/>
            <a:gd name="connsiteY2290" fmla="*/ 1224461 h 6858000"/>
            <a:gd name="connsiteX2291" fmla="*/ 1341859 w 12192000"/>
            <a:gd name="connsiteY2291" fmla="*/ 1251083 h 6858000"/>
            <a:gd name="connsiteX2292" fmla="*/ 1367838 w 12192000"/>
            <a:gd name="connsiteY2292" fmla="*/ 1277706 h 6858000"/>
            <a:gd name="connsiteX2293" fmla="*/ 1393817 w 12192000"/>
            <a:gd name="connsiteY2293" fmla="*/ 1251083 h 6858000"/>
            <a:gd name="connsiteX2294" fmla="*/ 1367838 w 12192000"/>
            <a:gd name="connsiteY2294" fmla="*/ 1224461 h 6858000"/>
            <a:gd name="connsiteX2295" fmla="*/ 1441444 w 12192000"/>
            <a:gd name="connsiteY2295" fmla="*/ 1224461 h 6858000"/>
            <a:gd name="connsiteX2296" fmla="*/ 1417630 w 12192000"/>
            <a:gd name="connsiteY2296" fmla="*/ 1251083 h 6858000"/>
            <a:gd name="connsiteX2297" fmla="*/ 1441444 w 12192000"/>
            <a:gd name="connsiteY2297" fmla="*/ 1277706 h 6858000"/>
            <a:gd name="connsiteX2298" fmla="*/ 1467423 w 12192000"/>
            <a:gd name="connsiteY2298" fmla="*/ 1251083 h 6858000"/>
            <a:gd name="connsiteX2299" fmla="*/ 1441444 w 12192000"/>
            <a:gd name="connsiteY2299" fmla="*/ 1224461 h 6858000"/>
            <a:gd name="connsiteX2300" fmla="*/ 1517216 w 12192000"/>
            <a:gd name="connsiteY2300" fmla="*/ 1224461 h 6858000"/>
            <a:gd name="connsiteX2301" fmla="*/ 1493402 w 12192000"/>
            <a:gd name="connsiteY2301" fmla="*/ 1251083 h 6858000"/>
            <a:gd name="connsiteX2302" fmla="*/ 1517216 w 12192000"/>
            <a:gd name="connsiteY2302" fmla="*/ 1277706 h 6858000"/>
            <a:gd name="connsiteX2303" fmla="*/ 1543195 w 12192000"/>
            <a:gd name="connsiteY2303" fmla="*/ 1251083 h 6858000"/>
            <a:gd name="connsiteX2304" fmla="*/ 1517216 w 12192000"/>
            <a:gd name="connsiteY2304" fmla="*/ 1224461 h 6858000"/>
            <a:gd name="connsiteX2305" fmla="*/ 1590823 w 12192000"/>
            <a:gd name="connsiteY2305" fmla="*/ 1224461 h 6858000"/>
            <a:gd name="connsiteX2306" fmla="*/ 1567009 w 12192000"/>
            <a:gd name="connsiteY2306" fmla="*/ 1251083 h 6858000"/>
            <a:gd name="connsiteX2307" fmla="*/ 1590823 w 12192000"/>
            <a:gd name="connsiteY2307" fmla="*/ 1277706 h 6858000"/>
            <a:gd name="connsiteX2308" fmla="*/ 1616802 w 12192000"/>
            <a:gd name="connsiteY2308" fmla="*/ 1251083 h 6858000"/>
            <a:gd name="connsiteX2309" fmla="*/ 1590823 w 12192000"/>
            <a:gd name="connsiteY2309" fmla="*/ 1224461 h 6858000"/>
            <a:gd name="connsiteX2310" fmla="*/ 1664430 w 12192000"/>
            <a:gd name="connsiteY2310" fmla="*/ 1224461 h 6858000"/>
            <a:gd name="connsiteX2311" fmla="*/ 1640616 w 12192000"/>
            <a:gd name="connsiteY2311" fmla="*/ 1251083 h 6858000"/>
            <a:gd name="connsiteX2312" fmla="*/ 1664430 w 12192000"/>
            <a:gd name="connsiteY2312" fmla="*/ 1277706 h 6858000"/>
            <a:gd name="connsiteX2313" fmla="*/ 1690409 w 12192000"/>
            <a:gd name="connsiteY2313" fmla="*/ 1251083 h 6858000"/>
            <a:gd name="connsiteX2314" fmla="*/ 1664430 w 12192000"/>
            <a:gd name="connsiteY2314" fmla="*/ 1224461 h 6858000"/>
            <a:gd name="connsiteX2315" fmla="*/ 1738037 w 12192000"/>
            <a:gd name="connsiteY2315" fmla="*/ 1224461 h 6858000"/>
            <a:gd name="connsiteX2316" fmla="*/ 1712058 w 12192000"/>
            <a:gd name="connsiteY2316" fmla="*/ 1251083 h 6858000"/>
            <a:gd name="connsiteX2317" fmla="*/ 1738037 w 12192000"/>
            <a:gd name="connsiteY2317" fmla="*/ 1277706 h 6858000"/>
            <a:gd name="connsiteX2318" fmla="*/ 1764016 w 12192000"/>
            <a:gd name="connsiteY2318" fmla="*/ 1251083 h 6858000"/>
            <a:gd name="connsiteX2319" fmla="*/ 1738037 w 12192000"/>
            <a:gd name="connsiteY2319" fmla="*/ 1224461 h 6858000"/>
            <a:gd name="connsiteX2320" fmla="*/ 1811644 w 12192000"/>
            <a:gd name="connsiteY2320" fmla="*/ 1224461 h 6858000"/>
            <a:gd name="connsiteX2321" fmla="*/ 1785665 w 12192000"/>
            <a:gd name="connsiteY2321" fmla="*/ 1251083 h 6858000"/>
            <a:gd name="connsiteX2322" fmla="*/ 1811644 w 12192000"/>
            <a:gd name="connsiteY2322" fmla="*/ 1277706 h 6858000"/>
            <a:gd name="connsiteX2323" fmla="*/ 1837623 w 12192000"/>
            <a:gd name="connsiteY2323" fmla="*/ 1251083 h 6858000"/>
            <a:gd name="connsiteX2324" fmla="*/ 1811644 w 12192000"/>
            <a:gd name="connsiteY2324" fmla="*/ 1224461 h 6858000"/>
            <a:gd name="connsiteX2325" fmla="*/ 1887416 w 12192000"/>
            <a:gd name="connsiteY2325" fmla="*/ 1224461 h 6858000"/>
            <a:gd name="connsiteX2326" fmla="*/ 1861437 w 12192000"/>
            <a:gd name="connsiteY2326" fmla="*/ 1251083 h 6858000"/>
            <a:gd name="connsiteX2327" fmla="*/ 1887416 w 12192000"/>
            <a:gd name="connsiteY2327" fmla="*/ 1277706 h 6858000"/>
            <a:gd name="connsiteX2328" fmla="*/ 1913395 w 12192000"/>
            <a:gd name="connsiteY2328" fmla="*/ 1251083 h 6858000"/>
            <a:gd name="connsiteX2329" fmla="*/ 1887416 w 12192000"/>
            <a:gd name="connsiteY2329" fmla="*/ 1224461 h 6858000"/>
            <a:gd name="connsiteX2330" fmla="*/ 1961023 w 12192000"/>
            <a:gd name="connsiteY2330" fmla="*/ 1224461 h 6858000"/>
            <a:gd name="connsiteX2331" fmla="*/ 1935044 w 12192000"/>
            <a:gd name="connsiteY2331" fmla="*/ 1251083 h 6858000"/>
            <a:gd name="connsiteX2332" fmla="*/ 1961023 w 12192000"/>
            <a:gd name="connsiteY2332" fmla="*/ 1277706 h 6858000"/>
            <a:gd name="connsiteX2333" fmla="*/ 1987002 w 12192000"/>
            <a:gd name="connsiteY2333" fmla="*/ 1251083 h 6858000"/>
            <a:gd name="connsiteX2334" fmla="*/ 1961023 w 12192000"/>
            <a:gd name="connsiteY2334" fmla="*/ 1224461 h 6858000"/>
            <a:gd name="connsiteX2335" fmla="*/ 2034629 w 12192000"/>
            <a:gd name="connsiteY2335" fmla="*/ 1224461 h 6858000"/>
            <a:gd name="connsiteX2336" fmla="*/ 2008650 w 12192000"/>
            <a:gd name="connsiteY2336" fmla="*/ 1251083 h 6858000"/>
            <a:gd name="connsiteX2337" fmla="*/ 2034629 w 12192000"/>
            <a:gd name="connsiteY2337" fmla="*/ 1277706 h 6858000"/>
            <a:gd name="connsiteX2338" fmla="*/ 2060608 w 12192000"/>
            <a:gd name="connsiteY2338" fmla="*/ 1251083 h 6858000"/>
            <a:gd name="connsiteX2339" fmla="*/ 2034629 w 12192000"/>
            <a:gd name="connsiteY2339" fmla="*/ 1224461 h 6858000"/>
            <a:gd name="connsiteX2340" fmla="*/ 2108236 w 12192000"/>
            <a:gd name="connsiteY2340" fmla="*/ 1224461 h 6858000"/>
            <a:gd name="connsiteX2341" fmla="*/ 2082257 w 12192000"/>
            <a:gd name="connsiteY2341" fmla="*/ 1251083 h 6858000"/>
            <a:gd name="connsiteX2342" fmla="*/ 2108236 w 12192000"/>
            <a:gd name="connsiteY2342" fmla="*/ 1277706 h 6858000"/>
            <a:gd name="connsiteX2343" fmla="*/ 2134215 w 12192000"/>
            <a:gd name="connsiteY2343" fmla="*/ 1251083 h 6858000"/>
            <a:gd name="connsiteX2344" fmla="*/ 2108236 w 12192000"/>
            <a:gd name="connsiteY2344" fmla="*/ 1224461 h 6858000"/>
            <a:gd name="connsiteX2345" fmla="*/ 2181843 w 12192000"/>
            <a:gd name="connsiteY2345" fmla="*/ 1224461 h 6858000"/>
            <a:gd name="connsiteX2346" fmla="*/ 2158029 w 12192000"/>
            <a:gd name="connsiteY2346" fmla="*/ 1251083 h 6858000"/>
            <a:gd name="connsiteX2347" fmla="*/ 2181843 w 12192000"/>
            <a:gd name="connsiteY2347" fmla="*/ 1277706 h 6858000"/>
            <a:gd name="connsiteX2348" fmla="*/ 2207822 w 12192000"/>
            <a:gd name="connsiteY2348" fmla="*/ 1251083 h 6858000"/>
            <a:gd name="connsiteX2349" fmla="*/ 2181843 w 12192000"/>
            <a:gd name="connsiteY2349" fmla="*/ 1224461 h 6858000"/>
            <a:gd name="connsiteX2350" fmla="*/ 2255450 w 12192000"/>
            <a:gd name="connsiteY2350" fmla="*/ 1224461 h 6858000"/>
            <a:gd name="connsiteX2351" fmla="*/ 2231636 w 12192000"/>
            <a:gd name="connsiteY2351" fmla="*/ 1251083 h 6858000"/>
            <a:gd name="connsiteX2352" fmla="*/ 2255450 w 12192000"/>
            <a:gd name="connsiteY2352" fmla="*/ 1277706 h 6858000"/>
            <a:gd name="connsiteX2353" fmla="*/ 2281429 w 12192000"/>
            <a:gd name="connsiteY2353" fmla="*/ 1251083 h 6858000"/>
            <a:gd name="connsiteX2354" fmla="*/ 2255450 w 12192000"/>
            <a:gd name="connsiteY2354" fmla="*/ 1224461 h 6858000"/>
            <a:gd name="connsiteX2355" fmla="*/ 2331222 w 12192000"/>
            <a:gd name="connsiteY2355" fmla="*/ 1224461 h 6858000"/>
            <a:gd name="connsiteX2356" fmla="*/ 2307408 w 12192000"/>
            <a:gd name="connsiteY2356" fmla="*/ 1251083 h 6858000"/>
            <a:gd name="connsiteX2357" fmla="*/ 2331222 w 12192000"/>
            <a:gd name="connsiteY2357" fmla="*/ 1277706 h 6858000"/>
            <a:gd name="connsiteX2358" fmla="*/ 2357201 w 12192000"/>
            <a:gd name="connsiteY2358" fmla="*/ 1251083 h 6858000"/>
            <a:gd name="connsiteX2359" fmla="*/ 2331222 w 12192000"/>
            <a:gd name="connsiteY2359" fmla="*/ 1224461 h 6858000"/>
            <a:gd name="connsiteX2360" fmla="*/ 2404829 w 12192000"/>
            <a:gd name="connsiteY2360" fmla="*/ 1224461 h 6858000"/>
            <a:gd name="connsiteX2361" fmla="*/ 2378850 w 12192000"/>
            <a:gd name="connsiteY2361" fmla="*/ 1251083 h 6858000"/>
            <a:gd name="connsiteX2362" fmla="*/ 2404829 w 12192000"/>
            <a:gd name="connsiteY2362" fmla="*/ 1277706 h 6858000"/>
            <a:gd name="connsiteX2363" fmla="*/ 2430808 w 12192000"/>
            <a:gd name="connsiteY2363" fmla="*/ 1251083 h 6858000"/>
            <a:gd name="connsiteX2364" fmla="*/ 2404829 w 12192000"/>
            <a:gd name="connsiteY2364" fmla="*/ 1224461 h 6858000"/>
            <a:gd name="connsiteX2365" fmla="*/ 2478436 w 12192000"/>
            <a:gd name="connsiteY2365" fmla="*/ 1224461 h 6858000"/>
            <a:gd name="connsiteX2366" fmla="*/ 2452457 w 12192000"/>
            <a:gd name="connsiteY2366" fmla="*/ 1251083 h 6858000"/>
            <a:gd name="connsiteX2367" fmla="*/ 2478436 w 12192000"/>
            <a:gd name="connsiteY2367" fmla="*/ 1277706 h 6858000"/>
            <a:gd name="connsiteX2368" fmla="*/ 2504415 w 12192000"/>
            <a:gd name="connsiteY2368" fmla="*/ 1251083 h 6858000"/>
            <a:gd name="connsiteX2369" fmla="*/ 2478436 w 12192000"/>
            <a:gd name="connsiteY2369" fmla="*/ 1224461 h 6858000"/>
            <a:gd name="connsiteX2370" fmla="*/ 2554208 w 12192000"/>
            <a:gd name="connsiteY2370" fmla="*/ 1224461 h 6858000"/>
            <a:gd name="connsiteX2371" fmla="*/ 2528229 w 12192000"/>
            <a:gd name="connsiteY2371" fmla="*/ 1251083 h 6858000"/>
            <a:gd name="connsiteX2372" fmla="*/ 2554208 w 12192000"/>
            <a:gd name="connsiteY2372" fmla="*/ 1277706 h 6858000"/>
            <a:gd name="connsiteX2373" fmla="*/ 2578022 w 12192000"/>
            <a:gd name="connsiteY2373" fmla="*/ 1251083 h 6858000"/>
            <a:gd name="connsiteX2374" fmla="*/ 2554208 w 12192000"/>
            <a:gd name="connsiteY2374" fmla="*/ 1224461 h 6858000"/>
            <a:gd name="connsiteX2375" fmla="*/ 2625650 w 12192000"/>
            <a:gd name="connsiteY2375" fmla="*/ 1224461 h 6858000"/>
            <a:gd name="connsiteX2376" fmla="*/ 2599671 w 12192000"/>
            <a:gd name="connsiteY2376" fmla="*/ 1251083 h 6858000"/>
            <a:gd name="connsiteX2377" fmla="*/ 2625650 w 12192000"/>
            <a:gd name="connsiteY2377" fmla="*/ 1277706 h 6858000"/>
            <a:gd name="connsiteX2378" fmla="*/ 2651629 w 12192000"/>
            <a:gd name="connsiteY2378" fmla="*/ 1251083 h 6858000"/>
            <a:gd name="connsiteX2379" fmla="*/ 2625650 w 12192000"/>
            <a:gd name="connsiteY2379" fmla="*/ 1224461 h 6858000"/>
            <a:gd name="connsiteX2380" fmla="*/ 2699257 w 12192000"/>
            <a:gd name="connsiteY2380" fmla="*/ 1224461 h 6858000"/>
            <a:gd name="connsiteX2381" fmla="*/ 2675443 w 12192000"/>
            <a:gd name="connsiteY2381" fmla="*/ 1251083 h 6858000"/>
            <a:gd name="connsiteX2382" fmla="*/ 2699257 w 12192000"/>
            <a:gd name="connsiteY2382" fmla="*/ 1277706 h 6858000"/>
            <a:gd name="connsiteX2383" fmla="*/ 2725236 w 12192000"/>
            <a:gd name="connsiteY2383" fmla="*/ 1251083 h 6858000"/>
            <a:gd name="connsiteX2384" fmla="*/ 2699257 w 12192000"/>
            <a:gd name="connsiteY2384" fmla="*/ 1224461 h 6858000"/>
            <a:gd name="connsiteX2385" fmla="*/ 2775028 w 12192000"/>
            <a:gd name="connsiteY2385" fmla="*/ 1224461 h 6858000"/>
            <a:gd name="connsiteX2386" fmla="*/ 2751214 w 12192000"/>
            <a:gd name="connsiteY2386" fmla="*/ 1251083 h 6858000"/>
            <a:gd name="connsiteX2387" fmla="*/ 2775028 w 12192000"/>
            <a:gd name="connsiteY2387" fmla="*/ 1277706 h 6858000"/>
            <a:gd name="connsiteX2388" fmla="*/ 2801007 w 12192000"/>
            <a:gd name="connsiteY2388" fmla="*/ 1251083 h 6858000"/>
            <a:gd name="connsiteX2389" fmla="*/ 2775028 w 12192000"/>
            <a:gd name="connsiteY2389" fmla="*/ 1224461 h 6858000"/>
            <a:gd name="connsiteX2390" fmla="*/ 2848635 w 12192000"/>
            <a:gd name="connsiteY2390" fmla="*/ 1224461 h 6858000"/>
            <a:gd name="connsiteX2391" fmla="*/ 2822656 w 12192000"/>
            <a:gd name="connsiteY2391" fmla="*/ 1251083 h 6858000"/>
            <a:gd name="connsiteX2392" fmla="*/ 2848635 w 12192000"/>
            <a:gd name="connsiteY2392" fmla="*/ 1277706 h 6858000"/>
            <a:gd name="connsiteX2393" fmla="*/ 2874614 w 12192000"/>
            <a:gd name="connsiteY2393" fmla="*/ 1251083 h 6858000"/>
            <a:gd name="connsiteX2394" fmla="*/ 2848635 w 12192000"/>
            <a:gd name="connsiteY2394" fmla="*/ 1224461 h 6858000"/>
            <a:gd name="connsiteX2395" fmla="*/ 2922242 w 12192000"/>
            <a:gd name="connsiteY2395" fmla="*/ 1224461 h 6858000"/>
            <a:gd name="connsiteX2396" fmla="*/ 2898428 w 12192000"/>
            <a:gd name="connsiteY2396" fmla="*/ 1251083 h 6858000"/>
            <a:gd name="connsiteX2397" fmla="*/ 2922242 w 12192000"/>
            <a:gd name="connsiteY2397" fmla="*/ 1277706 h 6858000"/>
            <a:gd name="connsiteX2398" fmla="*/ 2948221 w 12192000"/>
            <a:gd name="connsiteY2398" fmla="*/ 1251083 h 6858000"/>
            <a:gd name="connsiteX2399" fmla="*/ 2922242 w 12192000"/>
            <a:gd name="connsiteY2399" fmla="*/ 1224461 h 6858000"/>
            <a:gd name="connsiteX2400" fmla="*/ 2995849 w 12192000"/>
            <a:gd name="connsiteY2400" fmla="*/ 1224461 h 6858000"/>
            <a:gd name="connsiteX2401" fmla="*/ 2972035 w 12192000"/>
            <a:gd name="connsiteY2401" fmla="*/ 1251083 h 6858000"/>
            <a:gd name="connsiteX2402" fmla="*/ 2995849 w 12192000"/>
            <a:gd name="connsiteY2402" fmla="*/ 1277706 h 6858000"/>
            <a:gd name="connsiteX2403" fmla="*/ 3021828 w 12192000"/>
            <a:gd name="connsiteY2403" fmla="*/ 1251083 h 6858000"/>
            <a:gd name="connsiteX2404" fmla="*/ 2995849 w 12192000"/>
            <a:gd name="connsiteY2404" fmla="*/ 1224461 h 6858000"/>
            <a:gd name="connsiteX2405" fmla="*/ 3069456 w 12192000"/>
            <a:gd name="connsiteY2405" fmla="*/ 1224461 h 6858000"/>
            <a:gd name="connsiteX2406" fmla="*/ 3045642 w 12192000"/>
            <a:gd name="connsiteY2406" fmla="*/ 1251083 h 6858000"/>
            <a:gd name="connsiteX2407" fmla="*/ 3069456 w 12192000"/>
            <a:gd name="connsiteY2407" fmla="*/ 1277706 h 6858000"/>
            <a:gd name="connsiteX2408" fmla="*/ 3095435 w 12192000"/>
            <a:gd name="connsiteY2408" fmla="*/ 1251083 h 6858000"/>
            <a:gd name="connsiteX2409" fmla="*/ 3069456 w 12192000"/>
            <a:gd name="connsiteY2409" fmla="*/ 1224461 h 6858000"/>
            <a:gd name="connsiteX2410" fmla="*/ 3143063 w 12192000"/>
            <a:gd name="connsiteY2410" fmla="*/ 1224461 h 6858000"/>
            <a:gd name="connsiteX2411" fmla="*/ 3119249 w 12192000"/>
            <a:gd name="connsiteY2411" fmla="*/ 1251083 h 6858000"/>
            <a:gd name="connsiteX2412" fmla="*/ 3143063 w 12192000"/>
            <a:gd name="connsiteY2412" fmla="*/ 1277706 h 6858000"/>
            <a:gd name="connsiteX2413" fmla="*/ 3169042 w 12192000"/>
            <a:gd name="connsiteY2413" fmla="*/ 1251083 h 6858000"/>
            <a:gd name="connsiteX2414" fmla="*/ 3143063 w 12192000"/>
            <a:gd name="connsiteY2414" fmla="*/ 1224461 h 6858000"/>
            <a:gd name="connsiteX2415" fmla="*/ 3218835 w 12192000"/>
            <a:gd name="connsiteY2415" fmla="*/ 1224461 h 6858000"/>
            <a:gd name="connsiteX2416" fmla="*/ 3192856 w 12192000"/>
            <a:gd name="connsiteY2416" fmla="*/ 1251083 h 6858000"/>
            <a:gd name="connsiteX2417" fmla="*/ 3218835 w 12192000"/>
            <a:gd name="connsiteY2417" fmla="*/ 1277706 h 6858000"/>
            <a:gd name="connsiteX2418" fmla="*/ 3244814 w 12192000"/>
            <a:gd name="connsiteY2418" fmla="*/ 1251083 h 6858000"/>
            <a:gd name="connsiteX2419" fmla="*/ 3218835 w 12192000"/>
            <a:gd name="connsiteY2419" fmla="*/ 1224461 h 6858000"/>
            <a:gd name="connsiteX2420" fmla="*/ 3292441 w 12192000"/>
            <a:gd name="connsiteY2420" fmla="*/ 1224461 h 6858000"/>
            <a:gd name="connsiteX2421" fmla="*/ 3268627 w 12192000"/>
            <a:gd name="connsiteY2421" fmla="*/ 1251083 h 6858000"/>
            <a:gd name="connsiteX2422" fmla="*/ 3292441 w 12192000"/>
            <a:gd name="connsiteY2422" fmla="*/ 1277706 h 6858000"/>
            <a:gd name="connsiteX2423" fmla="*/ 3318420 w 12192000"/>
            <a:gd name="connsiteY2423" fmla="*/ 1251083 h 6858000"/>
            <a:gd name="connsiteX2424" fmla="*/ 3292441 w 12192000"/>
            <a:gd name="connsiteY2424" fmla="*/ 1224461 h 6858000"/>
            <a:gd name="connsiteX2425" fmla="*/ 3439656 w 12192000"/>
            <a:gd name="connsiteY2425" fmla="*/ 1224461 h 6858000"/>
            <a:gd name="connsiteX2426" fmla="*/ 3413677 w 12192000"/>
            <a:gd name="connsiteY2426" fmla="*/ 1251083 h 6858000"/>
            <a:gd name="connsiteX2427" fmla="*/ 3439656 w 12192000"/>
            <a:gd name="connsiteY2427" fmla="*/ 1277706 h 6858000"/>
            <a:gd name="connsiteX2428" fmla="*/ 3465635 w 12192000"/>
            <a:gd name="connsiteY2428" fmla="*/ 1251083 h 6858000"/>
            <a:gd name="connsiteX2429" fmla="*/ 3439656 w 12192000"/>
            <a:gd name="connsiteY2429" fmla="*/ 1224461 h 6858000"/>
            <a:gd name="connsiteX2430" fmla="*/ 3513262 w 12192000"/>
            <a:gd name="connsiteY2430" fmla="*/ 1224461 h 6858000"/>
            <a:gd name="connsiteX2431" fmla="*/ 3489448 w 12192000"/>
            <a:gd name="connsiteY2431" fmla="*/ 1251083 h 6858000"/>
            <a:gd name="connsiteX2432" fmla="*/ 3513262 w 12192000"/>
            <a:gd name="connsiteY2432" fmla="*/ 1277706 h 6858000"/>
            <a:gd name="connsiteX2433" fmla="*/ 3539241 w 12192000"/>
            <a:gd name="connsiteY2433" fmla="*/ 1251083 h 6858000"/>
            <a:gd name="connsiteX2434" fmla="*/ 3513262 w 12192000"/>
            <a:gd name="connsiteY2434" fmla="*/ 1224461 h 6858000"/>
            <a:gd name="connsiteX2435" fmla="*/ 3589034 w 12192000"/>
            <a:gd name="connsiteY2435" fmla="*/ 1224461 h 6858000"/>
            <a:gd name="connsiteX2436" fmla="*/ 3563055 w 12192000"/>
            <a:gd name="connsiteY2436" fmla="*/ 1251083 h 6858000"/>
            <a:gd name="connsiteX2437" fmla="*/ 3589034 w 12192000"/>
            <a:gd name="connsiteY2437" fmla="*/ 1277706 h 6858000"/>
            <a:gd name="connsiteX2438" fmla="*/ 3615013 w 12192000"/>
            <a:gd name="connsiteY2438" fmla="*/ 1251083 h 6858000"/>
            <a:gd name="connsiteX2439" fmla="*/ 3589034 w 12192000"/>
            <a:gd name="connsiteY2439" fmla="*/ 1224461 h 6858000"/>
            <a:gd name="connsiteX2440" fmla="*/ 3662641 w 12192000"/>
            <a:gd name="connsiteY2440" fmla="*/ 1224461 h 6858000"/>
            <a:gd name="connsiteX2441" fmla="*/ 3638827 w 12192000"/>
            <a:gd name="connsiteY2441" fmla="*/ 1251083 h 6858000"/>
            <a:gd name="connsiteX2442" fmla="*/ 3662641 w 12192000"/>
            <a:gd name="connsiteY2442" fmla="*/ 1277706 h 6858000"/>
            <a:gd name="connsiteX2443" fmla="*/ 3688620 w 12192000"/>
            <a:gd name="connsiteY2443" fmla="*/ 1251083 h 6858000"/>
            <a:gd name="connsiteX2444" fmla="*/ 3662641 w 12192000"/>
            <a:gd name="connsiteY2444" fmla="*/ 1224461 h 6858000"/>
            <a:gd name="connsiteX2445" fmla="*/ 3736248 w 12192000"/>
            <a:gd name="connsiteY2445" fmla="*/ 1224461 h 6858000"/>
            <a:gd name="connsiteX2446" fmla="*/ 3710269 w 12192000"/>
            <a:gd name="connsiteY2446" fmla="*/ 1251083 h 6858000"/>
            <a:gd name="connsiteX2447" fmla="*/ 3736248 w 12192000"/>
            <a:gd name="connsiteY2447" fmla="*/ 1277706 h 6858000"/>
            <a:gd name="connsiteX2448" fmla="*/ 3762227 w 12192000"/>
            <a:gd name="connsiteY2448" fmla="*/ 1251083 h 6858000"/>
            <a:gd name="connsiteX2449" fmla="*/ 3736248 w 12192000"/>
            <a:gd name="connsiteY2449" fmla="*/ 1224461 h 6858000"/>
            <a:gd name="connsiteX2450" fmla="*/ 3812020 w 12192000"/>
            <a:gd name="connsiteY2450" fmla="*/ 1224461 h 6858000"/>
            <a:gd name="connsiteX2451" fmla="*/ 3786041 w 12192000"/>
            <a:gd name="connsiteY2451" fmla="*/ 1251083 h 6858000"/>
            <a:gd name="connsiteX2452" fmla="*/ 3812020 w 12192000"/>
            <a:gd name="connsiteY2452" fmla="*/ 1277706 h 6858000"/>
            <a:gd name="connsiteX2453" fmla="*/ 3835834 w 12192000"/>
            <a:gd name="connsiteY2453" fmla="*/ 1251083 h 6858000"/>
            <a:gd name="connsiteX2454" fmla="*/ 3812020 w 12192000"/>
            <a:gd name="connsiteY2454" fmla="*/ 1224461 h 6858000"/>
            <a:gd name="connsiteX2455" fmla="*/ 4180055 w 12192000"/>
            <a:gd name="connsiteY2455" fmla="*/ 1224461 h 6858000"/>
            <a:gd name="connsiteX2456" fmla="*/ 4154076 w 12192000"/>
            <a:gd name="connsiteY2456" fmla="*/ 1251083 h 6858000"/>
            <a:gd name="connsiteX2457" fmla="*/ 4180055 w 12192000"/>
            <a:gd name="connsiteY2457" fmla="*/ 1277706 h 6858000"/>
            <a:gd name="connsiteX2458" fmla="*/ 4206034 w 12192000"/>
            <a:gd name="connsiteY2458" fmla="*/ 1251083 h 6858000"/>
            <a:gd name="connsiteX2459" fmla="*/ 4180055 w 12192000"/>
            <a:gd name="connsiteY2459" fmla="*/ 1224461 h 6858000"/>
            <a:gd name="connsiteX2460" fmla="*/ 4253661 w 12192000"/>
            <a:gd name="connsiteY2460" fmla="*/ 1224461 h 6858000"/>
            <a:gd name="connsiteX2461" fmla="*/ 4227682 w 12192000"/>
            <a:gd name="connsiteY2461" fmla="*/ 1251083 h 6858000"/>
            <a:gd name="connsiteX2462" fmla="*/ 4253661 w 12192000"/>
            <a:gd name="connsiteY2462" fmla="*/ 1277706 h 6858000"/>
            <a:gd name="connsiteX2463" fmla="*/ 4279640 w 12192000"/>
            <a:gd name="connsiteY2463" fmla="*/ 1251083 h 6858000"/>
            <a:gd name="connsiteX2464" fmla="*/ 4253661 w 12192000"/>
            <a:gd name="connsiteY2464" fmla="*/ 1224461 h 6858000"/>
            <a:gd name="connsiteX2465" fmla="*/ 4327268 w 12192000"/>
            <a:gd name="connsiteY2465" fmla="*/ 1224461 h 6858000"/>
            <a:gd name="connsiteX2466" fmla="*/ 4301289 w 12192000"/>
            <a:gd name="connsiteY2466" fmla="*/ 1251083 h 6858000"/>
            <a:gd name="connsiteX2467" fmla="*/ 4327268 w 12192000"/>
            <a:gd name="connsiteY2467" fmla="*/ 1277706 h 6858000"/>
            <a:gd name="connsiteX2468" fmla="*/ 4353247 w 12192000"/>
            <a:gd name="connsiteY2468" fmla="*/ 1251083 h 6858000"/>
            <a:gd name="connsiteX2469" fmla="*/ 4327268 w 12192000"/>
            <a:gd name="connsiteY2469" fmla="*/ 1224461 h 6858000"/>
            <a:gd name="connsiteX2470" fmla="*/ 4400875 w 12192000"/>
            <a:gd name="connsiteY2470" fmla="*/ 1224461 h 6858000"/>
            <a:gd name="connsiteX2471" fmla="*/ 4374896 w 12192000"/>
            <a:gd name="connsiteY2471" fmla="*/ 1251083 h 6858000"/>
            <a:gd name="connsiteX2472" fmla="*/ 4400875 w 12192000"/>
            <a:gd name="connsiteY2472" fmla="*/ 1277706 h 6858000"/>
            <a:gd name="connsiteX2473" fmla="*/ 4426854 w 12192000"/>
            <a:gd name="connsiteY2473" fmla="*/ 1251083 h 6858000"/>
            <a:gd name="connsiteX2474" fmla="*/ 4400875 w 12192000"/>
            <a:gd name="connsiteY2474" fmla="*/ 1224461 h 6858000"/>
            <a:gd name="connsiteX2475" fmla="*/ 4476647 w 12192000"/>
            <a:gd name="connsiteY2475" fmla="*/ 1224461 h 6858000"/>
            <a:gd name="connsiteX2476" fmla="*/ 4450668 w 12192000"/>
            <a:gd name="connsiteY2476" fmla="*/ 1251083 h 6858000"/>
            <a:gd name="connsiteX2477" fmla="*/ 4476647 w 12192000"/>
            <a:gd name="connsiteY2477" fmla="*/ 1277706 h 6858000"/>
            <a:gd name="connsiteX2478" fmla="*/ 4502626 w 12192000"/>
            <a:gd name="connsiteY2478" fmla="*/ 1251083 h 6858000"/>
            <a:gd name="connsiteX2479" fmla="*/ 4476647 w 12192000"/>
            <a:gd name="connsiteY2479" fmla="*/ 1224461 h 6858000"/>
            <a:gd name="connsiteX2480" fmla="*/ 4920453 w 12192000"/>
            <a:gd name="connsiteY2480" fmla="*/ 1224461 h 6858000"/>
            <a:gd name="connsiteX2481" fmla="*/ 4894474 w 12192000"/>
            <a:gd name="connsiteY2481" fmla="*/ 1251083 h 6858000"/>
            <a:gd name="connsiteX2482" fmla="*/ 4920453 w 12192000"/>
            <a:gd name="connsiteY2482" fmla="*/ 1277706 h 6858000"/>
            <a:gd name="connsiteX2483" fmla="*/ 4946432 w 12192000"/>
            <a:gd name="connsiteY2483" fmla="*/ 1251083 h 6858000"/>
            <a:gd name="connsiteX2484" fmla="*/ 4920453 w 12192000"/>
            <a:gd name="connsiteY2484" fmla="*/ 1224461 h 6858000"/>
            <a:gd name="connsiteX2485" fmla="*/ 4994060 w 12192000"/>
            <a:gd name="connsiteY2485" fmla="*/ 1224461 h 6858000"/>
            <a:gd name="connsiteX2486" fmla="*/ 4970246 w 12192000"/>
            <a:gd name="connsiteY2486" fmla="*/ 1251083 h 6858000"/>
            <a:gd name="connsiteX2487" fmla="*/ 4994060 w 12192000"/>
            <a:gd name="connsiteY2487" fmla="*/ 1277706 h 6858000"/>
            <a:gd name="connsiteX2488" fmla="*/ 5020039 w 12192000"/>
            <a:gd name="connsiteY2488" fmla="*/ 1251083 h 6858000"/>
            <a:gd name="connsiteX2489" fmla="*/ 4994060 w 12192000"/>
            <a:gd name="connsiteY2489" fmla="*/ 1224461 h 6858000"/>
            <a:gd name="connsiteX2490" fmla="*/ 5067667 w 12192000"/>
            <a:gd name="connsiteY2490" fmla="*/ 1224461 h 6858000"/>
            <a:gd name="connsiteX2491" fmla="*/ 5041688 w 12192000"/>
            <a:gd name="connsiteY2491" fmla="*/ 1251083 h 6858000"/>
            <a:gd name="connsiteX2492" fmla="*/ 5067667 w 12192000"/>
            <a:gd name="connsiteY2492" fmla="*/ 1277706 h 6858000"/>
            <a:gd name="connsiteX2493" fmla="*/ 5093646 w 12192000"/>
            <a:gd name="connsiteY2493" fmla="*/ 1251083 h 6858000"/>
            <a:gd name="connsiteX2494" fmla="*/ 5067667 w 12192000"/>
            <a:gd name="connsiteY2494" fmla="*/ 1224461 h 6858000"/>
            <a:gd name="connsiteX2495" fmla="*/ 5141274 w 12192000"/>
            <a:gd name="connsiteY2495" fmla="*/ 1224461 h 6858000"/>
            <a:gd name="connsiteX2496" fmla="*/ 5115295 w 12192000"/>
            <a:gd name="connsiteY2496" fmla="*/ 1251083 h 6858000"/>
            <a:gd name="connsiteX2497" fmla="*/ 5141274 w 12192000"/>
            <a:gd name="connsiteY2497" fmla="*/ 1277706 h 6858000"/>
            <a:gd name="connsiteX2498" fmla="*/ 5167253 w 12192000"/>
            <a:gd name="connsiteY2498" fmla="*/ 1251083 h 6858000"/>
            <a:gd name="connsiteX2499" fmla="*/ 5141274 w 12192000"/>
            <a:gd name="connsiteY2499" fmla="*/ 1224461 h 6858000"/>
            <a:gd name="connsiteX2500" fmla="*/ 5881673 w 12192000"/>
            <a:gd name="connsiteY2500" fmla="*/ 1224461 h 6858000"/>
            <a:gd name="connsiteX2501" fmla="*/ 5855694 w 12192000"/>
            <a:gd name="connsiteY2501" fmla="*/ 1251083 h 6858000"/>
            <a:gd name="connsiteX2502" fmla="*/ 5881673 w 12192000"/>
            <a:gd name="connsiteY2502" fmla="*/ 1277706 h 6858000"/>
            <a:gd name="connsiteX2503" fmla="*/ 5907652 w 12192000"/>
            <a:gd name="connsiteY2503" fmla="*/ 1251083 h 6858000"/>
            <a:gd name="connsiteX2504" fmla="*/ 5881673 w 12192000"/>
            <a:gd name="connsiteY2504" fmla="*/ 1224461 h 6858000"/>
            <a:gd name="connsiteX2505" fmla="*/ 5957445 w 12192000"/>
            <a:gd name="connsiteY2505" fmla="*/ 1224461 h 6858000"/>
            <a:gd name="connsiteX2506" fmla="*/ 5931466 w 12192000"/>
            <a:gd name="connsiteY2506" fmla="*/ 1251083 h 6858000"/>
            <a:gd name="connsiteX2507" fmla="*/ 5957445 w 12192000"/>
            <a:gd name="connsiteY2507" fmla="*/ 1277706 h 6858000"/>
            <a:gd name="connsiteX2508" fmla="*/ 5981259 w 12192000"/>
            <a:gd name="connsiteY2508" fmla="*/ 1251083 h 6858000"/>
            <a:gd name="connsiteX2509" fmla="*/ 5957445 w 12192000"/>
            <a:gd name="connsiteY2509" fmla="*/ 1224461 h 6858000"/>
            <a:gd name="connsiteX2510" fmla="*/ 6028887 w 12192000"/>
            <a:gd name="connsiteY2510" fmla="*/ 1224461 h 6858000"/>
            <a:gd name="connsiteX2511" fmla="*/ 6002908 w 12192000"/>
            <a:gd name="connsiteY2511" fmla="*/ 1251083 h 6858000"/>
            <a:gd name="connsiteX2512" fmla="*/ 6028887 w 12192000"/>
            <a:gd name="connsiteY2512" fmla="*/ 1277706 h 6858000"/>
            <a:gd name="connsiteX2513" fmla="*/ 6054866 w 12192000"/>
            <a:gd name="connsiteY2513" fmla="*/ 1251083 h 6858000"/>
            <a:gd name="connsiteX2514" fmla="*/ 6028887 w 12192000"/>
            <a:gd name="connsiteY2514" fmla="*/ 1224461 h 6858000"/>
            <a:gd name="connsiteX2515" fmla="*/ 6102494 w 12192000"/>
            <a:gd name="connsiteY2515" fmla="*/ 1224461 h 6858000"/>
            <a:gd name="connsiteX2516" fmla="*/ 6076515 w 12192000"/>
            <a:gd name="connsiteY2516" fmla="*/ 1251083 h 6858000"/>
            <a:gd name="connsiteX2517" fmla="*/ 6102494 w 12192000"/>
            <a:gd name="connsiteY2517" fmla="*/ 1277706 h 6858000"/>
            <a:gd name="connsiteX2518" fmla="*/ 6128473 w 12192000"/>
            <a:gd name="connsiteY2518" fmla="*/ 1251083 h 6858000"/>
            <a:gd name="connsiteX2519" fmla="*/ 6102494 w 12192000"/>
            <a:gd name="connsiteY2519" fmla="*/ 1224461 h 6858000"/>
            <a:gd name="connsiteX2520" fmla="*/ 6251873 w 12192000"/>
            <a:gd name="connsiteY2520" fmla="*/ 1224461 h 6858000"/>
            <a:gd name="connsiteX2521" fmla="*/ 6228059 w 12192000"/>
            <a:gd name="connsiteY2521" fmla="*/ 1251083 h 6858000"/>
            <a:gd name="connsiteX2522" fmla="*/ 6251873 w 12192000"/>
            <a:gd name="connsiteY2522" fmla="*/ 1277706 h 6858000"/>
            <a:gd name="connsiteX2523" fmla="*/ 6277852 w 12192000"/>
            <a:gd name="connsiteY2523" fmla="*/ 1251083 h 6858000"/>
            <a:gd name="connsiteX2524" fmla="*/ 6251873 w 12192000"/>
            <a:gd name="connsiteY2524" fmla="*/ 1224461 h 6858000"/>
            <a:gd name="connsiteX2525" fmla="*/ 6325479 w 12192000"/>
            <a:gd name="connsiteY2525" fmla="*/ 1224461 h 6858000"/>
            <a:gd name="connsiteX2526" fmla="*/ 6301665 w 12192000"/>
            <a:gd name="connsiteY2526" fmla="*/ 1251083 h 6858000"/>
            <a:gd name="connsiteX2527" fmla="*/ 6325479 w 12192000"/>
            <a:gd name="connsiteY2527" fmla="*/ 1277706 h 6858000"/>
            <a:gd name="connsiteX2528" fmla="*/ 6351458 w 12192000"/>
            <a:gd name="connsiteY2528" fmla="*/ 1251083 h 6858000"/>
            <a:gd name="connsiteX2529" fmla="*/ 6325479 w 12192000"/>
            <a:gd name="connsiteY2529" fmla="*/ 1224461 h 6858000"/>
            <a:gd name="connsiteX2530" fmla="*/ 6399086 w 12192000"/>
            <a:gd name="connsiteY2530" fmla="*/ 1224461 h 6858000"/>
            <a:gd name="connsiteX2531" fmla="*/ 6373107 w 12192000"/>
            <a:gd name="connsiteY2531" fmla="*/ 1251083 h 6858000"/>
            <a:gd name="connsiteX2532" fmla="*/ 6399086 w 12192000"/>
            <a:gd name="connsiteY2532" fmla="*/ 1277706 h 6858000"/>
            <a:gd name="connsiteX2533" fmla="*/ 6425065 w 12192000"/>
            <a:gd name="connsiteY2533" fmla="*/ 1251083 h 6858000"/>
            <a:gd name="connsiteX2534" fmla="*/ 6399086 w 12192000"/>
            <a:gd name="connsiteY2534" fmla="*/ 1224461 h 6858000"/>
            <a:gd name="connsiteX2535" fmla="*/ 6472694 w 12192000"/>
            <a:gd name="connsiteY2535" fmla="*/ 1224461 h 6858000"/>
            <a:gd name="connsiteX2536" fmla="*/ 6446715 w 12192000"/>
            <a:gd name="connsiteY2536" fmla="*/ 1251083 h 6858000"/>
            <a:gd name="connsiteX2537" fmla="*/ 6472694 w 12192000"/>
            <a:gd name="connsiteY2537" fmla="*/ 1277706 h 6858000"/>
            <a:gd name="connsiteX2538" fmla="*/ 6498673 w 12192000"/>
            <a:gd name="connsiteY2538" fmla="*/ 1251083 h 6858000"/>
            <a:gd name="connsiteX2539" fmla="*/ 6472694 w 12192000"/>
            <a:gd name="connsiteY2539" fmla="*/ 1224461 h 6858000"/>
            <a:gd name="connsiteX2540" fmla="*/ 6546300 w 12192000"/>
            <a:gd name="connsiteY2540" fmla="*/ 1224461 h 6858000"/>
            <a:gd name="connsiteX2541" fmla="*/ 6520321 w 12192000"/>
            <a:gd name="connsiteY2541" fmla="*/ 1251083 h 6858000"/>
            <a:gd name="connsiteX2542" fmla="*/ 6546300 w 12192000"/>
            <a:gd name="connsiteY2542" fmla="*/ 1277706 h 6858000"/>
            <a:gd name="connsiteX2543" fmla="*/ 6572279 w 12192000"/>
            <a:gd name="connsiteY2543" fmla="*/ 1251083 h 6858000"/>
            <a:gd name="connsiteX2544" fmla="*/ 6546300 w 12192000"/>
            <a:gd name="connsiteY2544" fmla="*/ 1224461 h 6858000"/>
            <a:gd name="connsiteX2545" fmla="*/ 6622072 w 12192000"/>
            <a:gd name="connsiteY2545" fmla="*/ 1224461 h 6858000"/>
            <a:gd name="connsiteX2546" fmla="*/ 6596093 w 12192000"/>
            <a:gd name="connsiteY2546" fmla="*/ 1251083 h 6858000"/>
            <a:gd name="connsiteX2547" fmla="*/ 6622072 w 12192000"/>
            <a:gd name="connsiteY2547" fmla="*/ 1277706 h 6858000"/>
            <a:gd name="connsiteX2548" fmla="*/ 6648051 w 12192000"/>
            <a:gd name="connsiteY2548" fmla="*/ 1251083 h 6858000"/>
            <a:gd name="connsiteX2549" fmla="*/ 6622072 w 12192000"/>
            <a:gd name="connsiteY2549" fmla="*/ 1224461 h 6858000"/>
            <a:gd name="connsiteX2550" fmla="*/ 6695679 w 12192000"/>
            <a:gd name="connsiteY2550" fmla="*/ 1224461 h 6858000"/>
            <a:gd name="connsiteX2551" fmla="*/ 6669700 w 12192000"/>
            <a:gd name="connsiteY2551" fmla="*/ 1251083 h 6858000"/>
            <a:gd name="connsiteX2552" fmla="*/ 6695679 w 12192000"/>
            <a:gd name="connsiteY2552" fmla="*/ 1277706 h 6858000"/>
            <a:gd name="connsiteX2553" fmla="*/ 6721658 w 12192000"/>
            <a:gd name="connsiteY2553" fmla="*/ 1251083 h 6858000"/>
            <a:gd name="connsiteX2554" fmla="*/ 6695679 w 12192000"/>
            <a:gd name="connsiteY2554" fmla="*/ 1224461 h 6858000"/>
            <a:gd name="connsiteX2555" fmla="*/ 6769286 w 12192000"/>
            <a:gd name="connsiteY2555" fmla="*/ 1224461 h 6858000"/>
            <a:gd name="connsiteX2556" fmla="*/ 6743307 w 12192000"/>
            <a:gd name="connsiteY2556" fmla="*/ 1251083 h 6858000"/>
            <a:gd name="connsiteX2557" fmla="*/ 6769286 w 12192000"/>
            <a:gd name="connsiteY2557" fmla="*/ 1277706 h 6858000"/>
            <a:gd name="connsiteX2558" fmla="*/ 6795265 w 12192000"/>
            <a:gd name="connsiteY2558" fmla="*/ 1251083 h 6858000"/>
            <a:gd name="connsiteX2559" fmla="*/ 6769286 w 12192000"/>
            <a:gd name="connsiteY2559" fmla="*/ 1224461 h 6858000"/>
            <a:gd name="connsiteX2560" fmla="*/ 6842892 w 12192000"/>
            <a:gd name="connsiteY2560" fmla="*/ 1224461 h 6858000"/>
            <a:gd name="connsiteX2561" fmla="*/ 6816913 w 12192000"/>
            <a:gd name="connsiteY2561" fmla="*/ 1251083 h 6858000"/>
            <a:gd name="connsiteX2562" fmla="*/ 6842892 w 12192000"/>
            <a:gd name="connsiteY2562" fmla="*/ 1277706 h 6858000"/>
            <a:gd name="connsiteX2563" fmla="*/ 6868871 w 12192000"/>
            <a:gd name="connsiteY2563" fmla="*/ 1251083 h 6858000"/>
            <a:gd name="connsiteX2564" fmla="*/ 6842892 w 12192000"/>
            <a:gd name="connsiteY2564" fmla="*/ 1224461 h 6858000"/>
            <a:gd name="connsiteX2565" fmla="*/ 6916499 w 12192000"/>
            <a:gd name="connsiteY2565" fmla="*/ 1224461 h 6858000"/>
            <a:gd name="connsiteX2566" fmla="*/ 6892685 w 12192000"/>
            <a:gd name="connsiteY2566" fmla="*/ 1251083 h 6858000"/>
            <a:gd name="connsiteX2567" fmla="*/ 6916499 w 12192000"/>
            <a:gd name="connsiteY2567" fmla="*/ 1277706 h 6858000"/>
            <a:gd name="connsiteX2568" fmla="*/ 6942478 w 12192000"/>
            <a:gd name="connsiteY2568" fmla="*/ 1251083 h 6858000"/>
            <a:gd name="connsiteX2569" fmla="*/ 6916499 w 12192000"/>
            <a:gd name="connsiteY2569" fmla="*/ 1224461 h 6858000"/>
            <a:gd name="connsiteX2570" fmla="*/ 6990106 w 12192000"/>
            <a:gd name="connsiteY2570" fmla="*/ 1224461 h 6858000"/>
            <a:gd name="connsiteX2571" fmla="*/ 6966293 w 12192000"/>
            <a:gd name="connsiteY2571" fmla="*/ 1251083 h 6858000"/>
            <a:gd name="connsiteX2572" fmla="*/ 6990106 w 12192000"/>
            <a:gd name="connsiteY2572" fmla="*/ 1277706 h 6858000"/>
            <a:gd name="connsiteX2573" fmla="*/ 7016086 w 12192000"/>
            <a:gd name="connsiteY2573" fmla="*/ 1251083 h 6858000"/>
            <a:gd name="connsiteX2574" fmla="*/ 6990106 w 12192000"/>
            <a:gd name="connsiteY2574" fmla="*/ 1224461 h 6858000"/>
            <a:gd name="connsiteX2575" fmla="*/ 7065879 w 12192000"/>
            <a:gd name="connsiteY2575" fmla="*/ 1224461 h 6858000"/>
            <a:gd name="connsiteX2576" fmla="*/ 7039900 w 12192000"/>
            <a:gd name="connsiteY2576" fmla="*/ 1251083 h 6858000"/>
            <a:gd name="connsiteX2577" fmla="*/ 7065879 w 12192000"/>
            <a:gd name="connsiteY2577" fmla="*/ 1277706 h 6858000"/>
            <a:gd name="connsiteX2578" fmla="*/ 7091858 w 12192000"/>
            <a:gd name="connsiteY2578" fmla="*/ 1251083 h 6858000"/>
            <a:gd name="connsiteX2579" fmla="*/ 7065879 w 12192000"/>
            <a:gd name="connsiteY2579" fmla="*/ 1224461 h 6858000"/>
            <a:gd name="connsiteX2580" fmla="*/ 7139485 w 12192000"/>
            <a:gd name="connsiteY2580" fmla="*/ 1224461 h 6858000"/>
            <a:gd name="connsiteX2581" fmla="*/ 7113506 w 12192000"/>
            <a:gd name="connsiteY2581" fmla="*/ 1251083 h 6858000"/>
            <a:gd name="connsiteX2582" fmla="*/ 7139485 w 12192000"/>
            <a:gd name="connsiteY2582" fmla="*/ 1277706 h 6858000"/>
            <a:gd name="connsiteX2583" fmla="*/ 7165464 w 12192000"/>
            <a:gd name="connsiteY2583" fmla="*/ 1251083 h 6858000"/>
            <a:gd name="connsiteX2584" fmla="*/ 7139485 w 12192000"/>
            <a:gd name="connsiteY2584" fmla="*/ 1224461 h 6858000"/>
            <a:gd name="connsiteX2585" fmla="*/ 7213092 w 12192000"/>
            <a:gd name="connsiteY2585" fmla="*/ 1224461 h 6858000"/>
            <a:gd name="connsiteX2586" fmla="*/ 7187113 w 12192000"/>
            <a:gd name="connsiteY2586" fmla="*/ 1251083 h 6858000"/>
            <a:gd name="connsiteX2587" fmla="*/ 7213092 w 12192000"/>
            <a:gd name="connsiteY2587" fmla="*/ 1277706 h 6858000"/>
            <a:gd name="connsiteX2588" fmla="*/ 7239071 w 12192000"/>
            <a:gd name="connsiteY2588" fmla="*/ 1251083 h 6858000"/>
            <a:gd name="connsiteX2589" fmla="*/ 7213092 w 12192000"/>
            <a:gd name="connsiteY2589" fmla="*/ 1224461 h 6858000"/>
            <a:gd name="connsiteX2590" fmla="*/ 7288864 w 12192000"/>
            <a:gd name="connsiteY2590" fmla="*/ 1224461 h 6858000"/>
            <a:gd name="connsiteX2591" fmla="*/ 7262885 w 12192000"/>
            <a:gd name="connsiteY2591" fmla="*/ 1251083 h 6858000"/>
            <a:gd name="connsiteX2592" fmla="*/ 7288864 w 12192000"/>
            <a:gd name="connsiteY2592" fmla="*/ 1277706 h 6858000"/>
            <a:gd name="connsiteX2593" fmla="*/ 7312678 w 12192000"/>
            <a:gd name="connsiteY2593" fmla="*/ 1251083 h 6858000"/>
            <a:gd name="connsiteX2594" fmla="*/ 7288864 w 12192000"/>
            <a:gd name="connsiteY2594" fmla="*/ 1224461 h 6858000"/>
            <a:gd name="connsiteX2595" fmla="*/ 7360306 w 12192000"/>
            <a:gd name="connsiteY2595" fmla="*/ 1224461 h 6858000"/>
            <a:gd name="connsiteX2596" fmla="*/ 7334327 w 12192000"/>
            <a:gd name="connsiteY2596" fmla="*/ 1251083 h 6858000"/>
            <a:gd name="connsiteX2597" fmla="*/ 7360306 w 12192000"/>
            <a:gd name="connsiteY2597" fmla="*/ 1277706 h 6858000"/>
            <a:gd name="connsiteX2598" fmla="*/ 7386285 w 12192000"/>
            <a:gd name="connsiteY2598" fmla="*/ 1251083 h 6858000"/>
            <a:gd name="connsiteX2599" fmla="*/ 7360306 w 12192000"/>
            <a:gd name="connsiteY2599" fmla="*/ 1224461 h 6858000"/>
            <a:gd name="connsiteX2600" fmla="*/ 7433913 w 12192000"/>
            <a:gd name="connsiteY2600" fmla="*/ 1224461 h 6858000"/>
            <a:gd name="connsiteX2601" fmla="*/ 7407934 w 12192000"/>
            <a:gd name="connsiteY2601" fmla="*/ 1251083 h 6858000"/>
            <a:gd name="connsiteX2602" fmla="*/ 7433913 w 12192000"/>
            <a:gd name="connsiteY2602" fmla="*/ 1277706 h 6858000"/>
            <a:gd name="connsiteX2603" fmla="*/ 7459892 w 12192000"/>
            <a:gd name="connsiteY2603" fmla="*/ 1251083 h 6858000"/>
            <a:gd name="connsiteX2604" fmla="*/ 7433913 w 12192000"/>
            <a:gd name="connsiteY2604" fmla="*/ 1224461 h 6858000"/>
            <a:gd name="connsiteX2605" fmla="*/ 7509684 w 12192000"/>
            <a:gd name="connsiteY2605" fmla="*/ 1224461 h 6858000"/>
            <a:gd name="connsiteX2606" fmla="*/ 7485871 w 12192000"/>
            <a:gd name="connsiteY2606" fmla="*/ 1251083 h 6858000"/>
            <a:gd name="connsiteX2607" fmla="*/ 7509684 w 12192000"/>
            <a:gd name="connsiteY2607" fmla="*/ 1277706 h 6858000"/>
            <a:gd name="connsiteX2608" fmla="*/ 7535664 w 12192000"/>
            <a:gd name="connsiteY2608" fmla="*/ 1251083 h 6858000"/>
            <a:gd name="connsiteX2609" fmla="*/ 7509684 w 12192000"/>
            <a:gd name="connsiteY2609" fmla="*/ 1224461 h 6858000"/>
            <a:gd name="connsiteX2610" fmla="*/ 7583292 w 12192000"/>
            <a:gd name="connsiteY2610" fmla="*/ 1224461 h 6858000"/>
            <a:gd name="connsiteX2611" fmla="*/ 7557313 w 12192000"/>
            <a:gd name="connsiteY2611" fmla="*/ 1251083 h 6858000"/>
            <a:gd name="connsiteX2612" fmla="*/ 7583292 w 12192000"/>
            <a:gd name="connsiteY2612" fmla="*/ 1277706 h 6858000"/>
            <a:gd name="connsiteX2613" fmla="*/ 7609271 w 12192000"/>
            <a:gd name="connsiteY2613" fmla="*/ 1251083 h 6858000"/>
            <a:gd name="connsiteX2614" fmla="*/ 7583292 w 12192000"/>
            <a:gd name="connsiteY2614" fmla="*/ 1224461 h 6858000"/>
            <a:gd name="connsiteX2615" fmla="*/ 7656898 w 12192000"/>
            <a:gd name="connsiteY2615" fmla="*/ 1224461 h 6858000"/>
            <a:gd name="connsiteX2616" fmla="*/ 7630919 w 12192000"/>
            <a:gd name="connsiteY2616" fmla="*/ 1251083 h 6858000"/>
            <a:gd name="connsiteX2617" fmla="*/ 7656898 w 12192000"/>
            <a:gd name="connsiteY2617" fmla="*/ 1277706 h 6858000"/>
            <a:gd name="connsiteX2618" fmla="*/ 7682877 w 12192000"/>
            <a:gd name="connsiteY2618" fmla="*/ 1251083 h 6858000"/>
            <a:gd name="connsiteX2619" fmla="*/ 7656898 w 12192000"/>
            <a:gd name="connsiteY2619" fmla="*/ 1224461 h 6858000"/>
            <a:gd name="connsiteX2620" fmla="*/ 7730505 w 12192000"/>
            <a:gd name="connsiteY2620" fmla="*/ 1224461 h 6858000"/>
            <a:gd name="connsiteX2621" fmla="*/ 7704526 w 12192000"/>
            <a:gd name="connsiteY2621" fmla="*/ 1251083 h 6858000"/>
            <a:gd name="connsiteX2622" fmla="*/ 7730505 w 12192000"/>
            <a:gd name="connsiteY2622" fmla="*/ 1277706 h 6858000"/>
            <a:gd name="connsiteX2623" fmla="*/ 7756484 w 12192000"/>
            <a:gd name="connsiteY2623" fmla="*/ 1251083 h 6858000"/>
            <a:gd name="connsiteX2624" fmla="*/ 7730505 w 12192000"/>
            <a:gd name="connsiteY2624" fmla="*/ 1224461 h 6858000"/>
            <a:gd name="connsiteX2625" fmla="*/ 7806277 w 12192000"/>
            <a:gd name="connsiteY2625" fmla="*/ 1224461 h 6858000"/>
            <a:gd name="connsiteX2626" fmla="*/ 7780298 w 12192000"/>
            <a:gd name="connsiteY2626" fmla="*/ 1251083 h 6858000"/>
            <a:gd name="connsiteX2627" fmla="*/ 7806277 w 12192000"/>
            <a:gd name="connsiteY2627" fmla="*/ 1277706 h 6858000"/>
            <a:gd name="connsiteX2628" fmla="*/ 7830091 w 12192000"/>
            <a:gd name="connsiteY2628" fmla="*/ 1251083 h 6858000"/>
            <a:gd name="connsiteX2629" fmla="*/ 7806277 w 12192000"/>
            <a:gd name="connsiteY2629" fmla="*/ 1224461 h 6858000"/>
            <a:gd name="connsiteX2630" fmla="*/ 7879885 w 12192000"/>
            <a:gd name="connsiteY2630" fmla="*/ 1224461 h 6858000"/>
            <a:gd name="connsiteX2631" fmla="*/ 7853906 w 12192000"/>
            <a:gd name="connsiteY2631" fmla="*/ 1251083 h 6858000"/>
            <a:gd name="connsiteX2632" fmla="*/ 7879885 w 12192000"/>
            <a:gd name="connsiteY2632" fmla="*/ 1277706 h 6858000"/>
            <a:gd name="connsiteX2633" fmla="*/ 7905864 w 12192000"/>
            <a:gd name="connsiteY2633" fmla="*/ 1251083 h 6858000"/>
            <a:gd name="connsiteX2634" fmla="*/ 7879885 w 12192000"/>
            <a:gd name="connsiteY2634" fmla="*/ 1224461 h 6858000"/>
            <a:gd name="connsiteX2635" fmla="*/ 7955656 w 12192000"/>
            <a:gd name="connsiteY2635" fmla="*/ 1224461 h 6858000"/>
            <a:gd name="connsiteX2636" fmla="*/ 7929677 w 12192000"/>
            <a:gd name="connsiteY2636" fmla="*/ 1251083 h 6858000"/>
            <a:gd name="connsiteX2637" fmla="*/ 7955656 w 12192000"/>
            <a:gd name="connsiteY2637" fmla="*/ 1277706 h 6858000"/>
            <a:gd name="connsiteX2638" fmla="*/ 7979470 w 12192000"/>
            <a:gd name="connsiteY2638" fmla="*/ 1251083 h 6858000"/>
            <a:gd name="connsiteX2639" fmla="*/ 7955656 w 12192000"/>
            <a:gd name="connsiteY2639" fmla="*/ 1224461 h 6858000"/>
            <a:gd name="connsiteX2640" fmla="*/ 8027098 w 12192000"/>
            <a:gd name="connsiteY2640" fmla="*/ 1224461 h 6858000"/>
            <a:gd name="connsiteX2641" fmla="*/ 8001119 w 12192000"/>
            <a:gd name="connsiteY2641" fmla="*/ 1251083 h 6858000"/>
            <a:gd name="connsiteX2642" fmla="*/ 8027098 w 12192000"/>
            <a:gd name="connsiteY2642" fmla="*/ 1277706 h 6858000"/>
            <a:gd name="connsiteX2643" fmla="*/ 8053077 w 12192000"/>
            <a:gd name="connsiteY2643" fmla="*/ 1251083 h 6858000"/>
            <a:gd name="connsiteX2644" fmla="*/ 8027098 w 12192000"/>
            <a:gd name="connsiteY2644" fmla="*/ 1224461 h 6858000"/>
            <a:gd name="connsiteX2645" fmla="*/ 8100705 w 12192000"/>
            <a:gd name="connsiteY2645" fmla="*/ 1224461 h 6858000"/>
            <a:gd name="connsiteX2646" fmla="*/ 8076891 w 12192000"/>
            <a:gd name="connsiteY2646" fmla="*/ 1251083 h 6858000"/>
            <a:gd name="connsiteX2647" fmla="*/ 8100705 w 12192000"/>
            <a:gd name="connsiteY2647" fmla="*/ 1277706 h 6858000"/>
            <a:gd name="connsiteX2648" fmla="*/ 8126684 w 12192000"/>
            <a:gd name="connsiteY2648" fmla="*/ 1251083 h 6858000"/>
            <a:gd name="connsiteX2649" fmla="*/ 8100705 w 12192000"/>
            <a:gd name="connsiteY2649" fmla="*/ 1224461 h 6858000"/>
            <a:gd name="connsiteX2650" fmla="*/ 8174312 w 12192000"/>
            <a:gd name="connsiteY2650" fmla="*/ 1224461 h 6858000"/>
            <a:gd name="connsiteX2651" fmla="*/ 8150498 w 12192000"/>
            <a:gd name="connsiteY2651" fmla="*/ 1251083 h 6858000"/>
            <a:gd name="connsiteX2652" fmla="*/ 8174312 w 12192000"/>
            <a:gd name="connsiteY2652" fmla="*/ 1277706 h 6858000"/>
            <a:gd name="connsiteX2653" fmla="*/ 8200291 w 12192000"/>
            <a:gd name="connsiteY2653" fmla="*/ 1251083 h 6858000"/>
            <a:gd name="connsiteX2654" fmla="*/ 8174312 w 12192000"/>
            <a:gd name="connsiteY2654" fmla="*/ 1224461 h 6858000"/>
            <a:gd name="connsiteX2655" fmla="*/ 8247918 w 12192000"/>
            <a:gd name="connsiteY2655" fmla="*/ 1224461 h 6858000"/>
            <a:gd name="connsiteX2656" fmla="*/ 8224104 w 12192000"/>
            <a:gd name="connsiteY2656" fmla="*/ 1251083 h 6858000"/>
            <a:gd name="connsiteX2657" fmla="*/ 8247918 w 12192000"/>
            <a:gd name="connsiteY2657" fmla="*/ 1277706 h 6858000"/>
            <a:gd name="connsiteX2658" fmla="*/ 8273897 w 12192000"/>
            <a:gd name="connsiteY2658" fmla="*/ 1251083 h 6858000"/>
            <a:gd name="connsiteX2659" fmla="*/ 8247918 w 12192000"/>
            <a:gd name="connsiteY2659" fmla="*/ 1224461 h 6858000"/>
            <a:gd name="connsiteX2660" fmla="*/ 8323691 w 12192000"/>
            <a:gd name="connsiteY2660" fmla="*/ 1224461 h 6858000"/>
            <a:gd name="connsiteX2661" fmla="*/ 8297712 w 12192000"/>
            <a:gd name="connsiteY2661" fmla="*/ 1251083 h 6858000"/>
            <a:gd name="connsiteX2662" fmla="*/ 8323691 w 12192000"/>
            <a:gd name="connsiteY2662" fmla="*/ 1277706 h 6858000"/>
            <a:gd name="connsiteX2663" fmla="*/ 8349670 w 12192000"/>
            <a:gd name="connsiteY2663" fmla="*/ 1251083 h 6858000"/>
            <a:gd name="connsiteX2664" fmla="*/ 8323691 w 12192000"/>
            <a:gd name="connsiteY2664" fmla="*/ 1224461 h 6858000"/>
            <a:gd name="connsiteX2665" fmla="*/ 8397298 w 12192000"/>
            <a:gd name="connsiteY2665" fmla="*/ 1224461 h 6858000"/>
            <a:gd name="connsiteX2666" fmla="*/ 8371319 w 12192000"/>
            <a:gd name="connsiteY2666" fmla="*/ 1251083 h 6858000"/>
            <a:gd name="connsiteX2667" fmla="*/ 8397298 w 12192000"/>
            <a:gd name="connsiteY2667" fmla="*/ 1277706 h 6858000"/>
            <a:gd name="connsiteX2668" fmla="*/ 8423277 w 12192000"/>
            <a:gd name="connsiteY2668" fmla="*/ 1251083 h 6858000"/>
            <a:gd name="connsiteX2669" fmla="*/ 8397298 w 12192000"/>
            <a:gd name="connsiteY2669" fmla="*/ 1224461 h 6858000"/>
            <a:gd name="connsiteX2670" fmla="*/ 8470904 w 12192000"/>
            <a:gd name="connsiteY2670" fmla="*/ 1224461 h 6858000"/>
            <a:gd name="connsiteX2671" fmla="*/ 8444925 w 12192000"/>
            <a:gd name="connsiteY2671" fmla="*/ 1251083 h 6858000"/>
            <a:gd name="connsiteX2672" fmla="*/ 8470904 w 12192000"/>
            <a:gd name="connsiteY2672" fmla="*/ 1277706 h 6858000"/>
            <a:gd name="connsiteX2673" fmla="*/ 8496883 w 12192000"/>
            <a:gd name="connsiteY2673" fmla="*/ 1251083 h 6858000"/>
            <a:gd name="connsiteX2674" fmla="*/ 8470904 w 12192000"/>
            <a:gd name="connsiteY2674" fmla="*/ 1224461 h 6858000"/>
            <a:gd name="connsiteX2675" fmla="*/ 8546676 w 12192000"/>
            <a:gd name="connsiteY2675" fmla="*/ 1224461 h 6858000"/>
            <a:gd name="connsiteX2676" fmla="*/ 8520697 w 12192000"/>
            <a:gd name="connsiteY2676" fmla="*/ 1251083 h 6858000"/>
            <a:gd name="connsiteX2677" fmla="*/ 8546676 w 12192000"/>
            <a:gd name="connsiteY2677" fmla="*/ 1277706 h 6858000"/>
            <a:gd name="connsiteX2678" fmla="*/ 8570490 w 12192000"/>
            <a:gd name="connsiteY2678" fmla="*/ 1251083 h 6858000"/>
            <a:gd name="connsiteX2679" fmla="*/ 8546676 w 12192000"/>
            <a:gd name="connsiteY2679" fmla="*/ 1224461 h 6858000"/>
            <a:gd name="connsiteX2680" fmla="*/ 8618118 w 12192000"/>
            <a:gd name="connsiteY2680" fmla="*/ 1224461 h 6858000"/>
            <a:gd name="connsiteX2681" fmla="*/ 8592139 w 12192000"/>
            <a:gd name="connsiteY2681" fmla="*/ 1251083 h 6858000"/>
            <a:gd name="connsiteX2682" fmla="*/ 8618118 w 12192000"/>
            <a:gd name="connsiteY2682" fmla="*/ 1277706 h 6858000"/>
            <a:gd name="connsiteX2683" fmla="*/ 8644097 w 12192000"/>
            <a:gd name="connsiteY2683" fmla="*/ 1251083 h 6858000"/>
            <a:gd name="connsiteX2684" fmla="*/ 8618118 w 12192000"/>
            <a:gd name="connsiteY2684" fmla="*/ 1224461 h 6858000"/>
            <a:gd name="connsiteX2685" fmla="*/ 8691725 w 12192000"/>
            <a:gd name="connsiteY2685" fmla="*/ 1224461 h 6858000"/>
            <a:gd name="connsiteX2686" fmla="*/ 8665746 w 12192000"/>
            <a:gd name="connsiteY2686" fmla="*/ 1251083 h 6858000"/>
            <a:gd name="connsiteX2687" fmla="*/ 8691725 w 12192000"/>
            <a:gd name="connsiteY2687" fmla="*/ 1277706 h 6858000"/>
            <a:gd name="connsiteX2688" fmla="*/ 8717704 w 12192000"/>
            <a:gd name="connsiteY2688" fmla="*/ 1251083 h 6858000"/>
            <a:gd name="connsiteX2689" fmla="*/ 8691725 w 12192000"/>
            <a:gd name="connsiteY2689" fmla="*/ 1224461 h 6858000"/>
            <a:gd name="connsiteX2690" fmla="*/ 8767497 w 12192000"/>
            <a:gd name="connsiteY2690" fmla="*/ 1224461 h 6858000"/>
            <a:gd name="connsiteX2691" fmla="*/ 8743683 w 12192000"/>
            <a:gd name="connsiteY2691" fmla="*/ 1251083 h 6858000"/>
            <a:gd name="connsiteX2692" fmla="*/ 8767497 w 12192000"/>
            <a:gd name="connsiteY2692" fmla="*/ 1277706 h 6858000"/>
            <a:gd name="connsiteX2693" fmla="*/ 8793476 w 12192000"/>
            <a:gd name="connsiteY2693" fmla="*/ 1251083 h 6858000"/>
            <a:gd name="connsiteX2694" fmla="*/ 8767497 w 12192000"/>
            <a:gd name="connsiteY2694" fmla="*/ 1224461 h 6858000"/>
            <a:gd name="connsiteX2695" fmla="*/ 8841104 w 12192000"/>
            <a:gd name="connsiteY2695" fmla="*/ 1224461 h 6858000"/>
            <a:gd name="connsiteX2696" fmla="*/ 8815125 w 12192000"/>
            <a:gd name="connsiteY2696" fmla="*/ 1251083 h 6858000"/>
            <a:gd name="connsiteX2697" fmla="*/ 8841104 w 12192000"/>
            <a:gd name="connsiteY2697" fmla="*/ 1277706 h 6858000"/>
            <a:gd name="connsiteX2698" fmla="*/ 8867083 w 12192000"/>
            <a:gd name="connsiteY2698" fmla="*/ 1251083 h 6858000"/>
            <a:gd name="connsiteX2699" fmla="*/ 8841104 w 12192000"/>
            <a:gd name="connsiteY2699" fmla="*/ 1224461 h 6858000"/>
            <a:gd name="connsiteX2700" fmla="*/ 8914711 w 12192000"/>
            <a:gd name="connsiteY2700" fmla="*/ 1224461 h 6858000"/>
            <a:gd name="connsiteX2701" fmla="*/ 8888732 w 12192000"/>
            <a:gd name="connsiteY2701" fmla="*/ 1251083 h 6858000"/>
            <a:gd name="connsiteX2702" fmla="*/ 8914711 w 12192000"/>
            <a:gd name="connsiteY2702" fmla="*/ 1277706 h 6858000"/>
            <a:gd name="connsiteX2703" fmla="*/ 8940690 w 12192000"/>
            <a:gd name="connsiteY2703" fmla="*/ 1251083 h 6858000"/>
            <a:gd name="connsiteX2704" fmla="*/ 8914711 w 12192000"/>
            <a:gd name="connsiteY2704" fmla="*/ 1224461 h 6858000"/>
            <a:gd name="connsiteX2705" fmla="*/ 8988318 w 12192000"/>
            <a:gd name="connsiteY2705" fmla="*/ 1224461 h 6858000"/>
            <a:gd name="connsiteX2706" fmla="*/ 8962339 w 12192000"/>
            <a:gd name="connsiteY2706" fmla="*/ 1251083 h 6858000"/>
            <a:gd name="connsiteX2707" fmla="*/ 8988318 w 12192000"/>
            <a:gd name="connsiteY2707" fmla="*/ 1277706 h 6858000"/>
            <a:gd name="connsiteX2708" fmla="*/ 9014297 w 12192000"/>
            <a:gd name="connsiteY2708" fmla="*/ 1251083 h 6858000"/>
            <a:gd name="connsiteX2709" fmla="*/ 8988318 w 12192000"/>
            <a:gd name="connsiteY2709" fmla="*/ 1224461 h 6858000"/>
            <a:gd name="connsiteX2710" fmla="*/ 9061924 w 12192000"/>
            <a:gd name="connsiteY2710" fmla="*/ 1224461 h 6858000"/>
            <a:gd name="connsiteX2711" fmla="*/ 9035945 w 12192000"/>
            <a:gd name="connsiteY2711" fmla="*/ 1251083 h 6858000"/>
            <a:gd name="connsiteX2712" fmla="*/ 9061924 w 12192000"/>
            <a:gd name="connsiteY2712" fmla="*/ 1277706 h 6858000"/>
            <a:gd name="connsiteX2713" fmla="*/ 9087903 w 12192000"/>
            <a:gd name="connsiteY2713" fmla="*/ 1251083 h 6858000"/>
            <a:gd name="connsiteX2714" fmla="*/ 9061924 w 12192000"/>
            <a:gd name="connsiteY2714" fmla="*/ 1224461 h 6858000"/>
            <a:gd name="connsiteX2715" fmla="*/ 9137696 w 12192000"/>
            <a:gd name="connsiteY2715" fmla="*/ 1224461 h 6858000"/>
            <a:gd name="connsiteX2716" fmla="*/ 9111717 w 12192000"/>
            <a:gd name="connsiteY2716" fmla="*/ 1251083 h 6858000"/>
            <a:gd name="connsiteX2717" fmla="*/ 9137696 w 12192000"/>
            <a:gd name="connsiteY2717" fmla="*/ 1277706 h 6858000"/>
            <a:gd name="connsiteX2718" fmla="*/ 9161510 w 12192000"/>
            <a:gd name="connsiteY2718" fmla="*/ 1251083 h 6858000"/>
            <a:gd name="connsiteX2719" fmla="*/ 9137696 w 12192000"/>
            <a:gd name="connsiteY2719" fmla="*/ 1224461 h 6858000"/>
            <a:gd name="connsiteX2720" fmla="*/ 9211304 w 12192000"/>
            <a:gd name="connsiteY2720" fmla="*/ 1224461 h 6858000"/>
            <a:gd name="connsiteX2721" fmla="*/ 9185325 w 12192000"/>
            <a:gd name="connsiteY2721" fmla="*/ 1251083 h 6858000"/>
            <a:gd name="connsiteX2722" fmla="*/ 9211304 w 12192000"/>
            <a:gd name="connsiteY2722" fmla="*/ 1277706 h 6858000"/>
            <a:gd name="connsiteX2723" fmla="*/ 9237283 w 12192000"/>
            <a:gd name="connsiteY2723" fmla="*/ 1251083 h 6858000"/>
            <a:gd name="connsiteX2724" fmla="*/ 9211304 w 12192000"/>
            <a:gd name="connsiteY2724" fmla="*/ 1224461 h 6858000"/>
            <a:gd name="connsiteX2725" fmla="*/ 9287075 w 12192000"/>
            <a:gd name="connsiteY2725" fmla="*/ 1224461 h 6858000"/>
            <a:gd name="connsiteX2726" fmla="*/ 9261096 w 12192000"/>
            <a:gd name="connsiteY2726" fmla="*/ 1251083 h 6858000"/>
            <a:gd name="connsiteX2727" fmla="*/ 9287075 w 12192000"/>
            <a:gd name="connsiteY2727" fmla="*/ 1277706 h 6858000"/>
            <a:gd name="connsiteX2728" fmla="*/ 9310889 w 12192000"/>
            <a:gd name="connsiteY2728" fmla="*/ 1251083 h 6858000"/>
            <a:gd name="connsiteX2729" fmla="*/ 9287075 w 12192000"/>
            <a:gd name="connsiteY2729" fmla="*/ 1224461 h 6858000"/>
            <a:gd name="connsiteX2730" fmla="*/ 9358517 w 12192000"/>
            <a:gd name="connsiteY2730" fmla="*/ 1224461 h 6858000"/>
            <a:gd name="connsiteX2731" fmla="*/ 9334703 w 12192000"/>
            <a:gd name="connsiteY2731" fmla="*/ 1251083 h 6858000"/>
            <a:gd name="connsiteX2732" fmla="*/ 9358517 w 12192000"/>
            <a:gd name="connsiteY2732" fmla="*/ 1277706 h 6858000"/>
            <a:gd name="connsiteX2733" fmla="*/ 9384496 w 12192000"/>
            <a:gd name="connsiteY2733" fmla="*/ 1251083 h 6858000"/>
            <a:gd name="connsiteX2734" fmla="*/ 9358517 w 12192000"/>
            <a:gd name="connsiteY2734" fmla="*/ 1224461 h 6858000"/>
            <a:gd name="connsiteX2735" fmla="*/ 9432124 w 12192000"/>
            <a:gd name="connsiteY2735" fmla="*/ 1224461 h 6858000"/>
            <a:gd name="connsiteX2736" fmla="*/ 9406145 w 12192000"/>
            <a:gd name="connsiteY2736" fmla="*/ 1251083 h 6858000"/>
            <a:gd name="connsiteX2737" fmla="*/ 9432124 w 12192000"/>
            <a:gd name="connsiteY2737" fmla="*/ 1277706 h 6858000"/>
            <a:gd name="connsiteX2738" fmla="*/ 9458103 w 12192000"/>
            <a:gd name="connsiteY2738" fmla="*/ 1251083 h 6858000"/>
            <a:gd name="connsiteX2739" fmla="*/ 9432124 w 12192000"/>
            <a:gd name="connsiteY2739" fmla="*/ 1224461 h 6858000"/>
            <a:gd name="connsiteX2740" fmla="*/ 9505731 w 12192000"/>
            <a:gd name="connsiteY2740" fmla="*/ 1224461 h 6858000"/>
            <a:gd name="connsiteX2741" fmla="*/ 9481917 w 12192000"/>
            <a:gd name="connsiteY2741" fmla="*/ 1251083 h 6858000"/>
            <a:gd name="connsiteX2742" fmla="*/ 9505731 w 12192000"/>
            <a:gd name="connsiteY2742" fmla="*/ 1277706 h 6858000"/>
            <a:gd name="connsiteX2743" fmla="*/ 9531710 w 12192000"/>
            <a:gd name="connsiteY2743" fmla="*/ 1251083 h 6858000"/>
            <a:gd name="connsiteX2744" fmla="*/ 9505731 w 12192000"/>
            <a:gd name="connsiteY2744" fmla="*/ 1224461 h 6858000"/>
            <a:gd name="connsiteX2745" fmla="*/ 9581503 w 12192000"/>
            <a:gd name="connsiteY2745" fmla="*/ 1224461 h 6858000"/>
            <a:gd name="connsiteX2746" fmla="*/ 9555524 w 12192000"/>
            <a:gd name="connsiteY2746" fmla="*/ 1251083 h 6858000"/>
            <a:gd name="connsiteX2747" fmla="*/ 9581503 w 12192000"/>
            <a:gd name="connsiteY2747" fmla="*/ 1277706 h 6858000"/>
            <a:gd name="connsiteX2748" fmla="*/ 9607482 w 12192000"/>
            <a:gd name="connsiteY2748" fmla="*/ 1251083 h 6858000"/>
            <a:gd name="connsiteX2749" fmla="*/ 9581503 w 12192000"/>
            <a:gd name="connsiteY2749" fmla="*/ 1224461 h 6858000"/>
            <a:gd name="connsiteX2750" fmla="*/ 9655110 w 12192000"/>
            <a:gd name="connsiteY2750" fmla="*/ 1224461 h 6858000"/>
            <a:gd name="connsiteX2751" fmla="*/ 9629131 w 12192000"/>
            <a:gd name="connsiteY2751" fmla="*/ 1251083 h 6858000"/>
            <a:gd name="connsiteX2752" fmla="*/ 9655110 w 12192000"/>
            <a:gd name="connsiteY2752" fmla="*/ 1277706 h 6858000"/>
            <a:gd name="connsiteX2753" fmla="*/ 9681089 w 12192000"/>
            <a:gd name="connsiteY2753" fmla="*/ 1251083 h 6858000"/>
            <a:gd name="connsiteX2754" fmla="*/ 9655110 w 12192000"/>
            <a:gd name="connsiteY2754" fmla="*/ 1224461 h 6858000"/>
            <a:gd name="connsiteX2755" fmla="*/ 9728717 w 12192000"/>
            <a:gd name="connsiteY2755" fmla="*/ 1224461 h 6858000"/>
            <a:gd name="connsiteX2756" fmla="*/ 9702738 w 12192000"/>
            <a:gd name="connsiteY2756" fmla="*/ 1251083 h 6858000"/>
            <a:gd name="connsiteX2757" fmla="*/ 9728717 w 12192000"/>
            <a:gd name="connsiteY2757" fmla="*/ 1277706 h 6858000"/>
            <a:gd name="connsiteX2758" fmla="*/ 9754696 w 12192000"/>
            <a:gd name="connsiteY2758" fmla="*/ 1251083 h 6858000"/>
            <a:gd name="connsiteX2759" fmla="*/ 9728717 w 12192000"/>
            <a:gd name="connsiteY2759" fmla="*/ 1224461 h 6858000"/>
            <a:gd name="connsiteX2760" fmla="*/ 9802324 w 12192000"/>
            <a:gd name="connsiteY2760" fmla="*/ 1224461 h 6858000"/>
            <a:gd name="connsiteX2761" fmla="*/ 9776345 w 12192000"/>
            <a:gd name="connsiteY2761" fmla="*/ 1251083 h 6858000"/>
            <a:gd name="connsiteX2762" fmla="*/ 9802324 w 12192000"/>
            <a:gd name="connsiteY2762" fmla="*/ 1277706 h 6858000"/>
            <a:gd name="connsiteX2763" fmla="*/ 9828303 w 12192000"/>
            <a:gd name="connsiteY2763" fmla="*/ 1251083 h 6858000"/>
            <a:gd name="connsiteX2764" fmla="*/ 9802324 w 12192000"/>
            <a:gd name="connsiteY2764" fmla="*/ 1224461 h 6858000"/>
            <a:gd name="connsiteX2765" fmla="*/ 9875930 w 12192000"/>
            <a:gd name="connsiteY2765" fmla="*/ 1224461 h 6858000"/>
            <a:gd name="connsiteX2766" fmla="*/ 9852116 w 12192000"/>
            <a:gd name="connsiteY2766" fmla="*/ 1251083 h 6858000"/>
            <a:gd name="connsiteX2767" fmla="*/ 9875930 w 12192000"/>
            <a:gd name="connsiteY2767" fmla="*/ 1277706 h 6858000"/>
            <a:gd name="connsiteX2768" fmla="*/ 9901909 w 12192000"/>
            <a:gd name="connsiteY2768" fmla="*/ 1251083 h 6858000"/>
            <a:gd name="connsiteX2769" fmla="*/ 9875930 w 12192000"/>
            <a:gd name="connsiteY2769" fmla="*/ 1224461 h 6858000"/>
            <a:gd name="connsiteX2770" fmla="*/ 9949537 w 12192000"/>
            <a:gd name="connsiteY2770" fmla="*/ 1224461 h 6858000"/>
            <a:gd name="connsiteX2771" fmla="*/ 9923558 w 12192000"/>
            <a:gd name="connsiteY2771" fmla="*/ 1251083 h 6858000"/>
            <a:gd name="connsiteX2772" fmla="*/ 9949537 w 12192000"/>
            <a:gd name="connsiteY2772" fmla="*/ 1277706 h 6858000"/>
            <a:gd name="connsiteX2773" fmla="*/ 9975516 w 12192000"/>
            <a:gd name="connsiteY2773" fmla="*/ 1251083 h 6858000"/>
            <a:gd name="connsiteX2774" fmla="*/ 9949537 w 12192000"/>
            <a:gd name="connsiteY2774" fmla="*/ 1224461 h 6858000"/>
            <a:gd name="connsiteX2775" fmla="*/ 10027474 w 12192000"/>
            <a:gd name="connsiteY2775" fmla="*/ 1224461 h 6858000"/>
            <a:gd name="connsiteX2776" fmla="*/ 10001495 w 12192000"/>
            <a:gd name="connsiteY2776" fmla="*/ 1251083 h 6858000"/>
            <a:gd name="connsiteX2777" fmla="*/ 10027474 w 12192000"/>
            <a:gd name="connsiteY2777" fmla="*/ 1277706 h 6858000"/>
            <a:gd name="connsiteX2778" fmla="*/ 10051288 w 12192000"/>
            <a:gd name="connsiteY2778" fmla="*/ 1251083 h 6858000"/>
            <a:gd name="connsiteX2779" fmla="*/ 10027474 w 12192000"/>
            <a:gd name="connsiteY2779" fmla="*/ 1224461 h 6858000"/>
            <a:gd name="connsiteX2780" fmla="*/ 10098916 w 12192000"/>
            <a:gd name="connsiteY2780" fmla="*/ 1224461 h 6858000"/>
            <a:gd name="connsiteX2781" fmla="*/ 10075102 w 12192000"/>
            <a:gd name="connsiteY2781" fmla="*/ 1251083 h 6858000"/>
            <a:gd name="connsiteX2782" fmla="*/ 10098916 w 12192000"/>
            <a:gd name="connsiteY2782" fmla="*/ 1277706 h 6858000"/>
            <a:gd name="connsiteX2783" fmla="*/ 10124895 w 12192000"/>
            <a:gd name="connsiteY2783" fmla="*/ 1251083 h 6858000"/>
            <a:gd name="connsiteX2784" fmla="*/ 10098916 w 12192000"/>
            <a:gd name="connsiteY2784" fmla="*/ 1224461 h 6858000"/>
            <a:gd name="connsiteX2785" fmla="*/ 10172523 w 12192000"/>
            <a:gd name="connsiteY2785" fmla="*/ 1224461 h 6858000"/>
            <a:gd name="connsiteX2786" fmla="*/ 10146544 w 12192000"/>
            <a:gd name="connsiteY2786" fmla="*/ 1251083 h 6858000"/>
            <a:gd name="connsiteX2787" fmla="*/ 10172523 w 12192000"/>
            <a:gd name="connsiteY2787" fmla="*/ 1277706 h 6858000"/>
            <a:gd name="connsiteX2788" fmla="*/ 10198502 w 12192000"/>
            <a:gd name="connsiteY2788" fmla="*/ 1251083 h 6858000"/>
            <a:gd name="connsiteX2789" fmla="*/ 10172523 w 12192000"/>
            <a:gd name="connsiteY2789" fmla="*/ 1224461 h 6858000"/>
            <a:gd name="connsiteX2790" fmla="*/ 10246130 w 12192000"/>
            <a:gd name="connsiteY2790" fmla="*/ 1224461 h 6858000"/>
            <a:gd name="connsiteX2791" fmla="*/ 10220151 w 12192000"/>
            <a:gd name="connsiteY2791" fmla="*/ 1251083 h 6858000"/>
            <a:gd name="connsiteX2792" fmla="*/ 10246130 w 12192000"/>
            <a:gd name="connsiteY2792" fmla="*/ 1277706 h 6858000"/>
            <a:gd name="connsiteX2793" fmla="*/ 10272109 w 12192000"/>
            <a:gd name="connsiteY2793" fmla="*/ 1251083 h 6858000"/>
            <a:gd name="connsiteX2794" fmla="*/ 10246130 w 12192000"/>
            <a:gd name="connsiteY2794" fmla="*/ 1224461 h 6858000"/>
            <a:gd name="connsiteX2795" fmla="*/ 10319737 w 12192000"/>
            <a:gd name="connsiteY2795" fmla="*/ 1224461 h 6858000"/>
            <a:gd name="connsiteX2796" fmla="*/ 10293758 w 12192000"/>
            <a:gd name="connsiteY2796" fmla="*/ 1251083 h 6858000"/>
            <a:gd name="connsiteX2797" fmla="*/ 10319737 w 12192000"/>
            <a:gd name="connsiteY2797" fmla="*/ 1277706 h 6858000"/>
            <a:gd name="connsiteX2798" fmla="*/ 10345716 w 12192000"/>
            <a:gd name="connsiteY2798" fmla="*/ 1251083 h 6858000"/>
            <a:gd name="connsiteX2799" fmla="*/ 10319737 w 12192000"/>
            <a:gd name="connsiteY2799" fmla="*/ 1224461 h 6858000"/>
            <a:gd name="connsiteX2800" fmla="*/ 10395509 w 12192000"/>
            <a:gd name="connsiteY2800" fmla="*/ 1224461 h 6858000"/>
            <a:gd name="connsiteX2801" fmla="*/ 10369530 w 12192000"/>
            <a:gd name="connsiteY2801" fmla="*/ 1251083 h 6858000"/>
            <a:gd name="connsiteX2802" fmla="*/ 10395509 w 12192000"/>
            <a:gd name="connsiteY2802" fmla="*/ 1277706 h 6858000"/>
            <a:gd name="connsiteX2803" fmla="*/ 10419323 w 12192000"/>
            <a:gd name="connsiteY2803" fmla="*/ 1251083 h 6858000"/>
            <a:gd name="connsiteX2804" fmla="*/ 10395509 w 12192000"/>
            <a:gd name="connsiteY2804" fmla="*/ 1224461 h 6858000"/>
            <a:gd name="connsiteX2805" fmla="*/ 10542723 w 12192000"/>
            <a:gd name="connsiteY2805" fmla="*/ 1224461 h 6858000"/>
            <a:gd name="connsiteX2806" fmla="*/ 10516744 w 12192000"/>
            <a:gd name="connsiteY2806" fmla="*/ 1251083 h 6858000"/>
            <a:gd name="connsiteX2807" fmla="*/ 10542723 w 12192000"/>
            <a:gd name="connsiteY2807" fmla="*/ 1277706 h 6858000"/>
            <a:gd name="connsiteX2808" fmla="*/ 10568702 w 12192000"/>
            <a:gd name="connsiteY2808" fmla="*/ 1251083 h 6858000"/>
            <a:gd name="connsiteX2809" fmla="*/ 10542723 w 12192000"/>
            <a:gd name="connsiteY2809" fmla="*/ 1224461 h 6858000"/>
            <a:gd name="connsiteX2810" fmla="*/ 10616330 w 12192000"/>
            <a:gd name="connsiteY2810" fmla="*/ 1224461 h 6858000"/>
            <a:gd name="connsiteX2811" fmla="*/ 10590351 w 12192000"/>
            <a:gd name="connsiteY2811" fmla="*/ 1251083 h 6858000"/>
            <a:gd name="connsiteX2812" fmla="*/ 10616330 w 12192000"/>
            <a:gd name="connsiteY2812" fmla="*/ 1277706 h 6858000"/>
            <a:gd name="connsiteX2813" fmla="*/ 10642309 w 12192000"/>
            <a:gd name="connsiteY2813" fmla="*/ 1251083 h 6858000"/>
            <a:gd name="connsiteX2814" fmla="*/ 10616330 w 12192000"/>
            <a:gd name="connsiteY2814" fmla="*/ 1224461 h 6858000"/>
            <a:gd name="connsiteX2815" fmla="*/ 850424 w 12192000"/>
            <a:gd name="connsiteY2815" fmla="*/ 1299892 h 6858000"/>
            <a:gd name="connsiteX2816" fmla="*/ 826610 w 12192000"/>
            <a:gd name="connsiteY2816" fmla="*/ 1326514 h 6858000"/>
            <a:gd name="connsiteX2817" fmla="*/ 850424 w 12192000"/>
            <a:gd name="connsiteY2817" fmla="*/ 1353137 h 6858000"/>
            <a:gd name="connsiteX2818" fmla="*/ 876403 w 12192000"/>
            <a:gd name="connsiteY2818" fmla="*/ 1326514 h 6858000"/>
            <a:gd name="connsiteX2819" fmla="*/ 850424 w 12192000"/>
            <a:gd name="connsiteY2819" fmla="*/ 1299892 h 6858000"/>
            <a:gd name="connsiteX2820" fmla="*/ 997638 w 12192000"/>
            <a:gd name="connsiteY2820" fmla="*/ 1299892 h 6858000"/>
            <a:gd name="connsiteX2821" fmla="*/ 971659 w 12192000"/>
            <a:gd name="connsiteY2821" fmla="*/ 1326514 h 6858000"/>
            <a:gd name="connsiteX2822" fmla="*/ 997638 w 12192000"/>
            <a:gd name="connsiteY2822" fmla="*/ 1353137 h 6858000"/>
            <a:gd name="connsiteX2823" fmla="*/ 1023617 w 12192000"/>
            <a:gd name="connsiteY2823" fmla="*/ 1326514 h 6858000"/>
            <a:gd name="connsiteX2824" fmla="*/ 997638 w 12192000"/>
            <a:gd name="connsiteY2824" fmla="*/ 1299892 h 6858000"/>
            <a:gd name="connsiteX2825" fmla="*/ 1073410 w 12192000"/>
            <a:gd name="connsiteY2825" fmla="*/ 1299892 h 6858000"/>
            <a:gd name="connsiteX2826" fmla="*/ 1047431 w 12192000"/>
            <a:gd name="connsiteY2826" fmla="*/ 1326514 h 6858000"/>
            <a:gd name="connsiteX2827" fmla="*/ 1073410 w 12192000"/>
            <a:gd name="connsiteY2827" fmla="*/ 1353137 h 6858000"/>
            <a:gd name="connsiteX2828" fmla="*/ 1099389 w 12192000"/>
            <a:gd name="connsiteY2828" fmla="*/ 1326514 h 6858000"/>
            <a:gd name="connsiteX2829" fmla="*/ 1073410 w 12192000"/>
            <a:gd name="connsiteY2829" fmla="*/ 1299892 h 6858000"/>
            <a:gd name="connsiteX2830" fmla="*/ 1147017 w 12192000"/>
            <a:gd name="connsiteY2830" fmla="*/ 1299892 h 6858000"/>
            <a:gd name="connsiteX2831" fmla="*/ 1121038 w 12192000"/>
            <a:gd name="connsiteY2831" fmla="*/ 1326514 h 6858000"/>
            <a:gd name="connsiteX2832" fmla="*/ 1147017 w 12192000"/>
            <a:gd name="connsiteY2832" fmla="*/ 1353137 h 6858000"/>
            <a:gd name="connsiteX2833" fmla="*/ 1172996 w 12192000"/>
            <a:gd name="connsiteY2833" fmla="*/ 1326514 h 6858000"/>
            <a:gd name="connsiteX2834" fmla="*/ 1147017 w 12192000"/>
            <a:gd name="connsiteY2834" fmla="*/ 1299892 h 6858000"/>
            <a:gd name="connsiteX2835" fmla="*/ 1222788 w 12192000"/>
            <a:gd name="connsiteY2835" fmla="*/ 1299892 h 6858000"/>
            <a:gd name="connsiteX2836" fmla="*/ 1196809 w 12192000"/>
            <a:gd name="connsiteY2836" fmla="*/ 1326514 h 6858000"/>
            <a:gd name="connsiteX2837" fmla="*/ 1222788 w 12192000"/>
            <a:gd name="connsiteY2837" fmla="*/ 1353137 h 6858000"/>
            <a:gd name="connsiteX2838" fmla="*/ 1246602 w 12192000"/>
            <a:gd name="connsiteY2838" fmla="*/ 1326514 h 6858000"/>
            <a:gd name="connsiteX2839" fmla="*/ 1222788 w 12192000"/>
            <a:gd name="connsiteY2839" fmla="*/ 1299892 h 6858000"/>
            <a:gd name="connsiteX2840" fmla="*/ 1294231 w 12192000"/>
            <a:gd name="connsiteY2840" fmla="*/ 1299892 h 6858000"/>
            <a:gd name="connsiteX2841" fmla="*/ 1268252 w 12192000"/>
            <a:gd name="connsiteY2841" fmla="*/ 1326514 h 6858000"/>
            <a:gd name="connsiteX2842" fmla="*/ 1294231 w 12192000"/>
            <a:gd name="connsiteY2842" fmla="*/ 1353137 h 6858000"/>
            <a:gd name="connsiteX2843" fmla="*/ 1320210 w 12192000"/>
            <a:gd name="connsiteY2843" fmla="*/ 1326514 h 6858000"/>
            <a:gd name="connsiteX2844" fmla="*/ 1294231 w 12192000"/>
            <a:gd name="connsiteY2844" fmla="*/ 1299892 h 6858000"/>
            <a:gd name="connsiteX2845" fmla="*/ 1367838 w 12192000"/>
            <a:gd name="connsiteY2845" fmla="*/ 1299892 h 6858000"/>
            <a:gd name="connsiteX2846" fmla="*/ 1341859 w 12192000"/>
            <a:gd name="connsiteY2846" fmla="*/ 1326514 h 6858000"/>
            <a:gd name="connsiteX2847" fmla="*/ 1367838 w 12192000"/>
            <a:gd name="connsiteY2847" fmla="*/ 1353137 h 6858000"/>
            <a:gd name="connsiteX2848" fmla="*/ 1393817 w 12192000"/>
            <a:gd name="connsiteY2848" fmla="*/ 1326514 h 6858000"/>
            <a:gd name="connsiteX2849" fmla="*/ 1367838 w 12192000"/>
            <a:gd name="connsiteY2849" fmla="*/ 1299892 h 6858000"/>
            <a:gd name="connsiteX2850" fmla="*/ 1441444 w 12192000"/>
            <a:gd name="connsiteY2850" fmla="*/ 1299892 h 6858000"/>
            <a:gd name="connsiteX2851" fmla="*/ 1417630 w 12192000"/>
            <a:gd name="connsiteY2851" fmla="*/ 1326514 h 6858000"/>
            <a:gd name="connsiteX2852" fmla="*/ 1441444 w 12192000"/>
            <a:gd name="connsiteY2852" fmla="*/ 1353137 h 6858000"/>
            <a:gd name="connsiteX2853" fmla="*/ 1467423 w 12192000"/>
            <a:gd name="connsiteY2853" fmla="*/ 1326514 h 6858000"/>
            <a:gd name="connsiteX2854" fmla="*/ 1441444 w 12192000"/>
            <a:gd name="connsiteY2854" fmla="*/ 1299892 h 6858000"/>
            <a:gd name="connsiteX2855" fmla="*/ 1517216 w 12192000"/>
            <a:gd name="connsiteY2855" fmla="*/ 1299892 h 6858000"/>
            <a:gd name="connsiteX2856" fmla="*/ 1493402 w 12192000"/>
            <a:gd name="connsiteY2856" fmla="*/ 1326514 h 6858000"/>
            <a:gd name="connsiteX2857" fmla="*/ 1517216 w 12192000"/>
            <a:gd name="connsiteY2857" fmla="*/ 1353137 h 6858000"/>
            <a:gd name="connsiteX2858" fmla="*/ 1543195 w 12192000"/>
            <a:gd name="connsiteY2858" fmla="*/ 1326514 h 6858000"/>
            <a:gd name="connsiteX2859" fmla="*/ 1517216 w 12192000"/>
            <a:gd name="connsiteY2859" fmla="*/ 1299892 h 6858000"/>
            <a:gd name="connsiteX2860" fmla="*/ 1590823 w 12192000"/>
            <a:gd name="connsiteY2860" fmla="*/ 1299892 h 6858000"/>
            <a:gd name="connsiteX2861" fmla="*/ 1567009 w 12192000"/>
            <a:gd name="connsiteY2861" fmla="*/ 1326514 h 6858000"/>
            <a:gd name="connsiteX2862" fmla="*/ 1590823 w 12192000"/>
            <a:gd name="connsiteY2862" fmla="*/ 1353137 h 6858000"/>
            <a:gd name="connsiteX2863" fmla="*/ 1616802 w 12192000"/>
            <a:gd name="connsiteY2863" fmla="*/ 1326514 h 6858000"/>
            <a:gd name="connsiteX2864" fmla="*/ 1590823 w 12192000"/>
            <a:gd name="connsiteY2864" fmla="*/ 1299892 h 6858000"/>
            <a:gd name="connsiteX2865" fmla="*/ 1664430 w 12192000"/>
            <a:gd name="connsiteY2865" fmla="*/ 1299892 h 6858000"/>
            <a:gd name="connsiteX2866" fmla="*/ 1640616 w 12192000"/>
            <a:gd name="connsiteY2866" fmla="*/ 1326514 h 6858000"/>
            <a:gd name="connsiteX2867" fmla="*/ 1664430 w 12192000"/>
            <a:gd name="connsiteY2867" fmla="*/ 1353137 h 6858000"/>
            <a:gd name="connsiteX2868" fmla="*/ 1690409 w 12192000"/>
            <a:gd name="connsiteY2868" fmla="*/ 1326514 h 6858000"/>
            <a:gd name="connsiteX2869" fmla="*/ 1664430 w 12192000"/>
            <a:gd name="connsiteY2869" fmla="*/ 1299892 h 6858000"/>
            <a:gd name="connsiteX2870" fmla="*/ 1738037 w 12192000"/>
            <a:gd name="connsiteY2870" fmla="*/ 1299892 h 6858000"/>
            <a:gd name="connsiteX2871" fmla="*/ 1712058 w 12192000"/>
            <a:gd name="connsiteY2871" fmla="*/ 1326514 h 6858000"/>
            <a:gd name="connsiteX2872" fmla="*/ 1738037 w 12192000"/>
            <a:gd name="connsiteY2872" fmla="*/ 1353137 h 6858000"/>
            <a:gd name="connsiteX2873" fmla="*/ 1764016 w 12192000"/>
            <a:gd name="connsiteY2873" fmla="*/ 1326514 h 6858000"/>
            <a:gd name="connsiteX2874" fmla="*/ 1738037 w 12192000"/>
            <a:gd name="connsiteY2874" fmla="*/ 1299892 h 6858000"/>
            <a:gd name="connsiteX2875" fmla="*/ 1811644 w 12192000"/>
            <a:gd name="connsiteY2875" fmla="*/ 1299892 h 6858000"/>
            <a:gd name="connsiteX2876" fmla="*/ 1785665 w 12192000"/>
            <a:gd name="connsiteY2876" fmla="*/ 1326514 h 6858000"/>
            <a:gd name="connsiteX2877" fmla="*/ 1811644 w 12192000"/>
            <a:gd name="connsiteY2877" fmla="*/ 1353137 h 6858000"/>
            <a:gd name="connsiteX2878" fmla="*/ 1837623 w 12192000"/>
            <a:gd name="connsiteY2878" fmla="*/ 1326514 h 6858000"/>
            <a:gd name="connsiteX2879" fmla="*/ 1811644 w 12192000"/>
            <a:gd name="connsiteY2879" fmla="*/ 1299892 h 6858000"/>
            <a:gd name="connsiteX2880" fmla="*/ 1887416 w 12192000"/>
            <a:gd name="connsiteY2880" fmla="*/ 1299892 h 6858000"/>
            <a:gd name="connsiteX2881" fmla="*/ 1861437 w 12192000"/>
            <a:gd name="connsiteY2881" fmla="*/ 1326514 h 6858000"/>
            <a:gd name="connsiteX2882" fmla="*/ 1887416 w 12192000"/>
            <a:gd name="connsiteY2882" fmla="*/ 1353137 h 6858000"/>
            <a:gd name="connsiteX2883" fmla="*/ 1913395 w 12192000"/>
            <a:gd name="connsiteY2883" fmla="*/ 1326514 h 6858000"/>
            <a:gd name="connsiteX2884" fmla="*/ 1887416 w 12192000"/>
            <a:gd name="connsiteY2884" fmla="*/ 1299892 h 6858000"/>
            <a:gd name="connsiteX2885" fmla="*/ 1961023 w 12192000"/>
            <a:gd name="connsiteY2885" fmla="*/ 1299892 h 6858000"/>
            <a:gd name="connsiteX2886" fmla="*/ 1935044 w 12192000"/>
            <a:gd name="connsiteY2886" fmla="*/ 1326514 h 6858000"/>
            <a:gd name="connsiteX2887" fmla="*/ 1961023 w 12192000"/>
            <a:gd name="connsiteY2887" fmla="*/ 1353137 h 6858000"/>
            <a:gd name="connsiteX2888" fmla="*/ 1987002 w 12192000"/>
            <a:gd name="connsiteY2888" fmla="*/ 1326514 h 6858000"/>
            <a:gd name="connsiteX2889" fmla="*/ 1961023 w 12192000"/>
            <a:gd name="connsiteY2889" fmla="*/ 1299892 h 6858000"/>
            <a:gd name="connsiteX2890" fmla="*/ 2034629 w 12192000"/>
            <a:gd name="connsiteY2890" fmla="*/ 1299892 h 6858000"/>
            <a:gd name="connsiteX2891" fmla="*/ 2008650 w 12192000"/>
            <a:gd name="connsiteY2891" fmla="*/ 1326514 h 6858000"/>
            <a:gd name="connsiteX2892" fmla="*/ 2034629 w 12192000"/>
            <a:gd name="connsiteY2892" fmla="*/ 1353137 h 6858000"/>
            <a:gd name="connsiteX2893" fmla="*/ 2060608 w 12192000"/>
            <a:gd name="connsiteY2893" fmla="*/ 1326514 h 6858000"/>
            <a:gd name="connsiteX2894" fmla="*/ 2034629 w 12192000"/>
            <a:gd name="connsiteY2894" fmla="*/ 1299892 h 6858000"/>
            <a:gd name="connsiteX2895" fmla="*/ 2108236 w 12192000"/>
            <a:gd name="connsiteY2895" fmla="*/ 1299892 h 6858000"/>
            <a:gd name="connsiteX2896" fmla="*/ 2082257 w 12192000"/>
            <a:gd name="connsiteY2896" fmla="*/ 1326514 h 6858000"/>
            <a:gd name="connsiteX2897" fmla="*/ 2108236 w 12192000"/>
            <a:gd name="connsiteY2897" fmla="*/ 1353137 h 6858000"/>
            <a:gd name="connsiteX2898" fmla="*/ 2134215 w 12192000"/>
            <a:gd name="connsiteY2898" fmla="*/ 1326514 h 6858000"/>
            <a:gd name="connsiteX2899" fmla="*/ 2108236 w 12192000"/>
            <a:gd name="connsiteY2899" fmla="*/ 1299892 h 6858000"/>
            <a:gd name="connsiteX2900" fmla="*/ 2181843 w 12192000"/>
            <a:gd name="connsiteY2900" fmla="*/ 1299892 h 6858000"/>
            <a:gd name="connsiteX2901" fmla="*/ 2158029 w 12192000"/>
            <a:gd name="connsiteY2901" fmla="*/ 1326514 h 6858000"/>
            <a:gd name="connsiteX2902" fmla="*/ 2181843 w 12192000"/>
            <a:gd name="connsiteY2902" fmla="*/ 1353137 h 6858000"/>
            <a:gd name="connsiteX2903" fmla="*/ 2207822 w 12192000"/>
            <a:gd name="connsiteY2903" fmla="*/ 1326514 h 6858000"/>
            <a:gd name="connsiteX2904" fmla="*/ 2181843 w 12192000"/>
            <a:gd name="connsiteY2904" fmla="*/ 1299892 h 6858000"/>
            <a:gd name="connsiteX2905" fmla="*/ 2255450 w 12192000"/>
            <a:gd name="connsiteY2905" fmla="*/ 1299892 h 6858000"/>
            <a:gd name="connsiteX2906" fmla="*/ 2231636 w 12192000"/>
            <a:gd name="connsiteY2906" fmla="*/ 1326514 h 6858000"/>
            <a:gd name="connsiteX2907" fmla="*/ 2255450 w 12192000"/>
            <a:gd name="connsiteY2907" fmla="*/ 1353137 h 6858000"/>
            <a:gd name="connsiteX2908" fmla="*/ 2281429 w 12192000"/>
            <a:gd name="connsiteY2908" fmla="*/ 1326514 h 6858000"/>
            <a:gd name="connsiteX2909" fmla="*/ 2255450 w 12192000"/>
            <a:gd name="connsiteY2909" fmla="*/ 1299892 h 6858000"/>
            <a:gd name="connsiteX2910" fmla="*/ 2331222 w 12192000"/>
            <a:gd name="connsiteY2910" fmla="*/ 1299892 h 6858000"/>
            <a:gd name="connsiteX2911" fmla="*/ 2307408 w 12192000"/>
            <a:gd name="connsiteY2911" fmla="*/ 1326514 h 6858000"/>
            <a:gd name="connsiteX2912" fmla="*/ 2331222 w 12192000"/>
            <a:gd name="connsiteY2912" fmla="*/ 1353137 h 6858000"/>
            <a:gd name="connsiteX2913" fmla="*/ 2357201 w 12192000"/>
            <a:gd name="connsiteY2913" fmla="*/ 1326514 h 6858000"/>
            <a:gd name="connsiteX2914" fmla="*/ 2331222 w 12192000"/>
            <a:gd name="connsiteY2914" fmla="*/ 1299892 h 6858000"/>
            <a:gd name="connsiteX2915" fmla="*/ 2404829 w 12192000"/>
            <a:gd name="connsiteY2915" fmla="*/ 1299892 h 6858000"/>
            <a:gd name="connsiteX2916" fmla="*/ 2378850 w 12192000"/>
            <a:gd name="connsiteY2916" fmla="*/ 1326514 h 6858000"/>
            <a:gd name="connsiteX2917" fmla="*/ 2404829 w 12192000"/>
            <a:gd name="connsiteY2917" fmla="*/ 1353137 h 6858000"/>
            <a:gd name="connsiteX2918" fmla="*/ 2430808 w 12192000"/>
            <a:gd name="connsiteY2918" fmla="*/ 1326514 h 6858000"/>
            <a:gd name="connsiteX2919" fmla="*/ 2404829 w 12192000"/>
            <a:gd name="connsiteY2919" fmla="*/ 1299892 h 6858000"/>
            <a:gd name="connsiteX2920" fmla="*/ 2478436 w 12192000"/>
            <a:gd name="connsiteY2920" fmla="*/ 1299892 h 6858000"/>
            <a:gd name="connsiteX2921" fmla="*/ 2452457 w 12192000"/>
            <a:gd name="connsiteY2921" fmla="*/ 1326514 h 6858000"/>
            <a:gd name="connsiteX2922" fmla="*/ 2478436 w 12192000"/>
            <a:gd name="connsiteY2922" fmla="*/ 1353137 h 6858000"/>
            <a:gd name="connsiteX2923" fmla="*/ 2504415 w 12192000"/>
            <a:gd name="connsiteY2923" fmla="*/ 1326514 h 6858000"/>
            <a:gd name="connsiteX2924" fmla="*/ 2478436 w 12192000"/>
            <a:gd name="connsiteY2924" fmla="*/ 1299892 h 6858000"/>
            <a:gd name="connsiteX2925" fmla="*/ 2554208 w 12192000"/>
            <a:gd name="connsiteY2925" fmla="*/ 1299892 h 6858000"/>
            <a:gd name="connsiteX2926" fmla="*/ 2528229 w 12192000"/>
            <a:gd name="connsiteY2926" fmla="*/ 1326514 h 6858000"/>
            <a:gd name="connsiteX2927" fmla="*/ 2554208 w 12192000"/>
            <a:gd name="connsiteY2927" fmla="*/ 1353137 h 6858000"/>
            <a:gd name="connsiteX2928" fmla="*/ 2578022 w 12192000"/>
            <a:gd name="connsiteY2928" fmla="*/ 1326514 h 6858000"/>
            <a:gd name="connsiteX2929" fmla="*/ 2554208 w 12192000"/>
            <a:gd name="connsiteY2929" fmla="*/ 1299892 h 6858000"/>
            <a:gd name="connsiteX2930" fmla="*/ 2625650 w 12192000"/>
            <a:gd name="connsiteY2930" fmla="*/ 1299892 h 6858000"/>
            <a:gd name="connsiteX2931" fmla="*/ 2599671 w 12192000"/>
            <a:gd name="connsiteY2931" fmla="*/ 1326514 h 6858000"/>
            <a:gd name="connsiteX2932" fmla="*/ 2625650 w 12192000"/>
            <a:gd name="connsiteY2932" fmla="*/ 1353137 h 6858000"/>
            <a:gd name="connsiteX2933" fmla="*/ 2651629 w 12192000"/>
            <a:gd name="connsiteY2933" fmla="*/ 1326514 h 6858000"/>
            <a:gd name="connsiteX2934" fmla="*/ 2625650 w 12192000"/>
            <a:gd name="connsiteY2934" fmla="*/ 1299892 h 6858000"/>
            <a:gd name="connsiteX2935" fmla="*/ 2699257 w 12192000"/>
            <a:gd name="connsiteY2935" fmla="*/ 1299892 h 6858000"/>
            <a:gd name="connsiteX2936" fmla="*/ 2675443 w 12192000"/>
            <a:gd name="connsiteY2936" fmla="*/ 1326514 h 6858000"/>
            <a:gd name="connsiteX2937" fmla="*/ 2699257 w 12192000"/>
            <a:gd name="connsiteY2937" fmla="*/ 1353137 h 6858000"/>
            <a:gd name="connsiteX2938" fmla="*/ 2725236 w 12192000"/>
            <a:gd name="connsiteY2938" fmla="*/ 1326514 h 6858000"/>
            <a:gd name="connsiteX2939" fmla="*/ 2699257 w 12192000"/>
            <a:gd name="connsiteY2939" fmla="*/ 1299892 h 6858000"/>
            <a:gd name="connsiteX2940" fmla="*/ 2775028 w 12192000"/>
            <a:gd name="connsiteY2940" fmla="*/ 1299892 h 6858000"/>
            <a:gd name="connsiteX2941" fmla="*/ 2751214 w 12192000"/>
            <a:gd name="connsiteY2941" fmla="*/ 1326514 h 6858000"/>
            <a:gd name="connsiteX2942" fmla="*/ 2775028 w 12192000"/>
            <a:gd name="connsiteY2942" fmla="*/ 1353137 h 6858000"/>
            <a:gd name="connsiteX2943" fmla="*/ 2801007 w 12192000"/>
            <a:gd name="connsiteY2943" fmla="*/ 1326514 h 6858000"/>
            <a:gd name="connsiteX2944" fmla="*/ 2775028 w 12192000"/>
            <a:gd name="connsiteY2944" fmla="*/ 1299892 h 6858000"/>
            <a:gd name="connsiteX2945" fmla="*/ 2848635 w 12192000"/>
            <a:gd name="connsiteY2945" fmla="*/ 1299892 h 6858000"/>
            <a:gd name="connsiteX2946" fmla="*/ 2822656 w 12192000"/>
            <a:gd name="connsiteY2946" fmla="*/ 1326514 h 6858000"/>
            <a:gd name="connsiteX2947" fmla="*/ 2848635 w 12192000"/>
            <a:gd name="connsiteY2947" fmla="*/ 1353137 h 6858000"/>
            <a:gd name="connsiteX2948" fmla="*/ 2874614 w 12192000"/>
            <a:gd name="connsiteY2948" fmla="*/ 1326514 h 6858000"/>
            <a:gd name="connsiteX2949" fmla="*/ 2848635 w 12192000"/>
            <a:gd name="connsiteY2949" fmla="*/ 1299892 h 6858000"/>
            <a:gd name="connsiteX2950" fmla="*/ 2922242 w 12192000"/>
            <a:gd name="connsiteY2950" fmla="*/ 1299892 h 6858000"/>
            <a:gd name="connsiteX2951" fmla="*/ 2898428 w 12192000"/>
            <a:gd name="connsiteY2951" fmla="*/ 1326514 h 6858000"/>
            <a:gd name="connsiteX2952" fmla="*/ 2922242 w 12192000"/>
            <a:gd name="connsiteY2952" fmla="*/ 1353137 h 6858000"/>
            <a:gd name="connsiteX2953" fmla="*/ 2948221 w 12192000"/>
            <a:gd name="connsiteY2953" fmla="*/ 1326514 h 6858000"/>
            <a:gd name="connsiteX2954" fmla="*/ 2922242 w 12192000"/>
            <a:gd name="connsiteY2954" fmla="*/ 1299892 h 6858000"/>
            <a:gd name="connsiteX2955" fmla="*/ 2995849 w 12192000"/>
            <a:gd name="connsiteY2955" fmla="*/ 1299892 h 6858000"/>
            <a:gd name="connsiteX2956" fmla="*/ 2972035 w 12192000"/>
            <a:gd name="connsiteY2956" fmla="*/ 1326514 h 6858000"/>
            <a:gd name="connsiteX2957" fmla="*/ 2995849 w 12192000"/>
            <a:gd name="connsiteY2957" fmla="*/ 1353137 h 6858000"/>
            <a:gd name="connsiteX2958" fmla="*/ 3021828 w 12192000"/>
            <a:gd name="connsiteY2958" fmla="*/ 1326514 h 6858000"/>
            <a:gd name="connsiteX2959" fmla="*/ 2995849 w 12192000"/>
            <a:gd name="connsiteY2959" fmla="*/ 1299892 h 6858000"/>
            <a:gd name="connsiteX2960" fmla="*/ 3218835 w 12192000"/>
            <a:gd name="connsiteY2960" fmla="*/ 1299892 h 6858000"/>
            <a:gd name="connsiteX2961" fmla="*/ 3192856 w 12192000"/>
            <a:gd name="connsiteY2961" fmla="*/ 1326514 h 6858000"/>
            <a:gd name="connsiteX2962" fmla="*/ 3218835 w 12192000"/>
            <a:gd name="connsiteY2962" fmla="*/ 1353137 h 6858000"/>
            <a:gd name="connsiteX2963" fmla="*/ 3244814 w 12192000"/>
            <a:gd name="connsiteY2963" fmla="*/ 1326514 h 6858000"/>
            <a:gd name="connsiteX2964" fmla="*/ 3218835 w 12192000"/>
            <a:gd name="connsiteY2964" fmla="*/ 1299892 h 6858000"/>
            <a:gd name="connsiteX2965" fmla="*/ 3292441 w 12192000"/>
            <a:gd name="connsiteY2965" fmla="*/ 1299892 h 6858000"/>
            <a:gd name="connsiteX2966" fmla="*/ 3268627 w 12192000"/>
            <a:gd name="connsiteY2966" fmla="*/ 1326514 h 6858000"/>
            <a:gd name="connsiteX2967" fmla="*/ 3292441 w 12192000"/>
            <a:gd name="connsiteY2967" fmla="*/ 1353137 h 6858000"/>
            <a:gd name="connsiteX2968" fmla="*/ 3318420 w 12192000"/>
            <a:gd name="connsiteY2968" fmla="*/ 1326514 h 6858000"/>
            <a:gd name="connsiteX2969" fmla="*/ 3292441 w 12192000"/>
            <a:gd name="connsiteY2969" fmla="*/ 1299892 h 6858000"/>
            <a:gd name="connsiteX2970" fmla="*/ 3589034 w 12192000"/>
            <a:gd name="connsiteY2970" fmla="*/ 1299892 h 6858000"/>
            <a:gd name="connsiteX2971" fmla="*/ 3563055 w 12192000"/>
            <a:gd name="connsiteY2971" fmla="*/ 1326514 h 6858000"/>
            <a:gd name="connsiteX2972" fmla="*/ 3589034 w 12192000"/>
            <a:gd name="connsiteY2972" fmla="*/ 1353137 h 6858000"/>
            <a:gd name="connsiteX2973" fmla="*/ 3615013 w 12192000"/>
            <a:gd name="connsiteY2973" fmla="*/ 1326514 h 6858000"/>
            <a:gd name="connsiteX2974" fmla="*/ 3589034 w 12192000"/>
            <a:gd name="connsiteY2974" fmla="*/ 1299892 h 6858000"/>
            <a:gd name="connsiteX2975" fmla="*/ 3662641 w 12192000"/>
            <a:gd name="connsiteY2975" fmla="*/ 1299892 h 6858000"/>
            <a:gd name="connsiteX2976" fmla="*/ 3638827 w 12192000"/>
            <a:gd name="connsiteY2976" fmla="*/ 1326514 h 6858000"/>
            <a:gd name="connsiteX2977" fmla="*/ 3662641 w 12192000"/>
            <a:gd name="connsiteY2977" fmla="*/ 1353137 h 6858000"/>
            <a:gd name="connsiteX2978" fmla="*/ 3688620 w 12192000"/>
            <a:gd name="connsiteY2978" fmla="*/ 1326514 h 6858000"/>
            <a:gd name="connsiteX2979" fmla="*/ 3662641 w 12192000"/>
            <a:gd name="connsiteY2979" fmla="*/ 1299892 h 6858000"/>
            <a:gd name="connsiteX2980" fmla="*/ 3736248 w 12192000"/>
            <a:gd name="connsiteY2980" fmla="*/ 1299892 h 6858000"/>
            <a:gd name="connsiteX2981" fmla="*/ 3710269 w 12192000"/>
            <a:gd name="connsiteY2981" fmla="*/ 1326514 h 6858000"/>
            <a:gd name="connsiteX2982" fmla="*/ 3736248 w 12192000"/>
            <a:gd name="connsiteY2982" fmla="*/ 1353137 h 6858000"/>
            <a:gd name="connsiteX2983" fmla="*/ 3762227 w 12192000"/>
            <a:gd name="connsiteY2983" fmla="*/ 1326514 h 6858000"/>
            <a:gd name="connsiteX2984" fmla="*/ 3736248 w 12192000"/>
            <a:gd name="connsiteY2984" fmla="*/ 1299892 h 6858000"/>
            <a:gd name="connsiteX2985" fmla="*/ 4180055 w 12192000"/>
            <a:gd name="connsiteY2985" fmla="*/ 1299892 h 6858000"/>
            <a:gd name="connsiteX2986" fmla="*/ 4154076 w 12192000"/>
            <a:gd name="connsiteY2986" fmla="*/ 1326514 h 6858000"/>
            <a:gd name="connsiteX2987" fmla="*/ 4180055 w 12192000"/>
            <a:gd name="connsiteY2987" fmla="*/ 1353137 h 6858000"/>
            <a:gd name="connsiteX2988" fmla="*/ 4206034 w 12192000"/>
            <a:gd name="connsiteY2988" fmla="*/ 1326514 h 6858000"/>
            <a:gd name="connsiteX2989" fmla="*/ 4180055 w 12192000"/>
            <a:gd name="connsiteY2989" fmla="*/ 1299892 h 6858000"/>
            <a:gd name="connsiteX2990" fmla="*/ 4253661 w 12192000"/>
            <a:gd name="connsiteY2990" fmla="*/ 1299892 h 6858000"/>
            <a:gd name="connsiteX2991" fmla="*/ 4227682 w 12192000"/>
            <a:gd name="connsiteY2991" fmla="*/ 1326514 h 6858000"/>
            <a:gd name="connsiteX2992" fmla="*/ 4253661 w 12192000"/>
            <a:gd name="connsiteY2992" fmla="*/ 1353137 h 6858000"/>
            <a:gd name="connsiteX2993" fmla="*/ 4279640 w 12192000"/>
            <a:gd name="connsiteY2993" fmla="*/ 1326514 h 6858000"/>
            <a:gd name="connsiteX2994" fmla="*/ 4253661 w 12192000"/>
            <a:gd name="connsiteY2994" fmla="*/ 1299892 h 6858000"/>
            <a:gd name="connsiteX2995" fmla="*/ 4327268 w 12192000"/>
            <a:gd name="connsiteY2995" fmla="*/ 1299892 h 6858000"/>
            <a:gd name="connsiteX2996" fmla="*/ 4301289 w 12192000"/>
            <a:gd name="connsiteY2996" fmla="*/ 1326514 h 6858000"/>
            <a:gd name="connsiteX2997" fmla="*/ 4327268 w 12192000"/>
            <a:gd name="connsiteY2997" fmla="*/ 1353137 h 6858000"/>
            <a:gd name="connsiteX2998" fmla="*/ 4353247 w 12192000"/>
            <a:gd name="connsiteY2998" fmla="*/ 1326514 h 6858000"/>
            <a:gd name="connsiteX2999" fmla="*/ 4327268 w 12192000"/>
            <a:gd name="connsiteY2999" fmla="*/ 1299892 h 6858000"/>
            <a:gd name="connsiteX3000" fmla="*/ 4400875 w 12192000"/>
            <a:gd name="connsiteY3000" fmla="*/ 1299892 h 6858000"/>
            <a:gd name="connsiteX3001" fmla="*/ 4374896 w 12192000"/>
            <a:gd name="connsiteY3001" fmla="*/ 1326514 h 6858000"/>
            <a:gd name="connsiteX3002" fmla="*/ 4400875 w 12192000"/>
            <a:gd name="connsiteY3002" fmla="*/ 1353137 h 6858000"/>
            <a:gd name="connsiteX3003" fmla="*/ 4426854 w 12192000"/>
            <a:gd name="connsiteY3003" fmla="*/ 1326514 h 6858000"/>
            <a:gd name="connsiteX3004" fmla="*/ 4400875 w 12192000"/>
            <a:gd name="connsiteY3004" fmla="*/ 1299892 h 6858000"/>
            <a:gd name="connsiteX3005" fmla="*/ 4994060 w 12192000"/>
            <a:gd name="connsiteY3005" fmla="*/ 1299892 h 6858000"/>
            <a:gd name="connsiteX3006" fmla="*/ 4970246 w 12192000"/>
            <a:gd name="connsiteY3006" fmla="*/ 1326514 h 6858000"/>
            <a:gd name="connsiteX3007" fmla="*/ 4994060 w 12192000"/>
            <a:gd name="connsiteY3007" fmla="*/ 1353137 h 6858000"/>
            <a:gd name="connsiteX3008" fmla="*/ 5020039 w 12192000"/>
            <a:gd name="connsiteY3008" fmla="*/ 1326514 h 6858000"/>
            <a:gd name="connsiteX3009" fmla="*/ 4994060 w 12192000"/>
            <a:gd name="connsiteY3009" fmla="*/ 1299892 h 6858000"/>
            <a:gd name="connsiteX3010" fmla="*/ 5067667 w 12192000"/>
            <a:gd name="connsiteY3010" fmla="*/ 1299892 h 6858000"/>
            <a:gd name="connsiteX3011" fmla="*/ 5041688 w 12192000"/>
            <a:gd name="connsiteY3011" fmla="*/ 1326514 h 6858000"/>
            <a:gd name="connsiteX3012" fmla="*/ 5067667 w 12192000"/>
            <a:gd name="connsiteY3012" fmla="*/ 1353137 h 6858000"/>
            <a:gd name="connsiteX3013" fmla="*/ 5093646 w 12192000"/>
            <a:gd name="connsiteY3013" fmla="*/ 1326514 h 6858000"/>
            <a:gd name="connsiteX3014" fmla="*/ 5067667 w 12192000"/>
            <a:gd name="connsiteY3014" fmla="*/ 1299892 h 6858000"/>
            <a:gd name="connsiteX3015" fmla="*/ 5734459 w 12192000"/>
            <a:gd name="connsiteY3015" fmla="*/ 1299892 h 6858000"/>
            <a:gd name="connsiteX3016" fmla="*/ 5708480 w 12192000"/>
            <a:gd name="connsiteY3016" fmla="*/ 1326514 h 6858000"/>
            <a:gd name="connsiteX3017" fmla="*/ 5734459 w 12192000"/>
            <a:gd name="connsiteY3017" fmla="*/ 1353137 h 6858000"/>
            <a:gd name="connsiteX3018" fmla="*/ 5760438 w 12192000"/>
            <a:gd name="connsiteY3018" fmla="*/ 1326514 h 6858000"/>
            <a:gd name="connsiteX3019" fmla="*/ 5734459 w 12192000"/>
            <a:gd name="connsiteY3019" fmla="*/ 1299892 h 6858000"/>
            <a:gd name="connsiteX3020" fmla="*/ 5810231 w 12192000"/>
            <a:gd name="connsiteY3020" fmla="*/ 1299892 h 6858000"/>
            <a:gd name="connsiteX3021" fmla="*/ 5784252 w 12192000"/>
            <a:gd name="connsiteY3021" fmla="*/ 1326514 h 6858000"/>
            <a:gd name="connsiteX3022" fmla="*/ 5810231 w 12192000"/>
            <a:gd name="connsiteY3022" fmla="*/ 1353137 h 6858000"/>
            <a:gd name="connsiteX3023" fmla="*/ 5834045 w 12192000"/>
            <a:gd name="connsiteY3023" fmla="*/ 1326514 h 6858000"/>
            <a:gd name="connsiteX3024" fmla="*/ 5810231 w 12192000"/>
            <a:gd name="connsiteY3024" fmla="*/ 1299892 h 6858000"/>
            <a:gd name="connsiteX3025" fmla="*/ 5881673 w 12192000"/>
            <a:gd name="connsiteY3025" fmla="*/ 1299892 h 6858000"/>
            <a:gd name="connsiteX3026" fmla="*/ 5855694 w 12192000"/>
            <a:gd name="connsiteY3026" fmla="*/ 1326514 h 6858000"/>
            <a:gd name="connsiteX3027" fmla="*/ 5881673 w 12192000"/>
            <a:gd name="connsiteY3027" fmla="*/ 1353137 h 6858000"/>
            <a:gd name="connsiteX3028" fmla="*/ 5907652 w 12192000"/>
            <a:gd name="connsiteY3028" fmla="*/ 1326514 h 6858000"/>
            <a:gd name="connsiteX3029" fmla="*/ 5881673 w 12192000"/>
            <a:gd name="connsiteY3029" fmla="*/ 1299892 h 6858000"/>
            <a:gd name="connsiteX3030" fmla="*/ 5957445 w 12192000"/>
            <a:gd name="connsiteY3030" fmla="*/ 1299892 h 6858000"/>
            <a:gd name="connsiteX3031" fmla="*/ 5931466 w 12192000"/>
            <a:gd name="connsiteY3031" fmla="*/ 1326514 h 6858000"/>
            <a:gd name="connsiteX3032" fmla="*/ 5957445 w 12192000"/>
            <a:gd name="connsiteY3032" fmla="*/ 1353137 h 6858000"/>
            <a:gd name="connsiteX3033" fmla="*/ 5981259 w 12192000"/>
            <a:gd name="connsiteY3033" fmla="*/ 1326514 h 6858000"/>
            <a:gd name="connsiteX3034" fmla="*/ 5957445 w 12192000"/>
            <a:gd name="connsiteY3034" fmla="*/ 1299892 h 6858000"/>
            <a:gd name="connsiteX3035" fmla="*/ 6028887 w 12192000"/>
            <a:gd name="connsiteY3035" fmla="*/ 1299892 h 6858000"/>
            <a:gd name="connsiteX3036" fmla="*/ 6002908 w 12192000"/>
            <a:gd name="connsiteY3036" fmla="*/ 1326514 h 6858000"/>
            <a:gd name="connsiteX3037" fmla="*/ 6028887 w 12192000"/>
            <a:gd name="connsiteY3037" fmla="*/ 1353137 h 6858000"/>
            <a:gd name="connsiteX3038" fmla="*/ 6054866 w 12192000"/>
            <a:gd name="connsiteY3038" fmla="*/ 1326514 h 6858000"/>
            <a:gd name="connsiteX3039" fmla="*/ 6028887 w 12192000"/>
            <a:gd name="connsiteY3039" fmla="*/ 1299892 h 6858000"/>
            <a:gd name="connsiteX3040" fmla="*/ 6178265 w 12192000"/>
            <a:gd name="connsiteY3040" fmla="*/ 1299892 h 6858000"/>
            <a:gd name="connsiteX3041" fmla="*/ 6154452 w 12192000"/>
            <a:gd name="connsiteY3041" fmla="*/ 1326514 h 6858000"/>
            <a:gd name="connsiteX3042" fmla="*/ 6178265 w 12192000"/>
            <a:gd name="connsiteY3042" fmla="*/ 1353137 h 6858000"/>
            <a:gd name="connsiteX3043" fmla="*/ 6204245 w 12192000"/>
            <a:gd name="connsiteY3043" fmla="*/ 1326514 h 6858000"/>
            <a:gd name="connsiteX3044" fmla="*/ 6178265 w 12192000"/>
            <a:gd name="connsiteY3044" fmla="*/ 1299892 h 6858000"/>
            <a:gd name="connsiteX3045" fmla="*/ 6251873 w 12192000"/>
            <a:gd name="connsiteY3045" fmla="*/ 1299892 h 6858000"/>
            <a:gd name="connsiteX3046" fmla="*/ 6228059 w 12192000"/>
            <a:gd name="connsiteY3046" fmla="*/ 1326514 h 6858000"/>
            <a:gd name="connsiteX3047" fmla="*/ 6251873 w 12192000"/>
            <a:gd name="connsiteY3047" fmla="*/ 1353137 h 6858000"/>
            <a:gd name="connsiteX3048" fmla="*/ 6277852 w 12192000"/>
            <a:gd name="connsiteY3048" fmla="*/ 1326514 h 6858000"/>
            <a:gd name="connsiteX3049" fmla="*/ 6251873 w 12192000"/>
            <a:gd name="connsiteY3049" fmla="*/ 1299892 h 6858000"/>
            <a:gd name="connsiteX3050" fmla="*/ 6325479 w 12192000"/>
            <a:gd name="connsiteY3050" fmla="*/ 1299892 h 6858000"/>
            <a:gd name="connsiteX3051" fmla="*/ 6301665 w 12192000"/>
            <a:gd name="connsiteY3051" fmla="*/ 1326514 h 6858000"/>
            <a:gd name="connsiteX3052" fmla="*/ 6325479 w 12192000"/>
            <a:gd name="connsiteY3052" fmla="*/ 1353137 h 6858000"/>
            <a:gd name="connsiteX3053" fmla="*/ 6351458 w 12192000"/>
            <a:gd name="connsiteY3053" fmla="*/ 1326514 h 6858000"/>
            <a:gd name="connsiteX3054" fmla="*/ 6325479 w 12192000"/>
            <a:gd name="connsiteY3054" fmla="*/ 1299892 h 6858000"/>
            <a:gd name="connsiteX3055" fmla="*/ 6399086 w 12192000"/>
            <a:gd name="connsiteY3055" fmla="*/ 1299892 h 6858000"/>
            <a:gd name="connsiteX3056" fmla="*/ 6373107 w 12192000"/>
            <a:gd name="connsiteY3056" fmla="*/ 1326514 h 6858000"/>
            <a:gd name="connsiteX3057" fmla="*/ 6399086 w 12192000"/>
            <a:gd name="connsiteY3057" fmla="*/ 1353137 h 6858000"/>
            <a:gd name="connsiteX3058" fmla="*/ 6425065 w 12192000"/>
            <a:gd name="connsiteY3058" fmla="*/ 1326514 h 6858000"/>
            <a:gd name="connsiteX3059" fmla="*/ 6399086 w 12192000"/>
            <a:gd name="connsiteY3059" fmla="*/ 1299892 h 6858000"/>
            <a:gd name="connsiteX3060" fmla="*/ 6472694 w 12192000"/>
            <a:gd name="connsiteY3060" fmla="*/ 1299892 h 6858000"/>
            <a:gd name="connsiteX3061" fmla="*/ 6446715 w 12192000"/>
            <a:gd name="connsiteY3061" fmla="*/ 1326514 h 6858000"/>
            <a:gd name="connsiteX3062" fmla="*/ 6472694 w 12192000"/>
            <a:gd name="connsiteY3062" fmla="*/ 1353137 h 6858000"/>
            <a:gd name="connsiteX3063" fmla="*/ 6498673 w 12192000"/>
            <a:gd name="connsiteY3063" fmla="*/ 1326514 h 6858000"/>
            <a:gd name="connsiteX3064" fmla="*/ 6472694 w 12192000"/>
            <a:gd name="connsiteY3064" fmla="*/ 1299892 h 6858000"/>
            <a:gd name="connsiteX3065" fmla="*/ 6546300 w 12192000"/>
            <a:gd name="connsiteY3065" fmla="*/ 1299892 h 6858000"/>
            <a:gd name="connsiteX3066" fmla="*/ 6520321 w 12192000"/>
            <a:gd name="connsiteY3066" fmla="*/ 1326514 h 6858000"/>
            <a:gd name="connsiteX3067" fmla="*/ 6546300 w 12192000"/>
            <a:gd name="connsiteY3067" fmla="*/ 1353137 h 6858000"/>
            <a:gd name="connsiteX3068" fmla="*/ 6572279 w 12192000"/>
            <a:gd name="connsiteY3068" fmla="*/ 1326514 h 6858000"/>
            <a:gd name="connsiteX3069" fmla="*/ 6546300 w 12192000"/>
            <a:gd name="connsiteY3069" fmla="*/ 1299892 h 6858000"/>
            <a:gd name="connsiteX3070" fmla="*/ 6622072 w 12192000"/>
            <a:gd name="connsiteY3070" fmla="*/ 1299892 h 6858000"/>
            <a:gd name="connsiteX3071" fmla="*/ 6596093 w 12192000"/>
            <a:gd name="connsiteY3071" fmla="*/ 1326514 h 6858000"/>
            <a:gd name="connsiteX3072" fmla="*/ 6622072 w 12192000"/>
            <a:gd name="connsiteY3072" fmla="*/ 1353137 h 6858000"/>
            <a:gd name="connsiteX3073" fmla="*/ 6648051 w 12192000"/>
            <a:gd name="connsiteY3073" fmla="*/ 1326514 h 6858000"/>
            <a:gd name="connsiteX3074" fmla="*/ 6622072 w 12192000"/>
            <a:gd name="connsiteY3074" fmla="*/ 1299892 h 6858000"/>
            <a:gd name="connsiteX3075" fmla="*/ 6695679 w 12192000"/>
            <a:gd name="connsiteY3075" fmla="*/ 1299892 h 6858000"/>
            <a:gd name="connsiteX3076" fmla="*/ 6669700 w 12192000"/>
            <a:gd name="connsiteY3076" fmla="*/ 1326514 h 6858000"/>
            <a:gd name="connsiteX3077" fmla="*/ 6695679 w 12192000"/>
            <a:gd name="connsiteY3077" fmla="*/ 1353137 h 6858000"/>
            <a:gd name="connsiteX3078" fmla="*/ 6721658 w 12192000"/>
            <a:gd name="connsiteY3078" fmla="*/ 1326514 h 6858000"/>
            <a:gd name="connsiteX3079" fmla="*/ 6695679 w 12192000"/>
            <a:gd name="connsiteY3079" fmla="*/ 1299892 h 6858000"/>
            <a:gd name="connsiteX3080" fmla="*/ 6769286 w 12192000"/>
            <a:gd name="connsiteY3080" fmla="*/ 1299892 h 6858000"/>
            <a:gd name="connsiteX3081" fmla="*/ 6743307 w 12192000"/>
            <a:gd name="connsiteY3081" fmla="*/ 1326514 h 6858000"/>
            <a:gd name="connsiteX3082" fmla="*/ 6769286 w 12192000"/>
            <a:gd name="connsiteY3082" fmla="*/ 1353137 h 6858000"/>
            <a:gd name="connsiteX3083" fmla="*/ 6795265 w 12192000"/>
            <a:gd name="connsiteY3083" fmla="*/ 1326514 h 6858000"/>
            <a:gd name="connsiteX3084" fmla="*/ 6769286 w 12192000"/>
            <a:gd name="connsiteY3084" fmla="*/ 1299892 h 6858000"/>
            <a:gd name="connsiteX3085" fmla="*/ 6842892 w 12192000"/>
            <a:gd name="connsiteY3085" fmla="*/ 1299892 h 6858000"/>
            <a:gd name="connsiteX3086" fmla="*/ 6816913 w 12192000"/>
            <a:gd name="connsiteY3086" fmla="*/ 1326514 h 6858000"/>
            <a:gd name="connsiteX3087" fmla="*/ 6842892 w 12192000"/>
            <a:gd name="connsiteY3087" fmla="*/ 1353137 h 6858000"/>
            <a:gd name="connsiteX3088" fmla="*/ 6868871 w 12192000"/>
            <a:gd name="connsiteY3088" fmla="*/ 1326514 h 6858000"/>
            <a:gd name="connsiteX3089" fmla="*/ 6842892 w 12192000"/>
            <a:gd name="connsiteY3089" fmla="*/ 1299892 h 6858000"/>
            <a:gd name="connsiteX3090" fmla="*/ 6916499 w 12192000"/>
            <a:gd name="connsiteY3090" fmla="*/ 1299892 h 6858000"/>
            <a:gd name="connsiteX3091" fmla="*/ 6892685 w 12192000"/>
            <a:gd name="connsiteY3091" fmla="*/ 1326514 h 6858000"/>
            <a:gd name="connsiteX3092" fmla="*/ 6916499 w 12192000"/>
            <a:gd name="connsiteY3092" fmla="*/ 1353137 h 6858000"/>
            <a:gd name="connsiteX3093" fmla="*/ 6942478 w 12192000"/>
            <a:gd name="connsiteY3093" fmla="*/ 1326514 h 6858000"/>
            <a:gd name="connsiteX3094" fmla="*/ 6916499 w 12192000"/>
            <a:gd name="connsiteY3094" fmla="*/ 1299892 h 6858000"/>
            <a:gd name="connsiteX3095" fmla="*/ 6990106 w 12192000"/>
            <a:gd name="connsiteY3095" fmla="*/ 1299892 h 6858000"/>
            <a:gd name="connsiteX3096" fmla="*/ 6966293 w 12192000"/>
            <a:gd name="connsiteY3096" fmla="*/ 1326514 h 6858000"/>
            <a:gd name="connsiteX3097" fmla="*/ 6990106 w 12192000"/>
            <a:gd name="connsiteY3097" fmla="*/ 1353137 h 6858000"/>
            <a:gd name="connsiteX3098" fmla="*/ 7016086 w 12192000"/>
            <a:gd name="connsiteY3098" fmla="*/ 1326514 h 6858000"/>
            <a:gd name="connsiteX3099" fmla="*/ 6990106 w 12192000"/>
            <a:gd name="connsiteY3099" fmla="*/ 1299892 h 6858000"/>
            <a:gd name="connsiteX3100" fmla="*/ 7065879 w 12192000"/>
            <a:gd name="connsiteY3100" fmla="*/ 1299892 h 6858000"/>
            <a:gd name="connsiteX3101" fmla="*/ 7039900 w 12192000"/>
            <a:gd name="connsiteY3101" fmla="*/ 1326514 h 6858000"/>
            <a:gd name="connsiteX3102" fmla="*/ 7065879 w 12192000"/>
            <a:gd name="connsiteY3102" fmla="*/ 1353137 h 6858000"/>
            <a:gd name="connsiteX3103" fmla="*/ 7091858 w 12192000"/>
            <a:gd name="connsiteY3103" fmla="*/ 1326514 h 6858000"/>
            <a:gd name="connsiteX3104" fmla="*/ 7065879 w 12192000"/>
            <a:gd name="connsiteY3104" fmla="*/ 1299892 h 6858000"/>
            <a:gd name="connsiteX3105" fmla="*/ 7139485 w 12192000"/>
            <a:gd name="connsiteY3105" fmla="*/ 1299892 h 6858000"/>
            <a:gd name="connsiteX3106" fmla="*/ 7113506 w 12192000"/>
            <a:gd name="connsiteY3106" fmla="*/ 1326514 h 6858000"/>
            <a:gd name="connsiteX3107" fmla="*/ 7139485 w 12192000"/>
            <a:gd name="connsiteY3107" fmla="*/ 1353137 h 6858000"/>
            <a:gd name="connsiteX3108" fmla="*/ 7165464 w 12192000"/>
            <a:gd name="connsiteY3108" fmla="*/ 1326514 h 6858000"/>
            <a:gd name="connsiteX3109" fmla="*/ 7139485 w 12192000"/>
            <a:gd name="connsiteY3109" fmla="*/ 1299892 h 6858000"/>
            <a:gd name="connsiteX3110" fmla="*/ 7213092 w 12192000"/>
            <a:gd name="connsiteY3110" fmla="*/ 1299892 h 6858000"/>
            <a:gd name="connsiteX3111" fmla="*/ 7187113 w 12192000"/>
            <a:gd name="connsiteY3111" fmla="*/ 1326514 h 6858000"/>
            <a:gd name="connsiteX3112" fmla="*/ 7213092 w 12192000"/>
            <a:gd name="connsiteY3112" fmla="*/ 1353137 h 6858000"/>
            <a:gd name="connsiteX3113" fmla="*/ 7239071 w 12192000"/>
            <a:gd name="connsiteY3113" fmla="*/ 1326514 h 6858000"/>
            <a:gd name="connsiteX3114" fmla="*/ 7213092 w 12192000"/>
            <a:gd name="connsiteY3114" fmla="*/ 1299892 h 6858000"/>
            <a:gd name="connsiteX3115" fmla="*/ 7288864 w 12192000"/>
            <a:gd name="connsiteY3115" fmla="*/ 1299892 h 6858000"/>
            <a:gd name="connsiteX3116" fmla="*/ 7262885 w 12192000"/>
            <a:gd name="connsiteY3116" fmla="*/ 1326514 h 6858000"/>
            <a:gd name="connsiteX3117" fmla="*/ 7288864 w 12192000"/>
            <a:gd name="connsiteY3117" fmla="*/ 1353137 h 6858000"/>
            <a:gd name="connsiteX3118" fmla="*/ 7312678 w 12192000"/>
            <a:gd name="connsiteY3118" fmla="*/ 1326514 h 6858000"/>
            <a:gd name="connsiteX3119" fmla="*/ 7288864 w 12192000"/>
            <a:gd name="connsiteY3119" fmla="*/ 1299892 h 6858000"/>
            <a:gd name="connsiteX3120" fmla="*/ 7360306 w 12192000"/>
            <a:gd name="connsiteY3120" fmla="*/ 1299892 h 6858000"/>
            <a:gd name="connsiteX3121" fmla="*/ 7334327 w 12192000"/>
            <a:gd name="connsiteY3121" fmla="*/ 1326514 h 6858000"/>
            <a:gd name="connsiteX3122" fmla="*/ 7360306 w 12192000"/>
            <a:gd name="connsiteY3122" fmla="*/ 1353137 h 6858000"/>
            <a:gd name="connsiteX3123" fmla="*/ 7386285 w 12192000"/>
            <a:gd name="connsiteY3123" fmla="*/ 1326514 h 6858000"/>
            <a:gd name="connsiteX3124" fmla="*/ 7360306 w 12192000"/>
            <a:gd name="connsiteY3124" fmla="*/ 1299892 h 6858000"/>
            <a:gd name="connsiteX3125" fmla="*/ 7433913 w 12192000"/>
            <a:gd name="connsiteY3125" fmla="*/ 1299892 h 6858000"/>
            <a:gd name="connsiteX3126" fmla="*/ 7407934 w 12192000"/>
            <a:gd name="connsiteY3126" fmla="*/ 1326514 h 6858000"/>
            <a:gd name="connsiteX3127" fmla="*/ 7433913 w 12192000"/>
            <a:gd name="connsiteY3127" fmla="*/ 1353137 h 6858000"/>
            <a:gd name="connsiteX3128" fmla="*/ 7459892 w 12192000"/>
            <a:gd name="connsiteY3128" fmla="*/ 1326514 h 6858000"/>
            <a:gd name="connsiteX3129" fmla="*/ 7433913 w 12192000"/>
            <a:gd name="connsiteY3129" fmla="*/ 1299892 h 6858000"/>
            <a:gd name="connsiteX3130" fmla="*/ 7509684 w 12192000"/>
            <a:gd name="connsiteY3130" fmla="*/ 1299892 h 6858000"/>
            <a:gd name="connsiteX3131" fmla="*/ 7485871 w 12192000"/>
            <a:gd name="connsiteY3131" fmla="*/ 1326514 h 6858000"/>
            <a:gd name="connsiteX3132" fmla="*/ 7509684 w 12192000"/>
            <a:gd name="connsiteY3132" fmla="*/ 1353137 h 6858000"/>
            <a:gd name="connsiteX3133" fmla="*/ 7535664 w 12192000"/>
            <a:gd name="connsiteY3133" fmla="*/ 1326514 h 6858000"/>
            <a:gd name="connsiteX3134" fmla="*/ 7509684 w 12192000"/>
            <a:gd name="connsiteY3134" fmla="*/ 1299892 h 6858000"/>
            <a:gd name="connsiteX3135" fmla="*/ 7583292 w 12192000"/>
            <a:gd name="connsiteY3135" fmla="*/ 1299892 h 6858000"/>
            <a:gd name="connsiteX3136" fmla="*/ 7557313 w 12192000"/>
            <a:gd name="connsiteY3136" fmla="*/ 1326514 h 6858000"/>
            <a:gd name="connsiteX3137" fmla="*/ 7583292 w 12192000"/>
            <a:gd name="connsiteY3137" fmla="*/ 1353137 h 6858000"/>
            <a:gd name="connsiteX3138" fmla="*/ 7609271 w 12192000"/>
            <a:gd name="connsiteY3138" fmla="*/ 1326514 h 6858000"/>
            <a:gd name="connsiteX3139" fmla="*/ 7583292 w 12192000"/>
            <a:gd name="connsiteY3139" fmla="*/ 1299892 h 6858000"/>
            <a:gd name="connsiteX3140" fmla="*/ 7656898 w 12192000"/>
            <a:gd name="connsiteY3140" fmla="*/ 1299892 h 6858000"/>
            <a:gd name="connsiteX3141" fmla="*/ 7630919 w 12192000"/>
            <a:gd name="connsiteY3141" fmla="*/ 1326514 h 6858000"/>
            <a:gd name="connsiteX3142" fmla="*/ 7656898 w 12192000"/>
            <a:gd name="connsiteY3142" fmla="*/ 1353137 h 6858000"/>
            <a:gd name="connsiteX3143" fmla="*/ 7682877 w 12192000"/>
            <a:gd name="connsiteY3143" fmla="*/ 1326514 h 6858000"/>
            <a:gd name="connsiteX3144" fmla="*/ 7656898 w 12192000"/>
            <a:gd name="connsiteY3144" fmla="*/ 1299892 h 6858000"/>
            <a:gd name="connsiteX3145" fmla="*/ 7730505 w 12192000"/>
            <a:gd name="connsiteY3145" fmla="*/ 1299892 h 6858000"/>
            <a:gd name="connsiteX3146" fmla="*/ 7704526 w 12192000"/>
            <a:gd name="connsiteY3146" fmla="*/ 1326514 h 6858000"/>
            <a:gd name="connsiteX3147" fmla="*/ 7730505 w 12192000"/>
            <a:gd name="connsiteY3147" fmla="*/ 1353137 h 6858000"/>
            <a:gd name="connsiteX3148" fmla="*/ 7756484 w 12192000"/>
            <a:gd name="connsiteY3148" fmla="*/ 1326514 h 6858000"/>
            <a:gd name="connsiteX3149" fmla="*/ 7730505 w 12192000"/>
            <a:gd name="connsiteY3149" fmla="*/ 1299892 h 6858000"/>
            <a:gd name="connsiteX3150" fmla="*/ 7806277 w 12192000"/>
            <a:gd name="connsiteY3150" fmla="*/ 1299892 h 6858000"/>
            <a:gd name="connsiteX3151" fmla="*/ 7780298 w 12192000"/>
            <a:gd name="connsiteY3151" fmla="*/ 1326514 h 6858000"/>
            <a:gd name="connsiteX3152" fmla="*/ 7806277 w 12192000"/>
            <a:gd name="connsiteY3152" fmla="*/ 1353137 h 6858000"/>
            <a:gd name="connsiteX3153" fmla="*/ 7830091 w 12192000"/>
            <a:gd name="connsiteY3153" fmla="*/ 1326514 h 6858000"/>
            <a:gd name="connsiteX3154" fmla="*/ 7806277 w 12192000"/>
            <a:gd name="connsiteY3154" fmla="*/ 1299892 h 6858000"/>
            <a:gd name="connsiteX3155" fmla="*/ 7879885 w 12192000"/>
            <a:gd name="connsiteY3155" fmla="*/ 1299892 h 6858000"/>
            <a:gd name="connsiteX3156" fmla="*/ 7853906 w 12192000"/>
            <a:gd name="connsiteY3156" fmla="*/ 1326514 h 6858000"/>
            <a:gd name="connsiteX3157" fmla="*/ 7879885 w 12192000"/>
            <a:gd name="connsiteY3157" fmla="*/ 1353137 h 6858000"/>
            <a:gd name="connsiteX3158" fmla="*/ 7905864 w 12192000"/>
            <a:gd name="connsiteY3158" fmla="*/ 1326514 h 6858000"/>
            <a:gd name="connsiteX3159" fmla="*/ 7879885 w 12192000"/>
            <a:gd name="connsiteY3159" fmla="*/ 1299892 h 6858000"/>
            <a:gd name="connsiteX3160" fmla="*/ 7955656 w 12192000"/>
            <a:gd name="connsiteY3160" fmla="*/ 1299892 h 6858000"/>
            <a:gd name="connsiteX3161" fmla="*/ 7929677 w 12192000"/>
            <a:gd name="connsiteY3161" fmla="*/ 1326514 h 6858000"/>
            <a:gd name="connsiteX3162" fmla="*/ 7955656 w 12192000"/>
            <a:gd name="connsiteY3162" fmla="*/ 1353137 h 6858000"/>
            <a:gd name="connsiteX3163" fmla="*/ 7979470 w 12192000"/>
            <a:gd name="connsiteY3163" fmla="*/ 1326514 h 6858000"/>
            <a:gd name="connsiteX3164" fmla="*/ 7955656 w 12192000"/>
            <a:gd name="connsiteY3164" fmla="*/ 1299892 h 6858000"/>
            <a:gd name="connsiteX3165" fmla="*/ 8027098 w 12192000"/>
            <a:gd name="connsiteY3165" fmla="*/ 1299892 h 6858000"/>
            <a:gd name="connsiteX3166" fmla="*/ 8001119 w 12192000"/>
            <a:gd name="connsiteY3166" fmla="*/ 1326514 h 6858000"/>
            <a:gd name="connsiteX3167" fmla="*/ 8027098 w 12192000"/>
            <a:gd name="connsiteY3167" fmla="*/ 1353137 h 6858000"/>
            <a:gd name="connsiteX3168" fmla="*/ 8053077 w 12192000"/>
            <a:gd name="connsiteY3168" fmla="*/ 1326514 h 6858000"/>
            <a:gd name="connsiteX3169" fmla="*/ 8027098 w 12192000"/>
            <a:gd name="connsiteY3169" fmla="*/ 1299892 h 6858000"/>
            <a:gd name="connsiteX3170" fmla="*/ 8100705 w 12192000"/>
            <a:gd name="connsiteY3170" fmla="*/ 1299892 h 6858000"/>
            <a:gd name="connsiteX3171" fmla="*/ 8076891 w 12192000"/>
            <a:gd name="connsiteY3171" fmla="*/ 1326514 h 6858000"/>
            <a:gd name="connsiteX3172" fmla="*/ 8100705 w 12192000"/>
            <a:gd name="connsiteY3172" fmla="*/ 1353137 h 6858000"/>
            <a:gd name="connsiteX3173" fmla="*/ 8126684 w 12192000"/>
            <a:gd name="connsiteY3173" fmla="*/ 1326514 h 6858000"/>
            <a:gd name="connsiteX3174" fmla="*/ 8100705 w 12192000"/>
            <a:gd name="connsiteY3174" fmla="*/ 1299892 h 6858000"/>
            <a:gd name="connsiteX3175" fmla="*/ 8174312 w 12192000"/>
            <a:gd name="connsiteY3175" fmla="*/ 1299892 h 6858000"/>
            <a:gd name="connsiteX3176" fmla="*/ 8150498 w 12192000"/>
            <a:gd name="connsiteY3176" fmla="*/ 1326514 h 6858000"/>
            <a:gd name="connsiteX3177" fmla="*/ 8174312 w 12192000"/>
            <a:gd name="connsiteY3177" fmla="*/ 1353137 h 6858000"/>
            <a:gd name="connsiteX3178" fmla="*/ 8200291 w 12192000"/>
            <a:gd name="connsiteY3178" fmla="*/ 1326514 h 6858000"/>
            <a:gd name="connsiteX3179" fmla="*/ 8174312 w 12192000"/>
            <a:gd name="connsiteY3179" fmla="*/ 1299892 h 6858000"/>
            <a:gd name="connsiteX3180" fmla="*/ 8247918 w 12192000"/>
            <a:gd name="connsiteY3180" fmla="*/ 1299892 h 6858000"/>
            <a:gd name="connsiteX3181" fmla="*/ 8224104 w 12192000"/>
            <a:gd name="connsiteY3181" fmla="*/ 1326514 h 6858000"/>
            <a:gd name="connsiteX3182" fmla="*/ 8247918 w 12192000"/>
            <a:gd name="connsiteY3182" fmla="*/ 1353137 h 6858000"/>
            <a:gd name="connsiteX3183" fmla="*/ 8273897 w 12192000"/>
            <a:gd name="connsiteY3183" fmla="*/ 1326514 h 6858000"/>
            <a:gd name="connsiteX3184" fmla="*/ 8247918 w 12192000"/>
            <a:gd name="connsiteY3184" fmla="*/ 1299892 h 6858000"/>
            <a:gd name="connsiteX3185" fmla="*/ 8323691 w 12192000"/>
            <a:gd name="connsiteY3185" fmla="*/ 1299892 h 6858000"/>
            <a:gd name="connsiteX3186" fmla="*/ 8297712 w 12192000"/>
            <a:gd name="connsiteY3186" fmla="*/ 1326514 h 6858000"/>
            <a:gd name="connsiteX3187" fmla="*/ 8323691 w 12192000"/>
            <a:gd name="connsiteY3187" fmla="*/ 1353137 h 6858000"/>
            <a:gd name="connsiteX3188" fmla="*/ 8349670 w 12192000"/>
            <a:gd name="connsiteY3188" fmla="*/ 1326514 h 6858000"/>
            <a:gd name="connsiteX3189" fmla="*/ 8323691 w 12192000"/>
            <a:gd name="connsiteY3189" fmla="*/ 1299892 h 6858000"/>
            <a:gd name="connsiteX3190" fmla="*/ 8397298 w 12192000"/>
            <a:gd name="connsiteY3190" fmla="*/ 1299892 h 6858000"/>
            <a:gd name="connsiteX3191" fmla="*/ 8371319 w 12192000"/>
            <a:gd name="connsiteY3191" fmla="*/ 1326514 h 6858000"/>
            <a:gd name="connsiteX3192" fmla="*/ 8397298 w 12192000"/>
            <a:gd name="connsiteY3192" fmla="*/ 1353137 h 6858000"/>
            <a:gd name="connsiteX3193" fmla="*/ 8423277 w 12192000"/>
            <a:gd name="connsiteY3193" fmla="*/ 1326514 h 6858000"/>
            <a:gd name="connsiteX3194" fmla="*/ 8397298 w 12192000"/>
            <a:gd name="connsiteY3194" fmla="*/ 1299892 h 6858000"/>
            <a:gd name="connsiteX3195" fmla="*/ 8470904 w 12192000"/>
            <a:gd name="connsiteY3195" fmla="*/ 1299892 h 6858000"/>
            <a:gd name="connsiteX3196" fmla="*/ 8444925 w 12192000"/>
            <a:gd name="connsiteY3196" fmla="*/ 1326514 h 6858000"/>
            <a:gd name="connsiteX3197" fmla="*/ 8470904 w 12192000"/>
            <a:gd name="connsiteY3197" fmla="*/ 1353137 h 6858000"/>
            <a:gd name="connsiteX3198" fmla="*/ 8496883 w 12192000"/>
            <a:gd name="connsiteY3198" fmla="*/ 1326514 h 6858000"/>
            <a:gd name="connsiteX3199" fmla="*/ 8470904 w 12192000"/>
            <a:gd name="connsiteY3199" fmla="*/ 1299892 h 6858000"/>
            <a:gd name="connsiteX3200" fmla="*/ 8546676 w 12192000"/>
            <a:gd name="connsiteY3200" fmla="*/ 1299892 h 6858000"/>
            <a:gd name="connsiteX3201" fmla="*/ 8520697 w 12192000"/>
            <a:gd name="connsiteY3201" fmla="*/ 1326514 h 6858000"/>
            <a:gd name="connsiteX3202" fmla="*/ 8546676 w 12192000"/>
            <a:gd name="connsiteY3202" fmla="*/ 1353137 h 6858000"/>
            <a:gd name="connsiteX3203" fmla="*/ 8570490 w 12192000"/>
            <a:gd name="connsiteY3203" fmla="*/ 1326514 h 6858000"/>
            <a:gd name="connsiteX3204" fmla="*/ 8546676 w 12192000"/>
            <a:gd name="connsiteY3204" fmla="*/ 1299892 h 6858000"/>
            <a:gd name="connsiteX3205" fmla="*/ 8618118 w 12192000"/>
            <a:gd name="connsiteY3205" fmla="*/ 1299892 h 6858000"/>
            <a:gd name="connsiteX3206" fmla="*/ 8592139 w 12192000"/>
            <a:gd name="connsiteY3206" fmla="*/ 1326514 h 6858000"/>
            <a:gd name="connsiteX3207" fmla="*/ 8618118 w 12192000"/>
            <a:gd name="connsiteY3207" fmla="*/ 1353137 h 6858000"/>
            <a:gd name="connsiteX3208" fmla="*/ 8644097 w 12192000"/>
            <a:gd name="connsiteY3208" fmla="*/ 1326514 h 6858000"/>
            <a:gd name="connsiteX3209" fmla="*/ 8618118 w 12192000"/>
            <a:gd name="connsiteY3209" fmla="*/ 1299892 h 6858000"/>
            <a:gd name="connsiteX3210" fmla="*/ 8691725 w 12192000"/>
            <a:gd name="connsiteY3210" fmla="*/ 1299892 h 6858000"/>
            <a:gd name="connsiteX3211" fmla="*/ 8665746 w 12192000"/>
            <a:gd name="connsiteY3211" fmla="*/ 1326514 h 6858000"/>
            <a:gd name="connsiteX3212" fmla="*/ 8691725 w 12192000"/>
            <a:gd name="connsiteY3212" fmla="*/ 1353137 h 6858000"/>
            <a:gd name="connsiteX3213" fmla="*/ 8717704 w 12192000"/>
            <a:gd name="connsiteY3213" fmla="*/ 1326514 h 6858000"/>
            <a:gd name="connsiteX3214" fmla="*/ 8691725 w 12192000"/>
            <a:gd name="connsiteY3214" fmla="*/ 1299892 h 6858000"/>
            <a:gd name="connsiteX3215" fmla="*/ 8767497 w 12192000"/>
            <a:gd name="connsiteY3215" fmla="*/ 1299892 h 6858000"/>
            <a:gd name="connsiteX3216" fmla="*/ 8743683 w 12192000"/>
            <a:gd name="connsiteY3216" fmla="*/ 1326514 h 6858000"/>
            <a:gd name="connsiteX3217" fmla="*/ 8767497 w 12192000"/>
            <a:gd name="connsiteY3217" fmla="*/ 1353137 h 6858000"/>
            <a:gd name="connsiteX3218" fmla="*/ 8793476 w 12192000"/>
            <a:gd name="connsiteY3218" fmla="*/ 1326514 h 6858000"/>
            <a:gd name="connsiteX3219" fmla="*/ 8767497 w 12192000"/>
            <a:gd name="connsiteY3219" fmla="*/ 1299892 h 6858000"/>
            <a:gd name="connsiteX3220" fmla="*/ 8841104 w 12192000"/>
            <a:gd name="connsiteY3220" fmla="*/ 1299892 h 6858000"/>
            <a:gd name="connsiteX3221" fmla="*/ 8815125 w 12192000"/>
            <a:gd name="connsiteY3221" fmla="*/ 1326514 h 6858000"/>
            <a:gd name="connsiteX3222" fmla="*/ 8841104 w 12192000"/>
            <a:gd name="connsiteY3222" fmla="*/ 1353137 h 6858000"/>
            <a:gd name="connsiteX3223" fmla="*/ 8867083 w 12192000"/>
            <a:gd name="connsiteY3223" fmla="*/ 1326514 h 6858000"/>
            <a:gd name="connsiteX3224" fmla="*/ 8841104 w 12192000"/>
            <a:gd name="connsiteY3224" fmla="*/ 1299892 h 6858000"/>
            <a:gd name="connsiteX3225" fmla="*/ 8914711 w 12192000"/>
            <a:gd name="connsiteY3225" fmla="*/ 1299892 h 6858000"/>
            <a:gd name="connsiteX3226" fmla="*/ 8888732 w 12192000"/>
            <a:gd name="connsiteY3226" fmla="*/ 1326514 h 6858000"/>
            <a:gd name="connsiteX3227" fmla="*/ 8914711 w 12192000"/>
            <a:gd name="connsiteY3227" fmla="*/ 1353137 h 6858000"/>
            <a:gd name="connsiteX3228" fmla="*/ 8940690 w 12192000"/>
            <a:gd name="connsiteY3228" fmla="*/ 1326514 h 6858000"/>
            <a:gd name="connsiteX3229" fmla="*/ 8914711 w 12192000"/>
            <a:gd name="connsiteY3229" fmla="*/ 1299892 h 6858000"/>
            <a:gd name="connsiteX3230" fmla="*/ 8988318 w 12192000"/>
            <a:gd name="connsiteY3230" fmla="*/ 1299892 h 6858000"/>
            <a:gd name="connsiteX3231" fmla="*/ 8962339 w 12192000"/>
            <a:gd name="connsiteY3231" fmla="*/ 1326514 h 6858000"/>
            <a:gd name="connsiteX3232" fmla="*/ 8988318 w 12192000"/>
            <a:gd name="connsiteY3232" fmla="*/ 1353137 h 6858000"/>
            <a:gd name="connsiteX3233" fmla="*/ 9014297 w 12192000"/>
            <a:gd name="connsiteY3233" fmla="*/ 1326514 h 6858000"/>
            <a:gd name="connsiteX3234" fmla="*/ 8988318 w 12192000"/>
            <a:gd name="connsiteY3234" fmla="*/ 1299892 h 6858000"/>
            <a:gd name="connsiteX3235" fmla="*/ 9061924 w 12192000"/>
            <a:gd name="connsiteY3235" fmla="*/ 1299892 h 6858000"/>
            <a:gd name="connsiteX3236" fmla="*/ 9035945 w 12192000"/>
            <a:gd name="connsiteY3236" fmla="*/ 1326514 h 6858000"/>
            <a:gd name="connsiteX3237" fmla="*/ 9061924 w 12192000"/>
            <a:gd name="connsiteY3237" fmla="*/ 1353137 h 6858000"/>
            <a:gd name="connsiteX3238" fmla="*/ 9087903 w 12192000"/>
            <a:gd name="connsiteY3238" fmla="*/ 1326514 h 6858000"/>
            <a:gd name="connsiteX3239" fmla="*/ 9061924 w 12192000"/>
            <a:gd name="connsiteY3239" fmla="*/ 1299892 h 6858000"/>
            <a:gd name="connsiteX3240" fmla="*/ 9137696 w 12192000"/>
            <a:gd name="connsiteY3240" fmla="*/ 1299892 h 6858000"/>
            <a:gd name="connsiteX3241" fmla="*/ 9111717 w 12192000"/>
            <a:gd name="connsiteY3241" fmla="*/ 1326514 h 6858000"/>
            <a:gd name="connsiteX3242" fmla="*/ 9137696 w 12192000"/>
            <a:gd name="connsiteY3242" fmla="*/ 1353137 h 6858000"/>
            <a:gd name="connsiteX3243" fmla="*/ 9161510 w 12192000"/>
            <a:gd name="connsiteY3243" fmla="*/ 1326514 h 6858000"/>
            <a:gd name="connsiteX3244" fmla="*/ 9137696 w 12192000"/>
            <a:gd name="connsiteY3244" fmla="*/ 1299892 h 6858000"/>
            <a:gd name="connsiteX3245" fmla="*/ 9211304 w 12192000"/>
            <a:gd name="connsiteY3245" fmla="*/ 1299892 h 6858000"/>
            <a:gd name="connsiteX3246" fmla="*/ 9185325 w 12192000"/>
            <a:gd name="connsiteY3246" fmla="*/ 1326514 h 6858000"/>
            <a:gd name="connsiteX3247" fmla="*/ 9211304 w 12192000"/>
            <a:gd name="connsiteY3247" fmla="*/ 1353137 h 6858000"/>
            <a:gd name="connsiteX3248" fmla="*/ 9237283 w 12192000"/>
            <a:gd name="connsiteY3248" fmla="*/ 1326514 h 6858000"/>
            <a:gd name="connsiteX3249" fmla="*/ 9211304 w 12192000"/>
            <a:gd name="connsiteY3249" fmla="*/ 1299892 h 6858000"/>
            <a:gd name="connsiteX3250" fmla="*/ 9287075 w 12192000"/>
            <a:gd name="connsiteY3250" fmla="*/ 1299892 h 6858000"/>
            <a:gd name="connsiteX3251" fmla="*/ 9261096 w 12192000"/>
            <a:gd name="connsiteY3251" fmla="*/ 1326514 h 6858000"/>
            <a:gd name="connsiteX3252" fmla="*/ 9287075 w 12192000"/>
            <a:gd name="connsiteY3252" fmla="*/ 1353137 h 6858000"/>
            <a:gd name="connsiteX3253" fmla="*/ 9310889 w 12192000"/>
            <a:gd name="connsiteY3253" fmla="*/ 1326514 h 6858000"/>
            <a:gd name="connsiteX3254" fmla="*/ 9287075 w 12192000"/>
            <a:gd name="connsiteY3254" fmla="*/ 1299892 h 6858000"/>
            <a:gd name="connsiteX3255" fmla="*/ 9358517 w 12192000"/>
            <a:gd name="connsiteY3255" fmla="*/ 1299892 h 6858000"/>
            <a:gd name="connsiteX3256" fmla="*/ 9334703 w 12192000"/>
            <a:gd name="connsiteY3256" fmla="*/ 1326514 h 6858000"/>
            <a:gd name="connsiteX3257" fmla="*/ 9358517 w 12192000"/>
            <a:gd name="connsiteY3257" fmla="*/ 1353137 h 6858000"/>
            <a:gd name="connsiteX3258" fmla="*/ 9384496 w 12192000"/>
            <a:gd name="connsiteY3258" fmla="*/ 1326514 h 6858000"/>
            <a:gd name="connsiteX3259" fmla="*/ 9358517 w 12192000"/>
            <a:gd name="connsiteY3259" fmla="*/ 1299892 h 6858000"/>
            <a:gd name="connsiteX3260" fmla="*/ 9432124 w 12192000"/>
            <a:gd name="connsiteY3260" fmla="*/ 1299892 h 6858000"/>
            <a:gd name="connsiteX3261" fmla="*/ 9406145 w 12192000"/>
            <a:gd name="connsiteY3261" fmla="*/ 1326514 h 6858000"/>
            <a:gd name="connsiteX3262" fmla="*/ 9432124 w 12192000"/>
            <a:gd name="connsiteY3262" fmla="*/ 1353137 h 6858000"/>
            <a:gd name="connsiteX3263" fmla="*/ 9458103 w 12192000"/>
            <a:gd name="connsiteY3263" fmla="*/ 1326514 h 6858000"/>
            <a:gd name="connsiteX3264" fmla="*/ 9432124 w 12192000"/>
            <a:gd name="connsiteY3264" fmla="*/ 1299892 h 6858000"/>
            <a:gd name="connsiteX3265" fmla="*/ 9505731 w 12192000"/>
            <a:gd name="connsiteY3265" fmla="*/ 1299892 h 6858000"/>
            <a:gd name="connsiteX3266" fmla="*/ 9481917 w 12192000"/>
            <a:gd name="connsiteY3266" fmla="*/ 1326514 h 6858000"/>
            <a:gd name="connsiteX3267" fmla="*/ 9505731 w 12192000"/>
            <a:gd name="connsiteY3267" fmla="*/ 1353137 h 6858000"/>
            <a:gd name="connsiteX3268" fmla="*/ 9531710 w 12192000"/>
            <a:gd name="connsiteY3268" fmla="*/ 1326514 h 6858000"/>
            <a:gd name="connsiteX3269" fmla="*/ 9505731 w 12192000"/>
            <a:gd name="connsiteY3269" fmla="*/ 1299892 h 6858000"/>
            <a:gd name="connsiteX3270" fmla="*/ 9581503 w 12192000"/>
            <a:gd name="connsiteY3270" fmla="*/ 1299892 h 6858000"/>
            <a:gd name="connsiteX3271" fmla="*/ 9555524 w 12192000"/>
            <a:gd name="connsiteY3271" fmla="*/ 1326514 h 6858000"/>
            <a:gd name="connsiteX3272" fmla="*/ 9581503 w 12192000"/>
            <a:gd name="connsiteY3272" fmla="*/ 1353137 h 6858000"/>
            <a:gd name="connsiteX3273" fmla="*/ 9607482 w 12192000"/>
            <a:gd name="connsiteY3273" fmla="*/ 1326514 h 6858000"/>
            <a:gd name="connsiteX3274" fmla="*/ 9581503 w 12192000"/>
            <a:gd name="connsiteY3274" fmla="*/ 1299892 h 6858000"/>
            <a:gd name="connsiteX3275" fmla="*/ 9655110 w 12192000"/>
            <a:gd name="connsiteY3275" fmla="*/ 1299892 h 6858000"/>
            <a:gd name="connsiteX3276" fmla="*/ 9629131 w 12192000"/>
            <a:gd name="connsiteY3276" fmla="*/ 1326514 h 6858000"/>
            <a:gd name="connsiteX3277" fmla="*/ 9655110 w 12192000"/>
            <a:gd name="connsiteY3277" fmla="*/ 1353137 h 6858000"/>
            <a:gd name="connsiteX3278" fmla="*/ 9681089 w 12192000"/>
            <a:gd name="connsiteY3278" fmla="*/ 1326514 h 6858000"/>
            <a:gd name="connsiteX3279" fmla="*/ 9655110 w 12192000"/>
            <a:gd name="connsiteY3279" fmla="*/ 1299892 h 6858000"/>
            <a:gd name="connsiteX3280" fmla="*/ 9728717 w 12192000"/>
            <a:gd name="connsiteY3280" fmla="*/ 1299892 h 6858000"/>
            <a:gd name="connsiteX3281" fmla="*/ 9702738 w 12192000"/>
            <a:gd name="connsiteY3281" fmla="*/ 1326514 h 6858000"/>
            <a:gd name="connsiteX3282" fmla="*/ 9728717 w 12192000"/>
            <a:gd name="connsiteY3282" fmla="*/ 1353137 h 6858000"/>
            <a:gd name="connsiteX3283" fmla="*/ 9754696 w 12192000"/>
            <a:gd name="connsiteY3283" fmla="*/ 1326514 h 6858000"/>
            <a:gd name="connsiteX3284" fmla="*/ 9728717 w 12192000"/>
            <a:gd name="connsiteY3284" fmla="*/ 1299892 h 6858000"/>
            <a:gd name="connsiteX3285" fmla="*/ 9802324 w 12192000"/>
            <a:gd name="connsiteY3285" fmla="*/ 1299892 h 6858000"/>
            <a:gd name="connsiteX3286" fmla="*/ 9776345 w 12192000"/>
            <a:gd name="connsiteY3286" fmla="*/ 1326514 h 6858000"/>
            <a:gd name="connsiteX3287" fmla="*/ 9802324 w 12192000"/>
            <a:gd name="connsiteY3287" fmla="*/ 1353137 h 6858000"/>
            <a:gd name="connsiteX3288" fmla="*/ 9828303 w 12192000"/>
            <a:gd name="connsiteY3288" fmla="*/ 1326514 h 6858000"/>
            <a:gd name="connsiteX3289" fmla="*/ 9802324 w 12192000"/>
            <a:gd name="connsiteY3289" fmla="*/ 1299892 h 6858000"/>
            <a:gd name="connsiteX3290" fmla="*/ 9875930 w 12192000"/>
            <a:gd name="connsiteY3290" fmla="*/ 1299892 h 6858000"/>
            <a:gd name="connsiteX3291" fmla="*/ 9852116 w 12192000"/>
            <a:gd name="connsiteY3291" fmla="*/ 1326514 h 6858000"/>
            <a:gd name="connsiteX3292" fmla="*/ 9875930 w 12192000"/>
            <a:gd name="connsiteY3292" fmla="*/ 1353137 h 6858000"/>
            <a:gd name="connsiteX3293" fmla="*/ 9901909 w 12192000"/>
            <a:gd name="connsiteY3293" fmla="*/ 1326514 h 6858000"/>
            <a:gd name="connsiteX3294" fmla="*/ 9875930 w 12192000"/>
            <a:gd name="connsiteY3294" fmla="*/ 1299892 h 6858000"/>
            <a:gd name="connsiteX3295" fmla="*/ 9949537 w 12192000"/>
            <a:gd name="connsiteY3295" fmla="*/ 1299892 h 6858000"/>
            <a:gd name="connsiteX3296" fmla="*/ 9923558 w 12192000"/>
            <a:gd name="connsiteY3296" fmla="*/ 1326514 h 6858000"/>
            <a:gd name="connsiteX3297" fmla="*/ 9949537 w 12192000"/>
            <a:gd name="connsiteY3297" fmla="*/ 1353137 h 6858000"/>
            <a:gd name="connsiteX3298" fmla="*/ 9975516 w 12192000"/>
            <a:gd name="connsiteY3298" fmla="*/ 1326514 h 6858000"/>
            <a:gd name="connsiteX3299" fmla="*/ 9949537 w 12192000"/>
            <a:gd name="connsiteY3299" fmla="*/ 1299892 h 6858000"/>
            <a:gd name="connsiteX3300" fmla="*/ 10027474 w 12192000"/>
            <a:gd name="connsiteY3300" fmla="*/ 1299892 h 6858000"/>
            <a:gd name="connsiteX3301" fmla="*/ 10001495 w 12192000"/>
            <a:gd name="connsiteY3301" fmla="*/ 1326514 h 6858000"/>
            <a:gd name="connsiteX3302" fmla="*/ 10027474 w 12192000"/>
            <a:gd name="connsiteY3302" fmla="*/ 1353137 h 6858000"/>
            <a:gd name="connsiteX3303" fmla="*/ 10051288 w 12192000"/>
            <a:gd name="connsiteY3303" fmla="*/ 1326514 h 6858000"/>
            <a:gd name="connsiteX3304" fmla="*/ 10027474 w 12192000"/>
            <a:gd name="connsiteY3304" fmla="*/ 1299892 h 6858000"/>
            <a:gd name="connsiteX3305" fmla="*/ 10098916 w 12192000"/>
            <a:gd name="connsiteY3305" fmla="*/ 1299892 h 6858000"/>
            <a:gd name="connsiteX3306" fmla="*/ 10075102 w 12192000"/>
            <a:gd name="connsiteY3306" fmla="*/ 1326514 h 6858000"/>
            <a:gd name="connsiteX3307" fmla="*/ 10098916 w 12192000"/>
            <a:gd name="connsiteY3307" fmla="*/ 1353137 h 6858000"/>
            <a:gd name="connsiteX3308" fmla="*/ 10124895 w 12192000"/>
            <a:gd name="connsiteY3308" fmla="*/ 1326514 h 6858000"/>
            <a:gd name="connsiteX3309" fmla="*/ 10098916 w 12192000"/>
            <a:gd name="connsiteY3309" fmla="*/ 1299892 h 6858000"/>
            <a:gd name="connsiteX3310" fmla="*/ 10172523 w 12192000"/>
            <a:gd name="connsiteY3310" fmla="*/ 1299892 h 6858000"/>
            <a:gd name="connsiteX3311" fmla="*/ 10146544 w 12192000"/>
            <a:gd name="connsiteY3311" fmla="*/ 1326514 h 6858000"/>
            <a:gd name="connsiteX3312" fmla="*/ 10172523 w 12192000"/>
            <a:gd name="connsiteY3312" fmla="*/ 1353137 h 6858000"/>
            <a:gd name="connsiteX3313" fmla="*/ 10198502 w 12192000"/>
            <a:gd name="connsiteY3313" fmla="*/ 1326514 h 6858000"/>
            <a:gd name="connsiteX3314" fmla="*/ 10172523 w 12192000"/>
            <a:gd name="connsiteY3314" fmla="*/ 1299892 h 6858000"/>
            <a:gd name="connsiteX3315" fmla="*/ 10246130 w 12192000"/>
            <a:gd name="connsiteY3315" fmla="*/ 1299892 h 6858000"/>
            <a:gd name="connsiteX3316" fmla="*/ 10220151 w 12192000"/>
            <a:gd name="connsiteY3316" fmla="*/ 1326514 h 6858000"/>
            <a:gd name="connsiteX3317" fmla="*/ 10246130 w 12192000"/>
            <a:gd name="connsiteY3317" fmla="*/ 1353137 h 6858000"/>
            <a:gd name="connsiteX3318" fmla="*/ 10272109 w 12192000"/>
            <a:gd name="connsiteY3318" fmla="*/ 1326514 h 6858000"/>
            <a:gd name="connsiteX3319" fmla="*/ 10246130 w 12192000"/>
            <a:gd name="connsiteY3319" fmla="*/ 1299892 h 6858000"/>
            <a:gd name="connsiteX3320" fmla="*/ 10319737 w 12192000"/>
            <a:gd name="connsiteY3320" fmla="*/ 1299892 h 6858000"/>
            <a:gd name="connsiteX3321" fmla="*/ 10293758 w 12192000"/>
            <a:gd name="connsiteY3321" fmla="*/ 1326514 h 6858000"/>
            <a:gd name="connsiteX3322" fmla="*/ 10319737 w 12192000"/>
            <a:gd name="connsiteY3322" fmla="*/ 1353137 h 6858000"/>
            <a:gd name="connsiteX3323" fmla="*/ 10345716 w 12192000"/>
            <a:gd name="connsiteY3323" fmla="*/ 1326514 h 6858000"/>
            <a:gd name="connsiteX3324" fmla="*/ 10319737 w 12192000"/>
            <a:gd name="connsiteY3324" fmla="*/ 1299892 h 6858000"/>
            <a:gd name="connsiteX3325" fmla="*/ 10395509 w 12192000"/>
            <a:gd name="connsiteY3325" fmla="*/ 1299892 h 6858000"/>
            <a:gd name="connsiteX3326" fmla="*/ 10369530 w 12192000"/>
            <a:gd name="connsiteY3326" fmla="*/ 1326514 h 6858000"/>
            <a:gd name="connsiteX3327" fmla="*/ 10395509 w 12192000"/>
            <a:gd name="connsiteY3327" fmla="*/ 1353137 h 6858000"/>
            <a:gd name="connsiteX3328" fmla="*/ 10419323 w 12192000"/>
            <a:gd name="connsiteY3328" fmla="*/ 1326514 h 6858000"/>
            <a:gd name="connsiteX3329" fmla="*/ 10395509 w 12192000"/>
            <a:gd name="connsiteY3329" fmla="*/ 1299892 h 6858000"/>
            <a:gd name="connsiteX3330" fmla="*/ 10471280 w 12192000"/>
            <a:gd name="connsiteY3330" fmla="*/ 1299892 h 6858000"/>
            <a:gd name="connsiteX3331" fmla="*/ 10445301 w 12192000"/>
            <a:gd name="connsiteY3331" fmla="*/ 1326514 h 6858000"/>
            <a:gd name="connsiteX3332" fmla="*/ 10471280 w 12192000"/>
            <a:gd name="connsiteY3332" fmla="*/ 1353137 h 6858000"/>
            <a:gd name="connsiteX3333" fmla="*/ 10495094 w 12192000"/>
            <a:gd name="connsiteY3333" fmla="*/ 1326514 h 6858000"/>
            <a:gd name="connsiteX3334" fmla="*/ 10471280 w 12192000"/>
            <a:gd name="connsiteY3334" fmla="*/ 1299892 h 6858000"/>
            <a:gd name="connsiteX3335" fmla="*/ 10542723 w 12192000"/>
            <a:gd name="connsiteY3335" fmla="*/ 1299892 h 6858000"/>
            <a:gd name="connsiteX3336" fmla="*/ 10516744 w 12192000"/>
            <a:gd name="connsiteY3336" fmla="*/ 1326514 h 6858000"/>
            <a:gd name="connsiteX3337" fmla="*/ 10542723 w 12192000"/>
            <a:gd name="connsiteY3337" fmla="*/ 1353137 h 6858000"/>
            <a:gd name="connsiteX3338" fmla="*/ 10568702 w 12192000"/>
            <a:gd name="connsiteY3338" fmla="*/ 1326514 h 6858000"/>
            <a:gd name="connsiteX3339" fmla="*/ 10542723 w 12192000"/>
            <a:gd name="connsiteY3339" fmla="*/ 1299892 h 6858000"/>
            <a:gd name="connsiteX3340" fmla="*/ 850424 w 12192000"/>
            <a:gd name="connsiteY3340" fmla="*/ 1375321 h 6858000"/>
            <a:gd name="connsiteX3341" fmla="*/ 826610 w 12192000"/>
            <a:gd name="connsiteY3341" fmla="*/ 1401943 h 6858000"/>
            <a:gd name="connsiteX3342" fmla="*/ 850424 w 12192000"/>
            <a:gd name="connsiteY3342" fmla="*/ 1428566 h 6858000"/>
            <a:gd name="connsiteX3343" fmla="*/ 876403 w 12192000"/>
            <a:gd name="connsiteY3343" fmla="*/ 1401943 h 6858000"/>
            <a:gd name="connsiteX3344" fmla="*/ 850424 w 12192000"/>
            <a:gd name="connsiteY3344" fmla="*/ 1375321 h 6858000"/>
            <a:gd name="connsiteX3345" fmla="*/ 924031 w 12192000"/>
            <a:gd name="connsiteY3345" fmla="*/ 1375321 h 6858000"/>
            <a:gd name="connsiteX3346" fmla="*/ 900217 w 12192000"/>
            <a:gd name="connsiteY3346" fmla="*/ 1401943 h 6858000"/>
            <a:gd name="connsiteX3347" fmla="*/ 924031 w 12192000"/>
            <a:gd name="connsiteY3347" fmla="*/ 1428566 h 6858000"/>
            <a:gd name="connsiteX3348" fmla="*/ 950010 w 12192000"/>
            <a:gd name="connsiteY3348" fmla="*/ 1401943 h 6858000"/>
            <a:gd name="connsiteX3349" fmla="*/ 924031 w 12192000"/>
            <a:gd name="connsiteY3349" fmla="*/ 1375321 h 6858000"/>
            <a:gd name="connsiteX3350" fmla="*/ 997638 w 12192000"/>
            <a:gd name="connsiteY3350" fmla="*/ 1375321 h 6858000"/>
            <a:gd name="connsiteX3351" fmla="*/ 971659 w 12192000"/>
            <a:gd name="connsiteY3351" fmla="*/ 1401943 h 6858000"/>
            <a:gd name="connsiteX3352" fmla="*/ 997638 w 12192000"/>
            <a:gd name="connsiteY3352" fmla="*/ 1428566 h 6858000"/>
            <a:gd name="connsiteX3353" fmla="*/ 1023617 w 12192000"/>
            <a:gd name="connsiteY3353" fmla="*/ 1401943 h 6858000"/>
            <a:gd name="connsiteX3354" fmla="*/ 997638 w 12192000"/>
            <a:gd name="connsiteY3354" fmla="*/ 1375321 h 6858000"/>
            <a:gd name="connsiteX3355" fmla="*/ 1073410 w 12192000"/>
            <a:gd name="connsiteY3355" fmla="*/ 1375321 h 6858000"/>
            <a:gd name="connsiteX3356" fmla="*/ 1047431 w 12192000"/>
            <a:gd name="connsiteY3356" fmla="*/ 1401943 h 6858000"/>
            <a:gd name="connsiteX3357" fmla="*/ 1073410 w 12192000"/>
            <a:gd name="connsiteY3357" fmla="*/ 1428566 h 6858000"/>
            <a:gd name="connsiteX3358" fmla="*/ 1099389 w 12192000"/>
            <a:gd name="connsiteY3358" fmla="*/ 1401943 h 6858000"/>
            <a:gd name="connsiteX3359" fmla="*/ 1073410 w 12192000"/>
            <a:gd name="connsiteY3359" fmla="*/ 1375321 h 6858000"/>
            <a:gd name="connsiteX3360" fmla="*/ 1147017 w 12192000"/>
            <a:gd name="connsiteY3360" fmla="*/ 1375321 h 6858000"/>
            <a:gd name="connsiteX3361" fmla="*/ 1121038 w 12192000"/>
            <a:gd name="connsiteY3361" fmla="*/ 1401943 h 6858000"/>
            <a:gd name="connsiteX3362" fmla="*/ 1147017 w 12192000"/>
            <a:gd name="connsiteY3362" fmla="*/ 1428566 h 6858000"/>
            <a:gd name="connsiteX3363" fmla="*/ 1172996 w 12192000"/>
            <a:gd name="connsiteY3363" fmla="*/ 1401943 h 6858000"/>
            <a:gd name="connsiteX3364" fmla="*/ 1147017 w 12192000"/>
            <a:gd name="connsiteY3364" fmla="*/ 1375321 h 6858000"/>
            <a:gd name="connsiteX3365" fmla="*/ 1222788 w 12192000"/>
            <a:gd name="connsiteY3365" fmla="*/ 1375321 h 6858000"/>
            <a:gd name="connsiteX3366" fmla="*/ 1196809 w 12192000"/>
            <a:gd name="connsiteY3366" fmla="*/ 1401943 h 6858000"/>
            <a:gd name="connsiteX3367" fmla="*/ 1222788 w 12192000"/>
            <a:gd name="connsiteY3367" fmla="*/ 1428566 h 6858000"/>
            <a:gd name="connsiteX3368" fmla="*/ 1246602 w 12192000"/>
            <a:gd name="connsiteY3368" fmla="*/ 1401943 h 6858000"/>
            <a:gd name="connsiteX3369" fmla="*/ 1222788 w 12192000"/>
            <a:gd name="connsiteY3369" fmla="*/ 1375321 h 6858000"/>
            <a:gd name="connsiteX3370" fmla="*/ 1294231 w 12192000"/>
            <a:gd name="connsiteY3370" fmla="*/ 1375321 h 6858000"/>
            <a:gd name="connsiteX3371" fmla="*/ 1268252 w 12192000"/>
            <a:gd name="connsiteY3371" fmla="*/ 1401943 h 6858000"/>
            <a:gd name="connsiteX3372" fmla="*/ 1294231 w 12192000"/>
            <a:gd name="connsiteY3372" fmla="*/ 1428566 h 6858000"/>
            <a:gd name="connsiteX3373" fmla="*/ 1320210 w 12192000"/>
            <a:gd name="connsiteY3373" fmla="*/ 1401943 h 6858000"/>
            <a:gd name="connsiteX3374" fmla="*/ 1294231 w 12192000"/>
            <a:gd name="connsiteY3374" fmla="*/ 1375321 h 6858000"/>
            <a:gd name="connsiteX3375" fmla="*/ 1367838 w 12192000"/>
            <a:gd name="connsiteY3375" fmla="*/ 1375321 h 6858000"/>
            <a:gd name="connsiteX3376" fmla="*/ 1341859 w 12192000"/>
            <a:gd name="connsiteY3376" fmla="*/ 1401943 h 6858000"/>
            <a:gd name="connsiteX3377" fmla="*/ 1367838 w 12192000"/>
            <a:gd name="connsiteY3377" fmla="*/ 1428566 h 6858000"/>
            <a:gd name="connsiteX3378" fmla="*/ 1393817 w 12192000"/>
            <a:gd name="connsiteY3378" fmla="*/ 1401943 h 6858000"/>
            <a:gd name="connsiteX3379" fmla="*/ 1367838 w 12192000"/>
            <a:gd name="connsiteY3379" fmla="*/ 1375321 h 6858000"/>
            <a:gd name="connsiteX3380" fmla="*/ 1441444 w 12192000"/>
            <a:gd name="connsiteY3380" fmla="*/ 1375321 h 6858000"/>
            <a:gd name="connsiteX3381" fmla="*/ 1417630 w 12192000"/>
            <a:gd name="connsiteY3381" fmla="*/ 1401943 h 6858000"/>
            <a:gd name="connsiteX3382" fmla="*/ 1441444 w 12192000"/>
            <a:gd name="connsiteY3382" fmla="*/ 1428566 h 6858000"/>
            <a:gd name="connsiteX3383" fmla="*/ 1467423 w 12192000"/>
            <a:gd name="connsiteY3383" fmla="*/ 1401943 h 6858000"/>
            <a:gd name="connsiteX3384" fmla="*/ 1441444 w 12192000"/>
            <a:gd name="connsiteY3384" fmla="*/ 1375321 h 6858000"/>
            <a:gd name="connsiteX3385" fmla="*/ 1517216 w 12192000"/>
            <a:gd name="connsiteY3385" fmla="*/ 1375321 h 6858000"/>
            <a:gd name="connsiteX3386" fmla="*/ 1493402 w 12192000"/>
            <a:gd name="connsiteY3386" fmla="*/ 1401943 h 6858000"/>
            <a:gd name="connsiteX3387" fmla="*/ 1517216 w 12192000"/>
            <a:gd name="connsiteY3387" fmla="*/ 1428566 h 6858000"/>
            <a:gd name="connsiteX3388" fmla="*/ 1543195 w 12192000"/>
            <a:gd name="connsiteY3388" fmla="*/ 1401943 h 6858000"/>
            <a:gd name="connsiteX3389" fmla="*/ 1517216 w 12192000"/>
            <a:gd name="connsiteY3389" fmla="*/ 1375321 h 6858000"/>
            <a:gd name="connsiteX3390" fmla="*/ 1590823 w 12192000"/>
            <a:gd name="connsiteY3390" fmla="*/ 1375321 h 6858000"/>
            <a:gd name="connsiteX3391" fmla="*/ 1567009 w 12192000"/>
            <a:gd name="connsiteY3391" fmla="*/ 1401943 h 6858000"/>
            <a:gd name="connsiteX3392" fmla="*/ 1590823 w 12192000"/>
            <a:gd name="connsiteY3392" fmla="*/ 1428566 h 6858000"/>
            <a:gd name="connsiteX3393" fmla="*/ 1616802 w 12192000"/>
            <a:gd name="connsiteY3393" fmla="*/ 1401943 h 6858000"/>
            <a:gd name="connsiteX3394" fmla="*/ 1590823 w 12192000"/>
            <a:gd name="connsiteY3394" fmla="*/ 1375321 h 6858000"/>
            <a:gd name="connsiteX3395" fmla="*/ 1664430 w 12192000"/>
            <a:gd name="connsiteY3395" fmla="*/ 1375321 h 6858000"/>
            <a:gd name="connsiteX3396" fmla="*/ 1640616 w 12192000"/>
            <a:gd name="connsiteY3396" fmla="*/ 1401943 h 6858000"/>
            <a:gd name="connsiteX3397" fmla="*/ 1664430 w 12192000"/>
            <a:gd name="connsiteY3397" fmla="*/ 1428566 h 6858000"/>
            <a:gd name="connsiteX3398" fmla="*/ 1690409 w 12192000"/>
            <a:gd name="connsiteY3398" fmla="*/ 1401943 h 6858000"/>
            <a:gd name="connsiteX3399" fmla="*/ 1664430 w 12192000"/>
            <a:gd name="connsiteY3399" fmla="*/ 1375321 h 6858000"/>
            <a:gd name="connsiteX3400" fmla="*/ 1738037 w 12192000"/>
            <a:gd name="connsiteY3400" fmla="*/ 1375321 h 6858000"/>
            <a:gd name="connsiteX3401" fmla="*/ 1712058 w 12192000"/>
            <a:gd name="connsiteY3401" fmla="*/ 1401943 h 6858000"/>
            <a:gd name="connsiteX3402" fmla="*/ 1738037 w 12192000"/>
            <a:gd name="connsiteY3402" fmla="*/ 1428566 h 6858000"/>
            <a:gd name="connsiteX3403" fmla="*/ 1764016 w 12192000"/>
            <a:gd name="connsiteY3403" fmla="*/ 1401943 h 6858000"/>
            <a:gd name="connsiteX3404" fmla="*/ 1738037 w 12192000"/>
            <a:gd name="connsiteY3404" fmla="*/ 1375321 h 6858000"/>
            <a:gd name="connsiteX3405" fmla="*/ 1811644 w 12192000"/>
            <a:gd name="connsiteY3405" fmla="*/ 1375321 h 6858000"/>
            <a:gd name="connsiteX3406" fmla="*/ 1785665 w 12192000"/>
            <a:gd name="connsiteY3406" fmla="*/ 1401943 h 6858000"/>
            <a:gd name="connsiteX3407" fmla="*/ 1811644 w 12192000"/>
            <a:gd name="connsiteY3407" fmla="*/ 1428566 h 6858000"/>
            <a:gd name="connsiteX3408" fmla="*/ 1837623 w 12192000"/>
            <a:gd name="connsiteY3408" fmla="*/ 1401943 h 6858000"/>
            <a:gd name="connsiteX3409" fmla="*/ 1811644 w 12192000"/>
            <a:gd name="connsiteY3409" fmla="*/ 1375321 h 6858000"/>
            <a:gd name="connsiteX3410" fmla="*/ 1887416 w 12192000"/>
            <a:gd name="connsiteY3410" fmla="*/ 1375321 h 6858000"/>
            <a:gd name="connsiteX3411" fmla="*/ 1861437 w 12192000"/>
            <a:gd name="connsiteY3411" fmla="*/ 1401943 h 6858000"/>
            <a:gd name="connsiteX3412" fmla="*/ 1887416 w 12192000"/>
            <a:gd name="connsiteY3412" fmla="*/ 1428566 h 6858000"/>
            <a:gd name="connsiteX3413" fmla="*/ 1913395 w 12192000"/>
            <a:gd name="connsiteY3413" fmla="*/ 1401943 h 6858000"/>
            <a:gd name="connsiteX3414" fmla="*/ 1887416 w 12192000"/>
            <a:gd name="connsiteY3414" fmla="*/ 1375321 h 6858000"/>
            <a:gd name="connsiteX3415" fmla="*/ 1961023 w 12192000"/>
            <a:gd name="connsiteY3415" fmla="*/ 1375321 h 6858000"/>
            <a:gd name="connsiteX3416" fmla="*/ 1935044 w 12192000"/>
            <a:gd name="connsiteY3416" fmla="*/ 1401943 h 6858000"/>
            <a:gd name="connsiteX3417" fmla="*/ 1961023 w 12192000"/>
            <a:gd name="connsiteY3417" fmla="*/ 1428566 h 6858000"/>
            <a:gd name="connsiteX3418" fmla="*/ 1987002 w 12192000"/>
            <a:gd name="connsiteY3418" fmla="*/ 1401943 h 6858000"/>
            <a:gd name="connsiteX3419" fmla="*/ 1961023 w 12192000"/>
            <a:gd name="connsiteY3419" fmla="*/ 1375321 h 6858000"/>
            <a:gd name="connsiteX3420" fmla="*/ 2034629 w 12192000"/>
            <a:gd name="connsiteY3420" fmla="*/ 1375321 h 6858000"/>
            <a:gd name="connsiteX3421" fmla="*/ 2008650 w 12192000"/>
            <a:gd name="connsiteY3421" fmla="*/ 1401943 h 6858000"/>
            <a:gd name="connsiteX3422" fmla="*/ 2034629 w 12192000"/>
            <a:gd name="connsiteY3422" fmla="*/ 1428566 h 6858000"/>
            <a:gd name="connsiteX3423" fmla="*/ 2060608 w 12192000"/>
            <a:gd name="connsiteY3423" fmla="*/ 1401943 h 6858000"/>
            <a:gd name="connsiteX3424" fmla="*/ 2034629 w 12192000"/>
            <a:gd name="connsiteY3424" fmla="*/ 1375321 h 6858000"/>
            <a:gd name="connsiteX3425" fmla="*/ 2108236 w 12192000"/>
            <a:gd name="connsiteY3425" fmla="*/ 1375321 h 6858000"/>
            <a:gd name="connsiteX3426" fmla="*/ 2082257 w 12192000"/>
            <a:gd name="connsiteY3426" fmla="*/ 1401943 h 6858000"/>
            <a:gd name="connsiteX3427" fmla="*/ 2108236 w 12192000"/>
            <a:gd name="connsiteY3427" fmla="*/ 1428566 h 6858000"/>
            <a:gd name="connsiteX3428" fmla="*/ 2134215 w 12192000"/>
            <a:gd name="connsiteY3428" fmla="*/ 1401943 h 6858000"/>
            <a:gd name="connsiteX3429" fmla="*/ 2108236 w 12192000"/>
            <a:gd name="connsiteY3429" fmla="*/ 1375321 h 6858000"/>
            <a:gd name="connsiteX3430" fmla="*/ 2181843 w 12192000"/>
            <a:gd name="connsiteY3430" fmla="*/ 1375321 h 6858000"/>
            <a:gd name="connsiteX3431" fmla="*/ 2158029 w 12192000"/>
            <a:gd name="connsiteY3431" fmla="*/ 1401943 h 6858000"/>
            <a:gd name="connsiteX3432" fmla="*/ 2181843 w 12192000"/>
            <a:gd name="connsiteY3432" fmla="*/ 1428566 h 6858000"/>
            <a:gd name="connsiteX3433" fmla="*/ 2207822 w 12192000"/>
            <a:gd name="connsiteY3433" fmla="*/ 1401943 h 6858000"/>
            <a:gd name="connsiteX3434" fmla="*/ 2181843 w 12192000"/>
            <a:gd name="connsiteY3434" fmla="*/ 1375321 h 6858000"/>
            <a:gd name="connsiteX3435" fmla="*/ 2255450 w 12192000"/>
            <a:gd name="connsiteY3435" fmla="*/ 1375321 h 6858000"/>
            <a:gd name="connsiteX3436" fmla="*/ 2231636 w 12192000"/>
            <a:gd name="connsiteY3436" fmla="*/ 1401943 h 6858000"/>
            <a:gd name="connsiteX3437" fmla="*/ 2255450 w 12192000"/>
            <a:gd name="connsiteY3437" fmla="*/ 1428566 h 6858000"/>
            <a:gd name="connsiteX3438" fmla="*/ 2281429 w 12192000"/>
            <a:gd name="connsiteY3438" fmla="*/ 1401943 h 6858000"/>
            <a:gd name="connsiteX3439" fmla="*/ 2255450 w 12192000"/>
            <a:gd name="connsiteY3439" fmla="*/ 1375321 h 6858000"/>
            <a:gd name="connsiteX3440" fmla="*/ 2331222 w 12192000"/>
            <a:gd name="connsiteY3440" fmla="*/ 1375321 h 6858000"/>
            <a:gd name="connsiteX3441" fmla="*/ 2307408 w 12192000"/>
            <a:gd name="connsiteY3441" fmla="*/ 1401943 h 6858000"/>
            <a:gd name="connsiteX3442" fmla="*/ 2331222 w 12192000"/>
            <a:gd name="connsiteY3442" fmla="*/ 1428566 h 6858000"/>
            <a:gd name="connsiteX3443" fmla="*/ 2357201 w 12192000"/>
            <a:gd name="connsiteY3443" fmla="*/ 1401943 h 6858000"/>
            <a:gd name="connsiteX3444" fmla="*/ 2331222 w 12192000"/>
            <a:gd name="connsiteY3444" fmla="*/ 1375321 h 6858000"/>
            <a:gd name="connsiteX3445" fmla="*/ 2404829 w 12192000"/>
            <a:gd name="connsiteY3445" fmla="*/ 1375321 h 6858000"/>
            <a:gd name="connsiteX3446" fmla="*/ 2378850 w 12192000"/>
            <a:gd name="connsiteY3446" fmla="*/ 1401943 h 6858000"/>
            <a:gd name="connsiteX3447" fmla="*/ 2404829 w 12192000"/>
            <a:gd name="connsiteY3447" fmla="*/ 1428566 h 6858000"/>
            <a:gd name="connsiteX3448" fmla="*/ 2430808 w 12192000"/>
            <a:gd name="connsiteY3448" fmla="*/ 1401943 h 6858000"/>
            <a:gd name="connsiteX3449" fmla="*/ 2404829 w 12192000"/>
            <a:gd name="connsiteY3449" fmla="*/ 1375321 h 6858000"/>
            <a:gd name="connsiteX3450" fmla="*/ 2478436 w 12192000"/>
            <a:gd name="connsiteY3450" fmla="*/ 1375321 h 6858000"/>
            <a:gd name="connsiteX3451" fmla="*/ 2452457 w 12192000"/>
            <a:gd name="connsiteY3451" fmla="*/ 1401943 h 6858000"/>
            <a:gd name="connsiteX3452" fmla="*/ 2478436 w 12192000"/>
            <a:gd name="connsiteY3452" fmla="*/ 1428566 h 6858000"/>
            <a:gd name="connsiteX3453" fmla="*/ 2504415 w 12192000"/>
            <a:gd name="connsiteY3453" fmla="*/ 1401943 h 6858000"/>
            <a:gd name="connsiteX3454" fmla="*/ 2478436 w 12192000"/>
            <a:gd name="connsiteY3454" fmla="*/ 1375321 h 6858000"/>
            <a:gd name="connsiteX3455" fmla="*/ 2554208 w 12192000"/>
            <a:gd name="connsiteY3455" fmla="*/ 1375321 h 6858000"/>
            <a:gd name="connsiteX3456" fmla="*/ 2528229 w 12192000"/>
            <a:gd name="connsiteY3456" fmla="*/ 1401943 h 6858000"/>
            <a:gd name="connsiteX3457" fmla="*/ 2554208 w 12192000"/>
            <a:gd name="connsiteY3457" fmla="*/ 1428566 h 6858000"/>
            <a:gd name="connsiteX3458" fmla="*/ 2578022 w 12192000"/>
            <a:gd name="connsiteY3458" fmla="*/ 1401943 h 6858000"/>
            <a:gd name="connsiteX3459" fmla="*/ 2554208 w 12192000"/>
            <a:gd name="connsiteY3459" fmla="*/ 1375321 h 6858000"/>
            <a:gd name="connsiteX3460" fmla="*/ 2625650 w 12192000"/>
            <a:gd name="connsiteY3460" fmla="*/ 1375321 h 6858000"/>
            <a:gd name="connsiteX3461" fmla="*/ 2599671 w 12192000"/>
            <a:gd name="connsiteY3461" fmla="*/ 1401943 h 6858000"/>
            <a:gd name="connsiteX3462" fmla="*/ 2625650 w 12192000"/>
            <a:gd name="connsiteY3462" fmla="*/ 1428566 h 6858000"/>
            <a:gd name="connsiteX3463" fmla="*/ 2651629 w 12192000"/>
            <a:gd name="connsiteY3463" fmla="*/ 1401943 h 6858000"/>
            <a:gd name="connsiteX3464" fmla="*/ 2625650 w 12192000"/>
            <a:gd name="connsiteY3464" fmla="*/ 1375321 h 6858000"/>
            <a:gd name="connsiteX3465" fmla="*/ 2699257 w 12192000"/>
            <a:gd name="connsiteY3465" fmla="*/ 1375321 h 6858000"/>
            <a:gd name="connsiteX3466" fmla="*/ 2675443 w 12192000"/>
            <a:gd name="connsiteY3466" fmla="*/ 1401943 h 6858000"/>
            <a:gd name="connsiteX3467" fmla="*/ 2699257 w 12192000"/>
            <a:gd name="connsiteY3467" fmla="*/ 1428566 h 6858000"/>
            <a:gd name="connsiteX3468" fmla="*/ 2725236 w 12192000"/>
            <a:gd name="connsiteY3468" fmla="*/ 1401943 h 6858000"/>
            <a:gd name="connsiteX3469" fmla="*/ 2699257 w 12192000"/>
            <a:gd name="connsiteY3469" fmla="*/ 1375321 h 6858000"/>
            <a:gd name="connsiteX3470" fmla="*/ 2775028 w 12192000"/>
            <a:gd name="connsiteY3470" fmla="*/ 1375321 h 6858000"/>
            <a:gd name="connsiteX3471" fmla="*/ 2751214 w 12192000"/>
            <a:gd name="connsiteY3471" fmla="*/ 1401943 h 6858000"/>
            <a:gd name="connsiteX3472" fmla="*/ 2775028 w 12192000"/>
            <a:gd name="connsiteY3472" fmla="*/ 1428566 h 6858000"/>
            <a:gd name="connsiteX3473" fmla="*/ 2801007 w 12192000"/>
            <a:gd name="connsiteY3473" fmla="*/ 1401943 h 6858000"/>
            <a:gd name="connsiteX3474" fmla="*/ 2775028 w 12192000"/>
            <a:gd name="connsiteY3474" fmla="*/ 1375321 h 6858000"/>
            <a:gd name="connsiteX3475" fmla="*/ 2848635 w 12192000"/>
            <a:gd name="connsiteY3475" fmla="*/ 1375321 h 6858000"/>
            <a:gd name="connsiteX3476" fmla="*/ 2822656 w 12192000"/>
            <a:gd name="connsiteY3476" fmla="*/ 1401943 h 6858000"/>
            <a:gd name="connsiteX3477" fmla="*/ 2848635 w 12192000"/>
            <a:gd name="connsiteY3477" fmla="*/ 1428566 h 6858000"/>
            <a:gd name="connsiteX3478" fmla="*/ 2874614 w 12192000"/>
            <a:gd name="connsiteY3478" fmla="*/ 1401943 h 6858000"/>
            <a:gd name="connsiteX3479" fmla="*/ 2848635 w 12192000"/>
            <a:gd name="connsiteY3479" fmla="*/ 1375321 h 6858000"/>
            <a:gd name="connsiteX3480" fmla="*/ 3366049 w 12192000"/>
            <a:gd name="connsiteY3480" fmla="*/ 1375321 h 6858000"/>
            <a:gd name="connsiteX3481" fmla="*/ 3340070 w 12192000"/>
            <a:gd name="connsiteY3481" fmla="*/ 1401943 h 6858000"/>
            <a:gd name="connsiteX3482" fmla="*/ 3366049 w 12192000"/>
            <a:gd name="connsiteY3482" fmla="*/ 1428566 h 6858000"/>
            <a:gd name="connsiteX3483" fmla="*/ 3392028 w 12192000"/>
            <a:gd name="connsiteY3483" fmla="*/ 1401943 h 6858000"/>
            <a:gd name="connsiteX3484" fmla="*/ 3366049 w 12192000"/>
            <a:gd name="connsiteY3484" fmla="*/ 1375321 h 6858000"/>
            <a:gd name="connsiteX3485" fmla="*/ 3439656 w 12192000"/>
            <a:gd name="connsiteY3485" fmla="*/ 1375321 h 6858000"/>
            <a:gd name="connsiteX3486" fmla="*/ 3413677 w 12192000"/>
            <a:gd name="connsiteY3486" fmla="*/ 1401943 h 6858000"/>
            <a:gd name="connsiteX3487" fmla="*/ 3439656 w 12192000"/>
            <a:gd name="connsiteY3487" fmla="*/ 1428566 h 6858000"/>
            <a:gd name="connsiteX3488" fmla="*/ 3465635 w 12192000"/>
            <a:gd name="connsiteY3488" fmla="*/ 1401943 h 6858000"/>
            <a:gd name="connsiteX3489" fmla="*/ 3439656 w 12192000"/>
            <a:gd name="connsiteY3489" fmla="*/ 1375321 h 6858000"/>
            <a:gd name="connsiteX3490" fmla="*/ 3513262 w 12192000"/>
            <a:gd name="connsiteY3490" fmla="*/ 1375321 h 6858000"/>
            <a:gd name="connsiteX3491" fmla="*/ 3489448 w 12192000"/>
            <a:gd name="connsiteY3491" fmla="*/ 1401943 h 6858000"/>
            <a:gd name="connsiteX3492" fmla="*/ 3513262 w 12192000"/>
            <a:gd name="connsiteY3492" fmla="*/ 1428566 h 6858000"/>
            <a:gd name="connsiteX3493" fmla="*/ 3539241 w 12192000"/>
            <a:gd name="connsiteY3493" fmla="*/ 1401943 h 6858000"/>
            <a:gd name="connsiteX3494" fmla="*/ 3513262 w 12192000"/>
            <a:gd name="connsiteY3494" fmla="*/ 1375321 h 6858000"/>
            <a:gd name="connsiteX3495" fmla="*/ 3589034 w 12192000"/>
            <a:gd name="connsiteY3495" fmla="*/ 1375321 h 6858000"/>
            <a:gd name="connsiteX3496" fmla="*/ 3563055 w 12192000"/>
            <a:gd name="connsiteY3496" fmla="*/ 1401943 h 6858000"/>
            <a:gd name="connsiteX3497" fmla="*/ 3589034 w 12192000"/>
            <a:gd name="connsiteY3497" fmla="*/ 1428566 h 6858000"/>
            <a:gd name="connsiteX3498" fmla="*/ 3615013 w 12192000"/>
            <a:gd name="connsiteY3498" fmla="*/ 1401943 h 6858000"/>
            <a:gd name="connsiteX3499" fmla="*/ 3589034 w 12192000"/>
            <a:gd name="connsiteY3499" fmla="*/ 1375321 h 6858000"/>
            <a:gd name="connsiteX3500" fmla="*/ 3736248 w 12192000"/>
            <a:gd name="connsiteY3500" fmla="*/ 1375321 h 6858000"/>
            <a:gd name="connsiteX3501" fmla="*/ 3710269 w 12192000"/>
            <a:gd name="connsiteY3501" fmla="*/ 1401943 h 6858000"/>
            <a:gd name="connsiteX3502" fmla="*/ 3736248 w 12192000"/>
            <a:gd name="connsiteY3502" fmla="*/ 1428566 h 6858000"/>
            <a:gd name="connsiteX3503" fmla="*/ 3762227 w 12192000"/>
            <a:gd name="connsiteY3503" fmla="*/ 1401943 h 6858000"/>
            <a:gd name="connsiteX3504" fmla="*/ 3736248 w 12192000"/>
            <a:gd name="connsiteY3504" fmla="*/ 1375321 h 6858000"/>
            <a:gd name="connsiteX3505" fmla="*/ 4180055 w 12192000"/>
            <a:gd name="connsiteY3505" fmla="*/ 1375321 h 6858000"/>
            <a:gd name="connsiteX3506" fmla="*/ 4154076 w 12192000"/>
            <a:gd name="connsiteY3506" fmla="*/ 1401943 h 6858000"/>
            <a:gd name="connsiteX3507" fmla="*/ 4180055 w 12192000"/>
            <a:gd name="connsiteY3507" fmla="*/ 1428566 h 6858000"/>
            <a:gd name="connsiteX3508" fmla="*/ 4206034 w 12192000"/>
            <a:gd name="connsiteY3508" fmla="*/ 1401943 h 6858000"/>
            <a:gd name="connsiteX3509" fmla="*/ 4180055 w 12192000"/>
            <a:gd name="connsiteY3509" fmla="*/ 1375321 h 6858000"/>
            <a:gd name="connsiteX3510" fmla="*/ 4253661 w 12192000"/>
            <a:gd name="connsiteY3510" fmla="*/ 1375321 h 6858000"/>
            <a:gd name="connsiteX3511" fmla="*/ 4227682 w 12192000"/>
            <a:gd name="connsiteY3511" fmla="*/ 1401943 h 6858000"/>
            <a:gd name="connsiteX3512" fmla="*/ 4253661 w 12192000"/>
            <a:gd name="connsiteY3512" fmla="*/ 1428566 h 6858000"/>
            <a:gd name="connsiteX3513" fmla="*/ 4279640 w 12192000"/>
            <a:gd name="connsiteY3513" fmla="*/ 1401943 h 6858000"/>
            <a:gd name="connsiteX3514" fmla="*/ 4253661 w 12192000"/>
            <a:gd name="connsiteY3514" fmla="*/ 1375321 h 6858000"/>
            <a:gd name="connsiteX3515" fmla="*/ 4327268 w 12192000"/>
            <a:gd name="connsiteY3515" fmla="*/ 1375321 h 6858000"/>
            <a:gd name="connsiteX3516" fmla="*/ 4301289 w 12192000"/>
            <a:gd name="connsiteY3516" fmla="*/ 1401943 h 6858000"/>
            <a:gd name="connsiteX3517" fmla="*/ 4327268 w 12192000"/>
            <a:gd name="connsiteY3517" fmla="*/ 1428566 h 6858000"/>
            <a:gd name="connsiteX3518" fmla="*/ 4353247 w 12192000"/>
            <a:gd name="connsiteY3518" fmla="*/ 1401943 h 6858000"/>
            <a:gd name="connsiteX3519" fmla="*/ 4327268 w 12192000"/>
            <a:gd name="connsiteY3519" fmla="*/ 1375321 h 6858000"/>
            <a:gd name="connsiteX3520" fmla="*/ 5364260 w 12192000"/>
            <a:gd name="connsiteY3520" fmla="*/ 1375321 h 6858000"/>
            <a:gd name="connsiteX3521" fmla="*/ 5340446 w 12192000"/>
            <a:gd name="connsiteY3521" fmla="*/ 1401943 h 6858000"/>
            <a:gd name="connsiteX3522" fmla="*/ 5364260 w 12192000"/>
            <a:gd name="connsiteY3522" fmla="*/ 1428566 h 6858000"/>
            <a:gd name="connsiteX3523" fmla="*/ 5390239 w 12192000"/>
            <a:gd name="connsiteY3523" fmla="*/ 1401943 h 6858000"/>
            <a:gd name="connsiteX3524" fmla="*/ 5364260 w 12192000"/>
            <a:gd name="connsiteY3524" fmla="*/ 1375321 h 6858000"/>
            <a:gd name="connsiteX3525" fmla="*/ 5511473 w 12192000"/>
            <a:gd name="connsiteY3525" fmla="*/ 1375321 h 6858000"/>
            <a:gd name="connsiteX3526" fmla="*/ 5487659 w 12192000"/>
            <a:gd name="connsiteY3526" fmla="*/ 1401943 h 6858000"/>
            <a:gd name="connsiteX3527" fmla="*/ 5511473 w 12192000"/>
            <a:gd name="connsiteY3527" fmla="*/ 1428566 h 6858000"/>
            <a:gd name="connsiteX3528" fmla="*/ 5537452 w 12192000"/>
            <a:gd name="connsiteY3528" fmla="*/ 1401943 h 6858000"/>
            <a:gd name="connsiteX3529" fmla="*/ 5511473 w 12192000"/>
            <a:gd name="connsiteY3529" fmla="*/ 1375321 h 6858000"/>
            <a:gd name="connsiteX3530" fmla="*/ 5658687 w 12192000"/>
            <a:gd name="connsiteY3530" fmla="*/ 1375321 h 6858000"/>
            <a:gd name="connsiteX3531" fmla="*/ 5634874 w 12192000"/>
            <a:gd name="connsiteY3531" fmla="*/ 1401943 h 6858000"/>
            <a:gd name="connsiteX3532" fmla="*/ 5658687 w 12192000"/>
            <a:gd name="connsiteY3532" fmla="*/ 1428566 h 6858000"/>
            <a:gd name="connsiteX3533" fmla="*/ 5684667 w 12192000"/>
            <a:gd name="connsiteY3533" fmla="*/ 1401943 h 6858000"/>
            <a:gd name="connsiteX3534" fmla="*/ 5658687 w 12192000"/>
            <a:gd name="connsiteY3534" fmla="*/ 1375321 h 6858000"/>
            <a:gd name="connsiteX3535" fmla="*/ 5734459 w 12192000"/>
            <a:gd name="connsiteY3535" fmla="*/ 1375321 h 6858000"/>
            <a:gd name="connsiteX3536" fmla="*/ 5708480 w 12192000"/>
            <a:gd name="connsiteY3536" fmla="*/ 1401943 h 6858000"/>
            <a:gd name="connsiteX3537" fmla="*/ 5734459 w 12192000"/>
            <a:gd name="connsiteY3537" fmla="*/ 1428566 h 6858000"/>
            <a:gd name="connsiteX3538" fmla="*/ 5760438 w 12192000"/>
            <a:gd name="connsiteY3538" fmla="*/ 1401943 h 6858000"/>
            <a:gd name="connsiteX3539" fmla="*/ 5734459 w 12192000"/>
            <a:gd name="connsiteY3539" fmla="*/ 1375321 h 6858000"/>
            <a:gd name="connsiteX3540" fmla="*/ 5810231 w 12192000"/>
            <a:gd name="connsiteY3540" fmla="*/ 1375321 h 6858000"/>
            <a:gd name="connsiteX3541" fmla="*/ 5784252 w 12192000"/>
            <a:gd name="connsiteY3541" fmla="*/ 1401943 h 6858000"/>
            <a:gd name="connsiteX3542" fmla="*/ 5810231 w 12192000"/>
            <a:gd name="connsiteY3542" fmla="*/ 1428566 h 6858000"/>
            <a:gd name="connsiteX3543" fmla="*/ 5834045 w 12192000"/>
            <a:gd name="connsiteY3543" fmla="*/ 1401943 h 6858000"/>
            <a:gd name="connsiteX3544" fmla="*/ 5810231 w 12192000"/>
            <a:gd name="connsiteY3544" fmla="*/ 1375321 h 6858000"/>
            <a:gd name="connsiteX3545" fmla="*/ 5881673 w 12192000"/>
            <a:gd name="connsiteY3545" fmla="*/ 1375321 h 6858000"/>
            <a:gd name="connsiteX3546" fmla="*/ 5855694 w 12192000"/>
            <a:gd name="connsiteY3546" fmla="*/ 1401943 h 6858000"/>
            <a:gd name="connsiteX3547" fmla="*/ 5881673 w 12192000"/>
            <a:gd name="connsiteY3547" fmla="*/ 1428566 h 6858000"/>
            <a:gd name="connsiteX3548" fmla="*/ 5907652 w 12192000"/>
            <a:gd name="connsiteY3548" fmla="*/ 1401943 h 6858000"/>
            <a:gd name="connsiteX3549" fmla="*/ 5881673 w 12192000"/>
            <a:gd name="connsiteY3549" fmla="*/ 1375321 h 6858000"/>
            <a:gd name="connsiteX3550" fmla="*/ 5957445 w 12192000"/>
            <a:gd name="connsiteY3550" fmla="*/ 1375321 h 6858000"/>
            <a:gd name="connsiteX3551" fmla="*/ 5931466 w 12192000"/>
            <a:gd name="connsiteY3551" fmla="*/ 1401943 h 6858000"/>
            <a:gd name="connsiteX3552" fmla="*/ 5957445 w 12192000"/>
            <a:gd name="connsiteY3552" fmla="*/ 1428566 h 6858000"/>
            <a:gd name="connsiteX3553" fmla="*/ 5981259 w 12192000"/>
            <a:gd name="connsiteY3553" fmla="*/ 1401943 h 6858000"/>
            <a:gd name="connsiteX3554" fmla="*/ 5957445 w 12192000"/>
            <a:gd name="connsiteY3554" fmla="*/ 1375321 h 6858000"/>
            <a:gd name="connsiteX3555" fmla="*/ 6028887 w 12192000"/>
            <a:gd name="connsiteY3555" fmla="*/ 1375321 h 6858000"/>
            <a:gd name="connsiteX3556" fmla="*/ 6002908 w 12192000"/>
            <a:gd name="connsiteY3556" fmla="*/ 1401943 h 6858000"/>
            <a:gd name="connsiteX3557" fmla="*/ 6028887 w 12192000"/>
            <a:gd name="connsiteY3557" fmla="*/ 1428566 h 6858000"/>
            <a:gd name="connsiteX3558" fmla="*/ 6054866 w 12192000"/>
            <a:gd name="connsiteY3558" fmla="*/ 1401943 h 6858000"/>
            <a:gd name="connsiteX3559" fmla="*/ 6028887 w 12192000"/>
            <a:gd name="connsiteY3559" fmla="*/ 1375321 h 6858000"/>
            <a:gd name="connsiteX3560" fmla="*/ 6178265 w 12192000"/>
            <a:gd name="connsiteY3560" fmla="*/ 1375321 h 6858000"/>
            <a:gd name="connsiteX3561" fmla="*/ 6154452 w 12192000"/>
            <a:gd name="connsiteY3561" fmla="*/ 1401943 h 6858000"/>
            <a:gd name="connsiteX3562" fmla="*/ 6178265 w 12192000"/>
            <a:gd name="connsiteY3562" fmla="*/ 1428566 h 6858000"/>
            <a:gd name="connsiteX3563" fmla="*/ 6204245 w 12192000"/>
            <a:gd name="connsiteY3563" fmla="*/ 1401943 h 6858000"/>
            <a:gd name="connsiteX3564" fmla="*/ 6178265 w 12192000"/>
            <a:gd name="connsiteY3564" fmla="*/ 1375321 h 6858000"/>
            <a:gd name="connsiteX3565" fmla="*/ 6251873 w 12192000"/>
            <a:gd name="connsiteY3565" fmla="*/ 1375321 h 6858000"/>
            <a:gd name="connsiteX3566" fmla="*/ 6228059 w 12192000"/>
            <a:gd name="connsiteY3566" fmla="*/ 1401943 h 6858000"/>
            <a:gd name="connsiteX3567" fmla="*/ 6251873 w 12192000"/>
            <a:gd name="connsiteY3567" fmla="*/ 1428566 h 6858000"/>
            <a:gd name="connsiteX3568" fmla="*/ 6277852 w 12192000"/>
            <a:gd name="connsiteY3568" fmla="*/ 1401943 h 6858000"/>
            <a:gd name="connsiteX3569" fmla="*/ 6251873 w 12192000"/>
            <a:gd name="connsiteY3569" fmla="*/ 1375321 h 6858000"/>
            <a:gd name="connsiteX3570" fmla="*/ 6325479 w 12192000"/>
            <a:gd name="connsiteY3570" fmla="*/ 1375321 h 6858000"/>
            <a:gd name="connsiteX3571" fmla="*/ 6301665 w 12192000"/>
            <a:gd name="connsiteY3571" fmla="*/ 1401943 h 6858000"/>
            <a:gd name="connsiteX3572" fmla="*/ 6325479 w 12192000"/>
            <a:gd name="connsiteY3572" fmla="*/ 1428566 h 6858000"/>
            <a:gd name="connsiteX3573" fmla="*/ 6351458 w 12192000"/>
            <a:gd name="connsiteY3573" fmla="*/ 1401943 h 6858000"/>
            <a:gd name="connsiteX3574" fmla="*/ 6325479 w 12192000"/>
            <a:gd name="connsiteY3574" fmla="*/ 1375321 h 6858000"/>
            <a:gd name="connsiteX3575" fmla="*/ 6399086 w 12192000"/>
            <a:gd name="connsiteY3575" fmla="*/ 1375321 h 6858000"/>
            <a:gd name="connsiteX3576" fmla="*/ 6373107 w 12192000"/>
            <a:gd name="connsiteY3576" fmla="*/ 1401943 h 6858000"/>
            <a:gd name="connsiteX3577" fmla="*/ 6399086 w 12192000"/>
            <a:gd name="connsiteY3577" fmla="*/ 1428566 h 6858000"/>
            <a:gd name="connsiteX3578" fmla="*/ 6425065 w 12192000"/>
            <a:gd name="connsiteY3578" fmla="*/ 1401943 h 6858000"/>
            <a:gd name="connsiteX3579" fmla="*/ 6399086 w 12192000"/>
            <a:gd name="connsiteY3579" fmla="*/ 1375321 h 6858000"/>
            <a:gd name="connsiteX3580" fmla="*/ 6472694 w 12192000"/>
            <a:gd name="connsiteY3580" fmla="*/ 1375321 h 6858000"/>
            <a:gd name="connsiteX3581" fmla="*/ 6446715 w 12192000"/>
            <a:gd name="connsiteY3581" fmla="*/ 1401943 h 6858000"/>
            <a:gd name="connsiteX3582" fmla="*/ 6472694 w 12192000"/>
            <a:gd name="connsiteY3582" fmla="*/ 1428566 h 6858000"/>
            <a:gd name="connsiteX3583" fmla="*/ 6498673 w 12192000"/>
            <a:gd name="connsiteY3583" fmla="*/ 1401943 h 6858000"/>
            <a:gd name="connsiteX3584" fmla="*/ 6472694 w 12192000"/>
            <a:gd name="connsiteY3584" fmla="*/ 1375321 h 6858000"/>
            <a:gd name="connsiteX3585" fmla="*/ 6546300 w 12192000"/>
            <a:gd name="connsiteY3585" fmla="*/ 1375321 h 6858000"/>
            <a:gd name="connsiteX3586" fmla="*/ 6520321 w 12192000"/>
            <a:gd name="connsiteY3586" fmla="*/ 1401943 h 6858000"/>
            <a:gd name="connsiteX3587" fmla="*/ 6546300 w 12192000"/>
            <a:gd name="connsiteY3587" fmla="*/ 1428566 h 6858000"/>
            <a:gd name="connsiteX3588" fmla="*/ 6572279 w 12192000"/>
            <a:gd name="connsiteY3588" fmla="*/ 1401943 h 6858000"/>
            <a:gd name="connsiteX3589" fmla="*/ 6546300 w 12192000"/>
            <a:gd name="connsiteY3589" fmla="*/ 1375321 h 6858000"/>
            <a:gd name="connsiteX3590" fmla="*/ 6622072 w 12192000"/>
            <a:gd name="connsiteY3590" fmla="*/ 1375321 h 6858000"/>
            <a:gd name="connsiteX3591" fmla="*/ 6596093 w 12192000"/>
            <a:gd name="connsiteY3591" fmla="*/ 1401943 h 6858000"/>
            <a:gd name="connsiteX3592" fmla="*/ 6622072 w 12192000"/>
            <a:gd name="connsiteY3592" fmla="*/ 1428566 h 6858000"/>
            <a:gd name="connsiteX3593" fmla="*/ 6648051 w 12192000"/>
            <a:gd name="connsiteY3593" fmla="*/ 1401943 h 6858000"/>
            <a:gd name="connsiteX3594" fmla="*/ 6622072 w 12192000"/>
            <a:gd name="connsiteY3594" fmla="*/ 1375321 h 6858000"/>
            <a:gd name="connsiteX3595" fmla="*/ 6695679 w 12192000"/>
            <a:gd name="connsiteY3595" fmla="*/ 1375321 h 6858000"/>
            <a:gd name="connsiteX3596" fmla="*/ 6669700 w 12192000"/>
            <a:gd name="connsiteY3596" fmla="*/ 1401943 h 6858000"/>
            <a:gd name="connsiteX3597" fmla="*/ 6695679 w 12192000"/>
            <a:gd name="connsiteY3597" fmla="*/ 1428566 h 6858000"/>
            <a:gd name="connsiteX3598" fmla="*/ 6721658 w 12192000"/>
            <a:gd name="connsiteY3598" fmla="*/ 1401943 h 6858000"/>
            <a:gd name="connsiteX3599" fmla="*/ 6695679 w 12192000"/>
            <a:gd name="connsiteY3599" fmla="*/ 1375321 h 6858000"/>
            <a:gd name="connsiteX3600" fmla="*/ 6769286 w 12192000"/>
            <a:gd name="connsiteY3600" fmla="*/ 1375321 h 6858000"/>
            <a:gd name="connsiteX3601" fmla="*/ 6743307 w 12192000"/>
            <a:gd name="connsiteY3601" fmla="*/ 1401943 h 6858000"/>
            <a:gd name="connsiteX3602" fmla="*/ 6769286 w 12192000"/>
            <a:gd name="connsiteY3602" fmla="*/ 1428566 h 6858000"/>
            <a:gd name="connsiteX3603" fmla="*/ 6795265 w 12192000"/>
            <a:gd name="connsiteY3603" fmla="*/ 1401943 h 6858000"/>
            <a:gd name="connsiteX3604" fmla="*/ 6769286 w 12192000"/>
            <a:gd name="connsiteY3604" fmla="*/ 1375321 h 6858000"/>
            <a:gd name="connsiteX3605" fmla="*/ 6842892 w 12192000"/>
            <a:gd name="connsiteY3605" fmla="*/ 1375321 h 6858000"/>
            <a:gd name="connsiteX3606" fmla="*/ 6816913 w 12192000"/>
            <a:gd name="connsiteY3606" fmla="*/ 1401943 h 6858000"/>
            <a:gd name="connsiteX3607" fmla="*/ 6842892 w 12192000"/>
            <a:gd name="connsiteY3607" fmla="*/ 1428566 h 6858000"/>
            <a:gd name="connsiteX3608" fmla="*/ 6868871 w 12192000"/>
            <a:gd name="connsiteY3608" fmla="*/ 1401943 h 6858000"/>
            <a:gd name="connsiteX3609" fmla="*/ 6842892 w 12192000"/>
            <a:gd name="connsiteY3609" fmla="*/ 1375321 h 6858000"/>
            <a:gd name="connsiteX3610" fmla="*/ 6916499 w 12192000"/>
            <a:gd name="connsiteY3610" fmla="*/ 1375321 h 6858000"/>
            <a:gd name="connsiteX3611" fmla="*/ 6892685 w 12192000"/>
            <a:gd name="connsiteY3611" fmla="*/ 1401943 h 6858000"/>
            <a:gd name="connsiteX3612" fmla="*/ 6916499 w 12192000"/>
            <a:gd name="connsiteY3612" fmla="*/ 1428566 h 6858000"/>
            <a:gd name="connsiteX3613" fmla="*/ 6942478 w 12192000"/>
            <a:gd name="connsiteY3613" fmla="*/ 1401943 h 6858000"/>
            <a:gd name="connsiteX3614" fmla="*/ 6916499 w 12192000"/>
            <a:gd name="connsiteY3614" fmla="*/ 1375321 h 6858000"/>
            <a:gd name="connsiteX3615" fmla="*/ 6990106 w 12192000"/>
            <a:gd name="connsiteY3615" fmla="*/ 1375321 h 6858000"/>
            <a:gd name="connsiteX3616" fmla="*/ 6966293 w 12192000"/>
            <a:gd name="connsiteY3616" fmla="*/ 1401943 h 6858000"/>
            <a:gd name="connsiteX3617" fmla="*/ 6990106 w 12192000"/>
            <a:gd name="connsiteY3617" fmla="*/ 1428566 h 6858000"/>
            <a:gd name="connsiteX3618" fmla="*/ 7016086 w 12192000"/>
            <a:gd name="connsiteY3618" fmla="*/ 1401943 h 6858000"/>
            <a:gd name="connsiteX3619" fmla="*/ 6990106 w 12192000"/>
            <a:gd name="connsiteY3619" fmla="*/ 1375321 h 6858000"/>
            <a:gd name="connsiteX3620" fmla="*/ 7065879 w 12192000"/>
            <a:gd name="connsiteY3620" fmla="*/ 1375321 h 6858000"/>
            <a:gd name="connsiteX3621" fmla="*/ 7039900 w 12192000"/>
            <a:gd name="connsiteY3621" fmla="*/ 1401943 h 6858000"/>
            <a:gd name="connsiteX3622" fmla="*/ 7065879 w 12192000"/>
            <a:gd name="connsiteY3622" fmla="*/ 1428566 h 6858000"/>
            <a:gd name="connsiteX3623" fmla="*/ 7091858 w 12192000"/>
            <a:gd name="connsiteY3623" fmla="*/ 1401943 h 6858000"/>
            <a:gd name="connsiteX3624" fmla="*/ 7065879 w 12192000"/>
            <a:gd name="connsiteY3624" fmla="*/ 1375321 h 6858000"/>
            <a:gd name="connsiteX3625" fmla="*/ 7139485 w 12192000"/>
            <a:gd name="connsiteY3625" fmla="*/ 1375321 h 6858000"/>
            <a:gd name="connsiteX3626" fmla="*/ 7113506 w 12192000"/>
            <a:gd name="connsiteY3626" fmla="*/ 1401943 h 6858000"/>
            <a:gd name="connsiteX3627" fmla="*/ 7139485 w 12192000"/>
            <a:gd name="connsiteY3627" fmla="*/ 1428566 h 6858000"/>
            <a:gd name="connsiteX3628" fmla="*/ 7165464 w 12192000"/>
            <a:gd name="connsiteY3628" fmla="*/ 1401943 h 6858000"/>
            <a:gd name="connsiteX3629" fmla="*/ 7139485 w 12192000"/>
            <a:gd name="connsiteY3629" fmla="*/ 1375321 h 6858000"/>
            <a:gd name="connsiteX3630" fmla="*/ 7213092 w 12192000"/>
            <a:gd name="connsiteY3630" fmla="*/ 1375321 h 6858000"/>
            <a:gd name="connsiteX3631" fmla="*/ 7187113 w 12192000"/>
            <a:gd name="connsiteY3631" fmla="*/ 1401943 h 6858000"/>
            <a:gd name="connsiteX3632" fmla="*/ 7213092 w 12192000"/>
            <a:gd name="connsiteY3632" fmla="*/ 1428566 h 6858000"/>
            <a:gd name="connsiteX3633" fmla="*/ 7239071 w 12192000"/>
            <a:gd name="connsiteY3633" fmla="*/ 1401943 h 6858000"/>
            <a:gd name="connsiteX3634" fmla="*/ 7213092 w 12192000"/>
            <a:gd name="connsiteY3634" fmla="*/ 1375321 h 6858000"/>
            <a:gd name="connsiteX3635" fmla="*/ 7288864 w 12192000"/>
            <a:gd name="connsiteY3635" fmla="*/ 1375321 h 6858000"/>
            <a:gd name="connsiteX3636" fmla="*/ 7262885 w 12192000"/>
            <a:gd name="connsiteY3636" fmla="*/ 1401943 h 6858000"/>
            <a:gd name="connsiteX3637" fmla="*/ 7288864 w 12192000"/>
            <a:gd name="connsiteY3637" fmla="*/ 1428566 h 6858000"/>
            <a:gd name="connsiteX3638" fmla="*/ 7312678 w 12192000"/>
            <a:gd name="connsiteY3638" fmla="*/ 1401943 h 6858000"/>
            <a:gd name="connsiteX3639" fmla="*/ 7288864 w 12192000"/>
            <a:gd name="connsiteY3639" fmla="*/ 1375321 h 6858000"/>
            <a:gd name="connsiteX3640" fmla="*/ 7360306 w 12192000"/>
            <a:gd name="connsiteY3640" fmla="*/ 1375321 h 6858000"/>
            <a:gd name="connsiteX3641" fmla="*/ 7334327 w 12192000"/>
            <a:gd name="connsiteY3641" fmla="*/ 1401943 h 6858000"/>
            <a:gd name="connsiteX3642" fmla="*/ 7360306 w 12192000"/>
            <a:gd name="connsiteY3642" fmla="*/ 1428566 h 6858000"/>
            <a:gd name="connsiteX3643" fmla="*/ 7386285 w 12192000"/>
            <a:gd name="connsiteY3643" fmla="*/ 1401943 h 6858000"/>
            <a:gd name="connsiteX3644" fmla="*/ 7360306 w 12192000"/>
            <a:gd name="connsiteY3644" fmla="*/ 1375321 h 6858000"/>
            <a:gd name="connsiteX3645" fmla="*/ 7433913 w 12192000"/>
            <a:gd name="connsiteY3645" fmla="*/ 1375321 h 6858000"/>
            <a:gd name="connsiteX3646" fmla="*/ 7407934 w 12192000"/>
            <a:gd name="connsiteY3646" fmla="*/ 1401943 h 6858000"/>
            <a:gd name="connsiteX3647" fmla="*/ 7433913 w 12192000"/>
            <a:gd name="connsiteY3647" fmla="*/ 1428566 h 6858000"/>
            <a:gd name="connsiteX3648" fmla="*/ 7459892 w 12192000"/>
            <a:gd name="connsiteY3648" fmla="*/ 1401943 h 6858000"/>
            <a:gd name="connsiteX3649" fmla="*/ 7433913 w 12192000"/>
            <a:gd name="connsiteY3649" fmla="*/ 1375321 h 6858000"/>
            <a:gd name="connsiteX3650" fmla="*/ 7509684 w 12192000"/>
            <a:gd name="connsiteY3650" fmla="*/ 1375321 h 6858000"/>
            <a:gd name="connsiteX3651" fmla="*/ 7485871 w 12192000"/>
            <a:gd name="connsiteY3651" fmla="*/ 1401943 h 6858000"/>
            <a:gd name="connsiteX3652" fmla="*/ 7509684 w 12192000"/>
            <a:gd name="connsiteY3652" fmla="*/ 1428566 h 6858000"/>
            <a:gd name="connsiteX3653" fmla="*/ 7535664 w 12192000"/>
            <a:gd name="connsiteY3653" fmla="*/ 1401943 h 6858000"/>
            <a:gd name="connsiteX3654" fmla="*/ 7509684 w 12192000"/>
            <a:gd name="connsiteY3654" fmla="*/ 1375321 h 6858000"/>
            <a:gd name="connsiteX3655" fmla="*/ 7583292 w 12192000"/>
            <a:gd name="connsiteY3655" fmla="*/ 1375321 h 6858000"/>
            <a:gd name="connsiteX3656" fmla="*/ 7557313 w 12192000"/>
            <a:gd name="connsiteY3656" fmla="*/ 1401943 h 6858000"/>
            <a:gd name="connsiteX3657" fmla="*/ 7583292 w 12192000"/>
            <a:gd name="connsiteY3657" fmla="*/ 1428566 h 6858000"/>
            <a:gd name="connsiteX3658" fmla="*/ 7609271 w 12192000"/>
            <a:gd name="connsiteY3658" fmla="*/ 1401943 h 6858000"/>
            <a:gd name="connsiteX3659" fmla="*/ 7583292 w 12192000"/>
            <a:gd name="connsiteY3659" fmla="*/ 1375321 h 6858000"/>
            <a:gd name="connsiteX3660" fmla="*/ 7656898 w 12192000"/>
            <a:gd name="connsiteY3660" fmla="*/ 1375321 h 6858000"/>
            <a:gd name="connsiteX3661" fmla="*/ 7630919 w 12192000"/>
            <a:gd name="connsiteY3661" fmla="*/ 1401943 h 6858000"/>
            <a:gd name="connsiteX3662" fmla="*/ 7656898 w 12192000"/>
            <a:gd name="connsiteY3662" fmla="*/ 1428566 h 6858000"/>
            <a:gd name="connsiteX3663" fmla="*/ 7682877 w 12192000"/>
            <a:gd name="connsiteY3663" fmla="*/ 1401943 h 6858000"/>
            <a:gd name="connsiteX3664" fmla="*/ 7656898 w 12192000"/>
            <a:gd name="connsiteY3664" fmla="*/ 1375321 h 6858000"/>
            <a:gd name="connsiteX3665" fmla="*/ 7730505 w 12192000"/>
            <a:gd name="connsiteY3665" fmla="*/ 1375321 h 6858000"/>
            <a:gd name="connsiteX3666" fmla="*/ 7704526 w 12192000"/>
            <a:gd name="connsiteY3666" fmla="*/ 1401943 h 6858000"/>
            <a:gd name="connsiteX3667" fmla="*/ 7730505 w 12192000"/>
            <a:gd name="connsiteY3667" fmla="*/ 1428566 h 6858000"/>
            <a:gd name="connsiteX3668" fmla="*/ 7756484 w 12192000"/>
            <a:gd name="connsiteY3668" fmla="*/ 1401943 h 6858000"/>
            <a:gd name="connsiteX3669" fmla="*/ 7730505 w 12192000"/>
            <a:gd name="connsiteY3669" fmla="*/ 1375321 h 6858000"/>
            <a:gd name="connsiteX3670" fmla="*/ 7806277 w 12192000"/>
            <a:gd name="connsiteY3670" fmla="*/ 1375321 h 6858000"/>
            <a:gd name="connsiteX3671" fmla="*/ 7780298 w 12192000"/>
            <a:gd name="connsiteY3671" fmla="*/ 1401943 h 6858000"/>
            <a:gd name="connsiteX3672" fmla="*/ 7806277 w 12192000"/>
            <a:gd name="connsiteY3672" fmla="*/ 1428566 h 6858000"/>
            <a:gd name="connsiteX3673" fmla="*/ 7830091 w 12192000"/>
            <a:gd name="connsiteY3673" fmla="*/ 1401943 h 6858000"/>
            <a:gd name="connsiteX3674" fmla="*/ 7806277 w 12192000"/>
            <a:gd name="connsiteY3674" fmla="*/ 1375321 h 6858000"/>
            <a:gd name="connsiteX3675" fmla="*/ 7879885 w 12192000"/>
            <a:gd name="connsiteY3675" fmla="*/ 1375321 h 6858000"/>
            <a:gd name="connsiteX3676" fmla="*/ 7853906 w 12192000"/>
            <a:gd name="connsiteY3676" fmla="*/ 1401943 h 6858000"/>
            <a:gd name="connsiteX3677" fmla="*/ 7879885 w 12192000"/>
            <a:gd name="connsiteY3677" fmla="*/ 1428566 h 6858000"/>
            <a:gd name="connsiteX3678" fmla="*/ 7905864 w 12192000"/>
            <a:gd name="connsiteY3678" fmla="*/ 1401943 h 6858000"/>
            <a:gd name="connsiteX3679" fmla="*/ 7879885 w 12192000"/>
            <a:gd name="connsiteY3679" fmla="*/ 1375321 h 6858000"/>
            <a:gd name="connsiteX3680" fmla="*/ 7955656 w 12192000"/>
            <a:gd name="connsiteY3680" fmla="*/ 1375321 h 6858000"/>
            <a:gd name="connsiteX3681" fmla="*/ 7929677 w 12192000"/>
            <a:gd name="connsiteY3681" fmla="*/ 1401943 h 6858000"/>
            <a:gd name="connsiteX3682" fmla="*/ 7955656 w 12192000"/>
            <a:gd name="connsiteY3682" fmla="*/ 1428566 h 6858000"/>
            <a:gd name="connsiteX3683" fmla="*/ 7979470 w 12192000"/>
            <a:gd name="connsiteY3683" fmla="*/ 1401943 h 6858000"/>
            <a:gd name="connsiteX3684" fmla="*/ 7955656 w 12192000"/>
            <a:gd name="connsiteY3684" fmla="*/ 1375321 h 6858000"/>
            <a:gd name="connsiteX3685" fmla="*/ 8027098 w 12192000"/>
            <a:gd name="connsiteY3685" fmla="*/ 1375321 h 6858000"/>
            <a:gd name="connsiteX3686" fmla="*/ 8001119 w 12192000"/>
            <a:gd name="connsiteY3686" fmla="*/ 1401943 h 6858000"/>
            <a:gd name="connsiteX3687" fmla="*/ 8027098 w 12192000"/>
            <a:gd name="connsiteY3687" fmla="*/ 1428566 h 6858000"/>
            <a:gd name="connsiteX3688" fmla="*/ 8053077 w 12192000"/>
            <a:gd name="connsiteY3688" fmla="*/ 1401943 h 6858000"/>
            <a:gd name="connsiteX3689" fmla="*/ 8027098 w 12192000"/>
            <a:gd name="connsiteY3689" fmla="*/ 1375321 h 6858000"/>
            <a:gd name="connsiteX3690" fmla="*/ 8100705 w 12192000"/>
            <a:gd name="connsiteY3690" fmla="*/ 1375321 h 6858000"/>
            <a:gd name="connsiteX3691" fmla="*/ 8076891 w 12192000"/>
            <a:gd name="connsiteY3691" fmla="*/ 1401943 h 6858000"/>
            <a:gd name="connsiteX3692" fmla="*/ 8100705 w 12192000"/>
            <a:gd name="connsiteY3692" fmla="*/ 1428566 h 6858000"/>
            <a:gd name="connsiteX3693" fmla="*/ 8126684 w 12192000"/>
            <a:gd name="connsiteY3693" fmla="*/ 1401943 h 6858000"/>
            <a:gd name="connsiteX3694" fmla="*/ 8100705 w 12192000"/>
            <a:gd name="connsiteY3694" fmla="*/ 1375321 h 6858000"/>
            <a:gd name="connsiteX3695" fmla="*/ 8174312 w 12192000"/>
            <a:gd name="connsiteY3695" fmla="*/ 1375321 h 6858000"/>
            <a:gd name="connsiteX3696" fmla="*/ 8150498 w 12192000"/>
            <a:gd name="connsiteY3696" fmla="*/ 1401943 h 6858000"/>
            <a:gd name="connsiteX3697" fmla="*/ 8174312 w 12192000"/>
            <a:gd name="connsiteY3697" fmla="*/ 1428566 h 6858000"/>
            <a:gd name="connsiteX3698" fmla="*/ 8200291 w 12192000"/>
            <a:gd name="connsiteY3698" fmla="*/ 1401943 h 6858000"/>
            <a:gd name="connsiteX3699" fmla="*/ 8174312 w 12192000"/>
            <a:gd name="connsiteY3699" fmla="*/ 1375321 h 6858000"/>
            <a:gd name="connsiteX3700" fmla="*/ 8247918 w 12192000"/>
            <a:gd name="connsiteY3700" fmla="*/ 1375321 h 6858000"/>
            <a:gd name="connsiteX3701" fmla="*/ 8224104 w 12192000"/>
            <a:gd name="connsiteY3701" fmla="*/ 1401943 h 6858000"/>
            <a:gd name="connsiteX3702" fmla="*/ 8247918 w 12192000"/>
            <a:gd name="connsiteY3702" fmla="*/ 1428566 h 6858000"/>
            <a:gd name="connsiteX3703" fmla="*/ 8273897 w 12192000"/>
            <a:gd name="connsiteY3703" fmla="*/ 1401943 h 6858000"/>
            <a:gd name="connsiteX3704" fmla="*/ 8247918 w 12192000"/>
            <a:gd name="connsiteY3704" fmla="*/ 1375321 h 6858000"/>
            <a:gd name="connsiteX3705" fmla="*/ 8323691 w 12192000"/>
            <a:gd name="connsiteY3705" fmla="*/ 1375321 h 6858000"/>
            <a:gd name="connsiteX3706" fmla="*/ 8297712 w 12192000"/>
            <a:gd name="connsiteY3706" fmla="*/ 1401943 h 6858000"/>
            <a:gd name="connsiteX3707" fmla="*/ 8323691 w 12192000"/>
            <a:gd name="connsiteY3707" fmla="*/ 1428566 h 6858000"/>
            <a:gd name="connsiteX3708" fmla="*/ 8349670 w 12192000"/>
            <a:gd name="connsiteY3708" fmla="*/ 1401943 h 6858000"/>
            <a:gd name="connsiteX3709" fmla="*/ 8323691 w 12192000"/>
            <a:gd name="connsiteY3709" fmla="*/ 1375321 h 6858000"/>
            <a:gd name="connsiteX3710" fmla="*/ 8397298 w 12192000"/>
            <a:gd name="connsiteY3710" fmla="*/ 1375321 h 6858000"/>
            <a:gd name="connsiteX3711" fmla="*/ 8371319 w 12192000"/>
            <a:gd name="connsiteY3711" fmla="*/ 1401943 h 6858000"/>
            <a:gd name="connsiteX3712" fmla="*/ 8397298 w 12192000"/>
            <a:gd name="connsiteY3712" fmla="*/ 1428566 h 6858000"/>
            <a:gd name="connsiteX3713" fmla="*/ 8423277 w 12192000"/>
            <a:gd name="connsiteY3713" fmla="*/ 1401943 h 6858000"/>
            <a:gd name="connsiteX3714" fmla="*/ 8397298 w 12192000"/>
            <a:gd name="connsiteY3714" fmla="*/ 1375321 h 6858000"/>
            <a:gd name="connsiteX3715" fmla="*/ 8470904 w 12192000"/>
            <a:gd name="connsiteY3715" fmla="*/ 1375321 h 6858000"/>
            <a:gd name="connsiteX3716" fmla="*/ 8444925 w 12192000"/>
            <a:gd name="connsiteY3716" fmla="*/ 1401943 h 6858000"/>
            <a:gd name="connsiteX3717" fmla="*/ 8470904 w 12192000"/>
            <a:gd name="connsiteY3717" fmla="*/ 1428566 h 6858000"/>
            <a:gd name="connsiteX3718" fmla="*/ 8496883 w 12192000"/>
            <a:gd name="connsiteY3718" fmla="*/ 1401943 h 6858000"/>
            <a:gd name="connsiteX3719" fmla="*/ 8470904 w 12192000"/>
            <a:gd name="connsiteY3719" fmla="*/ 1375321 h 6858000"/>
            <a:gd name="connsiteX3720" fmla="*/ 8546676 w 12192000"/>
            <a:gd name="connsiteY3720" fmla="*/ 1375321 h 6858000"/>
            <a:gd name="connsiteX3721" fmla="*/ 8520697 w 12192000"/>
            <a:gd name="connsiteY3721" fmla="*/ 1401943 h 6858000"/>
            <a:gd name="connsiteX3722" fmla="*/ 8546676 w 12192000"/>
            <a:gd name="connsiteY3722" fmla="*/ 1428566 h 6858000"/>
            <a:gd name="connsiteX3723" fmla="*/ 8570490 w 12192000"/>
            <a:gd name="connsiteY3723" fmla="*/ 1401943 h 6858000"/>
            <a:gd name="connsiteX3724" fmla="*/ 8546676 w 12192000"/>
            <a:gd name="connsiteY3724" fmla="*/ 1375321 h 6858000"/>
            <a:gd name="connsiteX3725" fmla="*/ 8618118 w 12192000"/>
            <a:gd name="connsiteY3725" fmla="*/ 1375321 h 6858000"/>
            <a:gd name="connsiteX3726" fmla="*/ 8592139 w 12192000"/>
            <a:gd name="connsiteY3726" fmla="*/ 1401943 h 6858000"/>
            <a:gd name="connsiteX3727" fmla="*/ 8618118 w 12192000"/>
            <a:gd name="connsiteY3727" fmla="*/ 1428566 h 6858000"/>
            <a:gd name="connsiteX3728" fmla="*/ 8644097 w 12192000"/>
            <a:gd name="connsiteY3728" fmla="*/ 1401943 h 6858000"/>
            <a:gd name="connsiteX3729" fmla="*/ 8618118 w 12192000"/>
            <a:gd name="connsiteY3729" fmla="*/ 1375321 h 6858000"/>
            <a:gd name="connsiteX3730" fmla="*/ 8691725 w 12192000"/>
            <a:gd name="connsiteY3730" fmla="*/ 1375321 h 6858000"/>
            <a:gd name="connsiteX3731" fmla="*/ 8665746 w 12192000"/>
            <a:gd name="connsiteY3731" fmla="*/ 1401943 h 6858000"/>
            <a:gd name="connsiteX3732" fmla="*/ 8691725 w 12192000"/>
            <a:gd name="connsiteY3732" fmla="*/ 1428566 h 6858000"/>
            <a:gd name="connsiteX3733" fmla="*/ 8717704 w 12192000"/>
            <a:gd name="connsiteY3733" fmla="*/ 1401943 h 6858000"/>
            <a:gd name="connsiteX3734" fmla="*/ 8691725 w 12192000"/>
            <a:gd name="connsiteY3734" fmla="*/ 1375321 h 6858000"/>
            <a:gd name="connsiteX3735" fmla="*/ 8767497 w 12192000"/>
            <a:gd name="connsiteY3735" fmla="*/ 1375321 h 6858000"/>
            <a:gd name="connsiteX3736" fmla="*/ 8743683 w 12192000"/>
            <a:gd name="connsiteY3736" fmla="*/ 1401943 h 6858000"/>
            <a:gd name="connsiteX3737" fmla="*/ 8767497 w 12192000"/>
            <a:gd name="connsiteY3737" fmla="*/ 1428566 h 6858000"/>
            <a:gd name="connsiteX3738" fmla="*/ 8793476 w 12192000"/>
            <a:gd name="connsiteY3738" fmla="*/ 1401943 h 6858000"/>
            <a:gd name="connsiteX3739" fmla="*/ 8767497 w 12192000"/>
            <a:gd name="connsiteY3739" fmla="*/ 1375321 h 6858000"/>
            <a:gd name="connsiteX3740" fmla="*/ 8841104 w 12192000"/>
            <a:gd name="connsiteY3740" fmla="*/ 1375321 h 6858000"/>
            <a:gd name="connsiteX3741" fmla="*/ 8815125 w 12192000"/>
            <a:gd name="connsiteY3741" fmla="*/ 1401943 h 6858000"/>
            <a:gd name="connsiteX3742" fmla="*/ 8841104 w 12192000"/>
            <a:gd name="connsiteY3742" fmla="*/ 1428566 h 6858000"/>
            <a:gd name="connsiteX3743" fmla="*/ 8867083 w 12192000"/>
            <a:gd name="connsiteY3743" fmla="*/ 1401943 h 6858000"/>
            <a:gd name="connsiteX3744" fmla="*/ 8841104 w 12192000"/>
            <a:gd name="connsiteY3744" fmla="*/ 1375321 h 6858000"/>
            <a:gd name="connsiteX3745" fmla="*/ 8914711 w 12192000"/>
            <a:gd name="connsiteY3745" fmla="*/ 1375321 h 6858000"/>
            <a:gd name="connsiteX3746" fmla="*/ 8888732 w 12192000"/>
            <a:gd name="connsiteY3746" fmla="*/ 1401943 h 6858000"/>
            <a:gd name="connsiteX3747" fmla="*/ 8914711 w 12192000"/>
            <a:gd name="connsiteY3747" fmla="*/ 1428566 h 6858000"/>
            <a:gd name="connsiteX3748" fmla="*/ 8940690 w 12192000"/>
            <a:gd name="connsiteY3748" fmla="*/ 1401943 h 6858000"/>
            <a:gd name="connsiteX3749" fmla="*/ 8914711 w 12192000"/>
            <a:gd name="connsiteY3749" fmla="*/ 1375321 h 6858000"/>
            <a:gd name="connsiteX3750" fmla="*/ 8988318 w 12192000"/>
            <a:gd name="connsiteY3750" fmla="*/ 1375321 h 6858000"/>
            <a:gd name="connsiteX3751" fmla="*/ 8962339 w 12192000"/>
            <a:gd name="connsiteY3751" fmla="*/ 1401943 h 6858000"/>
            <a:gd name="connsiteX3752" fmla="*/ 8988318 w 12192000"/>
            <a:gd name="connsiteY3752" fmla="*/ 1428566 h 6858000"/>
            <a:gd name="connsiteX3753" fmla="*/ 9014297 w 12192000"/>
            <a:gd name="connsiteY3753" fmla="*/ 1401943 h 6858000"/>
            <a:gd name="connsiteX3754" fmla="*/ 8988318 w 12192000"/>
            <a:gd name="connsiteY3754" fmla="*/ 1375321 h 6858000"/>
            <a:gd name="connsiteX3755" fmla="*/ 9061924 w 12192000"/>
            <a:gd name="connsiteY3755" fmla="*/ 1375321 h 6858000"/>
            <a:gd name="connsiteX3756" fmla="*/ 9035945 w 12192000"/>
            <a:gd name="connsiteY3756" fmla="*/ 1401943 h 6858000"/>
            <a:gd name="connsiteX3757" fmla="*/ 9061924 w 12192000"/>
            <a:gd name="connsiteY3757" fmla="*/ 1428566 h 6858000"/>
            <a:gd name="connsiteX3758" fmla="*/ 9087903 w 12192000"/>
            <a:gd name="connsiteY3758" fmla="*/ 1401943 h 6858000"/>
            <a:gd name="connsiteX3759" fmla="*/ 9061924 w 12192000"/>
            <a:gd name="connsiteY3759" fmla="*/ 1375321 h 6858000"/>
            <a:gd name="connsiteX3760" fmla="*/ 9137696 w 12192000"/>
            <a:gd name="connsiteY3760" fmla="*/ 1375321 h 6858000"/>
            <a:gd name="connsiteX3761" fmla="*/ 9111717 w 12192000"/>
            <a:gd name="connsiteY3761" fmla="*/ 1401943 h 6858000"/>
            <a:gd name="connsiteX3762" fmla="*/ 9137696 w 12192000"/>
            <a:gd name="connsiteY3762" fmla="*/ 1428566 h 6858000"/>
            <a:gd name="connsiteX3763" fmla="*/ 9161510 w 12192000"/>
            <a:gd name="connsiteY3763" fmla="*/ 1401943 h 6858000"/>
            <a:gd name="connsiteX3764" fmla="*/ 9137696 w 12192000"/>
            <a:gd name="connsiteY3764" fmla="*/ 1375321 h 6858000"/>
            <a:gd name="connsiteX3765" fmla="*/ 9211304 w 12192000"/>
            <a:gd name="connsiteY3765" fmla="*/ 1375321 h 6858000"/>
            <a:gd name="connsiteX3766" fmla="*/ 9185325 w 12192000"/>
            <a:gd name="connsiteY3766" fmla="*/ 1401943 h 6858000"/>
            <a:gd name="connsiteX3767" fmla="*/ 9211304 w 12192000"/>
            <a:gd name="connsiteY3767" fmla="*/ 1428566 h 6858000"/>
            <a:gd name="connsiteX3768" fmla="*/ 9237283 w 12192000"/>
            <a:gd name="connsiteY3768" fmla="*/ 1401943 h 6858000"/>
            <a:gd name="connsiteX3769" fmla="*/ 9211304 w 12192000"/>
            <a:gd name="connsiteY3769" fmla="*/ 1375321 h 6858000"/>
            <a:gd name="connsiteX3770" fmla="*/ 9287075 w 12192000"/>
            <a:gd name="connsiteY3770" fmla="*/ 1375321 h 6858000"/>
            <a:gd name="connsiteX3771" fmla="*/ 9261096 w 12192000"/>
            <a:gd name="connsiteY3771" fmla="*/ 1401943 h 6858000"/>
            <a:gd name="connsiteX3772" fmla="*/ 9287075 w 12192000"/>
            <a:gd name="connsiteY3772" fmla="*/ 1428566 h 6858000"/>
            <a:gd name="connsiteX3773" fmla="*/ 9310889 w 12192000"/>
            <a:gd name="connsiteY3773" fmla="*/ 1401943 h 6858000"/>
            <a:gd name="connsiteX3774" fmla="*/ 9287075 w 12192000"/>
            <a:gd name="connsiteY3774" fmla="*/ 1375321 h 6858000"/>
            <a:gd name="connsiteX3775" fmla="*/ 9358517 w 12192000"/>
            <a:gd name="connsiteY3775" fmla="*/ 1375321 h 6858000"/>
            <a:gd name="connsiteX3776" fmla="*/ 9334703 w 12192000"/>
            <a:gd name="connsiteY3776" fmla="*/ 1401943 h 6858000"/>
            <a:gd name="connsiteX3777" fmla="*/ 9358517 w 12192000"/>
            <a:gd name="connsiteY3777" fmla="*/ 1428566 h 6858000"/>
            <a:gd name="connsiteX3778" fmla="*/ 9384496 w 12192000"/>
            <a:gd name="connsiteY3778" fmla="*/ 1401943 h 6858000"/>
            <a:gd name="connsiteX3779" fmla="*/ 9358517 w 12192000"/>
            <a:gd name="connsiteY3779" fmla="*/ 1375321 h 6858000"/>
            <a:gd name="connsiteX3780" fmla="*/ 9432124 w 12192000"/>
            <a:gd name="connsiteY3780" fmla="*/ 1375321 h 6858000"/>
            <a:gd name="connsiteX3781" fmla="*/ 9406145 w 12192000"/>
            <a:gd name="connsiteY3781" fmla="*/ 1401943 h 6858000"/>
            <a:gd name="connsiteX3782" fmla="*/ 9432124 w 12192000"/>
            <a:gd name="connsiteY3782" fmla="*/ 1428566 h 6858000"/>
            <a:gd name="connsiteX3783" fmla="*/ 9458103 w 12192000"/>
            <a:gd name="connsiteY3783" fmla="*/ 1401943 h 6858000"/>
            <a:gd name="connsiteX3784" fmla="*/ 9432124 w 12192000"/>
            <a:gd name="connsiteY3784" fmla="*/ 1375321 h 6858000"/>
            <a:gd name="connsiteX3785" fmla="*/ 9505731 w 12192000"/>
            <a:gd name="connsiteY3785" fmla="*/ 1375321 h 6858000"/>
            <a:gd name="connsiteX3786" fmla="*/ 9481917 w 12192000"/>
            <a:gd name="connsiteY3786" fmla="*/ 1401943 h 6858000"/>
            <a:gd name="connsiteX3787" fmla="*/ 9505731 w 12192000"/>
            <a:gd name="connsiteY3787" fmla="*/ 1428566 h 6858000"/>
            <a:gd name="connsiteX3788" fmla="*/ 9531710 w 12192000"/>
            <a:gd name="connsiteY3788" fmla="*/ 1401943 h 6858000"/>
            <a:gd name="connsiteX3789" fmla="*/ 9505731 w 12192000"/>
            <a:gd name="connsiteY3789" fmla="*/ 1375321 h 6858000"/>
            <a:gd name="connsiteX3790" fmla="*/ 9581503 w 12192000"/>
            <a:gd name="connsiteY3790" fmla="*/ 1375321 h 6858000"/>
            <a:gd name="connsiteX3791" fmla="*/ 9555524 w 12192000"/>
            <a:gd name="connsiteY3791" fmla="*/ 1401943 h 6858000"/>
            <a:gd name="connsiteX3792" fmla="*/ 9581503 w 12192000"/>
            <a:gd name="connsiteY3792" fmla="*/ 1428566 h 6858000"/>
            <a:gd name="connsiteX3793" fmla="*/ 9607482 w 12192000"/>
            <a:gd name="connsiteY3793" fmla="*/ 1401943 h 6858000"/>
            <a:gd name="connsiteX3794" fmla="*/ 9581503 w 12192000"/>
            <a:gd name="connsiteY3794" fmla="*/ 1375321 h 6858000"/>
            <a:gd name="connsiteX3795" fmla="*/ 9655110 w 12192000"/>
            <a:gd name="connsiteY3795" fmla="*/ 1375321 h 6858000"/>
            <a:gd name="connsiteX3796" fmla="*/ 9629131 w 12192000"/>
            <a:gd name="connsiteY3796" fmla="*/ 1401943 h 6858000"/>
            <a:gd name="connsiteX3797" fmla="*/ 9655110 w 12192000"/>
            <a:gd name="connsiteY3797" fmla="*/ 1428566 h 6858000"/>
            <a:gd name="connsiteX3798" fmla="*/ 9681089 w 12192000"/>
            <a:gd name="connsiteY3798" fmla="*/ 1401943 h 6858000"/>
            <a:gd name="connsiteX3799" fmla="*/ 9655110 w 12192000"/>
            <a:gd name="connsiteY3799" fmla="*/ 1375321 h 6858000"/>
            <a:gd name="connsiteX3800" fmla="*/ 9728717 w 12192000"/>
            <a:gd name="connsiteY3800" fmla="*/ 1375321 h 6858000"/>
            <a:gd name="connsiteX3801" fmla="*/ 9702738 w 12192000"/>
            <a:gd name="connsiteY3801" fmla="*/ 1401943 h 6858000"/>
            <a:gd name="connsiteX3802" fmla="*/ 9728717 w 12192000"/>
            <a:gd name="connsiteY3802" fmla="*/ 1428566 h 6858000"/>
            <a:gd name="connsiteX3803" fmla="*/ 9754696 w 12192000"/>
            <a:gd name="connsiteY3803" fmla="*/ 1401943 h 6858000"/>
            <a:gd name="connsiteX3804" fmla="*/ 9728717 w 12192000"/>
            <a:gd name="connsiteY3804" fmla="*/ 1375321 h 6858000"/>
            <a:gd name="connsiteX3805" fmla="*/ 9802324 w 12192000"/>
            <a:gd name="connsiteY3805" fmla="*/ 1375321 h 6858000"/>
            <a:gd name="connsiteX3806" fmla="*/ 9776345 w 12192000"/>
            <a:gd name="connsiteY3806" fmla="*/ 1401943 h 6858000"/>
            <a:gd name="connsiteX3807" fmla="*/ 9802324 w 12192000"/>
            <a:gd name="connsiteY3807" fmla="*/ 1428566 h 6858000"/>
            <a:gd name="connsiteX3808" fmla="*/ 9828303 w 12192000"/>
            <a:gd name="connsiteY3808" fmla="*/ 1401943 h 6858000"/>
            <a:gd name="connsiteX3809" fmla="*/ 9802324 w 12192000"/>
            <a:gd name="connsiteY3809" fmla="*/ 1375321 h 6858000"/>
            <a:gd name="connsiteX3810" fmla="*/ 9875930 w 12192000"/>
            <a:gd name="connsiteY3810" fmla="*/ 1375321 h 6858000"/>
            <a:gd name="connsiteX3811" fmla="*/ 9852116 w 12192000"/>
            <a:gd name="connsiteY3811" fmla="*/ 1401943 h 6858000"/>
            <a:gd name="connsiteX3812" fmla="*/ 9875930 w 12192000"/>
            <a:gd name="connsiteY3812" fmla="*/ 1428566 h 6858000"/>
            <a:gd name="connsiteX3813" fmla="*/ 9901909 w 12192000"/>
            <a:gd name="connsiteY3813" fmla="*/ 1401943 h 6858000"/>
            <a:gd name="connsiteX3814" fmla="*/ 9875930 w 12192000"/>
            <a:gd name="connsiteY3814" fmla="*/ 1375321 h 6858000"/>
            <a:gd name="connsiteX3815" fmla="*/ 9949537 w 12192000"/>
            <a:gd name="connsiteY3815" fmla="*/ 1375321 h 6858000"/>
            <a:gd name="connsiteX3816" fmla="*/ 9923558 w 12192000"/>
            <a:gd name="connsiteY3816" fmla="*/ 1401943 h 6858000"/>
            <a:gd name="connsiteX3817" fmla="*/ 9949537 w 12192000"/>
            <a:gd name="connsiteY3817" fmla="*/ 1428566 h 6858000"/>
            <a:gd name="connsiteX3818" fmla="*/ 9975516 w 12192000"/>
            <a:gd name="connsiteY3818" fmla="*/ 1401943 h 6858000"/>
            <a:gd name="connsiteX3819" fmla="*/ 9949537 w 12192000"/>
            <a:gd name="connsiteY3819" fmla="*/ 1375321 h 6858000"/>
            <a:gd name="connsiteX3820" fmla="*/ 10098916 w 12192000"/>
            <a:gd name="connsiteY3820" fmla="*/ 1375321 h 6858000"/>
            <a:gd name="connsiteX3821" fmla="*/ 10075102 w 12192000"/>
            <a:gd name="connsiteY3821" fmla="*/ 1401943 h 6858000"/>
            <a:gd name="connsiteX3822" fmla="*/ 10098916 w 12192000"/>
            <a:gd name="connsiteY3822" fmla="*/ 1428566 h 6858000"/>
            <a:gd name="connsiteX3823" fmla="*/ 10124895 w 12192000"/>
            <a:gd name="connsiteY3823" fmla="*/ 1401943 h 6858000"/>
            <a:gd name="connsiteX3824" fmla="*/ 10098916 w 12192000"/>
            <a:gd name="connsiteY3824" fmla="*/ 1375321 h 6858000"/>
            <a:gd name="connsiteX3825" fmla="*/ 10172523 w 12192000"/>
            <a:gd name="connsiteY3825" fmla="*/ 1375321 h 6858000"/>
            <a:gd name="connsiteX3826" fmla="*/ 10146544 w 12192000"/>
            <a:gd name="connsiteY3826" fmla="*/ 1401943 h 6858000"/>
            <a:gd name="connsiteX3827" fmla="*/ 10172523 w 12192000"/>
            <a:gd name="connsiteY3827" fmla="*/ 1428566 h 6858000"/>
            <a:gd name="connsiteX3828" fmla="*/ 10198502 w 12192000"/>
            <a:gd name="connsiteY3828" fmla="*/ 1401943 h 6858000"/>
            <a:gd name="connsiteX3829" fmla="*/ 10172523 w 12192000"/>
            <a:gd name="connsiteY3829" fmla="*/ 1375321 h 6858000"/>
            <a:gd name="connsiteX3830" fmla="*/ 10246130 w 12192000"/>
            <a:gd name="connsiteY3830" fmla="*/ 1375321 h 6858000"/>
            <a:gd name="connsiteX3831" fmla="*/ 10220151 w 12192000"/>
            <a:gd name="connsiteY3831" fmla="*/ 1401943 h 6858000"/>
            <a:gd name="connsiteX3832" fmla="*/ 10246130 w 12192000"/>
            <a:gd name="connsiteY3832" fmla="*/ 1428566 h 6858000"/>
            <a:gd name="connsiteX3833" fmla="*/ 10272109 w 12192000"/>
            <a:gd name="connsiteY3833" fmla="*/ 1401943 h 6858000"/>
            <a:gd name="connsiteX3834" fmla="*/ 10246130 w 12192000"/>
            <a:gd name="connsiteY3834" fmla="*/ 1375321 h 6858000"/>
            <a:gd name="connsiteX3835" fmla="*/ 10319737 w 12192000"/>
            <a:gd name="connsiteY3835" fmla="*/ 1375321 h 6858000"/>
            <a:gd name="connsiteX3836" fmla="*/ 10293758 w 12192000"/>
            <a:gd name="connsiteY3836" fmla="*/ 1401943 h 6858000"/>
            <a:gd name="connsiteX3837" fmla="*/ 10319737 w 12192000"/>
            <a:gd name="connsiteY3837" fmla="*/ 1428566 h 6858000"/>
            <a:gd name="connsiteX3838" fmla="*/ 10345716 w 12192000"/>
            <a:gd name="connsiteY3838" fmla="*/ 1401943 h 6858000"/>
            <a:gd name="connsiteX3839" fmla="*/ 10319737 w 12192000"/>
            <a:gd name="connsiteY3839" fmla="*/ 1375321 h 6858000"/>
            <a:gd name="connsiteX3840" fmla="*/ 10395509 w 12192000"/>
            <a:gd name="connsiteY3840" fmla="*/ 1375321 h 6858000"/>
            <a:gd name="connsiteX3841" fmla="*/ 10369530 w 12192000"/>
            <a:gd name="connsiteY3841" fmla="*/ 1401943 h 6858000"/>
            <a:gd name="connsiteX3842" fmla="*/ 10395509 w 12192000"/>
            <a:gd name="connsiteY3842" fmla="*/ 1428566 h 6858000"/>
            <a:gd name="connsiteX3843" fmla="*/ 10419323 w 12192000"/>
            <a:gd name="connsiteY3843" fmla="*/ 1401943 h 6858000"/>
            <a:gd name="connsiteX3844" fmla="*/ 10395509 w 12192000"/>
            <a:gd name="connsiteY3844" fmla="*/ 1375321 h 6858000"/>
            <a:gd name="connsiteX3845" fmla="*/ 924031 w 12192000"/>
            <a:gd name="connsiteY3845" fmla="*/ 1450752 h 6858000"/>
            <a:gd name="connsiteX3846" fmla="*/ 900217 w 12192000"/>
            <a:gd name="connsiteY3846" fmla="*/ 1477374 h 6858000"/>
            <a:gd name="connsiteX3847" fmla="*/ 924031 w 12192000"/>
            <a:gd name="connsiteY3847" fmla="*/ 1503997 h 6858000"/>
            <a:gd name="connsiteX3848" fmla="*/ 950010 w 12192000"/>
            <a:gd name="connsiteY3848" fmla="*/ 1477374 h 6858000"/>
            <a:gd name="connsiteX3849" fmla="*/ 924031 w 12192000"/>
            <a:gd name="connsiteY3849" fmla="*/ 1450752 h 6858000"/>
            <a:gd name="connsiteX3850" fmla="*/ 997638 w 12192000"/>
            <a:gd name="connsiteY3850" fmla="*/ 1450752 h 6858000"/>
            <a:gd name="connsiteX3851" fmla="*/ 971659 w 12192000"/>
            <a:gd name="connsiteY3851" fmla="*/ 1477374 h 6858000"/>
            <a:gd name="connsiteX3852" fmla="*/ 997638 w 12192000"/>
            <a:gd name="connsiteY3852" fmla="*/ 1503997 h 6858000"/>
            <a:gd name="connsiteX3853" fmla="*/ 1023617 w 12192000"/>
            <a:gd name="connsiteY3853" fmla="*/ 1477374 h 6858000"/>
            <a:gd name="connsiteX3854" fmla="*/ 997638 w 12192000"/>
            <a:gd name="connsiteY3854" fmla="*/ 1450752 h 6858000"/>
            <a:gd name="connsiteX3855" fmla="*/ 1073410 w 12192000"/>
            <a:gd name="connsiteY3855" fmla="*/ 1450752 h 6858000"/>
            <a:gd name="connsiteX3856" fmla="*/ 1047431 w 12192000"/>
            <a:gd name="connsiteY3856" fmla="*/ 1477374 h 6858000"/>
            <a:gd name="connsiteX3857" fmla="*/ 1073410 w 12192000"/>
            <a:gd name="connsiteY3857" fmla="*/ 1503997 h 6858000"/>
            <a:gd name="connsiteX3858" fmla="*/ 1099389 w 12192000"/>
            <a:gd name="connsiteY3858" fmla="*/ 1477374 h 6858000"/>
            <a:gd name="connsiteX3859" fmla="*/ 1073410 w 12192000"/>
            <a:gd name="connsiteY3859" fmla="*/ 1450752 h 6858000"/>
            <a:gd name="connsiteX3860" fmla="*/ 1147017 w 12192000"/>
            <a:gd name="connsiteY3860" fmla="*/ 1450752 h 6858000"/>
            <a:gd name="connsiteX3861" fmla="*/ 1121038 w 12192000"/>
            <a:gd name="connsiteY3861" fmla="*/ 1477374 h 6858000"/>
            <a:gd name="connsiteX3862" fmla="*/ 1147017 w 12192000"/>
            <a:gd name="connsiteY3862" fmla="*/ 1503997 h 6858000"/>
            <a:gd name="connsiteX3863" fmla="*/ 1172996 w 12192000"/>
            <a:gd name="connsiteY3863" fmla="*/ 1477374 h 6858000"/>
            <a:gd name="connsiteX3864" fmla="*/ 1147017 w 12192000"/>
            <a:gd name="connsiteY3864" fmla="*/ 1450752 h 6858000"/>
            <a:gd name="connsiteX3865" fmla="*/ 1222788 w 12192000"/>
            <a:gd name="connsiteY3865" fmla="*/ 1450752 h 6858000"/>
            <a:gd name="connsiteX3866" fmla="*/ 1196809 w 12192000"/>
            <a:gd name="connsiteY3866" fmla="*/ 1477374 h 6858000"/>
            <a:gd name="connsiteX3867" fmla="*/ 1222788 w 12192000"/>
            <a:gd name="connsiteY3867" fmla="*/ 1503997 h 6858000"/>
            <a:gd name="connsiteX3868" fmla="*/ 1246602 w 12192000"/>
            <a:gd name="connsiteY3868" fmla="*/ 1477374 h 6858000"/>
            <a:gd name="connsiteX3869" fmla="*/ 1222788 w 12192000"/>
            <a:gd name="connsiteY3869" fmla="*/ 1450752 h 6858000"/>
            <a:gd name="connsiteX3870" fmla="*/ 1590823 w 12192000"/>
            <a:gd name="connsiteY3870" fmla="*/ 1450752 h 6858000"/>
            <a:gd name="connsiteX3871" fmla="*/ 1567009 w 12192000"/>
            <a:gd name="connsiteY3871" fmla="*/ 1477374 h 6858000"/>
            <a:gd name="connsiteX3872" fmla="*/ 1590823 w 12192000"/>
            <a:gd name="connsiteY3872" fmla="*/ 1503997 h 6858000"/>
            <a:gd name="connsiteX3873" fmla="*/ 1616802 w 12192000"/>
            <a:gd name="connsiteY3873" fmla="*/ 1477374 h 6858000"/>
            <a:gd name="connsiteX3874" fmla="*/ 1590823 w 12192000"/>
            <a:gd name="connsiteY3874" fmla="*/ 1450752 h 6858000"/>
            <a:gd name="connsiteX3875" fmla="*/ 1664430 w 12192000"/>
            <a:gd name="connsiteY3875" fmla="*/ 1450752 h 6858000"/>
            <a:gd name="connsiteX3876" fmla="*/ 1640616 w 12192000"/>
            <a:gd name="connsiteY3876" fmla="*/ 1477374 h 6858000"/>
            <a:gd name="connsiteX3877" fmla="*/ 1664430 w 12192000"/>
            <a:gd name="connsiteY3877" fmla="*/ 1503997 h 6858000"/>
            <a:gd name="connsiteX3878" fmla="*/ 1690409 w 12192000"/>
            <a:gd name="connsiteY3878" fmla="*/ 1477374 h 6858000"/>
            <a:gd name="connsiteX3879" fmla="*/ 1664430 w 12192000"/>
            <a:gd name="connsiteY3879" fmla="*/ 1450752 h 6858000"/>
            <a:gd name="connsiteX3880" fmla="*/ 1738037 w 12192000"/>
            <a:gd name="connsiteY3880" fmla="*/ 1450752 h 6858000"/>
            <a:gd name="connsiteX3881" fmla="*/ 1712058 w 12192000"/>
            <a:gd name="connsiteY3881" fmla="*/ 1477374 h 6858000"/>
            <a:gd name="connsiteX3882" fmla="*/ 1738037 w 12192000"/>
            <a:gd name="connsiteY3882" fmla="*/ 1503997 h 6858000"/>
            <a:gd name="connsiteX3883" fmla="*/ 1764016 w 12192000"/>
            <a:gd name="connsiteY3883" fmla="*/ 1477374 h 6858000"/>
            <a:gd name="connsiteX3884" fmla="*/ 1738037 w 12192000"/>
            <a:gd name="connsiteY3884" fmla="*/ 1450752 h 6858000"/>
            <a:gd name="connsiteX3885" fmla="*/ 1811644 w 12192000"/>
            <a:gd name="connsiteY3885" fmla="*/ 1450752 h 6858000"/>
            <a:gd name="connsiteX3886" fmla="*/ 1785665 w 12192000"/>
            <a:gd name="connsiteY3886" fmla="*/ 1477374 h 6858000"/>
            <a:gd name="connsiteX3887" fmla="*/ 1811644 w 12192000"/>
            <a:gd name="connsiteY3887" fmla="*/ 1503997 h 6858000"/>
            <a:gd name="connsiteX3888" fmla="*/ 1837623 w 12192000"/>
            <a:gd name="connsiteY3888" fmla="*/ 1477374 h 6858000"/>
            <a:gd name="connsiteX3889" fmla="*/ 1811644 w 12192000"/>
            <a:gd name="connsiteY3889" fmla="*/ 1450752 h 6858000"/>
            <a:gd name="connsiteX3890" fmla="*/ 1887416 w 12192000"/>
            <a:gd name="connsiteY3890" fmla="*/ 1450752 h 6858000"/>
            <a:gd name="connsiteX3891" fmla="*/ 1861437 w 12192000"/>
            <a:gd name="connsiteY3891" fmla="*/ 1477374 h 6858000"/>
            <a:gd name="connsiteX3892" fmla="*/ 1887416 w 12192000"/>
            <a:gd name="connsiteY3892" fmla="*/ 1503997 h 6858000"/>
            <a:gd name="connsiteX3893" fmla="*/ 1913395 w 12192000"/>
            <a:gd name="connsiteY3893" fmla="*/ 1477374 h 6858000"/>
            <a:gd name="connsiteX3894" fmla="*/ 1887416 w 12192000"/>
            <a:gd name="connsiteY3894" fmla="*/ 1450752 h 6858000"/>
            <a:gd name="connsiteX3895" fmla="*/ 1961023 w 12192000"/>
            <a:gd name="connsiteY3895" fmla="*/ 1450752 h 6858000"/>
            <a:gd name="connsiteX3896" fmla="*/ 1935044 w 12192000"/>
            <a:gd name="connsiteY3896" fmla="*/ 1477374 h 6858000"/>
            <a:gd name="connsiteX3897" fmla="*/ 1961023 w 12192000"/>
            <a:gd name="connsiteY3897" fmla="*/ 1503997 h 6858000"/>
            <a:gd name="connsiteX3898" fmla="*/ 1987002 w 12192000"/>
            <a:gd name="connsiteY3898" fmla="*/ 1477374 h 6858000"/>
            <a:gd name="connsiteX3899" fmla="*/ 1961023 w 12192000"/>
            <a:gd name="connsiteY3899" fmla="*/ 1450752 h 6858000"/>
            <a:gd name="connsiteX3900" fmla="*/ 2034629 w 12192000"/>
            <a:gd name="connsiteY3900" fmla="*/ 1450752 h 6858000"/>
            <a:gd name="connsiteX3901" fmla="*/ 2008650 w 12192000"/>
            <a:gd name="connsiteY3901" fmla="*/ 1477374 h 6858000"/>
            <a:gd name="connsiteX3902" fmla="*/ 2034629 w 12192000"/>
            <a:gd name="connsiteY3902" fmla="*/ 1503997 h 6858000"/>
            <a:gd name="connsiteX3903" fmla="*/ 2060608 w 12192000"/>
            <a:gd name="connsiteY3903" fmla="*/ 1477374 h 6858000"/>
            <a:gd name="connsiteX3904" fmla="*/ 2034629 w 12192000"/>
            <a:gd name="connsiteY3904" fmla="*/ 1450752 h 6858000"/>
            <a:gd name="connsiteX3905" fmla="*/ 2108236 w 12192000"/>
            <a:gd name="connsiteY3905" fmla="*/ 1450752 h 6858000"/>
            <a:gd name="connsiteX3906" fmla="*/ 2082257 w 12192000"/>
            <a:gd name="connsiteY3906" fmla="*/ 1477374 h 6858000"/>
            <a:gd name="connsiteX3907" fmla="*/ 2108236 w 12192000"/>
            <a:gd name="connsiteY3907" fmla="*/ 1503997 h 6858000"/>
            <a:gd name="connsiteX3908" fmla="*/ 2134215 w 12192000"/>
            <a:gd name="connsiteY3908" fmla="*/ 1477374 h 6858000"/>
            <a:gd name="connsiteX3909" fmla="*/ 2108236 w 12192000"/>
            <a:gd name="connsiteY3909" fmla="*/ 1450752 h 6858000"/>
            <a:gd name="connsiteX3910" fmla="*/ 2181843 w 12192000"/>
            <a:gd name="connsiteY3910" fmla="*/ 1450752 h 6858000"/>
            <a:gd name="connsiteX3911" fmla="*/ 2158029 w 12192000"/>
            <a:gd name="connsiteY3911" fmla="*/ 1477374 h 6858000"/>
            <a:gd name="connsiteX3912" fmla="*/ 2181843 w 12192000"/>
            <a:gd name="connsiteY3912" fmla="*/ 1503997 h 6858000"/>
            <a:gd name="connsiteX3913" fmla="*/ 2207822 w 12192000"/>
            <a:gd name="connsiteY3913" fmla="*/ 1477374 h 6858000"/>
            <a:gd name="connsiteX3914" fmla="*/ 2181843 w 12192000"/>
            <a:gd name="connsiteY3914" fmla="*/ 1450752 h 6858000"/>
            <a:gd name="connsiteX3915" fmla="*/ 2255450 w 12192000"/>
            <a:gd name="connsiteY3915" fmla="*/ 1450752 h 6858000"/>
            <a:gd name="connsiteX3916" fmla="*/ 2231636 w 12192000"/>
            <a:gd name="connsiteY3916" fmla="*/ 1477374 h 6858000"/>
            <a:gd name="connsiteX3917" fmla="*/ 2255450 w 12192000"/>
            <a:gd name="connsiteY3917" fmla="*/ 1503997 h 6858000"/>
            <a:gd name="connsiteX3918" fmla="*/ 2281429 w 12192000"/>
            <a:gd name="connsiteY3918" fmla="*/ 1477374 h 6858000"/>
            <a:gd name="connsiteX3919" fmla="*/ 2255450 w 12192000"/>
            <a:gd name="connsiteY3919" fmla="*/ 1450752 h 6858000"/>
            <a:gd name="connsiteX3920" fmla="*/ 2331222 w 12192000"/>
            <a:gd name="connsiteY3920" fmla="*/ 1450752 h 6858000"/>
            <a:gd name="connsiteX3921" fmla="*/ 2307408 w 12192000"/>
            <a:gd name="connsiteY3921" fmla="*/ 1477374 h 6858000"/>
            <a:gd name="connsiteX3922" fmla="*/ 2331222 w 12192000"/>
            <a:gd name="connsiteY3922" fmla="*/ 1503997 h 6858000"/>
            <a:gd name="connsiteX3923" fmla="*/ 2357201 w 12192000"/>
            <a:gd name="connsiteY3923" fmla="*/ 1477374 h 6858000"/>
            <a:gd name="connsiteX3924" fmla="*/ 2331222 w 12192000"/>
            <a:gd name="connsiteY3924" fmla="*/ 1450752 h 6858000"/>
            <a:gd name="connsiteX3925" fmla="*/ 2404829 w 12192000"/>
            <a:gd name="connsiteY3925" fmla="*/ 1450752 h 6858000"/>
            <a:gd name="connsiteX3926" fmla="*/ 2378850 w 12192000"/>
            <a:gd name="connsiteY3926" fmla="*/ 1477374 h 6858000"/>
            <a:gd name="connsiteX3927" fmla="*/ 2404829 w 12192000"/>
            <a:gd name="connsiteY3927" fmla="*/ 1503997 h 6858000"/>
            <a:gd name="connsiteX3928" fmla="*/ 2430808 w 12192000"/>
            <a:gd name="connsiteY3928" fmla="*/ 1477374 h 6858000"/>
            <a:gd name="connsiteX3929" fmla="*/ 2404829 w 12192000"/>
            <a:gd name="connsiteY3929" fmla="*/ 1450752 h 6858000"/>
            <a:gd name="connsiteX3930" fmla="*/ 2478436 w 12192000"/>
            <a:gd name="connsiteY3930" fmla="*/ 1450752 h 6858000"/>
            <a:gd name="connsiteX3931" fmla="*/ 2452457 w 12192000"/>
            <a:gd name="connsiteY3931" fmla="*/ 1477374 h 6858000"/>
            <a:gd name="connsiteX3932" fmla="*/ 2478436 w 12192000"/>
            <a:gd name="connsiteY3932" fmla="*/ 1503997 h 6858000"/>
            <a:gd name="connsiteX3933" fmla="*/ 2504415 w 12192000"/>
            <a:gd name="connsiteY3933" fmla="*/ 1477374 h 6858000"/>
            <a:gd name="connsiteX3934" fmla="*/ 2478436 w 12192000"/>
            <a:gd name="connsiteY3934" fmla="*/ 1450752 h 6858000"/>
            <a:gd name="connsiteX3935" fmla="*/ 2554208 w 12192000"/>
            <a:gd name="connsiteY3935" fmla="*/ 1450752 h 6858000"/>
            <a:gd name="connsiteX3936" fmla="*/ 2528229 w 12192000"/>
            <a:gd name="connsiteY3936" fmla="*/ 1477374 h 6858000"/>
            <a:gd name="connsiteX3937" fmla="*/ 2554208 w 12192000"/>
            <a:gd name="connsiteY3937" fmla="*/ 1503997 h 6858000"/>
            <a:gd name="connsiteX3938" fmla="*/ 2578022 w 12192000"/>
            <a:gd name="connsiteY3938" fmla="*/ 1477374 h 6858000"/>
            <a:gd name="connsiteX3939" fmla="*/ 2554208 w 12192000"/>
            <a:gd name="connsiteY3939" fmla="*/ 1450752 h 6858000"/>
            <a:gd name="connsiteX3940" fmla="*/ 2625650 w 12192000"/>
            <a:gd name="connsiteY3940" fmla="*/ 1450752 h 6858000"/>
            <a:gd name="connsiteX3941" fmla="*/ 2599671 w 12192000"/>
            <a:gd name="connsiteY3941" fmla="*/ 1477374 h 6858000"/>
            <a:gd name="connsiteX3942" fmla="*/ 2625650 w 12192000"/>
            <a:gd name="connsiteY3942" fmla="*/ 1503997 h 6858000"/>
            <a:gd name="connsiteX3943" fmla="*/ 2651629 w 12192000"/>
            <a:gd name="connsiteY3943" fmla="*/ 1477374 h 6858000"/>
            <a:gd name="connsiteX3944" fmla="*/ 2625650 w 12192000"/>
            <a:gd name="connsiteY3944" fmla="*/ 1450752 h 6858000"/>
            <a:gd name="connsiteX3945" fmla="*/ 2699257 w 12192000"/>
            <a:gd name="connsiteY3945" fmla="*/ 1450752 h 6858000"/>
            <a:gd name="connsiteX3946" fmla="*/ 2675443 w 12192000"/>
            <a:gd name="connsiteY3946" fmla="*/ 1477374 h 6858000"/>
            <a:gd name="connsiteX3947" fmla="*/ 2699257 w 12192000"/>
            <a:gd name="connsiteY3947" fmla="*/ 1503997 h 6858000"/>
            <a:gd name="connsiteX3948" fmla="*/ 2725236 w 12192000"/>
            <a:gd name="connsiteY3948" fmla="*/ 1477374 h 6858000"/>
            <a:gd name="connsiteX3949" fmla="*/ 2699257 w 12192000"/>
            <a:gd name="connsiteY3949" fmla="*/ 1450752 h 6858000"/>
            <a:gd name="connsiteX3950" fmla="*/ 2775028 w 12192000"/>
            <a:gd name="connsiteY3950" fmla="*/ 1450752 h 6858000"/>
            <a:gd name="connsiteX3951" fmla="*/ 2751214 w 12192000"/>
            <a:gd name="connsiteY3951" fmla="*/ 1477374 h 6858000"/>
            <a:gd name="connsiteX3952" fmla="*/ 2775028 w 12192000"/>
            <a:gd name="connsiteY3952" fmla="*/ 1503997 h 6858000"/>
            <a:gd name="connsiteX3953" fmla="*/ 2801007 w 12192000"/>
            <a:gd name="connsiteY3953" fmla="*/ 1477374 h 6858000"/>
            <a:gd name="connsiteX3954" fmla="*/ 2775028 w 12192000"/>
            <a:gd name="connsiteY3954" fmla="*/ 1450752 h 6858000"/>
            <a:gd name="connsiteX3955" fmla="*/ 2848635 w 12192000"/>
            <a:gd name="connsiteY3955" fmla="*/ 1450752 h 6858000"/>
            <a:gd name="connsiteX3956" fmla="*/ 2822656 w 12192000"/>
            <a:gd name="connsiteY3956" fmla="*/ 1477374 h 6858000"/>
            <a:gd name="connsiteX3957" fmla="*/ 2848635 w 12192000"/>
            <a:gd name="connsiteY3957" fmla="*/ 1503997 h 6858000"/>
            <a:gd name="connsiteX3958" fmla="*/ 2874614 w 12192000"/>
            <a:gd name="connsiteY3958" fmla="*/ 1477374 h 6858000"/>
            <a:gd name="connsiteX3959" fmla="*/ 2848635 w 12192000"/>
            <a:gd name="connsiteY3959" fmla="*/ 1450752 h 6858000"/>
            <a:gd name="connsiteX3960" fmla="*/ 3292441 w 12192000"/>
            <a:gd name="connsiteY3960" fmla="*/ 1450752 h 6858000"/>
            <a:gd name="connsiteX3961" fmla="*/ 3268627 w 12192000"/>
            <a:gd name="connsiteY3961" fmla="*/ 1477374 h 6858000"/>
            <a:gd name="connsiteX3962" fmla="*/ 3292441 w 12192000"/>
            <a:gd name="connsiteY3962" fmla="*/ 1503997 h 6858000"/>
            <a:gd name="connsiteX3963" fmla="*/ 3318420 w 12192000"/>
            <a:gd name="connsiteY3963" fmla="*/ 1477374 h 6858000"/>
            <a:gd name="connsiteX3964" fmla="*/ 3292441 w 12192000"/>
            <a:gd name="connsiteY3964" fmla="*/ 1450752 h 6858000"/>
            <a:gd name="connsiteX3965" fmla="*/ 3366049 w 12192000"/>
            <a:gd name="connsiteY3965" fmla="*/ 1450752 h 6858000"/>
            <a:gd name="connsiteX3966" fmla="*/ 3340070 w 12192000"/>
            <a:gd name="connsiteY3966" fmla="*/ 1477374 h 6858000"/>
            <a:gd name="connsiteX3967" fmla="*/ 3366049 w 12192000"/>
            <a:gd name="connsiteY3967" fmla="*/ 1503997 h 6858000"/>
            <a:gd name="connsiteX3968" fmla="*/ 3392028 w 12192000"/>
            <a:gd name="connsiteY3968" fmla="*/ 1477374 h 6858000"/>
            <a:gd name="connsiteX3969" fmla="*/ 3366049 w 12192000"/>
            <a:gd name="connsiteY3969" fmla="*/ 1450752 h 6858000"/>
            <a:gd name="connsiteX3970" fmla="*/ 3439656 w 12192000"/>
            <a:gd name="connsiteY3970" fmla="*/ 1450752 h 6858000"/>
            <a:gd name="connsiteX3971" fmla="*/ 3413677 w 12192000"/>
            <a:gd name="connsiteY3971" fmla="*/ 1477374 h 6858000"/>
            <a:gd name="connsiteX3972" fmla="*/ 3439656 w 12192000"/>
            <a:gd name="connsiteY3972" fmla="*/ 1503997 h 6858000"/>
            <a:gd name="connsiteX3973" fmla="*/ 3465635 w 12192000"/>
            <a:gd name="connsiteY3973" fmla="*/ 1477374 h 6858000"/>
            <a:gd name="connsiteX3974" fmla="*/ 3439656 w 12192000"/>
            <a:gd name="connsiteY3974" fmla="*/ 1450752 h 6858000"/>
            <a:gd name="connsiteX3975" fmla="*/ 3513262 w 12192000"/>
            <a:gd name="connsiteY3975" fmla="*/ 1450752 h 6858000"/>
            <a:gd name="connsiteX3976" fmla="*/ 3489448 w 12192000"/>
            <a:gd name="connsiteY3976" fmla="*/ 1477374 h 6858000"/>
            <a:gd name="connsiteX3977" fmla="*/ 3513262 w 12192000"/>
            <a:gd name="connsiteY3977" fmla="*/ 1503997 h 6858000"/>
            <a:gd name="connsiteX3978" fmla="*/ 3539241 w 12192000"/>
            <a:gd name="connsiteY3978" fmla="*/ 1477374 h 6858000"/>
            <a:gd name="connsiteX3979" fmla="*/ 3513262 w 12192000"/>
            <a:gd name="connsiteY3979" fmla="*/ 1450752 h 6858000"/>
            <a:gd name="connsiteX3980" fmla="*/ 3662641 w 12192000"/>
            <a:gd name="connsiteY3980" fmla="*/ 1450752 h 6858000"/>
            <a:gd name="connsiteX3981" fmla="*/ 3638827 w 12192000"/>
            <a:gd name="connsiteY3981" fmla="*/ 1477374 h 6858000"/>
            <a:gd name="connsiteX3982" fmla="*/ 3662641 w 12192000"/>
            <a:gd name="connsiteY3982" fmla="*/ 1503997 h 6858000"/>
            <a:gd name="connsiteX3983" fmla="*/ 3688620 w 12192000"/>
            <a:gd name="connsiteY3983" fmla="*/ 1477374 h 6858000"/>
            <a:gd name="connsiteX3984" fmla="*/ 3662641 w 12192000"/>
            <a:gd name="connsiteY3984" fmla="*/ 1450752 h 6858000"/>
            <a:gd name="connsiteX3985" fmla="*/ 3736248 w 12192000"/>
            <a:gd name="connsiteY3985" fmla="*/ 1450752 h 6858000"/>
            <a:gd name="connsiteX3986" fmla="*/ 3710269 w 12192000"/>
            <a:gd name="connsiteY3986" fmla="*/ 1477374 h 6858000"/>
            <a:gd name="connsiteX3987" fmla="*/ 3736248 w 12192000"/>
            <a:gd name="connsiteY3987" fmla="*/ 1503997 h 6858000"/>
            <a:gd name="connsiteX3988" fmla="*/ 3762227 w 12192000"/>
            <a:gd name="connsiteY3988" fmla="*/ 1477374 h 6858000"/>
            <a:gd name="connsiteX3989" fmla="*/ 3736248 w 12192000"/>
            <a:gd name="connsiteY3989" fmla="*/ 1450752 h 6858000"/>
            <a:gd name="connsiteX3990" fmla="*/ 5437867 w 12192000"/>
            <a:gd name="connsiteY3990" fmla="*/ 1450752 h 6858000"/>
            <a:gd name="connsiteX3991" fmla="*/ 5411888 w 12192000"/>
            <a:gd name="connsiteY3991" fmla="*/ 1477374 h 6858000"/>
            <a:gd name="connsiteX3992" fmla="*/ 5437867 w 12192000"/>
            <a:gd name="connsiteY3992" fmla="*/ 1503997 h 6858000"/>
            <a:gd name="connsiteX3993" fmla="*/ 5463846 w 12192000"/>
            <a:gd name="connsiteY3993" fmla="*/ 1477374 h 6858000"/>
            <a:gd name="connsiteX3994" fmla="*/ 5437867 w 12192000"/>
            <a:gd name="connsiteY3994" fmla="*/ 1450752 h 6858000"/>
            <a:gd name="connsiteX3995" fmla="*/ 5658687 w 12192000"/>
            <a:gd name="connsiteY3995" fmla="*/ 1450752 h 6858000"/>
            <a:gd name="connsiteX3996" fmla="*/ 5634874 w 12192000"/>
            <a:gd name="connsiteY3996" fmla="*/ 1477374 h 6858000"/>
            <a:gd name="connsiteX3997" fmla="*/ 5658687 w 12192000"/>
            <a:gd name="connsiteY3997" fmla="*/ 1503997 h 6858000"/>
            <a:gd name="connsiteX3998" fmla="*/ 5684667 w 12192000"/>
            <a:gd name="connsiteY3998" fmla="*/ 1477374 h 6858000"/>
            <a:gd name="connsiteX3999" fmla="*/ 5658687 w 12192000"/>
            <a:gd name="connsiteY3999" fmla="*/ 1450752 h 6858000"/>
            <a:gd name="connsiteX4000" fmla="*/ 5734459 w 12192000"/>
            <a:gd name="connsiteY4000" fmla="*/ 1450752 h 6858000"/>
            <a:gd name="connsiteX4001" fmla="*/ 5708480 w 12192000"/>
            <a:gd name="connsiteY4001" fmla="*/ 1477374 h 6858000"/>
            <a:gd name="connsiteX4002" fmla="*/ 5734459 w 12192000"/>
            <a:gd name="connsiteY4002" fmla="*/ 1503997 h 6858000"/>
            <a:gd name="connsiteX4003" fmla="*/ 5760438 w 12192000"/>
            <a:gd name="connsiteY4003" fmla="*/ 1477374 h 6858000"/>
            <a:gd name="connsiteX4004" fmla="*/ 5734459 w 12192000"/>
            <a:gd name="connsiteY4004" fmla="*/ 1450752 h 6858000"/>
            <a:gd name="connsiteX4005" fmla="*/ 5810231 w 12192000"/>
            <a:gd name="connsiteY4005" fmla="*/ 1450752 h 6858000"/>
            <a:gd name="connsiteX4006" fmla="*/ 5784252 w 12192000"/>
            <a:gd name="connsiteY4006" fmla="*/ 1477374 h 6858000"/>
            <a:gd name="connsiteX4007" fmla="*/ 5810231 w 12192000"/>
            <a:gd name="connsiteY4007" fmla="*/ 1503997 h 6858000"/>
            <a:gd name="connsiteX4008" fmla="*/ 5834045 w 12192000"/>
            <a:gd name="connsiteY4008" fmla="*/ 1477374 h 6858000"/>
            <a:gd name="connsiteX4009" fmla="*/ 5810231 w 12192000"/>
            <a:gd name="connsiteY4009" fmla="*/ 1450752 h 6858000"/>
            <a:gd name="connsiteX4010" fmla="*/ 5881673 w 12192000"/>
            <a:gd name="connsiteY4010" fmla="*/ 1450752 h 6858000"/>
            <a:gd name="connsiteX4011" fmla="*/ 5855694 w 12192000"/>
            <a:gd name="connsiteY4011" fmla="*/ 1477374 h 6858000"/>
            <a:gd name="connsiteX4012" fmla="*/ 5881673 w 12192000"/>
            <a:gd name="connsiteY4012" fmla="*/ 1503997 h 6858000"/>
            <a:gd name="connsiteX4013" fmla="*/ 5907652 w 12192000"/>
            <a:gd name="connsiteY4013" fmla="*/ 1477374 h 6858000"/>
            <a:gd name="connsiteX4014" fmla="*/ 5881673 w 12192000"/>
            <a:gd name="connsiteY4014" fmla="*/ 1450752 h 6858000"/>
            <a:gd name="connsiteX4015" fmla="*/ 5957445 w 12192000"/>
            <a:gd name="connsiteY4015" fmla="*/ 1450752 h 6858000"/>
            <a:gd name="connsiteX4016" fmla="*/ 5931466 w 12192000"/>
            <a:gd name="connsiteY4016" fmla="*/ 1477374 h 6858000"/>
            <a:gd name="connsiteX4017" fmla="*/ 5957445 w 12192000"/>
            <a:gd name="connsiteY4017" fmla="*/ 1503997 h 6858000"/>
            <a:gd name="connsiteX4018" fmla="*/ 5981259 w 12192000"/>
            <a:gd name="connsiteY4018" fmla="*/ 1477374 h 6858000"/>
            <a:gd name="connsiteX4019" fmla="*/ 5957445 w 12192000"/>
            <a:gd name="connsiteY4019" fmla="*/ 1450752 h 6858000"/>
            <a:gd name="connsiteX4020" fmla="*/ 6028887 w 12192000"/>
            <a:gd name="connsiteY4020" fmla="*/ 1450752 h 6858000"/>
            <a:gd name="connsiteX4021" fmla="*/ 6002908 w 12192000"/>
            <a:gd name="connsiteY4021" fmla="*/ 1477374 h 6858000"/>
            <a:gd name="connsiteX4022" fmla="*/ 6028887 w 12192000"/>
            <a:gd name="connsiteY4022" fmla="*/ 1503997 h 6858000"/>
            <a:gd name="connsiteX4023" fmla="*/ 6054866 w 12192000"/>
            <a:gd name="connsiteY4023" fmla="*/ 1477374 h 6858000"/>
            <a:gd name="connsiteX4024" fmla="*/ 6028887 w 12192000"/>
            <a:gd name="connsiteY4024" fmla="*/ 1450752 h 6858000"/>
            <a:gd name="connsiteX4025" fmla="*/ 6251873 w 12192000"/>
            <a:gd name="connsiteY4025" fmla="*/ 1450752 h 6858000"/>
            <a:gd name="connsiteX4026" fmla="*/ 6228059 w 12192000"/>
            <a:gd name="connsiteY4026" fmla="*/ 1477374 h 6858000"/>
            <a:gd name="connsiteX4027" fmla="*/ 6251873 w 12192000"/>
            <a:gd name="connsiteY4027" fmla="*/ 1503997 h 6858000"/>
            <a:gd name="connsiteX4028" fmla="*/ 6277852 w 12192000"/>
            <a:gd name="connsiteY4028" fmla="*/ 1477374 h 6858000"/>
            <a:gd name="connsiteX4029" fmla="*/ 6251873 w 12192000"/>
            <a:gd name="connsiteY4029" fmla="*/ 1450752 h 6858000"/>
            <a:gd name="connsiteX4030" fmla="*/ 6325479 w 12192000"/>
            <a:gd name="connsiteY4030" fmla="*/ 1450752 h 6858000"/>
            <a:gd name="connsiteX4031" fmla="*/ 6301665 w 12192000"/>
            <a:gd name="connsiteY4031" fmla="*/ 1477374 h 6858000"/>
            <a:gd name="connsiteX4032" fmla="*/ 6325479 w 12192000"/>
            <a:gd name="connsiteY4032" fmla="*/ 1503997 h 6858000"/>
            <a:gd name="connsiteX4033" fmla="*/ 6351458 w 12192000"/>
            <a:gd name="connsiteY4033" fmla="*/ 1477374 h 6858000"/>
            <a:gd name="connsiteX4034" fmla="*/ 6325479 w 12192000"/>
            <a:gd name="connsiteY4034" fmla="*/ 1450752 h 6858000"/>
            <a:gd name="connsiteX4035" fmla="*/ 6399086 w 12192000"/>
            <a:gd name="connsiteY4035" fmla="*/ 1450752 h 6858000"/>
            <a:gd name="connsiteX4036" fmla="*/ 6373107 w 12192000"/>
            <a:gd name="connsiteY4036" fmla="*/ 1477374 h 6858000"/>
            <a:gd name="connsiteX4037" fmla="*/ 6399086 w 12192000"/>
            <a:gd name="connsiteY4037" fmla="*/ 1503997 h 6858000"/>
            <a:gd name="connsiteX4038" fmla="*/ 6425065 w 12192000"/>
            <a:gd name="connsiteY4038" fmla="*/ 1477374 h 6858000"/>
            <a:gd name="connsiteX4039" fmla="*/ 6399086 w 12192000"/>
            <a:gd name="connsiteY4039" fmla="*/ 1450752 h 6858000"/>
            <a:gd name="connsiteX4040" fmla="*/ 6472694 w 12192000"/>
            <a:gd name="connsiteY4040" fmla="*/ 1450752 h 6858000"/>
            <a:gd name="connsiteX4041" fmla="*/ 6446715 w 12192000"/>
            <a:gd name="connsiteY4041" fmla="*/ 1477374 h 6858000"/>
            <a:gd name="connsiteX4042" fmla="*/ 6472694 w 12192000"/>
            <a:gd name="connsiteY4042" fmla="*/ 1503997 h 6858000"/>
            <a:gd name="connsiteX4043" fmla="*/ 6498673 w 12192000"/>
            <a:gd name="connsiteY4043" fmla="*/ 1477374 h 6858000"/>
            <a:gd name="connsiteX4044" fmla="*/ 6472694 w 12192000"/>
            <a:gd name="connsiteY4044" fmla="*/ 1450752 h 6858000"/>
            <a:gd name="connsiteX4045" fmla="*/ 6546300 w 12192000"/>
            <a:gd name="connsiteY4045" fmla="*/ 1450752 h 6858000"/>
            <a:gd name="connsiteX4046" fmla="*/ 6520321 w 12192000"/>
            <a:gd name="connsiteY4046" fmla="*/ 1477374 h 6858000"/>
            <a:gd name="connsiteX4047" fmla="*/ 6546300 w 12192000"/>
            <a:gd name="connsiteY4047" fmla="*/ 1503997 h 6858000"/>
            <a:gd name="connsiteX4048" fmla="*/ 6572279 w 12192000"/>
            <a:gd name="connsiteY4048" fmla="*/ 1477374 h 6858000"/>
            <a:gd name="connsiteX4049" fmla="*/ 6546300 w 12192000"/>
            <a:gd name="connsiteY4049" fmla="*/ 1450752 h 6858000"/>
            <a:gd name="connsiteX4050" fmla="*/ 6622072 w 12192000"/>
            <a:gd name="connsiteY4050" fmla="*/ 1450752 h 6858000"/>
            <a:gd name="connsiteX4051" fmla="*/ 6596093 w 12192000"/>
            <a:gd name="connsiteY4051" fmla="*/ 1477374 h 6858000"/>
            <a:gd name="connsiteX4052" fmla="*/ 6622072 w 12192000"/>
            <a:gd name="connsiteY4052" fmla="*/ 1503997 h 6858000"/>
            <a:gd name="connsiteX4053" fmla="*/ 6648051 w 12192000"/>
            <a:gd name="connsiteY4053" fmla="*/ 1477374 h 6858000"/>
            <a:gd name="connsiteX4054" fmla="*/ 6622072 w 12192000"/>
            <a:gd name="connsiteY4054" fmla="*/ 1450752 h 6858000"/>
            <a:gd name="connsiteX4055" fmla="*/ 6695679 w 12192000"/>
            <a:gd name="connsiteY4055" fmla="*/ 1450752 h 6858000"/>
            <a:gd name="connsiteX4056" fmla="*/ 6669700 w 12192000"/>
            <a:gd name="connsiteY4056" fmla="*/ 1477374 h 6858000"/>
            <a:gd name="connsiteX4057" fmla="*/ 6695679 w 12192000"/>
            <a:gd name="connsiteY4057" fmla="*/ 1503997 h 6858000"/>
            <a:gd name="connsiteX4058" fmla="*/ 6721658 w 12192000"/>
            <a:gd name="connsiteY4058" fmla="*/ 1477374 h 6858000"/>
            <a:gd name="connsiteX4059" fmla="*/ 6695679 w 12192000"/>
            <a:gd name="connsiteY4059" fmla="*/ 1450752 h 6858000"/>
            <a:gd name="connsiteX4060" fmla="*/ 6769286 w 12192000"/>
            <a:gd name="connsiteY4060" fmla="*/ 1450752 h 6858000"/>
            <a:gd name="connsiteX4061" fmla="*/ 6743307 w 12192000"/>
            <a:gd name="connsiteY4061" fmla="*/ 1477374 h 6858000"/>
            <a:gd name="connsiteX4062" fmla="*/ 6769286 w 12192000"/>
            <a:gd name="connsiteY4062" fmla="*/ 1503997 h 6858000"/>
            <a:gd name="connsiteX4063" fmla="*/ 6795265 w 12192000"/>
            <a:gd name="connsiteY4063" fmla="*/ 1477374 h 6858000"/>
            <a:gd name="connsiteX4064" fmla="*/ 6769286 w 12192000"/>
            <a:gd name="connsiteY4064" fmla="*/ 1450752 h 6858000"/>
            <a:gd name="connsiteX4065" fmla="*/ 6842892 w 12192000"/>
            <a:gd name="connsiteY4065" fmla="*/ 1450752 h 6858000"/>
            <a:gd name="connsiteX4066" fmla="*/ 6816913 w 12192000"/>
            <a:gd name="connsiteY4066" fmla="*/ 1477374 h 6858000"/>
            <a:gd name="connsiteX4067" fmla="*/ 6842892 w 12192000"/>
            <a:gd name="connsiteY4067" fmla="*/ 1503997 h 6858000"/>
            <a:gd name="connsiteX4068" fmla="*/ 6868871 w 12192000"/>
            <a:gd name="connsiteY4068" fmla="*/ 1477374 h 6858000"/>
            <a:gd name="connsiteX4069" fmla="*/ 6842892 w 12192000"/>
            <a:gd name="connsiteY4069" fmla="*/ 1450752 h 6858000"/>
            <a:gd name="connsiteX4070" fmla="*/ 6916499 w 12192000"/>
            <a:gd name="connsiteY4070" fmla="*/ 1450752 h 6858000"/>
            <a:gd name="connsiteX4071" fmla="*/ 6892685 w 12192000"/>
            <a:gd name="connsiteY4071" fmla="*/ 1477374 h 6858000"/>
            <a:gd name="connsiteX4072" fmla="*/ 6916499 w 12192000"/>
            <a:gd name="connsiteY4072" fmla="*/ 1503997 h 6858000"/>
            <a:gd name="connsiteX4073" fmla="*/ 6942478 w 12192000"/>
            <a:gd name="connsiteY4073" fmla="*/ 1477374 h 6858000"/>
            <a:gd name="connsiteX4074" fmla="*/ 6916499 w 12192000"/>
            <a:gd name="connsiteY4074" fmla="*/ 1450752 h 6858000"/>
            <a:gd name="connsiteX4075" fmla="*/ 6990106 w 12192000"/>
            <a:gd name="connsiteY4075" fmla="*/ 1450752 h 6858000"/>
            <a:gd name="connsiteX4076" fmla="*/ 6966293 w 12192000"/>
            <a:gd name="connsiteY4076" fmla="*/ 1477374 h 6858000"/>
            <a:gd name="connsiteX4077" fmla="*/ 6990106 w 12192000"/>
            <a:gd name="connsiteY4077" fmla="*/ 1503997 h 6858000"/>
            <a:gd name="connsiteX4078" fmla="*/ 7016086 w 12192000"/>
            <a:gd name="connsiteY4078" fmla="*/ 1477374 h 6858000"/>
            <a:gd name="connsiteX4079" fmla="*/ 6990106 w 12192000"/>
            <a:gd name="connsiteY4079" fmla="*/ 1450752 h 6858000"/>
            <a:gd name="connsiteX4080" fmla="*/ 7065879 w 12192000"/>
            <a:gd name="connsiteY4080" fmla="*/ 1450752 h 6858000"/>
            <a:gd name="connsiteX4081" fmla="*/ 7039900 w 12192000"/>
            <a:gd name="connsiteY4081" fmla="*/ 1477374 h 6858000"/>
            <a:gd name="connsiteX4082" fmla="*/ 7065879 w 12192000"/>
            <a:gd name="connsiteY4082" fmla="*/ 1503997 h 6858000"/>
            <a:gd name="connsiteX4083" fmla="*/ 7091858 w 12192000"/>
            <a:gd name="connsiteY4083" fmla="*/ 1477374 h 6858000"/>
            <a:gd name="connsiteX4084" fmla="*/ 7065879 w 12192000"/>
            <a:gd name="connsiteY4084" fmla="*/ 1450752 h 6858000"/>
            <a:gd name="connsiteX4085" fmla="*/ 7139485 w 12192000"/>
            <a:gd name="connsiteY4085" fmla="*/ 1450752 h 6858000"/>
            <a:gd name="connsiteX4086" fmla="*/ 7113506 w 12192000"/>
            <a:gd name="connsiteY4086" fmla="*/ 1477374 h 6858000"/>
            <a:gd name="connsiteX4087" fmla="*/ 7139485 w 12192000"/>
            <a:gd name="connsiteY4087" fmla="*/ 1503997 h 6858000"/>
            <a:gd name="connsiteX4088" fmla="*/ 7165464 w 12192000"/>
            <a:gd name="connsiteY4088" fmla="*/ 1477374 h 6858000"/>
            <a:gd name="connsiteX4089" fmla="*/ 7139485 w 12192000"/>
            <a:gd name="connsiteY4089" fmla="*/ 1450752 h 6858000"/>
            <a:gd name="connsiteX4090" fmla="*/ 7213092 w 12192000"/>
            <a:gd name="connsiteY4090" fmla="*/ 1450752 h 6858000"/>
            <a:gd name="connsiteX4091" fmla="*/ 7187113 w 12192000"/>
            <a:gd name="connsiteY4091" fmla="*/ 1477374 h 6858000"/>
            <a:gd name="connsiteX4092" fmla="*/ 7213092 w 12192000"/>
            <a:gd name="connsiteY4092" fmla="*/ 1503997 h 6858000"/>
            <a:gd name="connsiteX4093" fmla="*/ 7239071 w 12192000"/>
            <a:gd name="connsiteY4093" fmla="*/ 1477374 h 6858000"/>
            <a:gd name="connsiteX4094" fmla="*/ 7213092 w 12192000"/>
            <a:gd name="connsiteY4094" fmla="*/ 1450752 h 6858000"/>
            <a:gd name="connsiteX4095" fmla="*/ 7288864 w 12192000"/>
            <a:gd name="connsiteY4095" fmla="*/ 1450752 h 6858000"/>
            <a:gd name="connsiteX4096" fmla="*/ 7262885 w 12192000"/>
            <a:gd name="connsiteY4096" fmla="*/ 1477374 h 6858000"/>
            <a:gd name="connsiteX4097" fmla="*/ 7288864 w 12192000"/>
            <a:gd name="connsiteY4097" fmla="*/ 1503997 h 6858000"/>
            <a:gd name="connsiteX4098" fmla="*/ 7312678 w 12192000"/>
            <a:gd name="connsiteY4098" fmla="*/ 1477374 h 6858000"/>
            <a:gd name="connsiteX4099" fmla="*/ 7288864 w 12192000"/>
            <a:gd name="connsiteY4099" fmla="*/ 1450752 h 6858000"/>
            <a:gd name="connsiteX4100" fmla="*/ 7360306 w 12192000"/>
            <a:gd name="connsiteY4100" fmla="*/ 1450752 h 6858000"/>
            <a:gd name="connsiteX4101" fmla="*/ 7334327 w 12192000"/>
            <a:gd name="connsiteY4101" fmla="*/ 1477374 h 6858000"/>
            <a:gd name="connsiteX4102" fmla="*/ 7360306 w 12192000"/>
            <a:gd name="connsiteY4102" fmla="*/ 1503997 h 6858000"/>
            <a:gd name="connsiteX4103" fmla="*/ 7386285 w 12192000"/>
            <a:gd name="connsiteY4103" fmla="*/ 1477374 h 6858000"/>
            <a:gd name="connsiteX4104" fmla="*/ 7360306 w 12192000"/>
            <a:gd name="connsiteY4104" fmla="*/ 1450752 h 6858000"/>
            <a:gd name="connsiteX4105" fmla="*/ 7433913 w 12192000"/>
            <a:gd name="connsiteY4105" fmla="*/ 1450752 h 6858000"/>
            <a:gd name="connsiteX4106" fmla="*/ 7407934 w 12192000"/>
            <a:gd name="connsiteY4106" fmla="*/ 1477374 h 6858000"/>
            <a:gd name="connsiteX4107" fmla="*/ 7433913 w 12192000"/>
            <a:gd name="connsiteY4107" fmla="*/ 1503997 h 6858000"/>
            <a:gd name="connsiteX4108" fmla="*/ 7459892 w 12192000"/>
            <a:gd name="connsiteY4108" fmla="*/ 1477374 h 6858000"/>
            <a:gd name="connsiteX4109" fmla="*/ 7433913 w 12192000"/>
            <a:gd name="connsiteY4109" fmla="*/ 1450752 h 6858000"/>
            <a:gd name="connsiteX4110" fmla="*/ 7509684 w 12192000"/>
            <a:gd name="connsiteY4110" fmla="*/ 1450752 h 6858000"/>
            <a:gd name="connsiteX4111" fmla="*/ 7485871 w 12192000"/>
            <a:gd name="connsiteY4111" fmla="*/ 1477374 h 6858000"/>
            <a:gd name="connsiteX4112" fmla="*/ 7509684 w 12192000"/>
            <a:gd name="connsiteY4112" fmla="*/ 1503997 h 6858000"/>
            <a:gd name="connsiteX4113" fmla="*/ 7535664 w 12192000"/>
            <a:gd name="connsiteY4113" fmla="*/ 1477374 h 6858000"/>
            <a:gd name="connsiteX4114" fmla="*/ 7509684 w 12192000"/>
            <a:gd name="connsiteY4114" fmla="*/ 1450752 h 6858000"/>
            <a:gd name="connsiteX4115" fmla="*/ 7583292 w 12192000"/>
            <a:gd name="connsiteY4115" fmla="*/ 1450752 h 6858000"/>
            <a:gd name="connsiteX4116" fmla="*/ 7557313 w 12192000"/>
            <a:gd name="connsiteY4116" fmla="*/ 1477374 h 6858000"/>
            <a:gd name="connsiteX4117" fmla="*/ 7583292 w 12192000"/>
            <a:gd name="connsiteY4117" fmla="*/ 1503997 h 6858000"/>
            <a:gd name="connsiteX4118" fmla="*/ 7609271 w 12192000"/>
            <a:gd name="connsiteY4118" fmla="*/ 1477374 h 6858000"/>
            <a:gd name="connsiteX4119" fmla="*/ 7583292 w 12192000"/>
            <a:gd name="connsiteY4119" fmla="*/ 1450752 h 6858000"/>
            <a:gd name="connsiteX4120" fmla="*/ 7656898 w 12192000"/>
            <a:gd name="connsiteY4120" fmla="*/ 1450752 h 6858000"/>
            <a:gd name="connsiteX4121" fmla="*/ 7630919 w 12192000"/>
            <a:gd name="connsiteY4121" fmla="*/ 1477374 h 6858000"/>
            <a:gd name="connsiteX4122" fmla="*/ 7656898 w 12192000"/>
            <a:gd name="connsiteY4122" fmla="*/ 1503997 h 6858000"/>
            <a:gd name="connsiteX4123" fmla="*/ 7682877 w 12192000"/>
            <a:gd name="connsiteY4123" fmla="*/ 1477374 h 6858000"/>
            <a:gd name="connsiteX4124" fmla="*/ 7656898 w 12192000"/>
            <a:gd name="connsiteY4124" fmla="*/ 1450752 h 6858000"/>
            <a:gd name="connsiteX4125" fmla="*/ 7730505 w 12192000"/>
            <a:gd name="connsiteY4125" fmla="*/ 1450752 h 6858000"/>
            <a:gd name="connsiteX4126" fmla="*/ 7704526 w 12192000"/>
            <a:gd name="connsiteY4126" fmla="*/ 1477374 h 6858000"/>
            <a:gd name="connsiteX4127" fmla="*/ 7730505 w 12192000"/>
            <a:gd name="connsiteY4127" fmla="*/ 1503997 h 6858000"/>
            <a:gd name="connsiteX4128" fmla="*/ 7756484 w 12192000"/>
            <a:gd name="connsiteY4128" fmla="*/ 1477374 h 6858000"/>
            <a:gd name="connsiteX4129" fmla="*/ 7730505 w 12192000"/>
            <a:gd name="connsiteY4129" fmla="*/ 1450752 h 6858000"/>
            <a:gd name="connsiteX4130" fmla="*/ 7806277 w 12192000"/>
            <a:gd name="connsiteY4130" fmla="*/ 1450752 h 6858000"/>
            <a:gd name="connsiteX4131" fmla="*/ 7780298 w 12192000"/>
            <a:gd name="connsiteY4131" fmla="*/ 1477374 h 6858000"/>
            <a:gd name="connsiteX4132" fmla="*/ 7806277 w 12192000"/>
            <a:gd name="connsiteY4132" fmla="*/ 1503997 h 6858000"/>
            <a:gd name="connsiteX4133" fmla="*/ 7830091 w 12192000"/>
            <a:gd name="connsiteY4133" fmla="*/ 1477374 h 6858000"/>
            <a:gd name="connsiteX4134" fmla="*/ 7806277 w 12192000"/>
            <a:gd name="connsiteY4134" fmla="*/ 1450752 h 6858000"/>
            <a:gd name="connsiteX4135" fmla="*/ 7879885 w 12192000"/>
            <a:gd name="connsiteY4135" fmla="*/ 1450752 h 6858000"/>
            <a:gd name="connsiteX4136" fmla="*/ 7853906 w 12192000"/>
            <a:gd name="connsiteY4136" fmla="*/ 1477374 h 6858000"/>
            <a:gd name="connsiteX4137" fmla="*/ 7879885 w 12192000"/>
            <a:gd name="connsiteY4137" fmla="*/ 1503997 h 6858000"/>
            <a:gd name="connsiteX4138" fmla="*/ 7905864 w 12192000"/>
            <a:gd name="connsiteY4138" fmla="*/ 1477374 h 6858000"/>
            <a:gd name="connsiteX4139" fmla="*/ 7879885 w 12192000"/>
            <a:gd name="connsiteY4139" fmla="*/ 1450752 h 6858000"/>
            <a:gd name="connsiteX4140" fmla="*/ 7955656 w 12192000"/>
            <a:gd name="connsiteY4140" fmla="*/ 1450752 h 6858000"/>
            <a:gd name="connsiteX4141" fmla="*/ 7929677 w 12192000"/>
            <a:gd name="connsiteY4141" fmla="*/ 1477374 h 6858000"/>
            <a:gd name="connsiteX4142" fmla="*/ 7955656 w 12192000"/>
            <a:gd name="connsiteY4142" fmla="*/ 1503997 h 6858000"/>
            <a:gd name="connsiteX4143" fmla="*/ 7979470 w 12192000"/>
            <a:gd name="connsiteY4143" fmla="*/ 1477374 h 6858000"/>
            <a:gd name="connsiteX4144" fmla="*/ 7955656 w 12192000"/>
            <a:gd name="connsiteY4144" fmla="*/ 1450752 h 6858000"/>
            <a:gd name="connsiteX4145" fmla="*/ 8027098 w 12192000"/>
            <a:gd name="connsiteY4145" fmla="*/ 1450752 h 6858000"/>
            <a:gd name="connsiteX4146" fmla="*/ 8001119 w 12192000"/>
            <a:gd name="connsiteY4146" fmla="*/ 1477374 h 6858000"/>
            <a:gd name="connsiteX4147" fmla="*/ 8027098 w 12192000"/>
            <a:gd name="connsiteY4147" fmla="*/ 1503997 h 6858000"/>
            <a:gd name="connsiteX4148" fmla="*/ 8053077 w 12192000"/>
            <a:gd name="connsiteY4148" fmla="*/ 1477374 h 6858000"/>
            <a:gd name="connsiteX4149" fmla="*/ 8027098 w 12192000"/>
            <a:gd name="connsiteY4149" fmla="*/ 1450752 h 6858000"/>
            <a:gd name="connsiteX4150" fmla="*/ 8100705 w 12192000"/>
            <a:gd name="connsiteY4150" fmla="*/ 1450752 h 6858000"/>
            <a:gd name="connsiteX4151" fmla="*/ 8076891 w 12192000"/>
            <a:gd name="connsiteY4151" fmla="*/ 1477374 h 6858000"/>
            <a:gd name="connsiteX4152" fmla="*/ 8100705 w 12192000"/>
            <a:gd name="connsiteY4152" fmla="*/ 1503997 h 6858000"/>
            <a:gd name="connsiteX4153" fmla="*/ 8126684 w 12192000"/>
            <a:gd name="connsiteY4153" fmla="*/ 1477374 h 6858000"/>
            <a:gd name="connsiteX4154" fmla="*/ 8100705 w 12192000"/>
            <a:gd name="connsiteY4154" fmla="*/ 1450752 h 6858000"/>
            <a:gd name="connsiteX4155" fmla="*/ 8174312 w 12192000"/>
            <a:gd name="connsiteY4155" fmla="*/ 1450752 h 6858000"/>
            <a:gd name="connsiteX4156" fmla="*/ 8150498 w 12192000"/>
            <a:gd name="connsiteY4156" fmla="*/ 1477374 h 6858000"/>
            <a:gd name="connsiteX4157" fmla="*/ 8174312 w 12192000"/>
            <a:gd name="connsiteY4157" fmla="*/ 1503997 h 6858000"/>
            <a:gd name="connsiteX4158" fmla="*/ 8200291 w 12192000"/>
            <a:gd name="connsiteY4158" fmla="*/ 1477374 h 6858000"/>
            <a:gd name="connsiteX4159" fmla="*/ 8174312 w 12192000"/>
            <a:gd name="connsiteY4159" fmla="*/ 1450752 h 6858000"/>
            <a:gd name="connsiteX4160" fmla="*/ 8247918 w 12192000"/>
            <a:gd name="connsiteY4160" fmla="*/ 1450752 h 6858000"/>
            <a:gd name="connsiteX4161" fmla="*/ 8224104 w 12192000"/>
            <a:gd name="connsiteY4161" fmla="*/ 1477374 h 6858000"/>
            <a:gd name="connsiteX4162" fmla="*/ 8247918 w 12192000"/>
            <a:gd name="connsiteY4162" fmla="*/ 1503997 h 6858000"/>
            <a:gd name="connsiteX4163" fmla="*/ 8273897 w 12192000"/>
            <a:gd name="connsiteY4163" fmla="*/ 1477374 h 6858000"/>
            <a:gd name="connsiteX4164" fmla="*/ 8247918 w 12192000"/>
            <a:gd name="connsiteY4164" fmla="*/ 1450752 h 6858000"/>
            <a:gd name="connsiteX4165" fmla="*/ 8323691 w 12192000"/>
            <a:gd name="connsiteY4165" fmla="*/ 1450752 h 6858000"/>
            <a:gd name="connsiteX4166" fmla="*/ 8297712 w 12192000"/>
            <a:gd name="connsiteY4166" fmla="*/ 1477374 h 6858000"/>
            <a:gd name="connsiteX4167" fmla="*/ 8323691 w 12192000"/>
            <a:gd name="connsiteY4167" fmla="*/ 1503997 h 6858000"/>
            <a:gd name="connsiteX4168" fmla="*/ 8349670 w 12192000"/>
            <a:gd name="connsiteY4168" fmla="*/ 1477374 h 6858000"/>
            <a:gd name="connsiteX4169" fmla="*/ 8323691 w 12192000"/>
            <a:gd name="connsiteY4169" fmla="*/ 1450752 h 6858000"/>
            <a:gd name="connsiteX4170" fmla="*/ 8397298 w 12192000"/>
            <a:gd name="connsiteY4170" fmla="*/ 1450752 h 6858000"/>
            <a:gd name="connsiteX4171" fmla="*/ 8371319 w 12192000"/>
            <a:gd name="connsiteY4171" fmla="*/ 1477374 h 6858000"/>
            <a:gd name="connsiteX4172" fmla="*/ 8397298 w 12192000"/>
            <a:gd name="connsiteY4172" fmla="*/ 1503997 h 6858000"/>
            <a:gd name="connsiteX4173" fmla="*/ 8423277 w 12192000"/>
            <a:gd name="connsiteY4173" fmla="*/ 1477374 h 6858000"/>
            <a:gd name="connsiteX4174" fmla="*/ 8397298 w 12192000"/>
            <a:gd name="connsiteY4174" fmla="*/ 1450752 h 6858000"/>
            <a:gd name="connsiteX4175" fmla="*/ 8470904 w 12192000"/>
            <a:gd name="connsiteY4175" fmla="*/ 1450752 h 6858000"/>
            <a:gd name="connsiteX4176" fmla="*/ 8444925 w 12192000"/>
            <a:gd name="connsiteY4176" fmla="*/ 1477374 h 6858000"/>
            <a:gd name="connsiteX4177" fmla="*/ 8470904 w 12192000"/>
            <a:gd name="connsiteY4177" fmla="*/ 1503997 h 6858000"/>
            <a:gd name="connsiteX4178" fmla="*/ 8496883 w 12192000"/>
            <a:gd name="connsiteY4178" fmla="*/ 1477374 h 6858000"/>
            <a:gd name="connsiteX4179" fmla="*/ 8470904 w 12192000"/>
            <a:gd name="connsiteY4179" fmla="*/ 1450752 h 6858000"/>
            <a:gd name="connsiteX4180" fmla="*/ 8546676 w 12192000"/>
            <a:gd name="connsiteY4180" fmla="*/ 1450752 h 6858000"/>
            <a:gd name="connsiteX4181" fmla="*/ 8520697 w 12192000"/>
            <a:gd name="connsiteY4181" fmla="*/ 1477374 h 6858000"/>
            <a:gd name="connsiteX4182" fmla="*/ 8546676 w 12192000"/>
            <a:gd name="connsiteY4182" fmla="*/ 1503997 h 6858000"/>
            <a:gd name="connsiteX4183" fmla="*/ 8570490 w 12192000"/>
            <a:gd name="connsiteY4183" fmla="*/ 1477374 h 6858000"/>
            <a:gd name="connsiteX4184" fmla="*/ 8546676 w 12192000"/>
            <a:gd name="connsiteY4184" fmla="*/ 1450752 h 6858000"/>
            <a:gd name="connsiteX4185" fmla="*/ 8618118 w 12192000"/>
            <a:gd name="connsiteY4185" fmla="*/ 1450752 h 6858000"/>
            <a:gd name="connsiteX4186" fmla="*/ 8592139 w 12192000"/>
            <a:gd name="connsiteY4186" fmla="*/ 1477374 h 6858000"/>
            <a:gd name="connsiteX4187" fmla="*/ 8618118 w 12192000"/>
            <a:gd name="connsiteY4187" fmla="*/ 1503997 h 6858000"/>
            <a:gd name="connsiteX4188" fmla="*/ 8644097 w 12192000"/>
            <a:gd name="connsiteY4188" fmla="*/ 1477374 h 6858000"/>
            <a:gd name="connsiteX4189" fmla="*/ 8618118 w 12192000"/>
            <a:gd name="connsiteY4189" fmla="*/ 1450752 h 6858000"/>
            <a:gd name="connsiteX4190" fmla="*/ 8691725 w 12192000"/>
            <a:gd name="connsiteY4190" fmla="*/ 1450752 h 6858000"/>
            <a:gd name="connsiteX4191" fmla="*/ 8665746 w 12192000"/>
            <a:gd name="connsiteY4191" fmla="*/ 1477374 h 6858000"/>
            <a:gd name="connsiteX4192" fmla="*/ 8691725 w 12192000"/>
            <a:gd name="connsiteY4192" fmla="*/ 1503997 h 6858000"/>
            <a:gd name="connsiteX4193" fmla="*/ 8717704 w 12192000"/>
            <a:gd name="connsiteY4193" fmla="*/ 1477374 h 6858000"/>
            <a:gd name="connsiteX4194" fmla="*/ 8691725 w 12192000"/>
            <a:gd name="connsiteY4194" fmla="*/ 1450752 h 6858000"/>
            <a:gd name="connsiteX4195" fmla="*/ 8767497 w 12192000"/>
            <a:gd name="connsiteY4195" fmla="*/ 1450752 h 6858000"/>
            <a:gd name="connsiteX4196" fmla="*/ 8743683 w 12192000"/>
            <a:gd name="connsiteY4196" fmla="*/ 1477374 h 6858000"/>
            <a:gd name="connsiteX4197" fmla="*/ 8767497 w 12192000"/>
            <a:gd name="connsiteY4197" fmla="*/ 1503997 h 6858000"/>
            <a:gd name="connsiteX4198" fmla="*/ 8793476 w 12192000"/>
            <a:gd name="connsiteY4198" fmla="*/ 1477374 h 6858000"/>
            <a:gd name="connsiteX4199" fmla="*/ 8767497 w 12192000"/>
            <a:gd name="connsiteY4199" fmla="*/ 1450752 h 6858000"/>
            <a:gd name="connsiteX4200" fmla="*/ 8841104 w 12192000"/>
            <a:gd name="connsiteY4200" fmla="*/ 1450752 h 6858000"/>
            <a:gd name="connsiteX4201" fmla="*/ 8815125 w 12192000"/>
            <a:gd name="connsiteY4201" fmla="*/ 1477374 h 6858000"/>
            <a:gd name="connsiteX4202" fmla="*/ 8841104 w 12192000"/>
            <a:gd name="connsiteY4202" fmla="*/ 1503997 h 6858000"/>
            <a:gd name="connsiteX4203" fmla="*/ 8867083 w 12192000"/>
            <a:gd name="connsiteY4203" fmla="*/ 1477374 h 6858000"/>
            <a:gd name="connsiteX4204" fmla="*/ 8841104 w 12192000"/>
            <a:gd name="connsiteY4204" fmla="*/ 1450752 h 6858000"/>
            <a:gd name="connsiteX4205" fmla="*/ 8914711 w 12192000"/>
            <a:gd name="connsiteY4205" fmla="*/ 1450752 h 6858000"/>
            <a:gd name="connsiteX4206" fmla="*/ 8888732 w 12192000"/>
            <a:gd name="connsiteY4206" fmla="*/ 1477374 h 6858000"/>
            <a:gd name="connsiteX4207" fmla="*/ 8914711 w 12192000"/>
            <a:gd name="connsiteY4207" fmla="*/ 1503997 h 6858000"/>
            <a:gd name="connsiteX4208" fmla="*/ 8940690 w 12192000"/>
            <a:gd name="connsiteY4208" fmla="*/ 1477374 h 6858000"/>
            <a:gd name="connsiteX4209" fmla="*/ 8914711 w 12192000"/>
            <a:gd name="connsiteY4209" fmla="*/ 1450752 h 6858000"/>
            <a:gd name="connsiteX4210" fmla="*/ 8988318 w 12192000"/>
            <a:gd name="connsiteY4210" fmla="*/ 1450752 h 6858000"/>
            <a:gd name="connsiteX4211" fmla="*/ 8962339 w 12192000"/>
            <a:gd name="connsiteY4211" fmla="*/ 1477374 h 6858000"/>
            <a:gd name="connsiteX4212" fmla="*/ 8988318 w 12192000"/>
            <a:gd name="connsiteY4212" fmla="*/ 1503997 h 6858000"/>
            <a:gd name="connsiteX4213" fmla="*/ 9014297 w 12192000"/>
            <a:gd name="connsiteY4213" fmla="*/ 1477374 h 6858000"/>
            <a:gd name="connsiteX4214" fmla="*/ 8988318 w 12192000"/>
            <a:gd name="connsiteY4214" fmla="*/ 1450752 h 6858000"/>
            <a:gd name="connsiteX4215" fmla="*/ 9061924 w 12192000"/>
            <a:gd name="connsiteY4215" fmla="*/ 1450752 h 6858000"/>
            <a:gd name="connsiteX4216" fmla="*/ 9035945 w 12192000"/>
            <a:gd name="connsiteY4216" fmla="*/ 1477374 h 6858000"/>
            <a:gd name="connsiteX4217" fmla="*/ 9061924 w 12192000"/>
            <a:gd name="connsiteY4217" fmla="*/ 1503997 h 6858000"/>
            <a:gd name="connsiteX4218" fmla="*/ 9087903 w 12192000"/>
            <a:gd name="connsiteY4218" fmla="*/ 1477374 h 6858000"/>
            <a:gd name="connsiteX4219" fmla="*/ 9061924 w 12192000"/>
            <a:gd name="connsiteY4219" fmla="*/ 1450752 h 6858000"/>
            <a:gd name="connsiteX4220" fmla="*/ 9137696 w 12192000"/>
            <a:gd name="connsiteY4220" fmla="*/ 1450752 h 6858000"/>
            <a:gd name="connsiteX4221" fmla="*/ 9111717 w 12192000"/>
            <a:gd name="connsiteY4221" fmla="*/ 1477374 h 6858000"/>
            <a:gd name="connsiteX4222" fmla="*/ 9137696 w 12192000"/>
            <a:gd name="connsiteY4222" fmla="*/ 1503997 h 6858000"/>
            <a:gd name="connsiteX4223" fmla="*/ 9161510 w 12192000"/>
            <a:gd name="connsiteY4223" fmla="*/ 1477374 h 6858000"/>
            <a:gd name="connsiteX4224" fmla="*/ 9137696 w 12192000"/>
            <a:gd name="connsiteY4224" fmla="*/ 1450752 h 6858000"/>
            <a:gd name="connsiteX4225" fmla="*/ 9211304 w 12192000"/>
            <a:gd name="connsiteY4225" fmla="*/ 1450752 h 6858000"/>
            <a:gd name="connsiteX4226" fmla="*/ 9185325 w 12192000"/>
            <a:gd name="connsiteY4226" fmla="*/ 1477374 h 6858000"/>
            <a:gd name="connsiteX4227" fmla="*/ 9211304 w 12192000"/>
            <a:gd name="connsiteY4227" fmla="*/ 1503997 h 6858000"/>
            <a:gd name="connsiteX4228" fmla="*/ 9237283 w 12192000"/>
            <a:gd name="connsiteY4228" fmla="*/ 1477374 h 6858000"/>
            <a:gd name="connsiteX4229" fmla="*/ 9211304 w 12192000"/>
            <a:gd name="connsiteY4229" fmla="*/ 1450752 h 6858000"/>
            <a:gd name="connsiteX4230" fmla="*/ 9287075 w 12192000"/>
            <a:gd name="connsiteY4230" fmla="*/ 1450752 h 6858000"/>
            <a:gd name="connsiteX4231" fmla="*/ 9261096 w 12192000"/>
            <a:gd name="connsiteY4231" fmla="*/ 1477374 h 6858000"/>
            <a:gd name="connsiteX4232" fmla="*/ 9287075 w 12192000"/>
            <a:gd name="connsiteY4232" fmla="*/ 1503997 h 6858000"/>
            <a:gd name="connsiteX4233" fmla="*/ 9310889 w 12192000"/>
            <a:gd name="connsiteY4233" fmla="*/ 1477374 h 6858000"/>
            <a:gd name="connsiteX4234" fmla="*/ 9287075 w 12192000"/>
            <a:gd name="connsiteY4234" fmla="*/ 1450752 h 6858000"/>
            <a:gd name="connsiteX4235" fmla="*/ 9358517 w 12192000"/>
            <a:gd name="connsiteY4235" fmla="*/ 1450752 h 6858000"/>
            <a:gd name="connsiteX4236" fmla="*/ 9334703 w 12192000"/>
            <a:gd name="connsiteY4236" fmla="*/ 1477374 h 6858000"/>
            <a:gd name="connsiteX4237" fmla="*/ 9358517 w 12192000"/>
            <a:gd name="connsiteY4237" fmla="*/ 1503997 h 6858000"/>
            <a:gd name="connsiteX4238" fmla="*/ 9384496 w 12192000"/>
            <a:gd name="connsiteY4238" fmla="*/ 1477374 h 6858000"/>
            <a:gd name="connsiteX4239" fmla="*/ 9358517 w 12192000"/>
            <a:gd name="connsiteY4239" fmla="*/ 1450752 h 6858000"/>
            <a:gd name="connsiteX4240" fmla="*/ 9432124 w 12192000"/>
            <a:gd name="connsiteY4240" fmla="*/ 1450752 h 6858000"/>
            <a:gd name="connsiteX4241" fmla="*/ 9406145 w 12192000"/>
            <a:gd name="connsiteY4241" fmla="*/ 1477374 h 6858000"/>
            <a:gd name="connsiteX4242" fmla="*/ 9432124 w 12192000"/>
            <a:gd name="connsiteY4242" fmla="*/ 1503997 h 6858000"/>
            <a:gd name="connsiteX4243" fmla="*/ 9458103 w 12192000"/>
            <a:gd name="connsiteY4243" fmla="*/ 1477374 h 6858000"/>
            <a:gd name="connsiteX4244" fmla="*/ 9432124 w 12192000"/>
            <a:gd name="connsiteY4244" fmla="*/ 1450752 h 6858000"/>
            <a:gd name="connsiteX4245" fmla="*/ 9505731 w 12192000"/>
            <a:gd name="connsiteY4245" fmla="*/ 1450752 h 6858000"/>
            <a:gd name="connsiteX4246" fmla="*/ 9481917 w 12192000"/>
            <a:gd name="connsiteY4246" fmla="*/ 1477374 h 6858000"/>
            <a:gd name="connsiteX4247" fmla="*/ 9505731 w 12192000"/>
            <a:gd name="connsiteY4247" fmla="*/ 1503997 h 6858000"/>
            <a:gd name="connsiteX4248" fmla="*/ 9531710 w 12192000"/>
            <a:gd name="connsiteY4248" fmla="*/ 1477374 h 6858000"/>
            <a:gd name="connsiteX4249" fmla="*/ 9505731 w 12192000"/>
            <a:gd name="connsiteY4249" fmla="*/ 1450752 h 6858000"/>
            <a:gd name="connsiteX4250" fmla="*/ 9581503 w 12192000"/>
            <a:gd name="connsiteY4250" fmla="*/ 1450752 h 6858000"/>
            <a:gd name="connsiteX4251" fmla="*/ 9555524 w 12192000"/>
            <a:gd name="connsiteY4251" fmla="*/ 1477374 h 6858000"/>
            <a:gd name="connsiteX4252" fmla="*/ 9581503 w 12192000"/>
            <a:gd name="connsiteY4252" fmla="*/ 1503997 h 6858000"/>
            <a:gd name="connsiteX4253" fmla="*/ 9607482 w 12192000"/>
            <a:gd name="connsiteY4253" fmla="*/ 1477374 h 6858000"/>
            <a:gd name="connsiteX4254" fmla="*/ 9581503 w 12192000"/>
            <a:gd name="connsiteY4254" fmla="*/ 1450752 h 6858000"/>
            <a:gd name="connsiteX4255" fmla="*/ 9655110 w 12192000"/>
            <a:gd name="connsiteY4255" fmla="*/ 1450752 h 6858000"/>
            <a:gd name="connsiteX4256" fmla="*/ 9629131 w 12192000"/>
            <a:gd name="connsiteY4256" fmla="*/ 1477374 h 6858000"/>
            <a:gd name="connsiteX4257" fmla="*/ 9655110 w 12192000"/>
            <a:gd name="connsiteY4257" fmla="*/ 1503997 h 6858000"/>
            <a:gd name="connsiteX4258" fmla="*/ 9681089 w 12192000"/>
            <a:gd name="connsiteY4258" fmla="*/ 1477374 h 6858000"/>
            <a:gd name="connsiteX4259" fmla="*/ 9655110 w 12192000"/>
            <a:gd name="connsiteY4259" fmla="*/ 1450752 h 6858000"/>
            <a:gd name="connsiteX4260" fmla="*/ 9728717 w 12192000"/>
            <a:gd name="connsiteY4260" fmla="*/ 1450752 h 6858000"/>
            <a:gd name="connsiteX4261" fmla="*/ 9702738 w 12192000"/>
            <a:gd name="connsiteY4261" fmla="*/ 1477374 h 6858000"/>
            <a:gd name="connsiteX4262" fmla="*/ 9728717 w 12192000"/>
            <a:gd name="connsiteY4262" fmla="*/ 1503997 h 6858000"/>
            <a:gd name="connsiteX4263" fmla="*/ 9754696 w 12192000"/>
            <a:gd name="connsiteY4263" fmla="*/ 1477374 h 6858000"/>
            <a:gd name="connsiteX4264" fmla="*/ 9728717 w 12192000"/>
            <a:gd name="connsiteY4264" fmla="*/ 1450752 h 6858000"/>
            <a:gd name="connsiteX4265" fmla="*/ 9802324 w 12192000"/>
            <a:gd name="connsiteY4265" fmla="*/ 1450752 h 6858000"/>
            <a:gd name="connsiteX4266" fmla="*/ 9776345 w 12192000"/>
            <a:gd name="connsiteY4266" fmla="*/ 1477374 h 6858000"/>
            <a:gd name="connsiteX4267" fmla="*/ 9802324 w 12192000"/>
            <a:gd name="connsiteY4267" fmla="*/ 1503997 h 6858000"/>
            <a:gd name="connsiteX4268" fmla="*/ 9828303 w 12192000"/>
            <a:gd name="connsiteY4268" fmla="*/ 1477374 h 6858000"/>
            <a:gd name="connsiteX4269" fmla="*/ 9802324 w 12192000"/>
            <a:gd name="connsiteY4269" fmla="*/ 1450752 h 6858000"/>
            <a:gd name="connsiteX4270" fmla="*/ 9875930 w 12192000"/>
            <a:gd name="connsiteY4270" fmla="*/ 1450752 h 6858000"/>
            <a:gd name="connsiteX4271" fmla="*/ 9852116 w 12192000"/>
            <a:gd name="connsiteY4271" fmla="*/ 1477374 h 6858000"/>
            <a:gd name="connsiteX4272" fmla="*/ 9875930 w 12192000"/>
            <a:gd name="connsiteY4272" fmla="*/ 1503997 h 6858000"/>
            <a:gd name="connsiteX4273" fmla="*/ 9901909 w 12192000"/>
            <a:gd name="connsiteY4273" fmla="*/ 1477374 h 6858000"/>
            <a:gd name="connsiteX4274" fmla="*/ 9875930 w 12192000"/>
            <a:gd name="connsiteY4274" fmla="*/ 1450752 h 6858000"/>
            <a:gd name="connsiteX4275" fmla="*/ 9949537 w 12192000"/>
            <a:gd name="connsiteY4275" fmla="*/ 1450752 h 6858000"/>
            <a:gd name="connsiteX4276" fmla="*/ 9923558 w 12192000"/>
            <a:gd name="connsiteY4276" fmla="*/ 1477374 h 6858000"/>
            <a:gd name="connsiteX4277" fmla="*/ 9949537 w 12192000"/>
            <a:gd name="connsiteY4277" fmla="*/ 1503997 h 6858000"/>
            <a:gd name="connsiteX4278" fmla="*/ 9975516 w 12192000"/>
            <a:gd name="connsiteY4278" fmla="*/ 1477374 h 6858000"/>
            <a:gd name="connsiteX4279" fmla="*/ 9949537 w 12192000"/>
            <a:gd name="connsiteY4279" fmla="*/ 1450752 h 6858000"/>
            <a:gd name="connsiteX4280" fmla="*/ 10172523 w 12192000"/>
            <a:gd name="connsiteY4280" fmla="*/ 1450752 h 6858000"/>
            <a:gd name="connsiteX4281" fmla="*/ 10146544 w 12192000"/>
            <a:gd name="connsiteY4281" fmla="*/ 1477374 h 6858000"/>
            <a:gd name="connsiteX4282" fmla="*/ 10172523 w 12192000"/>
            <a:gd name="connsiteY4282" fmla="*/ 1503997 h 6858000"/>
            <a:gd name="connsiteX4283" fmla="*/ 10198502 w 12192000"/>
            <a:gd name="connsiteY4283" fmla="*/ 1477374 h 6858000"/>
            <a:gd name="connsiteX4284" fmla="*/ 10172523 w 12192000"/>
            <a:gd name="connsiteY4284" fmla="*/ 1450752 h 6858000"/>
            <a:gd name="connsiteX4285" fmla="*/ 10246130 w 12192000"/>
            <a:gd name="connsiteY4285" fmla="*/ 1450752 h 6858000"/>
            <a:gd name="connsiteX4286" fmla="*/ 10220151 w 12192000"/>
            <a:gd name="connsiteY4286" fmla="*/ 1477374 h 6858000"/>
            <a:gd name="connsiteX4287" fmla="*/ 10246130 w 12192000"/>
            <a:gd name="connsiteY4287" fmla="*/ 1503997 h 6858000"/>
            <a:gd name="connsiteX4288" fmla="*/ 10272109 w 12192000"/>
            <a:gd name="connsiteY4288" fmla="*/ 1477374 h 6858000"/>
            <a:gd name="connsiteX4289" fmla="*/ 10246130 w 12192000"/>
            <a:gd name="connsiteY4289" fmla="*/ 1450752 h 6858000"/>
            <a:gd name="connsiteX4290" fmla="*/ 850424 w 12192000"/>
            <a:gd name="connsiteY4290" fmla="*/ 1526182 h 6858000"/>
            <a:gd name="connsiteX4291" fmla="*/ 826610 w 12192000"/>
            <a:gd name="connsiteY4291" fmla="*/ 1552804 h 6858000"/>
            <a:gd name="connsiteX4292" fmla="*/ 850424 w 12192000"/>
            <a:gd name="connsiteY4292" fmla="*/ 1579427 h 6858000"/>
            <a:gd name="connsiteX4293" fmla="*/ 876403 w 12192000"/>
            <a:gd name="connsiteY4293" fmla="*/ 1552804 h 6858000"/>
            <a:gd name="connsiteX4294" fmla="*/ 850424 w 12192000"/>
            <a:gd name="connsiteY4294" fmla="*/ 1526182 h 6858000"/>
            <a:gd name="connsiteX4295" fmla="*/ 924031 w 12192000"/>
            <a:gd name="connsiteY4295" fmla="*/ 1526182 h 6858000"/>
            <a:gd name="connsiteX4296" fmla="*/ 900217 w 12192000"/>
            <a:gd name="connsiteY4296" fmla="*/ 1552804 h 6858000"/>
            <a:gd name="connsiteX4297" fmla="*/ 924031 w 12192000"/>
            <a:gd name="connsiteY4297" fmla="*/ 1579427 h 6858000"/>
            <a:gd name="connsiteX4298" fmla="*/ 950010 w 12192000"/>
            <a:gd name="connsiteY4298" fmla="*/ 1552804 h 6858000"/>
            <a:gd name="connsiteX4299" fmla="*/ 924031 w 12192000"/>
            <a:gd name="connsiteY4299" fmla="*/ 1526182 h 6858000"/>
            <a:gd name="connsiteX4300" fmla="*/ 1073410 w 12192000"/>
            <a:gd name="connsiteY4300" fmla="*/ 1526182 h 6858000"/>
            <a:gd name="connsiteX4301" fmla="*/ 1047431 w 12192000"/>
            <a:gd name="connsiteY4301" fmla="*/ 1552804 h 6858000"/>
            <a:gd name="connsiteX4302" fmla="*/ 1073410 w 12192000"/>
            <a:gd name="connsiteY4302" fmla="*/ 1579427 h 6858000"/>
            <a:gd name="connsiteX4303" fmla="*/ 1099389 w 12192000"/>
            <a:gd name="connsiteY4303" fmla="*/ 1552804 h 6858000"/>
            <a:gd name="connsiteX4304" fmla="*/ 1073410 w 12192000"/>
            <a:gd name="connsiteY4304" fmla="*/ 1526182 h 6858000"/>
            <a:gd name="connsiteX4305" fmla="*/ 1590823 w 12192000"/>
            <a:gd name="connsiteY4305" fmla="*/ 1526182 h 6858000"/>
            <a:gd name="connsiteX4306" fmla="*/ 1567009 w 12192000"/>
            <a:gd name="connsiteY4306" fmla="*/ 1552804 h 6858000"/>
            <a:gd name="connsiteX4307" fmla="*/ 1590823 w 12192000"/>
            <a:gd name="connsiteY4307" fmla="*/ 1579427 h 6858000"/>
            <a:gd name="connsiteX4308" fmla="*/ 1616802 w 12192000"/>
            <a:gd name="connsiteY4308" fmla="*/ 1552804 h 6858000"/>
            <a:gd name="connsiteX4309" fmla="*/ 1590823 w 12192000"/>
            <a:gd name="connsiteY4309" fmla="*/ 1526182 h 6858000"/>
            <a:gd name="connsiteX4310" fmla="*/ 1664430 w 12192000"/>
            <a:gd name="connsiteY4310" fmla="*/ 1526182 h 6858000"/>
            <a:gd name="connsiteX4311" fmla="*/ 1640616 w 12192000"/>
            <a:gd name="connsiteY4311" fmla="*/ 1552804 h 6858000"/>
            <a:gd name="connsiteX4312" fmla="*/ 1664430 w 12192000"/>
            <a:gd name="connsiteY4312" fmla="*/ 1579427 h 6858000"/>
            <a:gd name="connsiteX4313" fmla="*/ 1690409 w 12192000"/>
            <a:gd name="connsiteY4313" fmla="*/ 1552804 h 6858000"/>
            <a:gd name="connsiteX4314" fmla="*/ 1664430 w 12192000"/>
            <a:gd name="connsiteY4314" fmla="*/ 1526182 h 6858000"/>
            <a:gd name="connsiteX4315" fmla="*/ 1738037 w 12192000"/>
            <a:gd name="connsiteY4315" fmla="*/ 1526182 h 6858000"/>
            <a:gd name="connsiteX4316" fmla="*/ 1712058 w 12192000"/>
            <a:gd name="connsiteY4316" fmla="*/ 1552804 h 6858000"/>
            <a:gd name="connsiteX4317" fmla="*/ 1738037 w 12192000"/>
            <a:gd name="connsiteY4317" fmla="*/ 1579427 h 6858000"/>
            <a:gd name="connsiteX4318" fmla="*/ 1764016 w 12192000"/>
            <a:gd name="connsiteY4318" fmla="*/ 1552804 h 6858000"/>
            <a:gd name="connsiteX4319" fmla="*/ 1738037 w 12192000"/>
            <a:gd name="connsiteY4319" fmla="*/ 1526182 h 6858000"/>
            <a:gd name="connsiteX4320" fmla="*/ 1811644 w 12192000"/>
            <a:gd name="connsiteY4320" fmla="*/ 1526182 h 6858000"/>
            <a:gd name="connsiteX4321" fmla="*/ 1785665 w 12192000"/>
            <a:gd name="connsiteY4321" fmla="*/ 1552804 h 6858000"/>
            <a:gd name="connsiteX4322" fmla="*/ 1811644 w 12192000"/>
            <a:gd name="connsiteY4322" fmla="*/ 1579427 h 6858000"/>
            <a:gd name="connsiteX4323" fmla="*/ 1837623 w 12192000"/>
            <a:gd name="connsiteY4323" fmla="*/ 1552804 h 6858000"/>
            <a:gd name="connsiteX4324" fmla="*/ 1811644 w 12192000"/>
            <a:gd name="connsiteY4324" fmla="*/ 1526182 h 6858000"/>
            <a:gd name="connsiteX4325" fmla="*/ 1887416 w 12192000"/>
            <a:gd name="connsiteY4325" fmla="*/ 1526182 h 6858000"/>
            <a:gd name="connsiteX4326" fmla="*/ 1861437 w 12192000"/>
            <a:gd name="connsiteY4326" fmla="*/ 1552804 h 6858000"/>
            <a:gd name="connsiteX4327" fmla="*/ 1887416 w 12192000"/>
            <a:gd name="connsiteY4327" fmla="*/ 1579427 h 6858000"/>
            <a:gd name="connsiteX4328" fmla="*/ 1913395 w 12192000"/>
            <a:gd name="connsiteY4328" fmla="*/ 1552804 h 6858000"/>
            <a:gd name="connsiteX4329" fmla="*/ 1887416 w 12192000"/>
            <a:gd name="connsiteY4329" fmla="*/ 1526182 h 6858000"/>
            <a:gd name="connsiteX4330" fmla="*/ 1961023 w 12192000"/>
            <a:gd name="connsiteY4330" fmla="*/ 1526182 h 6858000"/>
            <a:gd name="connsiteX4331" fmla="*/ 1935044 w 12192000"/>
            <a:gd name="connsiteY4331" fmla="*/ 1552804 h 6858000"/>
            <a:gd name="connsiteX4332" fmla="*/ 1961023 w 12192000"/>
            <a:gd name="connsiteY4332" fmla="*/ 1579427 h 6858000"/>
            <a:gd name="connsiteX4333" fmla="*/ 1987002 w 12192000"/>
            <a:gd name="connsiteY4333" fmla="*/ 1552804 h 6858000"/>
            <a:gd name="connsiteX4334" fmla="*/ 1961023 w 12192000"/>
            <a:gd name="connsiteY4334" fmla="*/ 1526182 h 6858000"/>
            <a:gd name="connsiteX4335" fmla="*/ 2034629 w 12192000"/>
            <a:gd name="connsiteY4335" fmla="*/ 1526182 h 6858000"/>
            <a:gd name="connsiteX4336" fmla="*/ 2008650 w 12192000"/>
            <a:gd name="connsiteY4336" fmla="*/ 1552804 h 6858000"/>
            <a:gd name="connsiteX4337" fmla="*/ 2034629 w 12192000"/>
            <a:gd name="connsiteY4337" fmla="*/ 1579427 h 6858000"/>
            <a:gd name="connsiteX4338" fmla="*/ 2060608 w 12192000"/>
            <a:gd name="connsiteY4338" fmla="*/ 1552804 h 6858000"/>
            <a:gd name="connsiteX4339" fmla="*/ 2034629 w 12192000"/>
            <a:gd name="connsiteY4339" fmla="*/ 1526182 h 6858000"/>
            <a:gd name="connsiteX4340" fmla="*/ 2108236 w 12192000"/>
            <a:gd name="connsiteY4340" fmla="*/ 1526182 h 6858000"/>
            <a:gd name="connsiteX4341" fmla="*/ 2082257 w 12192000"/>
            <a:gd name="connsiteY4341" fmla="*/ 1552804 h 6858000"/>
            <a:gd name="connsiteX4342" fmla="*/ 2108236 w 12192000"/>
            <a:gd name="connsiteY4342" fmla="*/ 1579427 h 6858000"/>
            <a:gd name="connsiteX4343" fmla="*/ 2134215 w 12192000"/>
            <a:gd name="connsiteY4343" fmla="*/ 1552804 h 6858000"/>
            <a:gd name="connsiteX4344" fmla="*/ 2108236 w 12192000"/>
            <a:gd name="connsiteY4344" fmla="*/ 1526182 h 6858000"/>
            <a:gd name="connsiteX4345" fmla="*/ 2181843 w 12192000"/>
            <a:gd name="connsiteY4345" fmla="*/ 1526182 h 6858000"/>
            <a:gd name="connsiteX4346" fmla="*/ 2158029 w 12192000"/>
            <a:gd name="connsiteY4346" fmla="*/ 1552804 h 6858000"/>
            <a:gd name="connsiteX4347" fmla="*/ 2181843 w 12192000"/>
            <a:gd name="connsiteY4347" fmla="*/ 1579427 h 6858000"/>
            <a:gd name="connsiteX4348" fmla="*/ 2207822 w 12192000"/>
            <a:gd name="connsiteY4348" fmla="*/ 1552804 h 6858000"/>
            <a:gd name="connsiteX4349" fmla="*/ 2181843 w 12192000"/>
            <a:gd name="connsiteY4349" fmla="*/ 1526182 h 6858000"/>
            <a:gd name="connsiteX4350" fmla="*/ 2255450 w 12192000"/>
            <a:gd name="connsiteY4350" fmla="*/ 1526182 h 6858000"/>
            <a:gd name="connsiteX4351" fmla="*/ 2231636 w 12192000"/>
            <a:gd name="connsiteY4351" fmla="*/ 1552804 h 6858000"/>
            <a:gd name="connsiteX4352" fmla="*/ 2255450 w 12192000"/>
            <a:gd name="connsiteY4352" fmla="*/ 1579427 h 6858000"/>
            <a:gd name="connsiteX4353" fmla="*/ 2281429 w 12192000"/>
            <a:gd name="connsiteY4353" fmla="*/ 1552804 h 6858000"/>
            <a:gd name="connsiteX4354" fmla="*/ 2255450 w 12192000"/>
            <a:gd name="connsiteY4354" fmla="*/ 1526182 h 6858000"/>
            <a:gd name="connsiteX4355" fmla="*/ 2331222 w 12192000"/>
            <a:gd name="connsiteY4355" fmla="*/ 1526182 h 6858000"/>
            <a:gd name="connsiteX4356" fmla="*/ 2307408 w 12192000"/>
            <a:gd name="connsiteY4356" fmla="*/ 1552804 h 6858000"/>
            <a:gd name="connsiteX4357" fmla="*/ 2331222 w 12192000"/>
            <a:gd name="connsiteY4357" fmla="*/ 1579427 h 6858000"/>
            <a:gd name="connsiteX4358" fmla="*/ 2357201 w 12192000"/>
            <a:gd name="connsiteY4358" fmla="*/ 1552804 h 6858000"/>
            <a:gd name="connsiteX4359" fmla="*/ 2331222 w 12192000"/>
            <a:gd name="connsiteY4359" fmla="*/ 1526182 h 6858000"/>
            <a:gd name="connsiteX4360" fmla="*/ 2404829 w 12192000"/>
            <a:gd name="connsiteY4360" fmla="*/ 1526182 h 6858000"/>
            <a:gd name="connsiteX4361" fmla="*/ 2378850 w 12192000"/>
            <a:gd name="connsiteY4361" fmla="*/ 1552804 h 6858000"/>
            <a:gd name="connsiteX4362" fmla="*/ 2404829 w 12192000"/>
            <a:gd name="connsiteY4362" fmla="*/ 1579427 h 6858000"/>
            <a:gd name="connsiteX4363" fmla="*/ 2430808 w 12192000"/>
            <a:gd name="connsiteY4363" fmla="*/ 1552804 h 6858000"/>
            <a:gd name="connsiteX4364" fmla="*/ 2404829 w 12192000"/>
            <a:gd name="connsiteY4364" fmla="*/ 1526182 h 6858000"/>
            <a:gd name="connsiteX4365" fmla="*/ 2478436 w 12192000"/>
            <a:gd name="connsiteY4365" fmla="*/ 1526182 h 6858000"/>
            <a:gd name="connsiteX4366" fmla="*/ 2452457 w 12192000"/>
            <a:gd name="connsiteY4366" fmla="*/ 1552804 h 6858000"/>
            <a:gd name="connsiteX4367" fmla="*/ 2478436 w 12192000"/>
            <a:gd name="connsiteY4367" fmla="*/ 1579427 h 6858000"/>
            <a:gd name="connsiteX4368" fmla="*/ 2504415 w 12192000"/>
            <a:gd name="connsiteY4368" fmla="*/ 1552804 h 6858000"/>
            <a:gd name="connsiteX4369" fmla="*/ 2478436 w 12192000"/>
            <a:gd name="connsiteY4369" fmla="*/ 1526182 h 6858000"/>
            <a:gd name="connsiteX4370" fmla="*/ 2554208 w 12192000"/>
            <a:gd name="connsiteY4370" fmla="*/ 1526182 h 6858000"/>
            <a:gd name="connsiteX4371" fmla="*/ 2528229 w 12192000"/>
            <a:gd name="connsiteY4371" fmla="*/ 1552804 h 6858000"/>
            <a:gd name="connsiteX4372" fmla="*/ 2554208 w 12192000"/>
            <a:gd name="connsiteY4372" fmla="*/ 1579427 h 6858000"/>
            <a:gd name="connsiteX4373" fmla="*/ 2578022 w 12192000"/>
            <a:gd name="connsiteY4373" fmla="*/ 1552804 h 6858000"/>
            <a:gd name="connsiteX4374" fmla="*/ 2554208 w 12192000"/>
            <a:gd name="connsiteY4374" fmla="*/ 1526182 h 6858000"/>
            <a:gd name="connsiteX4375" fmla="*/ 2625650 w 12192000"/>
            <a:gd name="connsiteY4375" fmla="*/ 1526182 h 6858000"/>
            <a:gd name="connsiteX4376" fmla="*/ 2599671 w 12192000"/>
            <a:gd name="connsiteY4376" fmla="*/ 1552804 h 6858000"/>
            <a:gd name="connsiteX4377" fmla="*/ 2625650 w 12192000"/>
            <a:gd name="connsiteY4377" fmla="*/ 1579427 h 6858000"/>
            <a:gd name="connsiteX4378" fmla="*/ 2651629 w 12192000"/>
            <a:gd name="connsiteY4378" fmla="*/ 1552804 h 6858000"/>
            <a:gd name="connsiteX4379" fmla="*/ 2625650 w 12192000"/>
            <a:gd name="connsiteY4379" fmla="*/ 1526182 h 6858000"/>
            <a:gd name="connsiteX4380" fmla="*/ 2699257 w 12192000"/>
            <a:gd name="connsiteY4380" fmla="*/ 1526182 h 6858000"/>
            <a:gd name="connsiteX4381" fmla="*/ 2675443 w 12192000"/>
            <a:gd name="connsiteY4381" fmla="*/ 1552804 h 6858000"/>
            <a:gd name="connsiteX4382" fmla="*/ 2699257 w 12192000"/>
            <a:gd name="connsiteY4382" fmla="*/ 1579427 h 6858000"/>
            <a:gd name="connsiteX4383" fmla="*/ 2725236 w 12192000"/>
            <a:gd name="connsiteY4383" fmla="*/ 1552804 h 6858000"/>
            <a:gd name="connsiteX4384" fmla="*/ 2699257 w 12192000"/>
            <a:gd name="connsiteY4384" fmla="*/ 1526182 h 6858000"/>
            <a:gd name="connsiteX4385" fmla="*/ 2775028 w 12192000"/>
            <a:gd name="connsiteY4385" fmla="*/ 1526182 h 6858000"/>
            <a:gd name="connsiteX4386" fmla="*/ 2751214 w 12192000"/>
            <a:gd name="connsiteY4386" fmla="*/ 1552804 h 6858000"/>
            <a:gd name="connsiteX4387" fmla="*/ 2775028 w 12192000"/>
            <a:gd name="connsiteY4387" fmla="*/ 1579427 h 6858000"/>
            <a:gd name="connsiteX4388" fmla="*/ 2801007 w 12192000"/>
            <a:gd name="connsiteY4388" fmla="*/ 1552804 h 6858000"/>
            <a:gd name="connsiteX4389" fmla="*/ 2775028 w 12192000"/>
            <a:gd name="connsiteY4389" fmla="*/ 1526182 h 6858000"/>
            <a:gd name="connsiteX4390" fmla="*/ 2848635 w 12192000"/>
            <a:gd name="connsiteY4390" fmla="*/ 1526182 h 6858000"/>
            <a:gd name="connsiteX4391" fmla="*/ 2822656 w 12192000"/>
            <a:gd name="connsiteY4391" fmla="*/ 1552804 h 6858000"/>
            <a:gd name="connsiteX4392" fmla="*/ 2848635 w 12192000"/>
            <a:gd name="connsiteY4392" fmla="*/ 1579427 h 6858000"/>
            <a:gd name="connsiteX4393" fmla="*/ 2874614 w 12192000"/>
            <a:gd name="connsiteY4393" fmla="*/ 1552804 h 6858000"/>
            <a:gd name="connsiteX4394" fmla="*/ 2848635 w 12192000"/>
            <a:gd name="connsiteY4394" fmla="*/ 1526182 h 6858000"/>
            <a:gd name="connsiteX4395" fmla="*/ 2922242 w 12192000"/>
            <a:gd name="connsiteY4395" fmla="*/ 1526182 h 6858000"/>
            <a:gd name="connsiteX4396" fmla="*/ 2898428 w 12192000"/>
            <a:gd name="connsiteY4396" fmla="*/ 1552804 h 6858000"/>
            <a:gd name="connsiteX4397" fmla="*/ 2922242 w 12192000"/>
            <a:gd name="connsiteY4397" fmla="*/ 1579427 h 6858000"/>
            <a:gd name="connsiteX4398" fmla="*/ 2948221 w 12192000"/>
            <a:gd name="connsiteY4398" fmla="*/ 1552804 h 6858000"/>
            <a:gd name="connsiteX4399" fmla="*/ 2922242 w 12192000"/>
            <a:gd name="connsiteY4399" fmla="*/ 1526182 h 6858000"/>
            <a:gd name="connsiteX4400" fmla="*/ 3292441 w 12192000"/>
            <a:gd name="connsiteY4400" fmla="*/ 1526182 h 6858000"/>
            <a:gd name="connsiteX4401" fmla="*/ 3268627 w 12192000"/>
            <a:gd name="connsiteY4401" fmla="*/ 1552804 h 6858000"/>
            <a:gd name="connsiteX4402" fmla="*/ 3292441 w 12192000"/>
            <a:gd name="connsiteY4402" fmla="*/ 1579427 h 6858000"/>
            <a:gd name="connsiteX4403" fmla="*/ 3318420 w 12192000"/>
            <a:gd name="connsiteY4403" fmla="*/ 1552804 h 6858000"/>
            <a:gd name="connsiteX4404" fmla="*/ 3292441 w 12192000"/>
            <a:gd name="connsiteY4404" fmla="*/ 1526182 h 6858000"/>
            <a:gd name="connsiteX4405" fmla="*/ 3366049 w 12192000"/>
            <a:gd name="connsiteY4405" fmla="*/ 1526182 h 6858000"/>
            <a:gd name="connsiteX4406" fmla="*/ 3340070 w 12192000"/>
            <a:gd name="connsiteY4406" fmla="*/ 1552804 h 6858000"/>
            <a:gd name="connsiteX4407" fmla="*/ 3366049 w 12192000"/>
            <a:gd name="connsiteY4407" fmla="*/ 1579427 h 6858000"/>
            <a:gd name="connsiteX4408" fmla="*/ 3392028 w 12192000"/>
            <a:gd name="connsiteY4408" fmla="*/ 1552804 h 6858000"/>
            <a:gd name="connsiteX4409" fmla="*/ 3366049 w 12192000"/>
            <a:gd name="connsiteY4409" fmla="*/ 1526182 h 6858000"/>
            <a:gd name="connsiteX4410" fmla="*/ 3439656 w 12192000"/>
            <a:gd name="connsiteY4410" fmla="*/ 1526182 h 6858000"/>
            <a:gd name="connsiteX4411" fmla="*/ 3413677 w 12192000"/>
            <a:gd name="connsiteY4411" fmla="*/ 1552804 h 6858000"/>
            <a:gd name="connsiteX4412" fmla="*/ 3439656 w 12192000"/>
            <a:gd name="connsiteY4412" fmla="*/ 1579427 h 6858000"/>
            <a:gd name="connsiteX4413" fmla="*/ 3465635 w 12192000"/>
            <a:gd name="connsiteY4413" fmla="*/ 1552804 h 6858000"/>
            <a:gd name="connsiteX4414" fmla="*/ 3439656 w 12192000"/>
            <a:gd name="connsiteY4414" fmla="*/ 1526182 h 6858000"/>
            <a:gd name="connsiteX4415" fmla="*/ 3513262 w 12192000"/>
            <a:gd name="connsiteY4415" fmla="*/ 1526182 h 6858000"/>
            <a:gd name="connsiteX4416" fmla="*/ 3489448 w 12192000"/>
            <a:gd name="connsiteY4416" fmla="*/ 1552804 h 6858000"/>
            <a:gd name="connsiteX4417" fmla="*/ 3513262 w 12192000"/>
            <a:gd name="connsiteY4417" fmla="*/ 1579427 h 6858000"/>
            <a:gd name="connsiteX4418" fmla="*/ 3539241 w 12192000"/>
            <a:gd name="connsiteY4418" fmla="*/ 1552804 h 6858000"/>
            <a:gd name="connsiteX4419" fmla="*/ 3513262 w 12192000"/>
            <a:gd name="connsiteY4419" fmla="*/ 1526182 h 6858000"/>
            <a:gd name="connsiteX4420" fmla="*/ 3589034 w 12192000"/>
            <a:gd name="connsiteY4420" fmla="*/ 1526182 h 6858000"/>
            <a:gd name="connsiteX4421" fmla="*/ 3563055 w 12192000"/>
            <a:gd name="connsiteY4421" fmla="*/ 1552804 h 6858000"/>
            <a:gd name="connsiteX4422" fmla="*/ 3589034 w 12192000"/>
            <a:gd name="connsiteY4422" fmla="*/ 1579427 h 6858000"/>
            <a:gd name="connsiteX4423" fmla="*/ 3615013 w 12192000"/>
            <a:gd name="connsiteY4423" fmla="*/ 1552804 h 6858000"/>
            <a:gd name="connsiteX4424" fmla="*/ 3589034 w 12192000"/>
            <a:gd name="connsiteY4424" fmla="*/ 1526182 h 6858000"/>
            <a:gd name="connsiteX4425" fmla="*/ 3662641 w 12192000"/>
            <a:gd name="connsiteY4425" fmla="*/ 1526182 h 6858000"/>
            <a:gd name="connsiteX4426" fmla="*/ 3638827 w 12192000"/>
            <a:gd name="connsiteY4426" fmla="*/ 1552804 h 6858000"/>
            <a:gd name="connsiteX4427" fmla="*/ 3662641 w 12192000"/>
            <a:gd name="connsiteY4427" fmla="*/ 1579427 h 6858000"/>
            <a:gd name="connsiteX4428" fmla="*/ 3688620 w 12192000"/>
            <a:gd name="connsiteY4428" fmla="*/ 1552804 h 6858000"/>
            <a:gd name="connsiteX4429" fmla="*/ 3662641 w 12192000"/>
            <a:gd name="connsiteY4429" fmla="*/ 1526182 h 6858000"/>
            <a:gd name="connsiteX4430" fmla="*/ 3736248 w 12192000"/>
            <a:gd name="connsiteY4430" fmla="*/ 1526182 h 6858000"/>
            <a:gd name="connsiteX4431" fmla="*/ 3710269 w 12192000"/>
            <a:gd name="connsiteY4431" fmla="*/ 1552804 h 6858000"/>
            <a:gd name="connsiteX4432" fmla="*/ 3736248 w 12192000"/>
            <a:gd name="connsiteY4432" fmla="*/ 1579427 h 6858000"/>
            <a:gd name="connsiteX4433" fmla="*/ 3762227 w 12192000"/>
            <a:gd name="connsiteY4433" fmla="*/ 1552804 h 6858000"/>
            <a:gd name="connsiteX4434" fmla="*/ 3736248 w 12192000"/>
            <a:gd name="connsiteY4434" fmla="*/ 1526182 h 6858000"/>
            <a:gd name="connsiteX4435" fmla="*/ 5364260 w 12192000"/>
            <a:gd name="connsiteY4435" fmla="*/ 1526182 h 6858000"/>
            <a:gd name="connsiteX4436" fmla="*/ 5340446 w 12192000"/>
            <a:gd name="connsiteY4436" fmla="*/ 1552804 h 6858000"/>
            <a:gd name="connsiteX4437" fmla="*/ 5364260 w 12192000"/>
            <a:gd name="connsiteY4437" fmla="*/ 1579427 h 6858000"/>
            <a:gd name="connsiteX4438" fmla="*/ 5390239 w 12192000"/>
            <a:gd name="connsiteY4438" fmla="*/ 1552804 h 6858000"/>
            <a:gd name="connsiteX4439" fmla="*/ 5364260 w 12192000"/>
            <a:gd name="connsiteY4439" fmla="*/ 1526182 h 6858000"/>
            <a:gd name="connsiteX4440" fmla="*/ 5437867 w 12192000"/>
            <a:gd name="connsiteY4440" fmla="*/ 1526182 h 6858000"/>
            <a:gd name="connsiteX4441" fmla="*/ 5411888 w 12192000"/>
            <a:gd name="connsiteY4441" fmla="*/ 1552804 h 6858000"/>
            <a:gd name="connsiteX4442" fmla="*/ 5437867 w 12192000"/>
            <a:gd name="connsiteY4442" fmla="*/ 1579427 h 6858000"/>
            <a:gd name="connsiteX4443" fmla="*/ 5463846 w 12192000"/>
            <a:gd name="connsiteY4443" fmla="*/ 1552804 h 6858000"/>
            <a:gd name="connsiteX4444" fmla="*/ 5437867 w 12192000"/>
            <a:gd name="connsiteY4444" fmla="*/ 1526182 h 6858000"/>
            <a:gd name="connsiteX4445" fmla="*/ 5810231 w 12192000"/>
            <a:gd name="connsiteY4445" fmla="*/ 1526182 h 6858000"/>
            <a:gd name="connsiteX4446" fmla="*/ 5784252 w 12192000"/>
            <a:gd name="connsiteY4446" fmla="*/ 1552804 h 6858000"/>
            <a:gd name="connsiteX4447" fmla="*/ 5810231 w 12192000"/>
            <a:gd name="connsiteY4447" fmla="*/ 1579427 h 6858000"/>
            <a:gd name="connsiteX4448" fmla="*/ 5834045 w 12192000"/>
            <a:gd name="connsiteY4448" fmla="*/ 1552804 h 6858000"/>
            <a:gd name="connsiteX4449" fmla="*/ 5810231 w 12192000"/>
            <a:gd name="connsiteY4449" fmla="*/ 1526182 h 6858000"/>
            <a:gd name="connsiteX4450" fmla="*/ 5957445 w 12192000"/>
            <a:gd name="connsiteY4450" fmla="*/ 1526182 h 6858000"/>
            <a:gd name="connsiteX4451" fmla="*/ 5931466 w 12192000"/>
            <a:gd name="connsiteY4451" fmla="*/ 1552804 h 6858000"/>
            <a:gd name="connsiteX4452" fmla="*/ 5957445 w 12192000"/>
            <a:gd name="connsiteY4452" fmla="*/ 1579427 h 6858000"/>
            <a:gd name="connsiteX4453" fmla="*/ 5981259 w 12192000"/>
            <a:gd name="connsiteY4453" fmla="*/ 1552804 h 6858000"/>
            <a:gd name="connsiteX4454" fmla="*/ 5957445 w 12192000"/>
            <a:gd name="connsiteY4454" fmla="*/ 1526182 h 6858000"/>
            <a:gd name="connsiteX4455" fmla="*/ 6028887 w 12192000"/>
            <a:gd name="connsiteY4455" fmla="*/ 1526182 h 6858000"/>
            <a:gd name="connsiteX4456" fmla="*/ 6002908 w 12192000"/>
            <a:gd name="connsiteY4456" fmla="*/ 1552804 h 6858000"/>
            <a:gd name="connsiteX4457" fmla="*/ 6028887 w 12192000"/>
            <a:gd name="connsiteY4457" fmla="*/ 1579427 h 6858000"/>
            <a:gd name="connsiteX4458" fmla="*/ 6054866 w 12192000"/>
            <a:gd name="connsiteY4458" fmla="*/ 1552804 h 6858000"/>
            <a:gd name="connsiteX4459" fmla="*/ 6028887 w 12192000"/>
            <a:gd name="connsiteY4459" fmla="*/ 1526182 h 6858000"/>
            <a:gd name="connsiteX4460" fmla="*/ 6102494 w 12192000"/>
            <a:gd name="connsiteY4460" fmla="*/ 1526182 h 6858000"/>
            <a:gd name="connsiteX4461" fmla="*/ 6076515 w 12192000"/>
            <a:gd name="connsiteY4461" fmla="*/ 1552804 h 6858000"/>
            <a:gd name="connsiteX4462" fmla="*/ 6102494 w 12192000"/>
            <a:gd name="connsiteY4462" fmla="*/ 1579427 h 6858000"/>
            <a:gd name="connsiteX4463" fmla="*/ 6128473 w 12192000"/>
            <a:gd name="connsiteY4463" fmla="*/ 1552804 h 6858000"/>
            <a:gd name="connsiteX4464" fmla="*/ 6102494 w 12192000"/>
            <a:gd name="connsiteY4464" fmla="*/ 1526182 h 6858000"/>
            <a:gd name="connsiteX4465" fmla="*/ 6178265 w 12192000"/>
            <a:gd name="connsiteY4465" fmla="*/ 1526182 h 6858000"/>
            <a:gd name="connsiteX4466" fmla="*/ 6154452 w 12192000"/>
            <a:gd name="connsiteY4466" fmla="*/ 1552804 h 6858000"/>
            <a:gd name="connsiteX4467" fmla="*/ 6178265 w 12192000"/>
            <a:gd name="connsiteY4467" fmla="*/ 1579427 h 6858000"/>
            <a:gd name="connsiteX4468" fmla="*/ 6204245 w 12192000"/>
            <a:gd name="connsiteY4468" fmla="*/ 1552804 h 6858000"/>
            <a:gd name="connsiteX4469" fmla="*/ 6178265 w 12192000"/>
            <a:gd name="connsiteY4469" fmla="*/ 1526182 h 6858000"/>
            <a:gd name="connsiteX4470" fmla="*/ 6251873 w 12192000"/>
            <a:gd name="connsiteY4470" fmla="*/ 1526182 h 6858000"/>
            <a:gd name="connsiteX4471" fmla="*/ 6228059 w 12192000"/>
            <a:gd name="connsiteY4471" fmla="*/ 1552804 h 6858000"/>
            <a:gd name="connsiteX4472" fmla="*/ 6251873 w 12192000"/>
            <a:gd name="connsiteY4472" fmla="*/ 1579427 h 6858000"/>
            <a:gd name="connsiteX4473" fmla="*/ 6277852 w 12192000"/>
            <a:gd name="connsiteY4473" fmla="*/ 1552804 h 6858000"/>
            <a:gd name="connsiteX4474" fmla="*/ 6251873 w 12192000"/>
            <a:gd name="connsiteY4474" fmla="*/ 1526182 h 6858000"/>
            <a:gd name="connsiteX4475" fmla="*/ 6325479 w 12192000"/>
            <a:gd name="connsiteY4475" fmla="*/ 1526182 h 6858000"/>
            <a:gd name="connsiteX4476" fmla="*/ 6301665 w 12192000"/>
            <a:gd name="connsiteY4476" fmla="*/ 1552804 h 6858000"/>
            <a:gd name="connsiteX4477" fmla="*/ 6325479 w 12192000"/>
            <a:gd name="connsiteY4477" fmla="*/ 1579427 h 6858000"/>
            <a:gd name="connsiteX4478" fmla="*/ 6351458 w 12192000"/>
            <a:gd name="connsiteY4478" fmla="*/ 1552804 h 6858000"/>
            <a:gd name="connsiteX4479" fmla="*/ 6325479 w 12192000"/>
            <a:gd name="connsiteY4479" fmla="*/ 1526182 h 6858000"/>
            <a:gd name="connsiteX4480" fmla="*/ 6399086 w 12192000"/>
            <a:gd name="connsiteY4480" fmla="*/ 1526182 h 6858000"/>
            <a:gd name="connsiteX4481" fmla="*/ 6373107 w 12192000"/>
            <a:gd name="connsiteY4481" fmla="*/ 1552804 h 6858000"/>
            <a:gd name="connsiteX4482" fmla="*/ 6399086 w 12192000"/>
            <a:gd name="connsiteY4482" fmla="*/ 1579427 h 6858000"/>
            <a:gd name="connsiteX4483" fmla="*/ 6425065 w 12192000"/>
            <a:gd name="connsiteY4483" fmla="*/ 1552804 h 6858000"/>
            <a:gd name="connsiteX4484" fmla="*/ 6399086 w 12192000"/>
            <a:gd name="connsiteY4484" fmla="*/ 1526182 h 6858000"/>
            <a:gd name="connsiteX4485" fmla="*/ 6472694 w 12192000"/>
            <a:gd name="connsiteY4485" fmla="*/ 1526182 h 6858000"/>
            <a:gd name="connsiteX4486" fmla="*/ 6446715 w 12192000"/>
            <a:gd name="connsiteY4486" fmla="*/ 1552804 h 6858000"/>
            <a:gd name="connsiteX4487" fmla="*/ 6472694 w 12192000"/>
            <a:gd name="connsiteY4487" fmla="*/ 1579427 h 6858000"/>
            <a:gd name="connsiteX4488" fmla="*/ 6498673 w 12192000"/>
            <a:gd name="connsiteY4488" fmla="*/ 1552804 h 6858000"/>
            <a:gd name="connsiteX4489" fmla="*/ 6472694 w 12192000"/>
            <a:gd name="connsiteY4489" fmla="*/ 1526182 h 6858000"/>
            <a:gd name="connsiteX4490" fmla="*/ 6546300 w 12192000"/>
            <a:gd name="connsiteY4490" fmla="*/ 1526182 h 6858000"/>
            <a:gd name="connsiteX4491" fmla="*/ 6520321 w 12192000"/>
            <a:gd name="connsiteY4491" fmla="*/ 1552804 h 6858000"/>
            <a:gd name="connsiteX4492" fmla="*/ 6546300 w 12192000"/>
            <a:gd name="connsiteY4492" fmla="*/ 1579427 h 6858000"/>
            <a:gd name="connsiteX4493" fmla="*/ 6572279 w 12192000"/>
            <a:gd name="connsiteY4493" fmla="*/ 1552804 h 6858000"/>
            <a:gd name="connsiteX4494" fmla="*/ 6546300 w 12192000"/>
            <a:gd name="connsiteY4494" fmla="*/ 1526182 h 6858000"/>
            <a:gd name="connsiteX4495" fmla="*/ 6622072 w 12192000"/>
            <a:gd name="connsiteY4495" fmla="*/ 1526182 h 6858000"/>
            <a:gd name="connsiteX4496" fmla="*/ 6596093 w 12192000"/>
            <a:gd name="connsiteY4496" fmla="*/ 1552804 h 6858000"/>
            <a:gd name="connsiteX4497" fmla="*/ 6622072 w 12192000"/>
            <a:gd name="connsiteY4497" fmla="*/ 1579427 h 6858000"/>
            <a:gd name="connsiteX4498" fmla="*/ 6648051 w 12192000"/>
            <a:gd name="connsiteY4498" fmla="*/ 1552804 h 6858000"/>
            <a:gd name="connsiteX4499" fmla="*/ 6622072 w 12192000"/>
            <a:gd name="connsiteY4499" fmla="*/ 1526182 h 6858000"/>
            <a:gd name="connsiteX4500" fmla="*/ 6695679 w 12192000"/>
            <a:gd name="connsiteY4500" fmla="*/ 1526182 h 6858000"/>
            <a:gd name="connsiteX4501" fmla="*/ 6669700 w 12192000"/>
            <a:gd name="connsiteY4501" fmla="*/ 1552804 h 6858000"/>
            <a:gd name="connsiteX4502" fmla="*/ 6695679 w 12192000"/>
            <a:gd name="connsiteY4502" fmla="*/ 1579427 h 6858000"/>
            <a:gd name="connsiteX4503" fmla="*/ 6721658 w 12192000"/>
            <a:gd name="connsiteY4503" fmla="*/ 1552804 h 6858000"/>
            <a:gd name="connsiteX4504" fmla="*/ 6695679 w 12192000"/>
            <a:gd name="connsiteY4504" fmla="*/ 1526182 h 6858000"/>
            <a:gd name="connsiteX4505" fmla="*/ 6769286 w 12192000"/>
            <a:gd name="connsiteY4505" fmla="*/ 1526182 h 6858000"/>
            <a:gd name="connsiteX4506" fmla="*/ 6743307 w 12192000"/>
            <a:gd name="connsiteY4506" fmla="*/ 1552804 h 6858000"/>
            <a:gd name="connsiteX4507" fmla="*/ 6769286 w 12192000"/>
            <a:gd name="connsiteY4507" fmla="*/ 1579427 h 6858000"/>
            <a:gd name="connsiteX4508" fmla="*/ 6795265 w 12192000"/>
            <a:gd name="connsiteY4508" fmla="*/ 1552804 h 6858000"/>
            <a:gd name="connsiteX4509" fmla="*/ 6769286 w 12192000"/>
            <a:gd name="connsiteY4509" fmla="*/ 1526182 h 6858000"/>
            <a:gd name="connsiteX4510" fmla="*/ 6842892 w 12192000"/>
            <a:gd name="connsiteY4510" fmla="*/ 1526182 h 6858000"/>
            <a:gd name="connsiteX4511" fmla="*/ 6816913 w 12192000"/>
            <a:gd name="connsiteY4511" fmla="*/ 1552804 h 6858000"/>
            <a:gd name="connsiteX4512" fmla="*/ 6842892 w 12192000"/>
            <a:gd name="connsiteY4512" fmla="*/ 1579427 h 6858000"/>
            <a:gd name="connsiteX4513" fmla="*/ 6868871 w 12192000"/>
            <a:gd name="connsiteY4513" fmla="*/ 1552804 h 6858000"/>
            <a:gd name="connsiteX4514" fmla="*/ 6842892 w 12192000"/>
            <a:gd name="connsiteY4514" fmla="*/ 1526182 h 6858000"/>
            <a:gd name="connsiteX4515" fmla="*/ 6916499 w 12192000"/>
            <a:gd name="connsiteY4515" fmla="*/ 1526182 h 6858000"/>
            <a:gd name="connsiteX4516" fmla="*/ 6892685 w 12192000"/>
            <a:gd name="connsiteY4516" fmla="*/ 1552804 h 6858000"/>
            <a:gd name="connsiteX4517" fmla="*/ 6916499 w 12192000"/>
            <a:gd name="connsiteY4517" fmla="*/ 1579427 h 6858000"/>
            <a:gd name="connsiteX4518" fmla="*/ 6942478 w 12192000"/>
            <a:gd name="connsiteY4518" fmla="*/ 1552804 h 6858000"/>
            <a:gd name="connsiteX4519" fmla="*/ 6916499 w 12192000"/>
            <a:gd name="connsiteY4519" fmla="*/ 1526182 h 6858000"/>
            <a:gd name="connsiteX4520" fmla="*/ 6990106 w 12192000"/>
            <a:gd name="connsiteY4520" fmla="*/ 1526182 h 6858000"/>
            <a:gd name="connsiteX4521" fmla="*/ 6966293 w 12192000"/>
            <a:gd name="connsiteY4521" fmla="*/ 1552804 h 6858000"/>
            <a:gd name="connsiteX4522" fmla="*/ 6990106 w 12192000"/>
            <a:gd name="connsiteY4522" fmla="*/ 1579427 h 6858000"/>
            <a:gd name="connsiteX4523" fmla="*/ 7016086 w 12192000"/>
            <a:gd name="connsiteY4523" fmla="*/ 1552804 h 6858000"/>
            <a:gd name="connsiteX4524" fmla="*/ 6990106 w 12192000"/>
            <a:gd name="connsiteY4524" fmla="*/ 1526182 h 6858000"/>
            <a:gd name="connsiteX4525" fmla="*/ 7065879 w 12192000"/>
            <a:gd name="connsiteY4525" fmla="*/ 1526182 h 6858000"/>
            <a:gd name="connsiteX4526" fmla="*/ 7039900 w 12192000"/>
            <a:gd name="connsiteY4526" fmla="*/ 1552804 h 6858000"/>
            <a:gd name="connsiteX4527" fmla="*/ 7065879 w 12192000"/>
            <a:gd name="connsiteY4527" fmla="*/ 1579427 h 6858000"/>
            <a:gd name="connsiteX4528" fmla="*/ 7091858 w 12192000"/>
            <a:gd name="connsiteY4528" fmla="*/ 1552804 h 6858000"/>
            <a:gd name="connsiteX4529" fmla="*/ 7065879 w 12192000"/>
            <a:gd name="connsiteY4529" fmla="*/ 1526182 h 6858000"/>
            <a:gd name="connsiteX4530" fmla="*/ 7139485 w 12192000"/>
            <a:gd name="connsiteY4530" fmla="*/ 1526182 h 6858000"/>
            <a:gd name="connsiteX4531" fmla="*/ 7113506 w 12192000"/>
            <a:gd name="connsiteY4531" fmla="*/ 1552804 h 6858000"/>
            <a:gd name="connsiteX4532" fmla="*/ 7139485 w 12192000"/>
            <a:gd name="connsiteY4532" fmla="*/ 1579427 h 6858000"/>
            <a:gd name="connsiteX4533" fmla="*/ 7165464 w 12192000"/>
            <a:gd name="connsiteY4533" fmla="*/ 1552804 h 6858000"/>
            <a:gd name="connsiteX4534" fmla="*/ 7139485 w 12192000"/>
            <a:gd name="connsiteY4534" fmla="*/ 1526182 h 6858000"/>
            <a:gd name="connsiteX4535" fmla="*/ 7213092 w 12192000"/>
            <a:gd name="connsiteY4535" fmla="*/ 1526182 h 6858000"/>
            <a:gd name="connsiteX4536" fmla="*/ 7187113 w 12192000"/>
            <a:gd name="connsiteY4536" fmla="*/ 1552804 h 6858000"/>
            <a:gd name="connsiteX4537" fmla="*/ 7213092 w 12192000"/>
            <a:gd name="connsiteY4537" fmla="*/ 1579427 h 6858000"/>
            <a:gd name="connsiteX4538" fmla="*/ 7239071 w 12192000"/>
            <a:gd name="connsiteY4538" fmla="*/ 1552804 h 6858000"/>
            <a:gd name="connsiteX4539" fmla="*/ 7213092 w 12192000"/>
            <a:gd name="connsiteY4539" fmla="*/ 1526182 h 6858000"/>
            <a:gd name="connsiteX4540" fmla="*/ 7288864 w 12192000"/>
            <a:gd name="connsiteY4540" fmla="*/ 1526182 h 6858000"/>
            <a:gd name="connsiteX4541" fmla="*/ 7262885 w 12192000"/>
            <a:gd name="connsiteY4541" fmla="*/ 1552804 h 6858000"/>
            <a:gd name="connsiteX4542" fmla="*/ 7288864 w 12192000"/>
            <a:gd name="connsiteY4542" fmla="*/ 1579427 h 6858000"/>
            <a:gd name="connsiteX4543" fmla="*/ 7312678 w 12192000"/>
            <a:gd name="connsiteY4543" fmla="*/ 1552804 h 6858000"/>
            <a:gd name="connsiteX4544" fmla="*/ 7288864 w 12192000"/>
            <a:gd name="connsiteY4544" fmla="*/ 1526182 h 6858000"/>
            <a:gd name="connsiteX4545" fmla="*/ 7360306 w 12192000"/>
            <a:gd name="connsiteY4545" fmla="*/ 1526182 h 6858000"/>
            <a:gd name="connsiteX4546" fmla="*/ 7334327 w 12192000"/>
            <a:gd name="connsiteY4546" fmla="*/ 1552804 h 6858000"/>
            <a:gd name="connsiteX4547" fmla="*/ 7360306 w 12192000"/>
            <a:gd name="connsiteY4547" fmla="*/ 1579427 h 6858000"/>
            <a:gd name="connsiteX4548" fmla="*/ 7386285 w 12192000"/>
            <a:gd name="connsiteY4548" fmla="*/ 1552804 h 6858000"/>
            <a:gd name="connsiteX4549" fmla="*/ 7360306 w 12192000"/>
            <a:gd name="connsiteY4549" fmla="*/ 1526182 h 6858000"/>
            <a:gd name="connsiteX4550" fmla="*/ 7433913 w 12192000"/>
            <a:gd name="connsiteY4550" fmla="*/ 1526182 h 6858000"/>
            <a:gd name="connsiteX4551" fmla="*/ 7407934 w 12192000"/>
            <a:gd name="connsiteY4551" fmla="*/ 1552804 h 6858000"/>
            <a:gd name="connsiteX4552" fmla="*/ 7433913 w 12192000"/>
            <a:gd name="connsiteY4552" fmla="*/ 1579427 h 6858000"/>
            <a:gd name="connsiteX4553" fmla="*/ 7459892 w 12192000"/>
            <a:gd name="connsiteY4553" fmla="*/ 1552804 h 6858000"/>
            <a:gd name="connsiteX4554" fmla="*/ 7433913 w 12192000"/>
            <a:gd name="connsiteY4554" fmla="*/ 1526182 h 6858000"/>
            <a:gd name="connsiteX4555" fmla="*/ 7509684 w 12192000"/>
            <a:gd name="connsiteY4555" fmla="*/ 1526182 h 6858000"/>
            <a:gd name="connsiteX4556" fmla="*/ 7485871 w 12192000"/>
            <a:gd name="connsiteY4556" fmla="*/ 1552804 h 6858000"/>
            <a:gd name="connsiteX4557" fmla="*/ 7509684 w 12192000"/>
            <a:gd name="connsiteY4557" fmla="*/ 1579427 h 6858000"/>
            <a:gd name="connsiteX4558" fmla="*/ 7535664 w 12192000"/>
            <a:gd name="connsiteY4558" fmla="*/ 1552804 h 6858000"/>
            <a:gd name="connsiteX4559" fmla="*/ 7509684 w 12192000"/>
            <a:gd name="connsiteY4559" fmla="*/ 1526182 h 6858000"/>
            <a:gd name="connsiteX4560" fmla="*/ 7583292 w 12192000"/>
            <a:gd name="connsiteY4560" fmla="*/ 1526182 h 6858000"/>
            <a:gd name="connsiteX4561" fmla="*/ 7557313 w 12192000"/>
            <a:gd name="connsiteY4561" fmla="*/ 1552804 h 6858000"/>
            <a:gd name="connsiteX4562" fmla="*/ 7583292 w 12192000"/>
            <a:gd name="connsiteY4562" fmla="*/ 1579427 h 6858000"/>
            <a:gd name="connsiteX4563" fmla="*/ 7609271 w 12192000"/>
            <a:gd name="connsiteY4563" fmla="*/ 1552804 h 6858000"/>
            <a:gd name="connsiteX4564" fmla="*/ 7583292 w 12192000"/>
            <a:gd name="connsiteY4564" fmla="*/ 1526182 h 6858000"/>
            <a:gd name="connsiteX4565" fmla="*/ 7656898 w 12192000"/>
            <a:gd name="connsiteY4565" fmla="*/ 1526182 h 6858000"/>
            <a:gd name="connsiteX4566" fmla="*/ 7630919 w 12192000"/>
            <a:gd name="connsiteY4566" fmla="*/ 1552804 h 6858000"/>
            <a:gd name="connsiteX4567" fmla="*/ 7656898 w 12192000"/>
            <a:gd name="connsiteY4567" fmla="*/ 1579427 h 6858000"/>
            <a:gd name="connsiteX4568" fmla="*/ 7682877 w 12192000"/>
            <a:gd name="connsiteY4568" fmla="*/ 1552804 h 6858000"/>
            <a:gd name="connsiteX4569" fmla="*/ 7656898 w 12192000"/>
            <a:gd name="connsiteY4569" fmla="*/ 1526182 h 6858000"/>
            <a:gd name="connsiteX4570" fmla="*/ 7730505 w 12192000"/>
            <a:gd name="connsiteY4570" fmla="*/ 1526182 h 6858000"/>
            <a:gd name="connsiteX4571" fmla="*/ 7704526 w 12192000"/>
            <a:gd name="connsiteY4571" fmla="*/ 1552804 h 6858000"/>
            <a:gd name="connsiteX4572" fmla="*/ 7730505 w 12192000"/>
            <a:gd name="connsiteY4572" fmla="*/ 1579427 h 6858000"/>
            <a:gd name="connsiteX4573" fmla="*/ 7756484 w 12192000"/>
            <a:gd name="connsiteY4573" fmla="*/ 1552804 h 6858000"/>
            <a:gd name="connsiteX4574" fmla="*/ 7730505 w 12192000"/>
            <a:gd name="connsiteY4574" fmla="*/ 1526182 h 6858000"/>
            <a:gd name="connsiteX4575" fmla="*/ 7806277 w 12192000"/>
            <a:gd name="connsiteY4575" fmla="*/ 1526182 h 6858000"/>
            <a:gd name="connsiteX4576" fmla="*/ 7780298 w 12192000"/>
            <a:gd name="connsiteY4576" fmla="*/ 1552804 h 6858000"/>
            <a:gd name="connsiteX4577" fmla="*/ 7806277 w 12192000"/>
            <a:gd name="connsiteY4577" fmla="*/ 1579427 h 6858000"/>
            <a:gd name="connsiteX4578" fmla="*/ 7830091 w 12192000"/>
            <a:gd name="connsiteY4578" fmla="*/ 1552804 h 6858000"/>
            <a:gd name="connsiteX4579" fmla="*/ 7806277 w 12192000"/>
            <a:gd name="connsiteY4579" fmla="*/ 1526182 h 6858000"/>
            <a:gd name="connsiteX4580" fmla="*/ 7879885 w 12192000"/>
            <a:gd name="connsiteY4580" fmla="*/ 1526182 h 6858000"/>
            <a:gd name="connsiteX4581" fmla="*/ 7853906 w 12192000"/>
            <a:gd name="connsiteY4581" fmla="*/ 1552804 h 6858000"/>
            <a:gd name="connsiteX4582" fmla="*/ 7879885 w 12192000"/>
            <a:gd name="connsiteY4582" fmla="*/ 1579427 h 6858000"/>
            <a:gd name="connsiteX4583" fmla="*/ 7905864 w 12192000"/>
            <a:gd name="connsiteY4583" fmla="*/ 1552804 h 6858000"/>
            <a:gd name="connsiteX4584" fmla="*/ 7879885 w 12192000"/>
            <a:gd name="connsiteY4584" fmla="*/ 1526182 h 6858000"/>
            <a:gd name="connsiteX4585" fmla="*/ 7955656 w 12192000"/>
            <a:gd name="connsiteY4585" fmla="*/ 1526182 h 6858000"/>
            <a:gd name="connsiteX4586" fmla="*/ 7929677 w 12192000"/>
            <a:gd name="connsiteY4586" fmla="*/ 1552804 h 6858000"/>
            <a:gd name="connsiteX4587" fmla="*/ 7955656 w 12192000"/>
            <a:gd name="connsiteY4587" fmla="*/ 1579427 h 6858000"/>
            <a:gd name="connsiteX4588" fmla="*/ 7979470 w 12192000"/>
            <a:gd name="connsiteY4588" fmla="*/ 1552804 h 6858000"/>
            <a:gd name="connsiteX4589" fmla="*/ 7955656 w 12192000"/>
            <a:gd name="connsiteY4589" fmla="*/ 1526182 h 6858000"/>
            <a:gd name="connsiteX4590" fmla="*/ 8027098 w 12192000"/>
            <a:gd name="connsiteY4590" fmla="*/ 1526182 h 6858000"/>
            <a:gd name="connsiteX4591" fmla="*/ 8001119 w 12192000"/>
            <a:gd name="connsiteY4591" fmla="*/ 1552804 h 6858000"/>
            <a:gd name="connsiteX4592" fmla="*/ 8027098 w 12192000"/>
            <a:gd name="connsiteY4592" fmla="*/ 1579427 h 6858000"/>
            <a:gd name="connsiteX4593" fmla="*/ 8053077 w 12192000"/>
            <a:gd name="connsiteY4593" fmla="*/ 1552804 h 6858000"/>
            <a:gd name="connsiteX4594" fmla="*/ 8027098 w 12192000"/>
            <a:gd name="connsiteY4594" fmla="*/ 1526182 h 6858000"/>
            <a:gd name="connsiteX4595" fmla="*/ 8100705 w 12192000"/>
            <a:gd name="connsiteY4595" fmla="*/ 1526182 h 6858000"/>
            <a:gd name="connsiteX4596" fmla="*/ 8076891 w 12192000"/>
            <a:gd name="connsiteY4596" fmla="*/ 1552804 h 6858000"/>
            <a:gd name="connsiteX4597" fmla="*/ 8100705 w 12192000"/>
            <a:gd name="connsiteY4597" fmla="*/ 1579427 h 6858000"/>
            <a:gd name="connsiteX4598" fmla="*/ 8126684 w 12192000"/>
            <a:gd name="connsiteY4598" fmla="*/ 1552804 h 6858000"/>
            <a:gd name="connsiteX4599" fmla="*/ 8100705 w 12192000"/>
            <a:gd name="connsiteY4599" fmla="*/ 1526182 h 6858000"/>
            <a:gd name="connsiteX4600" fmla="*/ 8174312 w 12192000"/>
            <a:gd name="connsiteY4600" fmla="*/ 1526182 h 6858000"/>
            <a:gd name="connsiteX4601" fmla="*/ 8150498 w 12192000"/>
            <a:gd name="connsiteY4601" fmla="*/ 1552804 h 6858000"/>
            <a:gd name="connsiteX4602" fmla="*/ 8174312 w 12192000"/>
            <a:gd name="connsiteY4602" fmla="*/ 1579427 h 6858000"/>
            <a:gd name="connsiteX4603" fmla="*/ 8200291 w 12192000"/>
            <a:gd name="connsiteY4603" fmla="*/ 1552804 h 6858000"/>
            <a:gd name="connsiteX4604" fmla="*/ 8174312 w 12192000"/>
            <a:gd name="connsiteY4604" fmla="*/ 1526182 h 6858000"/>
            <a:gd name="connsiteX4605" fmla="*/ 8247918 w 12192000"/>
            <a:gd name="connsiteY4605" fmla="*/ 1526182 h 6858000"/>
            <a:gd name="connsiteX4606" fmla="*/ 8224104 w 12192000"/>
            <a:gd name="connsiteY4606" fmla="*/ 1552804 h 6858000"/>
            <a:gd name="connsiteX4607" fmla="*/ 8247918 w 12192000"/>
            <a:gd name="connsiteY4607" fmla="*/ 1579427 h 6858000"/>
            <a:gd name="connsiteX4608" fmla="*/ 8273897 w 12192000"/>
            <a:gd name="connsiteY4608" fmla="*/ 1552804 h 6858000"/>
            <a:gd name="connsiteX4609" fmla="*/ 8247918 w 12192000"/>
            <a:gd name="connsiteY4609" fmla="*/ 1526182 h 6858000"/>
            <a:gd name="connsiteX4610" fmla="*/ 8323691 w 12192000"/>
            <a:gd name="connsiteY4610" fmla="*/ 1526182 h 6858000"/>
            <a:gd name="connsiteX4611" fmla="*/ 8297712 w 12192000"/>
            <a:gd name="connsiteY4611" fmla="*/ 1552804 h 6858000"/>
            <a:gd name="connsiteX4612" fmla="*/ 8323691 w 12192000"/>
            <a:gd name="connsiteY4612" fmla="*/ 1579427 h 6858000"/>
            <a:gd name="connsiteX4613" fmla="*/ 8349670 w 12192000"/>
            <a:gd name="connsiteY4613" fmla="*/ 1552804 h 6858000"/>
            <a:gd name="connsiteX4614" fmla="*/ 8323691 w 12192000"/>
            <a:gd name="connsiteY4614" fmla="*/ 1526182 h 6858000"/>
            <a:gd name="connsiteX4615" fmla="*/ 8397298 w 12192000"/>
            <a:gd name="connsiteY4615" fmla="*/ 1526182 h 6858000"/>
            <a:gd name="connsiteX4616" fmla="*/ 8371319 w 12192000"/>
            <a:gd name="connsiteY4616" fmla="*/ 1552804 h 6858000"/>
            <a:gd name="connsiteX4617" fmla="*/ 8397298 w 12192000"/>
            <a:gd name="connsiteY4617" fmla="*/ 1579427 h 6858000"/>
            <a:gd name="connsiteX4618" fmla="*/ 8423277 w 12192000"/>
            <a:gd name="connsiteY4618" fmla="*/ 1552804 h 6858000"/>
            <a:gd name="connsiteX4619" fmla="*/ 8397298 w 12192000"/>
            <a:gd name="connsiteY4619" fmla="*/ 1526182 h 6858000"/>
            <a:gd name="connsiteX4620" fmla="*/ 8470904 w 12192000"/>
            <a:gd name="connsiteY4620" fmla="*/ 1526182 h 6858000"/>
            <a:gd name="connsiteX4621" fmla="*/ 8444925 w 12192000"/>
            <a:gd name="connsiteY4621" fmla="*/ 1552804 h 6858000"/>
            <a:gd name="connsiteX4622" fmla="*/ 8470904 w 12192000"/>
            <a:gd name="connsiteY4622" fmla="*/ 1579427 h 6858000"/>
            <a:gd name="connsiteX4623" fmla="*/ 8496883 w 12192000"/>
            <a:gd name="connsiteY4623" fmla="*/ 1552804 h 6858000"/>
            <a:gd name="connsiteX4624" fmla="*/ 8470904 w 12192000"/>
            <a:gd name="connsiteY4624" fmla="*/ 1526182 h 6858000"/>
            <a:gd name="connsiteX4625" fmla="*/ 8546676 w 12192000"/>
            <a:gd name="connsiteY4625" fmla="*/ 1526182 h 6858000"/>
            <a:gd name="connsiteX4626" fmla="*/ 8520697 w 12192000"/>
            <a:gd name="connsiteY4626" fmla="*/ 1552804 h 6858000"/>
            <a:gd name="connsiteX4627" fmla="*/ 8546676 w 12192000"/>
            <a:gd name="connsiteY4627" fmla="*/ 1579427 h 6858000"/>
            <a:gd name="connsiteX4628" fmla="*/ 8570490 w 12192000"/>
            <a:gd name="connsiteY4628" fmla="*/ 1552804 h 6858000"/>
            <a:gd name="connsiteX4629" fmla="*/ 8546676 w 12192000"/>
            <a:gd name="connsiteY4629" fmla="*/ 1526182 h 6858000"/>
            <a:gd name="connsiteX4630" fmla="*/ 8618118 w 12192000"/>
            <a:gd name="connsiteY4630" fmla="*/ 1526182 h 6858000"/>
            <a:gd name="connsiteX4631" fmla="*/ 8592139 w 12192000"/>
            <a:gd name="connsiteY4631" fmla="*/ 1552804 h 6858000"/>
            <a:gd name="connsiteX4632" fmla="*/ 8618118 w 12192000"/>
            <a:gd name="connsiteY4632" fmla="*/ 1579427 h 6858000"/>
            <a:gd name="connsiteX4633" fmla="*/ 8644097 w 12192000"/>
            <a:gd name="connsiteY4633" fmla="*/ 1552804 h 6858000"/>
            <a:gd name="connsiteX4634" fmla="*/ 8618118 w 12192000"/>
            <a:gd name="connsiteY4634" fmla="*/ 1526182 h 6858000"/>
            <a:gd name="connsiteX4635" fmla="*/ 8691725 w 12192000"/>
            <a:gd name="connsiteY4635" fmla="*/ 1526182 h 6858000"/>
            <a:gd name="connsiteX4636" fmla="*/ 8665746 w 12192000"/>
            <a:gd name="connsiteY4636" fmla="*/ 1552804 h 6858000"/>
            <a:gd name="connsiteX4637" fmla="*/ 8691725 w 12192000"/>
            <a:gd name="connsiteY4637" fmla="*/ 1579427 h 6858000"/>
            <a:gd name="connsiteX4638" fmla="*/ 8717704 w 12192000"/>
            <a:gd name="connsiteY4638" fmla="*/ 1552804 h 6858000"/>
            <a:gd name="connsiteX4639" fmla="*/ 8691725 w 12192000"/>
            <a:gd name="connsiteY4639" fmla="*/ 1526182 h 6858000"/>
            <a:gd name="connsiteX4640" fmla="*/ 8767497 w 12192000"/>
            <a:gd name="connsiteY4640" fmla="*/ 1526182 h 6858000"/>
            <a:gd name="connsiteX4641" fmla="*/ 8743683 w 12192000"/>
            <a:gd name="connsiteY4641" fmla="*/ 1552804 h 6858000"/>
            <a:gd name="connsiteX4642" fmla="*/ 8767497 w 12192000"/>
            <a:gd name="connsiteY4642" fmla="*/ 1579427 h 6858000"/>
            <a:gd name="connsiteX4643" fmla="*/ 8793476 w 12192000"/>
            <a:gd name="connsiteY4643" fmla="*/ 1552804 h 6858000"/>
            <a:gd name="connsiteX4644" fmla="*/ 8767497 w 12192000"/>
            <a:gd name="connsiteY4644" fmla="*/ 1526182 h 6858000"/>
            <a:gd name="connsiteX4645" fmla="*/ 8841104 w 12192000"/>
            <a:gd name="connsiteY4645" fmla="*/ 1526182 h 6858000"/>
            <a:gd name="connsiteX4646" fmla="*/ 8815125 w 12192000"/>
            <a:gd name="connsiteY4646" fmla="*/ 1552804 h 6858000"/>
            <a:gd name="connsiteX4647" fmla="*/ 8841104 w 12192000"/>
            <a:gd name="connsiteY4647" fmla="*/ 1579427 h 6858000"/>
            <a:gd name="connsiteX4648" fmla="*/ 8867083 w 12192000"/>
            <a:gd name="connsiteY4648" fmla="*/ 1552804 h 6858000"/>
            <a:gd name="connsiteX4649" fmla="*/ 8841104 w 12192000"/>
            <a:gd name="connsiteY4649" fmla="*/ 1526182 h 6858000"/>
            <a:gd name="connsiteX4650" fmla="*/ 8914711 w 12192000"/>
            <a:gd name="connsiteY4650" fmla="*/ 1526182 h 6858000"/>
            <a:gd name="connsiteX4651" fmla="*/ 8888732 w 12192000"/>
            <a:gd name="connsiteY4651" fmla="*/ 1552804 h 6858000"/>
            <a:gd name="connsiteX4652" fmla="*/ 8914711 w 12192000"/>
            <a:gd name="connsiteY4652" fmla="*/ 1579427 h 6858000"/>
            <a:gd name="connsiteX4653" fmla="*/ 8940690 w 12192000"/>
            <a:gd name="connsiteY4653" fmla="*/ 1552804 h 6858000"/>
            <a:gd name="connsiteX4654" fmla="*/ 8914711 w 12192000"/>
            <a:gd name="connsiteY4654" fmla="*/ 1526182 h 6858000"/>
            <a:gd name="connsiteX4655" fmla="*/ 8988318 w 12192000"/>
            <a:gd name="connsiteY4655" fmla="*/ 1526182 h 6858000"/>
            <a:gd name="connsiteX4656" fmla="*/ 8962339 w 12192000"/>
            <a:gd name="connsiteY4656" fmla="*/ 1552804 h 6858000"/>
            <a:gd name="connsiteX4657" fmla="*/ 8988318 w 12192000"/>
            <a:gd name="connsiteY4657" fmla="*/ 1579427 h 6858000"/>
            <a:gd name="connsiteX4658" fmla="*/ 9014297 w 12192000"/>
            <a:gd name="connsiteY4658" fmla="*/ 1552804 h 6858000"/>
            <a:gd name="connsiteX4659" fmla="*/ 8988318 w 12192000"/>
            <a:gd name="connsiteY4659" fmla="*/ 1526182 h 6858000"/>
            <a:gd name="connsiteX4660" fmla="*/ 9061924 w 12192000"/>
            <a:gd name="connsiteY4660" fmla="*/ 1526182 h 6858000"/>
            <a:gd name="connsiteX4661" fmla="*/ 9035945 w 12192000"/>
            <a:gd name="connsiteY4661" fmla="*/ 1552804 h 6858000"/>
            <a:gd name="connsiteX4662" fmla="*/ 9061924 w 12192000"/>
            <a:gd name="connsiteY4662" fmla="*/ 1579427 h 6858000"/>
            <a:gd name="connsiteX4663" fmla="*/ 9087903 w 12192000"/>
            <a:gd name="connsiteY4663" fmla="*/ 1552804 h 6858000"/>
            <a:gd name="connsiteX4664" fmla="*/ 9061924 w 12192000"/>
            <a:gd name="connsiteY4664" fmla="*/ 1526182 h 6858000"/>
            <a:gd name="connsiteX4665" fmla="*/ 9137696 w 12192000"/>
            <a:gd name="connsiteY4665" fmla="*/ 1526182 h 6858000"/>
            <a:gd name="connsiteX4666" fmla="*/ 9111717 w 12192000"/>
            <a:gd name="connsiteY4666" fmla="*/ 1552804 h 6858000"/>
            <a:gd name="connsiteX4667" fmla="*/ 9137696 w 12192000"/>
            <a:gd name="connsiteY4667" fmla="*/ 1579427 h 6858000"/>
            <a:gd name="connsiteX4668" fmla="*/ 9161510 w 12192000"/>
            <a:gd name="connsiteY4668" fmla="*/ 1552804 h 6858000"/>
            <a:gd name="connsiteX4669" fmla="*/ 9137696 w 12192000"/>
            <a:gd name="connsiteY4669" fmla="*/ 1526182 h 6858000"/>
            <a:gd name="connsiteX4670" fmla="*/ 9211304 w 12192000"/>
            <a:gd name="connsiteY4670" fmla="*/ 1526182 h 6858000"/>
            <a:gd name="connsiteX4671" fmla="*/ 9185325 w 12192000"/>
            <a:gd name="connsiteY4671" fmla="*/ 1552804 h 6858000"/>
            <a:gd name="connsiteX4672" fmla="*/ 9211304 w 12192000"/>
            <a:gd name="connsiteY4672" fmla="*/ 1579427 h 6858000"/>
            <a:gd name="connsiteX4673" fmla="*/ 9237283 w 12192000"/>
            <a:gd name="connsiteY4673" fmla="*/ 1552804 h 6858000"/>
            <a:gd name="connsiteX4674" fmla="*/ 9211304 w 12192000"/>
            <a:gd name="connsiteY4674" fmla="*/ 1526182 h 6858000"/>
            <a:gd name="connsiteX4675" fmla="*/ 9287075 w 12192000"/>
            <a:gd name="connsiteY4675" fmla="*/ 1526182 h 6858000"/>
            <a:gd name="connsiteX4676" fmla="*/ 9261096 w 12192000"/>
            <a:gd name="connsiteY4676" fmla="*/ 1552804 h 6858000"/>
            <a:gd name="connsiteX4677" fmla="*/ 9287075 w 12192000"/>
            <a:gd name="connsiteY4677" fmla="*/ 1579427 h 6858000"/>
            <a:gd name="connsiteX4678" fmla="*/ 9310889 w 12192000"/>
            <a:gd name="connsiteY4678" fmla="*/ 1552804 h 6858000"/>
            <a:gd name="connsiteX4679" fmla="*/ 9287075 w 12192000"/>
            <a:gd name="connsiteY4679" fmla="*/ 1526182 h 6858000"/>
            <a:gd name="connsiteX4680" fmla="*/ 9358517 w 12192000"/>
            <a:gd name="connsiteY4680" fmla="*/ 1526182 h 6858000"/>
            <a:gd name="connsiteX4681" fmla="*/ 9334703 w 12192000"/>
            <a:gd name="connsiteY4681" fmla="*/ 1552804 h 6858000"/>
            <a:gd name="connsiteX4682" fmla="*/ 9358517 w 12192000"/>
            <a:gd name="connsiteY4682" fmla="*/ 1579427 h 6858000"/>
            <a:gd name="connsiteX4683" fmla="*/ 9384496 w 12192000"/>
            <a:gd name="connsiteY4683" fmla="*/ 1552804 h 6858000"/>
            <a:gd name="connsiteX4684" fmla="*/ 9358517 w 12192000"/>
            <a:gd name="connsiteY4684" fmla="*/ 1526182 h 6858000"/>
            <a:gd name="connsiteX4685" fmla="*/ 9432124 w 12192000"/>
            <a:gd name="connsiteY4685" fmla="*/ 1526182 h 6858000"/>
            <a:gd name="connsiteX4686" fmla="*/ 9406145 w 12192000"/>
            <a:gd name="connsiteY4686" fmla="*/ 1552804 h 6858000"/>
            <a:gd name="connsiteX4687" fmla="*/ 9432124 w 12192000"/>
            <a:gd name="connsiteY4687" fmla="*/ 1579427 h 6858000"/>
            <a:gd name="connsiteX4688" fmla="*/ 9458103 w 12192000"/>
            <a:gd name="connsiteY4688" fmla="*/ 1552804 h 6858000"/>
            <a:gd name="connsiteX4689" fmla="*/ 9432124 w 12192000"/>
            <a:gd name="connsiteY4689" fmla="*/ 1526182 h 6858000"/>
            <a:gd name="connsiteX4690" fmla="*/ 9505731 w 12192000"/>
            <a:gd name="connsiteY4690" fmla="*/ 1526182 h 6858000"/>
            <a:gd name="connsiteX4691" fmla="*/ 9481917 w 12192000"/>
            <a:gd name="connsiteY4691" fmla="*/ 1552804 h 6858000"/>
            <a:gd name="connsiteX4692" fmla="*/ 9505731 w 12192000"/>
            <a:gd name="connsiteY4692" fmla="*/ 1579427 h 6858000"/>
            <a:gd name="connsiteX4693" fmla="*/ 9531710 w 12192000"/>
            <a:gd name="connsiteY4693" fmla="*/ 1552804 h 6858000"/>
            <a:gd name="connsiteX4694" fmla="*/ 9505731 w 12192000"/>
            <a:gd name="connsiteY4694" fmla="*/ 1526182 h 6858000"/>
            <a:gd name="connsiteX4695" fmla="*/ 9581503 w 12192000"/>
            <a:gd name="connsiteY4695" fmla="*/ 1526182 h 6858000"/>
            <a:gd name="connsiteX4696" fmla="*/ 9555524 w 12192000"/>
            <a:gd name="connsiteY4696" fmla="*/ 1552804 h 6858000"/>
            <a:gd name="connsiteX4697" fmla="*/ 9581503 w 12192000"/>
            <a:gd name="connsiteY4697" fmla="*/ 1579427 h 6858000"/>
            <a:gd name="connsiteX4698" fmla="*/ 9607482 w 12192000"/>
            <a:gd name="connsiteY4698" fmla="*/ 1552804 h 6858000"/>
            <a:gd name="connsiteX4699" fmla="*/ 9581503 w 12192000"/>
            <a:gd name="connsiteY4699" fmla="*/ 1526182 h 6858000"/>
            <a:gd name="connsiteX4700" fmla="*/ 9802324 w 12192000"/>
            <a:gd name="connsiteY4700" fmla="*/ 1526182 h 6858000"/>
            <a:gd name="connsiteX4701" fmla="*/ 9776345 w 12192000"/>
            <a:gd name="connsiteY4701" fmla="*/ 1552804 h 6858000"/>
            <a:gd name="connsiteX4702" fmla="*/ 9802324 w 12192000"/>
            <a:gd name="connsiteY4702" fmla="*/ 1579427 h 6858000"/>
            <a:gd name="connsiteX4703" fmla="*/ 9828303 w 12192000"/>
            <a:gd name="connsiteY4703" fmla="*/ 1552804 h 6858000"/>
            <a:gd name="connsiteX4704" fmla="*/ 9802324 w 12192000"/>
            <a:gd name="connsiteY4704" fmla="*/ 1526182 h 6858000"/>
            <a:gd name="connsiteX4705" fmla="*/ 10172523 w 12192000"/>
            <a:gd name="connsiteY4705" fmla="*/ 1526182 h 6858000"/>
            <a:gd name="connsiteX4706" fmla="*/ 10146544 w 12192000"/>
            <a:gd name="connsiteY4706" fmla="*/ 1552804 h 6858000"/>
            <a:gd name="connsiteX4707" fmla="*/ 10172523 w 12192000"/>
            <a:gd name="connsiteY4707" fmla="*/ 1579427 h 6858000"/>
            <a:gd name="connsiteX4708" fmla="*/ 10198502 w 12192000"/>
            <a:gd name="connsiteY4708" fmla="*/ 1552804 h 6858000"/>
            <a:gd name="connsiteX4709" fmla="*/ 10172523 w 12192000"/>
            <a:gd name="connsiteY4709" fmla="*/ 1526182 h 6858000"/>
            <a:gd name="connsiteX4710" fmla="*/ 10246130 w 12192000"/>
            <a:gd name="connsiteY4710" fmla="*/ 1526182 h 6858000"/>
            <a:gd name="connsiteX4711" fmla="*/ 10220151 w 12192000"/>
            <a:gd name="connsiteY4711" fmla="*/ 1552804 h 6858000"/>
            <a:gd name="connsiteX4712" fmla="*/ 10246130 w 12192000"/>
            <a:gd name="connsiteY4712" fmla="*/ 1579427 h 6858000"/>
            <a:gd name="connsiteX4713" fmla="*/ 10272109 w 12192000"/>
            <a:gd name="connsiteY4713" fmla="*/ 1552804 h 6858000"/>
            <a:gd name="connsiteX4714" fmla="*/ 10246130 w 12192000"/>
            <a:gd name="connsiteY4714" fmla="*/ 1526182 h 6858000"/>
            <a:gd name="connsiteX4715" fmla="*/ 10319737 w 12192000"/>
            <a:gd name="connsiteY4715" fmla="*/ 1526182 h 6858000"/>
            <a:gd name="connsiteX4716" fmla="*/ 10293758 w 12192000"/>
            <a:gd name="connsiteY4716" fmla="*/ 1552804 h 6858000"/>
            <a:gd name="connsiteX4717" fmla="*/ 10319737 w 12192000"/>
            <a:gd name="connsiteY4717" fmla="*/ 1579427 h 6858000"/>
            <a:gd name="connsiteX4718" fmla="*/ 10345716 w 12192000"/>
            <a:gd name="connsiteY4718" fmla="*/ 1552804 h 6858000"/>
            <a:gd name="connsiteX4719" fmla="*/ 10319737 w 12192000"/>
            <a:gd name="connsiteY4719" fmla="*/ 1526182 h 6858000"/>
            <a:gd name="connsiteX4720" fmla="*/ 629603 w 12192000"/>
            <a:gd name="connsiteY4720" fmla="*/ 1603830 h 6858000"/>
            <a:gd name="connsiteX4721" fmla="*/ 603624 w 12192000"/>
            <a:gd name="connsiteY4721" fmla="*/ 1630452 h 6858000"/>
            <a:gd name="connsiteX4722" fmla="*/ 629603 w 12192000"/>
            <a:gd name="connsiteY4722" fmla="*/ 1657075 h 6858000"/>
            <a:gd name="connsiteX4723" fmla="*/ 655582 w 12192000"/>
            <a:gd name="connsiteY4723" fmla="*/ 1630452 h 6858000"/>
            <a:gd name="connsiteX4724" fmla="*/ 629603 w 12192000"/>
            <a:gd name="connsiteY4724" fmla="*/ 1603830 h 6858000"/>
            <a:gd name="connsiteX4725" fmla="*/ 705375 w 12192000"/>
            <a:gd name="connsiteY4725" fmla="*/ 1603830 h 6858000"/>
            <a:gd name="connsiteX4726" fmla="*/ 679396 w 12192000"/>
            <a:gd name="connsiteY4726" fmla="*/ 1630452 h 6858000"/>
            <a:gd name="connsiteX4727" fmla="*/ 705375 w 12192000"/>
            <a:gd name="connsiteY4727" fmla="*/ 1657075 h 6858000"/>
            <a:gd name="connsiteX4728" fmla="*/ 729189 w 12192000"/>
            <a:gd name="connsiteY4728" fmla="*/ 1630452 h 6858000"/>
            <a:gd name="connsiteX4729" fmla="*/ 705375 w 12192000"/>
            <a:gd name="connsiteY4729" fmla="*/ 1603830 h 6858000"/>
            <a:gd name="connsiteX4730" fmla="*/ 776817 w 12192000"/>
            <a:gd name="connsiteY4730" fmla="*/ 1603830 h 6858000"/>
            <a:gd name="connsiteX4731" fmla="*/ 753003 w 12192000"/>
            <a:gd name="connsiteY4731" fmla="*/ 1630452 h 6858000"/>
            <a:gd name="connsiteX4732" fmla="*/ 776817 w 12192000"/>
            <a:gd name="connsiteY4732" fmla="*/ 1657075 h 6858000"/>
            <a:gd name="connsiteX4733" fmla="*/ 802796 w 12192000"/>
            <a:gd name="connsiteY4733" fmla="*/ 1630452 h 6858000"/>
            <a:gd name="connsiteX4734" fmla="*/ 776817 w 12192000"/>
            <a:gd name="connsiteY4734" fmla="*/ 1603830 h 6858000"/>
            <a:gd name="connsiteX4735" fmla="*/ 1590823 w 12192000"/>
            <a:gd name="connsiteY4735" fmla="*/ 1603830 h 6858000"/>
            <a:gd name="connsiteX4736" fmla="*/ 1567009 w 12192000"/>
            <a:gd name="connsiteY4736" fmla="*/ 1630452 h 6858000"/>
            <a:gd name="connsiteX4737" fmla="*/ 1590823 w 12192000"/>
            <a:gd name="connsiteY4737" fmla="*/ 1657075 h 6858000"/>
            <a:gd name="connsiteX4738" fmla="*/ 1616802 w 12192000"/>
            <a:gd name="connsiteY4738" fmla="*/ 1630452 h 6858000"/>
            <a:gd name="connsiteX4739" fmla="*/ 1590823 w 12192000"/>
            <a:gd name="connsiteY4739" fmla="*/ 1603830 h 6858000"/>
            <a:gd name="connsiteX4740" fmla="*/ 1664430 w 12192000"/>
            <a:gd name="connsiteY4740" fmla="*/ 1603830 h 6858000"/>
            <a:gd name="connsiteX4741" fmla="*/ 1640616 w 12192000"/>
            <a:gd name="connsiteY4741" fmla="*/ 1630452 h 6858000"/>
            <a:gd name="connsiteX4742" fmla="*/ 1664430 w 12192000"/>
            <a:gd name="connsiteY4742" fmla="*/ 1657075 h 6858000"/>
            <a:gd name="connsiteX4743" fmla="*/ 1690409 w 12192000"/>
            <a:gd name="connsiteY4743" fmla="*/ 1630452 h 6858000"/>
            <a:gd name="connsiteX4744" fmla="*/ 1664430 w 12192000"/>
            <a:gd name="connsiteY4744" fmla="*/ 1603830 h 6858000"/>
            <a:gd name="connsiteX4745" fmla="*/ 1738037 w 12192000"/>
            <a:gd name="connsiteY4745" fmla="*/ 1603830 h 6858000"/>
            <a:gd name="connsiteX4746" fmla="*/ 1712058 w 12192000"/>
            <a:gd name="connsiteY4746" fmla="*/ 1630452 h 6858000"/>
            <a:gd name="connsiteX4747" fmla="*/ 1738037 w 12192000"/>
            <a:gd name="connsiteY4747" fmla="*/ 1657075 h 6858000"/>
            <a:gd name="connsiteX4748" fmla="*/ 1764016 w 12192000"/>
            <a:gd name="connsiteY4748" fmla="*/ 1630452 h 6858000"/>
            <a:gd name="connsiteX4749" fmla="*/ 1738037 w 12192000"/>
            <a:gd name="connsiteY4749" fmla="*/ 1603830 h 6858000"/>
            <a:gd name="connsiteX4750" fmla="*/ 1811644 w 12192000"/>
            <a:gd name="connsiteY4750" fmla="*/ 1603830 h 6858000"/>
            <a:gd name="connsiteX4751" fmla="*/ 1785665 w 12192000"/>
            <a:gd name="connsiteY4751" fmla="*/ 1630452 h 6858000"/>
            <a:gd name="connsiteX4752" fmla="*/ 1811644 w 12192000"/>
            <a:gd name="connsiteY4752" fmla="*/ 1657075 h 6858000"/>
            <a:gd name="connsiteX4753" fmla="*/ 1837623 w 12192000"/>
            <a:gd name="connsiteY4753" fmla="*/ 1630452 h 6858000"/>
            <a:gd name="connsiteX4754" fmla="*/ 1811644 w 12192000"/>
            <a:gd name="connsiteY4754" fmla="*/ 1603830 h 6858000"/>
            <a:gd name="connsiteX4755" fmla="*/ 1887416 w 12192000"/>
            <a:gd name="connsiteY4755" fmla="*/ 1603830 h 6858000"/>
            <a:gd name="connsiteX4756" fmla="*/ 1861437 w 12192000"/>
            <a:gd name="connsiteY4756" fmla="*/ 1630452 h 6858000"/>
            <a:gd name="connsiteX4757" fmla="*/ 1887416 w 12192000"/>
            <a:gd name="connsiteY4757" fmla="*/ 1657075 h 6858000"/>
            <a:gd name="connsiteX4758" fmla="*/ 1913395 w 12192000"/>
            <a:gd name="connsiteY4758" fmla="*/ 1630452 h 6858000"/>
            <a:gd name="connsiteX4759" fmla="*/ 1887416 w 12192000"/>
            <a:gd name="connsiteY4759" fmla="*/ 1603830 h 6858000"/>
            <a:gd name="connsiteX4760" fmla="*/ 1961023 w 12192000"/>
            <a:gd name="connsiteY4760" fmla="*/ 1603830 h 6858000"/>
            <a:gd name="connsiteX4761" fmla="*/ 1935044 w 12192000"/>
            <a:gd name="connsiteY4761" fmla="*/ 1630452 h 6858000"/>
            <a:gd name="connsiteX4762" fmla="*/ 1961023 w 12192000"/>
            <a:gd name="connsiteY4762" fmla="*/ 1657075 h 6858000"/>
            <a:gd name="connsiteX4763" fmla="*/ 1987002 w 12192000"/>
            <a:gd name="connsiteY4763" fmla="*/ 1630452 h 6858000"/>
            <a:gd name="connsiteX4764" fmla="*/ 1961023 w 12192000"/>
            <a:gd name="connsiteY4764" fmla="*/ 1603830 h 6858000"/>
            <a:gd name="connsiteX4765" fmla="*/ 2034629 w 12192000"/>
            <a:gd name="connsiteY4765" fmla="*/ 1603830 h 6858000"/>
            <a:gd name="connsiteX4766" fmla="*/ 2008650 w 12192000"/>
            <a:gd name="connsiteY4766" fmla="*/ 1630452 h 6858000"/>
            <a:gd name="connsiteX4767" fmla="*/ 2034629 w 12192000"/>
            <a:gd name="connsiteY4767" fmla="*/ 1657075 h 6858000"/>
            <a:gd name="connsiteX4768" fmla="*/ 2060608 w 12192000"/>
            <a:gd name="connsiteY4768" fmla="*/ 1630452 h 6858000"/>
            <a:gd name="connsiteX4769" fmla="*/ 2034629 w 12192000"/>
            <a:gd name="connsiteY4769" fmla="*/ 1603830 h 6858000"/>
            <a:gd name="connsiteX4770" fmla="*/ 2108236 w 12192000"/>
            <a:gd name="connsiteY4770" fmla="*/ 1603830 h 6858000"/>
            <a:gd name="connsiteX4771" fmla="*/ 2082257 w 12192000"/>
            <a:gd name="connsiteY4771" fmla="*/ 1630452 h 6858000"/>
            <a:gd name="connsiteX4772" fmla="*/ 2108236 w 12192000"/>
            <a:gd name="connsiteY4772" fmla="*/ 1657075 h 6858000"/>
            <a:gd name="connsiteX4773" fmla="*/ 2134215 w 12192000"/>
            <a:gd name="connsiteY4773" fmla="*/ 1630452 h 6858000"/>
            <a:gd name="connsiteX4774" fmla="*/ 2108236 w 12192000"/>
            <a:gd name="connsiteY4774" fmla="*/ 1603830 h 6858000"/>
            <a:gd name="connsiteX4775" fmla="*/ 2181843 w 12192000"/>
            <a:gd name="connsiteY4775" fmla="*/ 1603830 h 6858000"/>
            <a:gd name="connsiteX4776" fmla="*/ 2158029 w 12192000"/>
            <a:gd name="connsiteY4776" fmla="*/ 1630452 h 6858000"/>
            <a:gd name="connsiteX4777" fmla="*/ 2181843 w 12192000"/>
            <a:gd name="connsiteY4777" fmla="*/ 1657075 h 6858000"/>
            <a:gd name="connsiteX4778" fmla="*/ 2207822 w 12192000"/>
            <a:gd name="connsiteY4778" fmla="*/ 1630452 h 6858000"/>
            <a:gd name="connsiteX4779" fmla="*/ 2181843 w 12192000"/>
            <a:gd name="connsiteY4779" fmla="*/ 1603830 h 6858000"/>
            <a:gd name="connsiteX4780" fmla="*/ 2255450 w 12192000"/>
            <a:gd name="connsiteY4780" fmla="*/ 1603830 h 6858000"/>
            <a:gd name="connsiteX4781" fmla="*/ 2231636 w 12192000"/>
            <a:gd name="connsiteY4781" fmla="*/ 1630452 h 6858000"/>
            <a:gd name="connsiteX4782" fmla="*/ 2255450 w 12192000"/>
            <a:gd name="connsiteY4782" fmla="*/ 1657075 h 6858000"/>
            <a:gd name="connsiteX4783" fmla="*/ 2281429 w 12192000"/>
            <a:gd name="connsiteY4783" fmla="*/ 1630452 h 6858000"/>
            <a:gd name="connsiteX4784" fmla="*/ 2255450 w 12192000"/>
            <a:gd name="connsiteY4784" fmla="*/ 1603830 h 6858000"/>
            <a:gd name="connsiteX4785" fmla="*/ 2331222 w 12192000"/>
            <a:gd name="connsiteY4785" fmla="*/ 1603830 h 6858000"/>
            <a:gd name="connsiteX4786" fmla="*/ 2307408 w 12192000"/>
            <a:gd name="connsiteY4786" fmla="*/ 1630452 h 6858000"/>
            <a:gd name="connsiteX4787" fmla="*/ 2331222 w 12192000"/>
            <a:gd name="connsiteY4787" fmla="*/ 1657075 h 6858000"/>
            <a:gd name="connsiteX4788" fmla="*/ 2357201 w 12192000"/>
            <a:gd name="connsiteY4788" fmla="*/ 1630452 h 6858000"/>
            <a:gd name="connsiteX4789" fmla="*/ 2331222 w 12192000"/>
            <a:gd name="connsiteY4789" fmla="*/ 1603830 h 6858000"/>
            <a:gd name="connsiteX4790" fmla="*/ 2404829 w 12192000"/>
            <a:gd name="connsiteY4790" fmla="*/ 1603830 h 6858000"/>
            <a:gd name="connsiteX4791" fmla="*/ 2378850 w 12192000"/>
            <a:gd name="connsiteY4791" fmla="*/ 1630452 h 6858000"/>
            <a:gd name="connsiteX4792" fmla="*/ 2404829 w 12192000"/>
            <a:gd name="connsiteY4792" fmla="*/ 1657075 h 6858000"/>
            <a:gd name="connsiteX4793" fmla="*/ 2430808 w 12192000"/>
            <a:gd name="connsiteY4793" fmla="*/ 1630452 h 6858000"/>
            <a:gd name="connsiteX4794" fmla="*/ 2404829 w 12192000"/>
            <a:gd name="connsiteY4794" fmla="*/ 1603830 h 6858000"/>
            <a:gd name="connsiteX4795" fmla="*/ 2478436 w 12192000"/>
            <a:gd name="connsiteY4795" fmla="*/ 1603830 h 6858000"/>
            <a:gd name="connsiteX4796" fmla="*/ 2452457 w 12192000"/>
            <a:gd name="connsiteY4796" fmla="*/ 1630452 h 6858000"/>
            <a:gd name="connsiteX4797" fmla="*/ 2478436 w 12192000"/>
            <a:gd name="connsiteY4797" fmla="*/ 1657075 h 6858000"/>
            <a:gd name="connsiteX4798" fmla="*/ 2504415 w 12192000"/>
            <a:gd name="connsiteY4798" fmla="*/ 1630452 h 6858000"/>
            <a:gd name="connsiteX4799" fmla="*/ 2478436 w 12192000"/>
            <a:gd name="connsiteY4799" fmla="*/ 1603830 h 6858000"/>
            <a:gd name="connsiteX4800" fmla="*/ 2554208 w 12192000"/>
            <a:gd name="connsiteY4800" fmla="*/ 1603830 h 6858000"/>
            <a:gd name="connsiteX4801" fmla="*/ 2528229 w 12192000"/>
            <a:gd name="connsiteY4801" fmla="*/ 1630452 h 6858000"/>
            <a:gd name="connsiteX4802" fmla="*/ 2554208 w 12192000"/>
            <a:gd name="connsiteY4802" fmla="*/ 1657075 h 6858000"/>
            <a:gd name="connsiteX4803" fmla="*/ 2578022 w 12192000"/>
            <a:gd name="connsiteY4803" fmla="*/ 1630452 h 6858000"/>
            <a:gd name="connsiteX4804" fmla="*/ 2554208 w 12192000"/>
            <a:gd name="connsiteY4804" fmla="*/ 1603830 h 6858000"/>
            <a:gd name="connsiteX4805" fmla="*/ 2625650 w 12192000"/>
            <a:gd name="connsiteY4805" fmla="*/ 1603830 h 6858000"/>
            <a:gd name="connsiteX4806" fmla="*/ 2599671 w 12192000"/>
            <a:gd name="connsiteY4806" fmla="*/ 1630452 h 6858000"/>
            <a:gd name="connsiteX4807" fmla="*/ 2625650 w 12192000"/>
            <a:gd name="connsiteY4807" fmla="*/ 1657075 h 6858000"/>
            <a:gd name="connsiteX4808" fmla="*/ 2651629 w 12192000"/>
            <a:gd name="connsiteY4808" fmla="*/ 1630452 h 6858000"/>
            <a:gd name="connsiteX4809" fmla="*/ 2625650 w 12192000"/>
            <a:gd name="connsiteY4809" fmla="*/ 1603830 h 6858000"/>
            <a:gd name="connsiteX4810" fmla="*/ 2699257 w 12192000"/>
            <a:gd name="connsiteY4810" fmla="*/ 1603830 h 6858000"/>
            <a:gd name="connsiteX4811" fmla="*/ 2675443 w 12192000"/>
            <a:gd name="connsiteY4811" fmla="*/ 1630452 h 6858000"/>
            <a:gd name="connsiteX4812" fmla="*/ 2699257 w 12192000"/>
            <a:gd name="connsiteY4812" fmla="*/ 1657075 h 6858000"/>
            <a:gd name="connsiteX4813" fmla="*/ 2725236 w 12192000"/>
            <a:gd name="connsiteY4813" fmla="*/ 1630452 h 6858000"/>
            <a:gd name="connsiteX4814" fmla="*/ 2699257 w 12192000"/>
            <a:gd name="connsiteY4814" fmla="*/ 1603830 h 6858000"/>
            <a:gd name="connsiteX4815" fmla="*/ 2775028 w 12192000"/>
            <a:gd name="connsiteY4815" fmla="*/ 1603830 h 6858000"/>
            <a:gd name="connsiteX4816" fmla="*/ 2751214 w 12192000"/>
            <a:gd name="connsiteY4816" fmla="*/ 1630452 h 6858000"/>
            <a:gd name="connsiteX4817" fmla="*/ 2775028 w 12192000"/>
            <a:gd name="connsiteY4817" fmla="*/ 1657075 h 6858000"/>
            <a:gd name="connsiteX4818" fmla="*/ 2801007 w 12192000"/>
            <a:gd name="connsiteY4818" fmla="*/ 1630452 h 6858000"/>
            <a:gd name="connsiteX4819" fmla="*/ 2775028 w 12192000"/>
            <a:gd name="connsiteY4819" fmla="*/ 1603830 h 6858000"/>
            <a:gd name="connsiteX4820" fmla="*/ 2848635 w 12192000"/>
            <a:gd name="connsiteY4820" fmla="*/ 1603830 h 6858000"/>
            <a:gd name="connsiteX4821" fmla="*/ 2822656 w 12192000"/>
            <a:gd name="connsiteY4821" fmla="*/ 1630452 h 6858000"/>
            <a:gd name="connsiteX4822" fmla="*/ 2848635 w 12192000"/>
            <a:gd name="connsiteY4822" fmla="*/ 1657075 h 6858000"/>
            <a:gd name="connsiteX4823" fmla="*/ 2874614 w 12192000"/>
            <a:gd name="connsiteY4823" fmla="*/ 1630452 h 6858000"/>
            <a:gd name="connsiteX4824" fmla="*/ 2848635 w 12192000"/>
            <a:gd name="connsiteY4824" fmla="*/ 1603830 h 6858000"/>
            <a:gd name="connsiteX4825" fmla="*/ 2922242 w 12192000"/>
            <a:gd name="connsiteY4825" fmla="*/ 1603830 h 6858000"/>
            <a:gd name="connsiteX4826" fmla="*/ 2898428 w 12192000"/>
            <a:gd name="connsiteY4826" fmla="*/ 1630452 h 6858000"/>
            <a:gd name="connsiteX4827" fmla="*/ 2922242 w 12192000"/>
            <a:gd name="connsiteY4827" fmla="*/ 1657075 h 6858000"/>
            <a:gd name="connsiteX4828" fmla="*/ 2948221 w 12192000"/>
            <a:gd name="connsiteY4828" fmla="*/ 1630452 h 6858000"/>
            <a:gd name="connsiteX4829" fmla="*/ 2922242 w 12192000"/>
            <a:gd name="connsiteY4829" fmla="*/ 1603830 h 6858000"/>
            <a:gd name="connsiteX4830" fmla="*/ 2995849 w 12192000"/>
            <a:gd name="connsiteY4830" fmla="*/ 1603830 h 6858000"/>
            <a:gd name="connsiteX4831" fmla="*/ 2972035 w 12192000"/>
            <a:gd name="connsiteY4831" fmla="*/ 1630452 h 6858000"/>
            <a:gd name="connsiteX4832" fmla="*/ 2995849 w 12192000"/>
            <a:gd name="connsiteY4832" fmla="*/ 1657075 h 6858000"/>
            <a:gd name="connsiteX4833" fmla="*/ 3021828 w 12192000"/>
            <a:gd name="connsiteY4833" fmla="*/ 1630452 h 6858000"/>
            <a:gd name="connsiteX4834" fmla="*/ 2995849 w 12192000"/>
            <a:gd name="connsiteY4834" fmla="*/ 1603830 h 6858000"/>
            <a:gd name="connsiteX4835" fmla="*/ 3069456 w 12192000"/>
            <a:gd name="connsiteY4835" fmla="*/ 1603830 h 6858000"/>
            <a:gd name="connsiteX4836" fmla="*/ 3045642 w 12192000"/>
            <a:gd name="connsiteY4836" fmla="*/ 1630452 h 6858000"/>
            <a:gd name="connsiteX4837" fmla="*/ 3069456 w 12192000"/>
            <a:gd name="connsiteY4837" fmla="*/ 1657075 h 6858000"/>
            <a:gd name="connsiteX4838" fmla="*/ 3095435 w 12192000"/>
            <a:gd name="connsiteY4838" fmla="*/ 1630452 h 6858000"/>
            <a:gd name="connsiteX4839" fmla="*/ 3069456 w 12192000"/>
            <a:gd name="connsiteY4839" fmla="*/ 1603830 h 6858000"/>
            <a:gd name="connsiteX4840" fmla="*/ 3218835 w 12192000"/>
            <a:gd name="connsiteY4840" fmla="*/ 1603830 h 6858000"/>
            <a:gd name="connsiteX4841" fmla="*/ 3192856 w 12192000"/>
            <a:gd name="connsiteY4841" fmla="*/ 1630452 h 6858000"/>
            <a:gd name="connsiteX4842" fmla="*/ 3218835 w 12192000"/>
            <a:gd name="connsiteY4842" fmla="*/ 1657075 h 6858000"/>
            <a:gd name="connsiteX4843" fmla="*/ 3244814 w 12192000"/>
            <a:gd name="connsiteY4843" fmla="*/ 1630452 h 6858000"/>
            <a:gd name="connsiteX4844" fmla="*/ 3218835 w 12192000"/>
            <a:gd name="connsiteY4844" fmla="*/ 1603830 h 6858000"/>
            <a:gd name="connsiteX4845" fmla="*/ 3292441 w 12192000"/>
            <a:gd name="connsiteY4845" fmla="*/ 1603830 h 6858000"/>
            <a:gd name="connsiteX4846" fmla="*/ 3268627 w 12192000"/>
            <a:gd name="connsiteY4846" fmla="*/ 1630452 h 6858000"/>
            <a:gd name="connsiteX4847" fmla="*/ 3292441 w 12192000"/>
            <a:gd name="connsiteY4847" fmla="*/ 1657075 h 6858000"/>
            <a:gd name="connsiteX4848" fmla="*/ 3318420 w 12192000"/>
            <a:gd name="connsiteY4848" fmla="*/ 1630452 h 6858000"/>
            <a:gd name="connsiteX4849" fmla="*/ 3292441 w 12192000"/>
            <a:gd name="connsiteY4849" fmla="*/ 1603830 h 6858000"/>
            <a:gd name="connsiteX4850" fmla="*/ 3366049 w 12192000"/>
            <a:gd name="connsiteY4850" fmla="*/ 1603830 h 6858000"/>
            <a:gd name="connsiteX4851" fmla="*/ 3340070 w 12192000"/>
            <a:gd name="connsiteY4851" fmla="*/ 1630452 h 6858000"/>
            <a:gd name="connsiteX4852" fmla="*/ 3366049 w 12192000"/>
            <a:gd name="connsiteY4852" fmla="*/ 1657075 h 6858000"/>
            <a:gd name="connsiteX4853" fmla="*/ 3392028 w 12192000"/>
            <a:gd name="connsiteY4853" fmla="*/ 1630452 h 6858000"/>
            <a:gd name="connsiteX4854" fmla="*/ 3366049 w 12192000"/>
            <a:gd name="connsiteY4854" fmla="*/ 1603830 h 6858000"/>
            <a:gd name="connsiteX4855" fmla="*/ 3439656 w 12192000"/>
            <a:gd name="connsiteY4855" fmla="*/ 1603830 h 6858000"/>
            <a:gd name="connsiteX4856" fmla="*/ 3413677 w 12192000"/>
            <a:gd name="connsiteY4856" fmla="*/ 1630452 h 6858000"/>
            <a:gd name="connsiteX4857" fmla="*/ 3439656 w 12192000"/>
            <a:gd name="connsiteY4857" fmla="*/ 1657075 h 6858000"/>
            <a:gd name="connsiteX4858" fmla="*/ 3465635 w 12192000"/>
            <a:gd name="connsiteY4858" fmla="*/ 1630452 h 6858000"/>
            <a:gd name="connsiteX4859" fmla="*/ 3439656 w 12192000"/>
            <a:gd name="connsiteY4859" fmla="*/ 1603830 h 6858000"/>
            <a:gd name="connsiteX4860" fmla="*/ 3513262 w 12192000"/>
            <a:gd name="connsiteY4860" fmla="*/ 1603830 h 6858000"/>
            <a:gd name="connsiteX4861" fmla="*/ 3489448 w 12192000"/>
            <a:gd name="connsiteY4861" fmla="*/ 1630452 h 6858000"/>
            <a:gd name="connsiteX4862" fmla="*/ 3513262 w 12192000"/>
            <a:gd name="connsiteY4862" fmla="*/ 1657075 h 6858000"/>
            <a:gd name="connsiteX4863" fmla="*/ 3539241 w 12192000"/>
            <a:gd name="connsiteY4863" fmla="*/ 1630452 h 6858000"/>
            <a:gd name="connsiteX4864" fmla="*/ 3513262 w 12192000"/>
            <a:gd name="connsiteY4864" fmla="*/ 1603830 h 6858000"/>
            <a:gd name="connsiteX4865" fmla="*/ 3589034 w 12192000"/>
            <a:gd name="connsiteY4865" fmla="*/ 1603830 h 6858000"/>
            <a:gd name="connsiteX4866" fmla="*/ 3563055 w 12192000"/>
            <a:gd name="connsiteY4866" fmla="*/ 1630452 h 6858000"/>
            <a:gd name="connsiteX4867" fmla="*/ 3589034 w 12192000"/>
            <a:gd name="connsiteY4867" fmla="*/ 1657075 h 6858000"/>
            <a:gd name="connsiteX4868" fmla="*/ 3615013 w 12192000"/>
            <a:gd name="connsiteY4868" fmla="*/ 1630452 h 6858000"/>
            <a:gd name="connsiteX4869" fmla="*/ 3589034 w 12192000"/>
            <a:gd name="connsiteY4869" fmla="*/ 1603830 h 6858000"/>
            <a:gd name="connsiteX4870" fmla="*/ 3662641 w 12192000"/>
            <a:gd name="connsiteY4870" fmla="*/ 1603830 h 6858000"/>
            <a:gd name="connsiteX4871" fmla="*/ 3638827 w 12192000"/>
            <a:gd name="connsiteY4871" fmla="*/ 1630452 h 6858000"/>
            <a:gd name="connsiteX4872" fmla="*/ 3662641 w 12192000"/>
            <a:gd name="connsiteY4872" fmla="*/ 1657075 h 6858000"/>
            <a:gd name="connsiteX4873" fmla="*/ 3688620 w 12192000"/>
            <a:gd name="connsiteY4873" fmla="*/ 1630452 h 6858000"/>
            <a:gd name="connsiteX4874" fmla="*/ 3662641 w 12192000"/>
            <a:gd name="connsiteY4874" fmla="*/ 1603830 h 6858000"/>
            <a:gd name="connsiteX4875" fmla="*/ 3736248 w 12192000"/>
            <a:gd name="connsiteY4875" fmla="*/ 1603830 h 6858000"/>
            <a:gd name="connsiteX4876" fmla="*/ 3710269 w 12192000"/>
            <a:gd name="connsiteY4876" fmla="*/ 1630452 h 6858000"/>
            <a:gd name="connsiteX4877" fmla="*/ 3736248 w 12192000"/>
            <a:gd name="connsiteY4877" fmla="*/ 1657075 h 6858000"/>
            <a:gd name="connsiteX4878" fmla="*/ 3762227 w 12192000"/>
            <a:gd name="connsiteY4878" fmla="*/ 1630452 h 6858000"/>
            <a:gd name="connsiteX4879" fmla="*/ 3736248 w 12192000"/>
            <a:gd name="connsiteY4879" fmla="*/ 1603830 h 6858000"/>
            <a:gd name="connsiteX4880" fmla="*/ 3812020 w 12192000"/>
            <a:gd name="connsiteY4880" fmla="*/ 1603830 h 6858000"/>
            <a:gd name="connsiteX4881" fmla="*/ 3786041 w 12192000"/>
            <a:gd name="connsiteY4881" fmla="*/ 1630452 h 6858000"/>
            <a:gd name="connsiteX4882" fmla="*/ 3812020 w 12192000"/>
            <a:gd name="connsiteY4882" fmla="*/ 1657075 h 6858000"/>
            <a:gd name="connsiteX4883" fmla="*/ 3835834 w 12192000"/>
            <a:gd name="connsiteY4883" fmla="*/ 1630452 h 6858000"/>
            <a:gd name="connsiteX4884" fmla="*/ 3812020 w 12192000"/>
            <a:gd name="connsiteY4884" fmla="*/ 1603830 h 6858000"/>
            <a:gd name="connsiteX4885" fmla="*/ 5290653 w 12192000"/>
            <a:gd name="connsiteY4885" fmla="*/ 1603830 h 6858000"/>
            <a:gd name="connsiteX4886" fmla="*/ 5264674 w 12192000"/>
            <a:gd name="connsiteY4886" fmla="*/ 1630452 h 6858000"/>
            <a:gd name="connsiteX4887" fmla="*/ 5290653 w 12192000"/>
            <a:gd name="connsiteY4887" fmla="*/ 1657075 h 6858000"/>
            <a:gd name="connsiteX4888" fmla="*/ 5314467 w 12192000"/>
            <a:gd name="connsiteY4888" fmla="*/ 1630452 h 6858000"/>
            <a:gd name="connsiteX4889" fmla="*/ 5290653 w 12192000"/>
            <a:gd name="connsiteY4889" fmla="*/ 1603830 h 6858000"/>
            <a:gd name="connsiteX4890" fmla="*/ 5364260 w 12192000"/>
            <a:gd name="connsiteY4890" fmla="*/ 1603830 h 6858000"/>
            <a:gd name="connsiteX4891" fmla="*/ 5340446 w 12192000"/>
            <a:gd name="connsiteY4891" fmla="*/ 1630452 h 6858000"/>
            <a:gd name="connsiteX4892" fmla="*/ 5364260 w 12192000"/>
            <a:gd name="connsiteY4892" fmla="*/ 1657075 h 6858000"/>
            <a:gd name="connsiteX4893" fmla="*/ 5390239 w 12192000"/>
            <a:gd name="connsiteY4893" fmla="*/ 1630452 h 6858000"/>
            <a:gd name="connsiteX4894" fmla="*/ 5364260 w 12192000"/>
            <a:gd name="connsiteY4894" fmla="*/ 1603830 h 6858000"/>
            <a:gd name="connsiteX4895" fmla="*/ 5437867 w 12192000"/>
            <a:gd name="connsiteY4895" fmla="*/ 1603830 h 6858000"/>
            <a:gd name="connsiteX4896" fmla="*/ 5411888 w 12192000"/>
            <a:gd name="connsiteY4896" fmla="*/ 1630452 h 6858000"/>
            <a:gd name="connsiteX4897" fmla="*/ 5437867 w 12192000"/>
            <a:gd name="connsiteY4897" fmla="*/ 1657075 h 6858000"/>
            <a:gd name="connsiteX4898" fmla="*/ 5463846 w 12192000"/>
            <a:gd name="connsiteY4898" fmla="*/ 1630452 h 6858000"/>
            <a:gd name="connsiteX4899" fmla="*/ 5437867 w 12192000"/>
            <a:gd name="connsiteY4899" fmla="*/ 1603830 h 6858000"/>
            <a:gd name="connsiteX4900" fmla="*/ 5511473 w 12192000"/>
            <a:gd name="connsiteY4900" fmla="*/ 1603830 h 6858000"/>
            <a:gd name="connsiteX4901" fmla="*/ 5487659 w 12192000"/>
            <a:gd name="connsiteY4901" fmla="*/ 1630452 h 6858000"/>
            <a:gd name="connsiteX4902" fmla="*/ 5511473 w 12192000"/>
            <a:gd name="connsiteY4902" fmla="*/ 1657075 h 6858000"/>
            <a:gd name="connsiteX4903" fmla="*/ 5537452 w 12192000"/>
            <a:gd name="connsiteY4903" fmla="*/ 1630452 h 6858000"/>
            <a:gd name="connsiteX4904" fmla="*/ 5511473 w 12192000"/>
            <a:gd name="connsiteY4904" fmla="*/ 1603830 h 6858000"/>
            <a:gd name="connsiteX4905" fmla="*/ 5810231 w 12192000"/>
            <a:gd name="connsiteY4905" fmla="*/ 1603830 h 6858000"/>
            <a:gd name="connsiteX4906" fmla="*/ 5784252 w 12192000"/>
            <a:gd name="connsiteY4906" fmla="*/ 1630452 h 6858000"/>
            <a:gd name="connsiteX4907" fmla="*/ 5810231 w 12192000"/>
            <a:gd name="connsiteY4907" fmla="*/ 1657075 h 6858000"/>
            <a:gd name="connsiteX4908" fmla="*/ 5834045 w 12192000"/>
            <a:gd name="connsiteY4908" fmla="*/ 1630452 h 6858000"/>
            <a:gd name="connsiteX4909" fmla="*/ 5810231 w 12192000"/>
            <a:gd name="connsiteY4909" fmla="*/ 1603830 h 6858000"/>
            <a:gd name="connsiteX4910" fmla="*/ 5881673 w 12192000"/>
            <a:gd name="connsiteY4910" fmla="*/ 1603830 h 6858000"/>
            <a:gd name="connsiteX4911" fmla="*/ 5855694 w 12192000"/>
            <a:gd name="connsiteY4911" fmla="*/ 1630452 h 6858000"/>
            <a:gd name="connsiteX4912" fmla="*/ 5881673 w 12192000"/>
            <a:gd name="connsiteY4912" fmla="*/ 1657075 h 6858000"/>
            <a:gd name="connsiteX4913" fmla="*/ 5907652 w 12192000"/>
            <a:gd name="connsiteY4913" fmla="*/ 1630452 h 6858000"/>
            <a:gd name="connsiteX4914" fmla="*/ 5881673 w 12192000"/>
            <a:gd name="connsiteY4914" fmla="*/ 1603830 h 6858000"/>
            <a:gd name="connsiteX4915" fmla="*/ 5957445 w 12192000"/>
            <a:gd name="connsiteY4915" fmla="*/ 1603830 h 6858000"/>
            <a:gd name="connsiteX4916" fmla="*/ 5931466 w 12192000"/>
            <a:gd name="connsiteY4916" fmla="*/ 1630452 h 6858000"/>
            <a:gd name="connsiteX4917" fmla="*/ 5957445 w 12192000"/>
            <a:gd name="connsiteY4917" fmla="*/ 1657075 h 6858000"/>
            <a:gd name="connsiteX4918" fmla="*/ 5981259 w 12192000"/>
            <a:gd name="connsiteY4918" fmla="*/ 1630452 h 6858000"/>
            <a:gd name="connsiteX4919" fmla="*/ 5957445 w 12192000"/>
            <a:gd name="connsiteY4919" fmla="*/ 1603830 h 6858000"/>
            <a:gd name="connsiteX4920" fmla="*/ 6102494 w 12192000"/>
            <a:gd name="connsiteY4920" fmla="*/ 1603830 h 6858000"/>
            <a:gd name="connsiteX4921" fmla="*/ 6076515 w 12192000"/>
            <a:gd name="connsiteY4921" fmla="*/ 1630452 h 6858000"/>
            <a:gd name="connsiteX4922" fmla="*/ 6102494 w 12192000"/>
            <a:gd name="connsiteY4922" fmla="*/ 1657075 h 6858000"/>
            <a:gd name="connsiteX4923" fmla="*/ 6128473 w 12192000"/>
            <a:gd name="connsiteY4923" fmla="*/ 1630452 h 6858000"/>
            <a:gd name="connsiteX4924" fmla="*/ 6102494 w 12192000"/>
            <a:gd name="connsiteY4924" fmla="*/ 1603830 h 6858000"/>
            <a:gd name="connsiteX4925" fmla="*/ 6178265 w 12192000"/>
            <a:gd name="connsiteY4925" fmla="*/ 1603830 h 6858000"/>
            <a:gd name="connsiteX4926" fmla="*/ 6154452 w 12192000"/>
            <a:gd name="connsiteY4926" fmla="*/ 1630452 h 6858000"/>
            <a:gd name="connsiteX4927" fmla="*/ 6178265 w 12192000"/>
            <a:gd name="connsiteY4927" fmla="*/ 1657075 h 6858000"/>
            <a:gd name="connsiteX4928" fmla="*/ 6204245 w 12192000"/>
            <a:gd name="connsiteY4928" fmla="*/ 1630452 h 6858000"/>
            <a:gd name="connsiteX4929" fmla="*/ 6178265 w 12192000"/>
            <a:gd name="connsiteY4929" fmla="*/ 1603830 h 6858000"/>
            <a:gd name="connsiteX4930" fmla="*/ 6251873 w 12192000"/>
            <a:gd name="connsiteY4930" fmla="*/ 1603830 h 6858000"/>
            <a:gd name="connsiteX4931" fmla="*/ 6228059 w 12192000"/>
            <a:gd name="connsiteY4931" fmla="*/ 1630452 h 6858000"/>
            <a:gd name="connsiteX4932" fmla="*/ 6251873 w 12192000"/>
            <a:gd name="connsiteY4932" fmla="*/ 1657075 h 6858000"/>
            <a:gd name="connsiteX4933" fmla="*/ 6277852 w 12192000"/>
            <a:gd name="connsiteY4933" fmla="*/ 1630452 h 6858000"/>
            <a:gd name="connsiteX4934" fmla="*/ 6251873 w 12192000"/>
            <a:gd name="connsiteY4934" fmla="*/ 1603830 h 6858000"/>
            <a:gd name="connsiteX4935" fmla="*/ 6325479 w 12192000"/>
            <a:gd name="connsiteY4935" fmla="*/ 1603830 h 6858000"/>
            <a:gd name="connsiteX4936" fmla="*/ 6301665 w 12192000"/>
            <a:gd name="connsiteY4936" fmla="*/ 1630452 h 6858000"/>
            <a:gd name="connsiteX4937" fmla="*/ 6325479 w 12192000"/>
            <a:gd name="connsiteY4937" fmla="*/ 1657075 h 6858000"/>
            <a:gd name="connsiteX4938" fmla="*/ 6351458 w 12192000"/>
            <a:gd name="connsiteY4938" fmla="*/ 1630452 h 6858000"/>
            <a:gd name="connsiteX4939" fmla="*/ 6325479 w 12192000"/>
            <a:gd name="connsiteY4939" fmla="*/ 1603830 h 6858000"/>
            <a:gd name="connsiteX4940" fmla="*/ 6399086 w 12192000"/>
            <a:gd name="connsiteY4940" fmla="*/ 1603830 h 6858000"/>
            <a:gd name="connsiteX4941" fmla="*/ 6373107 w 12192000"/>
            <a:gd name="connsiteY4941" fmla="*/ 1630452 h 6858000"/>
            <a:gd name="connsiteX4942" fmla="*/ 6399086 w 12192000"/>
            <a:gd name="connsiteY4942" fmla="*/ 1657075 h 6858000"/>
            <a:gd name="connsiteX4943" fmla="*/ 6425065 w 12192000"/>
            <a:gd name="connsiteY4943" fmla="*/ 1630452 h 6858000"/>
            <a:gd name="connsiteX4944" fmla="*/ 6399086 w 12192000"/>
            <a:gd name="connsiteY4944" fmla="*/ 1603830 h 6858000"/>
            <a:gd name="connsiteX4945" fmla="*/ 6472694 w 12192000"/>
            <a:gd name="connsiteY4945" fmla="*/ 1603830 h 6858000"/>
            <a:gd name="connsiteX4946" fmla="*/ 6446715 w 12192000"/>
            <a:gd name="connsiteY4946" fmla="*/ 1630452 h 6858000"/>
            <a:gd name="connsiteX4947" fmla="*/ 6472694 w 12192000"/>
            <a:gd name="connsiteY4947" fmla="*/ 1657075 h 6858000"/>
            <a:gd name="connsiteX4948" fmla="*/ 6498673 w 12192000"/>
            <a:gd name="connsiteY4948" fmla="*/ 1630452 h 6858000"/>
            <a:gd name="connsiteX4949" fmla="*/ 6472694 w 12192000"/>
            <a:gd name="connsiteY4949" fmla="*/ 1603830 h 6858000"/>
            <a:gd name="connsiteX4950" fmla="*/ 6546300 w 12192000"/>
            <a:gd name="connsiteY4950" fmla="*/ 1603830 h 6858000"/>
            <a:gd name="connsiteX4951" fmla="*/ 6520321 w 12192000"/>
            <a:gd name="connsiteY4951" fmla="*/ 1630452 h 6858000"/>
            <a:gd name="connsiteX4952" fmla="*/ 6546300 w 12192000"/>
            <a:gd name="connsiteY4952" fmla="*/ 1657075 h 6858000"/>
            <a:gd name="connsiteX4953" fmla="*/ 6572279 w 12192000"/>
            <a:gd name="connsiteY4953" fmla="*/ 1630452 h 6858000"/>
            <a:gd name="connsiteX4954" fmla="*/ 6546300 w 12192000"/>
            <a:gd name="connsiteY4954" fmla="*/ 1603830 h 6858000"/>
            <a:gd name="connsiteX4955" fmla="*/ 6622072 w 12192000"/>
            <a:gd name="connsiteY4955" fmla="*/ 1603830 h 6858000"/>
            <a:gd name="connsiteX4956" fmla="*/ 6596093 w 12192000"/>
            <a:gd name="connsiteY4956" fmla="*/ 1630452 h 6858000"/>
            <a:gd name="connsiteX4957" fmla="*/ 6622072 w 12192000"/>
            <a:gd name="connsiteY4957" fmla="*/ 1657075 h 6858000"/>
            <a:gd name="connsiteX4958" fmla="*/ 6648051 w 12192000"/>
            <a:gd name="connsiteY4958" fmla="*/ 1630452 h 6858000"/>
            <a:gd name="connsiteX4959" fmla="*/ 6622072 w 12192000"/>
            <a:gd name="connsiteY4959" fmla="*/ 1603830 h 6858000"/>
            <a:gd name="connsiteX4960" fmla="*/ 6695679 w 12192000"/>
            <a:gd name="connsiteY4960" fmla="*/ 1603830 h 6858000"/>
            <a:gd name="connsiteX4961" fmla="*/ 6669700 w 12192000"/>
            <a:gd name="connsiteY4961" fmla="*/ 1630452 h 6858000"/>
            <a:gd name="connsiteX4962" fmla="*/ 6695679 w 12192000"/>
            <a:gd name="connsiteY4962" fmla="*/ 1657075 h 6858000"/>
            <a:gd name="connsiteX4963" fmla="*/ 6721658 w 12192000"/>
            <a:gd name="connsiteY4963" fmla="*/ 1630452 h 6858000"/>
            <a:gd name="connsiteX4964" fmla="*/ 6695679 w 12192000"/>
            <a:gd name="connsiteY4964" fmla="*/ 1603830 h 6858000"/>
            <a:gd name="connsiteX4965" fmla="*/ 6769286 w 12192000"/>
            <a:gd name="connsiteY4965" fmla="*/ 1603830 h 6858000"/>
            <a:gd name="connsiteX4966" fmla="*/ 6743307 w 12192000"/>
            <a:gd name="connsiteY4966" fmla="*/ 1630452 h 6858000"/>
            <a:gd name="connsiteX4967" fmla="*/ 6769286 w 12192000"/>
            <a:gd name="connsiteY4967" fmla="*/ 1657075 h 6858000"/>
            <a:gd name="connsiteX4968" fmla="*/ 6795265 w 12192000"/>
            <a:gd name="connsiteY4968" fmla="*/ 1630452 h 6858000"/>
            <a:gd name="connsiteX4969" fmla="*/ 6769286 w 12192000"/>
            <a:gd name="connsiteY4969" fmla="*/ 1603830 h 6858000"/>
            <a:gd name="connsiteX4970" fmla="*/ 6842892 w 12192000"/>
            <a:gd name="connsiteY4970" fmla="*/ 1603830 h 6858000"/>
            <a:gd name="connsiteX4971" fmla="*/ 6816913 w 12192000"/>
            <a:gd name="connsiteY4971" fmla="*/ 1630452 h 6858000"/>
            <a:gd name="connsiteX4972" fmla="*/ 6842892 w 12192000"/>
            <a:gd name="connsiteY4972" fmla="*/ 1657075 h 6858000"/>
            <a:gd name="connsiteX4973" fmla="*/ 6868871 w 12192000"/>
            <a:gd name="connsiteY4973" fmla="*/ 1630452 h 6858000"/>
            <a:gd name="connsiteX4974" fmla="*/ 6842892 w 12192000"/>
            <a:gd name="connsiteY4974" fmla="*/ 1603830 h 6858000"/>
            <a:gd name="connsiteX4975" fmla="*/ 6916499 w 12192000"/>
            <a:gd name="connsiteY4975" fmla="*/ 1603830 h 6858000"/>
            <a:gd name="connsiteX4976" fmla="*/ 6892685 w 12192000"/>
            <a:gd name="connsiteY4976" fmla="*/ 1630452 h 6858000"/>
            <a:gd name="connsiteX4977" fmla="*/ 6916499 w 12192000"/>
            <a:gd name="connsiteY4977" fmla="*/ 1657075 h 6858000"/>
            <a:gd name="connsiteX4978" fmla="*/ 6942478 w 12192000"/>
            <a:gd name="connsiteY4978" fmla="*/ 1630452 h 6858000"/>
            <a:gd name="connsiteX4979" fmla="*/ 6916499 w 12192000"/>
            <a:gd name="connsiteY4979" fmla="*/ 1603830 h 6858000"/>
            <a:gd name="connsiteX4980" fmla="*/ 6990106 w 12192000"/>
            <a:gd name="connsiteY4980" fmla="*/ 1603830 h 6858000"/>
            <a:gd name="connsiteX4981" fmla="*/ 6966293 w 12192000"/>
            <a:gd name="connsiteY4981" fmla="*/ 1630452 h 6858000"/>
            <a:gd name="connsiteX4982" fmla="*/ 6990106 w 12192000"/>
            <a:gd name="connsiteY4982" fmla="*/ 1657075 h 6858000"/>
            <a:gd name="connsiteX4983" fmla="*/ 7016086 w 12192000"/>
            <a:gd name="connsiteY4983" fmla="*/ 1630452 h 6858000"/>
            <a:gd name="connsiteX4984" fmla="*/ 6990106 w 12192000"/>
            <a:gd name="connsiteY4984" fmla="*/ 1603830 h 6858000"/>
            <a:gd name="connsiteX4985" fmla="*/ 7065879 w 12192000"/>
            <a:gd name="connsiteY4985" fmla="*/ 1603830 h 6858000"/>
            <a:gd name="connsiteX4986" fmla="*/ 7039900 w 12192000"/>
            <a:gd name="connsiteY4986" fmla="*/ 1630452 h 6858000"/>
            <a:gd name="connsiteX4987" fmla="*/ 7065879 w 12192000"/>
            <a:gd name="connsiteY4987" fmla="*/ 1657075 h 6858000"/>
            <a:gd name="connsiteX4988" fmla="*/ 7091858 w 12192000"/>
            <a:gd name="connsiteY4988" fmla="*/ 1630452 h 6858000"/>
            <a:gd name="connsiteX4989" fmla="*/ 7065879 w 12192000"/>
            <a:gd name="connsiteY4989" fmla="*/ 1603830 h 6858000"/>
            <a:gd name="connsiteX4990" fmla="*/ 7139485 w 12192000"/>
            <a:gd name="connsiteY4990" fmla="*/ 1603830 h 6858000"/>
            <a:gd name="connsiteX4991" fmla="*/ 7113506 w 12192000"/>
            <a:gd name="connsiteY4991" fmla="*/ 1630452 h 6858000"/>
            <a:gd name="connsiteX4992" fmla="*/ 7139485 w 12192000"/>
            <a:gd name="connsiteY4992" fmla="*/ 1657075 h 6858000"/>
            <a:gd name="connsiteX4993" fmla="*/ 7165464 w 12192000"/>
            <a:gd name="connsiteY4993" fmla="*/ 1630452 h 6858000"/>
            <a:gd name="connsiteX4994" fmla="*/ 7139485 w 12192000"/>
            <a:gd name="connsiteY4994" fmla="*/ 1603830 h 6858000"/>
            <a:gd name="connsiteX4995" fmla="*/ 7213092 w 12192000"/>
            <a:gd name="connsiteY4995" fmla="*/ 1603830 h 6858000"/>
            <a:gd name="connsiteX4996" fmla="*/ 7187113 w 12192000"/>
            <a:gd name="connsiteY4996" fmla="*/ 1630452 h 6858000"/>
            <a:gd name="connsiteX4997" fmla="*/ 7213092 w 12192000"/>
            <a:gd name="connsiteY4997" fmla="*/ 1657075 h 6858000"/>
            <a:gd name="connsiteX4998" fmla="*/ 7239071 w 12192000"/>
            <a:gd name="connsiteY4998" fmla="*/ 1630452 h 6858000"/>
            <a:gd name="connsiteX4999" fmla="*/ 7213092 w 12192000"/>
            <a:gd name="connsiteY4999" fmla="*/ 1603830 h 6858000"/>
            <a:gd name="connsiteX5000" fmla="*/ 7288864 w 12192000"/>
            <a:gd name="connsiteY5000" fmla="*/ 1603830 h 6858000"/>
            <a:gd name="connsiteX5001" fmla="*/ 7262885 w 12192000"/>
            <a:gd name="connsiteY5001" fmla="*/ 1630452 h 6858000"/>
            <a:gd name="connsiteX5002" fmla="*/ 7288864 w 12192000"/>
            <a:gd name="connsiteY5002" fmla="*/ 1657075 h 6858000"/>
            <a:gd name="connsiteX5003" fmla="*/ 7312678 w 12192000"/>
            <a:gd name="connsiteY5003" fmla="*/ 1630452 h 6858000"/>
            <a:gd name="connsiteX5004" fmla="*/ 7288864 w 12192000"/>
            <a:gd name="connsiteY5004" fmla="*/ 1603830 h 6858000"/>
            <a:gd name="connsiteX5005" fmla="*/ 7360306 w 12192000"/>
            <a:gd name="connsiteY5005" fmla="*/ 1603830 h 6858000"/>
            <a:gd name="connsiteX5006" fmla="*/ 7334327 w 12192000"/>
            <a:gd name="connsiteY5006" fmla="*/ 1630452 h 6858000"/>
            <a:gd name="connsiteX5007" fmla="*/ 7360306 w 12192000"/>
            <a:gd name="connsiteY5007" fmla="*/ 1657075 h 6858000"/>
            <a:gd name="connsiteX5008" fmla="*/ 7386285 w 12192000"/>
            <a:gd name="connsiteY5008" fmla="*/ 1630452 h 6858000"/>
            <a:gd name="connsiteX5009" fmla="*/ 7360306 w 12192000"/>
            <a:gd name="connsiteY5009" fmla="*/ 1603830 h 6858000"/>
            <a:gd name="connsiteX5010" fmla="*/ 7433913 w 12192000"/>
            <a:gd name="connsiteY5010" fmla="*/ 1603830 h 6858000"/>
            <a:gd name="connsiteX5011" fmla="*/ 7407934 w 12192000"/>
            <a:gd name="connsiteY5011" fmla="*/ 1630452 h 6858000"/>
            <a:gd name="connsiteX5012" fmla="*/ 7433913 w 12192000"/>
            <a:gd name="connsiteY5012" fmla="*/ 1657075 h 6858000"/>
            <a:gd name="connsiteX5013" fmla="*/ 7459892 w 12192000"/>
            <a:gd name="connsiteY5013" fmla="*/ 1630452 h 6858000"/>
            <a:gd name="connsiteX5014" fmla="*/ 7433913 w 12192000"/>
            <a:gd name="connsiteY5014" fmla="*/ 1603830 h 6858000"/>
            <a:gd name="connsiteX5015" fmla="*/ 7509684 w 12192000"/>
            <a:gd name="connsiteY5015" fmla="*/ 1603830 h 6858000"/>
            <a:gd name="connsiteX5016" fmla="*/ 7485871 w 12192000"/>
            <a:gd name="connsiteY5016" fmla="*/ 1630452 h 6858000"/>
            <a:gd name="connsiteX5017" fmla="*/ 7509684 w 12192000"/>
            <a:gd name="connsiteY5017" fmla="*/ 1657075 h 6858000"/>
            <a:gd name="connsiteX5018" fmla="*/ 7535664 w 12192000"/>
            <a:gd name="connsiteY5018" fmla="*/ 1630452 h 6858000"/>
            <a:gd name="connsiteX5019" fmla="*/ 7509684 w 12192000"/>
            <a:gd name="connsiteY5019" fmla="*/ 1603830 h 6858000"/>
            <a:gd name="connsiteX5020" fmla="*/ 7583292 w 12192000"/>
            <a:gd name="connsiteY5020" fmla="*/ 1603830 h 6858000"/>
            <a:gd name="connsiteX5021" fmla="*/ 7557313 w 12192000"/>
            <a:gd name="connsiteY5021" fmla="*/ 1630452 h 6858000"/>
            <a:gd name="connsiteX5022" fmla="*/ 7583292 w 12192000"/>
            <a:gd name="connsiteY5022" fmla="*/ 1657075 h 6858000"/>
            <a:gd name="connsiteX5023" fmla="*/ 7609271 w 12192000"/>
            <a:gd name="connsiteY5023" fmla="*/ 1630452 h 6858000"/>
            <a:gd name="connsiteX5024" fmla="*/ 7583292 w 12192000"/>
            <a:gd name="connsiteY5024" fmla="*/ 1603830 h 6858000"/>
            <a:gd name="connsiteX5025" fmla="*/ 7656898 w 12192000"/>
            <a:gd name="connsiteY5025" fmla="*/ 1603830 h 6858000"/>
            <a:gd name="connsiteX5026" fmla="*/ 7630919 w 12192000"/>
            <a:gd name="connsiteY5026" fmla="*/ 1630452 h 6858000"/>
            <a:gd name="connsiteX5027" fmla="*/ 7656898 w 12192000"/>
            <a:gd name="connsiteY5027" fmla="*/ 1657075 h 6858000"/>
            <a:gd name="connsiteX5028" fmla="*/ 7682877 w 12192000"/>
            <a:gd name="connsiteY5028" fmla="*/ 1630452 h 6858000"/>
            <a:gd name="connsiteX5029" fmla="*/ 7656898 w 12192000"/>
            <a:gd name="connsiteY5029" fmla="*/ 1603830 h 6858000"/>
            <a:gd name="connsiteX5030" fmla="*/ 7730505 w 12192000"/>
            <a:gd name="connsiteY5030" fmla="*/ 1603830 h 6858000"/>
            <a:gd name="connsiteX5031" fmla="*/ 7704526 w 12192000"/>
            <a:gd name="connsiteY5031" fmla="*/ 1630452 h 6858000"/>
            <a:gd name="connsiteX5032" fmla="*/ 7730505 w 12192000"/>
            <a:gd name="connsiteY5032" fmla="*/ 1657075 h 6858000"/>
            <a:gd name="connsiteX5033" fmla="*/ 7756484 w 12192000"/>
            <a:gd name="connsiteY5033" fmla="*/ 1630452 h 6858000"/>
            <a:gd name="connsiteX5034" fmla="*/ 7730505 w 12192000"/>
            <a:gd name="connsiteY5034" fmla="*/ 1603830 h 6858000"/>
            <a:gd name="connsiteX5035" fmla="*/ 7806277 w 12192000"/>
            <a:gd name="connsiteY5035" fmla="*/ 1603830 h 6858000"/>
            <a:gd name="connsiteX5036" fmla="*/ 7780298 w 12192000"/>
            <a:gd name="connsiteY5036" fmla="*/ 1630452 h 6858000"/>
            <a:gd name="connsiteX5037" fmla="*/ 7806277 w 12192000"/>
            <a:gd name="connsiteY5037" fmla="*/ 1657075 h 6858000"/>
            <a:gd name="connsiteX5038" fmla="*/ 7830091 w 12192000"/>
            <a:gd name="connsiteY5038" fmla="*/ 1630452 h 6858000"/>
            <a:gd name="connsiteX5039" fmla="*/ 7806277 w 12192000"/>
            <a:gd name="connsiteY5039" fmla="*/ 1603830 h 6858000"/>
            <a:gd name="connsiteX5040" fmla="*/ 7879885 w 12192000"/>
            <a:gd name="connsiteY5040" fmla="*/ 1603830 h 6858000"/>
            <a:gd name="connsiteX5041" fmla="*/ 7853906 w 12192000"/>
            <a:gd name="connsiteY5041" fmla="*/ 1630452 h 6858000"/>
            <a:gd name="connsiteX5042" fmla="*/ 7879885 w 12192000"/>
            <a:gd name="connsiteY5042" fmla="*/ 1657075 h 6858000"/>
            <a:gd name="connsiteX5043" fmla="*/ 7905864 w 12192000"/>
            <a:gd name="connsiteY5043" fmla="*/ 1630452 h 6858000"/>
            <a:gd name="connsiteX5044" fmla="*/ 7879885 w 12192000"/>
            <a:gd name="connsiteY5044" fmla="*/ 1603830 h 6858000"/>
            <a:gd name="connsiteX5045" fmla="*/ 7955656 w 12192000"/>
            <a:gd name="connsiteY5045" fmla="*/ 1603830 h 6858000"/>
            <a:gd name="connsiteX5046" fmla="*/ 7929677 w 12192000"/>
            <a:gd name="connsiteY5046" fmla="*/ 1630452 h 6858000"/>
            <a:gd name="connsiteX5047" fmla="*/ 7955656 w 12192000"/>
            <a:gd name="connsiteY5047" fmla="*/ 1657075 h 6858000"/>
            <a:gd name="connsiteX5048" fmla="*/ 7979470 w 12192000"/>
            <a:gd name="connsiteY5048" fmla="*/ 1630452 h 6858000"/>
            <a:gd name="connsiteX5049" fmla="*/ 7955656 w 12192000"/>
            <a:gd name="connsiteY5049" fmla="*/ 1603830 h 6858000"/>
            <a:gd name="connsiteX5050" fmla="*/ 8027098 w 12192000"/>
            <a:gd name="connsiteY5050" fmla="*/ 1603830 h 6858000"/>
            <a:gd name="connsiteX5051" fmla="*/ 8001119 w 12192000"/>
            <a:gd name="connsiteY5051" fmla="*/ 1630452 h 6858000"/>
            <a:gd name="connsiteX5052" fmla="*/ 8027098 w 12192000"/>
            <a:gd name="connsiteY5052" fmla="*/ 1657075 h 6858000"/>
            <a:gd name="connsiteX5053" fmla="*/ 8053077 w 12192000"/>
            <a:gd name="connsiteY5053" fmla="*/ 1630452 h 6858000"/>
            <a:gd name="connsiteX5054" fmla="*/ 8027098 w 12192000"/>
            <a:gd name="connsiteY5054" fmla="*/ 1603830 h 6858000"/>
            <a:gd name="connsiteX5055" fmla="*/ 8100705 w 12192000"/>
            <a:gd name="connsiteY5055" fmla="*/ 1603830 h 6858000"/>
            <a:gd name="connsiteX5056" fmla="*/ 8076891 w 12192000"/>
            <a:gd name="connsiteY5056" fmla="*/ 1630452 h 6858000"/>
            <a:gd name="connsiteX5057" fmla="*/ 8100705 w 12192000"/>
            <a:gd name="connsiteY5057" fmla="*/ 1657075 h 6858000"/>
            <a:gd name="connsiteX5058" fmla="*/ 8126684 w 12192000"/>
            <a:gd name="connsiteY5058" fmla="*/ 1630452 h 6858000"/>
            <a:gd name="connsiteX5059" fmla="*/ 8100705 w 12192000"/>
            <a:gd name="connsiteY5059" fmla="*/ 1603830 h 6858000"/>
            <a:gd name="connsiteX5060" fmla="*/ 8174312 w 12192000"/>
            <a:gd name="connsiteY5060" fmla="*/ 1603830 h 6858000"/>
            <a:gd name="connsiteX5061" fmla="*/ 8150498 w 12192000"/>
            <a:gd name="connsiteY5061" fmla="*/ 1630452 h 6858000"/>
            <a:gd name="connsiteX5062" fmla="*/ 8174312 w 12192000"/>
            <a:gd name="connsiteY5062" fmla="*/ 1657075 h 6858000"/>
            <a:gd name="connsiteX5063" fmla="*/ 8200291 w 12192000"/>
            <a:gd name="connsiteY5063" fmla="*/ 1630452 h 6858000"/>
            <a:gd name="connsiteX5064" fmla="*/ 8174312 w 12192000"/>
            <a:gd name="connsiteY5064" fmla="*/ 1603830 h 6858000"/>
            <a:gd name="connsiteX5065" fmla="*/ 8247918 w 12192000"/>
            <a:gd name="connsiteY5065" fmla="*/ 1603830 h 6858000"/>
            <a:gd name="connsiteX5066" fmla="*/ 8224104 w 12192000"/>
            <a:gd name="connsiteY5066" fmla="*/ 1630452 h 6858000"/>
            <a:gd name="connsiteX5067" fmla="*/ 8247918 w 12192000"/>
            <a:gd name="connsiteY5067" fmla="*/ 1657075 h 6858000"/>
            <a:gd name="connsiteX5068" fmla="*/ 8273897 w 12192000"/>
            <a:gd name="connsiteY5068" fmla="*/ 1630452 h 6858000"/>
            <a:gd name="connsiteX5069" fmla="*/ 8247918 w 12192000"/>
            <a:gd name="connsiteY5069" fmla="*/ 1603830 h 6858000"/>
            <a:gd name="connsiteX5070" fmla="*/ 8323691 w 12192000"/>
            <a:gd name="connsiteY5070" fmla="*/ 1603830 h 6858000"/>
            <a:gd name="connsiteX5071" fmla="*/ 8297712 w 12192000"/>
            <a:gd name="connsiteY5071" fmla="*/ 1630452 h 6858000"/>
            <a:gd name="connsiteX5072" fmla="*/ 8323691 w 12192000"/>
            <a:gd name="connsiteY5072" fmla="*/ 1657075 h 6858000"/>
            <a:gd name="connsiteX5073" fmla="*/ 8349670 w 12192000"/>
            <a:gd name="connsiteY5073" fmla="*/ 1630452 h 6858000"/>
            <a:gd name="connsiteX5074" fmla="*/ 8323691 w 12192000"/>
            <a:gd name="connsiteY5074" fmla="*/ 1603830 h 6858000"/>
            <a:gd name="connsiteX5075" fmla="*/ 8397298 w 12192000"/>
            <a:gd name="connsiteY5075" fmla="*/ 1603830 h 6858000"/>
            <a:gd name="connsiteX5076" fmla="*/ 8371319 w 12192000"/>
            <a:gd name="connsiteY5076" fmla="*/ 1630452 h 6858000"/>
            <a:gd name="connsiteX5077" fmla="*/ 8397298 w 12192000"/>
            <a:gd name="connsiteY5077" fmla="*/ 1657075 h 6858000"/>
            <a:gd name="connsiteX5078" fmla="*/ 8423277 w 12192000"/>
            <a:gd name="connsiteY5078" fmla="*/ 1630452 h 6858000"/>
            <a:gd name="connsiteX5079" fmla="*/ 8397298 w 12192000"/>
            <a:gd name="connsiteY5079" fmla="*/ 1603830 h 6858000"/>
            <a:gd name="connsiteX5080" fmla="*/ 8470904 w 12192000"/>
            <a:gd name="connsiteY5080" fmla="*/ 1603830 h 6858000"/>
            <a:gd name="connsiteX5081" fmla="*/ 8444925 w 12192000"/>
            <a:gd name="connsiteY5081" fmla="*/ 1630452 h 6858000"/>
            <a:gd name="connsiteX5082" fmla="*/ 8470904 w 12192000"/>
            <a:gd name="connsiteY5082" fmla="*/ 1657075 h 6858000"/>
            <a:gd name="connsiteX5083" fmla="*/ 8496883 w 12192000"/>
            <a:gd name="connsiteY5083" fmla="*/ 1630452 h 6858000"/>
            <a:gd name="connsiteX5084" fmla="*/ 8470904 w 12192000"/>
            <a:gd name="connsiteY5084" fmla="*/ 1603830 h 6858000"/>
            <a:gd name="connsiteX5085" fmla="*/ 8546676 w 12192000"/>
            <a:gd name="connsiteY5085" fmla="*/ 1603830 h 6858000"/>
            <a:gd name="connsiteX5086" fmla="*/ 8520697 w 12192000"/>
            <a:gd name="connsiteY5086" fmla="*/ 1630452 h 6858000"/>
            <a:gd name="connsiteX5087" fmla="*/ 8546676 w 12192000"/>
            <a:gd name="connsiteY5087" fmla="*/ 1657075 h 6858000"/>
            <a:gd name="connsiteX5088" fmla="*/ 8570490 w 12192000"/>
            <a:gd name="connsiteY5088" fmla="*/ 1630452 h 6858000"/>
            <a:gd name="connsiteX5089" fmla="*/ 8546676 w 12192000"/>
            <a:gd name="connsiteY5089" fmla="*/ 1603830 h 6858000"/>
            <a:gd name="connsiteX5090" fmla="*/ 8618118 w 12192000"/>
            <a:gd name="connsiteY5090" fmla="*/ 1603830 h 6858000"/>
            <a:gd name="connsiteX5091" fmla="*/ 8592139 w 12192000"/>
            <a:gd name="connsiteY5091" fmla="*/ 1630452 h 6858000"/>
            <a:gd name="connsiteX5092" fmla="*/ 8618118 w 12192000"/>
            <a:gd name="connsiteY5092" fmla="*/ 1657075 h 6858000"/>
            <a:gd name="connsiteX5093" fmla="*/ 8644097 w 12192000"/>
            <a:gd name="connsiteY5093" fmla="*/ 1630452 h 6858000"/>
            <a:gd name="connsiteX5094" fmla="*/ 8618118 w 12192000"/>
            <a:gd name="connsiteY5094" fmla="*/ 1603830 h 6858000"/>
            <a:gd name="connsiteX5095" fmla="*/ 8691725 w 12192000"/>
            <a:gd name="connsiteY5095" fmla="*/ 1603830 h 6858000"/>
            <a:gd name="connsiteX5096" fmla="*/ 8665746 w 12192000"/>
            <a:gd name="connsiteY5096" fmla="*/ 1630452 h 6858000"/>
            <a:gd name="connsiteX5097" fmla="*/ 8691725 w 12192000"/>
            <a:gd name="connsiteY5097" fmla="*/ 1657075 h 6858000"/>
            <a:gd name="connsiteX5098" fmla="*/ 8717704 w 12192000"/>
            <a:gd name="connsiteY5098" fmla="*/ 1630452 h 6858000"/>
            <a:gd name="connsiteX5099" fmla="*/ 8691725 w 12192000"/>
            <a:gd name="connsiteY5099" fmla="*/ 1603830 h 6858000"/>
            <a:gd name="connsiteX5100" fmla="*/ 8767497 w 12192000"/>
            <a:gd name="connsiteY5100" fmla="*/ 1603830 h 6858000"/>
            <a:gd name="connsiteX5101" fmla="*/ 8743683 w 12192000"/>
            <a:gd name="connsiteY5101" fmla="*/ 1630452 h 6858000"/>
            <a:gd name="connsiteX5102" fmla="*/ 8767497 w 12192000"/>
            <a:gd name="connsiteY5102" fmla="*/ 1657075 h 6858000"/>
            <a:gd name="connsiteX5103" fmla="*/ 8793476 w 12192000"/>
            <a:gd name="connsiteY5103" fmla="*/ 1630452 h 6858000"/>
            <a:gd name="connsiteX5104" fmla="*/ 8767497 w 12192000"/>
            <a:gd name="connsiteY5104" fmla="*/ 1603830 h 6858000"/>
            <a:gd name="connsiteX5105" fmla="*/ 8841104 w 12192000"/>
            <a:gd name="connsiteY5105" fmla="*/ 1603830 h 6858000"/>
            <a:gd name="connsiteX5106" fmla="*/ 8815125 w 12192000"/>
            <a:gd name="connsiteY5106" fmla="*/ 1630452 h 6858000"/>
            <a:gd name="connsiteX5107" fmla="*/ 8841104 w 12192000"/>
            <a:gd name="connsiteY5107" fmla="*/ 1657075 h 6858000"/>
            <a:gd name="connsiteX5108" fmla="*/ 8867083 w 12192000"/>
            <a:gd name="connsiteY5108" fmla="*/ 1630452 h 6858000"/>
            <a:gd name="connsiteX5109" fmla="*/ 8841104 w 12192000"/>
            <a:gd name="connsiteY5109" fmla="*/ 1603830 h 6858000"/>
            <a:gd name="connsiteX5110" fmla="*/ 8914711 w 12192000"/>
            <a:gd name="connsiteY5110" fmla="*/ 1603830 h 6858000"/>
            <a:gd name="connsiteX5111" fmla="*/ 8888732 w 12192000"/>
            <a:gd name="connsiteY5111" fmla="*/ 1630452 h 6858000"/>
            <a:gd name="connsiteX5112" fmla="*/ 8914711 w 12192000"/>
            <a:gd name="connsiteY5112" fmla="*/ 1657075 h 6858000"/>
            <a:gd name="connsiteX5113" fmla="*/ 8940690 w 12192000"/>
            <a:gd name="connsiteY5113" fmla="*/ 1630452 h 6858000"/>
            <a:gd name="connsiteX5114" fmla="*/ 8914711 w 12192000"/>
            <a:gd name="connsiteY5114" fmla="*/ 1603830 h 6858000"/>
            <a:gd name="connsiteX5115" fmla="*/ 8988318 w 12192000"/>
            <a:gd name="connsiteY5115" fmla="*/ 1603830 h 6858000"/>
            <a:gd name="connsiteX5116" fmla="*/ 8962339 w 12192000"/>
            <a:gd name="connsiteY5116" fmla="*/ 1630452 h 6858000"/>
            <a:gd name="connsiteX5117" fmla="*/ 8988318 w 12192000"/>
            <a:gd name="connsiteY5117" fmla="*/ 1657075 h 6858000"/>
            <a:gd name="connsiteX5118" fmla="*/ 9014297 w 12192000"/>
            <a:gd name="connsiteY5118" fmla="*/ 1630452 h 6858000"/>
            <a:gd name="connsiteX5119" fmla="*/ 8988318 w 12192000"/>
            <a:gd name="connsiteY5119" fmla="*/ 1603830 h 6858000"/>
            <a:gd name="connsiteX5120" fmla="*/ 9061924 w 12192000"/>
            <a:gd name="connsiteY5120" fmla="*/ 1603830 h 6858000"/>
            <a:gd name="connsiteX5121" fmla="*/ 9035945 w 12192000"/>
            <a:gd name="connsiteY5121" fmla="*/ 1630452 h 6858000"/>
            <a:gd name="connsiteX5122" fmla="*/ 9061924 w 12192000"/>
            <a:gd name="connsiteY5122" fmla="*/ 1657075 h 6858000"/>
            <a:gd name="connsiteX5123" fmla="*/ 9087903 w 12192000"/>
            <a:gd name="connsiteY5123" fmla="*/ 1630452 h 6858000"/>
            <a:gd name="connsiteX5124" fmla="*/ 9061924 w 12192000"/>
            <a:gd name="connsiteY5124" fmla="*/ 1603830 h 6858000"/>
            <a:gd name="connsiteX5125" fmla="*/ 9137696 w 12192000"/>
            <a:gd name="connsiteY5125" fmla="*/ 1603830 h 6858000"/>
            <a:gd name="connsiteX5126" fmla="*/ 9111717 w 12192000"/>
            <a:gd name="connsiteY5126" fmla="*/ 1630452 h 6858000"/>
            <a:gd name="connsiteX5127" fmla="*/ 9137696 w 12192000"/>
            <a:gd name="connsiteY5127" fmla="*/ 1657075 h 6858000"/>
            <a:gd name="connsiteX5128" fmla="*/ 9161510 w 12192000"/>
            <a:gd name="connsiteY5128" fmla="*/ 1630452 h 6858000"/>
            <a:gd name="connsiteX5129" fmla="*/ 9137696 w 12192000"/>
            <a:gd name="connsiteY5129" fmla="*/ 1603830 h 6858000"/>
            <a:gd name="connsiteX5130" fmla="*/ 9211304 w 12192000"/>
            <a:gd name="connsiteY5130" fmla="*/ 1603830 h 6858000"/>
            <a:gd name="connsiteX5131" fmla="*/ 9185325 w 12192000"/>
            <a:gd name="connsiteY5131" fmla="*/ 1630452 h 6858000"/>
            <a:gd name="connsiteX5132" fmla="*/ 9211304 w 12192000"/>
            <a:gd name="connsiteY5132" fmla="*/ 1657075 h 6858000"/>
            <a:gd name="connsiteX5133" fmla="*/ 9237283 w 12192000"/>
            <a:gd name="connsiteY5133" fmla="*/ 1630452 h 6858000"/>
            <a:gd name="connsiteX5134" fmla="*/ 9211304 w 12192000"/>
            <a:gd name="connsiteY5134" fmla="*/ 1603830 h 6858000"/>
            <a:gd name="connsiteX5135" fmla="*/ 9287075 w 12192000"/>
            <a:gd name="connsiteY5135" fmla="*/ 1603830 h 6858000"/>
            <a:gd name="connsiteX5136" fmla="*/ 9261096 w 12192000"/>
            <a:gd name="connsiteY5136" fmla="*/ 1630452 h 6858000"/>
            <a:gd name="connsiteX5137" fmla="*/ 9287075 w 12192000"/>
            <a:gd name="connsiteY5137" fmla="*/ 1657075 h 6858000"/>
            <a:gd name="connsiteX5138" fmla="*/ 9310889 w 12192000"/>
            <a:gd name="connsiteY5138" fmla="*/ 1630452 h 6858000"/>
            <a:gd name="connsiteX5139" fmla="*/ 9287075 w 12192000"/>
            <a:gd name="connsiteY5139" fmla="*/ 1603830 h 6858000"/>
            <a:gd name="connsiteX5140" fmla="*/ 9358517 w 12192000"/>
            <a:gd name="connsiteY5140" fmla="*/ 1603830 h 6858000"/>
            <a:gd name="connsiteX5141" fmla="*/ 9334703 w 12192000"/>
            <a:gd name="connsiteY5141" fmla="*/ 1630452 h 6858000"/>
            <a:gd name="connsiteX5142" fmla="*/ 9358517 w 12192000"/>
            <a:gd name="connsiteY5142" fmla="*/ 1657075 h 6858000"/>
            <a:gd name="connsiteX5143" fmla="*/ 9384496 w 12192000"/>
            <a:gd name="connsiteY5143" fmla="*/ 1630452 h 6858000"/>
            <a:gd name="connsiteX5144" fmla="*/ 9358517 w 12192000"/>
            <a:gd name="connsiteY5144" fmla="*/ 1603830 h 6858000"/>
            <a:gd name="connsiteX5145" fmla="*/ 9432124 w 12192000"/>
            <a:gd name="connsiteY5145" fmla="*/ 1603830 h 6858000"/>
            <a:gd name="connsiteX5146" fmla="*/ 9406145 w 12192000"/>
            <a:gd name="connsiteY5146" fmla="*/ 1630452 h 6858000"/>
            <a:gd name="connsiteX5147" fmla="*/ 9432124 w 12192000"/>
            <a:gd name="connsiteY5147" fmla="*/ 1657075 h 6858000"/>
            <a:gd name="connsiteX5148" fmla="*/ 9458103 w 12192000"/>
            <a:gd name="connsiteY5148" fmla="*/ 1630452 h 6858000"/>
            <a:gd name="connsiteX5149" fmla="*/ 9432124 w 12192000"/>
            <a:gd name="connsiteY5149" fmla="*/ 1603830 h 6858000"/>
            <a:gd name="connsiteX5150" fmla="*/ 9505731 w 12192000"/>
            <a:gd name="connsiteY5150" fmla="*/ 1603830 h 6858000"/>
            <a:gd name="connsiteX5151" fmla="*/ 9481917 w 12192000"/>
            <a:gd name="connsiteY5151" fmla="*/ 1630452 h 6858000"/>
            <a:gd name="connsiteX5152" fmla="*/ 9505731 w 12192000"/>
            <a:gd name="connsiteY5152" fmla="*/ 1657075 h 6858000"/>
            <a:gd name="connsiteX5153" fmla="*/ 9531710 w 12192000"/>
            <a:gd name="connsiteY5153" fmla="*/ 1630452 h 6858000"/>
            <a:gd name="connsiteX5154" fmla="*/ 9505731 w 12192000"/>
            <a:gd name="connsiteY5154" fmla="*/ 1603830 h 6858000"/>
            <a:gd name="connsiteX5155" fmla="*/ 9581503 w 12192000"/>
            <a:gd name="connsiteY5155" fmla="*/ 1603830 h 6858000"/>
            <a:gd name="connsiteX5156" fmla="*/ 9555524 w 12192000"/>
            <a:gd name="connsiteY5156" fmla="*/ 1630452 h 6858000"/>
            <a:gd name="connsiteX5157" fmla="*/ 9581503 w 12192000"/>
            <a:gd name="connsiteY5157" fmla="*/ 1657075 h 6858000"/>
            <a:gd name="connsiteX5158" fmla="*/ 9607482 w 12192000"/>
            <a:gd name="connsiteY5158" fmla="*/ 1630452 h 6858000"/>
            <a:gd name="connsiteX5159" fmla="*/ 9581503 w 12192000"/>
            <a:gd name="connsiteY5159" fmla="*/ 1603830 h 6858000"/>
            <a:gd name="connsiteX5160" fmla="*/ 9875930 w 12192000"/>
            <a:gd name="connsiteY5160" fmla="*/ 1603830 h 6858000"/>
            <a:gd name="connsiteX5161" fmla="*/ 9852116 w 12192000"/>
            <a:gd name="connsiteY5161" fmla="*/ 1630452 h 6858000"/>
            <a:gd name="connsiteX5162" fmla="*/ 9875930 w 12192000"/>
            <a:gd name="connsiteY5162" fmla="*/ 1657075 h 6858000"/>
            <a:gd name="connsiteX5163" fmla="*/ 9901909 w 12192000"/>
            <a:gd name="connsiteY5163" fmla="*/ 1630452 h 6858000"/>
            <a:gd name="connsiteX5164" fmla="*/ 9875930 w 12192000"/>
            <a:gd name="connsiteY5164" fmla="*/ 1603830 h 6858000"/>
            <a:gd name="connsiteX5165" fmla="*/ 10172523 w 12192000"/>
            <a:gd name="connsiteY5165" fmla="*/ 1603830 h 6858000"/>
            <a:gd name="connsiteX5166" fmla="*/ 10146544 w 12192000"/>
            <a:gd name="connsiteY5166" fmla="*/ 1630452 h 6858000"/>
            <a:gd name="connsiteX5167" fmla="*/ 10172523 w 12192000"/>
            <a:gd name="connsiteY5167" fmla="*/ 1657075 h 6858000"/>
            <a:gd name="connsiteX5168" fmla="*/ 10198502 w 12192000"/>
            <a:gd name="connsiteY5168" fmla="*/ 1630452 h 6858000"/>
            <a:gd name="connsiteX5169" fmla="*/ 10172523 w 12192000"/>
            <a:gd name="connsiteY5169" fmla="*/ 1603830 h 6858000"/>
            <a:gd name="connsiteX5170" fmla="*/ 10246130 w 12192000"/>
            <a:gd name="connsiteY5170" fmla="*/ 1603830 h 6858000"/>
            <a:gd name="connsiteX5171" fmla="*/ 10220151 w 12192000"/>
            <a:gd name="connsiteY5171" fmla="*/ 1630452 h 6858000"/>
            <a:gd name="connsiteX5172" fmla="*/ 10246130 w 12192000"/>
            <a:gd name="connsiteY5172" fmla="*/ 1657075 h 6858000"/>
            <a:gd name="connsiteX5173" fmla="*/ 10272109 w 12192000"/>
            <a:gd name="connsiteY5173" fmla="*/ 1630452 h 6858000"/>
            <a:gd name="connsiteX5174" fmla="*/ 10246130 w 12192000"/>
            <a:gd name="connsiteY5174" fmla="*/ 1603830 h 6858000"/>
            <a:gd name="connsiteX5175" fmla="*/ 10319737 w 12192000"/>
            <a:gd name="connsiteY5175" fmla="*/ 1603830 h 6858000"/>
            <a:gd name="connsiteX5176" fmla="*/ 10293758 w 12192000"/>
            <a:gd name="connsiteY5176" fmla="*/ 1630452 h 6858000"/>
            <a:gd name="connsiteX5177" fmla="*/ 10319737 w 12192000"/>
            <a:gd name="connsiteY5177" fmla="*/ 1657075 h 6858000"/>
            <a:gd name="connsiteX5178" fmla="*/ 10345716 w 12192000"/>
            <a:gd name="connsiteY5178" fmla="*/ 1630452 h 6858000"/>
            <a:gd name="connsiteX5179" fmla="*/ 10319737 w 12192000"/>
            <a:gd name="connsiteY5179" fmla="*/ 1603830 h 6858000"/>
            <a:gd name="connsiteX5180" fmla="*/ 10395509 w 12192000"/>
            <a:gd name="connsiteY5180" fmla="*/ 1603830 h 6858000"/>
            <a:gd name="connsiteX5181" fmla="*/ 10369530 w 12192000"/>
            <a:gd name="connsiteY5181" fmla="*/ 1630452 h 6858000"/>
            <a:gd name="connsiteX5182" fmla="*/ 10395509 w 12192000"/>
            <a:gd name="connsiteY5182" fmla="*/ 1657075 h 6858000"/>
            <a:gd name="connsiteX5183" fmla="*/ 10419323 w 12192000"/>
            <a:gd name="connsiteY5183" fmla="*/ 1630452 h 6858000"/>
            <a:gd name="connsiteX5184" fmla="*/ 10395509 w 12192000"/>
            <a:gd name="connsiteY5184" fmla="*/ 1603830 h 6858000"/>
            <a:gd name="connsiteX5185" fmla="*/ 10471280 w 12192000"/>
            <a:gd name="connsiteY5185" fmla="*/ 1603830 h 6858000"/>
            <a:gd name="connsiteX5186" fmla="*/ 10445301 w 12192000"/>
            <a:gd name="connsiteY5186" fmla="*/ 1630452 h 6858000"/>
            <a:gd name="connsiteX5187" fmla="*/ 10471280 w 12192000"/>
            <a:gd name="connsiteY5187" fmla="*/ 1657075 h 6858000"/>
            <a:gd name="connsiteX5188" fmla="*/ 10495094 w 12192000"/>
            <a:gd name="connsiteY5188" fmla="*/ 1630452 h 6858000"/>
            <a:gd name="connsiteX5189" fmla="*/ 10471280 w 12192000"/>
            <a:gd name="connsiteY5189" fmla="*/ 1603830 h 6858000"/>
            <a:gd name="connsiteX5190" fmla="*/ 1517216 w 12192000"/>
            <a:gd name="connsiteY5190" fmla="*/ 1679260 h 6858000"/>
            <a:gd name="connsiteX5191" fmla="*/ 1493402 w 12192000"/>
            <a:gd name="connsiteY5191" fmla="*/ 1705883 h 6858000"/>
            <a:gd name="connsiteX5192" fmla="*/ 1517216 w 12192000"/>
            <a:gd name="connsiteY5192" fmla="*/ 1732505 h 6858000"/>
            <a:gd name="connsiteX5193" fmla="*/ 1543195 w 12192000"/>
            <a:gd name="connsiteY5193" fmla="*/ 1705883 h 6858000"/>
            <a:gd name="connsiteX5194" fmla="*/ 1517216 w 12192000"/>
            <a:gd name="connsiteY5194" fmla="*/ 1679260 h 6858000"/>
            <a:gd name="connsiteX5195" fmla="*/ 1664430 w 12192000"/>
            <a:gd name="connsiteY5195" fmla="*/ 1679260 h 6858000"/>
            <a:gd name="connsiteX5196" fmla="*/ 1640616 w 12192000"/>
            <a:gd name="connsiteY5196" fmla="*/ 1705883 h 6858000"/>
            <a:gd name="connsiteX5197" fmla="*/ 1664430 w 12192000"/>
            <a:gd name="connsiteY5197" fmla="*/ 1732505 h 6858000"/>
            <a:gd name="connsiteX5198" fmla="*/ 1690409 w 12192000"/>
            <a:gd name="connsiteY5198" fmla="*/ 1705883 h 6858000"/>
            <a:gd name="connsiteX5199" fmla="*/ 1664430 w 12192000"/>
            <a:gd name="connsiteY5199" fmla="*/ 1679260 h 6858000"/>
            <a:gd name="connsiteX5200" fmla="*/ 1738037 w 12192000"/>
            <a:gd name="connsiteY5200" fmla="*/ 1679260 h 6858000"/>
            <a:gd name="connsiteX5201" fmla="*/ 1712058 w 12192000"/>
            <a:gd name="connsiteY5201" fmla="*/ 1705883 h 6858000"/>
            <a:gd name="connsiteX5202" fmla="*/ 1738037 w 12192000"/>
            <a:gd name="connsiteY5202" fmla="*/ 1732505 h 6858000"/>
            <a:gd name="connsiteX5203" fmla="*/ 1764016 w 12192000"/>
            <a:gd name="connsiteY5203" fmla="*/ 1705883 h 6858000"/>
            <a:gd name="connsiteX5204" fmla="*/ 1738037 w 12192000"/>
            <a:gd name="connsiteY5204" fmla="*/ 1679260 h 6858000"/>
            <a:gd name="connsiteX5205" fmla="*/ 1811644 w 12192000"/>
            <a:gd name="connsiteY5205" fmla="*/ 1679260 h 6858000"/>
            <a:gd name="connsiteX5206" fmla="*/ 1785665 w 12192000"/>
            <a:gd name="connsiteY5206" fmla="*/ 1705883 h 6858000"/>
            <a:gd name="connsiteX5207" fmla="*/ 1811644 w 12192000"/>
            <a:gd name="connsiteY5207" fmla="*/ 1732505 h 6858000"/>
            <a:gd name="connsiteX5208" fmla="*/ 1837623 w 12192000"/>
            <a:gd name="connsiteY5208" fmla="*/ 1705883 h 6858000"/>
            <a:gd name="connsiteX5209" fmla="*/ 1811644 w 12192000"/>
            <a:gd name="connsiteY5209" fmla="*/ 1679260 h 6858000"/>
            <a:gd name="connsiteX5210" fmla="*/ 1887416 w 12192000"/>
            <a:gd name="connsiteY5210" fmla="*/ 1679260 h 6858000"/>
            <a:gd name="connsiteX5211" fmla="*/ 1861437 w 12192000"/>
            <a:gd name="connsiteY5211" fmla="*/ 1705883 h 6858000"/>
            <a:gd name="connsiteX5212" fmla="*/ 1887416 w 12192000"/>
            <a:gd name="connsiteY5212" fmla="*/ 1732505 h 6858000"/>
            <a:gd name="connsiteX5213" fmla="*/ 1913395 w 12192000"/>
            <a:gd name="connsiteY5213" fmla="*/ 1705883 h 6858000"/>
            <a:gd name="connsiteX5214" fmla="*/ 1887416 w 12192000"/>
            <a:gd name="connsiteY5214" fmla="*/ 1679260 h 6858000"/>
            <a:gd name="connsiteX5215" fmla="*/ 1961023 w 12192000"/>
            <a:gd name="connsiteY5215" fmla="*/ 1679260 h 6858000"/>
            <a:gd name="connsiteX5216" fmla="*/ 1935044 w 12192000"/>
            <a:gd name="connsiteY5216" fmla="*/ 1705883 h 6858000"/>
            <a:gd name="connsiteX5217" fmla="*/ 1961023 w 12192000"/>
            <a:gd name="connsiteY5217" fmla="*/ 1732505 h 6858000"/>
            <a:gd name="connsiteX5218" fmla="*/ 1987002 w 12192000"/>
            <a:gd name="connsiteY5218" fmla="*/ 1705883 h 6858000"/>
            <a:gd name="connsiteX5219" fmla="*/ 1961023 w 12192000"/>
            <a:gd name="connsiteY5219" fmla="*/ 1679260 h 6858000"/>
            <a:gd name="connsiteX5220" fmla="*/ 2034629 w 12192000"/>
            <a:gd name="connsiteY5220" fmla="*/ 1679260 h 6858000"/>
            <a:gd name="connsiteX5221" fmla="*/ 2008650 w 12192000"/>
            <a:gd name="connsiteY5221" fmla="*/ 1705883 h 6858000"/>
            <a:gd name="connsiteX5222" fmla="*/ 2034629 w 12192000"/>
            <a:gd name="connsiteY5222" fmla="*/ 1732505 h 6858000"/>
            <a:gd name="connsiteX5223" fmla="*/ 2060608 w 12192000"/>
            <a:gd name="connsiteY5223" fmla="*/ 1705883 h 6858000"/>
            <a:gd name="connsiteX5224" fmla="*/ 2034629 w 12192000"/>
            <a:gd name="connsiteY5224" fmla="*/ 1679260 h 6858000"/>
            <a:gd name="connsiteX5225" fmla="*/ 2108236 w 12192000"/>
            <a:gd name="connsiteY5225" fmla="*/ 1679260 h 6858000"/>
            <a:gd name="connsiteX5226" fmla="*/ 2082257 w 12192000"/>
            <a:gd name="connsiteY5226" fmla="*/ 1705883 h 6858000"/>
            <a:gd name="connsiteX5227" fmla="*/ 2108236 w 12192000"/>
            <a:gd name="connsiteY5227" fmla="*/ 1732505 h 6858000"/>
            <a:gd name="connsiteX5228" fmla="*/ 2134215 w 12192000"/>
            <a:gd name="connsiteY5228" fmla="*/ 1705883 h 6858000"/>
            <a:gd name="connsiteX5229" fmla="*/ 2108236 w 12192000"/>
            <a:gd name="connsiteY5229" fmla="*/ 1679260 h 6858000"/>
            <a:gd name="connsiteX5230" fmla="*/ 2181843 w 12192000"/>
            <a:gd name="connsiteY5230" fmla="*/ 1679260 h 6858000"/>
            <a:gd name="connsiteX5231" fmla="*/ 2158029 w 12192000"/>
            <a:gd name="connsiteY5231" fmla="*/ 1705883 h 6858000"/>
            <a:gd name="connsiteX5232" fmla="*/ 2181843 w 12192000"/>
            <a:gd name="connsiteY5232" fmla="*/ 1732505 h 6858000"/>
            <a:gd name="connsiteX5233" fmla="*/ 2207822 w 12192000"/>
            <a:gd name="connsiteY5233" fmla="*/ 1705883 h 6858000"/>
            <a:gd name="connsiteX5234" fmla="*/ 2181843 w 12192000"/>
            <a:gd name="connsiteY5234" fmla="*/ 1679260 h 6858000"/>
            <a:gd name="connsiteX5235" fmla="*/ 2255450 w 12192000"/>
            <a:gd name="connsiteY5235" fmla="*/ 1679260 h 6858000"/>
            <a:gd name="connsiteX5236" fmla="*/ 2231636 w 12192000"/>
            <a:gd name="connsiteY5236" fmla="*/ 1705883 h 6858000"/>
            <a:gd name="connsiteX5237" fmla="*/ 2255450 w 12192000"/>
            <a:gd name="connsiteY5237" fmla="*/ 1732505 h 6858000"/>
            <a:gd name="connsiteX5238" fmla="*/ 2281429 w 12192000"/>
            <a:gd name="connsiteY5238" fmla="*/ 1705883 h 6858000"/>
            <a:gd name="connsiteX5239" fmla="*/ 2255450 w 12192000"/>
            <a:gd name="connsiteY5239" fmla="*/ 1679260 h 6858000"/>
            <a:gd name="connsiteX5240" fmla="*/ 2331222 w 12192000"/>
            <a:gd name="connsiteY5240" fmla="*/ 1679260 h 6858000"/>
            <a:gd name="connsiteX5241" fmla="*/ 2307408 w 12192000"/>
            <a:gd name="connsiteY5241" fmla="*/ 1705883 h 6858000"/>
            <a:gd name="connsiteX5242" fmla="*/ 2331222 w 12192000"/>
            <a:gd name="connsiteY5242" fmla="*/ 1732505 h 6858000"/>
            <a:gd name="connsiteX5243" fmla="*/ 2357201 w 12192000"/>
            <a:gd name="connsiteY5243" fmla="*/ 1705883 h 6858000"/>
            <a:gd name="connsiteX5244" fmla="*/ 2331222 w 12192000"/>
            <a:gd name="connsiteY5244" fmla="*/ 1679260 h 6858000"/>
            <a:gd name="connsiteX5245" fmla="*/ 2404829 w 12192000"/>
            <a:gd name="connsiteY5245" fmla="*/ 1679260 h 6858000"/>
            <a:gd name="connsiteX5246" fmla="*/ 2378850 w 12192000"/>
            <a:gd name="connsiteY5246" fmla="*/ 1705883 h 6858000"/>
            <a:gd name="connsiteX5247" fmla="*/ 2404829 w 12192000"/>
            <a:gd name="connsiteY5247" fmla="*/ 1732505 h 6858000"/>
            <a:gd name="connsiteX5248" fmla="*/ 2430808 w 12192000"/>
            <a:gd name="connsiteY5248" fmla="*/ 1705883 h 6858000"/>
            <a:gd name="connsiteX5249" fmla="*/ 2404829 w 12192000"/>
            <a:gd name="connsiteY5249" fmla="*/ 1679260 h 6858000"/>
            <a:gd name="connsiteX5250" fmla="*/ 2478436 w 12192000"/>
            <a:gd name="connsiteY5250" fmla="*/ 1679260 h 6858000"/>
            <a:gd name="connsiteX5251" fmla="*/ 2452457 w 12192000"/>
            <a:gd name="connsiteY5251" fmla="*/ 1705883 h 6858000"/>
            <a:gd name="connsiteX5252" fmla="*/ 2478436 w 12192000"/>
            <a:gd name="connsiteY5252" fmla="*/ 1732505 h 6858000"/>
            <a:gd name="connsiteX5253" fmla="*/ 2504415 w 12192000"/>
            <a:gd name="connsiteY5253" fmla="*/ 1705883 h 6858000"/>
            <a:gd name="connsiteX5254" fmla="*/ 2478436 w 12192000"/>
            <a:gd name="connsiteY5254" fmla="*/ 1679260 h 6858000"/>
            <a:gd name="connsiteX5255" fmla="*/ 2554208 w 12192000"/>
            <a:gd name="connsiteY5255" fmla="*/ 1679260 h 6858000"/>
            <a:gd name="connsiteX5256" fmla="*/ 2528229 w 12192000"/>
            <a:gd name="connsiteY5256" fmla="*/ 1705883 h 6858000"/>
            <a:gd name="connsiteX5257" fmla="*/ 2554208 w 12192000"/>
            <a:gd name="connsiteY5257" fmla="*/ 1732505 h 6858000"/>
            <a:gd name="connsiteX5258" fmla="*/ 2578022 w 12192000"/>
            <a:gd name="connsiteY5258" fmla="*/ 1705883 h 6858000"/>
            <a:gd name="connsiteX5259" fmla="*/ 2554208 w 12192000"/>
            <a:gd name="connsiteY5259" fmla="*/ 1679260 h 6858000"/>
            <a:gd name="connsiteX5260" fmla="*/ 2625650 w 12192000"/>
            <a:gd name="connsiteY5260" fmla="*/ 1679260 h 6858000"/>
            <a:gd name="connsiteX5261" fmla="*/ 2599671 w 12192000"/>
            <a:gd name="connsiteY5261" fmla="*/ 1705883 h 6858000"/>
            <a:gd name="connsiteX5262" fmla="*/ 2625650 w 12192000"/>
            <a:gd name="connsiteY5262" fmla="*/ 1732505 h 6858000"/>
            <a:gd name="connsiteX5263" fmla="*/ 2651629 w 12192000"/>
            <a:gd name="connsiteY5263" fmla="*/ 1705883 h 6858000"/>
            <a:gd name="connsiteX5264" fmla="*/ 2625650 w 12192000"/>
            <a:gd name="connsiteY5264" fmla="*/ 1679260 h 6858000"/>
            <a:gd name="connsiteX5265" fmla="*/ 2699257 w 12192000"/>
            <a:gd name="connsiteY5265" fmla="*/ 1679260 h 6858000"/>
            <a:gd name="connsiteX5266" fmla="*/ 2675443 w 12192000"/>
            <a:gd name="connsiteY5266" fmla="*/ 1705883 h 6858000"/>
            <a:gd name="connsiteX5267" fmla="*/ 2699257 w 12192000"/>
            <a:gd name="connsiteY5267" fmla="*/ 1732505 h 6858000"/>
            <a:gd name="connsiteX5268" fmla="*/ 2725236 w 12192000"/>
            <a:gd name="connsiteY5268" fmla="*/ 1705883 h 6858000"/>
            <a:gd name="connsiteX5269" fmla="*/ 2699257 w 12192000"/>
            <a:gd name="connsiteY5269" fmla="*/ 1679260 h 6858000"/>
            <a:gd name="connsiteX5270" fmla="*/ 2775028 w 12192000"/>
            <a:gd name="connsiteY5270" fmla="*/ 1679260 h 6858000"/>
            <a:gd name="connsiteX5271" fmla="*/ 2751214 w 12192000"/>
            <a:gd name="connsiteY5271" fmla="*/ 1705883 h 6858000"/>
            <a:gd name="connsiteX5272" fmla="*/ 2775028 w 12192000"/>
            <a:gd name="connsiteY5272" fmla="*/ 1732505 h 6858000"/>
            <a:gd name="connsiteX5273" fmla="*/ 2801007 w 12192000"/>
            <a:gd name="connsiteY5273" fmla="*/ 1705883 h 6858000"/>
            <a:gd name="connsiteX5274" fmla="*/ 2775028 w 12192000"/>
            <a:gd name="connsiteY5274" fmla="*/ 1679260 h 6858000"/>
            <a:gd name="connsiteX5275" fmla="*/ 2848635 w 12192000"/>
            <a:gd name="connsiteY5275" fmla="*/ 1679260 h 6858000"/>
            <a:gd name="connsiteX5276" fmla="*/ 2822656 w 12192000"/>
            <a:gd name="connsiteY5276" fmla="*/ 1705883 h 6858000"/>
            <a:gd name="connsiteX5277" fmla="*/ 2848635 w 12192000"/>
            <a:gd name="connsiteY5277" fmla="*/ 1732505 h 6858000"/>
            <a:gd name="connsiteX5278" fmla="*/ 2874614 w 12192000"/>
            <a:gd name="connsiteY5278" fmla="*/ 1705883 h 6858000"/>
            <a:gd name="connsiteX5279" fmla="*/ 2848635 w 12192000"/>
            <a:gd name="connsiteY5279" fmla="*/ 1679260 h 6858000"/>
            <a:gd name="connsiteX5280" fmla="*/ 2922242 w 12192000"/>
            <a:gd name="connsiteY5280" fmla="*/ 1679260 h 6858000"/>
            <a:gd name="connsiteX5281" fmla="*/ 2898428 w 12192000"/>
            <a:gd name="connsiteY5281" fmla="*/ 1705883 h 6858000"/>
            <a:gd name="connsiteX5282" fmla="*/ 2922242 w 12192000"/>
            <a:gd name="connsiteY5282" fmla="*/ 1732505 h 6858000"/>
            <a:gd name="connsiteX5283" fmla="*/ 2948221 w 12192000"/>
            <a:gd name="connsiteY5283" fmla="*/ 1705883 h 6858000"/>
            <a:gd name="connsiteX5284" fmla="*/ 2922242 w 12192000"/>
            <a:gd name="connsiteY5284" fmla="*/ 1679260 h 6858000"/>
            <a:gd name="connsiteX5285" fmla="*/ 2995849 w 12192000"/>
            <a:gd name="connsiteY5285" fmla="*/ 1679260 h 6858000"/>
            <a:gd name="connsiteX5286" fmla="*/ 2972035 w 12192000"/>
            <a:gd name="connsiteY5286" fmla="*/ 1705883 h 6858000"/>
            <a:gd name="connsiteX5287" fmla="*/ 2995849 w 12192000"/>
            <a:gd name="connsiteY5287" fmla="*/ 1732505 h 6858000"/>
            <a:gd name="connsiteX5288" fmla="*/ 3021828 w 12192000"/>
            <a:gd name="connsiteY5288" fmla="*/ 1705883 h 6858000"/>
            <a:gd name="connsiteX5289" fmla="*/ 2995849 w 12192000"/>
            <a:gd name="connsiteY5289" fmla="*/ 1679260 h 6858000"/>
            <a:gd name="connsiteX5290" fmla="*/ 3069456 w 12192000"/>
            <a:gd name="connsiteY5290" fmla="*/ 1679260 h 6858000"/>
            <a:gd name="connsiteX5291" fmla="*/ 3045642 w 12192000"/>
            <a:gd name="connsiteY5291" fmla="*/ 1705883 h 6858000"/>
            <a:gd name="connsiteX5292" fmla="*/ 3069456 w 12192000"/>
            <a:gd name="connsiteY5292" fmla="*/ 1732505 h 6858000"/>
            <a:gd name="connsiteX5293" fmla="*/ 3095435 w 12192000"/>
            <a:gd name="connsiteY5293" fmla="*/ 1705883 h 6858000"/>
            <a:gd name="connsiteX5294" fmla="*/ 3069456 w 12192000"/>
            <a:gd name="connsiteY5294" fmla="*/ 1679260 h 6858000"/>
            <a:gd name="connsiteX5295" fmla="*/ 3218835 w 12192000"/>
            <a:gd name="connsiteY5295" fmla="*/ 1679260 h 6858000"/>
            <a:gd name="connsiteX5296" fmla="*/ 3192856 w 12192000"/>
            <a:gd name="connsiteY5296" fmla="*/ 1705883 h 6858000"/>
            <a:gd name="connsiteX5297" fmla="*/ 3218835 w 12192000"/>
            <a:gd name="connsiteY5297" fmla="*/ 1732505 h 6858000"/>
            <a:gd name="connsiteX5298" fmla="*/ 3244814 w 12192000"/>
            <a:gd name="connsiteY5298" fmla="*/ 1705883 h 6858000"/>
            <a:gd name="connsiteX5299" fmla="*/ 3218835 w 12192000"/>
            <a:gd name="connsiteY5299" fmla="*/ 1679260 h 6858000"/>
            <a:gd name="connsiteX5300" fmla="*/ 3292441 w 12192000"/>
            <a:gd name="connsiteY5300" fmla="*/ 1679260 h 6858000"/>
            <a:gd name="connsiteX5301" fmla="*/ 3268627 w 12192000"/>
            <a:gd name="connsiteY5301" fmla="*/ 1705883 h 6858000"/>
            <a:gd name="connsiteX5302" fmla="*/ 3292441 w 12192000"/>
            <a:gd name="connsiteY5302" fmla="*/ 1732505 h 6858000"/>
            <a:gd name="connsiteX5303" fmla="*/ 3318420 w 12192000"/>
            <a:gd name="connsiteY5303" fmla="*/ 1705883 h 6858000"/>
            <a:gd name="connsiteX5304" fmla="*/ 3292441 w 12192000"/>
            <a:gd name="connsiteY5304" fmla="*/ 1679260 h 6858000"/>
            <a:gd name="connsiteX5305" fmla="*/ 3366049 w 12192000"/>
            <a:gd name="connsiteY5305" fmla="*/ 1679260 h 6858000"/>
            <a:gd name="connsiteX5306" fmla="*/ 3340070 w 12192000"/>
            <a:gd name="connsiteY5306" fmla="*/ 1705883 h 6858000"/>
            <a:gd name="connsiteX5307" fmla="*/ 3366049 w 12192000"/>
            <a:gd name="connsiteY5307" fmla="*/ 1732505 h 6858000"/>
            <a:gd name="connsiteX5308" fmla="*/ 3392028 w 12192000"/>
            <a:gd name="connsiteY5308" fmla="*/ 1705883 h 6858000"/>
            <a:gd name="connsiteX5309" fmla="*/ 3366049 w 12192000"/>
            <a:gd name="connsiteY5309" fmla="*/ 1679260 h 6858000"/>
            <a:gd name="connsiteX5310" fmla="*/ 3439656 w 12192000"/>
            <a:gd name="connsiteY5310" fmla="*/ 1679260 h 6858000"/>
            <a:gd name="connsiteX5311" fmla="*/ 3413677 w 12192000"/>
            <a:gd name="connsiteY5311" fmla="*/ 1705883 h 6858000"/>
            <a:gd name="connsiteX5312" fmla="*/ 3439656 w 12192000"/>
            <a:gd name="connsiteY5312" fmla="*/ 1732505 h 6858000"/>
            <a:gd name="connsiteX5313" fmla="*/ 3465635 w 12192000"/>
            <a:gd name="connsiteY5313" fmla="*/ 1705883 h 6858000"/>
            <a:gd name="connsiteX5314" fmla="*/ 3439656 w 12192000"/>
            <a:gd name="connsiteY5314" fmla="*/ 1679260 h 6858000"/>
            <a:gd name="connsiteX5315" fmla="*/ 3513262 w 12192000"/>
            <a:gd name="connsiteY5315" fmla="*/ 1679260 h 6858000"/>
            <a:gd name="connsiteX5316" fmla="*/ 3489448 w 12192000"/>
            <a:gd name="connsiteY5316" fmla="*/ 1705883 h 6858000"/>
            <a:gd name="connsiteX5317" fmla="*/ 3513262 w 12192000"/>
            <a:gd name="connsiteY5317" fmla="*/ 1732505 h 6858000"/>
            <a:gd name="connsiteX5318" fmla="*/ 3539241 w 12192000"/>
            <a:gd name="connsiteY5318" fmla="*/ 1705883 h 6858000"/>
            <a:gd name="connsiteX5319" fmla="*/ 3513262 w 12192000"/>
            <a:gd name="connsiteY5319" fmla="*/ 1679260 h 6858000"/>
            <a:gd name="connsiteX5320" fmla="*/ 3589034 w 12192000"/>
            <a:gd name="connsiteY5320" fmla="*/ 1679260 h 6858000"/>
            <a:gd name="connsiteX5321" fmla="*/ 3563055 w 12192000"/>
            <a:gd name="connsiteY5321" fmla="*/ 1705883 h 6858000"/>
            <a:gd name="connsiteX5322" fmla="*/ 3589034 w 12192000"/>
            <a:gd name="connsiteY5322" fmla="*/ 1732505 h 6858000"/>
            <a:gd name="connsiteX5323" fmla="*/ 3615013 w 12192000"/>
            <a:gd name="connsiteY5323" fmla="*/ 1705883 h 6858000"/>
            <a:gd name="connsiteX5324" fmla="*/ 3589034 w 12192000"/>
            <a:gd name="connsiteY5324" fmla="*/ 1679260 h 6858000"/>
            <a:gd name="connsiteX5325" fmla="*/ 3662641 w 12192000"/>
            <a:gd name="connsiteY5325" fmla="*/ 1679260 h 6858000"/>
            <a:gd name="connsiteX5326" fmla="*/ 3638827 w 12192000"/>
            <a:gd name="connsiteY5326" fmla="*/ 1705883 h 6858000"/>
            <a:gd name="connsiteX5327" fmla="*/ 3662641 w 12192000"/>
            <a:gd name="connsiteY5327" fmla="*/ 1732505 h 6858000"/>
            <a:gd name="connsiteX5328" fmla="*/ 3688620 w 12192000"/>
            <a:gd name="connsiteY5328" fmla="*/ 1705883 h 6858000"/>
            <a:gd name="connsiteX5329" fmla="*/ 3662641 w 12192000"/>
            <a:gd name="connsiteY5329" fmla="*/ 1679260 h 6858000"/>
            <a:gd name="connsiteX5330" fmla="*/ 3736248 w 12192000"/>
            <a:gd name="connsiteY5330" fmla="*/ 1679260 h 6858000"/>
            <a:gd name="connsiteX5331" fmla="*/ 3710269 w 12192000"/>
            <a:gd name="connsiteY5331" fmla="*/ 1705883 h 6858000"/>
            <a:gd name="connsiteX5332" fmla="*/ 3736248 w 12192000"/>
            <a:gd name="connsiteY5332" fmla="*/ 1732505 h 6858000"/>
            <a:gd name="connsiteX5333" fmla="*/ 3762227 w 12192000"/>
            <a:gd name="connsiteY5333" fmla="*/ 1705883 h 6858000"/>
            <a:gd name="connsiteX5334" fmla="*/ 3736248 w 12192000"/>
            <a:gd name="connsiteY5334" fmla="*/ 1679260 h 6858000"/>
            <a:gd name="connsiteX5335" fmla="*/ 3812020 w 12192000"/>
            <a:gd name="connsiteY5335" fmla="*/ 1679260 h 6858000"/>
            <a:gd name="connsiteX5336" fmla="*/ 3786041 w 12192000"/>
            <a:gd name="connsiteY5336" fmla="*/ 1705883 h 6858000"/>
            <a:gd name="connsiteX5337" fmla="*/ 3812020 w 12192000"/>
            <a:gd name="connsiteY5337" fmla="*/ 1732505 h 6858000"/>
            <a:gd name="connsiteX5338" fmla="*/ 3835834 w 12192000"/>
            <a:gd name="connsiteY5338" fmla="*/ 1705883 h 6858000"/>
            <a:gd name="connsiteX5339" fmla="*/ 3812020 w 12192000"/>
            <a:gd name="connsiteY5339" fmla="*/ 1679260 h 6858000"/>
            <a:gd name="connsiteX5340" fmla="*/ 5214881 w 12192000"/>
            <a:gd name="connsiteY5340" fmla="*/ 1679260 h 6858000"/>
            <a:gd name="connsiteX5341" fmla="*/ 5188902 w 12192000"/>
            <a:gd name="connsiteY5341" fmla="*/ 1705883 h 6858000"/>
            <a:gd name="connsiteX5342" fmla="*/ 5214881 w 12192000"/>
            <a:gd name="connsiteY5342" fmla="*/ 1732505 h 6858000"/>
            <a:gd name="connsiteX5343" fmla="*/ 5240860 w 12192000"/>
            <a:gd name="connsiteY5343" fmla="*/ 1705883 h 6858000"/>
            <a:gd name="connsiteX5344" fmla="*/ 5214881 w 12192000"/>
            <a:gd name="connsiteY5344" fmla="*/ 1679260 h 6858000"/>
            <a:gd name="connsiteX5345" fmla="*/ 5290653 w 12192000"/>
            <a:gd name="connsiteY5345" fmla="*/ 1679260 h 6858000"/>
            <a:gd name="connsiteX5346" fmla="*/ 5264674 w 12192000"/>
            <a:gd name="connsiteY5346" fmla="*/ 1705883 h 6858000"/>
            <a:gd name="connsiteX5347" fmla="*/ 5290653 w 12192000"/>
            <a:gd name="connsiteY5347" fmla="*/ 1732505 h 6858000"/>
            <a:gd name="connsiteX5348" fmla="*/ 5314467 w 12192000"/>
            <a:gd name="connsiteY5348" fmla="*/ 1705883 h 6858000"/>
            <a:gd name="connsiteX5349" fmla="*/ 5290653 w 12192000"/>
            <a:gd name="connsiteY5349" fmla="*/ 1679260 h 6858000"/>
            <a:gd name="connsiteX5350" fmla="*/ 5364260 w 12192000"/>
            <a:gd name="connsiteY5350" fmla="*/ 1679260 h 6858000"/>
            <a:gd name="connsiteX5351" fmla="*/ 5340446 w 12192000"/>
            <a:gd name="connsiteY5351" fmla="*/ 1705883 h 6858000"/>
            <a:gd name="connsiteX5352" fmla="*/ 5364260 w 12192000"/>
            <a:gd name="connsiteY5352" fmla="*/ 1732505 h 6858000"/>
            <a:gd name="connsiteX5353" fmla="*/ 5390239 w 12192000"/>
            <a:gd name="connsiteY5353" fmla="*/ 1705883 h 6858000"/>
            <a:gd name="connsiteX5354" fmla="*/ 5364260 w 12192000"/>
            <a:gd name="connsiteY5354" fmla="*/ 1679260 h 6858000"/>
            <a:gd name="connsiteX5355" fmla="*/ 5437867 w 12192000"/>
            <a:gd name="connsiteY5355" fmla="*/ 1679260 h 6858000"/>
            <a:gd name="connsiteX5356" fmla="*/ 5411888 w 12192000"/>
            <a:gd name="connsiteY5356" fmla="*/ 1705883 h 6858000"/>
            <a:gd name="connsiteX5357" fmla="*/ 5437867 w 12192000"/>
            <a:gd name="connsiteY5357" fmla="*/ 1732505 h 6858000"/>
            <a:gd name="connsiteX5358" fmla="*/ 5463846 w 12192000"/>
            <a:gd name="connsiteY5358" fmla="*/ 1705883 h 6858000"/>
            <a:gd name="connsiteX5359" fmla="*/ 5437867 w 12192000"/>
            <a:gd name="connsiteY5359" fmla="*/ 1679260 h 6858000"/>
            <a:gd name="connsiteX5360" fmla="*/ 5511473 w 12192000"/>
            <a:gd name="connsiteY5360" fmla="*/ 1679260 h 6858000"/>
            <a:gd name="connsiteX5361" fmla="*/ 5487659 w 12192000"/>
            <a:gd name="connsiteY5361" fmla="*/ 1705883 h 6858000"/>
            <a:gd name="connsiteX5362" fmla="*/ 5511473 w 12192000"/>
            <a:gd name="connsiteY5362" fmla="*/ 1732505 h 6858000"/>
            <a:gd name="connsiteX5363" fmla="*/ 5537452 w 12192000"/>
            <a:gd name="connsiteY5363" fmla="*/ 1705883 h 6858000"/>
            <a:gd name="connsiteX5364" fmla="*/ 5511473 w 12192000"/>
            <a:gd name="connsiteY5364" fmla="*/ 1679260 h 6858000"/>
            <a:gd name="connsiteX5365" fmla="*/ 5585081 w 12192000"/>
            <a:gd name="connsiteY5365" fmla="*/ 1679260 h 6858000"/>
            <a:gd name="connsiteX5366" fmla="*/ 5559102 w 12192000"/>
            <a:gd name="connsiteY5366" fmla="*/ 1705883 h 6858000"/>
            <a:gd name="connsiteX5367" fmla="*/ 5585081 w 12192000"/>
            <a:gd name="connsiteY5367" fmla="*/ 1732505 h 6858000"/>
            <a:gd name="connsiteX5368" fmla="*/ 5611060 w 12192000"/>
            <a:gd name="connsiteY5368" fmla="*/ 1705883 h 6858000"/>
            <a:gd name="connsiteX5369" fmla="*/ 5585081 w 12192000"/>
            <a:gd name="connsiteY5369" fmla="*/ 1679260 h 6858000"/>
            <a:gd name="connsiteX5370" fmla="*/ 5734459 w 12192000"/>
            <a:gd name="connsiteY5370" fmla="*/ 1679260 h 6858000"/>
            <a:gd name="connsiteX5371" fmla="*/ 5708480 w 12192000"/>
            <a:gd name="connsiteY5371" fmla="*/ 1705883 h 6858000"/>
            <a:gd name="connsiteX5372" fmla="*/ 5734459 w 12192000"/>
            <a:gd name="connsiteY5372" fmla="*/ 1732505 h 6858000"/>
            <a:gd name="connsiteX5373" fmla="*/ 5760438 w 12192000"/>
            <a:gd name="connsiteY5373" fmla="*/ 1705883 h 6858000"/>
            <a:gd name="connsiteX5374" fmla="*/ 5734459 w 12192000"/>
            <a:gd name="connsiteY5374" fmla="*/ 1679260 h 6858000"/>
            <a:gd name="connsiteX5375" fmla="*/ 5810231 w 12192000"/>
            <a:gd name="connsiteY5375" fmla="*/ 1679260 h 6858000"/>
            <a:gd name="connsiteX5376" fmla="*/ 5784252 w 12192000"/>
            <a:gd name="connsiteY5376" fmla="*/ 1705883 h 6858000"/>
            <a:gd name="connsiteX5377" fmla="*/ 5810231 w 12192000"/>
            <a:gd name="connsiteY5377" fmla="*/ 1732505 h 6858000"/>
            <a:gd name="connsiteX5378" fmla="*/ 5834045 w 12192000"/>
            <a:gd name="connsiteY5378" fmla="*/ 1705883 h 6858000"/>
            <a:gd name="connsiteX5379" fmla="*/ 5810231 w 12192000"/>
            <a:gd name="connsiteY5379" fmla="*/ 1679260 h 6858000"/>
            <a:gd name="connsiteX5380" fmla="*/ 5881673 w 12192000"/>
            <a:gd name="connsiteY5380" fmla="*/ 1679260 h 6858000"/>
            <a:gd name="connsiteX5381" fmla="*/ 5855694 w 12192000"/>
            <a:gd name="connsiteY5381" fmla="*/ 1705883 h 6858000"/>
            <a:gd name="connsiteX5382" fmla="*/ 5881673 w 12192000"/>
            <a:gd name="connsiteY5382" fmla="*/ 1732505 h 6858000"/>
            <a:gd name="connsiteX5383" fmla="*/ 5907652 w 12192000"/>
            <a:gd name="connsiteY5383" fmla="*/ 1705883 h 6858000"/>
            <a:gd name="connsiteX5384" fmla="*/ 5881673 w 12192000"/>
            <a:gd name="connsiteY5384" fmla="*/ 1679260 h 6858000"/>
            <a:gd name="connsiteX5385" fmla="*/ 5957445 w 12192000"/>
            <a:gd name="connsiteY5385" fmla="*/ 1679260 h 6858000"/>
            <a:gd name="connsiteX5386" fmla="*/ 5931466 w 12192000"/>
            <a:gd name="connsiteY5386" fmla="*/ 1705883 h 6858000"/>
            <a:gd name="connsiteX5387" fmla="*/ 5957445 w 12192000"/>
            <a:gd name="connsiteY5387" fmla="*/ 1732505 h 6858000"/>
            <a:gd name="connsiteX5388" fmla="*/ 5981259 w 12192000"/>
            <a:gd name="connsiteY5388" fmla="*/ 1705883 h 6858000"/>
            <a:gd name="connsiteX5389" fmla="*/ 5957445 w 12192000"/>
            <a:gd name="connsiteY5389" fmla="*/ 1679260 h 6858000"/>
            <a:gd name="connsiteX5390" fmla="*/ 6028887 w 12192000"/>
            <a:gd name="connsiteY5390" fmla="*/ 1679260 h 6858000"/>
            <a:gd name="connsiteX5391" fmla="*/ 6002908 w 12192000"/>
            <a:gd name="connsiteY5391" fmla="*/ 1705883 h 6858000"/>
            <a:gd name="connsiteX5392" fmla="*/ 6028887 w 12192000"/>
            <a:gd name="connsiteY5392" fmla="*/ 1732505 h 6858000"/>
            <a:gd name="connsiteX5393" fmla="*/ 6054866 w 12192000"/>
            <a:gd name="connsiteY5393" fmla="*/ 1705883 h 6858000"/>
            <a:gd name="connsiteX5394" fmla="*/ 6028887 w 12192000"/>
            <a:gd name="connsiteY5394" fmla="*/ 1679260 h 6858000"/>
            <a:gd name="connsiteX5395" fmla="*/ 6102494 w 12192000"/>
            <a:gd name="connsiteY5395" fmla="*/ 1679260 h 6858000"/>
            <a:gd name="connsiteX5396" fmla="*/ 6076515 w 12192000"/>
            <a:gd name="connsiteY5396" fmla="*/ 1705883 h 6858000"/>
            <a:gd name="connsiteX5397" fmla="*/ 6102494 w 12192000"/>
            <a:gd name="connsiteY5397" fmla="*/ 1732505 h 6858000"/>
            <a:gd name="connsiteX5398" fmla="*/ 6128473 w 12192000"/>
            <a:gd name="connsiteY5398" fmla="*/ 1705883 h 6858000"/>
            <a:gd name="connsiteX5399" fmla="*/ 6102494 w 12192000"/>
            <a:gd name="connsiteY5399" fmla="*/ 1679260 h 6858000"/>
            <a:gd name="connsiteX5400" fmla="*/ 6178265 w 12192000"/>
            <a:gd name="connsiteY5400" fmla="*/ 1679260 h 6858000"/>
            <a:gd name="connsiteX5401" fmla="*/ 6154452 w 12192000"/>
            <a:gd name="connsiteY5401" fmla="*/ 1705883 h 6858000"/>
            <a:gd name="connsiteX5402" fmla="*/ 6178265 w 12192000"/>
            <a:gd name="connsiteY5402" fmla="*/ 1732505 h 6858000"/>
            <a:gd name="connsiteX5403" fmla="*/ 6204245 w 12192000"/>
            <a:gd name="connsiteY5403" fmla="*/ 1705883 h 6858000"/>
            <a:gd name="connsiteX5404" fmla="*/ 6178265 w 12192000"/>
            <a:gd name="connsiteY5404" fmla="*/ 1679260 h 6858000"/>
            <a:gd name="connsiteX5405" fmla="*/ 6251873 w 12192000"/>
            <a:gd name="connsiteY5405" fmla="*/ 1679260 h 6858000"/>
            <a:gd name="connsiteX5406" fmla="*/ 6228059 w 12192000"/>
            <a:gd name="connsiteY5406" fmla="*/ 1705883 h 6858000"/>
            <a:gd name="connsiteX5407" fmla="*/ 6251873 w 12192000"/>
            <a:gd name="connsiteY5407" fmla="*/ 1732505 h 6858000"/>
            <a:gd name="connsiteX5408" fmla="*/ 6277852 w 12192000"/>
            <a:gd name="connsiteY5408" fmla="*/ 1705883 h 6858000"/>
            <a:gd name="connsiteX5409" fmla="*/ 6251873 w 12192000"/>
            <a:gd name="connsiteY5409" fmla="*/ 1679260 h 6858000"/>
            <a:gd name="connsiteX5410" fmla="*/ 6325479 w 12192000"/>
            <a:gd name="connsiteY5410" fmla="*/ 1679260 h 6858000"/>
            <a:gd name="connsiteX5411" fmla="*/ 6301665 w 12192000"/>
            <a:gd name="connsiteY5411" fmla="*/ 1705883 h 6858000"/>
            <a:gd name="connsiteX5412" fmla="*/ 6325479 w 12192000"/>
            <a:gd name="connsiteY5412" fmla="*/ 1732505 h 6858000"/>
            <a:gd name="connsiteX5413" fmla="*/ 6351458 w 12192000"/>
            <a:gd name="connsiteY5413" fmla="*/ 1705883 h 6858000"/>
            <a:gd name="connsiteX5414" fmla="*/ 6325479 w 12192000"/>
            <a:gd name="connsiteY5414" fmla="*/ 1679260 h 6858000"/>
            <a:gd name="connsiteX5415" fmla="*/ 6399086 w 12192000"/>
            <a:gd name="connsiteY5415" fmla="*/ 1679260 h 6858000"/>
            <a:gd name="connsiteX5416" fmla="*/ 6373107 w 12192000"/>
            <a:gd name="connsiteY5416" fmla="*/ 1705883 h 6858000"/>
            <a:gd name="connsiteX5417" fmla="*/ 6399086 w 12192000"/>
            <a:gd name="connsiteY5417" fmla="*/ 1732505 h 6858000"/>
            <a:gd name="connsiteX5418" fmla="*/ 6425065 w 12192000"/>
            <a:gd name="connsiteY5418" fmla="*/ 1705883 h 6858000"/>
            <a:gd name="connsiteX5419" fmla="*/ 6399086 w 12192000"/>
            <a:gd name="connsiteY5419" fmla="*/ 1679260 h 6858000"/>
            <a:gd name="connsiteX5420" fmla="*/ 6472694 w 12192000"/>
            <a:gd name="connsiteY5420" fmla="*/ 1679260 h 6858000"/>
            <a:gd name="connsiteX5421" fmla="*/ 6446715 w 12192000"/>
            <a:gd name="connsiteY5421" fmla="*/ 1705883 h 6858000"/>
            <a:gd name="connsiteX5422" fmla="*/ 6472694 w 12192000"/>
            <a:gd name="connsiteY5422" fmla="*/ 1732505 h 6858000"/>
            <a:gd name="connsiteX5423" fmla="*/ 6498673 w 12192000"/>
            <a:gd name="connsiteY5423" fmla="*/ 1705883 h 6858000"/>
            <a:gd name="connsiteX5424" fmla="*/ 6472694 w 12192000"/>
            <a:gd name="connsiteY5424" fmla="*/ 1679260 h 6858000"/>
            <a:gd name="connsiteX5425" fmla="*/ 6546300 w 12192000"/>
            <a:gd name="connsiteY5425" fmla="*/ 1679260 h 6858000"/>
            <a:gd name="connsiteX5426" fmla="*/ 6520321 w 12192000"/>
            <a:gd name="connsiteY5426" fmla="*/ 1705883 h 6858000"/>
            <a:gd name="connsiteX5427" fmla="*/ 6546300 w 12192000"/>
            <a:gd name="connsiteY5427" fmla="*/ 1732505 h 6858000"/>
            <a:gd name="connsiteX5428" fmla="*/ 6572279 w 12192000"/>
            <a:gd name="connsiteY5428" fmla="*/ 1705883 h 6858000"/>
            <a:gd name="connsiteX5429" fmla="*/ 6546300 w 12192000"/>
            <a:gd name="connsiteY5429" fmla="*/ 1679260 h 6858000"/>
            <a:gd name="connsiteX5430" fmla="*/ 6622072 w 12192000"/>
            <a:gd name="connsiteY5430" fmla="*/ 1679260 h 6858000"/>
            <a:gd name="connsiteX5431" fmla="*/ 6596093 w 12192000"/>
            <a:gd name="connsiteY5431" fmla="*/ 1705883 h 6858000"/>
            <a:gd name="connsiteX5432" fmla="*/ 6622072 w 12192000"/>
            <a:gd name="connsiteY5432" fmla="*/ 1732505 h 6858000"/>
            <a:gd name="connsiteX5433" fmla="*/ 6648051 w 12192000"/>
            <a:gd name="connsiteY5433" fmla="*/ 1705883 h 6858000"/>
            <a:gd name="connsiteX5434" fmla="*/ 6622072 w 12192000"/>
            <a:gd name="connsiteY5434" fmla="*/ 1679260 h 6858000"/>
            <a:gd name="connsiteX5435" fmla="*/ 6695679 w 12192000"/>
            <a:gd name="connsiteY5435" fmla="*/ 1679260 h 6858000"/>
            <a:gd name="connsiteX5436" fmla="*/ 6669700 w 12192000"/>
            <a:gd name="connsiteY5436" fmla="*/ 1705883 h 6858000"/>
            <a:gd name="connsiteX5437" fmla="*/ 6695679 w 12192000"/>
            <a:gd name="connsiteY5437" fmla="*/ 1732505 h 6858000"/>
            <a:gd name="connsiteX5438" fmla="*/ 6721658 w 12192000"/>
            <a:gd name="connsiteY5438" fmla="*/ 1705883 h 6858000"/>
            <a:gd name="connsiteX5439" fmla="*/ 6695679 w 12192000"/>
            <a:gd name="connsiteY5439" fmla="*/ 1679260 h 6858000"/>
            <a:gd name="connsiteX5440" fmla="*/ 6769286 w 12192000"/>
            <a:gd name="connsiteY5440" fmla="*/ 1679260 h 6858000"/>
            <a:gd name="connsiteX5441" fmla="*/ 6743307 w 12192000"/>
            <a:gd name="connsiteY5441" fmla="*/ 1705883 h 6858000"/>
            <a:gd name="connsiteX5442" fmla="*/ 6769286 w 12192000"/>
            <a:gd name="connsiteY5442" fmla="*/ 1732505 h 6858000"/>
            <a:gd name="connsiteX5443" fmla="*/ 6795265 w 12192000"/>
            <a:gd name="connsiteY5443" fmla="*/ 1705883 h 6858000"/>
            <a:gd name="connsiteX5444" fmla="*/ 6769286 w 12192000"/>
            <a:gd name="connsiteY5444" fmla="*/ 1679260 h 6858000"/>
            <a:gd name="connsiteX5445" fmla="*/ 6842892 w 12192000"/>
            <a:gd name="connsiteY5445" fmla="*/ 1679260 h 6858000"/>
            <a:gd name="connsiteX5446" fmla="*/ 6816913 w 12192000"/>
            <a:gd name="connsiteY5446" fmla="*/ 1705883 h 6858000"/>
            <a:gd name="connsiteX5447" fmla="*/ 6842892 w 12192000"/>
            <a:gd name="connsiteY5447" fmla="*/ 1732505 h 6858000"/>
            <a:gd name="connsiteX5448" fmla="*/ 6868871 w 12192000"/>
            <a:gd name="connsiteY5448" fmla="*/ 1705883 h 6858000"/>
            <a:gd name="connsiteX5449" fmla="*/ 6842892 w 12192000"/>
            <a:gd name="connsiteY5449" fmla="*/ 1679260 h 6858000"/>
            <a:gd name="connsiteX5450" fmla="*/ 6916499 w 12192000"/>
            <a:gd name="connsiteY5450" fmla="*/ 1679260 h 6858000"/>
            <a:gd name="connsiteX5451" fmla="*/ 6892685 w 12192000"/>
            <a:gd name="connsiteY5451" fmla="*/ 1705883 h 6858000"/>
            <a:gd name="connsiteX5452" fmla="*/ 6916499 w 12192000"/>
            <a:gd name="connsiteY5452" fmla="*/ 1732505 h 6858000"/>
            <a:gd name="connsiteX5453" fmla="*/ 6942478 w 12192000"/>
            <a:gd name="connsiteY5453" fmla="*/ 1705883 h 6858000"/>
            <a:gd name="connsiteX5454" fmla="*/ 6916499 w 12192000"/>
            <a:gd name="connsiteY5454" fmla="*/ 1679260 h 6858000"/>
            <a:gd name="connsiteX5455" fmla="*/ 6990106 w 12192000"/>
            <a:gd name="connsiteY5455" fmla="*/ 1679260 h 6858000"/>
            <a:gd name="connsiteX5456" fmla="*/ 6966293 w 12192000"/>
            <a:gd name="connsiteY5456" fmla="*/ 1705883 h 6858000"/>
            <a:gd name="connsiteX5457" fmla="*/ 6990106 w 12192000"/>
            <a:gd name="connsiteY5457" fmla="*/ 1732505 h 6858000"/>
            <a:gd name="connsiteX5458" fmla="*/ 7016086 w 12192000"/>
            <a:gd name="connsiteY5458" fmla="*/ 1705883 h 6858000"/>
            <a:gd name="connsiteX5459" fmla="*/ 6990106 w 12192000"/>
            <a:gd name="connsiteY5459" fmla="*/ 1679260 h 6858000"/>
            <a:gd name="connsiteX5460" fmla="*/ 7065879 w 12192000"/>
            <a:gd name="connsiteY5460" fmla="*/ 1679260 h 6858000"/>
            <a:gd name="connsiteX5461" fmla="*/ 7039900 w 12192000"/>
            <a:gd name="connsiteY5461" fmla="*/ 1705883 h 6858000"/>
            <a:gd name="connsiteX5462" fmla="*/ 7065879 w 12192000"/>
            <a:gd name="connsiteY5462" fmla="*/ 1732505 h 6858000"/>
            <a:gd name="connsiteX5463" fmla="*/ 7091858 w 12192000"/>
            <a:gd name="connsiteY5463" fmla="*/ 1705883 h 6858000"/>
            <a:gd name="connsiteX5464" fmla="*/ 7065879 w 12192000"/>
            <a:gd name="connsiteY5464" fmla="*/ 1679260 h 6858000"/>
            <a:gd name="connsiteX5465" fmla="*/ 7139485 w 12192000"/>
            <a:gd name="connsiteY5465" fmla="*/ 1679260 h 6858000"/>
            <a:gd name="connsiteX5466" fmla="*/ 7113506 w 12192000"/>
            <a:gd name="connsiteY5466" fmla="*/ 1705883 h 6858000"/>
            <a:gd name="connsiteX5467" fmla="*/ 7139485 w 12192000"/>
            <a:gd name="connsiteY5467" fmla="*/ 1732505 h 6858000"/>
            <a:gd name="connsiteX5468" fmla="*/ 7165464 w 12192000"/>
            <a:gd name="connsiteY5468" fmla="*/ 1705883 h 6858000"/>
            <a:gd name="connsiteX5469" fmla="*/ 7139485 w 12192000"/>
            <a:gd name="connsiteY5469" fmla="*/ 1679260 h 6858000"/>
            <a:gd name="connsiteX5470" fmla="*/ 7213092 w 12192000"/>
            <a:gd name="connsiteY5470" fmla="*/ 1679260 h 6858000"/>
            <a:gd name="connsiteX5471" fmla="*/ 7187113 w 12192000"/>
            <a:gd name="connsiteY5471" fmla="*/ 1705883 h 6858000"/>
            <a:gd name="connsiteX5472" fmla="*/ 7213092 w 12192000"/>
            <a:gd name="connsiteY5472" fmla="*/ 1732505 h 6858000"/>
            <a:gd name="connsiteX5473" fmla="*/ 7239071 w 12192000"/>
            <a:gd name="connsiteY5473" fmla="*/ 1705883 h 6858000"/>
            <a:gd name="connsiteX5474" fmla="*/ 7213092 w 12192000"/>
            <a:gd name="connsiteY5474" fmla="*/ 1679260 h 6858000"/>
            <a:gd name="connsiteX5475" fmla="*/ 7288864 w 12192000"/>
            <a:gd name="connsiteY5475" fmla="*/ 1679260 h 6858000"/>
            <a:gd name="connsiteX5476" fmla="*/ 7262885 w 12192000"/>
            <a:gd name="connsiteY5476" fmla="*/ 1705883 h 6858000"/>
            <a:gd name="connsiteX5477" fmla="*/ 7288864 w 12192000"/>
            <a:gd name="connsiteY5477" fmla="*/ 1732505 h 6858000"/>
            <a:gd name="connsiteX5478" fmla="*/ 7312678 w 12192000"/>
            <a:gd name="connsiteY5478" fmla="*/ 1705883 h 6858000"/>
            <a:gd name="connsiteX5479" fmla="*/ 7288864 w 12192000"/>
            <a:gd name="connsiteY5479" fmla="*/ 1679260 h 6858000"/>
            <a:gd name="connsiteX5480" fmla="*/ 7360306 w 12192000"/>
            <a:gd name="connsiteY5480" fmla="*/ 1679260 h 6858000"/>
            <a:gd name="connsiteX5481" fmla="*/ 7334327 w 12192000"/>
            <a:gd name="connsiteY5481" fmla="*/ 1705883 h 6858000"/>
            <a:gd name="connsiteX5482" fmla="*/ 7360306 w 12192000"/>
            <a:gd name="connsiteY5482" fmla="*/ 1732505 h 6858000"/>
            <a:gd name="connsiteX5483" fmla="*/ 7386285 w 12192000"/>
            <a:gd name="connsiteY5483" fmla="*/ 1705883 h 6858000"/>
            <a:gd name="connsiteX5484" fmla="*/ 7360306 w 12192000"/>
            <a:gd name="connsiteY5484" fmla="*/ 1679260 h 6858000"/>
            <a:gd name="connsiteX5485" fmla="*/ 7433913 w 12192000"/>
            <a:gd name="connsiteY5485" fmla="*/ 1679260 h 6858000"/>
            <a:gd name="connsiteX5486" fmla="*/ 7407934 w 12192000"/>
            <a:gd name="connsiteY5486" fmla="*/ 1705883 h 6858000"/>
            <a:gd name="connsiteX5487" fmla="*/ 7433913 w 12192000"/>
            <a:gd name="connsiteY5487" fmla="*/ 1732505 h 6858000"/>
            <a:gd name="connsiteX5488" fmla="*/ 7459892 w 12192000"/>
            <a:gd name="connsiteY5488" fmla="*/ 1705883 h 6858000"/>
            <a:gd name="connsiteX5489" fmla="*/ 7433913 w 12192000"/>
            <a:gd name="connsiteY5489" fmla="*/ 1679260 h 6858000"/>
            <a:gd name="connsiteX5490" fmla="*/ 7509684 w 12192000"/>
            <a:gd name="connsiteY5490" fmla="*/ 1679260 h 6858000"/>
            <a:gd name="connsiteX5491" fmla="*/ 7485871 w 12192000"/>
            <a:gd name="connsiteY5491" fmla="*/ 1705883 h 6858000"/>
            <a:gd name="connsiteX5492" fmla="*/ 7509684 w 12192000"/>
            <a:gd name="connsiteY5492" fmla="*/ 1732505 h 6858000"/>
            <a:gd name="connsiteX5493" fmla="*/ 7535664 w 12192000"/>
            <a:gd name="connsiteY5493" fmla="*/ 1705883 h 6858000"/>
            <a:gd name="connsiteX5494" fmla="*/ 7509684 w 12192000"/>
            <a:gd name="connsiteY5494" fmla="*/ 1679260 h 6858000"/>
            <a:gd name="connsiteX5495" fmla="*/ 7583292 w 12192000"/>
            <a:gd name="connsiteY5495" fmla="*/ 1679260 h 6858000"/>
            <a:gd name="connsiteX5496" fmla="*/ 7557313 w 12192000"/>
            <a:gd name="connsiteY5496" fmla="*/ 1705883 h 6858000"/>
            <a:gd name="connsiteX5497" fmla="*/ 7583292 w 12192000"/>
            <a:gd name="connsiteY5497" fmla="*/ 1732505 h 6858000"/>
            <a:gd name="connsiteX5498" fmla="*/ 7609271 w 12192000"/>
            <a:gd name="connsiteY5498" fmla="*/ 1705883 h 6858000"/>
            <a:gd name="connsiteX5499" fmla="*/ 7583292 w 12192000"/>
            <a:gd name="connsiteY5499" fmla="*/ 1679260 h 6858000"/>
            <a:gd name="connsiteX5500" fmla="*/ 7656898 w 12192000"/>
            <a:gd name="connsiteY5500" fmla="*/ 1679260 h 6858000"/>
            <a:gd name="connsiteX5501" fmla="*/ 7630919 w 12192000"/>
            <a:gd name="connsiteY5501" fmla="*/ 1705883 h 6858000"/>
            <a:gd name="connsiteX5502" fmla="*/ 7656898 w 12192000"/>
            <a:gd name="connsiteY5502" fmla="*/ 1732505 h 6858000"/>
            <a:gd name="connsiteX5503" fmla="*/ 7682877 w 12192000"/>
            <a:gd name="connsiteY5503" fmla="*/ 1705883 h 6858000"/>
            <a:gd name="connsiteX5504" fmla="*/ 7656898 w 12192000"/>
            <a:gd name="connsiteY5504" fmla="*/ 1679260 h 6858000"/>
            <a:gd name="connsiteX5505" fmla="*/ 7730505 w 12192000"/>
            <a:gd name="connsiteY5505" fmla="*/ 1679260 h 6858000"/>
            <a:gd name="connsiteX5506" fmla="*/ 7704526 w 12192000"/>
            <a:gd name="connsiteY5506" fmla="*/ 1705883 h 6858000"/>
            <a:gd name="connsiteX5507" fmla="*/ 7730505 w 12192000"/>
            <a:gd name="connsiteY5507" fmla="*/ 1732505 h 6858000"/>
            <a:gd name="connsiteX5508" fmla="*/ 7756484 w 12192000"/>
            <a:gd name="connsiteY5508" fmla="*/ 1705883 h 6858000"/>
            <a:gd name="connsiteX5509" fmla="*/ 7730505 w 12192000"/>
            <a:gd name="connsiteY5509" fmla="*/ 1679260 h 6858000"/>
            <a:gd name="connsiteX5510" fmla="*/ 7806277 w 12192000"/>
            <a:gd name="connsiteY5510" fmla="*/ 1679260 h 6858000"/>
            <a:gd name="connsiteX5511" fmla="*/ 7780298 w 12192000"/>
            <a:gd name="connsiteY5511" fmla="*/ 1705883 h 6858000"/>
            <a:gd name="connsiteX5512" fmla="*/ 7806277 w 12192000"/>
            <a:gd name="connsiteY5512" fmla="*/ 1732505 h 6858000"/>
            <a:gd name="connsiteX5513" fmla="*/ 7830091 w 12192000"/>
            <a:gd name="connsiteY5513" fmla="*/ 1705883 h 6858000"/>
            <a:gd name="connsiteX5514" fmla="*/ 7806277 w 12192000"/>
            <a:gd name="connsiteY5514" fmla="*/ 1679260 h 6858000"/>
            <a:gd name="connsiteX5515" fmla="*/ 7879885 w 12192000"/>
            <a:gd name="connsiteY5515" fmla="*/ 1679260 h 6858000"/>
            <a:gd name="connsiteX5516" fmla="*/ 7853906 w 12192000"/>
            <a:gd name="connsiteY5516" fmla="*/ 1705883 h 6858000"/>
            <a:gd name="connsiteX5517" fmla="*/ 7879885 w 12192000"/>
            <a:gd name="connsiteY5517" fmla="*/ 1732505 h 6858000"/>
            <a:gd name="connsiteX5518" fmla="*/ 7905864 w 12192000"/>
            <a:gd name="connsiteY5518" fmla="*/ 1705883 h 6858000"/>
            <a:gd name="connsiteX5519" fmla="*/ 7879885 w 12192000"/>
            <a:gd name="connsiteY5519" fmla="*/ 1679260 h 6858000"/>
            <a:gd name="connsiteX5520" fmla="*/ 7955656 w 12192000"/>
            <a:gd name="connsiteY5520" fmla="*/ 1679260 h 6858000"/>
            <a:gd name="connsiteX5521" fmla="*/ 7929677 w 12192000"/>
            <a:gd name="connsiteY5521" fmla="*/ 1705883 h 6858000"/>
            <a:gd name="connsiteX5522" fmla="*/ 7955656 w 12192000"/>
            <a:gd name="connsiteY5522" fmla="*/ 1732505 h 6858000"/>
            <a:gd name="connsiteX5523" fmla="*/ 7979470 w 12192000"/>
            <a:gd name="connsiteY5523" fmla="*/ 1705883 h 6858000"/>
            <a:gd name="connsiteX5524" fmla="*/ 7955656 w 12192000"/>
            <a:gd name="connsiteY5524" fmla="*/ 1679260 h 6858000"/>
            <a:gd name="connsiteX5525" fmla="*/ 8027098 w 12192000"/>
            <a:gd name="connsiteY5525" fmla="*/ 1679260 h 6858000"/>
            <a:gd name="connsiteX5526" fmla="*/ 8001119 w 12192000"/>
            <a:gd name="connsiteY5526" fmla="*/ 1705883 h 6858000"/>
            <a:gd name="connsiteX5527" fmla="*/ 8027098 w 12192000"/>
            <a:gd name="connsiteY5527" fmla="*/ 1732505 h 6858000"/>
            <a:gd name="connsiteX5528" fmla="*/ 8053077 w 12192000"/>
            <a:gd name="connsiteY5528" fmla="*/ 1705883 h 6858000"/>
            <a:gd name="connsiteX5529" fmla="*/ 8027098 w 12192000"/>
            <a:gd name="connsiteY5529" fmla="*/ 1679260 h 6858000"/>
            <a:gd name="connsiteX5530" fmla="*/ 8100705 w 12192000"/>
            <a:gd name="connsiteY5530" fmla="*/ 1679260 h 6858000"/>
            <a:gd name="connsiteX5531" fmla="*/ 8076891 w 12192000"/>
            <a:gd name="connsiteY5531" fmla="*/ 1705883 h 6858000"/>
            <a:gd name="connsiteX5532" fmla="*/ 8100705 w 12192000"/>
            <a:gd name="connsiteY5532" fmla="*/ 1732505 h 6858000"/>
            <a:gd name="connsiteX5533" fmla="*/ 8126684 w 12192000"/>
            <a:gd name="connsiteY5533" fmla="*/ 1705883 h 6858000"/>
            <a:gd name="connsiteX5534" fmla="*/ 8100705 w 12192000"/>
            <a:gd name="connsiteY5534" fmla="*/ 1679260 h 6858000"/>
            <a:gd name="connsiteX5535" fmla="*/ 8174312 w 12192000"/>
            <a:gd name="connsiteY5535" fmla="*/ 1679260 h 6858000"/>
            <a:gd name="connsiteX5536" fmla="*/ 8150498 w 12192000"/>
            <a:gd name="connsiteY5536" fmla="*/ 1705883 h 6858000"/>
            <a:gd name="connsiteX5537" fmla="*/ 8174312 w 12192000"/>
            <a:gd name="connsiteY5537" fmla="*/ 1732505 h 6858000"/>
            <a:gd name="connsiteX5538" fmla="*/ 8200291 w 12192000"/>
            <a:gd name="connsiteY5538" fmla="*/ 1705883 h 6858000"/>
            <a:gd name="connsiteX5539" fmla="*/ 8174312 w 12192000"/>
            <a:gd name="connsiteY5539" fmla="*/ 1679260 h 6858000"/>
            <a:gd name="connsiteX5540" fmla="*/ 8247918 w 12192000"/>
            <a:gd name="connsiteY5540" fmla="*/ 1679260 h 6858000"/>
            <a:gd name="connsiteX5541" fmla="*/ 8224104 w 12192000"/>
            <a:gd name="connsiteY5541" fmla="*/ 1705883 h 6858000"/>
            <a:gd name="connsiteX5542" fmla="*/ 8247918 w 12192000"/>
            <a:gd name="connsiteY5542" fmla="*/ 1732505 h 6858000"/>
            <a:gd name="connsiteX5543" fmla="*/ 8273897 w 12192000"/>
            <a:gd name="connsiteY5543" fmla="*/ 1705883 h 6858000"/>
            <a:gd name="connsiteX5544" fmla="*/ 8247918 w 12192000"/>
            <a:gd name="connsiteY5544" fmla="*/ 1679260 h 6858000"/>
            <a:gd name="connsiteX5545" fmla="*/ 8323691 w 12192000"/>
            <a:gd name="connsiteY5545" fmla="*/ 1679260 h 6858000"/>
            <a:gd name="connsiteX5546" fmla="*/ 8297712 w 12192000"/>
            <a:gd name="connsiteY5546" fmla="*/ 1705883 h 6858000"/>
            <a:gd name="connsiteX5547" fmla="*/ 8323691 w 12192000"/>
            <a:gd name="connsiteY5547" fmla="*/ 1732505 h 6858000"/>
            <a:gd name="connsiteX5548" fmla="*/ 8349670 w 12192000"/>
            <a:gd name="connsiteY5548" fmla="*/ 1705883 h 6858000"/>
            <a:gd name="connsiteX5549" fmla="*/ 8323691 w 12192000"/>
            <a:gd name="connsiteY5549" fmla="*/ 1679260 h 6858000"/>
            <a:gd name="connsiteX5550" fmla="*/ 8397298 w 12192000"/>
            <a:gd name="connsiteY5550" fmla="*/ 1679260 h 6858000"/>
            <a:gd name="connsiteX5551" fmla="*/ 8371319 w 12192000"/>
            <a:gd name="connsiteY5551" fmla="*/ 1705883 h 6858000"/>
            <a:gd name="connsiteX5552" fmla="*/ 8397298 w 12192000"/>
            <a:gd name="connsiteY5552" fmla="*/ 1732505 h 6858000"/>
            <a:gd name="connsiteX5553" fmla="*/ 8423277 w 12192000"/>
            <a:gd name="connsiteY5553" fmla="*/ 1705883 h 6858000"/>
            <a:gd name="connsiteX5554" fmla="*/ 8397298 w 12192000"/>
            <a:gd name="connsiteY5554" fmla="*/ 1679260 h 6858000"/>
            <a:gd name="connsiteX5555" fmla="*/ 8470904 w 12192000"/>
            <a:gd name="connsiteY5555" fmla="*/ 1679260 h 6858000"/>
            <a:gd name="connsiteX5556" fmla="*/ 8444925 w 12192000"/>
            <a:gd name="connsiteY5556" fmla="*/ 1705883 h 6858000"/>
            <a:gd name="connsiteX5557" fmla="*/ 8470904 w 12192000"/>
            <a:gd name="connsiteY5557" fmla="*/ 1732505 h 6858000"/>
            <a:gd name="connsiteX5558" fmla="*/ 8496883 w 12192000"/>
            <a:gd name="connsiteY5558" fmla="*/ 1705883 h 6858000"/>
            <a:gd name="connsiteX5559" fmla="*/ 8470904 w 12192000"/>
            <a:gd name="connsiteY5559" fmla="*/ 1679260 h 6858000"/>
            <a:gd name="connsiteX5560" fmla="*/ 8546676 w 12192000"/>
            <a:gd name="connsiteY5560" fmla="*/ 1679260 h 6858000"/>
            <a:gd name="connsiteX5561" fmla="*/ 8520697 w 12192000"/>
            <a:gd name="connsiteY5561" fmla="*/ 1705883 h 6858000"/>
            <a:gd name="connsiteX5562" fmla="*/ 8546676 w 12192000"/>
            <a:gd name="connsiteY5562" fmla="*/ 1732505 h 6858000"/>
            <a:gd name="connsiteX5563" fmla="*/ 8570490 w 12192000"/>
            <a:gd name="connsiteY5563" fmla="*/ 1705883 h 6858000"/>
            <a:gd name="connsiteX5564" fmla="*/ 8546676 w 12192000"/>
            <a:gd name="connsiteY5564" fmla="*/ 1679260 h 6858000"/>
            <a:gd name="connsiteX5565" fmla="*/ 8618118 w 12192000"/>
            <a:gd name="connsiteY5565" fmla="*/ 1679260 h 6858000"/>
            <a:gd name="connsiteX5566" fmla="*/ 8592139 w 12192000"/>
            <a:gd name="connsiteY5566" fmla="*/ 1705883 h 6858000"/>
            <a:gd name="connsiteX5567" fmla="*/ 8618118 w 12192000"/>
            <a:gd name="connsiteY5567" fmla="*/ 1732505 h 6858000"/>
            <a:gd name="connsiteX5568" fmla="*/ 8644097 w 12192000"/>
            <a:gd name="connsiteY5568" fmla="*/ 1705883 h 6858000"/>
            <a:gd name="connsiteX5569" fmla="*/ 8618118 w 12192000"/>
            <a:gd name="connsiteY5569" fmla="*/ 1679260 h 6858000"/>
            <a:gd name="connsiteX5570" fmla="*/ 8691725 w 12192000"/>
            <a:gd name="connsiteY5570" fmla="*/ 1679260 h 6858000"/>
            <a:gd name="connsiteX5571" fmla="*/ 8665746 w 12192000"/>
            <a:gd name="connsiteY5571" fmla="*/ 1705883 h 6858000"/>
            <a:gd name="connsiteX5572" fmla="*/ 8691725 w 12192000"/>
            <a:gd name="connsiteY5572" fmla="*/ 1732505 h 6858000"/>
            <a:gd name="connsiteX5573" fmla="*/ 8717704 w 12192000"/>
            <a:gd name="connsiteY5573" fmla="*/ 1705883 h 6858000"/>
            <a:gd name="connsiteX5574" fmla="*/ 8691725 w 12192000"/>
            <a:gd name="connsiteY5574" fmla="*/ 1679260 h 6858000"/>
            <a:gd name="connsiteX5575" fmla="*/ 8767497 w 12192000"/>
            <a:gd name="connsiteY5575" fmla="*/ 1679260 h 6858000"/>
            <a:gd name="connsiteX5576" fmla="*/ 8743683 w 12192000"/>
            <a:gd name="connsiteY5576" fmla="*/ 1705883 h 6858000"/>
            <a:gd name="connsiteX5577" fmla="*/ 8767497 w 12192000"/>
            <a:gd name="connsiteY5577" fmla="*/ 1732505 h 6858000"/>
            <a:gd name="connsiteX5578" fmla="*/ 8793476 w 12192000"/>
            <a:gd name="connsiteY5578" fmla="*/ 1705883 h 6858000"/>
            <a:gd name="connsiteX5579" fmla="*/ 8767497 w 12192000"/>
            <a:gd name="connsiteY5579" fmla="*/ 1679260 h 6858000"/>
            <a:gd name="connsiteX5580" fmla="*/ 8841104 w 12192000"/>
            <a:gd name="connsiteY5580" fmla="*/ 1679260 h 6858000"/>
            <a:gd name="connsiteX5581" fmla="*/ 8815125 w 12192000"/>
            <a:gd name="connsiteY5581" fmla="*/ 1705883 h 6858000"/>
            <a:gd name="connsiteX5582" fmla="*/ 8841104 w 12192000"/>
            <a:gd name="connsiteY5582" fmla="*/ 1732505 h 6858000"/>
            <a:gd name="connsiteX5583" fmla="*/ 8867083 w 12192000"/>
            <a:gd name="connsiteY5583" fmla="*/ 1705883 h 6858000"/>
            <a:gd name="connsiteX5584" fmla="*/ 8841104 w 12192000"/>
            <a:gd name="connsiteY5584" fmla="*/ 1679260 h 6858000"/>
            <a:gd name="connsiteX5585" fmla="*/ 8914711 w 12192000"/>
            <a:gd name="connsiteY5585" fmla="*/ 1679260 h 6858000"/>
            <a:gd name="connsiteX5586" fmla="*/ 8888732 w 12192000"/>
            <a:gd name="connsiteY5586" fmla="*/ 1705883 h 6858000"/>
            <a:gd name="connsiteX5587" fmla="*/ 8914711 w 12192000"/>
            <a:gd name="connsiteY5587" fmla="*/ 1732505 h 6858000"/>
            <a:gd name="connsiteX5588" fmla="*/ 8940690 w 12192000"/>
            <a:gd name="connsiteY5588" fmla="*/ 1705883 h 6858000"/>
            <a:gd name="connsiteX5589" fmla="*/ 8914711 w 12192000"/>
            <a:gd name="connsiteY5589" fmla="*/ 1679260 h 6858000"/>
            <a:gd name="connsiteX5590" fmla="*/ 8988318 w 12192000"/>
            <a:gd name="connsiteY5590" fmla="*/ 1679260 h 6858000"/>
            <a:gd name="connsiteX5591" fmla="*/ 8962339 w 12192000"/>
            <a:gd name="connsiteY5591" fmla="*/ 1705883 h 6858000"/>
            <a:gd name="connsiteX5592" fmla="*/ 8988318 w 12192000"/>
            <a:gd name="connsiteY5592" fmla="*/ 1732505 h 6858000"/>
            <a:gd name="connsiteX5593" fmla="*/ 9014297 w 12192000"/>
            <a:gd name="connsiteY5593" fmla="*/ 1705883 h 6858000"/>
            <a:gd name="connsiteX5594" fmla="*/ 8988318 w 12192000"/>
            <a:gd name="connsiteY5594" fmla="*/ 1679260 h 6858000"/>
            <a:gd name="connsiteX5595" fmla="*/ 9061924 w 12192000"/>
            <a:gd name="connsiteY5595" fmla="*/ 1679260 h 6858000"/>
            <a:gd name="connsiteX5596" fmla="*/ 9035945 w 12192000"/>
            <a:gd name="connsiteY5596" fmla="*/ 1705883 h 6858000"/>
            <a:gd name="connsiteX5597" fmla="*/ 9061924 w 12192000"/>
            <a:gd name="connsiteY5597" fmla="*/ 1732505 h 6858000"/>
            <a:gd name="connsiteX5598" fmla="*/ 9087903 w 12192000"/>
            <a:gd name="connsiteY5598" fmla="*/ 1705883 h 6858000"/>
            <a:gd name="connsiteX5599" fmla="*/ 9061924 w 12192000"/>
            <a:gd name="connsiteY5599" fmla="*/ 1679260 h 6858000"/>
            <a:gd name="connsiteX5600" fmla="*/ 9137696 w 12192000"/>
            <a:gd name="connsiteY5600" fmla="*/ 1679260 h 6858000"/>
            <a:gd name="connsiteX5601" fmla="*/ 9111717 w 12192000"/>
            <a:gd name="connsiteY5601" fmla="*/ 1705883 h 6858000"/>
            <a:gd name="connsiteX5602" fmla="*/ 9137696 w 12192000"/>
            <a:gd name="connsiteY5602" fmla="*/ 1732505 h 6858000"/>
            <a:gd name="connsiteX5603" fmla="*/ 9161510 w 12192000"/>
            <a:gd name="connsiteY5603" fmla="*/ 1705883 h 6858000"/>
            <a:gd name="connsiteX5604" fmla="*/ 9137696 w 12192000"/>
            <a:gd name="connsiteY5604" fmla="*/ 1679260 h 6858000"/>
            <a:gd name="connsiteX5605" fmla="*/ 9211304 w 12192000"/>
            <a:gd name="connsiteY5605" fmla="*/ 1679260 h 6858000"/>
            <a:gd name="connsiteX5606" fmla="*/ 9185325 w 12192000"/>
            <a:gd name="connsiteY5606" fmla="*/ 1705883 h 6858000"/>
            <a:gd name="connsiteX5607" fmla="*/ 9211304 w 12192000"/>
            <a:gd name="connsiteY5607" fmla="*/ 1732505 h 6858000"/>
            <a:gd name="connsiteX5608" fmla="*/ 9237283 w 12192000"/>
            <a:gd name="connsiteY5608" fmla="*/ 1705883 h 6858000"/>
            <a:gd name="connsiteX5609" fmla="*/ 9211304 w 12192000"/>
            <a:gd name="connsiteY5609" fmla="*/ 1679260 h 6858000"/>
            <a:gd name="connsiteX5610" fmla="*/ 9287075 w 12192000"/>
            <a:gd name="connsiteY5610" fmla="*/ 1679260 h 6858000"/>
            <a:gd name="connsiteX5611" fmla="*/ 9261096 w 12192000"/>
            <a:gd name="connsiteY5611" fmla="*/ 1705883 h 6858000"/>
            <a:gd name="connsiteX5612" fmla="*/ 9287075 w 12192000"/>
            <a:gd name="connsiteY5612" fmla="*/ 1732505 h 6858000"/>
            <a:gd name="connsiteX5613" fmla="*/ 9310889 w 12192000"/>
            <a:gd name="connsiteY5613" fmla="*/ 1705883 h 6858000"/>
            <a:gd name="connsiteX5614" fmla="*/ 9287075 w 12192000"/>
            <a:gd name="connsiteY5614" fmla="*/ 1679260 h 6858000"/>
            <a:gd name="connsiteX5615" fmla="*/ 9358517 w 12192000"/>
            <a:gd name="connsiteY5615" fmla="*/ 1679260 h 6858000"/>
            <a:gd name="connsiteX5616" fmla="*/ 9334703 w 12192000"/>
            <a:gd name="connsiteY5616" fmla="*/ 1705883 h 6858000"/>
            <a:gd name="connsiteX5617" fmla="*/ 9358517 w 12192000"/>
            <a:gd name="connsiteY5617" fmla="*/ 1732505 h 6858000"/>
            <a:gd name="connsiteX5618" fmla="*/ 9384496 w 12192000"/>
            <a:gd name="connsiteY5618" fmla="*/ 1705883 h 6858000"/>
            <a:gd name="connsiteX5619" fmla="*/ 9358517 w 12192000"/>
            <a:gd name="connsiteY5619" fmla="*/ 1679260 h 6858000"/>
            <a:gd name="connsiteX5620" fmla="*/ 9432124 w 12192000"/>
            <a:gd name="connsiteY5620" fmla="*/ 1679260 h 6858000"/>
            <a:gd name="connsiteX5621" fmla="*/ 9406145 w 12192000"/>
            <a:gd name="connsiteY5621" fmla="*/ 1705883 h 6858000"/>
            <a:gd name="connsiteX5622" fmla="*/ 9432124 w 12192000"/>
            <a:gd name="connsiteY5622" fmla="*/ 1732505 h 6858000"/>
            <a:gd name="connsiteX5623" fmla="*/ 9458103 w 12192000"/>
            <a:gd name="connsiteY5623" fmla="*/ 1705883 h 6858000"/>
            <a:gd name="connsiteX5624" fmla="*/ 9432124 w 12192000"/>
            <a:gd name="connsiteY5624" fmla="*/ 1679260 h 6858000"/>
            <a:gd name="connsiteX5625" fmla="*/ 9505731 w 12192000"/>
            <a:gd name="connsiteY5625" fmla="*/ 1679260 h 6858000"/>
            <a:gd name="connsiteX5626" fmla="*/ 9481917 w 12192000"/>
            <a:gd name="connsiteY5626" fmla="*/ 1705883 h 6858000"/>
            <a:gd name="connsiteX5627" fmla="*/ 9505731 w 12192000"/>
            <a:gd name="connsiteY5627" fmla="*/ 1732505 h 6858000"/>
            <a:gd name="connsiteX5628" fmla="*/ 9531710 w 12192000"/>
            <a:gd name="connsiteY5628" fmla="*/ 1705883 h 6858000"/>
            <a:gd name="connsiteX5629" fmla="*/ 9505731 w 12192000"/>
            <a:gd name="connsiteY5629" fmla="*/ 1679260 h 6858000"/>
            <a:gd name="connsiteX5630" fmla="*/ 9581503 w 12192000"/>
            <a:gd name="connsiteY5630" fmla="*/ 1679260 h 6858000"/>
            <a:gd name="connsiteX5631" fmla="*/ 9555524 w 12192000"/>
            <a:gd name="connsiteY5631" fmla="*/ 1705883 h 6858000"/>
            <a:gd name="connsiteX5632" fmla="*/ 9581503 w 12192000"/>
            <a:gd name="connsiteY5632" fmla="*/ 1732505 h 6858000"/>
            <a:gd name="connsiteX5633" fmla="*/ 9607482 w 12192000"/>
            <a:gd name="connsiteY5633" fmla="*/ 1705883 h 6858000"/>
            <a:gd name="connsiteX5634" fmla="*/ 9581503 w 12192000"/>
            <a:gd name="connsiteY5634" fmla="*/ 1679260 h 6858000"/>
            <a:gd name="connsiteX5635" fmla="*/ 9655110 w 12192000"/>
            <a:gd name="connsiteY5635" fmla="*/ 1679260 h 6858000"/>
            <a:gd name="connsiteX5636" fmla="*/ 9629131 w 12192000"/>
            <a:gd name="connsiteY5636" fmla="*/ 1705883 h 6858000"/>
            <a:gd name="connsiteX5637" fmla="*/ 9655110 w 12192000"/>
            <a:gd name="connsiteY5637" fmla="*/ 1732505 h 6858000"/>
            <a:gd name="connsiteX5638" fmla="*/ 9681089 w 12192000"/>
            <a:gd name="connsiteY5638" fmla="*/ 1705883 h 6858000"/>
            <a:gd name="connsiteX5639" fmla="*/ 9655110 w 12192000"/>
            <a:gd name="connsiteY5639" fmla="*/ 1679260 h 6858000"/>
            <a:gd name="connsiteX5640" fmla="*/ 9728717 w 12192000"/>
            <a:gd name="connsiteY5640" fmla="*/ 1679260 h 6858000"/>
            <a:gd name="connsiteX5641" fmla="*/ 9702738 w 12192000"/>
            <a:gd name="connsiteY5641" fmla="*/ 1705883 h 6858000"/>
            <a:gd name="connsiteX5642" fmla="*/ 9728717 w 12192000"/>
            <a:gd name="connsiteY5642" fmla="*/ 1732505 h 6858000"/>
            <a:gd name="connsiteX5643" fmla="*/ 9754696 w 12192000"/>
            <a:gd name="connsiteY5643" fmla="*/ 1705883 h 6858000"/>
            <a:gd name="connsiteX5644" fmla="*/ 9728717 w 12192000"/>
            <a:gd name="connsiteY5644" fmla="*/ 1679260 h 6858000"/>
            <a:gd name="connsiteX5645" fmla="*/ 9802324 w 12192000"/>
            <a:gd name="connsiteY5645" fmla="*/ 1679260 h 6858000"/>
            <a:gd name="connsiteX5646" fmla="*/ 9776345 w 12192000"/>
            <a:gd name="connsiteY5646" fmla="*/ 1705883 h 6858000"/>
            <a:gd name="connsiteX5647" fmla="*/ 9802324 w 12192000"/>
            <a:gd name="connsiteY5647" fmla="*/ 1732505 h 6858000"/>
            <a:gd name="connsiteX5648" fmla="*/ 9828303 w 12192000"/>
            <a:gd name="connsiteY5648" fmla="*/ 1705883 h 6858000"/>
            <a:gd name="connsiteX5649" fmla="*/ 9802324 w 12192000"/>
            <a:gd name="connsiteY5649" fmla="*/ 1679260 h 6858000"/>
            <a:gd name="connsiteX5650" fmla="*/ 9875930 w 12192000"/>
            <a:gd name="connsiteY5650" fmla="*/ 1679260 h 6858000"/>
            <a:gd name="connsiteX5651" fmla="*/ 9852116 w 12192000"/>
            <a:gd name="connsiteY5651" fmla="*/ 1705883 h 6858000"/>
            <a:gd name="connsiteX5652" fmla="*/ 9875930 w 12192000"/>
            <a:gd name="connsiteY5652" fmla="*/ 1732505 h 6858000"/>
            <a:gd name="connsiteX5653" fmla="*/ 9901909 w 12192000"/>
            <a:gd name="connsiteY5653" fmla="*/ 1705883 h 6858000"/>
            <a:gd name="connsiteX5654" fmla="*/ 9875930 w 12192000"/>
            <a:gd name="connsiteY5654" fmla="*/ 1679260 h 6858000"/>
            <a:gd name="connsiteX5655" fmla="*/ 10246130 w 12192000"/>
            <a:gd name="connsiteY5655" fmla="*/ 1679260 h 6858000"/>
            <a:gd name="connsiteX5656" fmla="*/ 10220151 w 12192000"/>
            <a:gd name="connsiteY5656" fmla="*/ 1705883 h 6858000"/>
            <a:gd name="connsiteX5657" fmla="*/ 10246130 w 12192000"/>
            <a:gd name="connsiteY5657" fmla="*/ 1732505 h 6858000"/>
            <a:gd name="connsiteX5658" fmla="*/ 10272109 w 12192000"/>
            <a:gd name="connsiteY5658" fmla="*/ 1705883 h 6858000"/>
            <a:gd name="connsiteX5659" fmla="*/ 10246130 w 12192000"/>
            <a:gd name="connsiteY5659" fmla="*/ 1679260 h 6858000"/>
            <a:gd name="connsiteX5660" fmla="*/ 10319737 w 12192000"/>
            <a:gd name="connsiteY5660" fmla="*/ 1679260 h 6858000"/>
            <a:gd name="connsiteX5661" fmla="*/ 10293758 w 12192000"/>
            <a:gd name="connsiteY5661" fmla="*/ 1705883 h 6858000"/>
            <a:gd name="connsiteX5662" fmla="*/ 10319737 w 12192000"/>
            <a:gd name="connsiteY5662" fmla="*/ 1732505 h 6858000"/>
            <a:gd name="connsiteX5663" fmla="*/ 10345716 w 12192000"/>
            <a:gd name="connsiteY5663" fmla="*/ 1705883 h 6858000"/>
            <a:gd name="connsiteX5664" fmla="*/ 10319737 w 12192000"/>
            <a:gd name="connsiteY5664" fmla="*/ 1679260 h 6858000"/>
            <a:gd name="connsiteX5665" fmla="*/ 10395509 w 12192000"/>
            <a:gd name="connsiteY5665" fmla="*/ 1679260 h 6858000"/>
            <a:gd name="connsiteX5666" fmla="*/ 10369530 w 12192000"/>
            <a:gd name="connsiteY5666" fmla="*/ 1705883 h 6858000"/>
            <a:gd name="connsiteX5667" fmla="*/ 10395509 w 12192000"/>
            <a:gd name="connsiteY5667" fmla="*/ 1732505 h 6858000"/>
            <a:gd name="connsiteX5668" fmla="*/ 10419323 w 12192000"/>
            <a:gd name="connsiteY5668" fmla="*/ 1705883 h 6858000"/>
            <a:gd name="connsiteX5669" fmla="*/ 10395509 w 12192000"/>
            <a:gd name="connsiteY5669" fmla="*/ 1679260 h 6858000"/>
            <a:gd name="connsiteX5670" fmla="*/ 10763543 w 12192000"/>
            <a:gd name="connsiteY5670" fmla="*/ 1679260 h 6858000"/>
            <a:gd name="connsiteX5671" fmla="*/ 10737565 w 12192000"/>
            <a:gd name="connsiteY5671" fmla="*/ 1705883 h 6858000"/>
            <a:gd name="connsiteX5672" fmla="*/ 10763543 w 12192000"/>
            <a:gd name="connsiteY5672" fmla="*/ 1732505 h 6858000"/>
            <a:gd name="connsiteX5673" fmla="*/ 10789522 w 12192000"/>
            <a:gd name="connsiteY5673" fmla="*/ 1705883 h 6858000"/>
            <a:gd name="connsiteX5674" fmla="*/ 10763543 w 12192000"/>
            <a:gd name="connsiteY5674" fmla="*/ 1679260 h 6858000"/>
            <a:gd name="connsiteX5675" fmla="*/ 1590823 w 12192000"/>
            <a:gd name="connsiteY5675" fmla="*/ 1754690 h 6858000"/>
            <a:gd name="connsiteX5676" fmla="*/ 1567009 w 12192000"/>
            <a:gd name="connsiteY5676" fmla="*/ 1781312 h 6858000"/>
            <a:gd name="connsiteX5677" fmla="*/ 1590823 w 12192000"/>
            <a:gd name="connsiteY5677" fmla="*/ 1807935 h 6858000"/>
            <a:gd name="connsiteX5678" fmla="*/ 1616802 w 12192000"/>
            <a:gd name="connsiteY5678" fmla="*/ 1781312 h 6858000"/>
            <a:gd name="connsiteX5679" fmla="*/ 1590823 w 12192000"/>
            <a:gd name="connsiteY5679" fmla="*/ 1754690 h 6858000"/>
            <a:gd name="connsiteX5680" fmla="*/ 1664430 w 12192000"/>
            <a:gd name="connsiteY5680" fmla="*/ 1754690 h 6858000"/>
            <a:gd name="connsiteX5681" fmla="*/ 1640616 w 12192000"/>
            <a:gd name="connsiteY5681" fmla="*/ 1781312 h 6858000"/>
            <a:gd name="connsiteX5682" fmla="*/ 1664430 w 12192000"/>
            <a:gd name="connsiteY5682" fmla="*/ 1807935 h 6858000"/>
            <a:gd name="connsiteX5683" fmla="*/ 1690409 w 12192000"/>
            <a:gd name="connsiteY5683" fmla="*/ 1781312 h 6858000"/>
            <a:gd name="connsiteX5684" fmla="*/ 1664430 w 12192000"/>
            <a:gd name="connsiteY5684" fmla="*/ 1754690 h 6858000"/>
            <a:gd name="connsiteX5685" fmla="*/ 1738037 w 12192000"/>
            <a:gd name="connsiteY5685" fmla="*/ 1754690 h 6858000"/>
            <a:gd name="connsiteX5686" fmla="*/ 1712058 w 12192000"/>
            <a:gd name="connsiteY5686" fmla="*/ 1781312 h 6858000"/>
            <a:gd name="connsiteX5687" fmla="*/ 1738037 w 12192000"/>
            <a:gd name="connsiteY5687" fmla="*/ 1807935 h 6858000"/>
            <a:gd name="connsiteX5688" fmla="*/ 1764016 w 12192000"/>
            <a:gd name="connsiteY5688" fmla="*/ 1781312 h 6858000"/>
            <a:gd name="connsiteX5689" fmla="*/ 1738037 w 12192000"/>
            <a:gd name="connsiteY5689" fmla="*/ 1754690 h 6858000"/>
            <a:gd name="connsiteX5690" fmla="*/ 1811644 w 12192000"/>
            <a:gd name="connsiteY5690" fmla="*/ 1754690 h 6858000"/>
            <a:gd name="connsiteX5691" fmla="*/ 1785665 w 12192000"/>
            <a:gd name="connsiteY5691" fmla="*/ 1781312 h 6858000"/>
            <a:gd name="connsiteX5692" fmla="*/ 1811644 w 12192000"/>
            <a:gd name="connsiteY5692" fmla="*/ 1807935 h 6858000"/>
            <a:gd name="connsiteX5693" fmla="*/ 1837623 w 12192000"/>
            <a:gd name="connsiteY5693" fmla="*/ 1781312 h 6858000"/>
            <a:gd name="connsiteX5694" fmla="*/ 1811644 w 12192000"/>
            <a:gd name="connsiteY5694" fmla="*/ 1754690 h 6858000"/>
            <a:gd name="connsiteX5695" fmla="*/ 1887416 w 12192000"/>
            <a:gd name="connsiteY5695" fmla="*/ 1754690 h 6858000"/>
            <a:gd name="connsiteX5696" fmla="*/ 1861437 w 12192000"/>
            <a:gd name="connsiteY5696" fmla="*/ 1781312 h 6858000"/>
            <a:gd name="connsiteX5697" fmla="*/ 1887416 w 12192000"/>
            <a:gd name="connsiteY5697" fmla="*/ 1807935 h 6858000"/>
            <a:gd name="connsiteX5698" fmla="*/ 1913395 w 12192000"/>
            <a:gd name="connsiteY5698" fmla="*/ 1781312 h 6858000"/>
            <a:gd name="connsiteX5699" fmla="*/ 1887416 w 12192000"/>
            <a:gd name="connsiteY5699" fmla="*/ 1754690 h 6858000"/>
            <a:gd name="connsiteX5700" fmla="*/ 1961023 w 12192000"/>
            <a:gd name="connsiteY5700" fmla="*/ 1754690 h 6858000"/>
            <a:gd name="connsiteX5701" fmla="*/ 1935044 w 12192000"/>
            <a:gd name="connsiteY5701" fmla="*/ 1781312 h 6858000"/>
            <a:gd name="connsiteX5702" fmla="*/ 1961023 w 12192000"/>
            <a:gd name="connsiteY5702" fmla="*/ 1807935 h 6858000"/>
            <a:gd name="connsiteX5703" fmla="*/ 1987002 w 12192000"/>
            <a:gd name="connsiteY5703" fmla="*/ 1781312 h 6858000"/>
            <a:gd name="connsiteX5704" fmla="*/ 1961023 w 12192000"/>
            <a:gd name="connsiteY5704" fmla="*/ 1754690 h 6858000"/>
            <a:gd name="connsiteX5705" fmla="*/ 2034629 w 12192000"/>
            <a:gd name="connsiteY5705" fmla="*/ 1754690 h 6858000"/>
            <a:gd name="connsiteX5706" fmla="*/ 2008650 w 12192000"/>
            <a:gd name="connsiteY5706" fmla="*/ 1781312 h 6858000"/>
            <a:gd name="connsiteX5707" fmla="*/ 2034629 w 12192000"/>
            <a:gd name="connsiteY5707" fmla="*/ 1807935 h 6858000"/>
            <a:gd name="connsiteX5708" fmla="*/ 2060608 w 12192000"/>
            <a:gd name="connsiteY5708" fmla="*/ 1781312 h 6858000"/>
            <a:gd name="connsiteX5709" fmla="*/ 2034629 w 12192000"/>
            <a:gd name="connsiteY5709" fmla="*/ 1754690 h 6858000"/>
            <a:gd name="connsiteX5710" fmla="*/ 2108236 w 12192000"/>
            <a:gd name="connsiteY5710" fmla="*/ 1754690 h 6858000"/>
            <a:gd name="connsiteX5711" fmla="*/ 2082257 w 12192000"/>
            <a:gd name="connsiteY5711" fmla="*/ 1781312 h 6858000"/>
            <a:gd name="connsiteX5712" fmla="*/ 2108236 w 12192000"/>
            <a:gd name="connsiteY5712" fmla="*/ 1807935 h 6858000"/>
            <a:gd name="connsiteX5713" fmla="*/ 2134215 w 12192000"/>
            <a:gd name="connsiteY5713" fmla="*/ 1781312 h 6858000"/>
            <a:gd name="connsiteX5714" fmla="*/ 2108236 w 12192000"/>
            <a:gd name="connsiteY5714" fmla="*/ 1754690 h 6858000"/>
            <a:gd name="connsiteX5715" fmla="*/ 2181843 w 12192000"/>
            <a:gd name="connsiteY5715" fmla="*/ 1754690 h 6858000"/>
            <a:gd name="connsiteX5716" fmla="*/ 2158029 w 12192000"/>
            <a:gd name="connsiteY5716" fmla="*/ 1781312 h 6858000"/>
            <a:gd name="connsiteX5717" fmla="*/ 2181843 w 12192000"/>
            <a:gd name="connsiteY5717" fmla="*/ 1807935 h 6858000"/>
            <a:gd name="connsiteX5718" fmla="*/ 2207822 w 12192000"/>
            <a:gd name="connsiteY5718" fmla="*/ 1781312 h 6858000"/>
            <a:gd name="connsiteX5719" fmla="*/ 2181843 w 12192000"/>
            <a:gd name="connsiteY5719" fmla="*/ 1754690 h 6858000"/>
            <a:gd name="connsiteX5720" fmla="*/ 2255450 w 12192000"/>
            <a:gd name="connsiteY5720" fmla="*/ 1754690 h 6858000"/>
            <a:gd name="connsiteX5721" fmla="*/ 2231636 w 12192000"/>
            <a:gd name="connsiteY5721" fmla="*/ 1781312 h 6858000"/>
            <a:gd name="connsiteX5722" fmla="*/ 2255450 w 12192000"/>
            <a:gd name="connsiteY5722" fmla="*/ 1807935 h 6858000"/>
            <a:gd name="connsiteX5723" fmla="*/ 2281429 w 12192000"/>
            <a:gd name="connsiteY5723" fmla="*/ 1781312 h 6858000"/>
            <a:gd name="connsiteX5724" fmla="*/ 2255450 w 12192000"/>
            <a:gd name="connsiteY5724" fmla="*/ 1754690 h 6858000"/>
            <a:gd name="connsiteX5725" fmla="*/ 2331222 w 12192000"/>
            <a:gd name="connsiteY5725" fmla="*/ 1754690 h 6858000"/>
            <a:gd name="connsiteX5726" fmla="*/ 2307408 w 12192000"/>
            <a:gd name="connsiteY5726" fmla="*/ 1781312 h 6858000"/>
            <a:gd name="connsiteX5727" fmla="*/ 2331222 w 12192000"/>
            <a:gd name="connsiteY5727" fmla="*/ 1807935 h 6858000"/>
            <a:gd name="connsiteX5728" fmla="*/ 2357201 w 12192000"/>
            <a:gd name="connsiteY5728" fmla="*/ 1781312 h 6858000"/>
            <a:gd name="connsiteX5729" fmla="*/ 2331222 w 12192000"/>
            <a:gd name="connsiteY5729" fmla="*/ 1754690 h 6858000"/>
            <a:gd name="connsiteX5730" fmla="*/ 2404829 w 12192000"/>
            <a:gd name="connsiteY5730" fmla="*/ 1754690 h 6858000"/>
            <a:gd name="connsiteX5731" fmla="*/ 2378850 w 12192000"/>
            <a:gd name="connsiteY5731" fmla="*/ 1781312 h 6858000"/>
            <a:gd name="connsiteX5732" fmla="*/ 2404829 w 12192000"/>
            <a:gd name="connsiteY5732" fmla="*/ 1807935 h 6858000"/>
            <a:gd name="connsiteX5733" fmla="*/ 2430808 w 12192000"/>
            <a:gd name="connsiteY5733" fmla="*/ 1781312 h 6858000"/>
            <a:gd name="connsiteX5734" fmla="*/ 2404829 w 12192000"/>
            <a:gd name="connsiteY5734" fmla="*/ 1754690 h 6858000"/>
            <a:gd name="connsiteX5735" fmla="*/ 2478436 w 12192000"/>
            <a:gd name="connsiteY5735" fmla="*/ 1754690 h 6858000"/>
            <a:gd name="connsiteX5736" fmla="*/ 2452457 w 12192000"/>
            <a:gd name="connsiteY5736" fmla="*/ 1781312 h 6858000"/>
            <a:gd name="connsiteX5737" fmla="*/ 2478436 w 12192000"/>
            <a:gd name="connsiteY5737" fmla="*/ 1807935 h 6858000"/>
            <a:gd name="connsiteX5738" fmla="*/ 2504415 w 12192000"/>
            <a:gd name="connsiteY5738" fmla="*/ 1781312 h 6858000"/>
            <a:gd name="connsiteX5739" fmla="*/ 2478436 w 12192000"/>
            <a:gd name="connsiteY5739" fmla="*/ 1754690 h 6858000"/>
            <a:gd name="connsiteX5740" fmla="*/ 2554208 w 12192000"/>
            <a:gd name="connsiteY5740" fmla="*/ 1754690 h 6858000"/>
            <a:gd name="connsiteX5741" fmla="*/ 2528229 w 12192000"/>
            <a:gd name="connsiteY5741" fmla="*/ 1781312 h 6858000"/>
            <a:gd name="connsiteX5742" fmla="*/ 2554208 w 12192000"/>
            <a:gd name="connsiteY5742" fmla="*/ 1807935 h 6858000"/>
            <a:gd name="connsiteX5743" fmla="*/ 2578022 w 12192000"/>
            <a:gd name="connsiteY5743" fmla="*/ 1781312 h 6858000"/>
            <a:gd name="connsiteX5744" fmla="*/ 2554208 w 12192000"/>
            <a:gd name="connsiteY5744" fmla="*/ 1754690 h 6858000"/>
            <a:gd name="connsiteX5745" fmla="*/ 2625650 w 12192000"/>
            <a:gd name="connsiteY5745" fmla="*/ 1754690 h 6858000"/>
            <a:gd name="connsiteX5746" fmla="*/ 2599671 w 12192000"/>
            <a:gd name="connsiteY5746" fmla="*/ 1781312 h 6858000"/>
            <a:gd name="connsiteX5747" fmla="*/ 2625650 w 12192000"/>
            <a:gd name="connsiteY5747" fmla="*/ 1807935 h 6858000"/>
            <a:gd name="connsiteX5748" fmla="*/ 2651629 w 12192000"/>
            <a:gd name="connsiteY5748" fmla="*/ 1781312 h 6858000"/>
            <a:gd name="connsiteX5749" fmla="*/ 2625650 w 12192000"/>
            <a:gd name="connsiteY5749" fmla="*/ 1754690 h 6858000"/>
            <a:gd name="connsiteX5750" fmla="*/ 2699257 w 12192000"/>
            <a:gd name="connsiteY5750" fmla="*/ 1754690 h 6858000"/>
            <a:gd name="connsiteX5751" fmla="*/ 2675443 w 12192000"/>
            <a:gd name="connsiteY5751" fmla="*/ 1781312 h 6858000"/>
            <a:gd name="connsiteX5752" fmla="*/ 2699257 w 12192000"/>
            <a:gd name="connsiteY5752" fmla="*/ 1807935 h 6858000"/>
            <a:gd name="connsiteX5753" fmla="*/ 2725236 w 12192000"/>
            <a:gd name="connsiteY5753" fmla="*/ 1781312 h 6858000"/>
            <a:gd name="connsiteX5754" fmla="*/ 2699257 w 12192000"/>
            <a:gd name="connsiteY5754" fmla="*/ 1754690 h 6858000"/>
            <a:gd name="connsiteX5755" fmla="*/ 2775028 w 12192000"/>
            <a:gd name="connsiteY5755" fmla="*/ 1754690 h 6858000"/>
            <a:gd name="connsiteX5756" fmla="*/ 2751214 w 12192000"/>
            <a:gd name="connsiteY5756" fmla="*/ 1781312 h 6858000"/>
            <a:gd name="connsiteX5757" fmla="*/ 2775028 w 12192000"/>
            <a:gd name="connsiteY5757" fmla="*/ 1807935 h 6858000"/>
            <a:gd name="connsiteX5758" fmla="*/ 2801007 w 12192000"/>
            <a:gd name="connsiteY5758" fmla="*/ 1781312 h 6858000"/>
            <a:gd name="connsiteX5759" fmla="*/ 2775028 w 12192000"/>
            <a:gd name="connsiteY5759" fmla="*/ 1754690 h 6858000"/>
            <a:gd name="connsiteX5760" fmla="*/ 2848635 w 12192000"/>
            <a:gd name="connsiteY5760" fmla="*/ 1754690 h 6858000"/>
            <a:gd name="connsiteX5761" fmla="*/ 2822656 w 12192000"/>
            <a:gd name="connsiteY5761" fmla="*/ 1781312 h 6858000"/>
            <a:gd name="connsiteX5762" fmla="*/ 2848635 w 12192000"/>
            <a:gd name="connsiteY5762" fmla="*/ 1807935 h 6858000"/>
            <a:gd name="connsiteX5763" fmla="*/ 2874614 w 12192000"/>
            <a:gd name="connsiteY5763" fmla="*/ 1781312 h 6858000"/>
            <a:gd name="connsiteX5764" fmla="*/ 2848635 w 12192000"/>
            <a:gd name="connsiteY5764" fmla="*/ 1754690 h 6858000"/>
            <a:gd name="connsiteX5765" fmla="*/ 2922242 w 12192000"/>
            <a:gd name="connsiteY5765" fmla="*/ 1754690 h 6858000"/>
            <a:gd name="connsiteX5766" fmla="*/ 2898428 w 12192000"/>
            <a:gd name="connsiteY5766" fmla="*/ 1781312 h 6858000"/>
            <a:gd name="connsiteX5767" fmla="*/ 2922242 w 12192000"/>
            <a:gd name="connsiteY5767" fmla="*/ 1807935 h 6858000"/>
            <a:gd name="connsiteX5768" fmla="*/ 2948221 w 12192000"/>
            <a:gd name="connsiteY5768" fmla="*/ 1781312 h 6858000"/>
            <a:gd name="connsiteX5769" fmla="*/ 2922242 w 12192000"/>
            <a:gd name="connsiteY5769" fmla="*/ 1754690 h 6858000"/>
            <a:gd name="connsiteX5770" fmla="*/ 2995849 w 12192000"/>
            <a:gd name="connsiteY5770" fmla="*/ 1754690 h 6858000"/>
            <a:gd name="connsiteX5771" fmla="*/ 2972035 w 12192000"/>
            <a:gd name="connsiteY5771" fmla="*/ 1781312 h 6858000"/>
            <a:gd name="connsiteX5772" fmla="*/ 2995849 w 12192000"/>
            <a:gd name="connsiteY5772" fmla="*/ 1807935 h 6858000"/>
            <a:gd name="connsiteX5773" fmla="*/ 3021828 w 12192000"/>
            <a:gd name="connsiteY5773" fmla="*/ 1781312 h 6858000"/>
            <a:gd name="connsiteX5774" fmla="*/ 2995849 w 12192000"/>
            <a:gd name="connsiteY5774" fmla="*/ 1754690 h 6858000"/>
            <a:gd name="connsiteX5775" fmla="*/ 3069456 w 12192000"/>
            <a:gd name="connsiteY5775" fmla="*/ 1754690 h 6858000"/>
            <a:gd name="connsiteX5776" fmla="*/ 3045642 w 12192000"/>
            <a:gd name="connsiteY5776" fmla="*/ 1781312 h 6858000"/>
            <a:gd name="connsiteX5777" fmla="*/ 3069456 w 12192000"/>
            <a:gd name="connsiteY5777" fmla="*/ 1807935 h 6858000"/>
            <a:gd name="connsiteX5778" fmla="*/ 3095435 w 12192000"/>
            <a:gd name="connsiteY5778" fmla="*/ 1781312 h 6858000"/>
            <a:gd name="connsiteX5779" fmla="*/ 3069456 w 12192000"/>
            <a:gd name="connsiteY5779" fmla="*/ 1754690 h 6858000"/>
            <a:gd name="connsiteX5780" fmla="*/ 3143063 w 12192000"/>
            <a:gd name="connsiteY5780" fmla="*/ 1754690 h 6858000"/>
            <a:gd name="connsiteX5781" fmla="*/ 3119249 w 12192000"/>
            <a:gd name="connsiteY5781" fmla="*/ 1781312 h 6858000"/>
            <a:gd name="connsiteX5782" fmla="*/ 3143063 w 12192000"/>
            <a:gd name="connsiteY5782" fmla="*/ 1807935 h 6858000"/>
            <a:gd name="connsiteX5783" fmla="*/ 3169042 w 12192000"/>
            <a:gd name="connsiteY5783" fmla="*/ 1781312 h 6858000"/>
            <a:gd name="connsiteX5784" fmla="*/ 3143063 w 12192000"/>
            <a:gd name="connsiteY5784" fmla="*/ 1754690 h 6858000"/>
            <a:gd name="connsiteX5785" fmla="*/ 3218835 w 12192000"/>
            <a:gd name="connsiteY5785" fmla="*/ 1754690 h 6858000"/>
            <a:gd name="connsiteX5786" fmla="*/ 3192856 w 12192000"/>
            <a:gd name="connsiteY5786" fmla="*/ 1781312 h 6858000"/>
            <a:gd name="connsiteX5787" fmla="*/ 3218835 w 12192000"/>
            <a:gd name="connsiteY5787" fmla="*/ 1807935 h 6858000"/>
            <a:gd name="connsiteX5788" fmla="*/ 3244814 w 12192000"/>
            <a:gd name="connsiteY5788" fmla="*/ 1781312 h 6858000"/>
            <a:gd name="connsiteX5789" fmla="*/ 3218835 w 12192000"/>
            <a:gd name="connsiteY5789" fmla="*/ 1754690 h 6858000"/>
            <a:gd name="connsiteX5790" fmla="*/ 3292441 w 12192000"/>
            <a:gd name="connsiteY5790" fmla="*/ 1754690 h 6858000"/>
            <a:gd name="connsiteX5791" fmla="*/ 3268627 w 12192000"/>
            <a:gd name="connsiteY5791" fmla="*/ 1781312 h 6858000"/>
            <a:gd name="connsiteX5792" fmla="*/ 3292441 w 12192000"/>
            <a:gd name="connsiteY5792" fmla="*/ 1807935 h 6858000"/>
            <a:gd name="connsiteX5793" fmla="*/ 3318420 w 12192000"/>
            <a:gd name="connsiteY5793" fmla="*/ 1781312 h 6858000"/>
            <a:gd name="connsiteX5794" fmla="*/ 3292441 w 12192000"/>
            <a:gd name="connsiteY5794" fmla="*/ 1754690 h 6858000"/>
            <a:gd name="connsiteX5795" fmla="*/ 3366049 w 12192000"/>
            <a:gd name="connsiteY5795" fmla="*/ 1754690 h 6858000"/>
            <a:gd name="connsiteX5796" fmla="*/ 3340070 w 12192000"/>
            <a:gd name="connsiteY5796" fmla="*/ 1781312 h 6858000"/>
            <a:gd name="connsiteX5797" fmla="*/ 3366049 w 12192000"/>
            <a:gd name="connsiteY5797" fmla="*/ 1807935 h 6858000"/>
            <a:gd name="connsiteX5798" fmla="*/ 3392028 w 12192000"/>
            <a:gd name="connsiteY5798" fmla="*/ 1781312 h 6858000"/>
            <a:gd name="connsiteX5799" fmla="*/ 3366049 w 12192000"/>
            <a:gd name="connsiteY5799" fmla="*/ 1754690 h 6858000"/>
            <a:gd name="connsiteX5800" fmla="*/ 3439656 w 12192000"/>
            <a:gd name="connsiteY5800" fmla="*/ 1754690 h 6858000"/>
            <a:gd name="connsiteX5801" fmla="*/ 3413677 w 12192000"/>
            <a:gd name="connsiteY5801" fmla="*/ 1781312 h 6858000"/>
            <a:gd name="connsiteX5802" fmla="*/ 3439656 w 12192000"/>
            <a:gd name="connsiteY5802" fmla="*/ 1807935 h 6858000"/>
            <a:gd name="connsiteX5803" fmla="*/ 3465635 w 12192000"/>
            <a:gd name="connsiteY5803" fmla="*/ 1781312 h 6858000"/>
            <a:gd name="connsiteX5804" fmla="*/ 3439656 w 12192000"/>
            <a:gd name="connsiteY5804" fmla="*/ 1754690 h 6858000"/>
            <a:gd name="connsiteX5805" fmla="*/ 3513262 w 12192000"/>
            <a:gd name="connsiteY5805" fmla="*/ 1754690 h 6858000"/>
            <a:gd name="connsiteX5806" fmla="*/ 3489448 w 12192000"/>
            <a:gd name="connsiteY5806" fmla="*/ 1781312 h 6858000"/>
            <a:gd name="connsiteX5807" fmla="*/ 3513262 w 12192000"/>
            <a:gd name="connsiteY5807" fmla="*/ 1807935 h 6858000"/>
            <a:gd name="connsiteX5808" fmla="*/ 3539241 w 12192000"/>
            <a:gd name="connsiteY5808" fmla="*/ 1781312 h 6858000"/>
            <a:gd name="connsiteX5809" fmla="*/ 3513262 w 12192000"/>
            <a:gd name="connsiteY5809" fmla="*/ 1754690 h 6858000"/>
            <a:gd name="connsiteX5810" fmla="*/ 3589034 w 12192000"/>
            <a:gd name="connsiteY5810" fmla="*/ 1754690 h 6858000"/>
            <a:gd name="connsiteX5811" fmla="*/ 3563055 w 12192000"/>
            <a:gd name="connsiteY5811" fmla="*/ 1781312 h 6858000"/>
            <a:gd name="connsiteX5812" fmla="*/ 3589034 w 12192000"/>
            <a:gd name="connsiteY5812" fmla="*/ 1807935 h 6858000"/>
            <a:gd name="connsiteX5813" fmla="*/ 3615013 w 12192000"/>
            <a:gd name="connsiteY5813" fmla="*/ 1781312 h 6858000"/>
            <a:gd name="connsiteX5814" fmla="*/ 3589034 w 12192000"/>
            <a:gd name="connsiteY5814" fmla="*/ 1754690 h 6858000"/>
            <a:gd name="connsiteX5815" fmla="*/ 3662641 w 12192000"/>
            <a:gd name="connsiteY5815" fmla="*/ 1754690 h 6858000"/>
            <a:gd name="connsiteX5816" fmla="*/ 3638827 w 12192000"/>
            <a:gd name="connsiteY5816" fmla="*/ 1781312 h 6858000"/>
            <a:gd name="connsiteX5817" fmla="*/ 3662641 w 12192000"/>
            <a:gd name="connsiteY5817" fmla="*/ 1807935 h 6858000"/>
            <a:gd name="connsiteX5818" fmla="*/ 3688620 w 12192000"/>
            <a:gd name="connsiteY5818" fmla="*/ 1781312 h 6858000"/>
            <a:gd name="connsiteX5819" fmla="*/ 3662641 w 12192000"/>
            <a:gd name="connsiteY5819" fmla="*/ 1754690 h 6858000"/>
            <a:gd name="connsiteX5820" fmla="*/ 3736248 w 12192000"/>
            <a:gd name="connsiteY5820" fmla="*/ 1754690 h 6858000"/>
            <a:gd name="connsiteX5821" fmla="*/ 3710269 w 12192000"/>
            <a:gd name="connsiteY5821" fmla="*/ 1781312 h 6858000"/>
            <a:gd name="connsiteX5822" fmla="*/ 3736248 w 12192000"/>
            <a:gd name="connsiteY5822" fmla="*/ 1807935 h 6858000"/>
            <a:gd name="connsiteX5823" fmla="*/ 3762227 w 12192000"/>
            <a:gd name="connsiteY5823" fmla="*/ 1781312 h 6858000"/>
            <a:gd name="connsiteX5824" fmla="*/ 3736248 w 12192000"/>
            <a:gd name="connsiteY5824" fmla="*/ 1754690 h 6858000"/>
            <a:gd name="connsiteX5825" fmla="*/ 3812020 w 12192000"/>
            <a:gd name="connsiteY5825" fmla="*/ 1754690 h 6858000"/>
            <a:gd name="connsiteX5826" fmla="*/ 3786041 w 12192000"/>
            <a:gd name="connsiteY5826" fmla="*/ 1781312 h 6858000"/>
            <a:gd name="connsiteX5827" fmla="*/ 3812020 w 12192000"/>
            <a:gd name="connsiteY5827" fmla="*/ 1807935 h 6858000"/>
            <a:gd name="connsiteX5828" fmla="*/ 3835834 w 12192000"/>
            <a:gd name="connsiteY5828" fmla="*/ 1781312 h 6858000"/>
            <a:gd name="connsiteX5829" fmla="*/ 3812020 w 12192000"/>
            <a:gd name="connsiteY5829" fmla="*/ 1754690 h 6858000"/>
            <a:gd name="connsiteX5830" fmla="*/ 5290653 w 12192000"/>
            <a:gd name="connsiteY5830" fmla="*/ 1754690 h 6858000"/>
            <a:gd name="connsiteX5831" fmla="*/ 5264674 w 12192000"/>
            <a:gd name="connsiteY5831" fmla="*/ 1781312 h 6858000"/>
            <a:gd name="connsiteX5832" fmla="*/ 5290653 w 12192000"/>
            <a:gd name="connsiteY5832" fmla="*/ 1807935 h 6858000"/>
            <a:gd name="connsiteX5833" fmla="*/ 5314467 w 12192000"/>
            <a:gd name="connsiteY5833" fmla="*/ 1781312 h 6858000"/>
            <a:gd name="connsiteX5834" fmla="*/ 5290653 w 12192000"/>
            <a:gd name="connsiteY5834" fmla="*/ 1754690 h 6858000"/>
            <a:gd name="connsiteX5835" fmla="*/ 5437867 w 12192000"/>
            <a:gd name="connsiteY5835" fmla="*/ 1754690 h 6858000"/>
            <a:gd name="connsiteX5836" fmla="*/ 5411888 w 12192000"/>
            <a:gd name="connsiteY5836" fmla="*/ 1781312 h 6858000"/>
            <a:gd name="connsiteX5837" fmla="*/ 5437867 w 12192000"/>
            <a:gd name="connsiteY5837" fmla="*/ 1807935 h 6858000"/>
            <a:gd name="connsiteX5838" fmla="*/ 5463846 w 12192000"/>
            <a:gd name="connsiteY5838" fmla="*/ 1781312 h 6858000"/>
            <a:gd name="connsiteX5839" fmla="*/ 5437867 w 12192000"/>
            <a:gd name="connsiteY5839" fmla="*/ 1754690 h 6858000"/>
            <a:gd name="connsiteX5840" fmla="*/ 5511473 w 12192000"/>
            <a:gd name="connsiteY5840" fmla="*/ 1754690 h 6858000"/>
            <a:gd name="connsiteX5841" fmla="*/ 5487659 w 12192000"/>
            <a:gd name="connsiteY5841" fmla="*/ 1781312 h 6858000"/>
            <a:gd name="connsiteX5842" fmla="*/ 5511473 w 12192000"/>
            <a:gd name="connsiteY5842" fmla="*/ 1807935 h 6858000"/>
            <a:gd name="connsiteX5843" fmla="*/ 5537452 w 12192000"/>
            <a:gd name="connsiteY5843" fmla="*/ 1781312 h 6858000"/>
            <a:gd name="connsiteX5844" fmla="*/ 5511473 w 12192000"/>
            <a:gd name="connsiteY5844" fmla="*/ 1754690 h 6858000"/>
            <a:gd name="connsiteX5845" fmla="*/ 5585081 w 12192000"/>
            <a:gd name="connsiteY5845" fmla="*/ 1754690 h 6858000"/>
            <a:gd name="connsiteX5846" fmla="*/ 5559102 w 12192000"/>
            <a:gd name="connsiteY5846" fmla="*/ 1781312 h 6858000"/>
            <a:gd name="connsiteX5847" fmla="*/ 5585081 w 12192000"/>
            <a:gd name="connsiteY5847" fmla="*/ 1807935 h 6858000"/>
            <a:gd name="connsiteX5848" fmla="*/ 5611060 w 12192000"/>
            <a:gd name="connsiteY5848" fmla="*/ 1781312 h 6858000"/>
            <a:gd name="connsiteX5849" fmla="*/ 5585081 w 12192000"/>
            <a:gd name="connsiteY5849" fmla="*/ 1754690 h 6858000"/>
            <a:gd name="connsiteX5850" fmla="*/ 5658687 w 12192000"/>
            <a:gd name="connsiteY5850" fmla="*/ 1754690 h 6858000"/>
            <a:gd name="connsiteX5851" fmla="*/ 5634874 w 12192000"/>
            <a:gd name="connsiteY5851" fmla="*/ 1781312 h 6858000"/>
            <a:gd name="connsiteX5852" fmla="*/ 5658687 w 12192000"/>
            <a:gd name="connsiteY5852" fmla="*/ 1807935 h 6858000"/>
            <a:gd name="connsiteX5853" fmla="*/ 5684667 w 12192000"/>
            <a:gd name="connsiteY5853" fmla="*/ 1781312 h 6858000"/>
            <a:gd name="connsiteX5854" fmla="*/ 5658687 w 12192000"/>
            <a:gd name="connsiteY5854" fmla="*/ 1754690 h 6858000"/>
            <a:gd name="connsiteX5855" fmla="*/ 5734459 w 12192000"/>
            <a:gd name="connsiteY5855" fmla="*/ 1754690 h 6858000"/>
            <a:gd name="connsiteX5856" fmla="*/ 5708480 w 12192000"/>
            <a:gd name="connsiteY5856" fmla="*/ 1781312 h 6858000"/>
            <a:gd name="connsiteX5857" fmla="*/ 5734459 w 12192000"/>
            <a:gd name="connsiteY5857" fmla="*/ 1807935 h 6858000"/>
            <a:gd name="connsiteX5858" fmla="*/ 5760438 w 12192000"/>
            <a:gd name="connsiteY5858" fmla="*/ 1781312 h 6858000"/>
            <a:gd name="connsiteX5859" fmla="*/ 5734459 w 12192000"/>
            <a:gd name="connsiteY5859" fmla="*/ 1754690 h 6858000"/>
            <a:gd name="connsiteX5860" fmla="*/ 5810231 w 12192000"/>
            <a:gd name="connsiteY5860" fmla="*/ 1754690 h 6858000"/>
            <a:gd name="connsiteX5861" fmla="*/ 5784252 w 12192000"/>
            <a:gd name="connsiteY5861" fmla="*/ 1781312 h 6858000"/>
            <a:gd name="connsiteX5862" fmla="*/ 5810231 w 12192000"/>
            <a:gd name="connsiteY5862" fmla="*/ 1807935 h 6858000"/>
            <a:gd name="connsiteX5863" fmla="*/ 5834045 w 12192000"/>
            <a:gd name="connsiteY5863" fmla="*/ 1781312 h 6858000"/>
            <a:gd name="connsiteX5864" fmla="*/ 5810231 w 12192000"/>
            <a:gd name="connsiteY5864" fmla="*/ 1754690 h 6858000"/>
            <a:gd name="connsiteX5865" fmla="*/ 5881673 w 12192000"/>
            <a:gd name="connsiteY5865" fmla="*/ 1754690 h 6858000"/>
            <a:gd name="connsiteX5866" fmla="*/ 5855694 w 12192000"/>
            <a:gd name="connsiteY5866" fmla="*/ 1781312 h 6858000"/>
            <a:gd name="connsiteX5867" fmla="*/ 5881673 w 12192000"/>
            <a:gd name="connsiteY5867" fmla="*/ 1807935 h 6858000"/>
            <a:gd name="connsiteX5868" fmla="*/ 5907652 w 12192000"/>
            <a:gd name="connsiteY5868" fmla="*/ 1781312 h 6858000"/>
            <a:gd name="connsiteX5869" fmla="*/ 5881673 w 12192000"/>
            <a:gd name="connsiteY5869" fmla="*/ 1754690 h 6858000"/>
            <a:gd name="connsiteX5870" fmla="*/ 5957445 w 12192000"/>
            <a:gd name="connsiteY5870" fmla="*/ 1754690 h 6858000"/>
            <a:gd name="connsiteX5871" fmla="*/ 5931466 w 12192000"/>
            <a:gd name="connsiteY5871" fmla="*/ 1781312 h 6858000"/>
            <a:gd name="connsiteX5872" fmla="*/ 5957445 w 12192000"/>
            <a:gd name="connsiteY5872" fmla="*/ 1807935 h 6858000"/>
            <a:gd name="connsiteX5873" fmla="*/ 5981259 w 12192000"/>
            <a:gd name="connsiteY5873" fmla="*/ 1781312 h 6858000"/>
            <a:gd name="connsiteX5874" fmla="*/ 5957445 w 12192000"/>
            <a:gd name="connsiteY5874" fmla="*/ 1754690 h 6858000"/>
            <a:gd name="connsiteX5875" fmla="*/ 6028887 w 12192000"/>
            <a:gd name="connsiteY5875" fmla="*/ 1754690 h 6858000"/>
            <a:gd name="connsiteX5876" fmla="*/ 6002908 w 12192000"/>
            <a:gd name="connsiteY5876" fmla="*/ 1781312 h 6858000"/>
            <a:gd name="connsiteX5877" fmla="*/ 6028887 w 12192000"/>
            <a:gd name="connsiteY5877" fmla="*/ 1807935 h 6858000"/>
            <a:gd name="connsiteX5878" fmla="*/ 6054866 w 12192000"/>
            <a:gd name="connsiteY5878" fmla="*/ 1781312 h 6858000"/>
            <a:gd name="connsiteX5879" fmla="*/ 6028887 w 12192000"/>
            <a:gd name="connsiteY5879" fmla="*/ 1754690 h 6858000"/>
            <a:gd name="connsiteX5880" fmla="*/ 6102494 w 12192000"/>
            <a:gd name="connsiteY5880" fmla="*/ 1754690 h 6858000"/>
            <a:gd name="connsiteX5881" fmla="*/ 6076515 w 12192000"/>
            <a:gd name="connsiteY5881" fmla="*/ 1781312 h 6858000"/>
            <a:gd name="connsiteX5882" fmla="*/ 6102494 w 12192000"/>
            <a:gd name="connsiteY5882" fmla="*/ 1807935 h 6858000"/>
            <a:gd name="connsiteX5883" fmla="*/ 6128473 w 12192000"/>
            <a:gd name="connsiteY5883" fmla="*/ 1781312 h 6858000"/>
            <a:gd name="connsiteX5884" fmla="*/ 6102494 w 12192000"/>
            <a:gd name="connsiteY5884" fmla="*/ 1754690 h 6858000"/>
            <a:gd name="connsiteX5885" fmla="*/ 6178265 w 12192000"/>
            <a:gd name="connsiteY5885" fmla="*/ 1754690 h 6858000"/>
            <a:gd name="connsiteX5886" fmla="*/ 6154452 w 12192000"/>
            <a:gd name="connsiteY5886" fmla="*/ 1781312 h 6858000"/>
            <a:gd name="connsiteX5887" fmla="*/ 6178265 w 12192000"/>
            <a:gd name="connsiteY5887" fmla="*/ 1807935 h 6858000"/>
            <a:gd name="connsiteX5888" fmla="*/ 6204245 w 12192000"/>
            <a:gd name="connsiteY5888" fmla="*/ 1781312 h 6858000"/>
            <a:gd name="connsiteX5889" fmla="*/ 6178265 w 12192000"/>
            <a:gd name="connsiteY5889" fmla="*/ 1754690 h 6858000"/>
            <a:gd name="connsiteX5890" fmla="*/ 6251873 w 12192000"/>
            <a:gd name="connsiteY5890" fmla="*/ 1754690 h 6858000"/>
            <a:gd name="connsiteX5891" fmla="*/ 6228059 w 12192000"/>
            <a:gd name="connsiteY5891" fmla="*/ 1781312 h 6858000"/>
            <a:gd name="connsiteX5892" fmla="*/ 6251873 w 12192000"/>
            <a:gd name="connsiteY5892" fmla="*/ 1807935 h 6858000"/>
            <a:gd name="connsiteX5893" fmla="*/ 6277852 w 12192000"/>
            <a:gd name="connsiteY5893" fmla="*/ 1781312 h 6858000"/>
            <a:gd name="connsiteX5894" fmla="*/ 6251873 w 12192000"/>
            <a:gd name="connsiteY5894" fmla="*/ 1754690 h 6858000"/>
            <a:gd name="connsiteX5895" fmla="*/ 6325479 w 12192000"/>
            <a:gd name="connsiteY5895" fmla="*/ 1754690 h 6858000"/>
            <a:gd name="connsiteX5896" fmla="*/ 6301665 w 12192000"/>
            <a:gd name="connsiteY5896" fmla="*/ 1781312 h 6858000"/>
            <a:gd name="connsiteX5897" fmla="*/ 6325479 w 12192000"/>
            <a:gd name="connsiteY5897" fmla="*/ 1807935 h 6858000"/>
            <a:gd name="connsiteX5898" fmla="*/ 6351458 w 12192000"/>
            <a:gd name="connsiteY5898" fmla="*/ 1781312 h 6858000"/>
            <a:gd name="connsiteX5899" fmla="*/ 6325479 w 12192000"/>
            <a:gd name="connsiteY5899" fmla="*/ 1754690 h 6858000"/>
            <a:gd name="connsiteX5900" fmla="*/ 6399086 w 12192000"/>
            <a:gd name="connsiteY5900" fmla="*/ 1754690 h 6858000"/>
            <a:gd name="connsiteX5901" fmla="*/ 6373107 w 12192000"/>
            <a:gd name="connsiteY5901" fmla="*/ 1781312 h 6858000"/>
            <a:gd name="connsiteX5902" fmla="*/ 6399086 w 12192000"/>
            <a:gd name="connsiteY5902" fmla="*/ 1807935 h 6858000"/>
            <a:gd name="connsiteX5903" fmla="*/ 6425065 w 12192000"/>
            <a:gd name="connsiteY5903" fmla="*/ 1781312 h 6858000"/>
            <a:gd name="connsiteX5904" fmla="*/ 6399086 w 12192000"/>
            <a:gd name="connsiteY5904" fmla="*/ 1754690 h 6858000"/>
            <a:gd name="connsiteX5905" fmla="*/ 6472694 w 12192000"/>
            <a:gd name="connsiteY5905" fmla="*/ 1754690 h 6858000"/>
            <a:gd name="connsiteX5906" fmla="*/ 6446715 w 12192000"/>
            <a:gd name="connsiteY5906" fmla="*/ 1781312 h 6858000"/>
            <a:gd name="connsiteX5907" fmla="*/ 6472694 w 12192000"/>
            <a:gd name="connsiteY5907" fmla="*/ 1807935 h 6858000"/>
            <a:gd name="connsiteX5908" fmla="*/ 6498673 w 12192000"/>
            <a:gd name="connsiteY5908" fmla="*/ 1781312 h 6858000"/>
            <a:gd name="connsiteX5909" fmla="*/ 6472694 w 12192000"/>
            <a:gd name="connsiteY5909" fmla="*/ 1754690 h 6858000"/>
            <a:gd name="connsiteX5910" fmla="*/ 6546300 w 12192000"/>
            <a:gd name="connsiteY5910" fmla="*/ 1754690 h 6858000"/>
            <a:gd name="connsiteX5911" fmla="*/ 6520321 w 12192000"/>
            <a:gd name="connsiteY5911" fmla="*/ 1781312 h 6858000"/>
            <a:gd name="connsiteX5912" fmla="*/ 6546300 w 12192000"/>
            <a:gd name="connsiteY5912" fmla="*/ 1807935 h 6858000"/>
            <a:gd name="connsiteX5913" fmla="*/ 6572279 w 12192000"/>
            <a:gd name="connsiteY5913" fmla="*/ 1781312 h 6858000"/>
            <a:gd name="connsiteX5914" fmla="*/ 6546300 w 12192000"/>
            <a:gd name="connsiteY5914" fmla="*/ 1754690 h 6858000"/>
            <a:gd name="connsiteX5915" fmla="*/ 6622072 w 12192000"/>
            <a:gd name="connsiteY5915" fmla="*/ 1754690 h 6858000"/>
            <a:gd name="connsiteX5916" fmla="*/ 6596093 w 12192000"/>
            <a:gd name="connsiteY5916" fmla="*/ 1781312 h 6858000"/>
            <a:gd name="connsiteX5917" fmla="*/ 6622072 w 12192000"/>
            <a:gd name="connsiteY5917" fmla="*/ 1807935 h 6858000"/>
            <a:gd name="connsiteX5918" fmla="*/ 6648051 w 12192000"/>
            <a:gd name="connsiteY5918" fmla="*/ 1781312 h 6858000"/>
            <a:gd name="connsiteX5919" fmla="*/ 6622072 w 12192000"/>
            <a:gd name="connsiteY5919" fmla="*/ 1754690 h 6858000"/>
            <a:gd name="connsiteX5920" fmla="*/ 6695679 w 12192000"/>
            <a:gd name="connsiteY5920" fmla="*/ 1754690 h 6858000"/>
            <a:gd name="connsiteX5921" fmla="*/ 6669700 w 12192000"/>
            <a:gd name="connsiteY5921" fmla="*/ 1781312 h 6858000"/>
            <a:gd name="connsiteX5922" fmla="*/ 6695679 w 12192000"/>
            <a:gd name="connsiteY5922" fmla="*/ 1807935 h 6858000"/>
            <a:gd name="connsiteX5923" fmla="*/ 6721658 w 12192000"/>
            <a:gd name="connsiteY5923" fmla="*/ 1781312 h 6858000"/>
            <a:gd name="connsiteX5924" fmla="*/ 6695679 w 12192000"/>
            <a:gd name="connsiteY5924" fmla="*/ 1754690 h 6858000"/>
            <a:gd name="connsiteX5925" fmla="*/ 6769286 w 12192000"/>
            <a:gd name="connsiteY5925" fmla="*/ 1754690 h 6858000"/>
            <a:gd name="connsiteX5926" fmla="*/ 6743307 w 12192000"/>
            <a:gd name="connsiteY5926" fmla="*/ 1781312 h 6858000"/>
            <a:gd name="connsiteX5927" fmla="*/ 6769286 w 12192000"/>
            <a:gd name="connsiteY5927" fmla="*/ 1807935 h 6858000"/>
            <a:gd name="connsiteX5928" fmla="*/ 6795265 w 12192000"/>
            <a:gd name="connsiteY5928" fmla="*/ 1781312 h 6858000"/>
            <a:gd name="connsiteX5929" fmla="*/ 6769286 w 12192000"/>
            <a:gd name="connsiteY5929" fmla="*/ 1754690 h 6858000"/>
            <a:gd name="connsiteX5930" fmla="*/ 6842892 w 12192000"/>
            <a:gd name="connsiteY5930" fmla="*/ 1754690 h 6858000"/>
            <a:gd name="connsiteX5931" fmla="*/ 6816913 w 12192000"/>
            <a:gd name="connsiteY5931" fmla="*/ 1781312 h 6858000"/>
            <a:gd name="connsiteX5932" fmla="*/ 6842892 w 12192000"/>
            <a:gd name="connsiteY5932" fmla="*/ 1807935 h 6858000"/>
            <a:gd name="connsiteX5933" fmla="*/ 6868871 w 12192000"/>
            <a:gd name="connsiteY5933" fmla="*/ 1781312 h 6858000"/>
            <a:gd name="connsiteX5934" fmla="*/ 6842892 w 12192000"/>
            <a:gd name="connsiteY5934" fmla="*/ 1754690 h 6858000"/>
            <a:gd name="connsiteX5935" fmla="*/ 6916499 w 12192000"/>
            <a:gd name="connsiteY5935" fmla="*/ 1754690 h 6858000"/>
            <a:gd name="connsiteX5936" fmla="*/ 6892685 w 12192000"/>
            <a:gd name="connsiteY5936" fmla="*/ 1781312 h 6858000"/>
            <a:gd name="connsiteX5937" fmla="*/ 6916499 w 12192000"/>
            <a:gd name="connsiteY5937" fmla="*/ 1807935 h 6858000"/>
            <a:gd name="connsiteX5938" fmla="*/ 6942478 w 12192000"/>
            <a:gd name="connsiteY5938" fmla="*/ 1781312 h 6858000"/>
            <a:gd name="connsiteX5939" fmla="*/ 6916499 w 12192000"/>
            <a:gd name="connsiteY5939" fmla="*/ 1754690 h 6858000"/>
            <a:gd name="connsiteX5940" fmla="*/ 6990106 w 12192000"/>
            <a:gd name="connsiteY5940" fmla="*/ 1754690 h 6858000"/>
            <a:gd name="connsiteX5941" fmla="*/ 6966293 w 12192000"/>
            <a:gd name="connsiteY5941" fmla="*/ 1781312 h 6858000"/>
            <a:gd name="connsiteX5942" fmla="*/ 6990106 w 12192000"/>
            <a:gd name="connsiteY5942" fmla="*/ 1807935 h 6858000"/>
            <a:gd name="connsiteX5943" fmla="*/ 7016086 w 12192000"/>
            <a:gd name="connsiteY5943" fmla="*/ 1781312 h 6858000"/>
            <a:gd name="connsiteX5944" fmla="*/ 6990106 w 12192000"/>
            <a:gd name="connsiteY5944" fmla="*/ 1754690 h 6858000"/>
            <a:gd name="connsiteX5945" fmla="*/ 7065879 w 12192000"/>
            <a:gd name="connsiteY5945" fmla="*/ 1754690 h 6858000"/>
            <a:gd name="connsiteX5946" fmla="*/ 7039900 w 12192000"/>
            <a:gd name="connsiteY5946" fmla="*/ 1781312 h 6858000"/>
            <a:gd name="connsiteX5947" fmla="*/ 7065879 w 12192000"/>
            <a:gd name="connsiteY5947" fmla="*/ 1807935 h 6858000"/>
            <a:gd name="connsiteX5948" fmla="*/ 7091858 w 12192000"/>
            <a:gd name="connsiteY5948" fmla="*/ 1781312 h 6858000"/>
            <a:gd name="connsiteX5949" fmla="*/ 7065879 w 12192000"/>
            <a:gd name="connsiteY5949" fmla="*/ 1754690 h 6858000"/>
            <a:gd name="connsiteX5950" fmla="*/ 7139485 w 12192000"/>
            <a:gd name="connsiteY5950" fmla="*/ 1754690 h 6858000"/>
            <a:gd name="connsiteX5951" fmla="*/ 7113506 w 12192000"/>
            <a:gd name="connsiteY5951" fmla="*/ 1781312 h 6858000"/>
            <a:gd name="connsiteX5952" fmla="*/ 7139485 w 12192000"/>
            <a:gd name="connsiteY5952" fmla="*/ 1807935 h 6858000"/>
            <a:gd name="connsiteX5953" fmla="*/ 7165464 w 12192000"/>
            <a:gd name="connsiteY5953" fmla="*/ 1781312 h 6858000"/>
            <a:gd name="connsiteX5954" fmla="*/ 7139485 w 12192000"/>
            <a:gd name="connsiteY5954" fmla="*/ 1754690 h 6858000"/>
            <a:gd name="connsiteX5955" fmla="*/ 7213092 w 12192000"/>
            <a:gd name="connsiteY5955" fmla="*/ 1754690 h 6858000"/>
            <a:gd name="connsiteX5956" fmla="*/ 7187113 w 12192000"/>
            <a:gd name="connsiteY5956" fmla="*/ 1781312 h 6858000"/>
            <a:gd name="connsiteX5957" fmla="*/ 7213092 w 12192000"/>
            <a:gd name="connsiteY5957" fmla="*/ 1807935 h 6858000"/>
            <a:gd name="connsiteX5958" fmla="*/ 7239071 w 12192000"/>
            <a:gd name="connsiteY5958" fmla="*/ 1781312 h 6858000"/>
            <a:gd name="connsiteX5959" fmla="*/ 7213092 w 12192000"/>
            <a:gd name="connsiteY5959" fmla="*/ 1754690 h 6858000"/>
            <a:gd name="connsiteX5960" fmla="*/ 7288864 w 12192000"/>
            <a:gd name="connsiteY5960" fmla="*/ 1754690 h 6858000"/>
            <a:gd name="connsiteX5961" fmla="*/ 7262885 w 12192000"/>
            <a:gd name="connsiteY5961" fmla="*/ 1781312 h 6858000"/>
            <a:gd name="connsiteX5962" fmla="*/ 7288864 w 12192000"/>
            <a:gd name="connsiteY5962" fmla="*/ 1807935 h 6858000"/>
            <a:gd name="connsiteX5963" fmla="*/ 7312678 w 12192000"/>
            <a:gd name="connsiteY5963" fmla="*/ 1781312 h 6858000"/>
            <a:gd name="connsiteX5964" fmla="*/ 7288864 w 12192000"/>
            <a:gd name="connsiteY5964" fmla="*/ 1754690 h 6858000"/>
            <a:gd name="connsiteX5965" fmla="*/ 7360306 w 12192000"/>
            <a:gd name="connsiteY5965" fmla="*/ 1754690 h 6858000"/>
            <a:gd name="connsiteX5966" fmla="*/ 7334327 w 12192000"/>
            <a:gd name="connsiteY5966" fmla="*/ 1781312 h 6858000"/>
            <a:gd name="connsiteX5967" fmla="*/ 7360306 w 12192000"/>
            <a:gd name="connsiteY5967" fmla="*/ 1807935 h 6858000"/>
            <a:gd name="connsiteX5968" fmla="*/ 7386285 w 12192000"/>
            <a:gd name="connsiteY5968" fmla="*/ 1781312 h 6858000"/>
            <a:gd name="connsiteX5969" fmla="*/ 7360306 w 12192000"/>
            <a:gd name="connsiteY5969" fmla="*/ 1754690 h 6858000"/>
            <a:gd name="connsiteX5970" fmla="*/ 7433913 w 12192000"/>
            <a:gd name="connsiteY5970" fmla="*/ 1754690 h 6858000"/>
            <a:gd name="connsiteX5971" fmla="*/ 7407934 w 12192000"/>
            <a:gd name="connsiteY5971" fmla="*/ 1781312 h 6858000"/>
            <a:gd name="connsiteX5972" fmla="*/ 7433913 w 12192000"/>
            <a:gd name="connsiteY5972" fmla="*/ 1807935 h 6858000"/>
            <a:gd name="connsiteX5973" fmla="*/ 7459892 w 12192000"/>
            <a:gd name="connsiteY5973" fmla="*/ 1781312 h 6858000"/>
            <a:gd name="connsiteX5974" fmla="*/ 7433913 w 12192000"/>
            <a:gd name="connsiteY5974" fmla="*/ 1754690 h 6858000"/>
            <a:gd name="connsiteX5975" fmla="*/ 7509684 w 12192000"/>
            <a:gd name="connsiteY5975" fmla="*/ 1754690 h 6858000"/>
            <a:gd name="connsiteX5976" fmla="*/ 7485871 w 12192000"/>
            <a:gd name="connsiteY5976" fmla="*/ 1781312 h 6858000"/>
            <a:gd name="connsiteX5977" fmla="*/ 7509684 w 12192000"/>
            <a:gd name="connsiteY5977" fmla="*/ 1807935 h 6858000"/>
            <a:gd name="connsiteX5978" fmla="*/ 7535664 w 12192000"/>
            <a:gd name="connsiteY5978" fmla="*/ 1781312 h 6858000"/>
            <a:gd name="connsiteX5979" fmla="*/ 7509684 w 12192000"/>
            <a:gd name="connsiteY5979" fmla="*/ 1754690 h 6858000"/>
            <a:gd name="connsiteX5980" fmla="*/ 7583292 w 12192000"/>
            <a:gd name="connsiteY5980" fmla="*/ 1754690 h 6858000"/>
            <a:gd name="connsiteX5981" fmla="*/ 7557313 w 12192000"/>
            <a:gd name="connsiteY5981" fmla="*/ 1781312 h 6858000"/>
            <a:gd name="connsiteX5982" fmla="*/ 7583292 w 12192000"/>
            <a:gd name="connsiteY5982" fmla="*/ 1807935 h 6858000"/>
            <a:gd name="connsiteX5983" fmla="*/ 7609271 w 12192000"/>
            <a:gd name="connsiteY5983" fmla="*/ 1781312 h 6858000"/>
            <a:gd name="connsiteX5984" fmla="*/ 7583292 w 12192000"/>
            <a:gd name="connsiteY5984" fmla="*/ 1754690 h 6858000"/>
            <a:gd name="connsiteX5985" fmla="*/ 7656898 w 12192000"/>
            <a:gd name="connsiteY5985" fmla="*/ 1754690 h 6858000"/>
            <a:gd name="connsiteX5986" fmla="*/ 7630919 w 12192000"/>
            <a:gd name="connsiteY5986" fmla="*/ 1781312 h 6858000"/>
            <a:gd name="connsiteX5987" fmla="*/ 7656898 w 12192000"/>
            <a:gd name="connsiteY5987" fmla="*/ 1807935 h 6858000"/>
            <a:gd name="connsiteX5988" fmla="*/ 7682877 w 12192000"/>
            <a:gd name="connsiteY5988" fmla="*/ 1781312 h 6858000"/>
            <a:gd name="connsiteX5989" fmla="*/ 7656898 w 12192000"/>
            <a:gd name="connsiteY5989" fmla="*/ 1754690 h 6858000"/>
            <a:gd name="connsiteX5990" fmla="*/ 7730505 w 12192000"/>
            <a:gd name="connsiteY5990" fmla="*/ 1754690 h 6858000"/>
            <a:gd name="connsiteX5991" fmla="*/ 7704526 w 12192000"/>
            <a:gd name="connsiteY5991" fmla="*/ 1781312 h 6858000"/>
            <a:gd name="connsiteX5992" fmla="*/ 7730505 w 12192000"/>
            <a:gd name="connsiteY5992" fmla="*/ 1807935 h 6858000"/>
            <a:gd name="connsiteX5993" fmla="*/ 7756484 w 12192000"/>
            <a:gd name="connsiteY5993" fmla="*/ 1781312 h 6858000"/>
            <a:gd name="connsiteX5994" fmla="*/ 7730505 w 12192000"/>
            <a:gd name="connsiteY5994" fmla="*/ 1754690 h 6858000"/>
            <a:gd name="connsiteX5995" fmla="*/ 7806277 w 12192000"/>
            <a:gd name="connsiteY5995" fmla="*/ 1754690 h 6858000"/>
            <a:gd name="connsiteX5996" fmla="*/ 7780298 w 12192000"/>
            <a:gd name="connsiteY5996" fmla="*/ 1781312 h 6858000"/>
            <a:gd name="connsiteX5997" fmla="*/ 7806277 w 12192000"/>
            <a:gd name="connsiteY5997" fmla="*/ 1807935 h 6858000"/>
            <a:gd name="connsiteX5998" fmla="*/ 7830091 w 12192000"/>
            <a:gd name="connsiteY5998" fmla="*/ 1781312 h 6858000"/>
            <a:gd name="connsiteX5999" fmla="*/ 7806277 w 12192000"/>
            <a:gd name="connsiteY5999" fmla="*/ 1754690 h 6858000"/>
            <a:gd name="connsiteX6000" fmla="*/ 7879885 w 12192000"/>
            <a:gd name="connsiteY6000" fmla="*/ 1754690 h 6858000"/>
            <a:gd name="connsiteX6001" fmla="*/ 7853906 w 12192000"/>
            <a:gd name="connsiteY6001" fmla="*/ 1781312 h 6858000"/>
            <a:gd name="connsiteX6002" fmla="*/ 7879885 w 12192000"/>
            <a:gd name="connsiteY6002" fmla="*/ 1807935 h 6858000"/>
            <a:gd name="connsiteX6003" fmla="*/ 7905864 w 12192000"/>
            <a:gd name="connsiteY6003" fmla="*/ 1781312 h 6858000"/>
            <a:gd name="connsiteX6004" fmla="*/ 7879885 w 12192000"/>
            <a:gd name="connsiteY6004" fmla="*/ 1754690 h 6858000"/>
            <a:gd name="connsiteX6005" fmla="*/ 7955656 w 12192000"/>
            <a:gd name="connsiteY6005" fmla="*/ 1754690 h 6858000"/>
            <a:gd name="connsiteX6006" fmla="*/ 7929677 w 12192000"/>
            <a:gd name="connsiteY6006" fmla="*/ 1781312 h 6858000"/>
            <a:gd name="connsiteX6007" fmla="*/ 7955656 w 12192000"/>
            <a:gd name="connsiteY6007" fmla="*/ 1807935 h 6858000"/>
            <a:gd name="connsiteX6008" fmla="*/ 7979470 w 12192000"/>
            <a:gd name="connsiteY6008" fmla="*/ 1781312 h 6858000"/>
            <a:gd name="connsiteX6009" fmla="*/ 7955656 w 12192000"/>
            <a:gd name="connsiteY6009" fmla="*/ 1754690 h 6858000"/>
            <a:gd name="connsiteX6010" fmla="*/ 8027098 w 12192000"/>
            <a:gd name="connsiteY6010" fmla="*/ 1754690 h 6858000"/>
            <a:gd name="connsiteX6011" fmla="*/ 8001119 w 12192000"/>
            <a:gd name="connsiteY6011" fmla="*/ 1781312 h 6858000"/>
            <a:gd name="connsiteX6012" fmla="*/ 8027098 w 12192000"/>
            <a:gd name="connsiteY6012" fmla="*/ 1807935 h 6858000"/>
            <a:gd name="connsiteX6013" fmla="*/ 8053077 w 12192000"/>
            <a:gd name="connsiteY6013" fmla="*/ 1781312 h 6858000"/>
            <a:gd name="connsiteX6014" fmla="*/ 8027098 w 12192000"/>
            <a:gd name="connsiteY6014" fmla="*/ 1754690 h 6858000"/>
            <a:gd name="connsiteX6015" fmla="*/ 8100705 w 12192000"/>
            <a:gd name="connsiteY6015" fmla="*/ 1754690 h 6858000"/>
            <a:gd name="connsiteX6016" fmla="*/ 8076891 w 12192000"/>
            <a:gd name="connsiteY6016" fmla="*/ 1781312 h 6858000"/>
            <a:gd name="connsiteX6017" fmla="*/ 8100705 w 12192000"/>
            <a:gd name="connsiteY6017" fmla="*/ 1807935 h 6858000"/>
            <a:gd name="connsiteX6018" fmla="*/ 8126684 w 12192000"/>
            <a:gd name="connsiteY6018" fmla="*/ 1781312 h 6858000"/>
            <a:gd name="connsiteX6019" fmla="*/ 8100705 w 12192000"/>
            <a:gd name="connsiteY6019" fmla="*/ 1754690 h 6858000"/>
            <a:gd name="connsiteX6020" fmla="*/ 8174312 w 12192000"/>
            <a:gd name="connsiteY6020" fmla="*/ 1754690 h 6858000"/>
            <a:gd name="connsiteX6021" fmla="*/ 8150498 w 12192000"/>
            <a:gd name="connsiteY6021" fmla="*/ 1781312 h 6858000"/>
            <a:gd name="connsiteX6022" fmla="*/ 8174312 w 12192000"/>
            <a:gd name="connsiteY6022" fmla="*/ 1807935 h 6858000"/>
            <a:gd name="connsiteX6023" fmla="*/ 8200291 w 12192000"/>
            <a:gd name="connsiteY6023" fmla="*/ 1781312 h 6858000"/>
            <a:gd name="connsiteX6024" fmla="*/ 8174312 w 12192000"/>
            <a:gd name="connsiteY6024" fmla="*/ 1754690 h 6858000"/>
            <a:gd name="connsiteX6025" fmla="*/ 8247918 w 12192000"/>
            <a:gd name="connsiteY6025" fmla="*/ 1754690 h 6858000"/>
            <a:gd name="connsiteX6026" fmla="*/ 8224104 w 12192000"/>
            <a:gd name="connsiteY6026" fmla="*/ 1781312 h 6858000"/>
            <a:gd name="connsiteX6027" fmla="*/ 8247918 w 12192000"/>
            <a:gd name="connsiteY6027" fmla="*/ 1807935 h 6858000"/>
            <a:gd name="connsiteX6028" fmla="*/ 8273897 w 12192000"/>
            <a:gd name="connsiteY6028" fmla="*/ 1781312 h 6858000"/>
            <a:gd name="connsiteX6029" fmla="*/ 8247918 w 12192000"/>
            <a:gd name="connsiteY6029" fmla="*/ 1754690 h 6858000"/>
            <a:gd name="connsiteX6030" fmla="*/ 8323691 w 12192000"/>
            <a:gd name="connsiteY6030" fmla="*/ 1754690 h 6858000"/>
            <a:gd name="connsiteX6031" fmla="*/ 8297712 w 12192000"/>
            <a:gd name="connsiteY6031" fmla="*/ 1781312 h 6858000"/>
            <a:gd name="connsiteX6032" fmla="*/ 8323691 w 12192000"/>
            <a:gd name="connsiteY6032" fmla="*/ 1807935 h 6858000"/>
            <a:gd name="connsiteX6033" fmla="*/ 8349670 w 12192000"/>
            <a:gd name="connsiteY6033" fmla="*/ 1781312 h 6858000"/>
            <a:gd name="connsiteX6034" fmla="*/ 8323691 w 12192000"/>
            <a:gd name="connsiteY6034" fmla="*/ 1754690 h 6858000"/>
            <a:gd name="connsiteX6035" fmla="*/ 8397298 w 12192000"/>
            <a:gd name="connsiteY6035" fmla="*/ 1754690 h 6858000"/>
            <a:gd name="connsiteX6036" fmla="*/ 8371319 w 12192000"/>
            <a:gd name="connsiteY6036" fmla="*/ 1781312 h 6858000"/>
            <a:gd name="connsiteX6037" fmla="*/ 8397298 w 12192000"/>
            <a:gd name="connsiteY6037" fmla="*/ 1807935 h 6858000"/>
            <a:gd name="connsiteX6038" fmla="*/ 8423277 w 12192000"/>
            <a:gd name="connsiteY6038" fmla="*/ 1781312 h 6858000"/>
            <a:gd name="connsiteX6039" fmla="*/ 8397298 w 12192000"/>
            <a:gd name="connsiteY6039" fmla="*/ 1754690 h 6858000"/>
            <a:gd name="connsiteX6040" fmla="*/ 8470904 w 12192000"/>
            <a:gd name="connsiteY6040" fmla="*/ 1754690 h 6858000"/>
            <a:gd name="connsiteX6041" fmla="*/ 8444925 w 12192000"/>
            <a:gd name="connsiteY6041" fmla="*/ 1781312 h 6858000"/>
            <a:gd name="connsiteX6042" fmla="*/ 8470904 w 12192000"/>
            <a:gd name="connsiteY6042" fmla="*/ 1807935 h 6858000"/>
            <a:gd name="connsiteX6043" fmla="*/ 8496883 w 12192000"/>
            <a:gd name="connsiteY6043" fmla="*/ 1781312 h 6858000"/>
            <a:gd name="connsiteX6044" fmla="*/ 8470904 w 12192000"/>
            <a:gd name="connsiteY6044" fmla="*/ 1754690 h 6858000"/>
            <a:gd name="connsiteX6045" fmla="*/ 8546676 w 12192000"/>
            <a:gd name="connsiteY6045" fmla="*/ 1754690 h 6858000"/>
            <a:gd name="connsiteX6046" fmla="*/ 8520697 w 12192000"/>
            <a:gd name="connsiteY6046" fmla="*/ 1781312 h 6858000"/>
            <a:gd name="connsiteX6047" fmla="*/ 8546676 w 12192000"/>
            <a:gd name="connsiteY6047" fmla="*/ 1807935 h 6858000"/>
            <a:gd name="connsiteX6048" fmla="*/ 8570490 w 12192000"/>
            <a:gd name="connsiteY6048" fmla="*/ 1781312 h 6858000"/>
            <a:gd name="connsiteX6049" fmla="*/ 8546676 w 12192000"/>
            <a:gd name="connsiteY6049" fmla="*/ 1754690 h 6858000"/>
            <a:gd name="connsiteX6050" fmla="*/ 8618118 w 12192000"/>
            <a:gd name="connsiteY6050" fmla="*/ 1754690 h 6858000"/>
            <a:gd name="connsiteX6051" fmla="*/ 8592139 w 12192000"/>
            <a:gd name="connsiteY6051" fmla="*/ 1781312 h 6858000"/>
            <a:gd name="connsiteX6052" fmla="*/ 8618118 w 12192000"/>
            <a:gd name="connsiteY6052" fmla="*/ 1807935 h 6858000"/>
            <a:gd name="connsiteX6053" fmla="*/ 8644097 w 12192000"/>
            <a:gd name="connsiteY6053" fmla="*/ 1781312 h 6858000"/>
            <a:gd name="connsiteX6054" fmla="*/ 8618118 w 12192000"/>
            <a:gd name="connsiteY6054" fmla="*/ 1754690 h 6858000"/>
            <a:gd name="connsiteX6055" fmla="*/ 8691725 w 12192000"/>
            <a:gd name="connsiteY6055" fmla="*/ 1754690 h 6858000"/>
            <a:gd name="connsiteX6056" fmla="*/ 8665746 w 12192000"/>
            <a:gd name="connsiteY6056" fmla="*/ 1781312 h 6858000"/>
            <a:gd name="connsiteX6057" fmla="*/ 8691725 w 12192000"/>
            <a:gd name="connsiteY6057" fmla="*/ 1807935 h 6858000"/>
            <a:gd name="connsiteX6058" fmla="*/ 8717704 w 12192000"/>
            <a:gd name="connsiteY6058" fmla="*/ 1781312 h 6858000"/>
            <a:gd name="connsiteX6059" fmla="*/ 8691725 w 12192000"/>
            <a:gd name="connsiteY6059" fmla="*/ 1754690 h 6858000"/>
            <a:gd name="connsiteX6060" fmla="*/ 8767497 w 12192000"/>
            <a:gd name="connsiteY6060" fmla="*/ 1754690 h 6858000"/>
            <a:gd name="connsiteX6061" fmla="*/ 8743683 w 12192000"/>
            <a:gd name="connsiteY6061" fmla="*/ 1781312 h 6858000"/>
            <a:gd name="connsiteX6062" fmla="*/ 8767497 w 12192000"/>
            <a:gd name="connsiteY6062" fmla="*/ 1807935 h 6858000"/>
            <a:gd name="connsiteX6063" fmla="*/ 8793476 w 12192000"/>
            <a:gd name="connsiteY6063" fmla="*/ 1781312 h 6858000"/>
            <a:gd name="connsiteX6064" fmla="*/ 8767497 w 12192000"/>
            <a:gd name="connsiteY6064" fmla="*/ 1754690 h 6858000"/>
            <a:gd name="connsiteX6065" fmla="*/ 8841104 w 12192000"/>
            <a:gd name="connsiteY6065" fmla="*/ 1754690 h 6858000"/>
            <a:gd name="connsiteX6066" fmla="*/ 8815125 w 12192000"/>
            <a:gd name="connsiteY6066" fmla="*/ 1781312 h 6858000"/>
            <a:gd name="connsiteX6067" fmla="*/ 8841104 w 12192000"/>
            <a:gd name="connsiteY6067" fmla="*/ 1807935 h 6858000"/>
            <a:gd name="connsiteX6068" fmla="*/ 8867083 w 12192000"/>
            <a:gd name="connsiteY6068" fmla="*/ 1781312 h 6858000"/>
            <a:gd name="connsiteX6069" fmla="*/ 8841104 w 12192000"/>
            <a:gd name="connsiteY6069" fmla="*/ 1754690 h 6858000"/>
            <a:gd name="connsiteX6070" fmla="*/ 8914711 w 12192000"/>
            <a:gd name="connsiteY6070" fmla="*/ 1754690 h 6858000"/>
            <a:gd name="connsiteX6071" fmla="*/ 8888732 w 12192000"/>
            <a:gd name="connsiteY6071" fmla="*/ 1781312 h 6858000"/>
            <a:gd name="connsiteX6072" fmla="*/ 8914711 w 12192000"/>
            <a:gd name="connsiteY6072" fmla="*/ 1807935 h 6858000"/>
            <a:gd name="connsiteX6073" fmla="*/ 8940690 w 12192000"/>
            <a:gd name="connsiteY6073" fmla="*/ 1781312 h 6858000"/>
            <a:gd name="connsiteX6074" fmla="*/ 8914711 w 12192000"/>
            <a:gd name="connsiteY6074" fmla="*/ 1754690 h 6858000"/>
            <a:gd name="connsiteX6075" fmla="*/ 8988318 w 12192000"/>
            <a:gd name="connsiteY6075" fmla="*/ 1754690 h 6858000"/>
            <a:gd name="connsiteX6076" fmla="*/ 8962339 w 12192000"/>
            <a:gd name="connsiteY6076" fmla="*/ 1781312 h 6858000"/>
            <a:gd name="connsiteX6077" fmla="*/ 8988318 w 12192000"/>
            <a:gd name="connsiteY6077" fmla="*/ 1807935 h 6858000"/>
            <a:gd name="connsiteX6078" fmla="*/ 9014297 w 12192000"/>
            <a:gd name="connsiteY6078" fmla="*/ 1781312 h 6858000"/>
            <a:gd name="connsiteX6079" fmla="*/ 8988318 w 12192000"/>
            <a:gd name="connsiteY6079" fmla="*/ 1754690 h 6858000"/>
            <a:gd name="connsiteX6080" fmla="*/ 9061924 w 12192000"/>
            <a:gd name="connsiteY6080" fmla="*/ 1754690 h 6858000"/>
            <a:gd name="connsiteX6081" fmla="*/ 9035945 w 12192000"/>
            <a:gd name="connsiteY6081" fmla="*/ 1781312 h 6858000"/>
            <a:gd name="connsiteX6082" fmla="*/ 9061924 w 12192000"/>
            <a:gd name="connsiteY6082" fmla="*/ 1807935 h 6858000"/>
            <a:gd name="connsiteX6083" fmla="*/ 9087903 w 12192000"/>
            <a:gd name="connsiteY6083" fmla="*/ 1781312 h 6858000"/>
            <a:gd name="connsiteX6084" fmla="*/ 9061924 w 12192000"/>
            <a:gd name="connsiteY6084" fmla="*/ 1754690 h 6858000"/>
            <a:gd name="connsiteX6085" fmla="*/ 9137696 w 12192000"/>
            <a:gd name="connsiteY6085" fmla="*/ 1754690 h 6858000"/>
            <a:gd name="connsiteX6086" fmla="*/ 9111717 w 12192000"/>
            <a:gd name="connsiteY6086" fmla="*/ 1781312 h 6858000"/>
            <a:gd name="connsiteX6087" fmla="*/ 9137696 w 12192000"/>
            <a:gd name="connsiteY6087" fmla="*/ 1807935 h 6858000"/>
            <a:gd name="connsiteX6088" fmla="*/ 9161510 w 12192000"/>
            <a:gd name="connsiteY6088" fmla="*/ 1781312 h 6858000"/>
            <a:gd name="connsiteX6089" fmla="*/ 9137696 w 12192000"/>
            <a:gd name="connsiteY6089" fmla="*/ 1754690 h 6858000"/>
            <a:gd name="connsiteX6090" fmla="*/ 9211304 w 12192000"/>
            <a:gd name="connsiteY6090" fmla="*/ 1754690 h 6858000"/>
            <a:gd name="connsiteX6091" fmla="*/ 9185325 w 12192000"/>
            <a:gd name="connsiteY6091" fmla="*/ 1781312 h 6858000"/>
            <a:gd name="connsiteX6092" fmla="*/ 9211304 w 12192000"/>
            <a:gd name="connsiteY6092" fmla="*/ 1807935 h 6858000"/>
            <a:gd name="connsiteX6093" fmla="*/ 9237283 w 12192000"/>
            <a:gd name="connsiteY6093" fmla="*/ 1781312 h 6858000"/>
            <a:gd name="connsiteX6094" fmla="*/ 9211304 w 12192000"/>
            <a:gd name="connsiteY6094" fmla="*/ 1754690 h 6858000"/>
            <a:gd name="connsiteX6095" fmla="*/ 9287075 w 12192000"/>
            <a:gd name="connsiteY6095" fmla="*/ 1754690 h 6858000"/>
            <a:gd name="connsiteX6096" fmla="*/ 9261096 w 12192000"/>
            <a:gd name="connsiteY6096" fmla="*/ 1781312 h 6858000"/>
            <a:gd name="connsiteX6097" fmla="*/ 9287075 w 12192000"/>
            <a:gd name="connsiteY6097" fmla="*/ 1807935 h 6858000"/>
            <a:gd name="connsiteX6098" fmla="*/ 9310889 w 12192000"/>
            <a:gd name="connsiteY6098" fmla="*/ 1781312 h 6858000"/>
            <a:gd name="connsiteX6099" fmla="*/ 9287075 w 12192000"/>
            <a:gd name="connsiteY6099" fmla="*/ 1754690 h 6858000"/>
            <a:gd name="connsiteX6100" fmla="*/ 9358517 w 12192000"/>
            <a:gd name="connsiteY6100" fmla="*/ 1754690 h 6858000"/>
            <a:gd name="connsiteX6101" fmla="*/ 9334703 w 12192000"/>
            <a:gd name="connsiteY6101" fmla="*/ 1781312 h 6858000"/>
            <a:gd name="connsiteX6102" fmla="*/ 9358517 w 12192000"/>
            <a:gd name="connsiteY6102" fmla="*/ 1807935 h 6858000"/>
            <a:gd name="connsiteX6103" fmla="*/ 9384496 w 12192000"/>
            <a:gd name="connsiteY6103" fmla="*/ 1781312 h 6858000"/>
            <a:gd name="connsiteX6104" fmla="*/ 9358517 w 12192000"/>
            <a:gd name="connsiteY6104" fmla="*/ 1754690 h 6858000"/>
            <a:gd name="connsiteX6105" fmla="*/ 9432124 w 12192000"/>
            <a:gd name="connsiteY6105" fmla="*/ 1754690 h 6858000"/>
            <a:gd name="connsiteX6106" fmla="*/ 9406145 w 12192000"/>
            <a:gd name="connsiteY6106" fmla="*/ 1781312 h 6858000"/>
            <a:gd name="connsiteX6107" fmla="*/ 9432124 w 12192000"/>
            <a:gd name="connsiteY6107" fmla="*/ 1807935 h 6858000"/>
            <a:gd name="connsiteX6108" fmla="*/ 9458103 w 12192000"/>
            <a:gd name="connsiteY6108" fmla="*/ 1781312 h 6858000"/>
            <a:gd name="connsiteX6109" fmla="*/ 9432124 w 12192000"/>
            <a:gd name="connsiteY6109" fmla="*/ 1754690 h 6858000"/>
            <a:gd name="connsiteX6110" fmla="*/ 9505731 w 12192000"/>
            <a:gd name="connsiteY6110" fmla="*/ 1754690 h 6858000"/>
            <a:gd name="connsiteX6111" fmla="*/ 9481917 w 12192000"/>
            <a:gd name="connsiteY6111" fmla="*/ 1781312 h 6858000"/>
            <a:gd name="connsiteX6112" fmla="*/ 9505731 w 12192000"/>
            <a:gd name="connsiteY6112" fmla="*/ 1807935 h 6858000"/>
            <a:gd name="connsiteX6113" fmla="*/ 9531710 w 12192000"/>
            <a:gd name="connsiteY6113" fmla="*/ 1781312 h 6858000"/>
            <a:gd name="connsiteX6114" fmla="*/ 9505731 w 12192000"/>
            <a:gd name="connsiteY6114" fmla="*/ 1754690 h 6858000"/>
            <a:gd name="connsiteX6115" fmla="*/ 9581503 w 12192000"/>
            <a:gd name="connsiteY6115" fmla="*/ 1754690 h 6858000"/>
            <a:gd name="connsiteX6116" fmla="*/ 9555524 w 12192000"/>
            <a:gd name="connsiteY6116" fmla="*/ 1781312 h 6858000"/>
            <a:gd name="connsiteX6117" fmla="*/ 9581503 w 12192000"/>
            <a:gd name="connsiteY6117" fmla="*/ 1807935 h 6858000"/>
            <a:gd name="connsiteX6118" fmla="*/ 9607482 w 12192000"/>
            <a:gd name="connsiteY6118" fmla="*/ 1781312 h 6858000"/>
            <a:gd name="connsiteX6119" fmla="*/ 9581503 w 12192000"/>
            <a:gd name="connsiteY6119" fmla="*/ 1754690 h 6858000"/>
            <a:gd name="connsiteX6120" fmla="*/ 9655110 w 12192000"/>
            <a:gd name="connsiteY6120" fmla="*/ 1754690 h 6858000"/>
            <a:gd name="connsiteX6121" fmla="*/ 9629131 w 12192000"/>
            <a:gd name="connsiteY6121" fmla="*/ 1781312 h 6858000"/>
            <a:gd name="connsiteX6122" fmla="*/ 9655110 w 12192000"/>
            <a:gd name="connsiteY6122" fmla="*/ 1807935 h 6858000"/>
            <a:gd name="connsiteX6123" fmla="*/ 9681089 w 12192000"/>
            <a:gd name="connsiteY6123" fmla="*/ 1781312 h 6858000"/>
            <a:gd name="connsiteX6124" fmla="*/ 9655110 w 12192000"/>
            <a:gd name="connsiteY6124" fmla="*/ 1754690 h 6858000"/>
            <a:gd name="connsiteX6125" fmla="*/ 9728717 w 12192000"/>
            <a:gd name="connsiteY6125" fmla="*/ 1754690 h 6858000"/>
            <a:gd name="connsiteX6126" fmla="*/ 9702738 w 12192000"/>
            <a:gd name="connsiteY6126" fmla="*/ 1781312 h 6858000"/>
            <a:gd name="connsiteX6127" fmla="*/ 9728717 w 12192000"/>
            <a:gd name="connsiteY6127" fmla="*/ 1807935 h 6858000"/>
            <a:gd name="connsiteX6128" fmla="*/ 9754696 w 12192000"/>
            <a:gd name="connsiteY6128" fmla="*/ 1781312 h 6858000"/>
            <a:gd name="connsiteX6129" fmla="*/ 9728717 w 12192000"/>
            <a:gd name="connsiteY6129" fmla="*/ 1754690 h 6858000"/>
            <a:gd name="connsiteX6130" fmla="*/ 9802324 w 12192000"/>
            <a:gd name="connsiteY6130" fmla="*/ 1754690 h 6858000"/>
            <a:gd name="connsiteX6131" fmla="*/ 9776345 w 12192000"/>
            <a:gd name="connsiteY6131" fmla="*/ 1781312 h 6858000"/>
            <a:gd name="connsiteX6132" fmla="*/ 9802324 w 12192000"/>
            <a:gd name="connsiteY6132" fmla="*/ 1807935 h 6858000"/>
            <a:gd name="connsiteX6133" fmla="*/ 9828303 w 12192000"/>
            <a:gd name="connsiteY6133" fmla="*/ 1781312 h 6858000"/>
            <a:gd name="connsiteX6134" fmla="*/ 9802324 w 12192000"/>
            <a:gd name="connsiteY6134" fmla="*/ 1754690 h 6858000"/>
            <a:gd name="connsiteX6135" fmla="*/ 9949537 w 12192000"/>
            <a:gd name="connsiteY6135" fmla="*/ 1754690 h 6858000"/>
            <a:gd name="connsiteX6136" fmla="*/ 9923558 w 12192000"/>
            <a:gd name="connsiteY6136" fmla="*/ 1781312 h 6858000"/>
            <a:gd name="connsiteX6137" fmla="*/ 9949537 w 12192000"/>
            <a:gd name="connsiteY6137" fmla="*/ 1807935 h 6858000"/>
            <a:gd name="connsiteX6138" fmla="*/ 9975516 w 12192000"/>
            <a:gd name="connsiteY6138" fmla="*/ 1781312 h 6858000"/>
            <a:gd name="connsiteX6139" fmla="*/ 9949537 w 12192000"/>
            <a:gd name="connsiteY6139" fmla="*/ 1754690 h 6858000"/>
            <a:gd name="connsiteX6140" fmla="*/ 10395509 w 12192000"/>
            <a:gd name="connsiteY6140" fmla="*/ 1754690 h 6858000"/>
            <a:gd name="connsiteX6141" fmla="*/ 10369530 w 12192000"/>
            <a:gd name="connsiteY6141" fmla="*/ 1781312 h 6858000"/>
            <a:gd name="connsiteX6142" fmla="*/ 10395509 w 12192000"/>
            <a:gd name="connsiteY6142" fmla="*/ 1807935 h 6858000"/>
            <a:gd name="connsiteX6143" fmla="*/ 10419323 w 12192000"/>
            <a:gd name="connsiteY6143" fmla="*/ 1781312 h 6858000"/>
            <a:gd name="connsiteX6144" fmla="*/ 10395509 w 12192000"/>
            <a:gd name="connsiteY6144" fmla="*/ 1754690 h 6858000"/>
            <a:gd name="connsiteX6145" fmla="*/ 11060135 w 12192000"/>
            <a:gd name="connsiteY6145" fmla="*/ 1754690 h 6858000"/>
            <a:gd name="connsiteX6146" fmla="*/ 11034156 w 12192000"/>
            <a:gd name="connsiteY6146" fmla="*/ 1781312 h 6858000"/>
            <a:gd name="connsiteX6147" fmla="*/ 11060135 w 12192000"/>
            <a:gd name="connsiteY6147" fmla="*/ 1807935 h 6858000"/>
            <a:gd name="connsiteX6148" fmla="*/ 11086114 w 12192000"/>
            <a:gd name="connsiteY6148" fmla="*/ 1781312 h 6858000"/>
            <a:gd name="connsiteX6149" fmla="*/ 11060135 w 12192000"/>
            <a:gd name="connsiteY6149" fmla="*/ 1754690 h 6858000"/>
            <a:gd name="connsiteX6150" fmla="*/ 1590823 w 12192000"/>
            <a:gd name="connsiteY6150" fmla="*/ 1830120 h 6858000"/>
            <a:gd name="connsiteX6151" fmla="*/ 1567009 w 12192000"/>
            <a:gd name="connsiteY6151" fmla="*/ 1856742 h 6858000"/>
            <a:gd name="connsiteX6152" fmla="*/ 1590823 w 12192000"/>
            <a:gd name="connsiteY6152" fmla="*/ 1883365 h 6858000"/>
            <a:gd name="connsiteX6153" fmla="*/ 1616802 w 12192000"/>
            <a:gd name="connsiteY6153" fmla="*/ 1856742 h 6858000"/>
            <a:gd name="connsiteX6154" fmla="*/ 1590823 w 12192000"/>
            <a:gd name="connsiteY6154" fmla="*/ 1830120 h 6858000"/>
            <a:gd name="connsiteX6155" fmla="*/ 1664430 w 12192000"/>
            <a:gd name="connsiteY6155" fmla="*/ 1830120 h 6858000"/>
            <a:gd name="connsiteX6156" fmla="*/ 1640616 w 12192000"/>
            <a:gd name="connsiteY6156" fmla="*/ 1856742 h 6858000"/>
            <a:gd name="connsiteX6157" fmla="*/ 1664430 w 12192000"/>
            <a:gd name="connsiteY6157" fmla="*/ 1883365 h 6858000"/>
            <a:gd name="connsiteX6158" fmla="*/ 1690409 w 12192000"/>
            <a:gd name="connsiteY6158" fmla="*/ 1856742 h 6858000"/>
            <a:gd name="connsiteX6159" fmla="*/ 1664430 w 12192000"/>
            <a:gd name="connsiteY6159" fmla="*/ 1830120 h 6858000"/>
            <a:gd name="connsiteX6160" fmla="*/ 1738037 w 12192000"/>
            <a:gd name="connsiteY6160" fmla="*/ 1830120 h 6858000"/>
            <a:gd name="connsiteX6161" fmla="*/ 1712058 w 12192000"/>
            <a:gd name="connsiteY6161" fmla="*/ 1856742 h 6858000"/>
            <a:gd name="connsiteX6162" fmla="*/ 1738037 w 12192000"/>
            <a:gd name="connsiteY6162" fmla="*/ 1883365 h 6858000"/>
            <a:gd name="connsiteX6163" fmla="*/ 1764016 w 12192000"/>
            <a:gd name="connsiteY6163" fmla="*/ 1856742 h 6858000"/>
            <a:gd name="connsiteX6164" fmla="*/ 1738037 w 12192000"/>
            <a:gd name="connsiteY6164" fmla="*/ 1830120 h 6858000"/>
            <a:gd name="connsiteX6165" fmla="*/ 1811644 w 12192000"/>
            <a:gd name="connsiteY6165" fmla="*/ 1830120 h 6858000"/>
            <a:gd name="connsiteX6166" fmla="*/ 1785665 w 12192000"/>
            <a:gd name="connsiteY6166" fmla="*/ 1856742 h 6858000"/>
            <a:gd name="connsiteX6167" fmla="*/ 1811644 w 12192000"/>
            <a:gd name="connsiteY6167" fmla="*/ 1883365 h 6858000"/>
            <a:gd name="connsiteX6168" fmla="*/ 1837623 w 12192000"/>
            <a:gd name="connsiteY6168" fmla="*/ 1856742 h 6858000"/>
            <a:gd name="connsiteX6169" fmla="*/ 1811644 w 12192000"/>
            <a:gd name="connsiteY6169" fmla="*/ 1830120 h 6858000"/>
            <a:gd name="connsiteX6170" fmla="*/ 1887416 w 12192000"/>
            <a:gd name="connsiteY6170" fmla="*/ 1830120 h 6858000"/>
            <a:gd name="connsiteX6171" fmla="*/ 1861437 w 12192000"/>
            <a:gd name="connsiteY6171" fmla="*/ 1856742 h 6858000"/>
            <a:gd name="connsiteX6172" fmla="*/ 1887416 w 12192000"/>
            <a:gd name="connsiteY6172" fmla="*/ 1883365 h 6858000"/>
            <a:gd name="connsiteX6173" fmla="*/ 1913395 w 12192000"/>
            <a:gd name="connsiteY6173" fmla="*/ 1856742 h 6858000"/>
            <a:gd name="connsiteX6174" fmla="*/ 1887416 w 12192000"/>
            <a:gd name="connsiteY6174" fmla="*/ 1830120 h 6858000"/>
            <a:gd name="connsiteX6175" fmla="*/ 1961023 w 12192000"/>
            <a:gd name="connsiteY6175" fmla="*/ 1830120 h 6858000"/>
            <a:gd name="connsiteX6176" fmla="*/ 1935044 w 12192000"/>
            <a:gd name="connsiteY6176" fmla="*/ 1856742 h 6858000"/>
            <a:gd name="connsiteX6177" fmla="*/ 1961023 w 12192000"/>
            <a:gd name="connsiteY6177" fmla="*/ 1883365 h 6858000"/>
            <a:gd name="connsiteX6178" fmla="*/ 1987002 w 12192000"/>
            <a:gd name="connsiteY6178" fmla="*/ 1856742 h 6858000"/>
            <a:gd name="connsiteX6179" fmla="*/ 1961023 w 12192000"/>
            <a:gd name="connsiteY6179" fmla="*/ 1830120 h 6858000"/>
            <a:gd name="connsiteX6180" fmla="*/ 2034629 w 12192000"/>
            <a:gd name="connsiteY6180" fmla="*/ 1830120 h 6858000"/>
            <a:gd name="connsiteX6181" fmla="*/ 2008650 w 12192000"/>
            <a:gd name="connsiteY6181" fmla="*/ 1856742 h 6858000"/>
            <a:gd name="connsiteX6182" fmla="*/ 2034629 w 12192000"/>
            <a:gd name="connsiteY6182" fmla="*/ 1883365 h 6858000"/>
            <a:gd name="connsiteX6183" fmla="*/ 2060608 w 12192000"/>
            <a:gd name="connsiteY6183" fmla="*/ 1856742 h 6858000"/>
            <a:gd name="connsiteX6184" fmla="*/ 2034629 w 12192000"/>
            <a:gd name="connsiteY6184" fmla="*/ 1830120 h 6858000"/>
            <a:gd name="connsiteX6185" fmla="*/ 2108236 w 12192000"/>
            <a:gd name="connsiteY6185" fmla="*/ 1830120 h 6858000"/>
            <a:gd name="connsiteX6186" fmla="*/ 2082257 w 12192000"/>
            <a:gd name="connsiteY6186" fmla="*/ 1856742 h 6858000"/>
            <a:gd name="connsiteX6187" fmla="*/ 2108236 w 12192000"/>
            <a:gd name="connsiteY6187" fmla="*/ 1883365 h 6858000"/>
            <a:gd name="connsiteX6188" fmla="*/ 2134215 w 12192000"/>
            <a:gd name="connsiteY6188" fmla="*/ 1856742 h 6858000"/>
            <a:gd name="connsiteX6189" fmla="*/ 2108236 w 12192000"/>
            <a:gd name="connsiteY6189" fmla="*/ 1830120 h 6858000"/>
            <a:gd name="connsiteX6190" fmla="*/ 2181843 w 12192000"/>
            <a:gd name="connsiteY6190" fmla="*/ 1830120 h 6858000"/>
            <a:gd name="connsiteX6191" fmla="*/ 2158029 w 12192000"/>
            <a:gd name="connsiteY6191" fmla="*/ 1856742 h 6858000"/>
            <a:gd name="connsiteX6192" fmla="*/ 2181843 w 12192000"/>
            <a:gd name="connsiteY6192" fmla="*/ 1883365 h 6858000"/>
            <a:gd name="connsiteX6193" fmla="*/ 2207822 w 12192000"/>
            <a:gd name="connsiteY6193" fmla="*/ 1856742 h 6858000"/>
            <a:gd name="connsiteX6194" fmla="*/ 2181843 w 12192000"/>
            <a:gd name="connsiteY6194" fmla="*/ 1830120 h 6858000"/>
            <a:gd name="connsiteX6195" fmla="*/ 2255450 w 12192000"/>
            <a:gd name="connsiteY6195" fmla="*/ 1830120 h 6858000"/>
            <a:gd name="connsiteX6196" fmla="*/ 2231636 w 12192000"/>
            <a:gd name="connsiteY6196" fmla="*/ 1856742 h 6858000"/>
            <a:gd name="connsiteX6197" fmla="*/ 2255450 w 12192000"/>
            <a:gd name="connsiteY6197" fmla="*/ 1883365 h 6858000"/>
            <a:gd name="connsiteX6198" fmla="*/ 2281429 w 12192000"/>
            <a:gd name="connsiteY6198" fmla="*/ 1856742 h 6858000"/>
            <a:gd name="connsiteX6199" fmla="*/ 2255450 w 12192000"/>
            <a:gd name="connsiteY6199" fmla="*/ 1830120 h 6858000"/>
            <a:gd name="connsiteX6200" fmla="*/ 2331222 w 12192000"/>
            <a:gd name="connsiteY6200" fmla="*/ 1830120 h 6858000"/>
            <a:gd name="connsiteX6201" fmla="*/ 2307408 w 12192000"/>
            <a:gd name="connsiteY6201" fmla="*/ 1856742 h 6858000"/>
            <a:gd name="connsiteX6202" fmla="*/ 2331222 w 12192000"/>
            <a:gd name="connsiteY6202" fmla="*/ 1883365 h 6858000"/>
            <a:gd name="connsiteX6203" fmla="*/ 2357201 w 12192000"/>
            <a:gd name="connsiteY6203" fmla="*/ 1856742 h 6858000"/>
            <a:gd name="connsiteX6204" fmla="*/ 2331222 w 12192000"/>
            <a:gd name="connsiteY6204" fmla="*/ 1830120 h 6858000"/>
            <a:gd name="connsiteX6205" fmla="*/ 2404829 w 12192000"/>
            <a:gd name="connsiteY6205" fmla="*/ 1830120 h 6858000"/>
            <a:gd name="connsiteX6206" fmla="*/ 2378850 w 12192000"/>
            <a:gd name="connsiteY6206" fmla="*/ 1856742 h 6858000"/>
            <a:gd name="connsiteX6207" fmla="*/ 2404829 w 12192000"/>
            <a:gd name="connsiteY6207" fmla="*/ 1883365 h 6858000"/>
            <a:gd name="connsiteX6208" fmla="*/ 2430808 w 12192000"/>
            <a:gd name="connsiteY6208" fmla="*/ 1856742 h 6858000"/>
            <a:gd name="connsiteX6209" fmla="*/ 2404829 w 12192000"/>
            <a:gd name="connsiteY6209" fmla="*/ 1830120 h 6858000"/>
            <a:gd name="connsiteX6210" fmla="*/ 2478436 w 12192000"/>
            <a:gd name="connsiteY6210" fmla="*/ 1830120 h 6858000"/>
            <a:gd name="connsiteX6211" fmla="*/ 2452457 w 12192000"/>
            <a:gd name="connsiteY6211" fmla="*/ 1856742 h 6858000"/>
            <a:gd name="connsiteX6212" fmla="*/ 2478436 w 12192000"/>
            <a:gd name="connsiteY6212" fmla="*/ 1883365 h 6858000"/>
            <a:gd name="connsiteX6213" fmla="*/ 2504415 w 12192000"/>
            <a:gd name="connsiteY6213" fmla="*/ 1856742 h 6858000"/>
            <a:gd name="connsiteX6214" fmla="*/ 2478436 w 12192000"/>
            <a:gd name="connsiteY6214" fmla="*/ 1830120 h 6858000"/>
            <a:gd name="connsiteX6215" fmla="*/ 2554208 w 12192000"/>
            <a:gd name="connsiteY6215" fmla="*/ 1830120 h 6858000"/>
            <a:gd name="connsiteX6216" fmla="*/ 2528229 w 12192000"/>
            <a:gd name="connsiteY6216" fmla="*/ 1856742 h 6858000"/>
            <a:gd name="connsiteX6217" fmla="*/ 2554208 w 12192000"/>
            <a:gd name="connsiteY6217" fmla="*/ 1883365 h 6858000"/>
            <a:gd name="connsiteX6218" fmla="*/ 2578022 w 12192000"/>
            <a:gd name="connsiteY6218" fmla="*/ 1856742 h 6858000"/>
            <a:gd name="connsiteX6219" fmla="*/ 2554208 w 12192000"/>
            <a:gd name="connsiteY6219" fmla="*/ 1830120 h 6858000"/>
            <a:gd name="connsiteX6220" fmla="*/ 2625650 w 12192000"/>
            <a:gd name="connsiteY6220" fmla="*/ 1830120 h 6858000"/>
            <a:gd name="connsiteX6221" fmla="*/ 2599671 w 12192000"/>
            <a:gd name="connsiteY6221" fmla="*/ 1856742 h 6858000"/>
            <a:gd name="connsiteX6222" fmla="*/ 2625650 w 12192000"/>
            <a:gd name="connsiteY6222" fmla="*/ 1883365 h 6858000"/>
            <a:gd name="connsiteX6223" fmla="*/ 2651629 w 12192000"/>
            <a:gd name="connsiteY6223" fmla="*/ 1856742 h 6858000"/>
            <a:gd name="connsiteX6224" fmla="*/ 2625650 w 12192000"/>
            <a:gd name="connsiteY6224" fmla="*/ 1830120 h 6858000"/>
            <a:gd name="connsiteX6225" fmla="*/ 2699257 w 12192000"/>
            <a:gd name="connsiteY6225" fmla="*/ 1830120 h 6858000"/>
            <a:gd name="connsiteX6226" fmla="*/ 2675443 w 12192000"/>
            <a:gd name="connsiteY6226" fmla="*/ 1856742 h 6858000"/>
            <a:gd name="connsiteX6227" fmla="*/ 2699257 w 12192000"/>
            <a:gd name="connsiteY6227" fmla="*/ 1883365 h 6858000"/>
            <a:gd name="connsiteX6228" fmla="*/ 2725236 w 12192000"/>
            <a:gd name="connsiteY6228" fmla="*/ 1856742 h 6858000"/>
            <a:gd name="connsiteX6229" fmla="*/ 2699257 w 12192000"/>
            <a:gd name="connsiteY6229" fmla="*/ 1830120 h 6858000"/>
            <a:gd name="connsiteX6230" fmla="*/ 2775028 w 12192000"/>
            <a:gd name="connsiteY6230" fmla="*/ 1830120 h 6858000"/>
            <a:gd name="connsiteX6231" fmla="*/ 2751214 w 12192000"/>
            <a:gd name="connsiteY6231" fmla="*/ 1856742 h 6858000"/>
            <a:gd name="connsiteX6232" fmla="*/ 2775028 w 12192000"/>
            <a:gd name="connsiteY6232" fmla="*/ 1883365 h 6858000"/>
            <a:gd name="connsiteX6233" fmla="*/ 2801007 w 12192000"/>
            <a:gd name="connsiteY6233" fmla="*/ 1856742 h 6858000"/>
            <a:gd name="connsiteX6234" fmla="*/ 2775028 w 12192000"/>
            <a:gd name="connsiteY6234" fmla="*/ 1830120 h 6858000"/>
            <a:gd name="connsiteX6235" fmla="*/ 2848635 w 12192000"/>
            <a:gd name="connsiteY6235" fmla="*/ 1830120 h 6858000"/>
            <a:gd name="connsiteX6236" fmla="*/ 2822656 w 12192000"/>
            <a:gd name="connsiteY6236" fmla="*/ 1856742 h 6858000"/>
            <a:gd name="connsiteX6237" fmla="*/ 2848635 w 12192000"/>
            <a:gd name="connsiteY6237" fmla="*/ 1883365 h 6858000"/>
            <a:gd name="connsiteX6238" fmla="*/ 2874614 w 12192000"/>
            <a:gd name="connsiteY6238" fmla="*/ 1856742 h 6858000"/>
            <a:gd name="connsiteX6239" fmla="*/ 2848635 w 12192000"/>
            <a:gd name="connsiteY6239" fmla="*/ 1830120 h 6858000"/>
            <a:gd name="connsiteX6240" fmla="*/ 2922242 w 12192000"/>
            <a:gd name="connsiteY6240" fmla="*/ 1830120 h 6858000"/>
            <a:gd name="connsiteX6241" fmla="*/ 2898428 w 12192000"/>
            <a:gd name="connsiteY6241" fmla="*/ 1856742 h 6858000"/>
            <a:gd name="connsiteX6242" fmla="*/ 2922242 w 12192000"/>
            <a:gd name="connsiteY6242" fmla="*/ 1883365 h 6858000"/>
            <a:gd name="connsiteX6243" fmla="*/ 2948221 w 12192000"/>
            <a:gd name="connsiteY6243" fmla="*/ 1856742 h 6858000"/>
            <a:gd name="connsiteX6244" fmla="*/ 2922242 w 12192000"/>
            <a:gd name="connsiteY6244" fmla="*/ 1830120 h 6858000"/>
            <a:gd name="connsiteX6245" fmla="*/ 2995849 w 12192000"/>
            <a:gd name="connsiteY6245" fmla="*/ 1830120 h 6858000"/>
            <a:gd name="connsiteX6246" fmla="*/ 2972035 w 12192000"/>
            <a:gd name="connsiteY6246" fmla="*/ 1856742 h 6858000"/>
            <a:gd name="connsiteX6247" fmla="*/ 2995849 w 12192000"/>
            <a:gd name="connsiteY6247" fmla="*/ 1883365 h 6858000"/>
            <a:gd name="connsiteX6248" fmla="*/ 3021828 w 12192000"/>
            <a:gd name="connsiteY6248" fmla="*/ 1856742 h 6858000"/>
            <a:gd name="connsiteX6249" fmla="*/ 2995849 w 12192000"/>
            <a:gd name="connsiteY6249" fmla="*/ 1830120 h 6858000"/>
            <a:gd name="connsiteX6250" fmla="*/ 3069456 w 12192000"/>
            <a:gd name="connsiteY6250" fmla="*/ 1830120 h 6858000"/>
            <a:gd name="connsiteX6251" fmla="*/ 3045642 w 12192000"/>
            <a:gd name="connsiteY6251" fmla="*/ 1856742 h 6858000"/>
            <a:gd name="connsiteX6252" fmla="*/ 3069456 w 12192000"/>
            <a:gd name="connsiteY6252" fmla="*/ 1883365 h 6858000"/>
            <a:gd name="connsiteX6253" fmla="*/ 3095435 w 12192000"/>
            <a:gd name="connsiteY6253" fmla="*/ 1856742 h 6858000"/>
            <a:gd name="connsiteX6254" fmla="*/ 3069456 w 12192000"/>
            <a:gd name="connsiteY6254" fmla="*/ 1830120 h 6858000"/>
            <a:gd name="connsiteX6255" fmla="*/ 3143063 w 12192000"/>
            <a:gd name="connsiteY6255" fmla="*/ 1830120 h 6858000"/>
            <a:gd name="connsiteX6256" fmla="*/ 3119249 w 12192000"/>
            <a:gd name="connsiteY6256" fmla="*/ 1856742 h 6858000"/>
            <a:gd name="connsiteX6257" fmla="*/ 3143063 w 12192000"/>
            <a:gd name="connsiteY6257" fmla="*/ 1883365 h 6858000"/>
            <a:gd name="connsiteX6258" fmla="*/ 3169042 w 12192000"/>
            <a:gd name="connsiteY6258" fmla="*/ 1856742 h 6858000"/>
            <a:gd name="connsiteX6259" fmla="*/ 3143063 w 12192000"/>
            <a:gd name="connsiteY6259" fmla="*/ 1830120 h 6858000"/>
            <a:gd name="connsiteX6260" fmla="*/ 3218835 w 12192000"/>
            <a:gd name="connsiteY6260" fmla="*/ 1830120 h 6858000"/>
            <a:gd name="connsiteX6261" fmla="*/ 3192856 w 12192000"/>
            <a:gd name="connsiteY6261" fmla="*/ 1856742 h 6858000"/>
            <a:gd name="connsiteX6262" fmla="*/ 3218835 w 12192000"/>
            <a:gd name="connsiteY6262" fmla="*/ 1883365 h 6858000"/>
            <a:gd name="connsiteX6263" fmla="*/ 3244814 w 12192000"/>
            <a:gd name="connsiteY6263" fmla="*/ 1856742 h 6858000"/>
            <a:gd name="connsiteX6264" fmla="*/ 3218835 w 12192000"/>
            <a:gd name="connsiteY6264" fmla="*/ 1830120 h 6858000"/>
            <a:gd name="connsiteX6265" fmla="*/ 3292441 w 12192000"/>
            <a:gd name="connsiteY6265" fmla="*/ 1830120 h 6858000"/>
            <a:gd name="connsiteX6266" fmla="*/ 3268627 w 12192000"/>
            <a:gd name="connsiteY6266" fmla="*/ 1856742 h 6858000"/>
            <a:gd name="connsiteX6267" fmla="*/ 3292441 w 12192000"/>
            <a:gd name="connsiteY6267" fmla="*/ 1883365 h 6858000"/>
            <a:gd name="connsiteX6268" fmla="*/ 3318420 w 12192000"/>
            <a:gd name="connsiteY6268" fmla="*/ 1856742 h 6858000"/>
            <a:gd name="connsiteX6269" fmla="*/ 3292441 w 12192000"/>
            <a:gd name="connsiteY6269" fmla="*/ 1830120 h 6858000"/>
            <a:gd name="connsiteX6270" fmla="*/ 3366049 w 12192000"/>
            <a:gd name="connsiteY6270" fmla="*/ 1830120 h 6858000"/>
            <a:gd name="connsiteX6271" fmla="*/ 3340070 w 12192000"/>
            <a:gd name="connsiteY6271" fmla="*/ 1856742 h 6858000"/>
            <a:gd name="connsiteX6272" fmla="*/ 3366049 w 12192000"/>
            <a:gd name="connsiteY6272" fmla="*/ 1883365 h 6858000"/>
            <a:gd name="connsiteX6273" fmla="*/ 3392028 w 12192000"/>
            <a:gd name="connsiteY6273" fmla="*/ 1856742 h 6858000"/>
            <a:gd name="connsiteX6274" fmla="*/ 3366049 w 12192000"/>
            <a:gd name="connsiteY6274" fmla="*/ 1830120 h 6858000"/>
            <a:gd name="connsiteX6275" fmla="*/ 3439656 w 12192000"/>
            <a:gd name="connsiteY6275" fmla="*/ 1830120 h 6858000"/>
            <a:gd name="connsiteX6276" fmla="*/ 3413677 w 12192000"/>
            <a:gd name="connsiteY6276" fmla="*/ 1856742 h 6858000"/>
            <a:gd name="connsiteX6277" fmla="*/ 3439656 w 12192000"/>
            <a:gd name="connsiteY6277" fmla="*/ 1883365 h 6858000"/>
            <a:gd name="connsiteX6278" fmla="*/ 3465635 w 12192000"/>
            <a:gd name="connsiteY6278" fmla="*/ 1856742 h 6858000"/>
            <a:gd name="connsiteX6279" fmla="*/ 3439656 w 12192000"/>
            <a:gd name="connsiteY6279" fmla="*/ 1830120 h 6858000"/>
            <a:gd name="connsiteX6280" fmla="*/ 3513262 w 12192000"/>
            <a:gd name="connsiteY6280" fmla="*/ 1830120 h 6858000"/>
            <a:gd name="connsiteX6281" fmla="*/ 3489448 w 12192000"/>
            <a:gd name="connsiteY6281" fmla="*/ 1856742 h 6858000"/>
            <a:gd name="connsiteX6282" fmla="*/ 3513262 w 12192000"/>
            <a:gd name="connsiteY6282" fmla="*/ 1883365 h 6858000"/>
            <a:gd name="connsiteX6283" fmla="*/ 3539241 w 12192000"/>
            <a:gd name="connsiteY6283" fmla="*/ 1856742 h 6858000"/>
            <a:gd name="connsiteX6284" fmla="*/ 3513262 w 12192000"/>
            <a:gd name="connsiteY6284" fmla="*/ 1830120 h 6858000"/>
            <a:gd name="connsiteX6285" fmla="*/ 3589034 w 12192000"/>
            <a:gd name="connsiteY6285" fmla="*/ 1830120 h 6858000"/>
            <a:gd name="connsiteX6286" fmla="*/ 3563055 w 12192000"/>
            <a:gd name="connsiteY6286" fmla="*/ 1856742 h 6858000"/>
            <a:gd name="connsiteX6287" fmla="*/ 3589034 w 12192000"/>
            <a:gd name="connsiteY6287" fmla="*/ 1883365 h 6858000"/>
            <a:gd name="connsiteX6288" fmla="*/ 3615013 w 12192000"/>
            <a:gd name="connsiteY6288" fmla="*/ 1856742 h 6858000"/>
            <a:gd name="connsiteX6289" fmla="*/ 3589034 w 12192000"/>
            <a:gd name="connsiteY6289" fmla="*/ 1830120 h 6858000"/>
            <a:gd name="connsiteX6290" fmla="*/ 3736248 w 12192000"/>
            <a:gd name="connsiteY6290" fmla="*/ 1830120 h 6858000"/>
            <a:gd name="connsiteX6291" fmla="*/ 3710269 w 12192000"/>
            <a:gd name="connsiteY6291" fmla="*/ 1856742 h 6858000"/>
            <a:gd name="connsiteX6292" fmla="*/ 3736248 w 12192000"/>
            <a:gd name="connsiteY6292" fmla="*/ 1883365 h 6858000"/>
            <a:gd name="connsiteX6293" fmla="*/ 3762227 w 12192000"/>
            <a:gd name="connsiteY6293" fmla="*/ 1856742 h 6858000"/>
            <a:gd name="connsiteX6294" fmla="*/ 3736248 w 12192000"/>
            <a:gd name="connsiteY6294" fmla="*/ 1830120 h 6858000"/>
            <a:gd name="connsiteX6295" fmla="*/ 3812020 w 12192000"/>
            <a:gd name="connsiteY6295" fmla="*/ 1830120 h 6858000"/>
            <a:gd name="connsiteX6296" fmla="*/ 3786041 w 12192000"/>
            <a:gd name="connsiteY6296" fmla="*/ 1856742 h 6858000"/>
            <a:gd name="connsiteX6297" fmla="*/ 3812020 w 12192000"/>
            <a:gd name="connsiteY6297" fmla="*/ 1883365 h 6858000"/>
            <a:gd name="connsiteX6298" fmla="*/ 3835834 w 12192000"/>
            <a:gd name="connsiteY6298" fmla="*/ 1856742 h 6858000"/>
            <a:gd name="connsiteX6299" fmla="*/ 3812020 w 12192000"/>
            <a:gd name="connsiteY6299" fmla="*/ 1830120 h 6858000"/>
            <a:gd name="connsiteX6300" fmla="*/ 3883462 w 12192000"/>
            <a:gd name="connsiteY6300" fmla="*/ 1830120 h 6858000"/>
            <a:gd name="connsiteX6301" fmla="*/ 3857483 w 12192000"/>
            <a:gd name="connsiteY6301" fmla="*/ 1856742 h 6858000"/>
            <a:gd name="connsiteX6302" fmla="*/ 3883462 w 12192000"/>
            <a:gd name="connsiteY6302" fmla="*/ 1883365 h 6858000"/>
            <a:gd name="connsiteX6303" fmla="*/ 3909441 w 12192000"/>
            <a:gd name="connsiteY6303" fmla="*/ 1856742 h 6858000"/>
            <a:gd name="connsiteX6304" fmla="*/ 3883462 w 12192000"/>
            <a:gd name="connsiteY6304" fmla="*/ 1830120 h 6858000"/>
            <a:gd name="connsiteX6305" fmla="*/ 5511473 w 12192000"/>
            <a:gd name="connsiteY6305" fmla="*/ 1830120 h 6858000"/>
            <a:gd name="connsiteX6306" fmla="*/ 5487659 w 12192000"/>
            <a:gd name="connsiteY6306" fmla="*/ 1856742 h 6858000"/>
            <a:gd name="connsiteX6307" fmla="*/ 5511473 w 12192000"/>
            <a:gd name="connsiteY6307" fmla="*/ 1883365 h 6858000"/>
            <a:gd name="connsiteX6308" fmla="*/ 5537452 w 12192000"/>
            <a:gd name="connsiteY6308" fmla="*/ 1856742 h 6858000"/>
            <a:gd name="connsiteX6309" fmla="*/ 5511473 w 12192000"/>
            <a:gd name="connsiteY6309" fmla="*/ 1830120 h 6858000"/>
            <a:gd name="connsiteX6310" fmla="*/ 5585081 w 12192000"/>
            <a:gd name="connsiteY6310" fmla="*/ 1830120 h 6858000"/>
            <a:gd name="connsiteX6311" fmla="*/ 5559102 w 12192000"/>
            <a:gd name="connsiteY6311" fmla="*/ 1856742 h 6858000"/>
            <a:gd name="connsiteX6312" fmla="*/ 5585081 w 12192000"/>
            <a:gd name="connsiteY6312" fmla="*/ 1883365 h 6858000"/>
            <a:gd name="connsiteX6313" fmla="*/ 5611060 w 12192000"/>
            <a:gd name="connsiteY6313" fmla="*/ 1856742 h 6858000"/>
            <a:gd name="connsiteX6314" fmla="*/ 5585081 w 12192000"/>
            <a:gd name="connsiteY6314" fmla="*/ 1830120 h 6858000"/>
            <a:gd name="connsiteX6315" fmla="*/ 5658687 w 12192000"/>
            <a:gd name="connsiteY6315" fmla="*/ 1830120 h 6858000"/>
            <a:gd name="connsiteX6316" fmla="*/ 5634874 w 12192000"/>
            <a:gd name="connsiteY6316" fmla="*/ 1856742 h 6858000"/>
            <a:gd name="connsiteX6317" fmla="*/ 5658687 w 12192000"/>
            <a:gd name="connsiteY6317" fmla="*/ 1883365 h 6858000"/>
            <a:gd name="connsiteX6318" fmla="*/ 5684667 w 12192000"/>
            <a:gd name="connsiteY6318" fmla="*/ 1856742 h 6858000"/>
            <a:gd name="connsiteX6319" fmla="*/ 5658687 w 12192000"/>
            <a:gd name="connsiteY6319" fmla="*/ 1830120 h 6858000"/>
            <a:gd name="connsiteX6320" fmla="*/ 5734459 w 12192000"/>
            <a:gd name="connsiteY6320" fmla="*/ 1830120 h 6858000"/>
            <a:gd name="connsiteX6321" fmla="*/ 5708480 w 12192000"/>
            <a:gd name="connsiteY6321" fmla="*/ 1856742 h 6858000"/>
            <a:gd name="connsiteX6322" fmla="*/ 5734459 w 12192000"/>
            <a:gd name="connsiteY6322" fmla="*/ 1883365 h 6858000"/>
            <a:gd name="connsiteX6323" fmla="*/ 5760438 w 12192000"/>
            <a:gd name="connsiteY6323" fmla="*/ 1856742 h 6858000"/>
            <a:gd name="connsiteX6324" fmla="*/ 5734459 w 12192000"/>
            <a:gd name="connsiteY6324" fmla="*/ 1830120 h 6858000"/>
            <a:gd name="connsiteX6325" fmla="*/ 5810231 w 12192000"/>
            <a:gd name="connsiteY6325" fmla="*/ 1830120 h 6858000"/>
            <a:gd name="connsiteX6326" fmla="*/ 5784252 w 12192000"/>
            <a:gd name="connsiteY6326" fmla="*/ 1856742 h 6858000"/>
            <a:gd name="connsiteX6327" fmla="*/ 5810231 w 12192000"/>
            <a:gd name="connsiteY6327" fmla="*/ 1883365 h 6858000"/>
            <a:gd name="connsiteX6328" fmla="*/ 5834045 w 12192000"/>
            <a:gd name="connsiteY6328" fmla="*/ 1856742 h 6858000"/>
            <a:gd name="connsiteX6329" fmla="*/ 5810231 w 12192000"/>
            <a:gd name="connsiteY6329" fmla="*/ 1830120 h 6858000"/>
            <a:gd name="connsiteX6330" fmla="*/ 5881673 w 12192000"/>
            <a:gd name="connsiteY6330" fmla="*/ 1830120 h 6858000"/>
            <a:gd name="connsiteX6331" fmla="*/ 5855694 w 12192000"/>
            <a:gd name="connsiteY6331" fmla="*/ 1856742 h 6858000"/>
            <a:gd name="connsiteX6332" fmla="*/ 5881673 w 12192000"/>
            <a:gd name="connsiteY6332" fmla="*/ 1883365 h 6858000"/>
            <a:gd name="connsiteX6333" fmla="*/ 5907652 w 12192000"/>
            <a:gd name="connsiteY6333" fmla="*/ 1856742 h 6858000"/>
            <a:gd name="connsiteX6334" fmla="*/ 5881673 w 12192000"/>
            <a:gd name="connsiteY6334" fmla="*/ 1830120 h 6858000"/>
            <a:gd name="connsiteX6335" fmla="*/ 5957445 w 12192000"/>
            <a:gd name="connsiteY6335" fmla="*/ 1830120 h 6858000"/>
            <a:gd name="connsiteX6336" fmla="*/ 5931466 w 12192000"/>
            <a:gd name="connsiteY6336" fmla="*/ 1856742 h 6858000"/>
            <a:gd name="connsiteX6337" fmla="*/ 5957445 w 12192000"/>
            <a:gd name="connsiteY6337" fmla="*/ 1883365 h 6858000"/>
            <a:gd name="connsiteX6338" fmla="*/ 5981259 w 12192000"/>
            <a:gd name="connsiteY6338" fmla="*/ 1856742 h 6858000"/>
            <a:gd name="connsiteX6339" fmla="*/ 5957445 w 12192000"/>
            <a:gd name="connsiteY6339" fmla="*/ 1830120 h 6858000"/>
            <a:gd name="connsiteX6340" fmla="*/ 6028887 w 12192000"/>
            <a:gd name="connsiteY6340" fmla="*/ 1830120 h 6858000"/>
            <a:gd name="connsiteX6341" fmla="*/ 6002908 w 12192000"/>
            <a:gd name="connsiteY6341" fmla="*/ 1856742 h 6858000"/>
            <a:gd name="connsiteX6342" fmla="*/ 6028887 w 12192000"/>
            <a:gd name="connsiteY6342" fmla="*/ 1883365 h 6858000"/>
            <a:gd name="connsiteX6343" fmla="*/ 6054866 w 12192000"/>
            <a:gd name="connsiteY6343" fmla="*/ 1856742 h 6858000"/>
            <a:gd name="connsiteX6344" fmla="*/ 6028887 w 12192000"/>
            <a:gd name="connsiteY6344" fmla="*/ 1830120 h 6858000"/>
            <a:gd name="connsiteX6345" fmla="*/ 6102494 w 12192000"/>
            <a:gd name="connsiteY6345" fmla="*/ 1830120 h 6858000"/>
            <a:gd name="connsiteX6346" fmla="*/ 6076515 w 12192000"/>
            <a:gd name="connsiteY6346" fmla="*/ 1856742 h 6858000"/>
            <a:gd name="connsiteX6347" fmla="*/ 6102494 w 12192000"/>
            <a:gd name="connsiteY6347" fmla="*/ 1883365 h 6858000"/>
            <a:gd name="connsiteX6348" fmla="*/ 6128473 w 12192000"/>
            <a:gd name="connsiteY6348" fmla="*/ 1856742 h 6858000"/>
            <a:gd name="connsiteX6349" fmla="*/ 6102494 w 12192000"/>
            <a:gd name="connsiteY6349" fmla="*/ 1830120 h 6858000"/>
            <a:gd name="connsiteX6350" fmla="*/ 6178265 w 12192000"/>
            <a:gd name="connsiteY6350" fmla="*/ 1830120 h 6858000"/>
            <a:gd name="connsiteX6351" fmla="*/ 6154452 w 12192000"/>
            <a:gd name="connsiteY6351" fmla="*/ 1856742 h 6858000"/>
            <a:gd name="connsiteX6352" fmla="*/ 6178265 w 12192000"/>
            <a:gd name="connsiteY6352" fmla="*/ 1883365 h 6858000"/>
            <a:gd name="connsiteX6353" fmla="*/ 6204245 w 12192000"/>
            <a:gd name="connsiteY6353" fmla="*/ 1856742 h 6858000"/>
            <a:gd name="connsiteX6354" fmla="*/ 6178265 w 12192000"/>
            <a:gd name="connsiteY6354" fmla="*/ 1830120 h 6858000"/>
            <a:gd name="connsiteX6355" fmla="*/ 6251873 w 12192000"/>
            <a:gd name="connsiteY6355" fmla="*/ 1830120 h 6858000"/>
            <a:gd name="connsiteX6356" fmla="*/ 6228059 w 12192000"/>
            <a:gd name="connsiteY6356" fmla="*/ 1856742 h 6858000"/>
            <a:gd name="connsiteX6357" fmla="*/ 6251873 w 12192000"/>
            <a:gd name="connsiteY6357" fmla="*/ 1883365 h 6858000"/>
            <a:gd name="connsiteX6358" fmla="*/ 6277852 w 12192000"/>
            <a:gd name="connsiteY6358" fmla="*/ 1856742 h 6858000"/>
            <a:gd name="connsiteX6359" fmla="*/ 6251873 w 12192000"/>
            <a:gd name="connsiteY6359" fmla="*/ 1830120 h 6858000"/>
            <a:gd name="connsiteX6360" fmla="*/ 6325479 w 12192000"/>
            <a:gd name="connsiteY6360" fmla="*/ 1830120 h 6858000"/>
            <a:gd name="connsiteX6361" fmla="*/ 6301665 w 12192000"/>
            <a:gd name="connsiteY6361" fmla="*/ 1856742 h 6858000"/>
            <a:gd name="connsiteX6362" fmla="*/ 6325479 w 12192000"/>
            <a:gd name="connsiteY6362" fmla="*/ 1883365 h 6858000"/>
            <a:gd name="connsiteX6363" fmla="*/ 6351458 w 12192000"/>
            <a:gd name="connsiteY6363" fmla="*/ 1856742 h 6858000"/>
            <a:gd name="connsiteX6364" fmla="*/ 6325479 w 12192000"/>
            <a:gd name="connsiteY6364" fmla="*/ 1830120 h 6858000"/>
            <a:gd name="connsiteX6365" fmla="*/ 6399086 w 12192000"/>
            <a:gd name="connsiteY6365" fmla="*/ 1830120 h 6858000"/>
            <a:gd name="connsiteX6366" fmla="*/ 6373107 w 12192000"/>
            <a:gd name="connsiteY6366" fmla="*/ 1856742 h 6858000"/>
            <a:gd name="connsiteX6367" fmla="*/ 6399086 w 12192000"/>
            <a:gd name="connsiteY6367" fmla="*/ 1883365 h 6858000"/>
            <a:gd name="connsiteX6368" fmla="*/ 6425065 w 12192000"/>
            <a:gd name="connsiteY6368" fmla="*/ 1856742 h 6858000"/>
            <a:gd name="connsiteX6369" fmla="*/ 6399086 w 12192000"/>
            <a:gd name="connsiteY6369" fmla="*/ 1830120 h 6858000"/>
            <a:gd name="connsiteX6370" fmla="*/ 6472694 w 12192000"/>
            <a:gd name="connsiteY6370" fmla="*/ 1830120 h 6858000"/>
            <a:gd name="connsiteX6371" fmla="*/ 6446715 w 12192000"/>
            <a:gd name="connsiteY6371" fmla="*/ 1856742 h 6858000"/>
            <a:gd name="connsiteX6372" fmla="*/ 6472694 w 12192000"/>
            <a:gd name="connsiteY6372" fmla="*/ 1883365 h 6858000"/>
            <a:gd name="connsiteX6373" fmla="*/ 6498673 w 12192000"/>
            <a:gd name="connsiteY6373" fmla="*/ 1856742 h 6858000"/>
            <a:gd name="connsiteX6374" fmla="*/ 6472694 w 12192000"/>
            <a:gd name="connsiteY6374" fmla="*/ 1830120 h 6858000"/>
            <a:gd name="connsiteX6375" fmla="*/ 6546300 w 12192000"/>
            <a:gd name="connsiteY6375" fmla="*/ 1830120 h 6858000"/>
            <a:gd name="connsiteX6376" fmla="*/ 6520321 w 12192000"/>
            <a:gd name="connsiteY6376" fmla="*/ 1856742 h 6858000"/>
            <a:gd name="connsiteX6377" fmla="*/ 6546300 w 12192000"/>
            <a:gd name="connsiteY6377" fmla="*/ 1883365 h 6858000"/>
            <a:gd name="connsiteX6378" fmla="*/ 6572279 w 12192000"/>
            <a:gd name="connsiteY6378" fmla="*/ 1856742 h 6858000"/>
            <a:gd name="connsiteX6379" fmla="*/ 6546300 w 12192000"/>
            <a:gd name="connsiteY6379" fmla="*/ 1830120 h 6858000"/>
            <a:gd name="connsiteX6380" fmla="*/ 6622072 w 12192000"/>
            <a:gd name="connsiteY6380" fmla="*/ 1830120 h 6858000"/>
            <a:gd name="connsiteX6381" fmla="*/ 6596093 w 12192000"/>
            <a:gd name="connsiteY6381" fmla="*/ 1856742 h 6858000"/>
            <a:gd name="connsiteX6382" fmla="*/ 6622072 w 12192000"/>
            <a:gd name="connsiteY6382" fmla="*/ 1883365 h 6858000"/>
            <a:gd name="connsiteX6383" fmla="*/ 6648051 w 12192000"/>
            <a:gd name="connsiteY6383" fmla="*/ 1856742 h 6858000"/>
            <a:gd name="connsiteX6384" fmla="*/ 6622072 w 12192000"/>
            <a:gd name="connsiteY6384" fmla="*/ 1830120 h 6858000"/>
            <a:gd name="connsiteX6385" fmla="*/ 6695679 w 12192000"/>
            <a:gd name="connsiteY6385" fmla="*/ 1830120 h 6858000"/>
            <a:gd name="connsiteX6386" fmla="*/ 6669700 w 12192000"/>
            <a:gd name="connsiteY6386" fmla="*/ 1856742 h 6858000"/>
            <a:gd name="connsiteX6387" fmla="*/ 6695679 w 12192000"/>
            <a:gd name="connsiteY6387" fmla="*/ 1883365 h 6858000"/>
            <a:gd name="connsiteX6388" fmla="*/ 6721658 w 12192000"/>
            <a:gd name="connsiteY6388" fmla="*/ 1856742 h 6858000"/>
            <a:gd name="connsiteX6389" fmla="*/ 6695679 w 12192000"/>
            <a:gd name="connsiteY6389" fmla="*/ 1830120 h 6858000"/>
            <a:gd name="connsiteX6390" fmla="*/ 6769286 w 12192000"/>
            <a:gd name="connsiteY6390" fmla="*/ 1830120 h 6858000"/>
            <a:gd name="connsiteX6391" fmla="*/ 6743307 w 12192000"/>
            <a:gd name="connsiteY6391" fmla="*/ 1856742 h 6858000"/>
            <a:gd name="connsiteX6392" fmla="*/ 6769286 w 12192000"/>
            <a:gd name="connsiteY6392" fmla="*/ 1883365 h 6858000"/>
            <a:gd name="connsiteX6393" fmla="*/ 6795265 w 12192000"/>
            <a:gd name="connsiteY6393" fmla="*/ 1856742 h 6858000"/>
            <a:gd name="connsiteX6394" fmla="*/ 6769286 w 12192000"/>
            <a:gd name="connsiteY6394" fmla="*/ 1830120 h 6858000"/>
            <a:gd name="connsiteX6395" fmla="*/ 6842892 w 12192000"/>
            <a:gd name="connsiteY6395" fmla="*/ 1830120 h 6858000"/>
            <a:gd name="connsiteX6396" fmla="*/ 6816913 w 12192000"/>
            <a:gd name="connsiteY6396" fmla="*/ 1856742 h 6858000"/>
            <a:gd name="connsiteX6397" fmla="*/ 6842892 w 12192000"/>
            <a:gd name="connsiteY6397" fmla="*/ 1883365 h 6858000"/>
            <a:gd name="connsiteX6398" fmla="*/ 6868871 w 12192000"/>
            <a:gd name="connsiteY6398" fmla="*/ 1856742 h 6858000"/>
            <a:gd name="connsiteX6399" fmla="*/ 6842892 w 12192000"/>
            <a:gd name="connsiteY6399" fmla="*/ 1830120 h 6858000"/>
            <a:gd name="connsiteX6400" fmla="*/ 6916499 w 12192000"/>
            <a:gd name="connsiteY6400" fmla="*/ 1830120 h 6858000"/>
            <a:gd name="connsiteX6401" fmla="*/ 6892685 w 12192000"/>
            <a:gd name="connsiteY6401" fmla="*/ 1856742 h 6858000"/>
            <a:gd name="connsiteX6402" fmla="*/ 6916499 w 12192000"/>
            <a:gd name="connsiteY6402" fmla="*/ 1883365 h 6858000"/>
            <a:gd name="connsiteX6403" fmla="*/ 6942478 w 12192000"/>
            <a:gd name="connsiteY6403" fmla="*/ 1856742 h 6858000"/>
            <a:gd name="connsiteX6404" fmla="*/ 6916499 w 12192000"/>
            <a:gd name="connsiteY6404" fmla="*/ 1830120 h 6858000"/>
            <a:gd name="connsiteX6405" fmla="*/ 6990106 w 12192000"/>
            <a:gd name="connsiteY6405" fmla="*/ 1830120 h 6858000"/>
            <a:gd name="connsiteX6406" fmla="*/ 6966293 w 12192000"/>
            <a:gd name="connsiteY6406" fmla="*/ 1856742 h 6858000"/>
            <a:gd name="connsiteX6407" fmla="*/ 6990106 w 12192000"/>
            <a:gd name="connsiteY6407" fmla="*/ 1883365 h 6858000"/>
            <a:gd name="connsiteX6408" fmla="*/ 7016086 w 12192000"/>
            <a:gd name="connsiteY6408" fmla="*/ 1856742 h 6858000"/>
            <a:gd name="connsiteX6409" fmla="*/ 6990106 w 12192000"/>
            <a:gd name="connsiteY6409" fmla="*/ 1830120 h 6858000"/>
            <a:gd name="connsiteX6410" fmla="*/ 7065879 w 12192000"/>
            <a:gd name="connsiteY6410" fmla="*/ 1830120 h 6858000"/>
            <a:gd name="connsiteX6411" fmla="*/ 7039900 w 12192000"/>
            <a:gd name="connsiteY6411" fmla="*/ 1856742 h 6858000"/>
            <a:gd name="connsiteX6412" fmla="*/ 7065879 w 12192000"/>
            <a:gd name="connsiteY6412" fmla="*/ 1883365 h 6858000"/>
            <a:gd name="connsiteX6413" fmla="*/ 7091858 w 12192000"/>
            <a:gd name="connsiteY6413" fmla="*/ 1856742 h 6858000"/>
            <a:gd name="connsiteX6414" fmla="*/ 7065879 w 12192000"/>
            <a:gd name="connsiteY6414" fmla="*/ 1830120 h 6858000"/>
            <a:gd name="connsiteX6415" fmla="*/ 7139485 w 12192000"/>
            <a:gd name="connsiteY6415" fmla="*/ 1830120 h 6858000"/>
            <a:gd name="connsiteX6416" fmla="*/ 7113506 w 12192000"/>
            <a:gd name="connsiteY6416" fmla="*/ 1856742 h 6858000"/>
            <a:gd name="connsiteX6417" fmla="*/ 7139485 w 12192000"/>
            <a:gd name="connsiteY6417" fmla="*/ 1883365 h 6858000"/>
            <a:gd name="connsiteX6418" fmla="*/ 7165464 w 12192000"/>
            <a:gd name="connsiteY6418" fmla="*/ 1856742 h 6858000"/>
            <a:gd name="connsiteX6419" fmla="*/ 7139485 w 12192000"/>
            <a:gd name="connsiteY6419" fmla="*/ 1830120 h 6858000"/>
            <a:gd name="connsiteX6420" fmla="*/ 7213092 w 12192000"/>
            <a:gd name="connsiteY6420" fmla="*/ 1830120 h 6858000"/>
            <a:gd name="connsiteX6421" fmla="*/ 7187113 w 12192000"/>
            <a:gd name="connsiteY6421" fmla="*/ 1856742 h 6858000"/>
            <a:gd name="connsiteX6422" fmla="*/ 7213092 w 12192000"/>
            <a:gd name="connsiteY6422" fmla="*/ 1883365 h 6858000"/>
            <a:gd name="connsiteX6423" fmla="*/ 7239071 w 12192000"/>
            <a:gd name="connsiteY6423" fmla="*/ 1856742 h 6858000"/>
            <a:gd name="connsiteX6424" fmla="*/ 7213092 w 12192000"/>
            <a:gd name="connsiteY6424" fmla="*/ 1830120 h 6858000"/>
            <a:gd name="connsiteX6425" fmla="*/ 7288864 w 12192000"/>
            <a:gd name="connsiteY6425" fmla="*/ 1830120 h 6858000"/>
            <a:gd name="connsiteX6426" fmla="*/ 7262885 w 12192000"/>
            <a:gd name="connsiteY6426" fmla="*/ 1856742 h 6858000"/>
            <a:gd name="connsiteX6427" fmla="*/ 7288864 w 12192000"/>
            <a:gd name="connsiteY6427" fmla="*/ 1883365 h 6858000"/>
            <a:gd name="connsiteX6428" fmla="*/ 7312678 w 12192000"/>
            <a:gd name="connsiteY6428" fmla="*/ 1856742 h 6858000"/>
            <a:gd name="connsiteX6429" fmla="*/ 7288864 w 12192000"/>
            <a:gd name="connsiteY6429" fmla="*/ 1830120 h 6858000"/>
            <a:gd name="connsiteX6430" fmla="*/ 7360306 w 12192000"/>
            <a:gd name="connsiteY6430" fmla="*/ 1830120 h 6858000"/>
            <a:gd name="connsiteX6431" fmla="*/ 7334327 w 12192000"/>
            <a:gd name="connsiteY6431" fmla="*/ 1856742 h 6858000"/>
            <a:gd name="connsiteX6432" fmla="*/ 7360306 w 12192000"/>
            <a:gd name="connsiteY6432" fmla="*/ 1883365 h 6858000"/>
            <a:gd name="connsiteX6433" fmla="*/ 7386285 w 12192000"/>
            <a:gd name="connsiteY6433" fmla="*/ 1856742 h 6858000"/>
            <a:gd name="connsiteX6434" fmla="*/ 7360306 w 12192000"/>
            <a:gd name="connsiteY6434" fmla="*/ 1830120 h 6858000"/>
            <a:gd name="connsiteX6435" fmla="*/ 7433913 w 12192000"/>
            <a:gd name="connsiteY6435" fmla="*/ 1830120 h 6858000"/>
            <a:gd name="connsiteX6436" fmla="*/ 7407934 w 12192000"/>
            <a:gd name="connsiteY6436" fmla="*/ 1856742 h 6858000"/>
            <a:gd name="connsiteX6437" fmla="*/ 7433913 w 12192000"/>
            <a:gd name="connsiteY6437" fmla="*/ 1883365 h 6858000"/>
            <a:gd name="connsiteX6438" fmla="*/ 7459892 w 12192000"/>
            <a:gd name="connsiteY6438" fmla="*/ 1856742 h 6858000"/>
            <a:gd name="connsiteX6439" fmla="*/ 7433913 w 12192000"/>
            <a:gd name="connsiteY6439" fmla="*/ 1830120 h 6858000"/>
            <a:gd name="connsiteX6440" fmla="*/ 7509684 w 12192000"/>
            <a:gd name="connsiteY6440" fmla="*/ 1830120 h 6858000"/>
            <a:gd name="connsiteX6441" fmla="*/ 7485871 w 12192000"/>
            <a:gd name="connsiteY6441" fmla="*/ 1856742 h 6858000"/>
            <a:gd name="connsiteX6442" fmla="*/ 7509684 w 12192000"/>
            <a:gd name="connsiteY6442" fmla="*/ 1883365 h 6858000"/>
            <a:gd name="connsiteX6443" fmla="*/ 7535664 w 12192000"/>
            <a:gd name="connsiteY6443" fmla="*/ 1856742 h 6858000"/>
            <a:gd name="connsiteX6444" fmla="*/ 7509684 w 12192000"/>
            <a:gd name="connsiteY6444" fmla="*/ 1830120 h 6858000"/>
            <a:gd name="connsiteX6445" fmla="*/ 7583292 w 12192000"/>
            <a:gd name="connsiteY6445" fmla="*/ 1830120 h 6858000"/>
            <a:gd name="connsiteX6446" fmla="*/ 7557313 w 12192000"/>
            <a:gd name="connsiteY6446" fmla="*/ 1856742 h 6858000"/>
            <a:gd name="connsiteX6447" fmla="*/ 7583292 w 12192000"/>
            <a:gd name="connsiteY6447" fmla="*/ 1883365 h 6858000"/>
            <a:gd name="connsiteX6448" fmla="*/ 7609271 w 12192000"/>
            <a:gd name="connsiteY6448" fmla="*/ 1856742 h 6858000"/>
            <a:gd name="connsiteX6449" fmla="*/ 7583292 w 12192000"/>
            <a:gd name="connsiteY6449" fmla="*/ 1830120 h 6858000"/>
            <a:gd name="connsiteX6450" fmla="*/ 7656898 w 12192000"/>
            <a:gd name="connsiteY6450" fmla="*/ 1830120 h 6858000"/>
            <a:gd name="connsiteX6451" fmla="*/ 7630919 w 12192000"/>
            <a:gd name="connsiteY6451" fmla="*/ 1856742 h 6858000"/>
            <a:gd name="connsiteX6452" fmla="*/ 7656898 w 12192000"/>
            <a:gd name="connsiteY6452" fmla="*/ 1883365 h 6858000"/>
            <a:gd name="connsiteX6453" fmla="*/ 7682877 w 12192000"/>
            <a:gd name="connsiteY6453" fmla="*/ 1856742 h 6858000"/>
            <a:gd name="connsiteX6454" fmla="*/ 7656898 w 12192000"/>
            <a:gd name="connsiteY6454" fmla="*/ 1830120 h 6858000"/>
            <a:gd name="connsiteX6455" fmla="*/ 7730505 w 12192000"/>
            <a:gd name="connsiteY6455" fmla="*/ 1830120 h 6858000"/>
            <a:gd name="connsiteX6456" fmla="*/ 7704526 w 12192000"/>
            <a:gd name="connsiteY6456" fmla="*/ 1856742 h 6858000"/>
            <a:gd name="connsiteX6457" fmla="*/ 7730505 w 12192000"/>
            <a:gd name="connsiteY6457" fmla="*/ 1883365 h 6858000"/>
            <a:gd name="connsiteX6458" fmla="*/ 7756484 w 12192000"/>
            <a:gd name="connsiteY6458" fmla="*/ 1856742 h 6858000"/>
            <a:gd name="connsiteX6459" fmla="*/ 7730505 w 12192000"/>
            <a:gd name="connsiteY6459" fmla="*/ 1830120 h 6858000"/>
            <a:gd name="connsiteX6460" fmla="*/ 7806277 w 12192000"/>
            <a:gd name="connsiteY6460" fmla="*/ 1830120 h 6858000"/>
            <a:gd name="connsiteX6461" fmla="*/ 7780298 w 12192000"/>
            <a:gd name="connsiteY6461" fmla="*/ 1856742 h 6858000"/>
            <a:gd name="connsiteX6462" fmla="*/ 7806277 w 12192000"/>
            <a:gd name="connsiteY6462" fmla="*/ 1883365 h 6858000"/>
            <a:gd name="connsiteX6463" fmla="*/ 7830091 w 12192000"/>
            <a:gd name="connsiteY6463" fmla="*/ 1856742 h 6858000"/>
            <a:gd name="connsiteX6464" fmla="*/ 7806277 w 12192000"/>
            <a:gd name="connsiteY6464" fmla="*/ 1830120 h 6858000"/>
            <a:gd name="connsiteX6465" fmla="*/ 7879885 w 12192000"/>
            <a:gd name="connsiteY6465" fmla="*/ 1830120 h 6858000"/>
            <a:gd name="connsiteX6466" fmla="*/ 7853906 w 12192000"/>
            <a:gd name="connsiteY6466" fmla="*/ 1856742 h 6858000"/>
            <a:gd name="connsiteX6467" fmla="*/ 7879885 w 12192000"/>
            <a:gd name="connsiteY6467" fmla="*/ 1883365 h 6858000"/>
            <a:gd name="connsiteX6468" fmla="*/ 7905864 w 12192000"/>
            <a:gd name="connsiteY6468" fmla="*/ 1856742 h 6858000"/>
            <a:gd name="connsiteX6469" fmla="*/ 7879885 w 12192000"/>
            <a:gd name="connsiteY6469" fmla="*/ 1830120 h 6858000"/>
            <a:gd name="connsiteX6470" fmla="*/ 7955656 w 12192000"/>
            <a:gd name="connsiteY6470" fmla="*/ 1830120 h 6858000"/>
            <a:gd name="connsiteX6471" fmla="*/ 7929677 w 12192000"/>
            <a:gd name="connsiteY6471" fmla="*/ 1856742 h 6858000"/>
            <a:gd name="connsiteX6472" fmla="*/ 7955656 w 12192000"/>
            <a:gd name="connsiteY6472" fmla="*/ 1883365 h 6858000"/>
            <a:gd name="connsiteX6473" fmla="*/ 7979470 w 12192000"/>
            <a:gd name="connsiteY6473" fmla="*/ 1856742 h 6858000"/>
            <a:gd name="connsiteX6474" fmla="*/ 7955656 w 12192000"/>
            <a:gd name="connsiteY6474" fmla="*/ 1830120 h 6858000"/>
            <a:gd name="connsiteX6475" fmla="*/ 8027098 w 12192000"/>
            <a:gd name="connsiteY6475" fmla="*/ 1830120 h 6858000"/>
            <a:gd name="connsiteX6476" fmla="*/ 8001119 w 12192000"/>
            <a:gd name="connsiteY6476" fmla="*/ 1856742 h 6858000"/>
            <a:gd name="connsiteX6477" fmla="*/ 8027098 w 12192000"/>
            <a:gd name="connsiteY6477" fmla="*/ 1883365 h 6858000"/>
            <a:gd name="connsiteX6478" fmla="*/ 8053077 w 12192000"/>
            <a:gd name="connsiteY6478" fmla="*/ 1856742 h 6858000"/>
            <a:gd name="connsiteX6479" fmla="*/ 8027098 w 12192000"/>
            <a:gd name="connsiteY6479" fmla="*/ 1830120 h 6858000"/>
            <a:gd name="connsiteX6480" fmla="*/ 8100705 w 12192000"/>
            <a:gd name="connsiteY6480" fmla="*/ 1830120 h 6858000"/>
            <a:gd name="connsiteX6481" fmla="*/ 8076891 w 12192000"/>
            <a:gd name="connsiteY6481" fmla="*/ 1856742 h 6858000"/>
            <a:gd name="connsiteX6482" fmla="*/ 8100705 w 12192000"/>
            <a:gd name="connsiteY6482" fmla="*/ 1883365 h 6858000"/>
            <a:gd name="connsiteX6483" fmla="*/ 8126684 w 12192000"/>
            <a:gd name="connsiteY6483" fmla="*/ 1856742 h 6858000"/>
            <a:gd name="connsiteX6484" fmla="*/ 8100705 w 12192000"/>
            <a:gd name="connsiteY6484" fmla="*/ 1830120 h 6858000"/>
            <a:gd name="connsiteX6485" fmla="*/ 8174312 w 12192000"/>
            <a:gd name="connsiteY6485" fmla="*/ 1830120 h 6858000"/>
            <a:gd name="connsiteX6486" fmla="*/ 8150498 w 12192000"/>
            <a:gd name="connsiteY6486" fmla="*/ 1856742 h 6858000"/>
            <a:gd name="connsiteX6487" fmla="*/ 8174312 w 12192000"/>
            <a:gd name="connsiteY6487" fmla="*/ 1883365 h 6858000"/>
            <a:gd name="connsiteX6488" fmla="*/ 8200291 w 12192000"/>
            <a:gd name="connsiteY6488" fmla="*/ 1856742 h 6858000"/>
            <a:gd name="connsiteX6489" fmla="*/ 8174312 w 12192000"/>
            <a:gd name="connsiteY6489" fmla="*/ 1830120 h 6858000"/>
            <a:gd name="connsiteX6490" fmla="*/ 8247918 w 12192000"/>
            <a:gd name="connsiteY6490" fmla="*/ 1830120 h 6858000"/>
            <a:gd name="connsiteX6491" fmla="*/ 8224104 w 12192000"/>
            <a:gd name="connsiteY6491" fmla="*/ 1856742 h 6858000"/>
            <a:gd name="connsiteX6492" fmla="*/ 8247918 w 12192000"/>
            <a:gd name="connsiteY6492" fmla="*/ 1883365 h 6858000"/>
            <a:gd name="connsiteX6493" fmla="*/ 8273897 w 12192000"/>
            <a:gd name="connsiteY6493" fmla="*/ 1856742 h 6858000"/>
            <a:gd name="connsiteX6494" fmla="*/ 8247918 w 12192000"/>
            <a:gd name="connsiteY6494" fmla="*/ 1830120 h 6858000"/>
            <a:gd name="connsiteX6495" fmla="*/ 8323691 w 12192000"/>
            <a:gd name="connsiteY6495" fmla="*/ 1830120 h 6858000"/>
            <a:gd name="connsiteX6496" fmla="*/ 8297712 w 12192000"/>
            <a:gd name="connsiteY6496" fmla="*/ 1856742 h 6858000"/>
            <a:gd name="connsiteX6497" fmla="*/ 8323691 w 12192000"/>
            <a:gd name="connsiteY6497" fmla="*/ 1883365 h 6858000"/>
            <a:gd name="connsiteX6498" fmla="*/ 8349670 w 12192000"/>
            <a:gd name="connsiteY6498" fmla="*/ 1856742 h 6858000"/>
            <a:gd name="connsiteX6499" fmla="*/ 8323691 w 12192000"/>
            <a:gd name="connsiteY6499" fmla="*/ 1830120 h 6858000"/>
            <a:gd name="connsiteX6500" fmla="*/ 8397298 w 12192000"/>
            <a:gd name="connsiteY6500" fmla="*/ 1830120 h 6858000"/>
            <a:gd name="connsiteX6501" fmla="*/ 8371319 w 12192000"/>
            <a:gd name="connsiteY6501" fmla="*/ 1856742 h 6858000"/>
            <a:gd name="connsiteX6502" fmla="*/ 8397298 w 12192000"/>
            <a:gd name="connsiteY6502" fmla="*/ 1883365 h 6858000"/>
            <a:gd name="connsiteX6503" fmla="*/ 8423277 w 12192000"/>
            <a:gd name="connsiteY6503" fmla="*/ 1856742 h 6858000"/>
            <a:gd name="connsiteX6504" fmla="*/ 8397298 w 12192000"/>
            <a:gd name="connsiteY6504" fmla="*/ 1830120 h 6858000"/>
            <a:gd name="connsiteX6505" fmla="*/ 8470904 w 12192000"/>
            <a:gd name="connsiteY6505" fmla="*/ 1830120 h 6858000"/>
            <a:gd name="connsiteX6506" fmla="*/ 8444925 w 12192000"/>
            <a:gd name="connsiteY6506" fmla="*/ 1856742 h 6858000"/>
            <a:gd name="connsiteX6507" fmla="*/ 8470904 w 12192000"/>
            <a:gd name="connsiteY6507" fmla="*/ 1883365 h 6858000"/>
            <a:gd name="connsiteX6508" fmla="*/ 8496883 w 12192000"/>
            <a:gd name="connsiteY6508" fmla="*/ 1856742 h 6858000"/>
            <a:gd name="connsiteX6509" fmla="*/ 8470904 w 12192000"/>
            <a:gd name="connsiteY6509" fmla="*/ 1830120 h 6858000"/>
            <a:gd name="connsiteX6510" fmla="*/ 8546676 w 12192000"/>
            <a:gd name="connsiteY6510" fmla="*/ 1830120 h 6858000"/>
            <a:gd name="connsiteX6511" fmla="*/ 8520697 w 12192000"/>
            <a:gd name="connsiteY6511" fmla="*/ 1856742 h 6858000"/>
            <a:gd name="connsiteX6512" fmla="*/ 8546676 w 12192000"/>
            <a:gd name="connsiteY6512" fmla="*/ 1883365 h 6858000"/>
            <a:gd name="connsiteX6513" fmla="*/ 8570490 w 12192000"/>
            <a:gd name="connsiteY6513" fmla="*/ 1856742 h 6858000"/>
            <a:gd name="connsiteX6514" fmla="*/ 8546676 w 12192000"/>
            <a:gd name="connsiteY6514" fmla="*/ 1830120 h 6858000"/>
            <a:gd name="connsiteX6515" fmla="*/ 8618118 w 12192000"/>
            <a:gd name="connsiteY6515" fmla="*/ 1830120 h 6858000"/>
            <a:gd name="connsiteX6516" fmla="*/ 8592139 w 12192000"/>
            <a:gd name="connsiteY6516" fmla="*/ 1856742 h 6858000"/>
            <a:gd name="connsiteX6517" fmla="*/ 8618118 w 12192000"/>
            <a:gd name="connsiteY6517" fmla="*/ 1883365 h 6858000"/>
            <a:gd name="connsiteX6518" fmla="*/ 8644097 w 12192000"/>
            <a:gd name="connsiteY6518" fmla="*/ 1856742 h 6858000"/>
            <a:gd name="connsiteX6519" fmla="*/ 8618118 w 12192000"/>
            <a:gd name="connsiteY6519" fmla="*/ 1830120 h 6858000"/>
            <a:gd name="connsiteX6520" fmla="*/ 8691725 w 12192000"/>
            <a:gd name="connsiteY6520" fmla="*/ 1830120 h 6858000"/>
            <a:gd name="connsiteX6521" fmla="*/ 8665746 w 12192000"/>
            <a:gd name="connsiteY6521" fmla="*/ 1856742 h 6858000"/>
            <a:gd name="connsiteX6522" fmla="*/ 8691725 w 12192000"/>
            <a:gd name="connsiteY6522" fmla="*/ 1883365 h 6858000"/>
            <a:gd name="connsiteX6523" fmla="*/ 8717704 w 12192000"/>
            <a:gd name="connsiteY6523" fmla="*/ 1856742 h 6858000"/>
            <a:gd name="connsiteX6524" fmla="*/ 8691725 w 12192000"/>
            <a:gd name="connsiteY6524" fmla="*/ 1830120 h 6858000"/>
            <a:gd name="connsiteX6525" fmla="*/ 8767497 w 12192000"/>
            <a:gd name="connsiteY6525" fmla="*/ 1830120 h 6858000"/>
            <a:gd name="connsiteX6526" fmla="*/ 8743683 w 12192000"/>
            <a:gd name="connsiteY6526" fmla="*/ 1856742 h 6858000"/>
            <a:gd name="connsiteX6527" fmla="*/ 8767497 w 12192000"/>
            <a:gd name="connsiteY6527" fmla="*/ 1883365 h 6858000"/>
            <a:gd name="connsiteX6528" fmla="*/ 8793476 w 12192000"/>
            <a:gd name="connsiteY6528" fmla="*/ 1856742 h 6858000"/>
            <a:gd name="connsiteX6529" fmla="*/ 8767497 w 12192000"/>
            <a:gd name="connsiteY6529" fmla="*/ 1830120 h 6858000"/>
            <a:gd name="connsiteX6530" fmla="*/ 8841104 w 12192000"/>
            <a:gd name="connsiteY6530" fmla="*/ 1830120 h 6858000"/>
            <a:gd name="connsiteX6531" fmla="*/ 8815125 w 12192000"/>
            <a:gd name="connsiteY6531" fmla="*/ 1856742 h 6858000"/>
            <a:gd name="connsiteX6532" fmla="*/ 8841104 w 12192000"/>
            <a:gd name="connsiteY6532" fmla="*/ 1883365 h 6858000"/>
            <a:gd name="connsiteX6533" fmla="*/ 8867083 w 12192000"/>
            <a:gd name="connsiteY6533" fmla="*/ 1856742 h 6858000"/>
            <a:gd name="connsiteX6534" fmla="*/ 8841104 w 12192000"/>
            <a:gd name="connsiteY6534" fmla="*/ 1830120 h 6858000"/>
            <a:gd name="connsiteX6535" fmla="*/ 8914711 w 12192000"/>
            <a:gd name="connsiteY6535" fmla="*/ 1830120 h 6858000"/>
            <a:gd name="connsiteX6536" fmla="*/ 8888732 w 12192000"/>
            <a:gd name="connsiteY6536" fmla="*/ 1856742 h 6858000"/>
            <a:gd name="connsiteX6537" fmla="*/ 8914711 w 12192000"/>
            <a:gd name="connsiteY6537" fmla="*/ 1883365 h 6858000"/>
            <a:gd name="connsiteX6538" fmla="*/ 8940690 w 12192000"/>
            <a:gd name="connsiteY6538" fmla="*/ 1856742 h 6858000"/>
            <a:gd name="connsiteX6539" fmla="*/ 8914711 w 12192000"/>
            <a:gd name="connsiteY6539" fmla="*/ 1830120 h 6858000"/>
            <a:gd name="connsiteX6540" fmla="*/ 8988318 w 12192000"/>
            <a:gd name="connsiteY6540" fmla="*/ 1830120 h 6858000"/>
            <a:gd name="connsiteX6541" fmla="*/ 8962339 w 12192000"/>
            <a:gd name="connsiteY6541" fmla="*/ 1856742 h 6858000"/>
            <a:gd name="connsiteX6542" fmla="*/ 8988318 w 12192000"/>
            <a:gd name="connsiteY6542" fmla="*/ 1883365 h 6858000"/>
            <a:gd name="connsiteX6543" fmla="*/ 9014297 w 12192000"/>
            <a:gd name="connsiteY6543" fmla="*/ 1856742 h 6858000"/>
            <a:gd name="connsiteX6544" fmla="*/ 8988318 w 12192000"/>
            <a:gd name="connsiteY6544" fmla="*/ 1830120 h 6858000"/>
            <a:gd name="connsiteX6545" fmla="*/ 9061924 w 12192000"/>
            <a:gd name="connsiteY6545" fmla="*/ 1830120 h 6858000"/>
            <a:gd name="connsiteX6546" fmla="*/ 9035945 w 12192000"/>
            <a:gd name="connsiteY6546" fmla="*/ 1856742 h 6858000"/>
            <a:gd name="connsiteX6547" fmla="*/ 9061924 w 12192000"/>
            <a:gd name="connsiteY6547" fmla="*/ 1883365 h 6858000"/>
            <a:gd name="connsiteX6548" fmla="*/ 9087903 w 12192000"/>
            <a:gd name="connsiteY6548" fmla="*/ 1856742 h 6858000"/>
            <a:gd name="connsiteX6549" fmla="*/ 9061924 w 12192000"/>
            <a:gd name="connsiteY6549" fmla="*/ 1830120 h 6858000"/>
            <a:gd name="connsiteX6550" fmla="*/ 9137696 w 12192000"/>
            <a:gd name="connsiteY6550" fmla="*/ 1830120 h 6858000"/>
            <a:gd name="connsiteX6551" fmla="*/ 9111717 w 12192000"/>
            <a:gd name="connsiteY6551" fmla="*/ 1856742 h 6858000"/>
            <a:gd name="connsiteX6552" fmla="*/ 9137696 w 12192000"/>
            <a:gd name="connsiteY6552" fmla="*/ 1883365 h 6858000"/>
            <a:gd name="connsiteX6553" fmla="*/ 9161510 w 12192000"/>
            <a:gd name="connsiteY6553" fmla="*/ 1856742 h 6858000"/>
            <a:gd name="connsiteX6554" fmla="*/ 9137696 w 12192000"/>
            <a:gd name="connsiteY6554" fmla="*/ 1830120 h 6858000"/>
            <a:gd name="connsiteX6555" fmla="*/ 9211304 w 12192000"/>
            <a:gd name="connsiteY6555" fmla="*/ 1830120 h 6858000"/>
            <a:gd name="connsiteX6556" fmla="*/ 9185325 w 12192000"/>
            <a:gd name="connsiteY6556" fmla="*/ 1856742 h 6858000"/>
            <a:gd name="connsiteX6557" fmla="*/ 9211304 w 12192000"/>
            <a:gd name="connsiteY6557" fmla="*/ 1883365 h 6858000"/>
            <a:gd name="connsiteX6558" fmla="*/ 9237283 w 12192000"/>
            <a:gd name="connsiteY6558" fmla="*/ 1856742 h 6858000"/>
            <a:gd name="connsiteX6559" fmla="*/ 9211304 w 12192000"/>
            <a:gd name="connsiteY6559" fmla="*/ 1830120 h 6858000"/>
            <a:gd name="connsiteX6560" fmla="*/ 9287075 w 12192000"/>
            <a:gd name="connsiteY6560" fmla="*/ 1830120 h 6858000"/>
            <a:gd name="connsiteX6561" fmla="*/ 9261096 w 12192000"/>
            <a:gd name="connsiteY6561" fmla="*/ 1856742 h 6858000"/>
            <a:gd name="connsiteX6562" fmla="*/ 9287075 w 12192000"/>
            <a:gd name="connsiteY6562" fmla="*/ 1883365 h 6858000"/>
            <a:gd name="connsiteX6563" fmla="*/ 9310889 w 12192000"/>
            <a:gd name="connsiteY6563" fmla="*/ 1856742 h 6858000"/>
            <a:gd name="connsiteX6564" fmla="*/ 9287075 w 12192000"/>
            <a:gd name="connsiteY6564" fmla="*/ 1830120 h 6858000"/>
            <a:gd name="connsiteX6565" fmla="*/ 9358517 w 12192000"/>
            <a:gd name="connsiteY6565" fmla="*/ 1830120 h 6858000"/>
            <a:gd name="connsiteX6566" fmla="*/ 9334703 w 12192000"/>
            <a:gd name="connsiteY6566" fmla="*/ 1856742 h 6858000"/>
            <a:gd name="connsiteX6567" fmla="*/ 9358517 w 12192000"/>
            <a:gd name="connsiteY6567" fmla="*/ 1883365 h 6858000"/>
            <a:gd name="connsiteX6568" fmla="*/ 9384496 w 12192000"/>
            <a:gd name="connsiteY6568" fmla="*/ 1856742 h 6858000"/>
            <a:gd name="connsiteX6569" fmla="*/ 9358517 w 12192000"/>
            <a:gd name="connsiteY6569" fmla="*/ 1830120 h 6858000"/>
            <a:gd name="connsiteX6570" fmla="*/ 9432124 w 12192000"/>
            <a:gd name="connsiteY6570" fmla="*/ 1830120 h 6858000"/>
            <a:gd name="connsiteX6571" fmla="*/ 9406145 w 12192000"/>
            <a:gd name="connsiteY6571" fmla="*/ 1856742 h 6858000"/>
            <a:gd name="connsiteX6572" fmla="*/ 9432124 w 12192000"/>
            <a:gd name="connsiteY6572" fmla="*/ 1883365 h 6858000"/>
            <a:gd name="connsiteX6573" fmla="*/ 9458103 w 12192000"/>
            <a:gd name="connsiteY6573" fmla="*/ 1856742 h 6858000"/>
            <a:gd name="connsiteX6574" fmla="*/ 9432124 w 12192000"/>
            <a:gd name="connsiteY6574" fmla="*/ 1830120 h 6858000"/>
            <a:gd name="connsiteX6575" fmla="*/ 9505731 w 12192000"/>
            <a:gd name="connsiteY6575" fmla="*/ 1830120 h 6858000"/>
            <a:gd name="connsiteX6576" fmla="*/ 9481917 w 12192000"/>
            <a:gd name="connsiteY6576" fmla="*/ 1856742 h 6858000"/>
            <a:gd name="connsiteX6577" fmla="*/ 9505731 w 12192000"/>
            <a:gd name="connsiteY6577" fmla="*/ 1883365 h 6858000"/>
            <a:gd name="connsiteX6578" fmla="*/ 9531710 w 12192000"/>
            <a:gd name="connsiteY6578" fmla="*/ 1856742 h 6858000"/>
            <a:gd name="connsiteX6579" fmla="*/ 9505731 w 12192000"/>
            <a:gd name="connsiteY6579" fmla="*/ 1830120 h 6858000"/>
            <a:gd name="connsiteX6580" fmla="*/ 9581503 w 12192000"/>
            <a:gd name="connsiteY6580" fmla="*/ 1830120 h 6858000"/>
            <a:gd name="connsiteX6581" fmla="*/ 9555524 w 12192000"/>
            <a:gd name="connsiteY6581" fmla="*/ 1856742 h 6858000"/>
            <a:gd name="connsiteX6582" fmla="*/ 9581503 w 12192000"/>
            <a:gd name="connsiteY6582" fmla="*/ 1883365 h 6858000"/>
            <a:gd name="connsiteX6583" fmla="*/ 9607482 w 12192000"/>
            <a:gd name="connsiteY6583" fmla="*/ 1856742 h 6858000"/>
            <a:gd name="connsiteX6584" fmla="*/ 9581503 w 12192000"/>
            <a:gd name="connsiteY6584" fmla="*/ 1830120 h 6858000"/>
            <a:gd name="connsiteX6585" fmla="*/ 9655110 w 12192000"/>
            <a:gd name="connsiteY6585" fmla="*/ 1830120 h 6858000"/>
            <a:gd name="connsiteX6586" fmla="*/ 9629131 w 12192000"/>
            <a:gd name="connsiteY6586" fmla="*/ 1856742 h 6858000"/>
            <a:gd name="connsiteX6587" fmla="*/ 9655110 w 12192000"/>
            <a:gd name="connsiteY6587" fmla="*/ 1883365 h 6858000"/>
            <a:gd name="connsiteX6588" fmla="*/ 9681089 w 12192000"/>
            <a:gd name="connsiteY6588" fmla="*/ 1856742 h 6858000"/>
            <a:gd name="connsiteX6589" fmla="*/ 9655110 w 12192000"/>
            <a:gd name="connsiteY6589" fmla="*/ 1830120 h 6858000"/>
            <a:gd name="connsiteX6590" fmla="*/ 9728717 w 12192000"/>
            <a:gd name="connsiteY6590" fmla="*/ 1830120 h 6858000"/>
            <a:gd name="connsiteX6591" fmla="*/ 9702738 w 12192000"/>
            <a:gd name="connsiteY6591" fmla="*/ 1856742 h 6858000"/>
            <a:gd name="connsiteX6592" fmla="*/ 9728717 w 12192000"/>
            <a:gd name="connsiteY6592" fmla="*/ 1883365 h 6858000"/>
            <a:gd name="connsiteX6593" fmla="*/ 9754696 w 12192000"/>
            <a:gd name="connsiteY6593" fmla="*/ 1856742 h 6858000"/>
            <a:gd name="connsiteX6594" fmla="*/ 9728717 w 12192000"/>
            <a:gd name="connsiteY6594" fmla="*/ 1830120 h 6858000"/>
            <a:gd name="connsiteX6595" fmla="*/ 9802324 w 12192000"/>
            <a:gd name="connsiteY6595" fmla="*/ 1830120 h 6858000"/>
            <a:gd name="connsiteX6596" fmla="*/ 9776345 w 12192000"/>
            <a:gd name="connsiteY6596" fmla="*/ 1856742 h 6858000"/>
            <a:gd name="connsiteX6597" fmla="*/ 9802324 w 12192000"/>
            <a:gd name="connsiteY6597" fmla="*/ 1883365 h 6858000"/>
            <a:gd name="connsiteX6598" fmla="*/ 9828303 w 12192000"/>
            <a:gd name="connsiteY6598" fmla="*/ 1856742 h 6858000"/>
            <a:gd name="connsiteX6599" fmla="*/ 9802324 w 12192000"/>
            <a:gd name="connsiteY6599" fmla="*/ 1830120 h 6858000"/>
            <a:gd name="connsiteX6600" fmla="*/ 9875930 w 12192000"/>
            <a:gd name="connsiteY6600" fmla="*/ 1830120 h 6858000"/>
            <a:gd name="connsiteX6601" fmla="*/ 9852116 w 12192000"/>
            <a:gd name="connsiteY6601" fmla="*/ 1856742 h 6858000"/>
            <a:gd name="connsiteX6602" fmla="*/ 9875930 w 12192000"/>
            <a:gd name="connsiteY6602" fmla="*/ 1883365 h 6858000"/>
            <a:gd name="connsiteX6603" fmla="*/ 9901909 w 12192000"/>
            <a:gd name="connsiteY6603" fmla="*/ 1856742 h 6858000"/>
            <a:gd name="connsiteX6604" fmla="*/ 9875930 w 12192000"/>
            <a:gd name="connsiteY6604" fmla="*/ 1830120 h 6858000"/>
            <a:gd name="connsiteX6605" fmla="*/ 10027474 w 12192000"/>
            <a:gd name="connsiteY6605" fmla="*/ 1830120 h 6858000"/>
            <a:gd name="connsiteX6606" fmla="*/ 10001495 w 12192000"/>
            <a:gd name="connsiteY6606" fmla="*/ 1856742 h 6858000"/>
            <a:gd name="connsiteX6607" fmla="*/ 10027474 w 12192000"/>
            <a:gd name="connsiteY6607" fmla="*/ 1883365 h 6858000"/>
            <a:gd name="connsiteX6608" fmla="*/ 10051288 w 12192000"/>
            <a:gd name="connsiteY6608" fmla="*/ 1856742 h 6858000"/>
            <a:gd name="connsiteX6609" fmla="*/ 10027474 w 12192000"/>
            <a:gd name="connsiteY6609" fmla="*/ 1830120 h 6858000"/>
            <a:gd name="connsiteX6610" fmla="*/ 1664430 w 12192000"/>
            <a:gd name="connsiteY6610" fmla="*/ 1905551 h 6858000"/>
            <a:gd name="connsiteX6611" fmla="*/ 1640616 w 12192000"/>
            <a:gd name="connsiteY6611" fmla="*/ 1932173 h 6858000"/>
            <a:gd name="connsiteX6612" fmla="*/ 1664430 w 12192000"/>
            <a:gd name="connsiteY6612" fmla="*/ 1958796 h 6858000"/>
            <a:gd name="connsiteX6613" fmla="*/ 1690409 w 12192000"/>
            <a:gd name="connsiteY6613" fmla="*/ 1932173 h 6858000"/>
            <a:gd name="connsiteX6614" fmla="*/ 1664430 w 12192000"/>
            <a:gd name="connsiteY6614" fmla="*/ 1905551 h 6858000"/>
            <a:gd name="connsiteX6615" fmla="*/ 1738037 w 12192000"/>
            <a:gd name="connsiteY6615" fmla="*/ 1905551 h 6858000"/>
            <a:gd name="connsiteX6616" fmla="*/ 1712058 w 12192000"/>
            <a:gd name="connsiteY6616" fmla="*/ 1932173 h 6858000"/>
            <a:gd name="connsiteX6617" fmla="*/ 1738037 w 12192000"/>
            <a:gd name="connsiteY6617" fmla="*/ 1958796 h 6858000"/>
            <a:gd name="connsiteX6618" fmla="*/ 1764016 w 12192000"/>
            <a:gd name="connsiteY6618" fmla="*/ 1932173 h 6858000"/>
            <a:gd name="connsiteX6619" fmla="*/ 1738037 w 12192000"/>
            <a:gd name="connsiteY6619" fmla="*/ 1905551 h 6858000"/>
            <a:gd name="connsiteX6620" fmla="*/ 1811644 w 12192000"/>
            <a:gd name="connsiteY6620" fmla="*/ 1905551 h 6858000"/>
            <a:gd name="connsiteX6621" fmla="*/ 1785665 w 12192000"/>
            <a:gd name="connsiteY6621" fmla="*/ 1932173 h 6858000"/>
            <a:gd name="connsiteX6622" fmla="*/ 1811644 w 12192000"/>
            <a:gd name="connsiteY6622" fmla="*/ 1958796 h 6858000"/>
            <a:gd name="connsiteX6623" fmla="*/ 1837623 w 12192000"/>
            <a:gd name="connsiteY6623" fmla="*/ 1932173 h 6858000"/>
            <a:gd name="connsiteX6624" fmla="*/ 1811644 w 12192000"/>
            <a:gd name="connsiteY6624" fmla="*/ 1905551 h 6858000"/>
            <a:gd name="connsiteX6625" fmla="*/ 1887416 w 12192000"/>
            <a:gd name="connsiteY6625" fmla="*/ 1905551 h 6858000"/>
            <a:gd name="connsiteX6626" fmla="*/ 1861437 w 12192000"/>
            <a:gd name="connsiteY6626" fmla="*/ 1932173 h 6858000"/>
            <a:gd name="connsiteX6627" fmla="*/ 1887416 w 12192000"/>
            <a:gd name="connsiteY6627" fmla="*/ 1958796 h 6858000"/>
            <a:gd name="connsiteX6628" fmla="*/ 1913395 w 12192000"/>
            <a:gd name="connsiteY6628" fmla="*/ 1932173 h 6858000"/>
            <a:gd name="connsiteX6629" fmla="*/ 1887416 w 12192000"/>
            <a:gd name="connsiteY6629" fmla="*/ 1905551 h 6858000"/>
            <a:gd name="connsiteX6630" fmla="*/ 1961023 w 12192000"/>
            <a:gd name="connsiteY6630" fmla="*/ 1905551 h 6858000"/>
            <a:gd name="connsiteX6631" fmla="*/ 1935044 w 12192000"/>
            <a:gd name="connsiteY6631" fmla="*/ 1932173 h 6858000"/>
            <a:gd name="connsiteX6632" fmla="*/ 1961023 w 12192000"/>
            <a:gd name="connsiteY6632" fmla="*/ 1958796 h 6858000"/>
            <a:gd name="connsiteX6633" fmla="*/ 1987002 w 12192000"/>
            <a:gd name="connsiteY6633" fmla="*/ 1932173 h 6858000"/>
            <a:gd name="connsiteX6634" fmla="*/ 1961023 w 12192000"/>
            <a:gd name="connsiteY6634" fmla="*/ 1905551 h 6858000"/>
            <a:gd name="connsiteX6635" fmla="*/ 2034629 w 12192000"/>
            <a:gd name="connsiteY6635" fmla="*/ 1905551 h 6858000"/>
            <a:gd name="connsiteX6636" fmla="*/ 2008650 w 12192000"/>
            <a:gd name="connsiteY6636" fmla="*/ 1932173 h 6858000"/>
            <a:gd name="connsiteX6637" fmla="*/ 2034629 w 12192000"/>
            <a:gd name="connsiteY6637" fmla="*/ 1958796 h 6858000"/>
            <a:gd name="connsiteX6638" fmla="*/ 2060608 w 12192000"/>
            <a:gd name="connsiteY6638" fmla="*/ 1932173 h 6858000"/>
            <a:gd name="connsiteX6639" fmla="*/ 2034629 w 12192000"/>
            <a:gd name="connsiteY6639" fmla="*/ 1905551 h 6858000"/>
            <a:gd name="connsiteX6640" fmla="*/ 2108236 w 12192000"/>
            <a:gd name="connsiteY6640" fmla="*/ 1905551 h 6858000"/>
            <a:gd name="connsiteX6641" fmla="*/ 2082257 w 12192000"/>
            <a:gd name="connsiteY6641" fmla="*/ 1932173 h 6858000"/>
            <a:gd name="connsiteX6642" fmla="*/ 2108236 w 12192000"/>
            <a:gd name="connsiteY6642" fmla="*/ 1958796 h 6858000"/>
            <a:gd name="connsiteX6643" fmla="*/ 2134215 w 12192000"/>
            <a:gd name="connsiteY6643" fmla="*/ 1932173 h 6858000"/>
            <a:gd name="connsiteX6644" fmla="*/ 2108236 w 12192000"/>
            <a:gd name="connsiteY6644" fmla="*/ 1905551 h 6858000"/>
            <a:gd name="connsiteX6645" fmla="*/ 2181843 w 12192000"/>
            <a:gd name="connsiteY6645" fmla="*/ 1905551 h 6858000"/>
            <a:gd name="connsiteX6646" fmla="*/ 2158029 w 12192000"/>
            <a:gd name="connsiteY6646" fmla="*/ 1932173 h 6858000"/>
            <a:gd name="connsiteX6647" fmla="*/ 2181843 w 12192000"/>
            <a:gd name="connsiteY6647" fmla="*/ 1958796 h 6858000"/>
            <a:gd name="connsiteX6648" fmla="*/ 2207822 w 12192000"/>
            <a:gd name="connsiteY6648" fmla="*/ 1932173 h 6858000"/>
            <a:gd name="connsiteX6649" fmla="*/ 2181843 w 12192000"/>
            <a:gd name="connsiteY6649" fmla="*/ 1905551 h 6858000"/>
            <a:gd name="connsiteX6650" fmla="*/ 2255450 w 12192000"/>
            <a:gd name="connsiteY6650" fmla="*/ 1905551 h 6858000"/>
            <a:gd name="connsiteX6651" fmla="*/ 2231636 w 12192000"/>
            <a:gd name="connsiteY6651" fmla="*/ 1932173 h 6858000"/>
            <a:gd name="connsiteX6652" fmla="*/ 2255450 w 12192000"/>
            <a:gd name="connsiteY6652" fmla="*/ 1958796 h 6858000"/>
            <a:gd name="connsiteX6653" fmla="*/ 2281429 w 12192000"/>
            <a:gd name="connsiteY6653" fmla="*/ 1932173 h 6858000"/>
            <a:gd name="connsiteX6654" fmla="*/ 2255450 w 12192000"/>
            <a:gd name="connsiteY6654" fmla="*/ 1905551 h 6858000"/>
            <a:gd name="connsiteX6655" fmla="*/ 2331222 w 12192000"/>
            <a:gd name="connsiteY6655" fmla="*/ 1905551 h 6858000"/>
            <a:gd name="connsiteX6656" fmla="*/ 2307408 w 12192000"/>
            <a:gd name="connsiteY6656" fmla="*/ 1932173 h 6858000"/>
            <a:gd name="connsiteX6657" fmla="*/ 2331222 w 12192000"/>
            <a:gd name="connsiteY6657" fmla="*/ 1958796 h 6858000"/>
            <a:gd name="connsiteX6658" fmla="*/ 2357201 w 12192000"/>
            <a:gd name="connsiteY6658" fmla="*/ 1932173 h 6858000"/>
            <a:gd name="connsiteX6659" fmla="*/ 2331222 w 12192000"/>
            <a:gd name="connsiteY6659" fmla="*/ 1905551 h 6858000"/>
            <a:gd name="connsiteX6660" fmla="*/ 2404829 w 12192000"/>
            <a:gd name="connsiteY6660" fmla="*/ 1905551 h 6858000"/>
            <a:gd name="connsiteX6661" fmla="*/ 2378850 w 12192000"/>
            <a:gd name="connsiteY6661" fmla="*/ 1932173 h 6858000"/>
            <a:gd name="connsiteX6662" fmla="*/ 2404829 w 12192000"/>
            <a:gd name="connsiteY6662" fmla="*/ 1958796 h 6858000"/>
            <a:gd name="connsiteX6663" fmla="*/ 2430808 w 12192000"/>
            <a:gd name="connsiteY6663" fmla="*/ 1932173 h 6858000"/>
            <a:gd name="connsiteX6664" fmla="*/ 2404829 w 12192000"/>
            <a:gd name="connsiteY6664" fmla="*/ 1905551 h 6858000"/>
            <a:gd name="connsiteX6665" fmla="*/ 2478436 w 12192000"/>
            <a:gd name="connsiteY6665" fmla="*/ 1905551 h 6858000"/>
            <a:gd name="connsiteX6666" fmla="*/ 2452457 w 12192000"/>
            <a:gd name="connsiteY6666" fmla="*/ 1932173 h 6858000"/>
            <a:gd name="connsiteX6667" fmla="*/ 2478436 w 12192000"/>
            <a:gd name="connsiteY6667" fmla="*/ 1958796 h 6858000"/>
            <a:gd name="connsiteX6668" fmla="*/ 2504415 w 12192000"/>
            <a:gd name="connsiteY6668" fmla="*/ 1932173 h 6858000"/>
            <a:gd name="connsiteX6669" fmla="*/ 2478436 w 12192000"/>
            <a:gd name="connsiteY6669" fmla="*/ 1905551 h 6858000"/>
            <a:gd name="connsiteX6670" fmla="*/ 2554208 w 12192000"/>
            <a:gd name="connsiteY6670" fmla="*/ 1905551 h 6858000"/>
            <a:gd name="connsiteX6671" fmla="*/ 2528229 w 12192000"/>
            <a:gd name="connsiteY6671" fmla="*/ 1932173 h 6858000"/>
            <a:gd name="connsiteX6672" fmla="*/ 2554208 w 12192000"/>
            <a:gd name="connsiteY6672" fmla="*/ 1958796 h 6858000"/>
            <a:gd name="connsiteX6673" fmla="*/ 2578022 w 12192000"/>
            <a:gd name="connsiteY6673" fmla="*/ 1932173 h 6858000"/>
            <a:gd name="connsiteX6674" fmla="*/ 2554208 w 12192000"/>
            <a:gd name="connsiteY6674" fmla="*/ 1905551 h 6858000"/>
            <a:gd name="connsiteX6675" fmla="*/ 2625650 w 12192000"/>
            <a:gd name="connsiteY6675" fmla="*/ 1905551 h 6858000"/>
            <a:gd name="connsiteX6676" fmla="*/ 2599671 w 12192000"/>
            <a:gd name="connsiteY6676" fmla="*/ 1932173 h 6858000"/>
            <a:gd name="connsiteX6677" fmla="*/ 2625650 w 12192000"/>
            <a:gd name="connsiteY6677" fmla="*/ 1958796 h 6858000"/>
            <a:gd name="connsiteX6678" fmla="*/ 2651629 w 12192000"/>
            <a:gd name="connsiteY6678" fmla="*/ 1932173 h 6858000"/>
            <a:gd name="connsiteX6679" fmla="*/ 2625650 w 12192000"/>
            <a:gd name="connsiteY6679" fmla="*/ 1905551 h 6858000"/>
            <a:gd name="connsiteX6680" fmla="*/ 2699257 w 12192000"/>
            <a:gd name="connsiteY6680" fmla="*/ 1905551 h 6858000"/>
            <a:gd name="connsiteX6681" fmla="*/ 2675443 w 12192000"/>
            <a:gd name="connsiteY6681" fmla="*/ 1932173 h 6858000"/>
            <a:gd name="connsiteX6682" fmla="*/ 2699257 w 12192000"/>
            <a:gd name="connsiteY6682" fmla="*/ 1958796 h 6858000"/>
            <a:gd name="connsiteX6683" fmla="*/ 2725236 w 12192000"/>
            <a:gd name="connsiteY6683" fmla="*/ 1932173 h 6858000"/>
            <a:gd name="connsiteX6684" fmla="*/ 2699257 w 12192000"/>
            <a:gd name="connsiteY6684" fmla="*/ 1905551 h 6858000"/>
            <a:gd name="connsiteX6685" fmla="*/ 2775028 w 12192000"/>
            <a:gd name="connsiteY6685" fmla="*/ 1905551 h 6858000"/>
            <a:gd name="connsiteX6686" fmla="*/ 2751214 w 12192000"/>
            <a:gd name="connsiteY6686" fmla="*/ 1932173 h 6858000"/>
            <a:gd name="connsiteX6687" fmla="*/ 2775028 w 12192000"/>
            <a:gd name="connsiteY6687" fmla="*/ 1958796 h 6858000"/>
            <a:gd name="connsiteX6688" fmla="*/ 2801007 w 12192000"/>
            <a:gd name="connsiteY6688" fmla="*/ 1932173 h 6858000"/>
            <a:gd name="connsiteX6689" fmla="*/ 2775028 w 12192000"/>
            <a:gd name="connsiteY6689" fmla="*/ 1905551 h 6858000"/>
            <a:gd name="connsiteX6690" fmla="*/ 2848635 w 12192000"/>
            <a:gd name="connsiteY6690" fmla="*/ 1905551 h 6858000"/>
            <a:gd name="connsiteX6691" fmla="*/ 2822656 w 12192000"/>
            <a:gd name="connsiteY6691" fmla="*/ 1932173 h 6858000"/>
            <a:gd name="connsiteX6692" fmla="*/ 2848635 w 12192000"/>
            <a:gd name="connsiteY6692" fmla="*/ 1958796 h 6858000"/>
            <a:gd name="connsiteX6693" fmla="*/ 2874614 w 12192000"/>
            <a:gd name="connsiteY6693" fmla="*/ 1932173 h 6858000"/>
            <a:gd name="connsiteX6694" fmla="*/ 2848635 w 12192000"/>
            <a:gd name="connsiteY6694" fmla="*/ 1905551 h 6858000"/>
            <a:gd name="connsiteX6695" fmla="*/ 2922242 w 12192000"/>
            <a:gd name="connsiteY6695" fmla="*/ 1905551 h 6858000"/>
            <a:gd name="connsiteX6696" fmla="*/ 2898428 w 12192000"/>
            <a:gd name="connsiteY6696" fmla="*/ 1932173 h 6858000"/>
            <a:gd name="connsiteX6697" fmla="*/ 2922242 w 12192000"/>
            <a:gd name="connsiteY6697" fmla="*/ 1958796 h 6858000"/>
            <a:gd name="connsiteX6698" fmla="*/ 2948221 w 12192000"/>
            <a:gd name="connsiteY6698" fmla="*/ 1932173 h 6858000"/>
            <a:gd name="connsiteX6699" fmla="*/ 2922242 w 12192000"/>
            <a:gd name="connsiteY6699" fmla="*/ 1905551 h 6858000"/>
            <a:gd name="connsiteX6700" fmla="*/ 2995849 w 12192000"/>
            <a:gd name="connsiteY6700" fmla="*/ 1905551 h 6858000"/>
            <a:gd name="connsiteX6701" fmla="*/ 2972035 w 12192000"/>
            <a:gd name="connsiteY6701" fmla="*/ 1932173 h 6858000"/>
            <a:gd name="connsiteX6702" fmla="*/ 2995849 w 12192000"/>
            <a:gd name="connsiteY6702" fmla="*/ 1958796 h 6858000"/>
            <a:gd name="connsiteX6703" fmla="*/ 3021828 w 12192000"/>
            <a:gd name="connsiteY6703" fmla="*/ 1932173 h 6858000"/>
            <a:gd name="connsiteX6704" fmla="*/ 2995849 w 12192000"/>
            <a:gd name="connsiteY6704" fmla="*/ 1905551 h 6858000"/>
            <a:gd name="connsiteX6705" fmla="*/ 3069456 w 12192000"/>
            <a:gd name="connsiteY6705" fmla="*/ 1905551 h 6858000"/>
            <a:gd name="connsiteX6706" fmla="*/ 3045642 w 12192000"/>
            <a:gd name="connsiteY6706" fmla="*/ 1932173 h 6858000"/>
            <a:gd name="connsiteX6707" fmla="*/ 3069456 w 12192000"/>
            <a:gd name="connsiteY6707" fmla="*/ 1958796 h 6858000"/>
            <a:gd name="connsiteX6708" fmla="*/ 3095435 w 12192000"/>
            <a:gd name="connsiteY6708" fmla="*/ 1932173 h 6858000"/>
            <a:gd name="connsiteX6709" fmla="*/ 3069456 w 12192000"/>
            <a:gd name="connsiteY6709" fmla="*/ 1905551 h 6858000"/>
            <a:gd name="connsiteX6710" fmla="*/ 3143063 w 12192000"/>
            <a:gd name="connsiteY6710" fmla="*/ 1905551 h 6858000"/>
            <a:gd name="connsiteX6711" fmla="*/ 3119249 w 12192000"/>
            <a:gd name="connsiteY6711" fmla="*/ 1932173 h 6858000"/>
            <a:gd name="connsiteX6712" fmla="*/ 3143063 w 12192000"/>
            <a:gd name="connsiteY6712" fmla="*/ 1958796 h 6858000"/>
            <a:gd name="connsiteX6713" fmla="*/ 3169042 w 12192000"/>
            <a:gd name="connsiteY6713" fmla="*/ 1932173 h 6858000"/>
            <a:gd name="connsiteX6714" fmla="*/ 3143063 w 12192000"/>
            <a:gd name="connsiteY6714" fmla="*/ 1905551 h 6858000"/>
            <a:gd name="connsiteX6715" fmla="*/ 3218835 w 12192000"/>
            <a:gd name="connsiteY6715" fmla="*/ 1905551 h 6858000"/>
            <a:gd name="connsiteX6716" fmla="*/ 3192856 w 12192000"/>
            <a:gd name="connsiteY6716" fmla="*/ 1932173 h 6858000"/>
            <a:gd name="connsiteX6717" fmla="*/ 3218835 w 12192000"/>
            <a:gd name="connsiteY6717" fmla="*/ 1958796 h 6858000"/>
            <a:gd name="connsiteX6718" fmla="*/ 3244814 w 12192000"/>
            <a:gd name="connsiteY6718" fmla="*/ 1932173 h 6858000"/>
            <a:gd name="connsiteX6719" fmla="*/ 3218835 w 12192000"/>
            <a:gd name="connsiteY6719" fmla="*/ 1905551 h 6858000"/>
            <a:gd name="connsiteX6720" fmla="*/ 3292441 w 12192000"/>
            <a:gd name="connsiteY6720" fmla="*/ 1905551 h 6858000"/>
            <a:gd name="connsiteX6721" fmla="*/ 3268627 w 12192000"/>
            <a:gd name="connsiteY6721" fmla="*/ 1932173 h 6858000"/>
            <a:gd name="connsiteX6722" fmla="*/ 3292441 w 12192000"/>
            <a:gd name="connsiteY6722" fmla="*/ 1958796 h 6858000"/>
            <a:gd name="connsiteX6723" fmla="*/ 3318420 w 12192000"/>
            <a:gd name="connsiteY6723" fmla="*/ 1932173 h 6858000"/>
            <a:gd name="connsiteX6724" fmla="*/ 3292441 w 12192000"/>
            <a:gd name="connsiteY6724" fmla="*/ 1905551 h 6858000"/>
            <a:gd name="connsiteX6725" fmla="*/ 3366049 w 12192000"/>
            <a:gd name="connsiteY6725" fmla="*/ 1905551 h 6858000"/>
            <a:gd name="connsiteX6726" fmla="*/ 3340070 w 12192000"/>
            <a:gd name="connsiteY6726" fmla="*/ 1932173 h 6858000"/>
            <a:gd name="connsiteX6727" fmla="*/ 3366049 w 12192000"/>
            <a:gd name="connsiteY6727" fmla="*/ 1958796 h 6858000"/>
            <a:gd name="connsiteX6728" fmla="*/ 3392028 w 12192000"/>
            <a:gd name="connsiteY6728" fmla="*/ 1932173 h 6858000"/>
            <a:gd name="connsiteX6729" fmla="*/ 3366049 w 12192000"/>
            <a:gd name="connsiteY6729" fmla="*/ 1905551 h 6858000"/>
            <a:gd name="connsiteX6730" fmla="*/ 3439656 w 12192000"/>
            <a:gd name="connsiteY6730" fmla="*/ 1905551 h 6858000"/>
            <a:gd name="connsiteX6731" fmla="*/ 3413677 w 12192000"/>
            <a:gd name="connsiteY6731" fmla="*/ 1932173 h 6858000"/>
            <a:gd name="connsiteX6732" fmla="*/ 3439656 w 12192000"/>
            <a:gd name="connsiteY6732" fmla="*/ 1958796 h 6858000"/>
            <a:gd name="connsiteX6733" fmla="*/ 3465635 w 12192000"/>
            <a:gd name="connsiteY6733" fmla="*/ 1932173 h 6858000"/>
            <a:gd name="connsiteX6734" fmla="*/ 3439656 w 12192000"/>
            <a:gd name="connsiteY6734" fmla="*/ 1905551 h 6858000"/>
            <a:gd name="connsiteX6735" fmla="*/ 3513262 w 12192000"/>
            <a:gd name="connsiteY6735" fmla="*/ 1905551 h 6858000"/>
            <a:gd name="connsiteX6736" fmla="*/ 3489448 w 12192000"/>
            <a:gd name="connsiteY6736" fmla="*/ 1932173 h 6858000"/>
            <a:gd name="connsiteX6737" fmla="*/ 3513262 w 12192000"/>
            <a:gd name="connsiteY6737" fmla="*/ 1958796 h 6858000"/>
            <a:gd name="connsiteX6738" fmla="*/ 3539241 w 12192000"/>
            <a:gd name="connsiteY6738" fmla="*/ 1932173 h 6858000"/>
            <a:gd name="connsiteX6739" fmla="*/ 3513262 w 12192000"/>
            <a:gd name="connsiteY6739" fmla="*/ 1905551 h 6858000"/>
            <a:gd name="connsiteX6740" fmla="*/ 3736248 w 12192000"/>
            <a:gd name="connsiteY6740" fmla="*/ 1905551 h 6858000"/>
            <a:gd name="connsiteX6741" fmla="*/ 3710269 w 12192000"/>
            <a:gd name="connsiteY6741" fmla="*/ 1932173 h 6858000"/>
            <a:gd name="connsiteX6742" fmla="*/ 3736248 w 12192000"/>
            <a:gd name="connsiteY6742" fmla="*/ 1958796 h 6858000"/>
            <a:gd name="connsiteX6743" fmla="*/ 3762227 w 12192000"/>
            <a:gd name="connsiteY6743" fmla="*/ 1932173 h 6858000"/>
            <a:gd name="connsiteX6744" fmla="*/ 3736248 w 12192000"/>
            <a:gd name="connsiteY6744" fmla="*/ 1905551 h 6858000"/>
            <a:gd name="connsiteX6745" fmla="*/ 3812020 w 12192000"/>
            <a:gd name="connsiteY6745" fmla="*/ 1905551 h 6858000"/>
            <a:gd name="connsiteX6746" fmla="*/ 3786041 w 12192000"/>
            <a:gd name="connsiteY6746" fmla="*/ 1932173 h 6858000"/>
            <a:gd name="connsiteX6747" fmla="*/ 3812020 w 12192000"/>
            <a:gd name="connsiteY6747" fmla="*/ 1958796 h 6858000"/>
            <a:gd name="connsiteX6748" fmla="*/ 3835834 w 12192000"/>
            <a:gd name="connsiteY6748" fmla="*/ 1932173 h 6858000"/>
            <a:gd name="connsiteX6749" fmla="*/ 3812020 w 12192000"/>
            <a:gd name="connsiteY6749" fmla="*/ 1905551 h 6858000"/>
            <a:gd name="connsiteX6750" fmla="*/ 3883462 w 12192000"/>
            <a:gd name="connsiteY6750" fmla="*/ 1905551 h 6858000"/>
            <a:gd name="connsiteX6751" fmla="*/ 3857483 w 12192000"/>
            <a:gd name="connsiteY6751" fmla="*/ 1932173 h 6858000"/>
            <a:gd name="connsiteX6752" fmla="*/ 3883462 w 12192000"/>
            <a:gd name="connsiteY6752" fmla="*/ 1958796 h 6858000"/>
            <a:gd name="connsiteX6753" fmla="*/ 3909441 w 12192000"/>
            <a:gd name="connsiteY6753" fmla="*/ 1932173 h 6858000"/>
            <a:gd name="connsiteX6754" fmla="*/ 3883462 w 12192000"/>
            <a:gd name="connsiteY6754" fmla="*/ 1905551 h 6858000"/>
            <a:gd name="connsiteX6755" fmla="*/ 5364260 w 12192000"/>
            <a:gd name="connsiteY6755" fmla="*/ 1905551 h 6858000"/>
            <a:gd name="connsiteX6756" fmla="*/ 5340446 w 12192000"/>
            <a:gd name="connsiteY6756" fmla="*/ 1932173 h 6858000"/>
            <a:gd name="connsiteX6757" fmla="*/ 5364260 w 12192000"/>
            <a:gd name="connsiteY6757" fmla="*/ 1958796 h 6858000"/>
            <a:gd name="connsiteX6758" fmla="*/ 5390239 w 12192000"/>
            <a:gd name="connsiteY6758" fmla="*/ 1932173 h 6858000"/>
            <a:gd name="connsiteX6759" fmla="*/ 5364260 w 12192000"/>
            <a:gd name="connsiteY6759" fmla="*/ 1905551 h 6858000"/>
            <a:gd name="connsiteX6760" fmla="*/ 5437867 w 12192000"/>
            <a:gd name="connsiteY6760" fmla="*/ 1905551 h 6858000"/>
            <a:gd name="connsiteX6761" fmla="*/ 5411888 w 12192000"/>
            <a:gd name="connsiteY6761" fmla="*/ 1932173 h 6858000"/>
            <a:gd name="connsiteX6762" fmla="*/ 5437867 w 12192000"/>
            <a:gd name="connsiteY6762" fmla="*/ 1958796 h 6858000"/>
            <a:gd name="connsiteX6763" fmla="*/ 5463846 w 12192000"/>
            <a:gd name="connsiteY6763" fmla="*/ 1932173 h 6858000"/>
            <a:gd name="connsiteX6764" fmla="*/ 5437867 w 12192000"/>
            <a:gd name="connsiteY6764" fmla="*/ 1905551 h 6858000"/>
            <a:gd name="connsiteX6765" fmla="*/ 5511473 w 12192000"/>
            <a:gd name="connsiteY6765" fmla="*/ 1905551 h 6858000"/>
            <a:gd name="connsiteX6766" fmla="*/ 5487659 w 12192000"/>
            <a:gd name="connsiteY6766" fmla="*/ 1932173 h 6858000"/>
            <a:gd name="connsiteX6767" fmla="*/ 5511473 w 12192000"/>
            <a:gd name="connsiteY6767" fmla="*/ 1958796 h 6858000"/>
            <a:gd name="connsiteX6768" fmla="*/ 5537452 w 12192000"/>
            <a:gd name="connsiteY6768" fmla="*/ 1932173 h 6858000"/>
            <a:gd name="connsiteX6769" fmla="*/ 5511473 w 12192000"/>
            <a:gd name="connsiteY6769" fmla="*/ 1905551 h 6858000"/>
            <a:gd name="connsiteX6770" fmla="*/ 5585081 w 12192000"/>
            <a:gd name="connsiteY6770" fmla="*/ 1905551 h 6858000"/>
            <a:gd name="connsiteX6771" fmla="*/ 5559102 w 12192000"/>
            <a:gd name="connsiteY6771" fmla="*/ 1932173 h 6858000"/>
            <a:gd name="connsiteX6772" fmla="*/ 5585081 w 12192000"/>
            <a:gd name="connsiteY6772" fmla="*/ 1958796 h 6858000"/>
            <a:gd name="connsiteX6773" fmla="*/ 5611060 w 12192000"/>
            <a:gd name="connsiteY6773" fmla="*/ 1932173 h 6858000"/>
            <a:gd name="connsiteX6774" fmla="*/ 5585081 w 12192000"/>
            <a:gd name="connsiteY6774" fmla="*/ 1905551 h 6858000"/>
            <a:gd name="connsiteX6775" fmla="*/ 5658687 w 12192000"/>
            <a:gd name="connsiteY6775" fmla="*/ 1905551 h 6858000"/>
            <a:gd name="connsiteX6776" fmla="*/ 5634874 w 12192000"/>
            <a:gd name="connsiteY6776" fmla="*/ 1932173 h 6858000"/>
            <a:gd name="connsiteX6777" fmla="*/ 5658687 w 12192000"/>
            <a:gd name="connsiteY6777" fmla="*/ 1958796 h 6858000"/>
            <a:gd name="connsiteX6778" fmla="*/ 5684667 w 12192000"/>
            <a:gd name="connsiteY6778" fmla="*/ 1932173 h 6858000"/>
            <a:gd name="connsiteX6779" fmla="*/ 5658687 w 12192000"/>
            <a:gd name="connsiteY6779" fmla="*/ 1905551 h 6858000"/>
            <a:gd name="connsiteX6780" fmla="*/ 5734459 w 12192000"/>
            <a:gd name="connsiteY6780" fmla="*/ 1905551 h 6858000"/>
            <a:gd name="connsiteX6781" fmla="*/ 5708480 w 12192000"/>
            <a:gd name="connsiteY6781" fmla="*/ 1932173 h 6858000"/>
            <a:gd name="connsiteX6782" fmla="*/ 5734459 w 12192000"/>
            <a:gd name="connsiteY6782" fmla="*/ 1958796 h 6858000"/>
            <a:gd name="connsiteX6783" fmla="*/ 5760438 w 12192000"/>
            <a:gd name="connsiteY6783" fmla="*/ 1932173 h 6858000"/>
            <a:gd name="connsiteX6784" fmla="*/ 5734459 w 12192000"/>
            <a:gd name="connsiteY6784" fmla="*/ 1905551 h 6858000"/>
            <a:gd name="connsiteX6785" fmla="*/ 5810231 w 12192000"/>
            <a:gd name="connsiteY6785" fmla="*/ 1905551 h 6858000"/>
            <a:gd name="connsiteX6786" fmla="*/ 5784252 w 12192000"/>
            <a:gd name="connsiteY6786" fmla="*/ 1932173 h 6858000"/>
            <a:gd name="connsiteX6787" fmla="*/ 5810231 w 12192000"/>
            <a:gd name="connsiteY6787" fmla="*/ 1958796 h 6858000"/>
            <a:gd name="connsiteX6788" fmla="*/ 5834045 w 12192000"/>
            <a:gd name="connsiteY6788" fmla="*/ 1932173 h 6858000"/>
            <a:gd name="connsiteX6789" fmla="*/ 5810231 w 12192000"/>
            <a:gd name="connsiteY6789" fmla="*/ 1905551 h 6858000"/>
            <a:gd name="connsiteX6790" fmla="*/ 5881673 w 12192000"/>
            <a:gd name="connsiteY6790" fmla="*/ 1905551 h 6858000"/>
            <a:gd name="connsiteX6791" fmla="*/ 5855694 w 12192000"/>
            <a:gd name="connsiteY6791" fmla="*/ 1932173 h 6858000"/>
            <a:gd name="connsiteX6792" fmla="*/ 5881673 w 12192000"/>
            <a:gd name="connsiteY6792" fmla="*/ 1958796 h 6858000"/>
            <a:gd name="connsiteX6793" fmla="*/ 5907652 w 12192000"/>
            <a:gd name="connsiteY6793" fmla="*/ 1932173 h 6858000"/>
            <a:gd name="connsiteX6794" fmla="*/ 5881673 w 12192000"/>
            <a:gd name="connsiteY6794" fmla="*/ 1905551 h 6858000"/>
            <a:gd name="connsiteX6795" fmla="*/ 5957445 w 12192000"/>
            <a:gd name="connsiteY6795" fmla="*/ 1905551 h 6858000"/>
            <a:gd name="connsiteX6796" fmla="*/ 5931466 w 12192000"/>
            <a:gd name="connsiteY6796" fmla="*/ 1932173 h 6858000"/>
            <a:gd name="connsiteX6797" fmla="*/ 5957445 w 12192000"/>
            <a:gd name="connsiteY6797" fmla="*/ 1958796 h 6858000"/>
            <a:gd name="connsiteX6798" fmla="*/ 5981259 w 12192000"/>
            <a:gd name="connsiteY6798" fmla="*/ 1932173 h 6858000"/>
            <a:gd name="connsiteX6799" fmla="*/ 5957445 w 12192000"/>
            <a:gd name="connsiteY6799" fmla="*/ 1905551 h 6858000"/>
            <a:gd name="connsiteX6800" fmla="*/ 6028887 w 12192000"/>
            <a:gd name="connsiteY6800" fmla="*/ 1905551 h 6858000"/>
            <a:gd name="connsiteX6801" fmla="*/ 6002908 w 12192000"/>
            <a:gd name="connsiteY6801" fmla="*/ 1932173 h 6858000"/>
            <a:gd name="connsiteX6802" fmla="*/ 6028887 w 12192000"/>
            <a:gd name="connsiteY6802" fmla="*/ 1958796 h 6858000"/>
            <a:gd name="connsiteX6803" fmla="*/ 6054866 w 12192000"/>
            <a:gd name="connsiteY6803" fmla="*/ 1932173 h 6858000"/>
            <a:gd name="connsiteX6804" fmla="*/ 6028887 w 12192000"/>
            <a:gd name="connsiteY6804" fmla="*/ 1905551 h 6858000"/>
            <a:gd name="connsiteX6805" fmla="*/ 6102494 w 12192000"/>
            <a:gd name="connsiteY6805" fmla="*/ 1905551 h 6858000"/>
            <a:gd name="connsiteX6806" fmla="*/ 6076515 w 12192000"/>
            <a:gd name="connsiteY6806" fmla="*/ 1932173 h 6858000"/>
            <a:gd name="connsiteX6807" fmla="*/ 6102494 w 12192000"/>
            <a:gd name="connsiteY6807" fmla="*/ 1958796 h 6858000"/>
            <a:gd name="connsiteX6808" fmla="*/ 6128473 w 12192000"/>
            <a:gd name="connsiteY6808" fmla="*/ 1932173 h 6858000"/>
            <a:gd name="connsiteX6809" fmla="*/ 6102494 w 12192000"/>
            <a:gd name="connsiteY6809" fmla="*/ 1905551 h 6858000"/>
            <a:gd name="connsiteX6810" fmla="*/ 6178265 w 12192000"/>
            <a:gd name="connsiteY6810" fmla="*/ 1905551 h 6858000"/>
            <a:gd name="connsiteX6811" fmla="*/ 6154452 w 12192000"/>
            <a:gd name="connsiteY6811" fmla="*/ 1932173 h 6858000"/>
            <a:gd name="connsiteX6812" fmla="*/ 6178265 w 12192000"/>
            <a:gd name="connsiteY6812" fmla="*/ 1958796 h 6858000"/>
            <a:gd name="connsiteX6813" fmla="*/ 6204245 w 12192000"/>
            <a:gd name="connsiteY6813" fmla="*/ 1932173 h 6858000"/>
            <a:gd name="connsiteX6814" fmla="*/ 6178265 w 12192000"/>
            <a:gd name="connsiteY6814" fmla="*/ 1905551 h 6858000"/>
            <a:gd name="connsiteX6815" fmla="*/ 6251873 w 12192000"/>
            <a:gd name="connsiteY6815" fmla="*/ 1905551 h 6858000"/>
            <a:gd name="connsiteX6816" fmla="*/ 6228059 w 12192000"/>
            <a:gd name="connsiteY6816" fmla="*/ 1932173 h 6858000"/>
            <a:gd name="connsiteX6817" fmla="*/ 6251873 w 12192000"/>
            <a:gd name="connsiteY6817" fmla="*/ 1958796 h 6858000"/>
            <a:gd name="connsiteX6818" fmla="*/ 6277852 w 12192000"/>
            <a:gd name="connsiteY6818" fmla="*/ 1932173 h 6858000"/>
            <a:gd name="connsiteX6819" fmla="*/ 6251873 w 12192000"/>
            <a:gd name="connsiteY6819" fmla="*/ 1905551 h 6858000"/>
            <a:gd name="connsiteX6820" fmla="*/ 6325479 w 12192000"/>
            <a:gd name="connsiteY6820" fmla="*/ 1905551 h 6858000"/>
            <a:gd name="connsiteX6821" fmla="*/ 6301665 w 12192000"/>
            <a:gd name="connsiteY6821" fmla="*/ 1932173 h 6858000"/>
            <a:gd name="connsiteX6822" fmla="*/ 6325479 w 12192000"/>
            <a:gd name="connsiteY6822" fmla="*/ 1958796 h 6858000"/>
            <a:gd name="connsiteX6823" fmla="*/ 6351458 w 12192000"/>
            <a:gd name="connsiteY6823" fmla="*/ 1932173 h 6858000"/>
            <a:gd name="connsiteX6824" fmla="*/ 6325479 w 12192000"/>
            <a:gd name="connsiteY6824" fmla="*/ 1905551 h 6858000"/>
            <a:gd name="connsiteX6825" fmla="*/ 6399086 w 12192000"/>
            <a:gd name="connsiteY6825" fmla="*/ 1905551 h 6858000"/>
            <a:gd name="connsiteX6826" fmla="*/ 6373107 w 12192000"/>
            <a:gd name="connsiteY6826" fmla="*/ 1932173 h 6858000"/>
            <a:gd name="connsiteX6827" fmla="*/ 6399086 w 12192000"/>
            <a:gd name="connsiteY6827" fmla="*/ 1958796 h 6858000"/>
            <a:gd name="connsiteX6828" fmla="*/ 6425065 w 12192000"/>
            <a:gd name="connsiteY6828" fmla="*/ 1932173 h 6858000"/>
            <a:gd name="connsiteX6829" fmla="*/ 6399086 w 12192000"/>
            <a:gd name="connsiteY6829" fmla="*/ 1905551 h 6858000"/>
            <a:gd name="connsiteX6830" fmla="*/ 6472694 w 12192000"/>
            <a:gd name="connsiteY6830" fmla="*/ 1905551 h 6858000"/>
            <a:gd name="connsiteX6831" fmla="*/ 6446715 w 12192000"/>
            <a:gd name="connsiteY6831" fmla="*/ 1932173 h 6858000"/>
            <a:gd name="connsiteX6832" fmla="*/ 6472694 w 12192000"/>
            <a:gd name="connsiteY6832" fmla="*/ 1958796 h 6858000"/>
            <a:gd name="connsiteX6833" fmla="*/ 6498673 w 12192000"/>
            <a:gd name="connsiteY6833" fmla="*/ 1932173 h 6858000"/>
            <a:gd name="connsiteX6834" fmla="*/ 6472694 w 12192000"/>
            <a:gd name="connsiteY6834" fmla="*/ 1905551 h 6858000"/>
            <a:gd name="connsiteX6835" fmla="*/ 6546300 w 12192000"/>
            <a:gd name="connsiteY6835" fmla="*/ 1905551 h 6858000"/>
            <a:gd name="connsiteX6836" fmla="*/ 6520321 w 12192000"/>
            <a:gd name="connsiteY6836" fmla="*/ 1932173 h 6858000"/>
            <a:gd name="connsiteX6837" fmla="*/ 6546300 w 12192000"/>
            <a:gd name="connsiteY6837" fmla="*/ 1958796 h 6858000"/>
            <a:gd name="connsiteX6838" fmla="*/ 6572279 w 12192000"/>
            <a:gd name="connsiteY6838" fmla="*/ 1932173 h 6858000"/>
            <a:gd name="connsiteX6839" fmla="*/ 6546300 w 12192000"/>
            <a:gd name="connsiteY6839" fmla="*/ 1905551 h 6858000"/>
            <a:gd name="connsiteX6840" fmla="*/ 6622072 w 12192000"/>
            <a:gd name="connsiteY6840" fmla="*/ 1905551 h 6858000"/>
            <a:gd name="connsiteX6841" fmla="*/ 6596093 w 12192000"/>
            <a:gd name="connsiteY6841" fmla="*/ 1932173 h 6858000"/>
            <a:gd name="connsiteX6842" fmla="*/ 6622072 w 12192000"/>
            <a:gd name="connsiteY6842" fmla="*/ 1958796 h 6858000"/>
            <a:gd name="connsiteX6843" fmla="*/ 6648051 w 12192000"/>
            <a:gd name="connsiteY6843" fmla="*/ 1932173 h 6858000"/>
            <a:gd name="connsiteX6844" fmla="*/ 6622072 w 12192000"/>
            <a:gd name="connsiteY6844" fmla="*/ 1905551 h 6858000"/>
            <a:gd name="connsiteX6845" fmla="*/ 6695679 w 12192000"/>
            <a:gd name="connsiteY6845" fmla="*/ 1905551 h 6858000"/>
            <a:gd name="connsiteX6846" fmla="*/ 6669700 w 12192000"/>
            <a:gd name="connsiteY6846" fmla="*/ 1932173 h 6858000"/>
            <a:gd name="connsiteX6847" fmla="*/ 6695679 w 12192000"/>
            <a:gd name="connsiteY6847" fmla="*/ 1958796 h 6858000"/>
            <a:gd name="connsiteX6848" fmla="*/ 6721658 w 12192000"/>
            <a:gd name="connsiteY6848" fmla="*/ 1932173 h 6858000"/>
            <a:gd name="connsiteX6849" fmla="*/ 6695679 w 12192000"/>
            <a:gd name="connsiteY6849" fmla="*/ 1905551 h 6858000"/>
            <a:gd name="connsiteX6850" fmla="*/ 6769286 w 12192000"/>
            <a:gd name="connsiteY6850" fmla="*/ 1905551 h 6858000"/>
            <a:gd name="connsiteX6851" fmla="*/ 6743307 w 12192000"/>
            <a:gd name="connsiteY6851" fmla="*/ 1932173 h 6858000"/>
            <a:gd name="connsiteX6852" fmla="*/ 6769286 w 12192000"/>
            <a:gd name="connsiteY6852" fmla="*/ 1958796 h 6858000"/>
            <a:gd name="connsiteX6853" fmla="*/ 6795265 w 12192000"/>
            <a:gd name="connsiteY6853" fmla="*/ 1932173 h 6858000"/>
            <a:gd name="connsiteX6854" fmla="*/ 6769286 w 12192000"/>
            <a:gd name="connsiteY6854" fmla="*/ 1905551 h 6858000"/>
            <a:gd name="connsiteX6855" fmla="*/ 6842892 w 12192000"/>
            <a:gd name="connsiteY6855" fmla="*/ 1905551 h 6858000"/>
            <a:gd name="connsiteX6856" fmla="*/ 6816913 w 12192000"/>
            <a:gd name="connsiteY6856" fmla="*/ 1932173 h 6858000"/>
            <a:gd name="connsiteX6857" fmla="*/ 6842892 w 12192000"/>
            <a:gd name="connsiteY6857" fmla="*/ 1958796 h 6858000"/>
            <a:gd name="connsiteX6858" fmla="*/ 6868871 w 12192000"/>
            <a:gd name="connsiteY6858" fmla="*/ 1932173 h 6858000"/>
            <a:gd name="connsiteX6859" fmla="*/ 6842892 w 12192000"/>
            <a:gd name="connsiteY6859" fmla="*/ 1905551 h 6858000"/>
            <a:gd name="connsiteX6860" fmla="*/ 6916499 w 12192000"/>
            <a:gd name="connsiteY6860" fmla="*/ 1905551 h 6858000"/>
            <a:gd name="connsiteX6861" fmla="*/ 6892685 w 12192000"/>
            <a:gd name="connsiteY6861" fmla="*/ 1932173 h 6858000"/>
            <a:gd name="connsiteX6862" fmla="*/ 6916499 w 12192000"/>
            <a:gd name="connsiteY6862" fmla="*/ 1958796 h 6858000"/>
            <a:gd name="connsiteX6863" fmla="*/ 6942478 w 12192000"/>
            <a:gd name="connsiteY6863" fmla="*/ 1932173 h 6858000"/>
            <a:gd name="connsiteX6864" fmla="*/ 6916499 w 12192000"/>
            <a:gd name="connsiteY6864" fmla="*/ 1905551 h 6858000"/>
            <a:gd name="connsiteX6865" fmla="*/ 6990106 w 12192000"/>
            <a:gd name="connsiteY6865" fmla="*/ 1905551 h 6858000"/>
            <a:gd name="connsiteX6866" fmla="*/ 6966293 w 12192000"/>
            <a:gd name="connsiteY6866" fmla="*/ 1932173 h 6858000"/>
            <a:gd name="connsiteX6867" fmla="*/ 6990106 w 12192000"/>
            <a:gd name="connsiteY6867" fmla="*/ 1958796 h 6858000"/>
            <a:gd name="connsiteX6868" fmla="*/ 7016086 w 12192000"/>
            <a:gd name="connsiteY6868" fmla="*/ 1932173 h 6858000"/>
            <a:gd name="connsiteX6869" fmla="*/ 6990106 w 12192000"/>
            <a:gd name="connsiteY6869" fmla="*/ 1905551 h 6858000"/>
            <a:gd name="connsiteX6870" fmla="*/ 7065879 w 12192000"/>
            <a:gd name="connsiteY6870" fmla="*/ 1905551 h 6858000"/>
            <a:gd name="connsiteX6871" fmla="*/ 7039900 w 12192000"/>
            <a:gd name="connsiteY6871" fmla="*/ 1932173 h 6858000"/>
            <a:gd name="connsiteX6872" fmla="*/ 7065879 w 12192000"/>
            <a:gd name="connsiteY6872" fmla="*/ 1958796 h 6858000"/>
            <a:gd name="connsiteX6873" fmla="*/ 7091858 w 12192000"/>
            <a:gd name="connsiteY6873" fmla="*/ 1932173 h 6858000"/>
            <a:gd name="connsiteX6874" fmla="*/ 7065879 w 12192000"/>
            <a:gd name="connsiteY6874" fmla="*/ 1905551 h 6858000"/>
            <a:gd name="connsiteX6875" fmla="*/ 7139485 w 12192000"/>
            <a:gd name="connsiteY6875" fmla="*/ 1905551 h 6858000"/>
            <a:gd name="connsiteX6876" fmla="*/ 7113506 w 12192000"/>
            <a:gd name="connsiteY6876" fmla="*/ 1932173 h 6858000"/>
            <a:gd name="connsiteX6877" fmla="*/ 7139485 w 12192000"/>
            <a:gd name="connsiteY6877" fmla="*/ 1958796 h 6858000"/>
            <a:gd name="connsiteX6878" fmla="*/ 7165464 w 12192000"/>
            <a:gd name="connsiteY6878" fmla="*/ 1932173 h 6858000"/>
            <a:gd name="connsiteX6879" fmla="*/ 7139485 w 12192000"/>
            <a:gd name="connsiteY6879" fmla="*/ 1905551 h 6858000"/>
            <a:gd name="connsiteX6880" fmla="*/ 7213092 w 12192000"/>
            <a:gd name="connsiteY6880" fmla="*/ 1905551 h 6858000"/>
            <a:gd name="connsiteX6881" fmla="*/ 7187113 w 12192000"/>
            <a:gd name="connsiteY6881" fmla="*/ 1932173 h 6858000"/>
            <a:gd name="connsiteX6882" fmla="*/ 7213092 w 12192000"/>
            <a:gd name="connsiteY6882" fmla="*/ 1958796 h 6858000"/>
            <a:gd name="connsiteX6883" fmla="*/ 7239071 w 12192000"/>
            <a:gd name="connsiteY6883" fmla="*/ 1932173 h 6858000"/>
            <a:gd name="connsiteX6884" fmla="*/ 7213092 w 12192000"/>
            <a:gd name="connsiteY6884" fmla="*/ 1905551 h 6858000"/>
            <a:gd name="connsiteX6885" fmla="*/ 7288864 w 12192000"/>
            <a:gd name="connsiteY6885" fmla="*/ 1905551 h 6858000"/>
            <a:gd name="connsiteX6886" fmla="*/ 7262885 w 12192000"/>
            <a:gd name="connsiteY6886" fmla="*/ 1932173 h 6858000"/>
            <a:gd name="connsiteX6887" fmla="*/ 7288864 w 12192000"/>
            <a:gd name="connsiteY6887" fmla="*/ 1958796 h 6858000"/>
            <a:gd name="connsiteX6888" fmla="*/ 7312678 w 12192000"/>
            <a:gd name="connsiteY6888" fmla="*/ 1932173 h 6858000"/>
            <a:gd name="connsiteX6889" fmla="*/ 7288864 w 12192000"/>
            <a:gd name="connsiteY6889" fmla="*/ 1905551 h 6858000"/>
            <a:gd name="connsiteX6890" fmla="*/ 7360306 w 12192000"/>
            <a:gd name="connsiteY6890" fmla="*/ 1905551 h 6858000"/>
            <a:gd name="connsiteX6891" fmla="*/ 7334327 w 12192000"/>
            <a:gd name="connsiteY6891" fmla="*/ 1932173 h 6858000"/>
            <a:gd name="connsiteX6892" fmla="*/ 7360306 w 12192000"/>
            <a:gd name="connsiteY6892" fmla="*/ 1958796 h 6858000"/>
            <a:gd name="connsiteX6893" fmla="*/ 7386285 w 12192000"/>
            <a:gd name="connsiteY6893" fmla="*/ 1932173 h 6858000"/>
            <a:gd name="connsiteX6894" fmla="*/ 7360306 w 12192000"/>
            <a:gd name="connsiteY6894" fmla="*/ 1905551 h 6858000"/>
            <a:gd name="connsiteX6895" fmla="*/ 7433913 w 12192000"/>
            <a:gd name="connsiteY6895" fmla="*/ 1905551 h 6858000"/>
            <a:gd name="connsiteX6896" fmla="*/ 7407934 w 12192000"/>
            <a:gd name="connsiteY6896" fmla="*/ 1932173 h 6858000"/>
            <a:gd name="connsiteX6897" fmla="*/ 7433913 w 12192000"/>
            <a:gd name="connsiteY6897" fmla="*/ 1958796 h 6858000"/>
            <a:gd name="connsiteX6898" fmla="*/ 7459892 w 12192000"/>
            <a:gd name="connsiteY6898" fmla="*/ 1932173 h 6858000"/>
            <a:gd name="connsiteX6899" fmla="*/ 7433913 w 12192000"/>
            <a:gd name="connsiteY6899" fmla="*/ 1905551 h 6858000"/>
            <a:gd name="connsiteX6900" fmla="*/ 7509684 w 12192000"/>
            <a:gd name="connsiteY6900" fmla="*/ 1905551 h 6858000"/>
            <a:gd name="connsiteX6901" fmla="*/ 7485871 w 12192000"/>
            <a:gd name="connsiteY6901" fmla="*/ 1932173 h 6858000"/>
            <a:gd name="connsiteX6902" fmla="*/ 7509684 w 12192000"/>
            <a:gd name="connsiteY6902" fmla="*/ 1958796 h 6858000"/>
            <a:gd name="connsiteX6903" fmla="*/ 7535664 w 12192000"/>
            <a:gd name="connsiteY6903" fmla="*/ 1932173 h 6858000"/>
            <a:gd name="connsiteX6904" fmla="*/ 7509684 w 12192000"/>
            <a:gd name="connsiteY6904" fmla="*/ 1905551 h 6858000"/>
            <a:gd name="connsiteX6905" fmla="*/ 7583292 w 12192000"/>
            <a:gd name="connsiteY6905" fmla="*/ 1905551 h 6858000"/>
            <a:gd name="connsiteX6906" fmla="*/ 7557313 w 12192000"/>
            <a:gd name="connsiteY6906" fmla="*/ 1932173 h 6858000"/>
            <a:gd name="connsiteX6907" fmla="*/ 7583292 w 12192000"/>
            <a:gd name="connsiteY6907" fmla="*/ 1958796 h 6858000"/>
            <a:gd name="connsiteX6908" fmla="*/ 7609271 w 12192000"/>
            <a:gd name="connsiteY6908" fmla="*/ 1932173 h 6858000"/>
            <a:gd name="connsiteX6909" fmla="*/ 7583292 w 12192000"/>
            <a:gd name="connsiteY6909" fmla="*/ 1905551 h 6858000"/>
            <a:gd name="connsiteX6910" fmla="*/ 7656898 w 12192000"/>
            <a:gd name="connsiteY6910" fmla="*/ 1905551 h 6858000"/>
            <a:gd name="connsiteX6911" fmla="*/ 7630919 w 12192000"/>
            <a:gd name="connsiteY6911" fmla="*/ 1932173 h 6858000"/>
            <a:gd name="connsiteX6912" fmla="*/ 7656898 w 12192000"/>
            <a:gd name="connsiteY6912" fmla="*/ 1958796 h 6858000"/>
            <a:gd name="connsiteX6913" fmla="*/ 7682877 w 12192000"/>
            <a:gd name="connsiteY6913" fmla="*/ 1932173 h 6858000"/>
            <a:gd name="connsiteX6914" fmla="*/ 7656898 w 12192000"/>
            <a:gd name="connsiteY6914" fmla="*/ 1905551 h 6858000"/>
            <a:gd name="connsiteX6915" fmla="*/ 7730505 w 12192000"/>
            <a:gd name="connsiteY6915" fmla="*/ 1905551 h 6858000"/>
            <a:gd name="connsiteX6916" fmla="*/ 7704526 w 12192000"/>
            <a:gd name="connsiteY6916" fmla="*/ 1932173 h 6858000"/>
            <a:gd name="connsiteX6917" fmla="*/ 7730505 w 12192000"/>
            <a:gd name="connsiteY6917" fmla="*/ 1958796 h 6858000"/>
            <a:gd name="connsiteX6918" fmla="*/ 7756484 w 12192000"/>
            <a:gd name="connsiteY6918" fmla="*/ 1932173 h 6858000"/>
            <a:gd name="connsiteX6919" fmla="*/ 7730505 w 12192000"/>
            <a:gd name="connsiteY6919" fmla="*/ 1905551 h 6858000"/>
            <a:gd name="connsiteX6920" fmla="*/ 7806277 w 12192000"/>
            <a:gd name="connsiteY6920" fmla="*/ 1905551 h 6858000"/>
            <a:gd name="connsiteX6921" fmla="*/ 7780298 w 12192000"/>
            <a:gd name="connsiteY6921" fmla="*/ 1932173 h 6858000"/>
            <a:gd name="connsiteX6922" fmla="*/ 7806277 w 12192000"/>
            <a:gd name="connsiteY6922" fmla="*/ 1958796 h 6858000"/>
            <a:gd name="connsiteX6923" fmla="*/ 7830091 w 12192000"/>
            <a:gd name="connsiteY6923" fmla="*/ 1932173 h 6858000"/>
            <a:gd name="connsiteX6924" fmla="*/ 7806277 w 12192000"/>
            <a:gd name="connsiteY6924" fmla="*/ 1905551 h 6858000"/>
            <a:gd name="connsiteX6925" fmla="*/ 7879885 w 12192000"/>
            <a:gd name="connsiteY6925" fmla="*/ 1905551 h 6858000"/>
            <a:gd name="connsiteX6926" fmla="*/ 7853906 w 12192000"/>
            <a:gd name="connsiteY6926" fmla="*/ 1932173 h 6858000"/>
            <a:gd name="connsiteX6927" fmla="*/ 7879885 w 12192000"/>
            <a:gd name="connsiteY6927" fmla="*/ 1958796 h 6858000"/>
            <a:gd name="connsiteX6928" fmla="*/ 7905864 w 12192000"/>
            <a:gd name="connsiteY6928" fmla="*/ 1932173 h 6858000"/>
            <a:gd name="connsiteX6929" fmla="*/ 7879885 w 12192000"/>
            <a:gd name="connsiteY6929" fmla="*/ 1905551 h 6858000"/>
            <a:gd name="connsiteX6930" fmla="*/ 7955656 w 12192000"/>
            <a:gd name="connsiteY6930" fmla="*/ 1905551 h 6858000"/>
            <a:gd name="connsiteX6931" fmla="*/ 7929677 w 12192000"/>
            <a:gd name="connsiteY6931" fmla="*/ 1932173 h 6858000"/>
            <a:gd name="connsiteX6932" fmla="*/ 7955656 w 12192000"/>
            <a:gd name="connsiteY6932" fmla="*/ 1958796 h 6858000"/>
            <a:gd name="connsiteX6933" fmla="*/ 7979470 w 12192000"/>
            <a:gd name="connsiteY6933" fmla="*/ 1932173 h 6858000"/>
            <a:gd name="connsiteX6934" fmla="*/ 7955656 w 12192000"/>
            <a:gd name="connsiteY6934" fmla="*/ 1905551 h 6858000"/>
            <a:gd name="connsiteX6935" fmla="*/ 8027098 w 12192000"/>
            <a:gd name="connsiteY6935" fmla="*/ 1905551 h 6858000"/>
            <a:gd name="connsiteX6936" fmla="*/ 8001119 w 12192000"/>
            <a:gd name="connsiteY6936" fmla="*/ 1932173 h 6858000"/>
            <a:gd name="connsiteX6937" fmla="*/ 8027098 w 12192000"/>
            <a:gd name="connsiteY6937" fmla="*/ 1958796 h 6858000"/>
            <a:gd name="connsiteX6938" fmla="*/ 8053077 w 12192000"/>
            <a:gd name="connsiteY6938" fmla="*/ 1932173 h 6858000"/>
            <a:gd name="connsiteX6939" fmla="*/ 8027098 w 12192000"/>
            <a:gd name="connsiteY6939" fmla="*/ 1905551 h 6858000"/>
            <a:gd name="connsiteX6940" fmla="*/ 8100705 w 12192000"/>
            <a:gd name="connsiteY6940" fmla="*/ 1905551 h 6858000"/>
            <a:gd name="connsiteX6941" fmla="*/ 8076891 w 12192000"/>
            <a:gd name="connsiteY6941" fmla="*/ 1932173 h 6858000"/>
            <a:gd name="connsiteX6942" fmla="*/ 8100705 w 12192000"/>
            <a:gd name="connsiteY6942" fmla="*/ 1958796 h 6858000"/>
            <a:gd name="connsiteX6943" fmla="*/ 8126684 w 12192000"/>
            <a:gd name="connsiteY6943" fmla="*/ 1932173 h 6858000"/>
            <a:gd name="connsiteX6944" fmla="*/ 8100705 w 12192000"/>
            <a:gd name="connsiteY6944" fmla="*/ 1905551 h 6858000"/>
            <a:gd name="connsiteX6945" fmla="*/ 8174312 w 12192000"/>
            <a:gd name="connsiteY6945" fmla="*/ 1905551 h 6858000"/>
            <a:gd name="connsiteX6946" fmla="*/ 8150498 w 12192000"/>
            <a:gd name="connsiteY6946" fmla="*/ 1932173 h 6858000"/>
            <a:gd name="connsiteX6947" fmla="*/ 8174312 w 12192000"/>
            <a:gd name="connsiteY6947" fmla="*/ 1958796 h 6858000"/>
            <a:gd name="connsiteX6948" fmla="*/ 8200291 w 12192000"/>
            <a:gd name="connsiteY6948" fmla="*/ 1932173 h 6858000"/>
            <a:gd name="connsiteX6949" fmla="*/ 8174312 w 12192000"/>
            <a:gd name="connsiteY6949" fmla="*/ 1905551 h 6858000"/>
            <a:gd name="connsiteX6950" fmla="*/ 8247918 w 12192000"/>
            <a:gd name="connsiteY6950" fmla="*/ 1905551 h 6858000"/>
            <a:gd name="connsiteX6951" fmla="*/ 8224104 w 12192000"/>
            <a:gd name="connsiteY6951" fmla="*/ 1932173 h 6858000"/>
            <a:gd name="connsiteX6952" fmla="*/ 8247918 w 12192000"/>
            <a:gd name="connsiteY6952" fmla="*/ 1958796 h 6858000"/>
            <a:gd name="connsiteX6953" fmla="*/ 8273897 w 12192000"/>
            <a:gd name="connsiteY6953" fmla="*/ 1932173 h 6858000"/>
            <a:gd name="connsiteX6954" fmla="*/ 8247918 w 12192000"/>
            <a:gd name="connsiteY6954" fmla="*/ 1905551 h 6858000"/>
            <a:gd name="connsiteX6955" fmla="*/ 8323691 w 12192000"/>
            <a:gd name="connsiteY6955" fmla="*/ 1905551 h 6858000"/>
            <a:gd name="connsiteX6956" fmla="*/ 8297712 w 12192000"/>
            <a:gd name="connsiteY6956" fmla="*/ 1932173 h 6858000"/>
            <a:gd name="connsiteX6957" fmla="*/ 8323691 w 12192000"/>
            <a:gd name="connsiteY6957" fmla="*/ 1958796 h 6858000"/>
            <a:gd name="connsiteX6958" fmla="*/ 8349670 w 12192000"/>
            <a:gd name="connsiteY6958" fmla="*/ 1932173 h 6858000"/>
            <a:gd name="connsiteX6959" fmla="*/ 8323691 w 12192000"/>
            <a:gd name="connsiteY6959" fmla="*/ 1905551 h 6858000"/>
            <a:gd name="connsiteX6960" fmla="*/ 8397298 w 12192000"/>
            <a:gd name="connsiteY6960" fmla="*/ 1905551 h 6858000"/>
            <a:gd name="connsiteX6961" fmla="*/ 8371319 w 12192000"/>
            <a:gd name="connsiteY6961" fmla="*/ 1932173 h 6858000"/>
            <a:gd name="connsiteX6962" fmla="*/ 8397298 w 12192000"/>
            <a:gd name="connsiteY6962" fmla="*/ 1958796 h 6858000"/>
            <a:gd name="connsiteX6963" fmla="*/ 8423277 w 12192000"/>
            <a:gd name="connsiteY6963" fmla="*/ 1932173 h 6858000"/>
            <a:gd name="connsiteX6964" fmla="*/ 8397298 w 12192000"/>
            <a:gd name="connsiteY6964" fmla="*/ 1905551 h 6858000"/>
            <a:gd name="connsiteX6965" fmla="*/ 8470904 w 12192000"/>
            <a:gd name="connsiteY6965" fmla="*/ 1905551 h 6858000"/>
            <a:gd name="connsiteX6966" fmla="*/ 8444925 w 12192000"/>
            <a:gd name="connsiteY6966" fmla="*/ 1932173 h 6858000"/>
            <a:gd name="connsiteX6967" fmla="*/ 8470904 w 12192000"/>
            <a:gd name="connsiteY6967" fmla="*/ 1958796 h 6858000"/>
            <a:gd name="connsiteX6968" fmla="*/ 8496883 w 12192000"/>
            <a:gd name="connsiteY6968" fmla="*/ 1932173 h 6858000"/>
            <a:gd name="connsiteX6969" fmla="*/ 8470904 w 12192000"/>
            <a:gd name="connsiteY6969" fmla="*/ 1905551 h 6858000"/>
            <a:gd name="connsiteX6970" fmla="*/ 8546676 w 12192000"/>
            <a:gd name="connsiteY6970" fmla="*/ 1905551 h 6858000"/>
            <a:gd name="connsiteX6971" fmla="*/ 8520697 w 12192000"/>
            <a:gd name="connsiteY6971" fmla="*/ 1932173 h 6858000"/>
            <a:gd name="connsiteX6972" fmla="*/ 8546676 w 12192000"/>
            <a:gd name="connsiteY6972" fmla="*/ 1958796 h 6858000"/>
            <a:gd name="connsiteX6973" fmla="*/ 8570490 w 12192000"/>
            <a:gd name="connsiteY6973" fmla="*/ 1932173 h 6858000"/>
            <a:gd name="connsiteX6974" fmla="*/ 8546676 w 12192000"/>
            <a:gd name="connsiteY6974" fmla="*/ 1905551 h 6858000"/>
            <a:gd name="connsiteX6975" fmla="*/ 8618118 w 12192000"/>
            <a:gd name="connsiteY6975" fmla="*/ 1905551 h 6858000"/>
            <a:gd name="connsiteX6976" fmla="*/ 8592139 w 12192000"/>
            <a:gd name="connsiteY6976" fmla="*/ 1932173 h 6858000"/>
            <a:gd name="connsiteX6977" fmla="*/ 8618118 w 12192000"/>
            <a:gd name="connsiteY6977" fmla="*/ 1958796 h 6858000"/>
            <a:gd name="connsiteX6978" fmla="*/ 8644097 w 12192000"/>
            <a:gd name="connsiteY6978" fmla="*/ 1932173 h 6858000"/>
            <a:gd name="connsiteX6979" fmla="*/ 8618118 w 12192000"/>
            <a:gd name="connsiteY6979" fmla="*/ 1905551 h 6858000"/>
            <a:gd name="connsiteX6980" fmla="*/ 8691725 w 12192000"/>
            <a:gd name="connsiteY6980" fmla="*/ 1905551 h 6858000"/>
            <a:gd name="connsiteX6981" fmla="*/ 8665746 w 12192000"/>
            <a:gd name="connsiteY6981" fmla="*/ 1932173 h 6858000"/>
            <a:gd name="connsiteX6982" fmla="*/ 8691725 w 12192000"/>
            <a:gd name="connsiteY6982" fmla="*/ 1958796 h 6858000"/>
            <a:gd name="connsiteX6983" fmla="*/ 8717704 w 12192000"/>
            <a:gd name="connsiteY6983" fmla="*/ 1932173 h 6858000"/>
            <a:gd name="connsiteX6984" fmla="*/ 8691725 w 12192000"/>
            <a:gd name="connsiteY6984" fmla="*/ 1905551 h 6858000"/>
            <a:gd name="connsiteX6985" fmla="*/ 8767497 w 12192000"/>
            <a:gd name="connsiteY6985" fmla="*/ 1905551 h 6858000"/>
            <a:gd name="connsiteX6986" fmla="*/ 8743683 w 12192000"/>
            <a:gd name="connsiteY6986" fmla="*/ 1932173 h 6858000"/>
            <a:gd name="connsiteX6987" fmla="*/ 8767497 w 12192000"/>
            <a:gd name="connsiteY6987" fmla="*/ 1958796 h 6858000"/>
            <a:gd name="connsiteX6988" fmla="*/ 8793476 w 12192000"/>
            <a:gd name="connsiteY6988" fmla="*/ 1932173 h 6858000"/>
            <a:gd name="connsiteX6989" fmla="*/ 8767497 w 12192000"/>
            <a:gd name="connsiteY6989" fmla="*/ 1905551 h 6858000"/>
            <a:gd name="connsiteX6990" fmla="*/ 8841104 w 12192000"/>
            <a:gd name="connsiteY6990" fmla="*/ 1905551 h 6858000"/>
            <a:gd name="connsiteX6991" fmla="*/ 8815125 w 12192000"/>
            <a:gd name="connsiteY6991" fmla="*/ 1932173 h 6858000"/>
            <a:gd name="connsiteX6992" fmla="*/ 8841104 w 12192000"/>
            <a:gd name="connsiteY6992" fmla="*/ 1958796 h 6858000"/>
            <a:gd name="connsiteX6993" fmla="*/ 8867083 w 12192000"/>
            <a:gd name="connsiteY6993" fmla="*/ 1932173 h 6858000"/>
            <a:gd name="connsiteX6994" fmla="*/ 8841104 w 12192000"/>
            <a:gd name="connsiteY6994" fmla="*/ 1905551 h 6858000"/>
            <a:gd name="connsiteX6995" fmla="*/ 8914711 w 12192000"/>
            <a:gd name="connsiteY6995" fmla="*/ 1905551 h 6858000"/>
            <a:gd name="connsiteX6996" fmla="*/ 8888732 w 12192000"/>
            <a:gd name="connsiteY6996" fmla="*/ 1932173 h 6858000"/>
            <a:gd name="connsiteX6997" fmla="*/ 8914711 w 12192000"/>
            <a:gd name="connsiteY6997" fmla="*/ 1958796 h 6858000"/>
            <a:gd name="connsiteX6998" fmla="*/ 8940690 w 12192000"/>
            <a:gd name="connsiteY6998" fmla="*/ 1932173 h 6858000"/>
            <a:gd name="connsiteX6999" fmla="*/ 8914711 w 12192000"/>
            <a:gd name="connsiteY6999" fmla="*/ 1905551 h 6858000"/>
            <a:gd name="connsiteX7000" fmla="*/ 8988318 w 12192000"/>
            <a:gd name="connsiteY7000" fmla="*/ 1905551 h 6858000"/>
            <a:gd name="connsiteX7001" fmla="*/ 8962339 w 12192000"/>
            <a:gd name="connsiteY7001" fmla="*/ 1932173 h 6858000"/>
            <a:gd name="connsiteX7002" fmla="*/ 8988318 w 12192000"/>
            <a:gd name="connsiteY7002" fmla="*/ 1958796 h 6858000"/>
            <a:gd name="connsiteX7003" fmla="*/ 9014297 w 12192000"/>
            <a:gd name="connsiteY7003" fmla="*/ 1932173 h 6858000"/>
            <a:gd name="connsiteX7004" fmla="*/ 8988318 w 12192000"/>
            <a:gd name="connsiteY7004" fmla="*/ 1905551 h 6858000"/>
            <a:gd name="connsiteX7005" fmla="*/ 9061924 w 12192000"/>
            <a:gd name="connsiteY7005" fmla="*/ 1905551 h 6858000"/>
            <a:gd name="connsiteX7006" fmla="*/ 9035945 w 12192000"/>
            <a:gd name="connsiteY7006" fmla="*/ 1932173 h 6858000"/>
            <a:gd name="connsiteX7007" fmla="*/ 9061924 w 12192000"/>
            <a:gd name="connsiteY7007" fmla="*/ 1958796 h 6858000"/>
            <a:gd name="connsiteX7008" fmla="*/ 9087903 w 12192000"/>
            <a:gd name="connsiteY7008" fmla="*/ 1932173 h 6858000"/>
            <a:gd name="connsiteX7009" fmla="*/ 9061924 w 12192000"/>
            <a:gd name="connsiteY7009" fmla="*/ 1905551 h 6858000"/>
            <a:gd name="connsiteX7010" fmla="*/ 9137696 w 12192000"/>
            <a:gd name="connsiteY7010" fmla="*/ 1905551 h 6858000"/>
            <a:gd name="connsiteX7011" fmla="*/ 9111717 w 12192000"/>
            <a:gd name="connsiteY7011" fmla="*/ 1932173 h 6858000"/>
            <a:gd name="connsiteX7012" fmla="*/ 9137696 w 12192000"/>
            <a:gd name="connsiteY7012" fmla="*/ 1958796 h 6858000"/>
            <a:gd name="connsiteX7013" fmla="*/ 9161510 w 12192000"/>
            <a:gd name="connsiteY7013" fmla="*/ 1932173 h 6858000"/>
            <a:gd name="connsiteX7014" fmla="*/ 9137696 w 12192000"/>
            <a:gd name="connsiteY7014" fmla="*/ 1905551 h 6858000"/>
            <a:gd name="connsiteX7015" fmla="*/ 9211304 w 12192000"/>
            <a:gd name="connsiteY7015" fmla="*/ 1905551 h 6858000"/>
            <a:gd name="connsiteX7016" fmla="*/ 9185325 w 12192000"/>
            <a:gd name="connsiteY7016" fmla="*/ 1932173 h 6858000"/>
            <a:gd name="connsiteX7017" fmla="*/ 9211304 w 12192000"/>
            <a:gd name="connsiteY7017" fmla="*/ 1958796 h 6858000"/>
            <a:gd name="connsiteX7018" fmla="*/ 9237283 w 12192000"/>
            <a:gd name="connsiteY7018" fmla="*/ 1932173 h 6858000"/>
            <a:gd name="connsiteX7019" fmla="*/ 9211304 w 12192000"/>
            <a:gd name="connsiteY7019" fmla="*/ 1905551 h 6858000"/>
            <a:gd name="connsiteX7020" fmla="*/ 9287075 w 12192000"/>
            <a:gd name="connsiteY7020" fmla="*/ 1905551 h 6858000"/>
            <a:gd name="connsiteX7021" fmla="*/ 9261096 w 12192000"/>
            <a:gd name="connsiteY7021" fmla="*/ 1932173 h 6858000"/>
            <a:gd name="connsiteX7022" fmla="*/ 9287075 w 12192000"/>
            <a:gd name="connsiteY7022" fmla="*/ 1958796 h 6858000"/>
            <a:gd name="connsiteX7023" fmla="*/ 9310889 w 12192000"/>
            <a:gd name="connsiteY7023" fmla="*/ 1932173 h 6858000"/>
            <a:gd name="connsiteX7024" fmla="*/ 9287075 w 12192000"/>
            <a:gd name="connsiteY7024" fmla="*/ 1905551 h 6858000"/>
            <a:gd name="connsiteX7025" fmla="*/ 9358517 w 12192000"/>
            <a:gd name="connsiteY7025" fmla="*/ 1905551 h 6858000"/>
            <a:gd name="connsiteX7026" fmla="*/ 9334703 w 12192000"/>
            <a:gd name="connsiteY7026" fmla="*/ 1932173 h 6858000"/>
            <a:gd name="connsiteX7027" fmla="*/ 9358517 w 12192000"/>
            <a:gd name="connsiteY7027" fmla="*/ 1958796 h 6858000"/>
            <a:gd name="connsiteX7028" fmla="*/ 9384496 w 12192000"/>
            <a:gd name="connsiteY7028" fmla="*/ 1932173 h 6858000"/>
            <a:gd name="connsiteX7029" fmla="*/ 9358517 w 12192000"/>
            <a:gd name="connsiteY7029" fmla="*/ 1905551 h 6858000"/>
            <a:gd name="connsiteX7030" fmla="*/ 9432124 w 12192000"/>
            <a:gd name="connsiteY7030" fmla="*/ 1905551 h 6858000"/>
            <a:gd name="connsiteX7031" fmla="*/ 9406145 w 12192000"/>
            <a:gd name="connsiteY7031" fmla="*/ 1932173 h 6858000"/>
            <a:gd name="connsiteX7032" fmla="*/ 9432124 w 12192000"/>
            <a:gd name="connsiteY7032" fmla="*/ 1958796 h 6858000"/>
            <a:gd name="connsiteX7033" fmla="*/ 9458103 w 12192000"/>
            <a:gd name="connsiteY7033" fmla="*/ 1932173 h 6858000"/>
            <a:gd name="connsiteX7034" fmla="*/ 9432124 w 12192000"/>
            <a:gd name="connsiteY7034" fmla="*/ 1905551 h 6858000"/>
            <a:gd name="connsiteX7035" fmla="*/ 9505731 w 12192000"/>
            <a:gd name="connsiteY7035" fmla="*/ 1905551 h 6858000"/>
            <a:gd name="connsiteX7036" fmla="*/ 9481917 w 12192000"/>
            <a:gd name="connsiteY7036" fmla="*/ 1932173 h 6858000"/>
            <a:gd name="connsiteX7037" fmla="*/ 9505731 w 12192000"/>
            <a:gd name="connsiteY7037" fmla="*/ 1958796 h 6858000"/>
            <a:gd name="connsiteX7038" fmla="*/ 9531710 w 12192000"/>
            <a:gd name="connsiteY7038" fmla="*/ 1932173 h 6858000"/>
            <a:gd name="connsiteX7039" fmla="*/ 9505731 w 12192000"/>
            <a:gd name="connsiteY7039" fmla="*/ 1905551 h 6858000"/>
            <a:gd name="connsiteX7040" fmla="*/ 9581503 w 12192000"/>
            <a:gd name="connsiteY7040" fmla="*/ 1905551 h 6858000"/>
            <a:gd name="connsiteX7041" fmla="*/ 9555524 w 12192000"/>
            <a:gd name="connsiteY7041" fmla="*/ 1932173 h 6858000"/>
            <a:gd name="connsiteX7042" fmla="*/ 9581503 w 12192000"/>
            <a:gd name="connsiteY7042" fmla="*/ 1958796 h 6858000"/>
            <a:gd name="connsiteX7043" fmla="*/ 9607482 w 12192000"/>
            <a:gd name="connsiteY7043" fmla="*/ 1932173 h 6858000"/>
            <a:gd name="connsiteX7044" fmla="*/ 9581503 w 12192000"/>
            <a:gd name="connsiteY7044" fmla="*/ 1905551 h 6858000"/>
            <a:gd name="connsiteX7045" fmla="*/ 9655110 w 12192000"/>
            <a:gd name="connsiteY7045" fmla="*/ 1905551 h 6858000"/>
            <a:gd name="connsiteX7046" fmla="*/ 9629131 w 12192000"/>
            <a:gd name="connsiteY7046" fmla="*/ 1932173 h 6858000"/>
            <a:gd name="connsiteX7047" fmla="*/ 9655110 w 12192000"/>
            <a:gd name="connsiteY7047" fmla="*/ 1958796 h 6858000"/>
            <a:gd name="connsiteX7048" fmla="*/ 9681089 w 12192000"/>
            <a:gd name="connsiteY7048" fmla="*/ 1932173 h 6858000"/>
            <a:gd name="connsiteX7049" fmla="*/ 9655110 w 12192000"/>
            <a:gd name="connsiteY7049" fmla="*/ 1905551 h 6858000"/>
            <a:gd name="connsiteX7050" fmla="*/ 9728717 w 12192000"/>
            <a:gd name="connsiteY7050" fmla="*/ 1905551 h 6858000"/>
            <a:gd name="connsiteX7051" fmla="*/ 9702738 w 12192000"/>
            <a:gd name="connsiteY7051" fmla="*/ 1932173 h 6858000"/>
            <a:gd name="connsiteX7052" fmla="*/ 9728717 w 12192000"/>
            <a:gd name="connsiteY7052" fmla="*/ 1958796 h 6858000"/>
            <a:gd name="connsiteX7053" fmla="*/ 9754696 w 12192000"/>
            <a:gd name="connsiteY7053" fmla="*/ 1932173 h 6858000"/>
            <a:gd name="connsiteX7054" fmla="*/ 9728717 w 12192000"/>
            <a:gd name="connsiteY7054" fmla="*/ 1905551 h 6858000"/>
            <a:gd name="connsiteX7055" fmla="*/ 9802324 w 12192000"/>
            <a:gd name="connsiteY7055" fmla="*/ 1905551 h 6858000"/>
            <a:gd name="connsiteX7056" fmla="*/ 9776345 w 12192000"/>
            <a:gd name="connsiteY7056" fmla="*/ 1932173 h 6858000"/>
            <a:gd name="connsiteX7057" fmla="*/ 9802324 w 12192000"/>
            <a:gd name="connsiteY7057" fmla="*/ 1958796 h 6858000"/>
            <a:gd name="connsiteX7058" fmla="*/ 9828303 w 12192000"/>
            <a:gd name="connsiteY7058" fmla="*/ 1932173 h 6858000"/>
            <a:gd name="connsiteX7059" fmla="*/ 9802324 w 12192000"/>
            <a:gd name="connsiteY7059" fmla="*/ 1905551 h 6858000"/>
            <a:gd name="connsiteX7060" fmla="*/ 9875930 w 12192000"/>
            <a:gd name="connsiteY7060" fmla="*/ 1905551 h 6858000"/>
            <a:gd name="connsiteX7061" fmla="*/ 9852116 w 12192000"/>
            <a:gd name="connsiteY7061" fmla="*/ 1932173 h 6858000"/>
            <a:gd name="connsiteX7062" fmla="*/ 9875930 w 12192000"/>
            <a:gd name="connsiteY7062" fmla="*/ 1958796 h 6858000"/>
            <a:gd name="connsiteX7063" fmla="*/ 9901909 w 12192000"/>
            <a:gd name="connsiteY7063" fmla="*/ 1932173 h 6858000"/>
            <a:gd name="connsiteX7064" fmla="*/ 9875930 w 12192000"/>
            <a:gd name="connsiteY7064" fmla="*/ 1905551 h 6858000"/>
            <a:gd name="connsiteX7065" fmla="*/ 10027474 w 12192000"/>
            <a:gd name="connsiteY7065" fmla="*/ 1905551 h 6858000"/>
            <a:gd name="connsiteX7066" fmla="*/ 10001495 w 12192000"/>
            <a:gd name="connsiteY7066" fmla="*/ 1932173 h 6858000"/>
            <a:gd name="connsiteX7067" fmla="*/ 10027474 w 12192000"/>
            <a:gd name="connsiteY7067" fmla="*/ 1958796 h 6858000"/>
            <a:gd name="connsiteX7068" fmla="*/ 10051288 w 12192000"/>
            <a:gd name="connsiteY7068" fmla="*/ 1932173 h 6858000"/>
            <a:gd name="connsiteX7069" fmla="*/ 10027474 w 12192000"/>
            <a:gd name="connsiteY7069" fmla="*/ 1905551 h 6858000"/>
            <a:gd name="connsiteX7070" fmla="*/ 10098916 w 12192000"/>
            <a:gd name="connsiteY7070" fmla="*/ 1905551 h 6858000"/>
            <a:gd name="connsiteX7071" fmla="*/ 10075102 w 12192000"/>
            <a:gd name="connsiteY7071" fmla="*/ 1932173 h 6858000"/>
            <a:gd name="connsiteX7072" fmla="*/ 10098916 w 12192000"/>
            <a:gd name="connsiteY7072" fmla="*/ 1958796 h 6858000"/>
            <a:gd name="connsiteX7073" fmla="*/ 10124895 w 12192000"/>
            <a:gd name="connsiteY7073" fmla="*/ 1932173 h 6858000"/>
            <a:gd name="connsiteX7074" fmla="*/ 10098916 w 12192000"/>
            <a:gd name="connsiteY7074" fmla="*/ 1905551 h 6858000"/>
            <a:gd name="connsiteX7075" fmla="*/ 1590823 w 12192000"/>
            <a:gd name="connsiteY7075" fmla="*/ 1980981 h 6858000"/>
            <a:gd name="connsiteX7076" fmla="*/ 1567009 w 12192000"/>
            <a:gd name="connsiteY7076" fmla="*/ 2007603 h 6858000"/>
            <a:gd name="connsiteX7077" fmla="*/ 1590823 w 12192000"/>
            <a:gd name="connsiteY7077" fmla="*/ 2034226 h 6858000"/>
            <a:gd name="connsiteX7078" fmla="*/ 1616802 w 12192000"/>
            <a:gd name="connsiteY7078" fmla="*/ 2007603 h 6858000"/>
            <a:gd name="connsiteX7079" fmla="*/ 1590823 w 12192000"/>
            <a:gd name="connsiteY7079" fmla="*/ 1980981 h 6858000"/>
            <a:gd name="connsiteX7080" fmla="*/ 1664430 w 12192000"/>
            <a:gd name="connsiteY7080" fmla="*/ 1980981 h 6858000"/>
            <a:gd name="connsiteX7081" fmla="*/ 1640616 w 12192000"/>
            <a:gd name="connsiteY7081" fmla="*/ 2007603 h 6858000"/>
            <a:gd name="connsiteX7082" fmla="*/ 1664430 w 12192000"/>
            <a:gd name="connsiteY7082" fmla="*/ 2034226 h 6858000"/>
            <a:gd name="connsiteX7083" fmla="*/ 1690409 w 12192000"/>
            <a:gd name="connsiteY7083" fmla="*/ 2007603 h 6858000"/>
            <a:gd name="connsiteX7084" fmla="*/ 1664430 w 12192000"/>
            <a:gd name="connsiteY7084" fmla="*/ 1980981 h 6858000"/>
            <a:gd name="connsiteX7085" fmla="*/ 1738037 w 12192000"/>
            <a:gd name="connsiteY7085" fmla="*/ 1980981 h 6858000"/>
            <a:gd name="connsiteX7086" fmla="*/ 1712058 w 12192000"/>
            <a:gd name="connsiteY7086" fmla="*/ 2007603 h 6858000"/>
            <a:gd name="connsiteX7087" fmla="*/ 1738037 w 12192000"/>
            <a:gd name="connsiteY7087" fmla="*/ 2034226 h 6858000"/>
            <a:gd name="connsiteX7088" fmla="*/ 1764016 w 12192000"/>
            <a:gd name="connsiteY7088" fmla="*/ 2007603 h 6858000"/>
            <a:gd name="connsiteX7089" fmla="*/ 1738037 w 12192000"/>
            <a:gd name="connsiteY7089" fmla="*/ 1980981 h 6858000"/>
            <a:gd name="connsiteX7090" fmla="*/ 1811644 w 12192000"/>
            <a:gd name="connsiteY7090" fmla="*/ 1980981 h 6858000"/>
            <a:gd name="connsiteX7091" fmla="*/ 1785665 w 12192000"/>
            <a:gd name="connsiteY7091" fmla="*/ 2007603 h 6858000"/>
            <a:gd name="connsiteX7092" fmla="*/ 1811644 w 12192000"/>
            <a:gd name="connsiteY7092" fmla="*/ 2034226 h 6858000"/>
            <a:gd name="connsiteX7093" fmla="*/ 1837623 w 12192000"/>
            <a:gd name="connsiteY7093" fmla="*/ 2007603 h 6858000"/>
            <a:gd name="connsiteX7094" fmla="*/ 1811644 w 12192000"/>
            <a:gd name="connsiteY7094" fmla="*/ 1980981 h 6858000"/>
            <a:gd name="connsiteX7095" fmla="*/ 1887416 w 12192000"/>
            <a:gd name="connsiteY7095" fmla="*/ 1980981 h 6858000"/>
            <a:gd name="connsiteX7096" fmla="*/ 1861437 w 12192000"/>
            <a:gd name="connsiteY7096" fmla="*/ 2007603 h 6858000"/>
            <a:gd name="connsiteX7097" fmla="*/ 1887416 w 12192000"/>
            <a:gd name="connsiteY7097" fmla="*/ 2034226 h 6858000"/>
            <a:gd name="connsiteX7098" fmla="*/ 1913395 w 12192000"/>
            <a:gd name="connsiteY7098" fmla="*/ 2007603 h 6858000"/>
            <a:gd name="connsiteX7099" fmla="*/ 1887416 w 12192000"/>
            <a:gd name="connsiteY7099" fmla="*/ 1980981 h 6858000"/>
            <a:gd name="connsiteX7100" fmla="*/ 1961023 w 12192000"/>
            <a:gd name="connsiteY7100" fmla="*/ 1980981 h 6858000"/>
            <a:gd name="connsiteX7101" fmla="*/ 1935044 w 12192000"/>
            <a:gd name="connsiteY7101" fmla="*/ 2007603 h 6858000"/>
            <a:gd name="connsiteX7102" fmla="*/ 1961023 w 12192000"/>
            <a:gd name="connsiteY7102" fmla="*/ 2034226 h 6858000"/>
            <a:gd name="connsiteX7103" fmla="*/ 1987002 w 12192000"/>
            <a:gd name="connsiteY7103" fmla="*/ 2007603 h 6858000"/>
            <a:gd name="connsiteX7104" fmla="*/ 1961023 w 12192000"/>
            <a:gd name="connsiteY7104" fmla="*/ 1980981 h 6858000"/>
            <a:gd name="connsiteX7105" fmla="*/ 2034629 w 12192000"/>
            <a:gd name="connsiteY7105" fmla="*/ 1980981 h 6858000"/>
            <a:gd name="connsiteX7106" fmla="*/ 2008650 w 12192000"/>
            <a:gd name="connsiteY7106" fmla="*/ 2007603 h 6858000"/>
            <a:gd name="connsiteX7107" fmla="*/ 2034629 w 12192000"/>
            <a:gd name="connsiteY7107" fmla="*/ 2034226 h 6858000"/>
            <a:gd name="connsiteX7108" fmla="*/ 2060608 w 12192000"/>
            <a:gd name="connsiteY7108" fmla="*/ 2007603 h 6858000"/>
            <a:gd name="connsiteX7109" fmla="*/ 2034629 w 12192000"/>
            <a:gd name="connsiteY7109" fmla="*/ 1980981 h 6858000"/>
            <a:gd name="connsiteX7110" fmla="*/ 2108236 w 12192000"/>
            <a:gd name="connsiteY7110" fmla="*/ 1980981 h 6858000"/>
            <a:gd name="connsiteX7111" fmla="*/ 2082257 w 12192000"/>
            <a:gd name="connsiteY7111" fmla="*/ 2007603 h 6858000"/>
            <a:gd name="connsiteX7112" fmla="*/ 2108236 w 12192000"/>
            <a:gd name="connsiteY7112" fmla="*/ 2034226 h 6858000"/>
            <a:gd name="connsiteX7113" fmla="*/ 2134215 w 12192000"/>
            <a:gd name="connsiteY7113" fmla="*/ 2007603 h 6858000"/>
            <a:gd name="connsiteX7114" fmla="*/ 2108236 w 12192000"/>
            <a:gd name="connsiteY7114" fmla="*/ 1980981 h 6858000"/>
            <a:gd name="connsiteX7115" fmla="*/ 2181843 w 12192000"/>
            <a:gd name="connsiteY7115" fmla="*/ 1980981 h 6858000"/>
            <a:gd name="connsiteX7116" fmla="*/ 2158029 w 12192000"/>
            <a:gd name="connsiteY7116" fmla="*/ 2007603 h 6858000"/>
            <a:gd name="connsiteX7117" fmla="*/ 2181843 w 12192000"/>
            <a:gd name="connsiteY7117" fmla="*/ 2034226 h 6858000"/>
            <a:gd name="connsiteX7118" fmla="*/ 2207822 w 12192000"/>
            <a:gd name="connsiteY7118" fmla="*/ 2007603 h 6858000"/>
            <a:gd name="connsiteX7119" fmla="*/ 2181843 w 12192000"/>
            <a:gd name="connsiteY7119" fmla="*/ 1980981 h 6858000"/>
            <a:gd name="connsiteX7120" fmla="*/ 2255450 w 12192000"/>
            <a:gd name="connsiteY7120" fmla="*/ 1980981 h 6858000"/>
            <a:gd name="connsiteX7121" fmla="*/ 2231636 w 12192000"/>
            <a:gd name="connsiteY7121" fmla="*/ 2007603 h 6858000"/>
            <a:gd name="connsiteX7122" fmla="*/ 2255450 w 12192000"/>
            <a:gd name="connsiteY7122" fmla="*/ 2034226 h 6858000"/>
            <a:gd name="connsiteX7123" fmla="*/ 2281429 w 12192000"/>
            <a:gd name="connsiteY7123" fmla="*/ 2007603 h 6858000"/>
            <a:gd name="connsiteX7124" fmla="*/ 2255450 w 12192000"/>
            <a:gd name="connsiteY7124" fmla="*/ 1980981 h 6858000"/>
            <a:gd name="connsiteX7125" fmla="*/ 2331222 w 12192000"/>
            <a:gd name="connsiteY7125" fmla="*/ 1980981 h 6858000"/>
            <a:gd name="connsiteX7126" fmla="*/ 2307408 w 12192000"/>
            <a:gd name="connsiteY7126" fmla="*/ 2007603 h 6858000"/>
            <a:gd name="connsiteX7127" fmla="*/ 2331222 w 12192000"/>
            <a:gd name="connsiteY7127" fmla="*/ 2034226 h 6858000"/>
            <a:gd name="connsiteX7128" fmla="*/ 2357201 w 12192000"/>
            <a:gd name="connsiteY7128" fmla="*/ 2007603 h 6858000"/>
            <a:gd name="connsiteX7129" fmla="*/ 2331222 w 12192000"/>
            <a:gd name="connsiteY7129" fmla="*/ 1980981 h 6858000"/>
            <a:gd name="connsiteX7130" fmla="*/ 2404829 w 12192000"/>
            <a:gd name="connsiteY7130" fmla="*/ 1980981 h 6858000"/>
            <a:gd name="connsiteX7131" fmla="*/ 2378850 w 12192000"/>
            <a:gd name="connsiteY7131" fmla="*/ 2007603 h 6858000"/>
            <a:gd name="connsiteX7132" fmla="*/ 2404829 w 12192000"/>
            <a:gd name="connsiteY7132" fmla="*/ 2034226 h 6858000"/>
            <a:gd name="connsiteX7133" fmla="*/ 2430808 w 12192000"/>
            <a:gd name="connsiteY7133" fmla="*/ 2007603 h 6858000"/>
            <a:gd name="connsiteX7134" fmla="*/ 2404829 w 12192000"/>
            <a:gd name="connsiteY7134" fmla="*/ 1980981 h 6858000"/>
            <a:gd name="connsiteX7135" fmla="*/ 2478436 w 12192000"/>
            <a:gd name="connsiteY7135" fmla="*/ 1980981 h 6858000"/>
            <a:gd name="connsiteX7136" fmla="*/ 2452457 w 12192000"/>
            <a:gd name="connsiteY7136" fmla="*/ 2007603 h 6858000"/>
            <a:gd name="connsiteX7137" fmla="*/ 2478436 w 12192000"/>
            <a:gd name="connsiteY7137" fmla="*/ 2034226 h 6858000"/>
            <a:gd name="connsiteX7138" fmla="*/ 2504415 w 12192000"/>
            <a:gd name="connsiteY7138" fmla="*/ 2007603 h 6858000"/>
            <a:gd name="connsiteX7139" fmla="*/ 2478436 w 12192000"/>
            <a:gd name="connsiteY7139" fmla="*/ 1980981 h 6858000"/>
            <a:gd name="connsiteX7140" fmla="*/ 2554208 w 12192000"/>
            <a:gd name="connsiteY7140" fmla="*/ 1980981 h 6858000"/>
            <a:gd name="connsiteX7141" fmla="*/ 2528229 w 12192000"/>
            <a:gd name="connsiteY7141" fmla="*/ 2007603 h 6858000"/>
            <a:gd name="connsiteX7142" fmla="*/ 2554208 w 12192000"/>
            <a:gd name="connsiteY7142" fmla="*/ 2034226 h 6858000"/>
            <a:gd name="connsiteX7143" fmla="*/ 2578022 w 12192000"/>
            <a:gd name="connsiteY7143" fmla="*/ 2007603 h 6858000"/>
            <a:gd name="connsiteX7144" fmla="*/ 2554208 w 12192000"/>
            <a:gd name="connsiteY7144" fmla="*/ 1980981 h 6858000"/>
            <a:gd name="connsiteX7145" fmla="*/ 2625650 w 12192000"/>
            <a:gd name="connsiteY7145" fmla="*/ 1980981 h 6858000"/>
            <a:gd name="connsiteX7146" fmla="*/ 2599671 w 12192000"/>
            <a:gd name="connsiteY7146" fmla="*/ 2007603 h 6858000"/>
            <a:gd name="connsiteX7147" fmla="*/ 2625650 w 12192000"/>
            <a:gd name="connsiteY7147" fmla="*/ 2034226 h 6858000"/>
            <a:gd name="connsiteX7148" fmla="*/ 2651629 w 12192000"/>
            <a:gd name="connsiteY7148" fmla="*/ 2007603 h 6858000"/>
            <a:gd name="connsiteX7149" fmla="*/ 2625650 w 12192000"/>
            <a:gd name="connsiteY7149" fmla="*/ 1980981 h 6858000"/>
            <a:gd name="connsiteX7150" fmla="*/ 2699257 w 12192000"/>
            <a:gd name="connsiteY7150" fmla="*/ 1980981 h 6858000"/>
            <a:gd name="connsiteX7151" fmla="*/ 2675443 w 12192000"/>
            <a:gd name="connsiteY7151" fmla="*/ 2007603 h 6858000"/>
            <a:gd name="connsiteX7152" fmla="*/ 2699257 w 12192000"/>
            <a:gd name="connsiteY7152" fmla="*/ 2034226 h 6858000"/>
            <a:gd name="connsiteX7153" fmla="*/ 2725236 w 12192000"/>
            <a:gd name="connsiteY7153" fmla="*/ 2007603 h 6858000"/>
            <a:gd name="connsiteX7154" fmla="*/ 2699257 w 12192000"/>
            <a:gd name="connsiteY7154" fmla="*/ 1980981 h 6858000"/>
            <a:gd name="connsiteX7155" fmla="*/ 2775028 w 12192000"/>
            <a:gd name="connsiteY7155" fmla="*/ 1980981 h 6858000"/>
            <a:gd name="connsiteX7156" fmla="*/ 2751214 w 12192000"/>
            <a:gd name="connsiteY7156" fmla="*/ 2007603 h 6858000"/>
            <a:gd name="connsiteX7157" fmla="*/ 2775028 w 12192000"/>
            <a:gd name="connsiteY7157" fmla="*/ 2034226 h 6858000"/>
            <a:gd name="connsiteX7158" fmla="*/ 2801007 w 12192000"/>
            <a:gd name="connsiteY7158" fmla="*/ 2007603 h 6858000"/>
            <a:gd name="connsiteX7159" fmla="*/ 2775028 w 12192000"/>
            <a:gd name="connsiteY7159" fmla="*/ 1980981 h 6858000"/>
            <a:gd name="connsiteX7160" fmla="*/ 2848635 w 12192000"/>
            <a:gd name="connsiteY7160" fmla="*/ 1980981 h 6858000"/>
            <a:gd name="connsiteX7161" fmla="*/ 2822656 w 12192000"/>
            <a:gd name="connsiteY7161" fmla="*/ 2007603 h 6858000"/>
            <a:gd name="connsiteX7162" fmla="*/ 2848635 w 12192000"/>
            <a:gd name="connsiteY7162" fmla="*/ 2034226 h 6858000"/>
            <a:gd name="connsiteX7163" fmla="*/ 2874614 w 12192000"/>
            <a:gd name="connsiteY7163" fmla="*/ 2007603 h 6858000"/>
            <a:gd name="connsiteX7164" fmla="*/ 2848635 w 12192000"/>
            <a:gd name="connsiteY7164" fmla="*/ 1980981 h 6858000"/>
            <a:gd name="connsiteX7165" fmla="*/ 2922242 w 12192000"/>
            <a:gd name="connsiteY7165" fmla="*/ 1980981 h 6858000"/>
            <a:gd name="connsiteX7166" fmla="*/ 2898428 w 12192000"/>
            <a:gd name="connsiteY7166" fmla="*/ 2007603 h 6858000"/>
            <a:gd name="connsiteX7167" fmla="*/ 2922242 w 12192000"/>
            <a:gd name="connsiteY7167" fmla="*/ 2034226 h 6858000"/>
            <a:gd name="connsiteX7168" fmla="*/ 2948221 w 12192000"/>
            <a:gd name="connsiteY7168" fmla="*/ 2007603 h 6858000"/>
            <a:gd name="connsiteX7169" fmla="*/ 2922242 w 12192000"/>
            <a:gd name="connsiteY7169" fmla="*/ 1980981 h 6858000"/>
            <a:gd name="connsiteX7170" fmla="*/ 2995849 w 12192000"/>
            <a:gd name="connsiteY7170" fmla="*/ 1980981 h 6858000"/>
            <a:gd name="connsiteX7171" fmla="*/ 2972035 w 12192000"/>
            <a:gd name="connsiteY7171" fmla="*/ 2007603 h 6858000"/>
            <a:gd name="connsiteX7172" fmla="*/ 2995849 w 12192000"/>
            <a:gd name="connsiteY7172" fmla="*/ 2034226 h 6858000"/>
            <a:gd name="connsiteX7173" fmla="*/ 3021828 w 12192000"/>
            <a:gd name="connsiteY7173" fmla="*/ 2007603 h 6858000"/>
            <a:gd name="connsiteX7174" fmla="*/ 2995849 w 12192000"/>
            <a:gd name="connsiteY7174" fmla="*/ 1980981 h 6858000"/>
            <a:gd name="connsiteX7175" fmla="*/ 3069456 w 12192000"/>
            <a:gd name="connsiteY7175" fmla="*/ 1980981 h 6858000"/>
            <a:gd name="connsiteX7176" fmla="*/ 3045642 w 12192000"/>
            <a:gd name="connsiteY7176" fmla="*/ 2007603 h 6858000"/>
            <a:gd name="connsiteX7177" fmla="*/ 3069456 w 12192000"/>
            <a:gd name="connsiteY7177" fmla="*/ 2034226 h 6858000"/>
            <a:gd name="connsiteX7178" fmla="*/ 3095435 w 12192000"/>
            <a:gd name="connsiteY7178" fmla="*/ 2007603 h 6858000"/>
            <a:gd name="connsiteX7179" fmla="*/ 3069456 w 12192000"/>
            <a:gd name="connsiteY7179" fmla="*/ 1980981 h 6858000"/>
            <a:gd name="connsiteX7180" fmla="*/ 3143063 w 12192000"/>
            <a:gd name="connsiteY7180" fmla="*/ 1980981 h 6858000"/>
            <a:gd name="connsiteX7181" fmla="*/ 3119249 w 12192000"/>
            <a:gd name="connsiteY7181" fmla="*/ 2007603 h 6858000"/>
            <a:gd name="connsiteX7182" fmla="*/ 3143063 w 12192000"/>
            <a:gd name="connsiteY7182" fmla="*/ 2034226 h 6858000"/>
            <a:gd name="connsiteX7183" fmla="*/ 3169042 w 12192000"/>
            <a:gd name="connsiteY7183" fmla="*/ 2007603 h 6858000"/>
            <a:gd name="connsiteX7184" fmla="*/ 3143063 w 12192000"/>
            <a:gd name="connsiteY7184" fmla="*/ 1980981 h 6858000"/>
            <a:gd name="connsiteX7185" fmla="*/ 3218835 w 12192000"/>
            <a:gd name="connsiteY7185" fmla="*/ 1980981 h 6858000"/>
            <a:gd name="connsiteX7186" fmla="*/ 3192856 w 12192000"/>
            <a:gd name="connsiteY7186" fmla="*/ 2007603 h 6858000"/>
            <a:gd name="connsiteX7187" fmla="*/ 3218835 w 12192000"/>
            <a:gd name="connsiteY7187" fmla="*/ 2034226 h 6858000"/>
            <a:gd name="connsiteX7188" fmla="*/ 3244814 w 12192000"/>
            <a:gd name="connsiteY7188" fmla="*/ 2007603 h 6858000"/>
            <a:gd name="connsiteX7189" fmla="*/ 3218835 w 12192000"/>
            <a:gd name="connsiteY7189" fmla="*/ 1980981 h 6858000"/>
            <a:gd name="connsiteX7190" fmla="*/ 3292441 w 12192000"/>
            <a:gd name="connsiteY7190" fmla="*/ 1980981 h 6858000"/>
            <a:gd name="connsiteX7191" fmla="*/ 3268627 w 12192000"/>
            <a:gd name="connsiteY7191" fmla="*/ 2007603 h 6858000"/>
            <a:gd name="connsiteX7192" fmla="*/ 3292441 w 12192000"/>
            <a:gd name="connsiteY7192" fmla="*/ 2034226 h 6858000"/>
            <a:gd name="connsiteX7193" fmla="*/ 3318420 w 12192000"/>
            <a:gd name="connsiteY7193" fmla="*/ 2007603 h 6858000"/>
            <a:gd name="connsiteX7194" fmla="*/ 3292441 w 12192000"/>
            <a:gd name="connsiteY7194" fmla="*/ 1980981 h 6858000"/>
            <a:gd name="connsiteX7195" fmla="*/ 3366049 w 12192000"/>
            <a:gd name="connsiteY7195" fmla="*/ 1980981 h 6858000"/>
            <a:gd name="connsiteX7196" fmla="*/ 3340070 w 12192000"/>
            <a:gd name="connsiteY7196" fmla="*/ 2007603 h 6858000"/>
            <a:gd name="connsiteX7197" fmla="*/ 3366049 w 12192000"/>
            <a:gd name="connsiteY7197" fmla="*/ 2034226 h 6858000"/>
            <a:gd name="connsiteX7198" fmla="*/ 3392028 w 12192000"/>
            <a:gd name="connsiteY7198" fmla="*/ 2007603 h 6858000"/>
            <a:gd name="connsiteX7199" fmla="*/ 3366049 w 12192000"/>
            <a:gd name="connsiteY7199" fmla="*/ 1980981 h 6858000"/>
            <a:gd name="connsiteX7200" fmla="*/ 3439656 w 12192000"/>
            <a:gd name="connsiteY7200" fmla="*/ 1980981 h 6858000"/>
            <a:gd name="connsiteX7201" fmla="*/ 3413677 w 12192000"/>
            <a:gd name="connsiteY7201" fmla="*/ 2007603 h 6858000"/>
            <a:gd name="connsiteX7202" fmla="*/ 3439656 w 12192000"/>
            <a:gd name="connsiteY7202" fmla="*/ 2034226 h 6858000"/>
            <a:gd name="connsiteX7203" fmla="*/ 3465635 w 12192000"/>
            <a:gd name="connsiteY7203" fmla="*/ 2007603 h 6858000"/>
            <a:gd name="connsiteX7204" fmla="*/ 3439656 w 12192000"/>
            <a:gd name="connsiteY7204" fmla="*/ 1980981 h 6858000"/>
            <a:gd name="connsiteX7205" fmla="*/ 3513262 w 12192000"/>
            <a:gd name="connsiteY7205" fmla="*/ 1980981 h 6858000"/>
            <a:gd name="connsiteX7206" fmla="*/ 3489448 w 12192000"/>
            <a:gd name="connsiteY7206" fmla="*/ 2007603 h 6858000"/>
            <a:gd name="connsiteX7207" fmla="*/ 3513262 w 12192000"/>
            <a:gd name="connsiteY7207" fmla="*/ 2034226 h 6858000"/>
            <a:gd name="connsiteX7208" fmla="*/ 3539241 w 12192000"/>
            <a:gd name="connsiteY7208" fmla="*/ 2007603 h 6858000"/>
            <a:gd name="connsiteX7209" fmla="*/ 3513262 w 12192000"/>
            <a:gd name="connsiteY7209" fmla="*/ 1980981 h 6858000"/>
            <a:gd name="connsiteX7210" fmla="*/ 3589034 w 12192000"/>
            <a:gd name="connsiteY7210" fmla="*/ 1980981 h 6858000"/>
            <a:gd name="connsiteX7211" fmla="*/ 3563055 w 12192000"/>
            <a:gd name="connsiteY7211" fmla="*/ 2007603 h 6858000"/>
            <a:gd name="connsiteX7212" fmla="*/ 3589034 w 12192000"/>
            <a:gd name="connsiteY7212" fmla="*/ 2034226 h 6858000"/>
            <a:gd name="connsiteX7213" fmla="*/ 3615013 w 12192000"/>
            <a:gd name="connsiteY7213" fmla="*/ 2007603 h 6858000"/>
            <a:gd name="connsiteX7214" fmla="*/ 3589034 w 12192000"/>
            <a:gd name="connsiteY7214" fmla="*/ 1980981 h 6858000"/>
            <a:gd name="connsiteX7215" fmla="*/ 5511473 w 12192000"/>
            <a:gd name="connsiteY7215" fmla="*/ 1980981 h 6858000"/>
            <a:gd name="connsiteX7216" fmla="*/ 5487659 w 12192000"/>
            <a:gd name="connsiteY7216" fmla="*/ 2007603 h 6858000"/>
            <a:gd name="connsiteX7217" fmla="*/ 5511473 w 12192000"/>
            <a:gd name="connsiteY7217" fmla="*/ 2034226 h 6858000"/>
            <a:gd name="connsiteX7218" fmla="*/ 5537452 w 12192000"/>
            <a:gd name="connsiteY7218" fmla="*/ 2007603 h 6858000"/>
            <a:gd name="connsiteX7219" fmla="*/ 5511473 w 12192000"/>
            <a:gd name="connsiteY7219" fmla="*/ 1980981 h 6858000"/>
            <a:gd name="connsiteX7220" fmla="*/ 5585081 w 12192000"/>
            <a:gd name="connsiteY7220" fmla="*/ 1980981 h 6858000"/>
            <a:gd name="connsiteX7221" fmla="*/ 5559102 w 12192000"/>
            <a:gd name="connsiteY7221" fmla="*/ 2007603 h 6858000"/>
            <a:gd name="connsiteX7222" fmla="*/ 5585081 w 12192000"/>
            <a:gd name="connsiteY7222" fmla="*/ 2034226 h 6858000"/>
            <a:gd name="connsiteX7223" fmla="*/ 5611060 w 12192000"/>
            <a:gd name="connsiteY7223" fmla="*/ 2007603 h 6858000"/>
            <a:gd name="connsiteX7224" fmla="*/ 5585081 w 12192000"/>
            <a:gd name="connsiteY7224" fmla="*/ 1980981 h 6858000"/>
            <a:gd name="connsiteX7225" fmla="*/ 5658687 w 12192000"/>
            <a:gd name="connsiteY7225" fmla="*/ 1980981 h 6858000"/>
            <a:gd name="connsiteX7226" fmla="*/ 5634874 w 12192000"/>
            <a:gd name="connsiteY7226" fmla="*/ 2007603 h 6858000"/>
            <a:gd name="connsiteX7227" fmla="*/ 5658687 w 12192000"/>
            <a:gd name="connsiteY7227" fmla="*/ 2034226 h 6858000"/>
            <a:gd name="connsiteX7228" fmla="*/ 5684667 w 12192000"/>
            <a:gd name="connsiteY7228" fmla="*/ 2007603 h 6858000"/>
            <a:gd name="connsiteX7229" fmla="*/ 5658687 w 12192000"/>
            <a:gd name="connsiteY7229" fmla="*/ 1980981 h 6858000"/>
            <a:gd name="connsiteX7230" fmla="*/ 5734459 w 12192000"/>
            <a:gd name="connsiteY7230" fmla="*/ 1980981 h 6858000"/>
            <a:gd name="connsiteX7231" fmla="*/ 5708480 w 12192000"/>
            <a:gd name="connsiteY7231" fmla="*/ 2007603 h 6858000"/>
            <a:gd name="connsiteX7232" fmla="*/ 5734459 w 12192000"/>
            <a:gd name="connsiteY7232" fmla="*/ 2034226 h 6858000"/>
            <a:gd name="connsiteX7233" fmla="*/ 5760438 w 12192000"/>
            <a:gd name="connsiteY7233" fmla="*/ 2007603 h 6858000"/>
            <a:gd name="connsiteX7234" fmla="*/ 5734459 w 12192000"/>
            <a:gd name="connsiteY7234" fmla="*/ 1980981 h 6858000"/>
            <a:gd name="connsiteX7235" fmla="*/ 5810231 w 12192000"/>
            <a:gd name="connsiteY7235" fmla="*/ 1980981 h 6858000"/>
            <a:gd name="connsiteX7236" fmla="*/ 5784252 w 12192000"/>
            <a:gd name="connsiteY7236" fmla="*/ 2007603 h 6858000"/>
            <a:gd name="connsiteX7237" fmla="*/ 5810231 w 12192000"/>
            <a:gd name="connsiteY7237" fmla="*/ 2034226 h 6858000"/>
            <a:gd name="connsiteX7238" fmla="*/ 5834045 w 12192000"/>
            <a:gd name="connsiteY7238" fmla="*/ 2007603 h 6858000"/>
            <a:gd name="connsiteX7239" fmla="*/ 5810231 w 12192000"/>
            <a:gd name="connsiteY7239" fmla="*/ 1980981 h 6858000"/>
            <a:gd name="connsiteX7240" fmla="*/ 5881673 w 12192000"/>
            <a:gd name="connsiteY7240" fmla="*/ 1980981 h 6858000"/>
            <a:gd name="connsiteX7241" fmla="*/ 5855694 w 12192000"/>
            <a:gd name="connsiteY7241" fmla="*/ 2007603 h 6858000"/>
            <a:gd name="connsiteX7242" fmla="*/ 5881673 w 12192000"/>
            <a:gd name="connsiteY7242" fmla="*/ 2034226 h 6858000"/>
            <a:gd name="connsiteX7243" fmla="*/ 5907652 w 12192000"/>
            <a:gd name="connsiteY7243" fmla="*/ 2007603 h 6858000"/>
            <a:gd name="connsiteX7244" fmla="*/ 5881673 w 12192000"/>
            <a:gd name="connsiteY7244" fmla="*/ 1980981 h 6858000"/>
            <a:gd name="connsiteX7245" fmla="*/ 5957445 w 12192000"/>
            <a:gd name="connsiteY7245" fmla="*/ 1980981 h 6858000"/>
            <a:gd name="connsiteX7246" fmla="*/ 5931466 w 12192000"/>
            <a:gd name="connsiteY7246" fmla="*/ 2007603 h 6858000"/>
            <a:gd name="connsiteX7247" fmla="*/ 5957445 w 12192000"/>
            <a:gd name="connsiteY7247" fmla="*/ 2034226 h 6858000"/>
            <a:gd name="connsiteX7248" fmla="*/ 5981259 w 12192000"/>
            <a:gd name="connsiteY7248" fmla="*/ 2007603 h 6858000"/>
            <a:gd name="connsiteX7249" fmla="*/ 5957445 w 12192000"/>
            <a:gd name="connsiteY7249" fmla="*/ 1980981 h 6858000"/>
            <a:gd name="connsiteX7250" fmla="*/ 6028887 w 12192000"/>
            <a:gd name="connsiteY7250" fmla="*/ 1980981 h 6858000"/>
            <a:gd name="connsiteX7251" fmla="*/ 6002908 w 12192000"/>
            <a:gd name="connsiteY7251" fmla="*/ 2007603 h 6858000"/>
            <a:gd name="connsiteX7252" fmla="*/ 6028887 w 12192000"/>
            <a:gd name="connsiteY7252" fmla="*/ 2034226 h 6858000"/>
            <a:gd name="connsiteX7253" fmla="*/ 6054866 w 12192000"/>
            <a:gd name="connsiteY7253" fmla="*/ 2007603 h 6858000"/>
            <a:gd name="connsiteX7254" fmla="*/ 6028887 w 12192000"/>
            <a:gd name="connsiteY7254" fmla="*/ 1980981 h 6858000"/>
            <a:gd name="connsiteX7255" fmla="*/ 6102494 w 12192000"/>
            <a:gd name="connsiteY7255" fmla="*/ 1980981 h 6858000"/>
            <a:gd name="connsiteX7256" fmla="*/ 6076515 w 12192000"/>
            <a:gd name="connsiteY7256" fmla="*/ 2007603 h 6858000"/>
            <a:gd name="connsiteX7257" fmla="*/ 6102494 w 12192000"/>
            <a:gd name="connsiteY7257" fmla="*/ 2034226 h 6858000"/>
            <a:gd name="connsiteX7258" fmla="*/ 6128473 w 12192000"/>
            <a:gd name="connsiteY7258" fmla="*/ 2007603 h 6858000"/>
            <a:gd name="connsiteX7259" fmla="*/ 6102494 w 12192000"/>
            <a:gd name="connsiteY7259" fmla="*/ 1980981 h 6858000"/>
            <a:gd name="connsiteX7260" fmla="*/ 6178265 w 12192000"/>
            <a:gd name="connsiteY7260" fmla="*/ 1980981 h 6858000"/>
            <a:gd name="connsiteX7261" fmla="*/ 6154452 w 12192000"/>
            <a:gd name="connsiteY7261" fmla="*/ 2007603 h 6858000"/>
            <a:gd name="connsiteX7262" fmla="*/ 6178265 w 12192000"/>
            <a:gd name="connsiteY7262" fmla="*/ 2034226 h 6858000"/>
            <a:gd name="connsiteX7263" fmla="*/ 6204245 w 12192000"/>
            <a:gd name="connsiteY7263" fmla="*/ 2007603 h 6858000"/>
            <a:gd name="connsiteX7264" fmla="*/ 6178265 w 12192000"/>
            <a:gd name="connsiteY7264" fmla="*/ 1980981 h 6858000"/>
            <a:gd name="connsiteX7265" fmla="*/ 6251873 w 12192000"/>
            <a:gd name="connsiteY7265" fmla="*/ 1980981 h 6858000"/>
            <a:gd name="connsiteX7266" fmla="*/ 6228059 w 12192000"/>
            <a:gd name="connsiteY7266" fmla="*/ 2007603 h 6858000"/>
            <a:gd name="connsiteX7267" fmla="*/ 6251873 w 12192000"/>
            <a:gd name="connsiteY7267" fmla="*/ 2034226 h 6858000"/>
            <a:gd name="connsiteX7268" fmla="*/ 6277852 w 12192000"/>
            <a:gd name="connsiteY7268" fmla="*/ 2007603 h 6858000"/>
            <a:gd name="connsiteX7269" fmla="*/ 6251873 w 12192000"/>
            <a:gd name="connsiteY7269" fmla="*/ 1980981 h 6858000"/>
            <a:gd name="connsiteX7270" fmla="*/ 6325479 w 12192000"/>
            <a:gd name="connsiteY7270" fmla="*/ 1980981 h 6858000"/>
            <a:gd name="connsiteX7271" fmla="*/ 6301665 w 12192000"/>
            <a:gd name="connsiteY7271" fmla="*/ 2007603 h 6858000"/>
            <a:gd name="connsiteX7272" fmla="*/ 6325479 w 12192000"/>
            <a:gd name="connsiteY7272" fmla="*/ 2034226 h 6858000"/>
            <a:gd name="connsiteX7273" fmla="*/ 6351458 w 12192000"/>
            <a:gd name="connsiteY7273" fmla="*/ 2007603 h 6858000"/>
            <a:gd name="connsiteX7274" fmla="*/ 6325479 w 12192000"/>
            <a:gd name="connsiteY7274" fmla="*/ 1980981 h 6858000"/>
            <a:gd name="connsiteX7275" fmla="*/ 6399086 w 12192000"/>
            <a:gd name="connsiteY7275" fmla="*/ 1980981 h 6858000"/>
            <a:gd name="connsiteX7276" fmla="*/ 6373107 w 12192000"/>
            <a:gd name="connsiteY7276" fmla="*/ 2007603 h 6858000"/>
            <a:gd name="connsiteX7277" fmla="*/ 6399086 w 12192000"/>
            <a:gd name="connsiteY7277" fmla="*/ 2034226 h 6858000"/>
            <a:gd name="connsiteX7278" fmla="*/ 6425065 w 12192000"/>
            <a:gd name="connsiteY7278" fmla="*/ 2007603 h 6858000"/>
            <a:gd name="connsiteX7279" fmla="*/ 6399086 w 12192000"/>
            <a:gd name="connsiteY7279" fmla="*/ 1980981 h 6858000"/>
            <a:gd name="connsiteX7280" fmla="*/ 6472694 w 12192000"/>
            <a:gd name="connsiteY7280" fmla="*/ 1980981 h 6858000"/>
            <a:gd name="connsiteX7281" fmla="*/ 6446715 w 12192000"/>
            <a:gd name="connsiteY7281" fmla="*/ 2007603 h 6858000"/>
            <a:gd name="connsiteX7282" fmla="*/ 6472694 w 12192000"/>
            <a:gd name="connsiteY7282" fmla="*/ 2034226 h 6858000"/>
            <a:gd name="connsiteX7283" fmla="*/ 6498673 w 12192000"/>
            <a:gd name="connsiteY7283" fmla="*/ 2007603 h 6858000"/>
            <a:gd name="connsiteX7284" fmla="*/ 6472694 w 12192000"/>
            <a:gd name="connsiteY7284" fmla="*/ 1980981 h 6858000"/>
            <a:gd name="connsiteX7285" fmla="*/ 6622072 w 12192000"/>
            <a:gd name="connsiteY7285" fmla="*/ 1980981 h 6858000"/>
            <a:gd name="connsiteX7286" fmla="*/ 6596093 w 12192000"/>
            <a:gd name="connsiteY7286" fmla="*/ 2007603 h 6858000"/>
            <a:gd name="connsiteX7287" fmla="*/ 6622072 w 12192000"/>
            <a:gd name="connsiteY7287" fmla="*/ 2034226 h 6858000"/>
            <a:gd name="connsiteX7288" fmla="*/ 6648051 w 12192000"/>
            <a:gd name="connsiteY7288" fmla="*/ 2007603 h 6858000"/>
            <a:gd name="connsiteX7289" fmla="*/ 6622072 w 12192000"/>
            <a:gd name="connsiteY7289" fmla="*/ 1980981 h 6858000"/>
            <a:gd name="connsiteX7290" fmla="*/ 6769286 w 12192000"/>
            <a:gd name="connsiteY7290" fmla="*/ 1980981 h 6858000"/>
            <a:gd name="connsiteX7291" fmla="*/ 6743307 w 12192000"/>
            <a:gd name="connsiteY7291" fmla="*/ 2007603 h 6858000"/>
            <a:gd name="connsiteX7292" fmla="*/ 6769286 w 12192000"/>
            <a:gd name="connsiteY7292" fmla="*/ 2034226 h 6858000"/>
            <a:gd name="connsiteX7293" fmla="*/ 6795265 w 12192000"/>
            <a:gd name="connsiteY7293" fmla="*/ 2007603 h 6858000"/>
            <a:gd name="connsiteX7294" fmla="*/ 6769286 w 12192000"/>
            <a:gd name="connsiteY7294" fmla="*/ 1980981 h 6858000"/>
            <a:gd name="connsiteX7295" fmla="*/ 6842892 w 12192000"/>
            <a:gd name="connsiteY7295" fmla="*/ 1980981 h 6858000"/>
            <a:gd name="connsiteX7296" fmla="*/ 6816913 w 12192000"/>
            <a:gd name="connsiteY7296" fmla="*/ 2007603 h 6858000"/>
            <a:gd name="connsiteX7297" fmla="*/ 6842892 w 12192000"/>
            <a:gd name="connsiteY7297" fmla="*/ 2034226 h 6858000"/>
            <a:gd name="connsiteX7298" fmla="*/ 6868871 w 12192000"/>
            <a:gd name="connsiteY7298" fmla="*/ 2007603 h 6858000"/>
            <a:gd name="connsiteX7299" fmla="*/ 6842892 w 12192000"/>
            <a:gd name="connsiteY7299" fmla="*/ 1980981 h 6858000"/>
            <a:gd name="connsiteX7300" fmla="*/ 6916499 w 12192000"/>
            <a:gd name="connsiteY7300" fmla="*/ 1980981 h 6858000"/>
            <a:gd name="connsiteX7301" fmla="*/ 6892685 w 12192000"/>
            <a:gd name="connsiteY7301" fmla="*/ 2007603 h 6858000"/>
            <a:gd name="connsiteX7302" fmla="*/ 6916499 w 12192000"/>
            <a:gd name="connsiteY7302" fmla="*/ 2034226 h 6858000"/>
            <a:gd name="connsiteX7303" fmla="*/ 6942478 w 12192000"/>
            <a:gd name="connsiteY7303" fmla="*/ 2007603 h 6858000"/>
            <a:gd name="connsiteX7304" fmla="*/ 6916499 w 12192000"/>
            <a:gd name="connsiteY7304" fmla="*/ 1980981 h 6858000"/>
            <a:gd name="connsiteX7305" fmla="*/ 6990106 w 12192000"/>
            <a:gd name="connsiteY7305" fmla="*/ 1980981 h 6858000"/>
            <a:gd name="connsiteX7306" fmla="*/ 6966293 w 12192000"/>
            <a:gd name="connsiteY7306" fmla="*/ 2007603 h 6858000"/>
            <a:gd name="connsiteX7307" fmla="*/ 6990106 w 12192000"/>
            <a:gd name="connsiteY7307" fmla="*/ 2034226 h 6858000"/>
            <a:gd name="connsiteX7308" fmla="*/ 7016086 w 12192000"/>
            <a:gd name="connsiteY7308" fmla="*/ 2007603 h 6858000"/>
            <a:gd name="connsiteX7309" fmla="*/ 6990106 w 12192000"/>
            <a:gd name="connsiteY7309" fmla="*/ 1980981 h 6858000"/>
            <a:gd name="connsiteX7310" fmla="*/ 7065879 w 12192000"/>
            <a:gd name="connsiteY7310" fmla="*/ 1980981 h 6858000"/>
            <a:gd name="connsiteX7311" fmla="*/ 7039900 w 12192000"/>
            <a:gd name="connsiteY7311" fmla="*/ 2007603 h 6858000"/>
            <a:gd name="connsiteX7312" fmla="*/ 7065879 w 12192000"/>
            <a:gd name="connsiteY7312" fmla="*/ 2034226 h 6858000"/>
            <a:gd name="connsiteX7313" fmla="*/ 7091858 w 12192000"/>
            <a:gd name="connsiteY7313" fmla="*/ 2007603 h 6858000"/>
            <a:gd name="connsiteX7314" fmla="*/ 7065879 w 12192000"/>
            <a:gd name="connsiteY7314" fmla="*/ 1980981 h 6858000"/>
            <a:gd name="connsiteX7315" fmla="*/ 7139485 w 12192000"/>
            <a:gd name="connsiteY7315" fmla="*/ 1980981 h 6858000"/>
            <a:gd name="connsiteX7316" fmla="*/ 7113506 w 12192000"/>
            <a:gd name="connsiteY7316" fmla="*/ 2007603 h 6858000"/>
            <a:gd name="connsiteX7317" fmla="*/ 7139485 w 12192000"/>
            <a:gd name="connsiteY7317" fmla="*/ 2034226 h 6858000"/>
            <a:gd name="connsiteX7318" fmla="*/ 7165464 w 12192000"/>
            <a:gd name="connsiteY7318" fmla="*/ 2007603 h 6858000"/>
            <a:gd name="connsiteX7319" fmla="*/ 7139485 w 12192000"/>
            <a:gd name="connsiteY7319" fmla="*/ 1980981 h 6858000"/>
            <a:gd name="connsiteX7320" fmla="*/ 7213092 w 12192000"/>
            <a:gd name="connsiteY7320" fmla="*/ 1980981 h 6858000"/>
            <a:gd name="connsiteX7321" fmla="*/ 7187113 w 12192000"/>
            <a:gd name="connsiteY7321" fmla="*/ 2007603 h 6858000"/>
            <a:gd name="connsiteX7322" fmla="*/ 7213092 w 12192000"/>
            <a:gd name="connsiteY7322" fmla="*/ 2034226 h 6858000"/>
            <a:gd name="connsiteX7323" fmla="*/ 7239071 w 12192000"/>
            <a:gd name="connsiteY7323" fmla="*/ 2007603 h 6858000"/>
            <a:gd name="connsiteX7324" fmla="*/ 7213092 w 12192000"/>
            <a:gd name="connsiteY7324" fmla="*/ 1980981 h 6858000"/>
            <a:gd name="connsiteX7325" fmla="*/ 7288864 w 12192000"/>
            <a:gd name="connsiteY7325" fmla="*/ 1980981 h 6858000"/>
            <a:gd name="connsiteX7326" fmla="*/ 7262885 w 12192000"/>
            <a:gd name="connsiteY7326" fmla="*/ 2007603 h 6858000"/>
            <a:gd name="connsiteX7327" fmla="*/ 7288864 w 12192000"/>
            <a:gd name="connsiteY7327" fmla="*/ 2034226 h 6858000"/>
            <a:gd name="connsiteX7328" fmla="*/ 7312678 w 12192000"/>
            <a:gd name="connsiteY7328" fmla="*/ 2007603 h 6858000"/>
            <a:gd name="connsiteX7329" fmla="*/ 7288864 w 12192000"/>
            <a:gd name="connsiteY7329" fmla="*/ 1980981 h 6858000"/>
            <a:gd name="connsiteX7330" fmla="*/ 7360306 w 12192000"/>
            <a:gd name="connsiteY7330" fmla="*/ 1980981 h 6858000"/>
            <a:gd name="connsiteX7331" fmla="*/ 7334327 w 12192000"/>
            <a:gd name="connsiteY7331" fmla="*/ 2007603 h 6858000"/>
            <a:gd name="connsiteX7332" fmla="*/ 7360306 w 12192000"/>
            <a:gd name="connsiteY7332" fmla="*/ 2034226 h 6858000"/>
            <a:gd name="connsiteX7333" fmla="*/ 7386285 w 12192000"/>
            <a:gd name="connsiteY7333" fmla="*/ 2007603 h 6858000"/>
            <a:gd name="connsiteX7334" fmla="*/ 7360306 w 12192000"/>
            <a:gd name="connsiteY7334" fmla="*/ 1980981 h 6858000"/>
            <a:gd name="connsiteX7335" fmla="*/ 7433913 w 12192000"/>
            <a:gd name="connsiteY7335" fmla="*/ 1980981 h 6858000"/>
            <a:gd name="connsiteX7336" fmla="*/ 7407934 w 12192000"/>
            <a:gd name="connsiteY7336" fmla="*/ 2007603 h 6858000"/>
            <a:gd name="connsiteX7337" fmla="*/ 7433913 w 12192000"/>
            <a:gd name="connsiteY7337" fmla="*/ 2034226 h 6858000"/>
            <a:gd name="connsiteX7338" fmla="*/ 7459892 w 12192000"/>
            <a:gd name="connsiteY7338" fmla="*/ 2007603 h 6858000"/>
            <a:gd name="connsiteX7339" fmla="*/ 7433913 w 12192000"/>
            <a:gd name="connsiteY7339" fmla="*/ 1980981 h 6858000"/>
            <a:gd name="connsiteX7340" fmla="*/ 7509684 w 12192000"/>
            <a:gd name="connsiteY7340" fmla="*/ 1980981 h 6858000"/>
            <a:gd name="connsiteX7341" fmla="*/ 7485871 w 12192000"/>
            <a:gd name="connsiteY7341" fmla="*/ 2007603 h 6858000"/>
            <a:gd name="connsiteX7342" fmla="*/ 7509684 w 12192000"/>
            <a:gd name="connsiteY7342" fmla="*/ 2034226 h 6858000"/>
            <a:gd name="connsiteX7343" fmla="*/ 7535664 w 12192000"/>
            <a:gd name="connsiteY7343" fmla="*/ 2007603 h 6858000"/>
            <a:gd name="connsiteX7344" fmla="*/ 7509684 w 12192000"/>
            <a:gd name="connsiteY7344" fmla="*/ 1980981 h 6858000"/>
            <a:gd name="connsiteX7345" fmla="*/ 7583292 w 12192000"/>
            <a:gd name="connsiteY7345" fmla="*/ 1980981 h 6858000"/>
            <a:gd name="connsiteX7346" fmla="*/ 7557313 w 12192000"/>
            <a:gd name="connsiteY7346" fmla="*/ 2007603 h 6858000"/>
            <a:gd name="connsiteX7347" fmla="*/ 7583292 w 12192000"/>
            <a:gd name="connsiteY7347" fmla="*/ 2034226 h 6858000"/>
            <a:gd name="connsiteX7348" fmla="*/ 7609271 w 12192000"/>
            <a:gd name="connsiteY7348" fmla="*/ 2007603 h 6858000"/>
            <a:gd name="connsiteX7349" fmla="*/ 7583292 w 12192000"/>
            <a:gd name="connsiteY7349" fmla="*/ 1980981 h 6858000"/>
            <a:gd name="connsiteX7350" fmla="*/ 7656898 w 12192000"/>
            <a:gd name="connsiteY7350" fmla="*/ 1980981 h 6858000"/>
            <a:gd name="connsiteX7351" fmla="*/ 7630919 w 12192000"/>
            <a:gd name="connsiteY7351" fmla="*/ 2007603 h 6858000"/>
            <a:gd name="connsiteX7352" fmla="*/ 7656898 w 12192000"/>
            <a:gd name="connsiteY7352" fmla="*/ 2034226 h 6858000"/>
            <a:gd name="connsiteX7353" fmla="*/ 7682877 w 12192000"/>
            <a:gd name="connsiteY7353" fmla="*/ 2007603 h 6858000"/>
            <a:gd name="connsiteX7354" fmla="*/ 7656898 w 12192000"/>
            <a:gd name="connsiteY7354" fmla="*/ 1980981 h 6858000"/>
            <a:gd name="connsiteX7355" fmla="*/ 7730505 w 12192000"/>
            <a:gd name="connsiteY7355" fmla="*/ 1980981 h 6858000"/>
            <a:gd name="connsiteX7356" fmla="*/ 7704526 w 12192000"/>
            <a:gd name="connsiteY7356" fmla="*/ 2007603 h 6858000"/>
            <a:gd name="connsiteX7357" fmla="*/ 7730505 w 12192000"/>
            <a:gd name="connsiteY7357" fmla="*/ 2034226 h 6858000"/>
            <a:gd name="connsiteX7358" fmla="*/ 7756484 w 12192000"/>
            <a:gd name="connsiteY7358" fmla="*/ 2007603 h 6858000"/>
            <a:gd name="connsiteX7359" fmla="*/ 7730505 w 12192000"/>
            <a:gd name="connsiteY7359" fmla="*/ 1980981 h 6858000"/>
            <a:gd name="connsiteX7360" fmla="*/ 7806277 w 12192000"/>
            <a:gd name="connsiteY7360" fmla="*/ 1980981 h 6858000"/>
            <a:gd name="connsiteX7361" fmla="*/ 7780298 w 12192000"/>
            <a:gd name="connsiteY7361" fmla="*/ 2007603 h 6858000"/>
            <a:gd name="connsiteX7362" fmla="*/ 7806277 w 12192000"/>
            <a:gd name="connsiteY7362" fmla="*/ 2034226 h 6858000"/>
            <a:gd name="connsiteX7363" fmla="*/ 7830091 w 12192000"/>
            <a:gd name="connsiteY7363" fmla="*/ 2007603 h 6858000"/>
            <a:gd name="connsiteX7364" fmla="*/ 7806277 w 12192000"/>
            <a:gd name="connsiteY7364" fmla="*/ 1980981 h 6858000"/>
            <a:gd name="connsiteX7365" fmla="*/ 7879885 w 12192000"/>
            <a:gd name="connsiteY7365" fmla="*/ 1980981 h 6858000"/>
            <a:gd name="connsiteX7366" fmla="*/ 7853906 w 12192000"/>
            <a:gd name="connsiteY7366" fmla="*/ 2007603 h 6858000"/>
            <a:gd name="connsiteX7367" fmla="*/ 7879885 w 12192000"/>
            <a:gd name="connsiteY7367" fmla="*/ 2034226 h 6858000"/>
            <a:gd name="connsiteX7368" fmla="*/ 7905864 w 12192000"/>
            <a:gd name="connsiteY7368" fmla="*/ 2007603 h 6858000"/>
            <a:gd name="connsiteX7369" fmla="*/ 7879885 w 12192000"/>
            <a:gd name="connsiteY7369" fmla="*/ 1980981 h 6858000"/>
            <a:gd name="connsiteX7370" fmla="*/ 7955656 w 12192000"/>
            <a:gd name="connsiteY7370" fmla="*/ 1980981 h 6858000"/>
            <a:gd name="connsiteX7371" fmla="*/ 7929677 w 12192000"/>
            <a:gd name="connsiteY7371" fmla="*/ 2007603 h 6858000"/>
            <a:gd name="connsiteX7372" fmla="*/ 7955656 w 12192000"/>
            <a:gd name="connsiteY7372" fmla="*/ 2034226 h 6858000"/>
            <a:gd name="connsiteX7373" fmla="*/ 7979470 w 12192000"/>
            <a:gd name="connsiteY7373" fmla="*/ 2007603 h 6858000"/>
            <a:gd name="connsiteX7374" fmla="*/ 7955656 w 12192000"/>
            <a:gd name="connsiteY7374" fmla="*/ 1980981 h 6858000"/>
            <a:gd name="connsiteX7375" fmla="*/ 8027098 w 12192000"/>
            <a:gd name="connsiteY7375" fmla="*/ 1980981 h 6858000"/>
            <a:gd name="connsiteX7376" fmla="*/ 8001119 w 12192000"/>
            <a:gd name="connsiteY7376" fmla="*/ 2007603 h 6858000"/>
            <a:gd name="connsiteX7377" fmla="*/ 8027098 w 12192000"/>
            <a:gd name="connsiteY7377" fmla="*/ 2034226 h 6858000"/>
            <a:gd name="connsiteX7378" fmla="*/ 8053077 w 12192000"/>
            <a:gd name="connsiteY7378" fmla="*/ 2007603 h 6858000"/>
            <a:gd name="connsiteX7379" fmla="*/ 8027098 w 12192000"/>
            <a:gd name="connsiteY7379" fmla="*/ 1980981 h 6858000"/>
            <a:gd name="connsiteX7380" fmla="*/ 8100705 w 12192000"/>
            <a:gd name="connsiteY7380" fmla="*/ 1980981 h 6858000"/>
            <a:gd name="connsiteX7381" fmla="*/ 8076891 w 12192000"/>
            <a:gd name="connsiteY7381" fmla="*/ 2007603 h 6858000"/>
            <a:gd name="connsiteX7382" fmla="*/ 8100705 w 12192000"/>
            <a:gd name="connsiteY7382" fmla="*/ 2034226 h 6858000"/>
            <a:gd name="connsiteX7383" fmla="*/ 8126684 w 12192000"/>
            <a:gd name="connsiteY7383" fmla="*/ 2007603 h 6858000"/>
            <a:gd name="connsiteX7384" fmla="*/ 8100705 w 12192000"/>
            <a:gd name="connsiteY7384" fmla="*/ 1980981 h 6858000"/>
            <a:gd name="connsiteX7385" fmla="*/ 8174312 w 12192000"/>
            <a:gd name="connsiteY7385" fmla="*/ 1980981 h 6858000"/>
            <a:gd name="connsiteX7386" fmla="*/ 8150498 w 12192000"/>
            <a:gd name="connsiteY7386" fmla="*/ 2007603 h 6858000"/>
            <a:gd name="connsiteX7387" fmla="*/ 8174312 w 12192000"/>
            <a:gd name="connsiteY7387" fmla="*/ 2034226 h 6858000"/>
            <a:gd name="connsiteX7388" fmla="*/ 8200291 w 12192000"/>
            <a:gd name="connsiteY7388" fmla="*/ 2007603 h 6858000"/>
            <a:gd name="connsiteX7389" fmla="*/ 8174312 w 12192000"/>
            <a:gd name="connsiteY7389" fmla="*/ 1980981 h 6858000"/>
            <a:gd name="connsiteX7390" fmla="*/ 8247918 w 12192000"/>
            <a:gd name="connsiteY7390" fmla="*/ 1980981 h 6858000"/>
            <a:gd name="connsiteX7391" fmla="*/ 8224104 w 12192000"/>
            <a:gd name="connsiteY7391" fmla="*/ 2007603 h 6858000"/>
            <a:gd name="connsiteX7392" fmla="*/ 8247918 w 12192000"/>
            <a:gd name="connsiteY7392" fmla="*/ 2034226 h 6858000"/>
            <a:gd name="connsiteX7393" fmla="*/ 8273897 w 12192000"/>
            <a:gd name="connsiteY7393" fmla="*/ 2007603 h 6858000"/>
            <a:gd name="connsiteX7394" fmla="*/ 8247918 w 12192000"/>
            <a:gd name="connsiteY7394" fmla="*/ 1980981 h 6858000"/>
            <a:gd name="connsiteX7395" fmla="*/ 8323691 w 12192000"/>
            <a:gd name="connsiteY7395" fmla="*/ 1980981 h 6858000"/>
            <a:gd name="connsiteX7396" fmla="*/ 8297712 w 12192000"/>
            <a:gd name="connsiteY7396" fmla="*/ 2007603 h 6858000"/>
            <a:gd name="connsiteX7397" fmla="*/ 8323691 w 12192000"/>
            <a:gd name="connsiteY7397" fmla="*/ 2034226 h 6858000"/>
            <a:gd name="connsiteX7398" fmla="*/ 8349670 w 12192000"/>
            <a:gd name="connsiteY7398" fmla="*/ 2007603 h 6858000"/>
            <a:gd name="connsiteX7399" fmla="*/ 8323691 w 12192000"/>
            <a:gd name="connsiteY7399" fmla="*/ 1980981 h 6858000"/>
            <a:gd name="connsiteX7400" fmla="*/ 8397298 w 12192000"/>
            <a:gd name="connsiteY7400" fmla="*/ 1980981 h 6858000"/>
            <a:gd name="connsiteX7401" fmla="*/ 8371319 w 12192000"/>
            <a:gd name="connsiteY7401" fmla="*/ 2007603 h 6858000"/>
            <a:gd name="connsiteX7402" fmla="*/ 8397298 w 12192000"/>
            <a:gd name="connsiteY7402" fmla="*/ 2034226 h 6858000"/>
            <a:gd name="connsiteX7403" fmla="*/ 8423277 w 12192000"/>
            <a:gd name="connsiteY7403" fmla="*/ 2007603 h 6858000"/>
            <a:gd name="connsiteX7404" fmla="*/ 8397298 w 12192000"/>
            <a:gd name="connsiteY7404" fmla="*/ 1980981 h 6858000"/>
            <a:gd name="connsiteX7405" fmla="*/ 8470904 w 12192000"/>
            <a:gd name="connsiteY7405" fmla="*/ 1980981 h 6858000"/>
            <a:gd name="connsiteX7406" fmla="*/ 8444925 w 12192000"/>
            <a:gd name="connsiteY7406" fmla="*/ 2007603 h 6858000"/>
            <a:gd name="connsiteX7407" fmla="*/ 8470904 w 12192000"/>
            <a:gd name="connsiteY7407" fmla="*/ 2034226 h 6858000"/>
            <a:gd name="connsiteX7408" fmla="*/ 8496883 w 12192000"/>
            <a:gd name="connsiteY7408" fmla="*/ 2007603 h 6858000"/>
            <a:gd name="connsiteX7409" fmla="*/ 8470904 w 12192000"/>
            <a:gd name="connsiteY7409" fmla="*/ 1980981 h 6858000"/>
            <a:gd name="connsiteX7410" fmla="*/ 8546676 w 12192000"/>
            <a:gd name="connsiteY7410" fmla="*/ 1980981 h 6858000"/>
            <a:gd name="connsiteX7411" fmla="*/ 8520697 w 12192000"/>
            <a:gd name="connsiteY7411" fmla="*/ 2007603 h 6858000"/>
            <a:gd name="connsiteX7412" fmla="*/ 8546676 w 12192000"/>
            <a:gd name="connsiteY7412" fmla="*/ 2034226 h 6858000"/>
            <a:gd name="connsiteX7413" fmla="*/ 8570490 w 12192000"/>
            <a:gd name="connsiteY7413" fmla="*/ 2007603 h 6858000"/>
            <a:gd name="connsiteX7414" fmla="*/ 8546676 w 12192000"/>
            <a:gd name="connsiteY7414" fmla="*/ 1980981 h 6858000"/>
            <a:gd name="connsiteX7415" fmla="*/ 8618118 w 12192000"/>
            <a:gd name="connsiteY7415" fmla="*/ 1980981 h 6858000"/>
            <a:gd name="connsiteX7416" fmla="*/ 8592139 w 12192000"/>
            <a:gd name="connsiteY7416" fmla="*/ 2007603 h 6858000"/>
            <a:gd name="connsiteX7417" fmla="*/ 8618118 w 12192000"/>
            <a:gd name="connsiteY7417" fmla="*/ 2034226 h 6858000"/>
            <a:gd name="connsiteX7418" fmla="*/ 8644097 w 12192000"/>
            <a:gd name="connsiteY7418" fmla="*/ 2007603 h 6858000"/>
            <a:gd name="connsiteX7419" fmla="*/ 8618118 w 12192000"/>
            <a:gd name="connsiteY7419" fmla="*/ 1980981 h 6858000"/>
            <a:gd name="connsiteX7420" fmla="*/ 8691725 w 12192000"/>
            <a:gd name="connsiteY7420" fmla="*/ 1980981 h 6858000"/>
            <a:gd name="connsiteX7421" fmla="*/ 8665746 w 12192000"/>
            <a:gd name="connsiteY7421" fmla="*/ 2007603 h 6858000"/>
            <a:gd name="connsiteX7422" fmla="*/ 8691725 w 12192000"/>
            <a:gd name="connsiteY7422" fmla="*/ 2034226 h 6858000"/>
            <a:gd name="connsiteX7423" fmla="*/ 8717704 w 12192000"/>
            <a:gd name="connsiteY7423" fmla="*/ 2007603 h 6858000"/>
            <a:gd name="connsiteX7424" fmla="*/ 8691725 w 12192000"/>
            <a:gd name="connsiteY7424" fmla="*/ 1980981 h 6858000"/>
            <a:gd name="connsiteX7425" fmla="*/ 8767497 w 12192000"/>
            <a:gd name="connsiteY7425" fmla="*/ 1980981 h 6858000"/>
            <a:gd name="connsiteX7426" fmla="*/ 8743683 w 12192000"/>
            <a:gd name="connsiteY7426" fmla="*/ 2007603 h 6858000"/>
            <a:gd name="connsiteX7427" fmla="*/ 8767497 w 12192000"/>
            <a:gd name="connsiteY7427" fmla="*/ 2034226 h 6858000"/>
            <a:gd name="connsiteX7428" fmla="*/ 8793476 w 12192000"/>
            <a:gd name="connsiteY7428" fmla="*/ 2007603 h 6858000"/>
            <a:gd name="connsiteX7429" fmla="*/ 8767497 w 12192000"/>
            <a:gd name="connsiteY7429" fmla="*/ 1980981 h 6858000"/>
            <a:gd name="connsiteX7430" fmla="*/ 8841104 w 12192000"/>
            <a:gd name="connsiteY7430" fmla="*/ 1980981 h 6858000"/>
            <a:gd name="connsiteX7431" fmla="*/ 8815125 w 12192000"/>
            <a:gd name="connsiteY7431" fmla="*/ 2007603 h 6858000"/>
            <a:gd name="connsiteX7432" fmla="*/ 8841104 w 12192000"/>
            <a:gd name="connsiteY7432" fmla="*/ 2034226 h 6858000"/>
            <a:gd name="connsiteX7433" fmla="*/ 8867083 w 12192000"/>
            <a:gd name="connsiteY7433" fmla="*/ 2007603 h 6858000"/>
            <a:gd name="connsiteX7434" fmla="*/ 8841104 w 12192000"/>
            <a:gd name="connsiteY7434" fmla="*/ 1980981 h 6858000"/>
            <a:gd name="connsiteX7435" fmla="*/ 8914711 w 12192000"/>
            <a:gd name="connsiteY7435" fmla="*/ 1980981 h 6858000"/>
            <a:gd name="connsiteX7436" fmla="*/ 8888732 w 12192000"/>
            <a:gd name="connsiteY7436" fmla="*/ 2007603 h 6858000"/>
            <a:gd name="connsiteX7437" fmla="*/ 8914711 w 12192000"/>
            <a:gd name="connsiteY7437" fmla="*/ 2034226 h 6858000"/>
            <a:gd name="connsiteX7438" fmla="*/ 8940690 w 12192000"/>
            <a:gd name="connsiteY7438" fmla="*/ 2007603 h 6858000"/>
            <a:gd name="connsiteX7439" fmla="*/ 8914711 w 12192000"/>
            <a:gd name="connsiteY7439" fmla="*/ 1980981 h 6858000"/>
            <a:gd name="connsiteX7440" fmla="*/ 8988318 w 12192000"/>
            <a:gd name="connsiteY7440" fmla="*/ 1980981 h 6858000"/>
            <a:gd name="connsiteX7441" fmla="*/ 8962339 w 12192000"/>
            <a:gd name="connsiteY7441" fmla="*/ 2007603 h 6858000"/>
            <a:gd name="connsiteX7442" fmla="*/ 8988318 w 12192000"/>
            <a:gd name="connsiteY7442" fmla="*/ 2034226 h 6858000"/>
            <a:gd name="connsiteX7443" fmla="*/ 9014297 w 12192000"/>
            <a:gd name="connsiteY7443" fmla="*/ 2007603 h 6858000"/>
            <a:gd name="connsiteX7444" fmla="*/ 8988318 w 12192000"/>
            <a:gd name="connsiteY7444" fmla="*/ 1980981 h 6858000"/>
            <a:gd name="connsiteX7445" fmla="*/ 9061924 w 12192000"/>
            <a:gd name="connsiteY7445" fmla="*/ 1980981 h 6858000"/>
            <a:gd name="connsiteX7446" fmla="*/ 9035945 w 12192000"/>
            <a:gd name="connsiteY7446" fmla="*/ 2007603 h 6858000"/>
            <a:gd name="connsiteX7447" fmla="*/ 9061924 w 12192000"/>
            <a:gd name="connsiteY7447" fmla="*/ 2034226 h 6858000"/>
            <a:gd name="connsiteX7448" fmla="*/ 9087903 w 12192000"/>
            <a:gd name="connsiteY7448" fmla="*/ 2007603 h 6858000"/>
            <a:gd name="connsiteX7449" fmla="*/ 9061924 w 12192000"/>
            <a:gd name="connsiteY7449" fmla="*/ 1980981 h 6858000"/>
            <a:gd name="connsiteX7450" fmla="*/ 9137696 w 12192000"/>
            <a:gd name="connsiteY7450" fmla="*/ 1980981 h 6858000"/>
            <a:gd name="connsiteX7451" fmla="*/ 9111717 w 12192000"/>
            <a:gd name="connsiteY7451" fmla="*/ 2007603 h 6858000"/>
            <a:gd name="connsiteX7452" fmla="*/ 9137696 w 12192000"/>
            <a:gd name="connsiteY7452" fmla="*/ 2034226 h 6858000"/>
            <a:gd name="connsiteX7453" fmla="*/ 9161510 w 12192000"/>
            <a:gd name="connsiteY7453" fmla="*/ 2007603 h 6858000"/>
            <a:gd name="connsiteX7454" fmla="*/ 9137696 w 12192000"/>
            <a:gd name="connsiteY7454" fmla="*/ 1980981 h 6858000"/>
            <a:gd name="connsiteX7455" fmla="*/ 9211304 w 12192000"/>
            <a:gd name="connsiteY7455" fmla="*/ 1980981 h 6858000"/>
            <a:gd name="connsiteX7456" fmla="*/ 9185325 w 12192000"/>
            <a:gd name="connsiteY7456" fmla="*/ 2007603 h 6858000"/>
            <a:gd name="connsiteX7457" fmla="*/ 9211304 w 12192000"/>
            <a:gd name="connsiteY7457" fmla="*/ 2034226 h 6858000"/>
            <a:gd name="connsiteX7458" fmla="*/ 9237283 w 12192000"/>
            <a:gd name="connsiteY7458" fmla="*/ 2007603 h 6858000"/>
            <a:gd name="connsiteX7459" fmla="*/ 9211304 w 12192000"/>
            <a:gd name="connsiteY7459" fmla="*/ 1980981 h 6858000"/>
            <a:gd name="connsiteX7460" fmla="*/ 9287075 w 12192000"/>
            <a:gd name="connsiteY7460" fmla="*/ 1980981 h 6858000"/>
            <a:gd name="connsiteX7461" fmla="*/ 9261096 w 12192000"/>
            <a:gd name="connsiteY7461" fmla="*/ 2007603 h 6858000"/>
            <a:gd name="connsiteX7462" fmla="*/ 9287075 w 12192000"/>
            <a:gd name="connsiteY7462" fmla="*/ 2034226 h 6858000"/>
            <a:gd name="connsiteX7463" fmla="*/ 9310889 w 12192000"/>
            <a:gd name="connsiteY7463" fmla="*/ 2007603 h 6858000"/>
            <a:gd name="connsiteX7464" fmla="*/ 9287075 w 12192000"/>
            <a:gd name="connsiteY7464" fmla="*/ 1980981 h 6858000"/>
            <a:gd name="connsiteX7465" fmla="*/ 9358517 w 12192000"/>
            <a:gd name="connsiteY7465" fmla="*/ 1980981 h 6858000"/>
            <a:gd name="connsiteX7466" fmla="*/ 9334703 w 12192000"/>
            <a:gd name="connsiteY7466" fmla="*/ 2007603 h 6858000"/>
            <a:gd name="connsiteX7467" fmla="*/ 9358517 w 12192000"/>
            <a:gd name="connsiteY7467" fmla="*/ 2034226 h 6858000"/>
            <a:gd name="connsiteX7468" fmla="*/ 9384496 w 12192000"/>
            <a:gd name="connsiteY7468" fmla="*/ 2007603 h 6858000"/>
            <a:gd name="connsiteX7469" fmla="*/ 9358517 w 12192000"/>
            <a:gd name="connsiteY7469" fmla="*/ 1980981 h 6858000"/>
            <a:gd name="connsiteX7470" fmla="*/ 9432124 w 12192000"/>
            <a:gd name="connsiteY7470" fmla="*/ 1980981 h 6858000"/>
            <a:gd name="connsiteX7471" fmla="*/ 9406145 w 12192000"/>
            <a:gd name="connsiteY7471" fmla="*/ 2007603 h 6858000"/>
            <a:gd name="connsiteX7472" fmla="*/ 9432124 w 12192000"/>
            <a:gd name="connsiteY7472" fmla="*/ 2034226 h 6858000"/>
            <a:gd name="connsiteX7473" fmla="*/ 9458103 w 12192000"/>
            <a:gd name="connsiteY7473" fmla="*/ 2007603 h 6858000"/>
            <a:gd name="connsiteX7474" fmla="*/ 9432124 w 12192000"/>
            <a:gd name="connsiteY7474" fmla="*/ 1980981 h 6858000"/>
            <a:gd name="connsiteX7475" fmla="*/ 9505731 w 12192000"/>
            <a:gd name="connsiteY7475" fmla="*/ 1980981 h 6858000"/>
            <a:gd name="connsiteX7476" fmla="*/ 9481917 w 12192000"/>
            <a:gd name="connsiteY7476" fmla="*/ 2007603 h 6858000"/>
            <a:gd name="connsiteX7477" fmla="*/ 9505731 w 12192000"/>
            <a:gd name="connsiteY7477" fmla="*/ 2034226 h 6858000"/>
            <a:gd name="connsiteX7478" fmla="*/ 9531710 w 12192000"/>
            <a:gd name="connsiteY7478" fmla="*/ 2007603 h 6858000"/>
            <a:gd name="connsiteX7479" fmla="*/ 9505731 w 12192000"/>
            <a:gd name="connsiteY7479" fmla="*/ 1980981 h 6858000"/>
            <a:gd name="connsiteX7480" fmla="*/ 9581503 w 12192000"/>
            <a:gd name="connsiteY7480" fmla="*/ 1980981 h 6858000"/>
            <a:gd name="connsiteX7481" fmla="*/ 9555524 w 12192000"/>
            <a:gd name="connsiteY7481" fmla="*/ 2007603 h 6858000"/>
            <a:gd name="connsiteX7482" fmla="*/ 9581503 w 12192000"/>
            <a:gd name="connsiteY7482" fmla="*/ 2034226 h 6858000"/>
            <a:gd name="connsiteX7483" fmla="*/ 9607482 w 12192000"/>
            <a:gd name="connsiteY7483" fmla="*/ 2007603 h 6858000"/>
            <a:gd name="connsiteX7484" fmla="*/ 9581503 w 12192000"/>
            <a:gd name="connsiteY7484" fmla="*/ 1980981 h 6858000"/>
            <a:gd name="connsiteX7485" fmla="*/ 9655110 w 12192000"/>
            <a:gd name="connsiteY7485" fmla="*/ 1980981 h 6858000"/>
            <a:gd name="connsiteX7486" fmla="*/ 9629131 w 12192000"/>
            <a:gd name="connsiteY7486" fmla="*/ 2007603 h 6858000"/>
            <a:gd name="connsiteX7487" fmla="*/ 9655110 w 12192000"/>
            <a:gd name="connsiteY7487" fmla="*/ 2034226 h 6858000"/>
            <a:gd name="connsiteX7488" fmla="*/ 9681089 w 12192000"/>
            <a:gd name="connsiteY7488" fmla="*/ 2007603 h 6858000"/>
            <a:gd name="connsiteX7489" fmla="*/ 9655110 w 12192000"/>
            <a:gd name="connsiteY7489" fmla="*/ 1980981 h 6858000"/>
            <a:gd name="connsiteX7490" fmla="*/ 9728717 w 12192000"/>
            <a:gd name="connsiteY7490" fmla="*/ 1980981 h 6858000"/>
            <a:gd name="connsiteX7491" fmla="*/ 9702738 w 12192000"/>
            <a:gd name="connsiteY7491" fmla="*/ 2007603 h 6858000"/>
            <a:gd name="connsiteX7492" fmla="*/ 9728717 w 12192000"/>
            <a:gd name="connsiteY7492" fmla="*/ 2034226 h 6858000"/>
            <a:gd name="connsiteX7493" fmla="*/ 9754696 w 12192000"/>
            <a:gd name="connsiteY7493" fmla="*/ 2007603 h 6858000"/>
            <a:gd name="connsiteX7494" fmla="*/ 9728717 w 12192000"/>
            <a:gd name="connsiteY7494" fmla="*/ 1980981 h 6858000"/>
            <a:gd name="connsiteX7495" fmla="*/ 9802324 w 12192000"/>
            <a:gd name="connsiteY7495" fmla="*/ 1980981 h 6858000"/>
            <a:gd name="connsiteX7496" fmla="*/ 9776345 w 12192000"/>
            <a:gd name="connsiteY7496" fmla="*/ 2007603 h 6858000"/>
            <a:gd name="connsiteX7497" fmla="*/ 9802324 w 12192000"/>
            <a:gd name="connsiteY7497" fmla="*/ 2034226 h 6858000"/>
            <a:gd name="connsiteX7498" fmla="*/ 9828303 w 12192000"/>
            <a:gd name="connsiteY7498" fmla="*/ 2007603 h 6858000"/>
            <a:gd name="connsiteX7499" fmla="*/ 9802324 w 12192000"/>
            <a:gd name="connsiteY7499" fmla="*/ 1980981 h 6858000"/>
            <a:gd name="connsiteX7500" fmla="*/ 9875930 w 12192000"/>
            <a:gd name="connsiteY7500" fmla="*/ 1980981 h 6858000"/>
            <a:gd name="connsiteX7501" fmla="*/ 9852116 w 12192000"/>
            <a:gd name="connsiteY7501" fmla="*/ 2007603 h 6858000"/>
            <a:gd name="connsiteX7502" fmla="*/ 9875930 w 12192000"/>
            <a:gd name="connsiteY7502" fmla="*/ 2034226 h 6858000"/>
            <a:gd name="connsiteX7503" fmla="*/ 9901909 w 12192000"/>
            <a:gd name="connsiteY7503" fmla="*/ 2007603 h 6858000"/>
            <a:gd name="connsiteX7504" fmla="*/ 9875930 w 12192000"/>
            <a:gd name="connsiteY7504" fmla="*/ 1980981 h 6858000"/>
            <a:gd name="connsiteX7505" fmla="*/ 1517216 w 12192000"/>
            <a:gd name="connsiteY7505" fmla="*/ 2056411 h 6858000"/>
            <a:gd name="connsiteX7506" fmla="*/ 1493402 w 12192000"/>
            <a:gd name="connsiteY7506" fmla="*/ 2083034 h 6858000"/>
            <a:gd name="connsiteX7507" fmla="*/ 1517216 w 12192000"/>
            <a:gd name="connsiteY7507" fmla="*/ 2109656 h 6858000"/>
            <a:gd name="connsiteX7508" fmla="*/ 1543195 w 12192000"/>
            <a:gd name="connsiteY7508" fmla="*/ 2083034 h 6858000"/>
            <a:gd name="connsiteX7509" fmla="*/ 1517216 w 12192000"/>
            <a:gd name="connsiteY7509" fmla="*/ 2056411 h 6858000"/>
            <a:gd name="connsiteX7510" fmla="*/ 1590823 w 12192000"/>
            <a:gd name="connsiteY7510" fmla="*/ 2056411 h 6858000"/>
            <a:gd name="connsiteX7511" fmla="*/ 1567009 w 12192000"/>
            <a:gd name="connsiteY7511" fmla="*/ 2083034 h 6858000"/>
            <a:gd name="connsiteX7512" fmla="*/ 1590823 w 12192000"/>
            <a:gd name="connsiteY7512" fmla="*/ 2109656 h 6858000"/>
            <a:gd name="connsiteX7513" fmla="*/ 1616802 w 12192000"/>
            <a:gd name="connsiteY7513" fmla="*/ 2083034 h 6858000"/>
            <a:gd name="connsiteX7514" fmla="*/ 1590823 w 12192000"/>
            <a:gd name="connsiteY7514" fmla="*/ 2056411 h 6858000"/>
            <a:gd name="connsiteX7515" fmla="*/ 1664430 w 12192000"/>
            <a:gd name="connsiteY7515" fmla="*/ 2056411 h 6858000"/>
            <a:gd name="connsiteX7516" fmla="*/ 1640616 w 12192000"/>
            <a:gd name="connsiteY7516" fmla="*/ 2083034 h 6858000"/>
            <a:gd name="connsiteX7517" fmla="*/ 1664430 w 12192000"/>
            <a:gd name="connsiteY7517" fmla="*/ 2109656 h 6858000"/>
            <a:gd name="connsiteX7518" fmla="*/ 1690409 w 12192000"/>
            <a:gd name="connsiteY7518" fmla="*/ 2083034 h 6858000"/>
            <a:gd name="connsiteX7519" fmla="*/ 1664430 w 12192000"/>
            <a:gd name="connsiteY7519" fmla="*/ 2056411 h 6858000"/>
            <a:gd name="connsiteX7520" fmla="*/ 1738037 w 12192000"/>
            <a:gd name="connsiteY7520" fmla="*/ 2056411 h 6858000"/>
            <a:gd name="connsiteX7521" fmla="*/ 1712058 w 12192000"/>
            <a:gd name="connsiteY7521" fmla="*/ 2083034 h 6858000"/>
            <a:gd name="connsiteX7522" fmla="*/ 1738037 w 12192000"/>
            <a:gd name="connsiteY7522" fmla="*/ 2109656 h 6858000"/>
            <a:gd name="connsiteX7523" fmla="*/ 1764016 w 12192000"/>
            <a:gd name="connsiteY7523" fmla="*/ 2083034 h 6858000"/>
            <a:gd name="connsiteX7524" fmla="*/ 1738037 w 12192000"/>
            <a:gd name="connsiteY7524" fmla="*/ 2056411 h 6858000"/>
            <a:gd name="connsiteX7525" fmla="*/ 1811644 w 12192000"/>
            <a:gd name="connsiteY7525" fmla="*/ 2056411 h 6858000"/>
            <a:gd name="connsiteX7526" fmla="*/ 1785665 w 12192000"/>
            <a:gd name="connsiteY7526" fmla="*/ 2083034 h 6858000"/>
            <a:gd name="connsiteX7527" fmla="*/ 1811644 w 12192000"/>
            <a:gd name="connsiteY7527" fmla="*/ 2109656 h 6858000"/>
            <a:gd name="connsiteX7528" fmla="*/ 1837623 w 12192000"/>
            <a:gd name="connsiteY7528" fmla="*/ 2083034 h 6858000"/>
            <a:gd name="connsiteX7529" fmla="*/ 1811644 w 12192000"/>
            <a:gd name="connsiteY7529" fmla="*/ 2056411 h 6858000"/>
            <a:gd name="connsiteX7530" fmla="*/ 1887416 w 12192000"/>
            <a:gd name="connsiteY7530" fmla="*/ 2056411 h 6858000"/>
            <a:gd name="connsiteX7531" fmla="*/ 1861437 w 12192000"/>
            <a:gd name="connsiteY7531" fmla="*/ 2083034 h 6858000"/>
            <a:gd name="connsiteX7532" fmla="*/ 1887416 w 12192000"/>
            <a:gd name="connsiteY7532" fmla="*/ 2109656 h 6858000"/>
            <a:gd name="connsiteX7533" fmla="*/ 1913395 w 12192000"/>
            <a:gd name="connsiteY7533" fmla="*/ 2083034 h 6858000"/>
            <a:gd name="connsiteX7534" fmla="*/ 1887416 w 12192000"/>
            <a:gd name="connsiteY7534" fmla="*/ 2056411 h 6858000"/>
            <a:gd name="connsiteX7535" fmla="*/ 1961023 w 12192000"/>
            <a:gd name="connsiteY7535" fmla="*/ 2056411 h 6858000"/>
            <a:gd name="connsiteX7536" fmla="*/ 1935044 w 12192000"/>
            <a:gd name="connsiteY7536" fmla="*/ 2083034 h 6858000"/>
            <a:gd name="connsiteX7537" fmla="*/ 1961023 w 12192000"/>
            <a:gd name="connsiteY7537" fmla="*/ 2109656 h 6858000"/>
            <a:gd name="connsiteX7538" fmla="*/ 1987002 w 12192000"/>
            <a:gd name="connsiteY7538" fmla="*/ 2083034 h 6858000"/>
            <a:gd name="connsiteX7539" fmla="*/ 1961023 w 12192000"/>
            <a:gd name="connsiteY7539" fmla="*/ 2056411 h 6858000"/>
            <a:gd name="connsiteX7540" fmla="*/ 2034629 w 12192000"/>
            <a:gd name="connsiteY7540" fmla="*/ 2056411 h 6858000"/>
            <a:gd name="connsiteX7541" fmla="*/ 2008650 w 12192000"/>
            <a:gd name="connsiteY7541" fmla="*/ 2083034 h 6858000"/>
            <a:gd name="connsiteX7542" fmla="*/ 2034629 w 12192000"/>
            <a:gd name="connsiteY7542" fmla="*/ 2109656 h 6858000"/>
            <a:gd name="connsiteX7543" fmla="*/ 2060608 w 12192000"/>
            <a:gd name="connsiteY7543" fmla="*/ 2083034 h 6858000"/>
            <a:gd name="connsiteX7544" fmla="*/ 2034629 w 12192000"/>
            <a:gd name="connsiteY7544" fmla="*/ 2056411 h 6858000"/>
            <a:gd name="connsiteX7545" fmla="*/ 2108236 w 12192000"/>
            <a:gd name="connsiteY7545" fmla="*/ 2056411 h 6858000"/>
            <a:gd name="connsiteX7546" fmla="*/ 2082257 w 12192000"/>
            <a:gd name="connsiteY7546" fmla="*/ 2083034 h 6858000"/>
            <a:gd name="connsiteX7547" fmla="*/ 2108236 w 12192000"/>
            <a:gd name="connsiteY7547" fmla="*/ 2109656 h 6858000"/>
            <a:gd name="connsiteX7548" fmla="*/ 2134215 w 12192000"/>
            <a:gd name="connsiteY7548" fmla="*/ 2083034 h 6858000"/>
            <a:gd name="connsiteX7549" fmla="*/ 2108236 w 12192000"/>
            <a:gd name="connsiteY7549" fmla="*/ 2056411 h 6858000"/>
            <a:gd name="connsiteX7550" fmla="*/ 2181843 w 12192000"/>
            <a:gd name="connsiteY7550" fmla="*/ 2056411 h 6858000"/>
            <a:gd name="connsiteX7551" fmla="*/ 2158029 w 12192000"/>
            <a:gd name="connsiteY7551" fmla="*/ 2083034 h 6858000"/>
            <a:gd name="connsiteX7552" fmla="*/ 2181843 w 12192000"/>
            <a:gd name="connsiteY7552" fmla="*/ 2109656 h 6858000"/>
            <a:gd name="connsiteX7553" fmla="*/ 2207822 w 12192000"/>
            <a:gd name="connsiteY7553" fmla="*/ 2083034 h 6858000"/>
            <a:gd name="connsiteX7554" fmla="*/ 2181843 w 12192000"/>
            <a:gd name="connsiteY7554" fmla="*/ 2056411 h 6858000"/>
            <a:gd name="connsiteX7555" fmla="*/ 2255450 w 12192000"/>
            <a:gd name="connsiteY7555" fmla="*/ 2056411 h 6858000"/>
            <a:gd name="connsiteX7556" fmla="*/ 2231636 w 12192000"/>
            <a:gd name="connsiteY7556" fmla="*/ 2083034 h 6858000"/>
            <a:gd name="connsiteX7557" fmla="*/ 2255450 w 12192000"/>
            <a:gd name="connsiteY7557" fmla="*/ 2109656 h 6858000"/>
            <a:gd name="connsiteX7558" fmla="*/ 2281429 w 12192000"/>
            <a:gd name="connsiteY7558" fmla="*/ 2083034 h 6858000"/>
            <a:gd name="connsiteX7559" fmla="*/ 2255450 w 12192000"/>
            <a:gd name="connsiteY7559" fmla="*/ 2056411 h 6858000"/>
            <a:gd name="connsiteX7560" fmla="*/ 2331222 w 12192000"/>
            <a:gd name="connsiteY7560" fmla="*/ 2056411 h 6858000"/>
            <a:gd name="connsiteX7561" fmla="*/ 2307408 w 12192000"/>
            <a:gd name="connsiteY7561" fmla="*/ 2083034 h 6858000"/>
            <a:gd name="connsiteX7562" fmla="*/ 2331222 w 12192000"/>
            <a:gd name="connsiteY7562" fmla="*/ 2109656 h 6858000"/>
            <a:gd name="connsiteX7563" fmla="*/ 2357201 w 12192000"/>
            <a:gd name="connsiteY7563" fmla="*/ 2083034 h 6858000"/>
            <a:gd name="connsiteX7564" fmla="*/ 2331222 w 12192000"/>
            <a:gd name="connsiteY7564" fmla="*/ 2056411 h 6858000"/>
            <a:gd name="connsiteX7565" fmla="*/ 2404829 w 12192000"/>
            <a:gd name="connsiteY7565" fmla="*/ 2056411 h 6858000"/>
            <a:gd name="connsiteX7566" fmla="*/ 2378850 w 12192000"/>
            <a:gd name="connsiteY7566" fmla="*/ 2083034 h 6858000"/>
            <a:gd name="connsiteX7567" fmla="*/ 2404829 w 12192000"/>
            <a:gd name="connsiteY7567" fmla="*/ 2109656 h 6858000"/>
            <a:gd name="connsiteX7568" fmla="*/ 2430808 w 12192000"/>
            <a:gd name="connsiteY7568" fmla="*/ 2083034 h 6858000"/>
            <a:gd name="connsiteX7569" fmla="*/ 2404829 w 12192000"/>
            <a:gd name="connsiteY7569" fmla="*/ 2056411 h 6858000"/>
            <a:gd name="connsiteX7570" fmla="*/ 2478436 w 12192000"/>
            <a:gd name="connsiteY7570" fmla="*/ 2056411 h 6858000"/>
            <a:gd name="connsiteX7571" fmla="*/ 2452457 w 12192000"/>
            <a:gd name="connsiteY7571" fmla="*/ 2083034 h 6858000"/>
            <a:gd name="connsiteX7572" fmla="*/ 2478436 w 12192000"/>
            <a:gd name="connsiteY7572" fmla="*/ 2109656 h 6858000"/>
            <a:gd name="connsiteX7573" fmla="*/ 2504415 w 12192000"/>
            <a:gd name="connsiteY7573" fmla="*/ 2083034 h 6858000"/>
            <a:gd name="connsiteX7574" fmla="*/ 2478436 w 12192000"/>
            <a:gd name="connsiteY7574" fmla="*/ 2056411 h 6858000"/>
            <a:gd name="connsiteX7575" fmla="*/ 2554208 w 12192000"/>
            <a:gd name="connsiteY7575" fmla="*/ 2056411 h 6858000"/>
            <a:gd name="connsiteX7576" fmla="*/ 2528229 w 12192000"/>
            <a:gd name="connsiteY7576" fmla="*/ 2083034 h 6858000"/>
            <a:gd name="connsiteX7577" fmla="*/ 2554208 w 12192000"/>
            <a:gd name="connsiteY7577" fmla="*/ 2109656 h 6858000"/>
            <a:gd name="connsiteX7578" fmla="*/ 2578022 w 12192000"/>
            <a:gd name="connsiteY7578" fmla="*/ 2083034 h 6858000"/>
            <a:gd name="connsiteX7579" fmla="*/ 2554208 w 12192000"/>
            <a:gd name="connsiteY7579" fmla="*/ 2056411 h 6858000"/>
            <a:gd name="connsiteX7580" fmla="*/ 2625650 w 12192000"/>
            <a:gd name="connsiteY7580" fmla="*/ 2056411 h 6858000"/>
            <a:gd name="connsiteX7581" fmla="*/ 2599671 w 12192000"/>
            <a:gd name="connsiteY7581" fmla="*/ 2083034 h 6858000"/>
            <a:gd name="connsiteX7582" fmla="*/ 2625650 w 12192000"/>
            <a:gd name="connsiteY7582" fmla="*/ 2109656 h 6858000"/>
            <a:gd name="connsiteX7583" fmla="*/ 2651629 w 12192000"/>
            <a:gd name="connsiteY7583" fmla="*/ 2083034 h 6858000"/>
            <a:gd name="connsiteX7584" fmla="*/ 2625650 w 12192000"/>
            <a:gd name="connsiteY7584" fmla="*/ 2056411 h 6858000"/>
            <a:gd name="connsiteX7585" fmla="*/ 2699257 w 12192000"/>
            <a:gd name="connsiteY7585" fmla="*/ 2056411 h 6858000"/>
            <a:gd name="connsiteX7586" fmla="*/ 2675443 w 12192000"/>
            <a:gd name="connsiteY7586" fmla="*/ 2083034 h 6858000"/>
            <a:gd name="connsiteX7587" fmla="*/ 2699257 w 12192000"/>
            <a:gd name="connsiteY7587" fmla="*/ 2109656 h 6858000"/>
            <a:gd name="connsiteX7588" fmla="*/ 2725236 w 12192000"/>
            <a:gd name="connsiteY7588" fmla="*/ 2083034 h 6858000"/>
            <a:gd name="connsiteX7589" fmla="*/ 2699257 w 12192000"/>
            <a:gd name="connsiteY7589" fmla="*/ 2056411 h 6858000"/>
            <a:gd name="connsiteX7590" fmla="*/ 2775028 w 12192000"/>
            <a:gd name="connsiteY7590" fmla="*/ 2056411 h 6858000"/>
            <a:gd name="connsiteX7591" fmla="*/ 2751214 w 12192000"/>
            <a:gd name="connsiteY7591" fmla="*/ 2083034 h 6858000"/>
            <a:gd name="connsiteX7592" fmla="*/ 2775028 w 12192000"/>
            <a:gd name="connsiteY7592" fmla="*/ 2109656 h 6858000"/>
            <a:gd name="connsiteX7593" fmla="*/ 2801007 w 12192000"/>
            <a:gd name="connsiteY7593" fmla="*/ 2083034 h 6858000"/>
            <a:gd name="connsiteX7594" fmla="*/ 2775028 w 12192000"/>
            <a:gd name="connsiteY7594" fmla="*/ 2056411 h 6858000"/>
            <a:gd name="connsiteX7595" fmla="*/ 2848635 w 12192000"/>
            <a:gd name="connsiteY7595" fmla="*/ 2056411 h 6858000"/>
            <a:gd name="connsiteX7596" fmla="*/ 2822656 w 12192000"/>
            <a:gd name="connsiteY7596" fmla="*/ 2083034 h 6858000"/>
            <a:gd name="connsiteX7597" fmla="*/ 2848635 w 12192000"/>
            <a:gd name="connsiteY7597" fmla="*/ 2109656 h 6858000"/>
            <a:gd name="connsiteX7598" fmla="*/ 2874614 w 12192000"/>
            <a:gd name="connsiteY7598" fmla="*/ 2083034 h 6858000"/>
            <a:gd name="connsiteX7599" fmla="*/ 2848635 w 12192000"/>
            <a:gd name="connsiteY7599" fmla="*/ 2056411 h 6858000"/>
            <a:gd name="connsiteX7600" fmla="*/ 2922242 w 12192000"/>
            <a:gd name="connsiteY7600" fmla="*/ 2056411 h 6858000"/>
            <a:gd name="connsiteX7601" fmla="*/ 2898428 w 12192000"/>
            <a:gd name="connsiteY7601" fmla="*/ 2083034 h 6858000"/>
            <a:gd name="connsiteX7602" fmla="*/ 2922242 w 12192000"/>
            <a:gd name="connsiteY7602" fmla="*/ 2109656 h 6858000"/>
            <a:gd name="connsiteX7603" fmla="*/ 2948221 w 12192000"/>
            <a:gd name="connsiteY7603" fmla="*/ 2083034 h 6858000"/>
            <a:gd name="connsiteX7604" fmla="*/ 2922242 w 12192000"/>
            <a:gd name="connsiteY7604" fmla="*/ 2056411 h 6858000"/>
            <a:gd name="connsiteX7605" fmla="*/ 2995849 w 12192000"/>
            <a:gd name="connsiteY7605" fmla="*/ 2056411 h 6858000"/>
            <a:gd name="connsiteX7606" fmla="*/ 2972035 w 12192000"/>
            <a:gd name="connsiteY7606" fmla="*/ 2083034 h 6858000"/>
            <a:gd name="connsiteX7607" fmla="*/ 2995849 w 12192000"/>
            <a:gd name="connsiteY7607" fmla="*/ 2109656 h 6858000"/>
            <a:gd name="connsiteX7608" fmla="*/ 3021828 w 12192000"/>
            <a:gd name="connsiteY7608" fmla="*/ 2083034 h 6858000"/>
            <a:gd name="connsiteX7609" fmla="*/ 2995849 w 12192000"/>
            <a:gd name="connsiteY7609" fmla="*/ 2056411 h 6858000"/>
            <a:gd name="connsiteX7610" fmla="*/ 3069456 w 12192000"/>
            <a:gd name="connsiteY7610" fmla="*/ 2056411 h 6858000"/>
            <a:gd name="connsiteX7611" fmla="*/ 3045642 w 12192000"/>
            <a:gd name="connsiteY7611" fmla="*/ 2083034 h 6858000"/>
            <a:gd name="connsiteX7612" fmla="*/ 3069456 w 12192000"/>
            <a:gd name="connsiteY7612" fmla="*/ 2109656 h 6858000"/>
            <a:gd name="connsiteX7613" fmla="*/ 3095435 w 12192000"/>
            <a:gd name="connsiteY7613" fmla="*/ 2083034 h 6858000"/>
            <a:gd name="connsiteX7614" fmla="*/ 3069456 w 12192000"/>
            <a:gd name="connsiteY7614" fmla="*/ 2056411 h 6858000"/>
            <a:gd name="connsiteX7615" fmla="*/ 3143063 w 12192000"/>
            <a:gd name="connsiteY7615" fmla="*/ 2056411 h 6858000"/>
            <a:gd name="connsiteX7616" fmla="*/ 3119249 w 12192000"/>
            <a:gd name="connsiteY7616" fmla="*/ 2083034 h 6858000"/>
            <a:gd name="connsiteX7617" fmla="*/ 3143063 w 12192000"/>
            <a:gd name="connsiteY7617" fmla="*/ 2109656 h 6858000"/>
            <a:gd name="connsiteX7618" fmla="*/ 3169042 w 12192000"/>
            <a:gd name="connsiteY7618" fmla="*/ 2083034 h 6858000"/>
            <a:gd name="connsiteX7619" fmla="*/ 3143063 w 12192000"/>
            <a:gd name="connsiteY7619" fmla="*/ 2056411 h 6858000"/>
            <a:gd name="connsiteX7620" fmla="*/ 3218835 w 12192000"/>
            <a:gd name="connsiteY7620" fmla="*/ 2056411 h 6858000"/>
            <a:gd name="connsiteX7621" fmla="*/ 3192856 w 12192000"/>
            <a:gd name="connsiteY7621" fmla="*/ 2083034 h 6858000"/>
            <a:gd name="connsiteX7622" fmla="*/ 3218835 w 12192000"/>
            <a:gd name="connsiteY7622" fmla="*/ 2109656 h 6858000"/>
            <a:gd name="connsiteX7623" fmla="*/ 3244814 w 12192000"/>
            <a:gd name="connsiteY7623" fmla="*/ 2083034 h 6858000"/>
            <a:gd name="connsiteX7624" fmla="*/ 3218835 w 12192000"/>
            <a:gd name="connsiteY7624" fmla="*/ 2056411 h 6858000"/>
            <a:gd name="connsiteX7625" fmla="*/ 3292441 w 12192000"/>
            <a:gd name="connsiteY7625" fmla="*/ 2056411 h 6858000"/>
            <a:gd name="connsiteX7626" fmla="*/ 3268627 w 12192000"/>
            <a:gd name="connsiteY7626" fmla="*/ 2083034 h 6858000"/>
            <a:gd name="connsiteX7627" fmla="*/ 3292441 w 12192000"/>
            <a:gd name="connsiteY7627" fmla="*/ 2109656 h 6858000"/>
            <a:gd name="connsiteX7628" fmla="*/ 3318420 w 12192000"/>
            <a:gd name="connsiteY7628" fmla="*/ 2083034 h 6858000"/>
            <a:gd name="connsiteX7629" fmla="*/ 3292441 w 12192000"/>
            <a:gd name="connsiteY7629" fmla="*/ 2056411 h 6858000"/>
            <a:gd name="connsiteX7630" fmla="*/ 3366049 w 12192000"/>
            <a:gd name="connsiteY7630" fmla="*/ 2056411 h 6858000"/>
            <a:gd name="connsiteX7631" fmla="*/ 3340070 w 12192000"/>
            <a:gd name="connsiteY7631" fmla="*/ 2083034 h 6858000"/>
            <a:gd name="connsiteX7632" fmla="*/ 3366049 w 12192000"/>
            <a:gd name="connsiteY7632" fmla="*/ 2109656 h 6858000"/>
            <a:gd name="connsiteX7633" fmla="*/ 3392028 w 12192000"/>
            <a:gd name="connsiteY7633" fmla="*/ 2083034 h 6858000"/>
            <a:gd name="connsiteX7634" fmla="*/ 3366049 w 12192000"/>
            <a:gd name="connsiteY7634" fmla="*/ 2056411 h 6858000"/>
            <a:gd name="connsiteX7635" fmla="*/ 3439656 w 12192000"/>
            <a:gd name="connsiteY7635" fmla="*/ 2056411 h 6858000"/>
            <a:gd name="connsiteX7636" fmla="*/ 3413677 w 12192000"/>
            <a:gd name="connsiteY7636" fmla="*/ 2083034 h 6858000"/>
            <a:gd name="connsiteX7637" fmla="*/ 3439656 w 12192000"/>
            <a:gd name="connsiteY7637" fmla="*/ 2109656 h 6858000"/>
            <a:gd name="connsiteX7638" fmla="*/ 3465635 w 12192000"/>
            <a:gd name="connsiteY7638" fmla="*/ 2083034 h 6858000"/>
            <a:gd name="connsiteX7639" fmla="*/ 3439656 w 12192000"/>
            <a:gd name="connsiteY7639" fmla="*/ 2056411 h 6858000"/>
            <a:gd name="connsiteX7640" fmla="*/ 5290653 w 12192000"/>
            <a:gd name="connsiteY7640" fmla="*/ 2056411 h 6858000"/>
            <a:gd name="connsiteX7641" fmla="*/ 5264674 w 12192000"/>
            <a:gd name="connsiteY7641" fmla="*/ 2083034 h 6858000"/>
            <a:gd name="connsiteX7642" fmla="*/ 5290653 w 12192000"/>
            <a:gd name="connsiteY7642" fmla="*/ 2109656 h 6858000"/>
            <a:gd name="connsiteX7643" fmla="*/ 5314467 w 12192000"/>
            <a:gd name="connsiteY7643" fmla="*/ 2083034 h 6858000"/>
            <a:gd name="connsiteX7644" fmla="*/ 5290653 w 12192000"/>
            <a:gd name="connsiteY7644" fmla="*/ 2056411 h 6858000"/>
            <a:gd name="connsiteX7645" fmla="*/ 5364260 w 12192000"/>
            <a:gd name="connsiteY7645" fmla="*/ 2056411 h 6858000"/>
            <a:gd name="connsiteX7646" fmla="*/ 5340446 w 12192000"/>
            <a:gd name="connsiteY7646" fmla="*/ 2083034 h 6858000"/>
            <a:gd name="connsiteX7647" fmla="*/ 5364260 w 12192000"/>
            <a:gd name="connsiteY7647" fmla="*/ 2109656 h 6858000"/>
            <a:gd name="connsiteX7648" fmla="*/ 5390239 w 12192000"/>
            <a:gd name="connsiteY7648" fmla="*/ 2083034 h 6858000"/>
            <a:gd name="connsiteX7649" fmla="*/ 5364260 w 12192000"/>
            <a:gd name="connsiteY7649" fmla="*/ 2056411 h 6858000"/>
            <a:gd name="connsiteX7650" fmla="*/ 5437867 w 12192000"/>
            <a:gd name="connsiteY7650" fmla="*/ 2056411 h 6858000"/>
            <a:gd name="connsiteX7651" fmla="*/ 5411888 w 12192000"/>
            <a:gd name="connsiteY7651" fmla="*/ 2083034 h 6858000"/>
            <a:gd name="connsiteX7652" fmla="*/ 5437867 w 12192000"/>
            <a:gd name="connsiteY7652" fmla="*/ 2109656 h 6858000"/>
            <a:gd name="connsiteX7653" fmla="*/ 5463846 w 12192000"/>
            <a:gd name="connsiteY7653" fmla="*/ 2083034 h 6858000"/>
            <a:gd name="connsiteX7654" fmla="*/ 5437867 w 12192000"/>
            <a:gd name="connsiteY7654" fmla="*/ 2056411 h 6858000"/>
            <a:gd name="connsiteX7655" fmla="*/ 5511473 w 12192000"/>
            <a:gd name="connsiteY7655" fmla="*/ 2056411 h 6858000"/>
            <a:gd name="connsiteX7656" fmla="*/ 5487659 w 12192000"/>
            <a:gd name="connsiteY7656" fmla="*/ 2083034 h 6858000"/>
            <a:gd name="connsiteX7657" fmla="*/ 5511473 w 12192000"/>
            <a:gd name="connsiteY7657" fmla="*/ 2109656 h 6858000"/>
            <a:gd name="connsiteX7658" fmla="*/ 5537452 w 12192000"/>
            <a:gd name="connsiteY7658" fmla="*/ 2083034 h 6858000"/>
            <a:gd name="connsiteX7659" fmla="*/ 5511473 w 12192000"/>
            <a:gd name="connsiteY7659" fmla="*/ 2056411 h 6858000"/>
            <a:gd name="connsiteX7660" fmla="*/ 5585081 w 12192000"/>
            <a:gd name="connsiteY7660" fmla="*/ 2056411 h 6858000"/>
            <a:gd name="connsiteX7661" fmla="*/ 5559102 w 12192000"/>
            <a:gd name="connsiteY7661" fmla="*/ 2083034 h 6858000"/>
            <a:gd name="connsiteX7662" fmla="*/ 5585081 w 12192000"/>
            <a:gd name="connsiteY7662" fmla="*/ 2109656 h 6858000"/>
            <a:gd name="connsiteX7663" fmla="*/ 5611060 w 12192000"/>
            <a:gd name="connsiteY7663" fmla="*/ 2083034 h 6858000"/>
            <a:gd name="connsiteX7664" fmla="*/ 5585081 w 12192000"/>
            <a:gd name="connsiteY7664" fmla="*/ 2056411 h 6858000"/>
            <a:gd name="connsiteX7665" fmla="*/ 5658687 w 12192000"/>
            <a:gd name="connsiteY7665" fmla="*/ 2056411 h 6858000"/>
            <a:gd name="connsiteX7666" fmla="*/ 5634874 w 12192000"/>
            <a:gd name="connsiteY7666" fmla="*/ 2083034 h 6858000"/>
            <a:gd name="connsiteX7667" fmla="*/ 5658687 w 12192000"/>
            <a:gd name="connsiteY7667" fmla="*/ 2109656 h 6858000"/>
            <a:gd name="connsiteX7668" fmla="*/ 5684667 w 12192000"/>
            <a:gd name="connsiteY7668" fmla="*/ 2083034 h 6858000"/>
            <a:gd name="connsiteX7669" fmla="*/ 5658687 w 12192000"/>
            <a:gd name="connsiteY7669" fmla="*/ 2056411 h 6858000"/>
            <a:gd name="connsiteX7670" fmla="*/ 5734459 w 12192000"/>
            <a:gd name="connsiteY7670" fmla="*/ 2056411 h 6858000"/>
            <a:gd name="connsiteX7671" fmla="*/ 5708480 w 12192000"/>
            <a:gd name="connsiteY7671" fmla="*/ 2083034 h 6858000"/>
            <a:gd name="connsiteX7672" fmla="*/ 5734459 w 12192000"/>
            <a:gd name="connsiteY7672" fmla="*/ 2109656 h 6858000"/>
            <a:gd name="connsiteX7673" fmla="*/ 5760438 w 12192000"/>
            <a:gd name="connsiteY7673" fmla="*/ 2083034 h 6858000"/>
            <a:gd name="connsiteX7674" fmla="*/ 5734459 w 12192000"/>
            <a:gd name="connsiteY7674" fmla="*/ 2056411 h 6858000"/>
            <a:gd name="connsiteX7675" fmla="*/ 5810231 w 12192000"/>
            <a:gd name="connsiteY7675" fmla="*/ 2056411 h 6858000"/>
            <a:gd name="connsiteX7676" fmla="*/ 5784252 w 12192000"/>
            <a:gd name="connsiteY7676" fmla="*/ 2083034 h 6858000"/>
            <a:gd name="connsiteX7677" fmla="*/ 5810231 w 12192000"/>
            <a:gd name="connsiteY7677" fmla="*/ 2109656 h 6858000"/>
            <a:gd name="connsiteX7678" fmla="*/ 5834045 w 12192000"/>
            <a:gd name="connsiteY7678" fmla="*/ 2083034 h 6858000"/>
            <a:gd name="connsiteX7679" fmla="*/ 5810231 w 12192000"/>
            <a:gd name="connsiteY7679" fmla="*/ 2056411 h 6858000"/>
            <a:gd name="connsiteX7680" fmla="*/ 5881673 w 12192000"/>
            <a:gd name="connsiteY7680" fmla="*/ 2056411 h 6858000"/>
            <a:gd name="connsiteX7681" fmla="*/ 5855694 w 12192000"/>
            <a:gd name="connsiteY7681" fmla="*/ 2083034 h 6858000"/>
            <a:gd name="connsiteX7682" fmla="*/ 5881673 w 12192000"/>
            <a:gd name="connsiteY7682" fmla="*/ 2109656 h 6858000"/>
            <a:gd name="connsiteX7683" fmla="*/ 5907652 w 12192000"/>
            <a:gd name="connsiteY7683" fmla="*/ 2083034 h 6858000"/>
            <a:gd name="connsiteX7684" fmla="*/ 5881673 w 12192000"/>
            <a:gd name="connsiteY7684" fmla="*/ 2056411 h 6858000"/>
            <a:gd name="connsiteX7685" fmla="*/ 5957445 w 12192000"/>
            <a:gd name="connsiteY7685" fmla="*/ 2056411 h 6858000"/>
            <a:gd name="connsiteX7686" fmla="*/ 5931466 w 12192000"/>
            <a:gd name="connsiteY7686" fmla="*/ 2083034 h 6858000"/>
            <a:gd name="connsiteX7687" fmla="*/ 5957445 w 12192000"/>
            <a:gd name="connsiteY7687" fmla="*/ 2109656 h 6858000"/>
            <a:gd name="connsiteX7688" fmla="*/ 5981259 w 12192000"/>
            <a:gd name="connsiteY7688" fmla="*/ 2083034 h 6858000"/>
            <a:gd name="connsiteX7689" fmla="*/ 5957445 w 12192000"/>
            <a:gd name="connsiteY7689" fmla="*/ 2056411 h 6858000"/>
            <a:gd name="connsiteX7690" fmla="*/ 6102494 w 12192000"/>
            <a:gd name="connsiteY7690" fmla="*/ 2056411 h 6858000"/>
            <a:gd name="connsiteX7691" fmla="*/ 6076515 w 12192000"/>
            <a:gd name="connsiteY7691" fmla="*/ 2083034 h 6858000"/>
            <a:gd name="connsiteX7692" fmla="*/ 6102494 w 12192000"/>
            <a:gd name="connsiteY7692" fmla="*/ 2109656 h 6858000"/>
            <a:gd name="connsiteX7693" fmla="*/ 6128473 w 12192000"/>
            <a:gd name="connsiteY7693" fmla="*/ 2083034 h 6858000"/>
            <a:gd name="connsiteX7694" fmla="*/ 6102494 w 12192000"/>
            <a:gd name="connsiteY7694" fmla="*/ 2056411 h 6858000"/>
            <a:gd name="connsiteX7695" fmla="*/ 6178265 w 12192000"/>
            <a:gd name="connsiteY7695" fmla="*/ 2056411 h 6858000"/>
            <a:gd name="connsiteX7696" fmla="*/ 6154452 w 12192000"/>
            <a:gd name="connsiteY7696" fmla="*/ 2083034 h 6858000"/>
            <a:gd name="connsiteX7697" fmla="*/ 6178265 w 12192000"/>
            <a:gd name="connsiteY7697" fmla="*/ 2109656 h 6858000"/>
            <a:gd name="connsiteX7698" fmla="*/ 6204245 w 12192000"/>
            <a:gd name="connsiteY7698" fmla="*/ 2083034 h 6858000"/>
            <a:gd name="connsiteX7699" fmla="*/ 6178265 w 12192000"/>
            <a:gd name="connsiteY7699" fmla="*/ 2056411 h 6858000"/>
            <a:gd name="connsiteX7700" fmla="*/ 6251873 w 12192000"/>
            <a:gd name="connsiteY7700" fmla="*/ 2056411 h 6858000"/>
            <a:gd name="connsiteX7701" fmla="*/ 6228059 w 12192000"/>
            <a:gd name="connsiteY7701" fmla="*/ 2083034 h 6858000"/>
            <a:gd name="connsiteX7702" fmla="*/ 6251873 w 12192000"/>
            <a:gd name="connsiteY7702" fmla="*/ 2109656 h 6858000"/>
            <a:gd name="connsiteX7703" fmla="*/ 6277852 w 12192000"/>
            <a:gd name="connsiteY7703" fmla="*/ 2083034 h 6858000"/>
            <a:gd name="connsiteX7704" fmla="*/ 6251873 w 12192000"/>
            <a:gd name="connsiteY7704" fmla="*/ 2056411 h 6858000"/>
            <a:gd name="connsiteX7705" fmla="*/ 6325479 w 12192000"/>
            <a:gd name="connsiteY7705" fmla="*/ 2056411 h 6858000"/>
            <a:gd name="connsiteX7706" fmla="*/ 6301665 w 12192000"/>
            <a:gd name="connsiteY7706" fmla="*/ 2083034 h 6858000"/>
            <a:gd name="connsiteX7707" fmla="*/ 6325479 w 12192000"/>
            <a:gd name="connsiteY7707" fmla="*/ 2109656 h 6858000"/>
            <a:gd name="connsiteX7708" fmla="*/ 6351458 w 12192000"/>
            <a:gd name="connsiteY7708" fmla="*/ 2083034 h 6858000"/>
            <a:gd name="connsiteX7709" fmla="*/ 6325479 w 12192000"/>
            <a:gd name="connsiteY7709" fmla="*/ 2056411 h 6858000"/>
            <a:gd name="connsiteX7710" fmla="*/ 6399086 w 12192000"/>
            <a:gd name="connsiteY7710" fmla="*/ 2056411 h 6858000"/>
            <a:gd name="connsiteX7711" fmla="*/ 6373107 w 12192000"/>
            <a:gd name="connsiteY7711" fmla="*/ 2083034 h 6858000"/>
            <a:gd name="connsiteX7712" fmla="*/ 6399086 w 12192000"/>
            <a:gd name="connsiteY7712" fmla="*/ 2109656 h 6858000"/>
            <a:gd name="connsiteX7713" fmla="*/ 6425065 w 12192000"/>
            <a:gd name="connsiteY7713" fmla="*/ 2083034 h 6858000"/>
            <a:gd name="connsiteX7714" fmla="*/ 6399086 w 12192000"/>
            <a:gd name="connsiteY7714" fmla="*/ 2056411 h 6858000"/>
            <a:gd name="connsiteX7715" fmla="*/ 6472694 w 12192000"/>
            <a:gd name="connsiteY7715" fmla="*/ 2056411 h 6858000"/>
            <a:gd name="connsiteX7716" fmla="*/ 6446715 w 12192000"/>
            <a:gd name="connsiteY7716" fmla="*/ 2083034 h 6858000"/>
            <a:gd name="connsiteX7717" fmla="*/ 6472694 w 12192000"/>
            <a:gd name="connsiteY7717" fmla="*/ 2109656 h 6858000"/>
            <a:gd name="connsiteX7718" fmla="*/ 6498673 w 12192000"/>
            <a:gd name="connsiteY7718" fmla="*/ 2083034 h 6858000"/>
            <a:gd name="connsiteX7719" fmla="*/ 6472694 w 12192000"/>
            <a:gd name="connsiteY7719" fmla="*/ 2056411 h 6858000"/>
            <a:gd name="connsiteX7720" fmla="*/ 6842892 w 12192000"/>
            <a:gd name="connsiteY7720" fmla="*/ 2056411 h 6858000"/>
            <a:gd name="connsiteX7721" fmla="*/ 6816913 w 12192000"/>
            <a:gd name="connsiteY7721" fmla="*/ 2083034 h 6858000"/>
            <a:gd name="connsiteX7722" fmla="*/ 6842892 w 12192000"/>
            <a:gd name="connsiteY7722" fmla="*/ 2109656 h 6858000"/>
            <a:gd name="connsiteX7723" fmla="*/ 6868871 w 12192000"/>
            <a:gd name="connsiteY7723" fmla="*/ 2083034 h 6858000"/>
            <a:gd name="connsiteX7724" fmla="*/ 6842892 w 12192000"/>
            <a:gd name="connsiteY7724" fmla="*/ 2056411 h 6858000"/>
            <a:gd name="connsiteX7725" fmla="*/ 6916499 w 12192000"/>
            <a:gd name="connsiteY7725" fmla="*/ 2056411 h 6858000"/>
            <a:gd name="connsiteX7726" fmla="*/ 6892685 w 12192000"/>
            <a:gd name="connsiteY7726" fmla="*/ 2083034 h 6858000"/>
            <a:gd name="connsiteX7727" fmla="*/ 6916499 w 12192000"/>
            <a:gd name="connsiteY7727" fmla="*/ 2109656 h 6858000"/>
            <a:gd name="connsiteX7728" fmla="*/ 6942478 w 12192000"/>
            <a:gd name="connsiteY7728" fmla="*/ 2083034 h 6858000"/>
            <a:gd name="connsiteX7729" fmla="*/ 6916499 w 12192000"/>
            <a:gd name="connsiteY7729" fmla="*/ 2056411 h 6858000"/>
            <a:gd name="connsiteX7730" fmla="*/ 6990106 w 12192000"/>
            <a:gd name="connsiteY7730" fmla="*/ 2056411 h 6858000"/>
            <a:gd name="connsiteX7731" fmla="*/ 6966293 w 12192000"/>
            <a:gd name="connsiteY7731" fmla="*/ 2083034 h 6858000"/>
            <a:gd name="connsiteX7732" fmla="*/ 6990106 w 12192000"/>
            <a:gd name="connsiteY7732" fmla="*/ 2109656 h 6858000"/>
            <a:gd name="connsiteX7733" fmla="*/ 7016086 w 12192000"/>
            <a:gd name="connsiteY7733" fmla="*/ 2083034 h 6858000"/>
            <a:gd name="connsiteX7734" fmla="*/ 6990106 w 12192000"/>
            <a:gd name="connsiteY7734" fmla="*/ 2056411 h 6858000"/>
            <a:gd name="connsiteX7735" fmla="*/ 7065879 w 12192000"/>
            <a:gd name="connsiteY7735" fmla="*/ 2056411 h 6858000"/>
            <a:gd name="connsiteX7736" fmla="*/ 7039900 w 12192000"/>
            <a:gd name="connsiteY7736" fmla="*/ 2083034 h 6858000"/>
            <a:gd name="connsiteX7737" fmla="*/ 7065879 w 12192000"/>
            <a:gd name="connsiteY7737" fmla="*/ 2109656 h 6858000"/>
            <a:gd name="connsiteX7738" fmla="*/ 7091858 w 12192000"/>
            <a:gd name="connsiteY7738" fmla="*/ 2083034 h 6858000"/>
            <a:gd name="connsiteX7739" fmla="*/ 7065879 w 12192000"/>
            <a:gd name="connsiteY7739" fmla="*/ 2056411 h 6858000"/>
            <a:gd name="connsiteX7740" fmla="*/ 7139485 w 12192000"/>
            <a:gd name="connsiteY7740" fmla="*/ 2056411 h 6858000"/>
            <a:gd name="connsiteX7741" fmla="*/ 7113506 w 12192000"/>
            <a:gd name="connsiteY7741" fmla="*/ 2083034 h 6858000"/>
            <a:gd name="connsiteX7742" fmla="*/ 7139485 w 12192000"/>
            <a:gd name="connsiteY7742" fmla="*/ 2109656 h 6858000"/>
            <a:gd name="connsiteX7743" fmla="*/ 7165464 w 12192000"/>
            <a:gd name="connsiteY7743" fmla="*/ 2083034 h 6858000"/>
            <a:gd name="connsiteX7744" fmla="*/ 7139485 w 12192000"/>
            <a:gd name="connsiteY7744" fmla="*/ 2056411 h 6858000"/>
            <a:gd name="connsiteX7745" fmla="*/ 7213092 w 12192000"/>
            <a:gd name="connsiteY7745" fmla="*/ 2056411 h 6858000"/>
            <a:gd name="connsiteX7746" fmla="*/ 7187113 w 12192000"/>
            <a:gd name="connsiteY7746" fmla="*/ 2083034 h 6858000"/>
            <a:gd name="connsiteX7747" fmla="*/ 7213092 w 12192000"/>
            <a:gd name="connsiteY7747" fmla="*/ 2109656 h 6858000"/>
            <a:gd name="connsiteX7748" fmla="*/ 7239071 w 12192000"/>
            <a:gd name="connsiteY7748" fmla="*/ 2083034 h 6858000"/>
            <a:gd name="connsiteX7749" fmla="*/ 7213092 w 12192000"/>
            <a:gd name="connsiteY7749" fmla="*/ 2056411 h 6858000"/>
            <a:gd name="connsiteX7750" fmla="*/ 7288864 w 12192000"/>
            <a:gd name="connsiteY7750" fmla="*/ 2056411 h 6858000"/>
            <a:gd name="connsiteX7751" fmla="*/ 7262885 w 12192000"/>
            <a:gd name="connsiteY7751" fmla="*/ 2083034 h 6858000"/>
            <a:gd name="connsiteX7752" fmla="*/ 7288864 w 12192000"/>
            <a:gd name="connsiteY7752" fmla="*/ 2109656 h 6858000"/>
            <a:gd name="connsiteX7753" fmla="*/ 7312678 w 12192000"/>
            <a:gd name="connsiteY7753" fmla="*/ 2083034 h 6858000"/>
            <a:gd name="connsiteX7754" fmla="*/ 7288864 w 12192000"/>
            <a:gd name="connsiteY7754" fmla="*/ 2056411 h 6858000"/>
            <a:gd name="connsiteX7755" fmla="*/ 7360306 w 12192000"/>
            <a:gd name="connsiteY7755" fmla="*/ 2056411 h 6858000"/>
            <a:gd name="connsiteX7756" fmla="*/ 7334327 w 12192000"/>
            <a:gd name="connsiteY7756" fmla="*/ 2083034 h 6858000"/>
            <a:gd name="connsiteX7757" fmla="*/ 7360306 w 12192000"/>
            <a:gd name="connsiteY7757" fmla="*/ 2109656 h 6858000"/>
            <a:gd name="connsiteX7758" fmla="*/ 7386285 w 12192000"/>
            <a:gd name="connsiteY7758" fmla="*/ 2083034 h 6858000"/>
            <a:gd name="connsiteX7759" fmla="*/ 7360306 w 12192000"/>
            <a:gd name="connsiteY7759" fmla="*/ 2056411 h 6858000"/>
            <a:gd name="connsiteX7760" fmla="*/ 7433913 w 12192000"/>
            <a:gd name="connsiteY7760" fmla="*/ 2056411 h 6858000"/>
            <a:gd name="connsiteX7761" fmla="*/ 7407934 w 12192000"/>
            <a:gd name="connsiteY7761" fmla="*/ 2083034 h 6858000"/>
            <a:gd name="connsiteX7762" fmla="*/ 7433913 w 12192000"/>
            <a:gd name="connsiteY7762" fmla="*/ 2109656 h 6858000"/>
            <a:gd name="connsiteX7763" fmla="*/ 7459892 w 12192000"/>
            <a:gd name="connsiteY7763" fmla="*/ 2083034 h 6858000"/>
            <a:gd name="connsiteX7764" fmla="*/ 7433913 w 12192000"/>
            <a:gd name="connsiteY7764" fmla="*/ 2056411 h 6858000"/>
            <a:gd name="connsiteX7765" fmla="*/ 7509684 w 12192000"/>
            <a:gd name="connsiteY7765" fmla="*/ 2056411 h 6858000"/>
            <a:gd name="connsiteX7766" fmla="*/ 7485871 w 12192000"/>
            <a:gd name="connsiteY7766" fmla="*/ 2083034 h 6858000"/>
            <a:gd name="connsiteX7767" fmla="*/ 7509684 w 12192000"/>
            <a:gd name="connsiteY7767" fmla="*/ 2109656 h 6858000"/>
            <a:gd name="connsiteX7768" fmla="*/ 7535664 w 12192000"/>
            <a:gd name="connsiteY7768" fmla="*/ 2083034 h 6858000"/>
            <a:gd name="connsiteX7769" fmla="*/ 7509684 w 12192000"/>
            <a:gd name="connsiteY7769" fmla="*/ 2056411 h 6858000"/>
            <a:gd name="connsiteX7770" fmla="*/ 7583292 w 12192000"/>
            <a:gd name="connsiteY7770" fmla="*/ 2056411 h 6858000"/>
            <a:gd name="connsiteX7771" fmla="*/ 7557313 w 12192000"/>
            <a:gd name="connsiteY7771" fmla="*/ 2083034 h 6858000"/>
            <a:gd name="connsiteX7772" fmla="*/ 7583292 w 12192000"/>
            <a:gd name="connsiteY7772" fmla="*/ 2109656 h 6858000"/>
            <a:gd name="connsiteX7773" fmla="*/ 7609271 w 12192000"/>
            <a:gd name="connsiteY7773" fmla="*/ 2083034 h 6858000"/>
            <a:gd name="connsiteX7774" fmla="*/ 7583292 w 12192000"/>
            <a:gd name="connsiteY7774" fmla="*/ 2056411 h 6858000"/>
            <a:gd name="connsiteX7775" fmla="*/ 7656898 w 12192000"/>
            <a:gd name="connsiteY7775" fmla="*/ 2056411 h 6858000"/>
            <a:gd name="connsiteX7776" fmla="*/ 7630919 w 12192000"/>
            <a:gd name="connsiteY7776" fmla="*/ 2083034 h 6858000"/>
            <a:gd name="connsiteX7777" fmla="*/ 7656898 w 12192000"/>
            <a:gd name="connsiteY7777" fmla="*/ 2109656 h 6858000"/>
            <a:gd name="connsiteX7778" fmla="*/ 7682877 w 12192000"/>
            <a:gd name="connsiteY7778" fmla="*/ 2083034 h 6858000"/>
            <a:gd name="connsiteX7779" fmla="*/ 7656898 w 12192000"/>
            <a:gd name="connsiteY7779" fmla="*/ 2056411 h 6858000"/>
            <a:gd name="connsiteX7780" fmla="*/ 7730505 w 12192000"/>
            <a:gd name="connsiteY7780" fmla="*/ 2056411 h 6858000"/>
            <a:gd name="connsiteX7781" fmla="*/ 7704526 w 12192000"/>
            <a:gd name="connsiteY7781" fmla="*/ 2083034 h 6858000"/>
            <a:gd name="connsiteX7782" fmla="*/ 7730505 w 12192000"/>
            <a:gd name="connsiteY7782" fmla="*/ 2109656 h 6858000"/>
            <a:gd name="connsiteX7783" fmla="*/ 7756484 w 12192000"/>
            <a:gd name="connsiteY7783" fmla="*/ 2083034 h 6858000"/>
            <a:gd name="connsiteX7784" fmla="*/ 7730505 w 12192000"/>
            <a:gd name="connsiteY7784" fmla="*/ 2056411 h 6858000"/>
            <a:gd name="connsiteX7785" fmla="*/ 7806277 w 12192000"/>
            <a:gd name="connsiteY7785" fmla="*/ 2056411 h 6858000"/>
            <a:gd name="connsiteX7786" fmla="*/ 7780298 w 12192000"/>
            <a:gd name="connsiteY7786" fmla="*/ 2083034 h 6858000"/>
            <a:gd name="connsiteX7787" fmla="*/ 7806277 w 12192000"/>
            <a:gd name="connsiteY7787" fmla="*/ 2109656 h 6858000"/>
            <a:gd name="connsiteX7788" fmla="*/ 7830091 w 12192000"/>
            <a:gd name="connsiteY7788" fmla="*/ 2083034 h 6858000"/>
            <a:gd name="connsiteX7789" fmla="*/ 7806277 w 12192000"/>
            <a:gd name="connsiteY7789" fmla="*/ 2056411 h 6858000"/>
            <a:gd name="connsiteX7790" fmla="*/ 7879885 w 12192000"/>
            <a:gd name="connsiteY7790" fmla="*/ 2056411 h 6858000"/>
            <a:gd name="connsiteX7791" fmla="*/ 7853906 w 12192000"/>
            <a:gd name="connsiteY7791" fmla="*/ 2083034 h 6858000"/>
            <a:gd name="connsiteX7792" fmla="*/ 7879885 w 12192000"/>
            <a:gd name="connsiteY7792" fmla="*/ 2109656 h 6858000"/>
            <a:gd name="connsiteX7793" fmla="*/ 7905864 w 12192000"/>
            <a:gd name="connsiteY7793" fmla="*/ 2083034 h 6858000"/>
            <a:gd name="connsiteX7794" fmla="*/ 7879885 w 12192000"/>
            <a:gd name="connsiteY7794" fmla="*/ 2056411 h 6858000"/>
            <a:gd name="connsiteX7795" fmla="*/ 7955656 w 12192000"/>
            <a:gd name="connsiteY7795" fmla="*/ 2056411 h 6858000"/>
            <a:gd name="connsiteX7796" fmla="*/ 7929677 w 12192000"/>
            <a:gd name="connsiteY7796" fmla="*/ 2083034 h 6858000"/>
            <a:gd name="connsiteX7797" fmla="*/ 7955656 w 12192000"/>
            <a:gd name="connsiteY7797" fmla="*/ 2109656 h 6858000"/>
            <a:gd name="connsiteX7798" fmla="*/ 7979470 w 12192000"/>
            <a:gd name="connsiteY7798" fmla="*/ 2083034 h 6858000"/>
            <a:gd name="connsiteX7799" fmla="*/ 7955656 w 12192000"/>
            <a:gd name="connsiteY7799" fmla="*/ 2056411 h 6858000"/>
            <a:gd name="connsiteX7800" fmla="*/ 8027098 w 12192000"/>
            <a:gd name="connsiteY7800" fmla="*/ 2056411 h 6858000"/>
            <a:gd name="connsiteX7801" fmla="*/ 8001119 w 12192000"/>
            <a:gd name="connsiteY7801" fmla="*/ 2083034 h 6858000"/>
            <a:gd name="connsiteX7802" fmla="*/ 8027098 w 12192000"/>
            <a:gd name="connsiteY7802" fmla="*/ 2109656 h 6858000"/>
            <a:gd name="connsiteX7803" fmla="*/ 8053077 w 12192000"/>
            <a:gd name="connsiteY7803" fmla="*/ 2083034 h 6858000"/>
            <a:gd name="connsiteX7804" fmla="*/ 8027098 w 12192000"/>
            <a:gd name="connsiteY7804" fmla="*/ 2056411 h 6858000"/>
            <a:gd name="connsiteX7805" fmla="*/ 8100705 w 12192000"/>
            <a:gd name="connsiteY7805" fmla="*/ 2056411 h 6858000"/>
            <a:gd name="connsiteX7806" fmla="*/ 8076891 w 12192000"/>
            <a:gd name="connsiteY7806" fmla="*/ 2083034 h 6858000"/>
            <a:gd name="connsiteX7807" fmla="*/ 8100705 w 12192000"/>
            <a:gd name="connsiteY7807" fmla="*/ 2109656 h 6858000"/>
            <a:gd name="connsiteX7808" fmla="*/ 8126684 w 12192000"/>
            <a:gd name="connsiteY7808" fmla="*/ 2083034 h 6858000"/>
            <a:gd name="connsiteX7809" fmla="*/ 8100705 w 12192000"/>
            <a:gd name="connsiteY7809" fmla="*/ 2056411 h 6858000"/>
            <a:gd name="connsiteX7810" fmla="*/ 8174312 w 12192000"/>
            <a:gd name="connsiteY7810" fmla="*/ 2056411 h 6858000"/>
            <a:gd name="connsiteX7811" fmla="*/ 8150498 w 12192000"/>
            <a:gd name="connsiteY7811" fmla="*/ 2083034 h 6858000"/>
            <a:gd name="connsiteX7812" fmla="*/ 8174312 w 12192000"/>
            <a:gd name="connsiteY7812" fmla="*/ 2109656 h 6858000"/>
            <a:gd name="connsiteX7813" fmla="*/ 8200291 w 12192000"/>
            <a:gd name="connsiteY7813" fmla="*/ 2083034 h 6858000"/>
            <a:gd name="connsiteX7814" fmla="*/ 8174312 w 12192000"/>
            <a:gd name="connsiteY7814" fmla="*/ 2056411 h 6858000"/>
            <a:gd name="connsiteX7815" fmla="*/ 8247918 w 12192000"/>
            <a:gd name="connsiteY7815" fmla="*/ 2056411 h 6858000"/>
            <a:gd name="connsiteX7816" fmla="*/ 8224104 w 12192000"/>
            <a:gd name="connsiteY7816" fmla="*/ 2083034 h 6858000"/>
            <a:gd name="connsiteX7817" fmla="*/ 8247918 w 12192000"/>
            <a:gd name="connsiteY7817" fmla="*/ 2109656 h 6858000"/>
            <a:gd name="connsiteX7818" fmla="*/ 8273897 w 12192000"/>
            <a:gd name="connsiteY7818" fmla="*/ 2083034 h 6858000"/>
            <a:gd name="connsiteX7819" fmla="*/ 8247918 w 12192000"/>
            <a:gd name="connsiteY7819" fmla="*/ 2056411 h 6858000"/>
            <a:gd name="connsiteX7820" fmla="*/ 8323691 w 12192000"/>
            <a:gd name="connsiteY7820" fmla="*/ 2056411 h 6858000"/>
            <a:gd name="connsiteX7821" fmla="*/ 8297712 w 12192000"/>
            <a:gd name="connsiteY7821" fmla="*/ 2083034 h 6858000"/>
            <a:gd name="connsiteX7822" fmla="*/ 8323691 w 12192000"/>
            <a:gd name="connsiteY7822" fmla="*/ 2109656 h 6858000"/>
            <a:gd name="connsiteX7823" fmla="*/ 8349670 w 12192000"/>
            <a:gd name="connsiteY7823" fmla="*/ 2083034 h 6858000"/>
            <a:gd name="connsiteX7824" fmla="*/ 8323691 w 12192000"/>
            <a:gd name="connsiteY7824" fmla="*/ 2056411 h 6858000"/>
            <a:gd name="connsiteX7825" fmla="*/ 8397298 w 12192000"/>
            <a:gd name="connsiteY7825" fmla="*/ 2056411 h 6858000"/>
            <a:gd name="connsiteX7826" fmla="*/ 8371319 w 12192000"/>
            <a:gd name="connsiteY7826" fmla="*/ 2083034 h 6858000"/>
            <a:gd name="connsiteX7827" fmla="*/ 8397298 w 12192000"/>
            <a:gd name="connsiteY7827" fmla="*/ 2109656 h 6858000"/>
            <a:gd name="connsiteX7828" fmla="*/ 8423277 w 12192000"/>
            <a:gd name="connsiteY7828" fmla="*/ 2083034 h 6858000"/>
            <a:gd name="connsiteX7829" fmla="*/ 8397298 w 12192000"/>
            <a:gd name="connsiteY7829" fmla="*/ 2056411 h 6858000"/>
            <a:gd name="connsiteX7830" fmla="*/ 8470904 w 12192000"/>
            <a:gd name="connsiteY7830" fmla="*/ 2056411 h 6858000"/>
            <a:gd name="connsiteX7831" fmla="*/ 8444925 w 12192000"/>
            <a:gd name="connsiteY7831" fmla="*/ 2083034 h 6858000"/>
            <a:gd name="connsiteX7832" fmla="*/ 8470904 w 12192000"/>
            <a:gd name="connsiteY7832" fmla="*/ 2109656 h 6858000"/>
            <a:gd name="connsiteX7833" fmla="*/ 8496883 w 12192000"/>
            <a:gd name="connsiteY7833" fmla="*/ 2083034 h 6858000"/>
            <a:gd name="connsiteX7834" fmla="*/ 8470904 w 12192000"/>
            <a:gd name="connsiteY7834" fmla="*/ 2056411 h 6858000"/>
            <a:gd name="connsiteX7835" fmla="*/ 8546676 w 12192000"/>
            <a:gd name="connsiteY7835" fmla="*/ 2056411 h 6858000"/>
            <a:gd name="connsiteX7836" fmla="*/ 8520697 w 12192000"/>
            <a:gd name="connsiteY7836" fmla="*/ 2083034 h 6858000"/>
            <a:gd name="connsiteX7837" fmla="*/ 8546676 w 12192000"/>
            <a:gd name="connsiteY7837" fmla="*/ 2109656 h 6858000"/>
            <a:gd name="connsiteX7838" fmla="*/ 8570490 w 12192000"/>
            <a:gd name="connsiteY7838" fmla="*/ 2083034 h 6858000"/>
            <a:gd name="connsiteX7839" fmla="*/ 8546676 w 12192000"/>
            <a:gd name="connsiteY7839" fmla="*/ 2056411 h 6858000"/>
            <a:gd name="connsiteX7840" fmla="*/ 8618118 w 12192000"/>
            <a:gd name="connsiteY7840" fmla="*/ 2056411 h 6858000"/>
            <a:gd name="connsiteX7841" fmla="*/ 8592139 w 12192000"/>
            <a:gd name="connsiteY7841" fmla="*/ 2083034 h 6858000"/>
            <a:gd name="connsiteX7842" fmla="*/ 8618118 w 12192000"/>
            <a:gd name="connsiteY7842" fmla="*/ 2109656 h 6858000"/>
            <a:gd name="connsiteX7843" fmla="*/ 8644097 w 12192000"/>
            <a:gd name="connsiteY7843" fmla="*/ 2083034 h 6858000"/>
            <a:gd name="connsiteX7844" fmla="*/ 8618118 w 12192000"/>
            <a:gd name="connsiteY7844" fmla="*/ 2056411 h 6858000"/>
            <a:gd name="connsiteX7845" fmla="*/ 8691725 w 12192000"/>
            <a:gd name="connsiteY7845" fmla="*/ 2056411 h 6858000"/>
            <a:gd name="connsiteX7846" fmla="*/ 8665746 w 12192000"/>
            <a:gd name="connsiteY7846" fmla="*/ 2083034 h 6858000"/>
            <a:gd name="connsiteX7847" fmla="*/ 8691725 w 12192000"/>
            <a:gd name="connsiteY7847" fmla="*/ 2109656 h 6858000"/>
            <a:gd name="connsiteX7848" fmla="*/ 8717704 w 12192000"/>
            <a:gd name="connsiteY7848" fmla="*/ 2083034 h 6858000"/>
            <a:gd name="connsiteX7849" fmla="*/ 8691725 w 12192000"/>
            <a:gd name="connsiteY7849" fmla="*/ 2056411 h 6858000"/>
            <a:gd name="connsiteX7850" fmla="*/ 8767497 w 12192000"/>
            <a:gd name="connsiteY7850" fmla="*/ 2056411 h 6858000"/>
            <a:gd name="connsiteX7851" fmla="*/ 8743683 w 12192000"/>
            <a:gd name="connsiteY7851" fmla="*/ 2083034 h 6858000"/>
            <a:gd name="connsiteX7852" fmla="*/ 8767497 w 12192000"/>
            <a:gd name="connsiteY7852" fmla="*/ 2109656 h 6858000"/>
            <a:gd name="connsiteX7853" fmla="*/ 8793476 w 12192000"/>
            <a:gd name="connsiteY7853" fmla="*/ 2083034 h 6858000"/>
            <a:gd name="connsiteX7854" fmla="*/ 8767497 w 12192000"/>
            <a:gd name="connsiteY7854" fmla="*/ 2056411 h 6858000"/>
            <a:gd name="connsiteX7855" fmla="*/ 8841104 w 12192000"/>
            <a:gd name="connsiteY7855" fmla="*/ 2056411 h 6858000"/>
            <a:gd name="connsiteX7856" fmla="*/ 8815125 w 12192000"/>
            <a:gd name="connsiteY7856" fmla="*/ 2083034 h 6858000"/>
            <a:gd name="connsiteX7857" fmla="*/ 8841104 w 12192000"/>
            <a:gd name="connsiteY7857" fmla="*/ 2109656 h 6858000"/>
            <a:gd name="connsiteX7858" fmla="*/ 8867083 w 12192000"/>
            <a:gd name="connsiteY7858" fmla="*/ 2083034 h 6858000"/>
            <a:gd name="connsiteX7859" fmla="*/ 8841104 w 12192000"/>
            <a:gd name="connsiteY7859" fmla="*/ 2056411 h 6858000"/>
            <a:gd name="connsiteX7860" fmla="*/ 8914711 w 12192000"/>
            <a:gd name="connsiteY7860" fmla="*/ 2056411 h 6858000"/>
            <a:gd name="connsiteX7861" fmla="*/ 8888732 w 12192000"/>
            <a:gd name="connsiteY7861" fmla="*/ 2083034 h 6858000"/>
            <a:gd name="connsiteX7862" fmla="*/ 8914711 w 12192000"/>
            <a:gd name="connsiteY7862" fmla="*/ 2109656 h 6858000"/>
            <a:gd name="connsiteX7863" fmla="*/ 8940690 w 12192000"/>
            <a:gd name="connsiteY7863" fmla="*/ 2083034 h 6858000"/>
            <a:gd name="connsiteX7864" fmla="*/ 8914711 w 12192000"/>
            <a:gd name="connsiteY7864" fmla="*/ 2056411 h 6858000"/>
            <a:gd name="connsiteX7865" fmla="*/ 8988318 w 12192000"/>
            <a:gd name="connsiteY7865" fmla="*/ 2056411 h 6858000"/>
            <a:gd name="connsiteX7866" fmla="*/ 8962339 w 12192000"/>
            <a:gd name="connsiteY7866" fmla="*/ 2083034 h 6858000"/>
            <a:gd name="connsiteX7867" fmla="*/ 8988318 w 12192000"/>
            <a:gd name="connsiteY7867" fmla="*/ 2109656 h 6858000"/>
            <a:gd name="connsiteX7868" fmla="*/ 9014297 w 12192000"/>
            <a:gd name="connsiteY7868" fmla="*/ 2083034 h 6858000"/>
            <a:gd name="connsiteX7869" fmla="*/ 8988318 w 12192000"/>
            <a:gd name="connsiteY7869" fmla="*/ 2056411 h 6858000"/>
            <a:gd name="connsiteX7870" fmla="*/ 9061924 w 12192000"/>
            <a:gd name="connsiteY7870" fmla="*/ 2056411 h 6858000"/>
            <a:gd name="connsiteX7871" fmla="*/ 9035945 w 12192000"/>
            <a:gd name="connsiteY7871" fmla="*/ 2083034 h 6858000"/>
            <a:gd name="connsiteX7872" fmla="*/ 9061924 w 12192000"/>
            <a:gd name="connsiteY7872" fmla="*/ 2109656 h 6858000"/>
            <a:gd name="connsiteX7873" fmla="*/ 9087903 w 12192000"/>
            <a:gd name="connsiteY7873" fmla="*/ 2083034 h 6858000"/>
            <a:gd name="connsiteX7874" fmla="*/ 9061924 w 12192000"/>
            <a:gd name="connsiteY7874" fmla="*/ 2056411 h 6858000"/>
            <a:gd name="connsiteX7875" fmla="*/ 9137696 w 12192000"/>
            <a:gd name="connsiteY7875" fmla="*/ 2056411 h 6858000"/>
            <a:gd name="connsiteX7876" fmla="*/ 9111717 w 12192000"/>
            <a:gd name="connsiteY7876" fmla="*/ 2083034 h 6858000"/>
            <a:gd name="connsiteX7877" fmla="*/ 9137696 w 12192000"/>
            <a:gd name="connsiteY7877" fmla="*/ 2109656 h 6858000"/>
            <a:gd name="connsiteX7878" fmla="*/ 9161510 w 12192000"/>
            <a:gd name="connsiteY7878" fmla="*/ 2083034 h 6858000"/>
            <a:gd name="connsiteX7879" fmla="*/ 9137696 w 12192000"/>
            <a:gd name="connsiteY7879" fmla="*/ 2056411 h 6858000"/>
            <a:gd name="connsiteX7880" fmla="*/ 9211304 w 12192000"/>
            <a:gd name="connsiteY7880" fmla="*/ 2056411 h 6858000"/>
            <a:gd name="connsiteX7881" fmla="*/ 9185325 w 12192000"/>
            <a:gd name="connsiteY7881" fmla="*/ 2083034 h 6858000"/>
            <a:gd name="connsiteX7882" fmla="*/ 9211304 w 12192000"/>
            <a:gd name="connsiteY7882" fmla="*/ 2109656 h 6858000"/>
            <a:gd name="connsiteX7883" fmla="*/ 9237283 w 12192000"/>
            <a:gd name="connsiteY7883" fmla="*/ 2083034 h 6858000"/>
            <a:gd name="connsiteX7884" fmla="*/ 9211304 w 12192000"/>
            <a:gd name="connsiteY7884" fmla="*/ 2056411 h 6858000"/>
            <a:gd name="connsiteX7885" fmla="*/ 9287075 w 12192000"/>
            <a:gd name="connsiteY7885" fmla="*/ 2056411 h 6858000"/>
            <a:gd name="connsiteX7886" fmla="*/ 9261096 w 12192000"/>
            <a:gd name="connsiteY7886" fmla="*/ 2083034 h 6858000"/>
            <a:gd name="connsiteX7887" fmla="*/ 9287075 w 12192000"/>
            <a:gd name="connsiteY7887" fmla="*/ 2109656 h 6858000"/>
            <a:gd name="connsiteX7888" fmla="*/ 9310889 w 12192000"/>
            <a:gd name="connsiteY7888" fmla="*/ 2083034 h 6858000"/>
            <a:gd name="connsiteX7889" fmla="*/ 9287075 w 12192000"/>
            <a:gd name="connsiteY7889" fmla="*/ 2056411 h 6858000"/>
            <a:gd name="connsiteX7890" fmla="*/ 9358517 w 12192000"/>
            <a:gd name="connsiteY7890" fmla="*/ 2056411 h 6858000"/>
            <a:gd name="connsiteX7891" fmla="*/ 9334703 w 12192000"/>
            <a:gd name="connsiteY7891" fmla="*/ 2083034 h 6858000"/>
            <a:gd name="connsiteX7892" fmla="*/ 9358517 w 12192000"/>
            <a:gd name="connsiteY7892" fmla="*/ 2109656 h 6858000"/>
            <a:gd name="connsiteX7893" fmla="*/ 9384496 w 12192000"/>
            <a:gd name="connsiteY7893" fmla="*/ 2083034 h 6858000"/>
            <a:gd name="connsiteX7894" fmla="*/ 9358517 w 12192000"/>
            <a:gd name="connsiteY7894" fmla="*/ 2056411 h 6858000"/>
            <a:gd name="connsiteX7895" fmla="*/ 9432124 w 12192000"/>
            <a:gd name="connsiteY7895" fmla="*/ 2056411 h 6858000"/>
            <a:gd name="connsiteX7896" fmla="*/ 9406145 w 12192000"/>
            <a:gd name="connsiteY7896" fmla="*/ 2083034 h 6858000"/>
            <a:gd name="connsiteX7897" fmla="*/ 9432124 w 12192000"/>
            <a:gd name="connsiteY7897" fmla="*/ 2109656 h 6858000"/>
            <a:gd name="connsiteX7898" fmla="*/ 9458103 w 12192000"/>
            <a:gd name="connsiteY7898" fmla="*/ 2083034 h 6858000"/>
            <a:gd name="connsiteX7899" fmla="*/ 9432124 w 12192000"/>
            <a:gd name="connsiteY7899" fmla="*/ 2056411 h 6858000"/>
            <a:gd name="connsiteX7900" fmla="*/ 9505731 w 12192000"/>
            <a:gd name="connsiteY7900" fmla="*/ 2056411 h 6858000"/>
            <a:gd name="connsiteX7901" fmla="*/ 9481917 w 12192000"/>
            <a:gd name="connsiteY7901" fmla="*/ 2083034 h 6858000"/>
            <a:gd name="connsiteX7902" fmla="*/ 9505731 w 12192000"/>
            <a:gd name="connsiteY7902" fmla="*/ 2109656 h 6858000"/>
            <a:gd name="connsiteX7903" fmla="*/ 9531710 w 12192000"/>
            <a:gd name="connsiteY7903" fmla="*/ 2083034 h 6858000"/>
            <a:gd name="connsiteX7904" fmla="*/ 9505731 w 12192000"/>
            <a:gd name="connsiteY7904" fmla="*/ 2056411 h 6858000"/>
            <a:gd name="connsiteX7905" fmla="*/ 9581503 w 12192000"/>
            <a:gd name="connsiteY7905" fmla="*/ 2056411 h 6858000"/>
            <a:gd name="connsiteX7906" fmla="*/ 9555524 w 12192000"/>
            <a:gd name="connsiteY7906" fmla="*/ 2083034 h 6858000"/>
            <a:gd name="connsiteX7907" fmla="*/ 9581503 w 12192000"/>
            <a:gd name="connsiteY7907" fmla="*/ 2109656 h 6858000"/>
            <a:gd name="connsiteX7908" fmla="*/ 9607482 w 12192000"/>
            <a:gd name="connsiteY7908" fmla="*/ 2083034 h 6858000"/>
            <a:gd name="connsiteX7909" fmla="*/ 9581503 w 12192000"/>
            <a:gd name="connsiteY7909" fmla="*/ 2056411 h 6858000"/>
            <a:gd name="connsiteX7910" fmla="*/ 9655110 w 12192000"/>
            <a:gd name="connsiteY7910" fmla="*/ 2056411 h 6858000"/>
            <a:gd name="connsiteX7911" fmla="*/ 9629131 w 12192000"/>
            <a:gd name="connsiteY7911" fmla="*/ 2083034 h 6858000"/>
            <a:gd name="connsiteX7912" fmla="*/ 9655110 w 12192000"/>
            <a:gd name="connsiteY7912" fmla="*/ 2109656 h 6858000"/>
            <a:gd name="connsiteX7913" fmla="*/ 9681089 w 12192000"/>
            <a:gd name="connsiteY7913" fmla="*/ 2083034 h 6858000"/>
            <a:gd name="connsiteX7914" fmla="*/ 9655110 w 12192000"/>
            <a:gd name="connsiteY7914" fmla="*/ 2056411 h 6858000"/>
            <a:gd name="connsiteX7915" fmla="*/ 9728717 w 12192000"/>
            <a:gd name="connsiteY7915" fmla="*/ 2056411 h 6858000"/>
            <a:gd name="connsiteX7916" fmla="*/ 9702738 w 12192000"/>
            <a:gd name="connsiteY7916" fmla="*/ 2083034 h 6858000"/>
            <a:gd name="connsiteX7917" fmla="*/ 9728717 w 12192000"/>
            <a:gd name="connsiteY7917" fmla="*/ 2109656 h 6858000"/>
            <a:gd name="connsiteX7918" fmla="*/ 9754696 w 12192000"/>
            <a:gd name="connsiteY7918" fmla="*/ 2083034 h 6858000"/>
            <a:gd name="connsiteX7919" fmla="*/ 9728717 w 12192000"/>
            <a:gd name="connsiteY7919" fmla="*/ 2056411 h 6858000"/>
            <a:gd name="connsiteX7920" fmla="*/ 9802324 w 12192000"/>
            <a:gd name="connsiteY7920" fmla="*/ 2056411 h 6858000"/>
            <a:gd name="connsiteX7921" fmla="*/ 9776345 w 12192000"/>
            <a:gd name="connsiteY7921" fmla="*/ 2083034 h 6858000"/>
            <a:gd name="connsiteX7922" fmla="*/ 9802324 w 12192000"/>
            <a:gd name="connsiteY7922" fmla="*/ 2109656 h 6858000"/>
            <a:gd name="connsiteX7923" fmla="*/ 9828303 w 12192000"/>
            <a:gd name="connsiteY7923" fmla="*/ 2083034 h 6858000"/>
            <a:gd name="connsiteX7924" fmla="*/ 9802324 w 12192000"/>
            <a:gd name="connsiteY7924" fmla="*/ 2056411 h 6858000"/>
            <a:gd name="connsiteX7925" fmla="*/ 9875930 w 12192000"/>
            <a:gd name="connsiteY7925" fmla="*/ 2056411 h 6858000"/>
            <a:gd name="connsiteX7926" fmla="*/ 9852116 w 12192000"/>
            <a:gd name="connsiteY7926" fmla="*/ 2083034 h 6858000"/>
            <a:gd name="connsiteX7927" fmla="*/ 9875930 w 12192000"/>
            <a:gd name="connsiteY7927" fmla="*/ 2109656 h 6858000"/>
            <a:gd name="connsiteX7928" fmla="*/ 9901909 w 12192000"/>
            <a:gd name="connsiteY7928" fmla="*/ 2083034 h 6858000"/>
            <a:gd name="connsiteX7929" fmla="*/ 9875930 w 12192000"/>
            <a:gd name="connsiteY7929" fmla="*/ 2056411 h 6858000"/>
            <a:gd name="connsiteX7930" fmla="*/ 10098916 w 12192000"/>
            <a:gd name="connsiteY7930" fmla="*/ 2056411 h 6858000"/>
            <a:gd name="connsiteX7931" fmla="*/ 10075102 w 12192000"/>
            <a:gd name="connsiteY7931" fmla="*/ 2083034 h 6858000"/>
            <a:gd name="connsiteX7932" fmla="*/ 10098916 w 12192000"/>
            <a:gd name="connsiteY7932" fmla="*/ 2109656 h 6858000"/>
            <a:gd name="connsiteX7933" fmla="*/ 10124895 w 12192000"/>
            <a:gd name="connsiteY7933" fmla="*/ 2083034 h 6858000"/>
            <a:gd name="connsiteX7934" fmla="*/ 10098916 w 12192000"/>
            <a:gd name="connsiteY7934" fmla="*/ 2056411 h 6858000"/>
            <a:gd name="connsiteX7935" fmla="*/ 10172523 w 12192000"/>
            <a:gd name="connsiteY7935" fmla="*/ 2056411 h 6858000"/>
            <a:gd name="connsiteX7936" fmla="*/ 10146544 w 12192000"/>
            <a:gd name="connsiteY7936" fmla="*/ 2083034 h 6858000"/>
            <a:gd name="connsiteX7937" fmla="*/ 10172523 w 12192000"/>
            <a:gd name="connsiteY7937" fmla="*/ 2109656 h 6858000"/>
            <a:gd name="connsiteX7938" fmla="*/ 10198502 w 12192000"/>
            <a:gd name="connsiteY7938" fmla="*/ 2083034 h 6858000"/>
            <a:gd name="connsiteX7939" fmla="*/ 10172523 w 12192000"/>
            <a:gd name="connsiteY7939" fmla="*/ 2056411 h 6858000"/>
            <a:gd name="connsiteX7940" fmla="*/ 10246130 w 12192000"/>
            <a:gd name="connsiteY7940" fmla="*/ 2056411 h 6858000"/>
            <a:gd name="connsiteX7941" fmla="*/ 10220151 w 12192000"/>
            <a:gd name="connsiteY7941" fmla="*/ 2083034 h 6858000"/>
            <a:gd name="connsiteX7942" fmla="*/ 10246130 w 12192000"/>
            <a:gd name="connsiteY7942" fmla="*/ 2109656 h 6858000"/>
            <a:gd name="connsiteX7943" fmla="*/ 10272109 w 12192000"/>
            <a:gd name="connsiteY7943" fmla="*/ 2083034 h 6858000"/>
            <a:gd name="connsiteX7944" fmla="*/ 10246130 w 12192000"/>
            <a:gd name="connsiteY7944" fmla="*/ 2056411 h 6858000"/>
            <a:gd name="connsiteX7945" fmla="*/ 1517216 w 12192000"/>
            <a:gd name="connsiteY7945" fmla="*/ 2134059 h 6858000"/>
            <a:gd name="connsiteX7946" fmla="*/ 1493402 w 12192000"/>
            <a:gd name="connsiteY7946" fmla="*/ 2160682 h 6858000"/>
            <a:gd name="connsiteX7947" fmla="*/ 1517216 w 12192000"/>
            <a:gd name="connsiteY7947" fmla="*/ 2187304 h 6858000"/>
            <a:gd name="connsiteX7948" fmla="*/ 1543195 w 12192000"/>
            <a:gd name="connsiteY7948" fmla="*/ 2160682 h 6858000"/>
            <a:gd name="connsiteX7949" fmla="*/ 1517216 w 12192000"/>
            <a:gd name="connsiteY7949" fmla="*/ 2134059 h 6858000"/>
            <a:gd name="connsiteX7950" fmla="*/ 1590823 w 12192000"/>
            <a:gd name="connsiteY7950" fmla="*/ 2134059 h 6858000"/>
            <a:gd name="connsiteX7951" fmla="*/ 1567009 w 12192000"/>
            <a:gd name="connsiteY7951" fmla="*/ 2160682 h 6858000"/>
            <a:gd name="connsiteX7952" fmla="*/ 1590823 w 12192000"/>
            <a:gd name="connsiteY7952" fmla="*/ 2187304 h 6858000"/>
            <a:gd name="connsiteX7953" fmla="*/ 1616802 w 12192000"/>
            <a:gd name="connsiteY7953" fmla="*/ 2160682 h 6858000"/>
            <a:gd name="connsiteX7954" fmla="*/ 1590823 w 12192000"/>
            <a:gd name="connsiteY7954" fmla="*/ 2134059 h 6858000"/>
            <a:gd name="connsiteX7955" fmla="*/ 1664430 w 12192000"/>
            <a:gd name="connsiteY7955" fmla="*/ 2134059 h 6858000"/>
            <a:gd name="connsiteX7956" fmla="*/ 1640616 w 12192000"/>
            <a:gd name="connsiteY7956" fmla="*/ 2160682 h 6858000"/>
            <a:gd name="connsiteX7957" fmla="*/ 1664430 w 12192000"/>
            <a:gd name="connsiteY7957" fmla="*/ 2187304 h 6858000"/>
            <a:gd name="connsiteX7958" fmla="*/ 1690409 w 12192000"/>
            <a:gd name="connsiteY7958" fmla="*/ 2160682 h 6858000"/>
            <a:gd name="connsiteX7959" fmla="*/ 1664430 w 12192000"/>
            <a:gd name="connsiteY7959" fmla="*/ 2134059 h 6858000"/>
            <a:gd name="connsiteX7960" fmla="*/ 1738037 w 12192000"/>
            <a:gd name="connsiteY7960" fmla="*/ 2134059 h 6858000"/>
            <a:gd name="connsiteX7961" fmla="*/ 1712058 w 12192000"/>
            <a:gd name="connsiteY7961" fmla="*/ 2160682 h 6858000"/>
            <a:gd name="connsiteX7962" fmla="*/ 1738037 w 12192000"/>
            <a:gd name="connsiteY7962" fmla="*/ 2187304 h 6858000"/>
            <a:gd name="connsiteX7963" fmla="*/ 1764016 w 12192000"/>
            <a:gd name="connsiteY7963" fmla="*/ 2160682 h 6858000"/>
            <a:gd name="connsiteX7964" fmla="*/ 1738037 w 12192000"/>
            <a:gd name="connsiteY7964" fmla="*/ 2134059 h 6858000"/>
            <a:gd name="connsiteX7965" fmla="*/ 1811644 w 12192000"/>
            <a:gd name="connsiteY7965" fmla="*/ 2134059 h 6858000"/>
            <a:gd name="connsiteX7966" fmla="*/ 1785665 w 12192000"/>
            <a:gd name="connsiteY7966" fmla="*/ 2160682 h 6858000"/>
            <a:gd name="connsiteX7967" fmla="*/ 1811644 w 12192000"/>
            <a:gd name="connsiteY7967" fmla="*/ 2187304 h 6858000"/>
            <a:gd name="connsiteX7968" fmla="*/ 1837623 w 12192000"/>
            <a:gd name="connsiteY7968" fmla="*/ 2160682 h 6858000"/>
            <a:gd name="connsiteX7969" fmla="*/ 1811644 w 12192000"/>
            <a:gd name="connsiteY7969" fmla="*/ 2134059 h 6858000"/>
            <a:gd name="connsiteX7970" fmla="*/ 1887416 w 12192000"/>
            <a:gd name="connsiteY7970" fmla="*/ 2134059 h 6858000"/>
            <a:gd name="connsiteX7971" fmla="*/ 1861437 w 12192000"/>
            <a:gd name="connsiteY7971" fmla="*/ 2160682 h 6858000"/>
            <a:gd name="connsiteX7972" fmla="*/ 1887416 w 12192000"/>
            <a:gd name="connsiteY7972" fmla="*/ 2187304 h 6858000"/>
            <a:gd name="connsiteX7973" fmla="*/ 1913395 w 12192000"/>
            <a:gd name="connsiteY7973" fmla="*/ 2160682 h 6858000"/>
            <a:gd name="connsiteX7974" fmla="*/ 1887416 w 12192000"/>
            <a:gd name="connsiteY7974" fmla="*/ 2134059 h 6858000"/>
            <a:gd name="connsiteX7975" fmla="*/ 1961023 w 12192000"/>
            <a:gd name="connsiteY7975" fmla="*/ 2134059 h 6858000"/>
            <a:gd name="connsiteX7976" fmla="*/ 1935044 w 12192000"/>
            <a:gd name="connsiteY7976" fmla="*/ 2160682 h 6858000"/>
            <a:gd name="connsiteX7977" fmla="*/ 1961023 w 12192000"/>
            <a:gd name="connsiteY7977" fmla="*/ 2187304 h 6858000"/>
            <a:gd name="connsiteX7978" fmla="*/ 1987002 w 12192000"/>
            <a:gd name="connsiteY7978" fmla="*/ 2160682 h 6858000"/>
            <a:gd name="connsiteX7979" fmla="*/ 1961023 w 12192000"/>
            <a:gd name="connsiteY7979" fmla="*/ 2134059 h 6858000"/>
            <a:gd name="connsiteX7980" fmla="*/ 2034629 w 12192000"/>
            <a:gd name="connsiteY7980" fmla="*/ 2134059 h 6858000"/>
            <a:gd name="connsiteX7981" fmla="*/ 2008650 w 12192000"/>
            <a:gd name="connsiteY7981" fmla="*/ 2160682 h 6858000"/>
            <a:gd name="connsiteX7982" fmla="*/ 2034629 w 12192000"/>
            <a:gd name="connsiteY7982" fmla="*/ 2187304 h 6858000"/>
            <a:gd name="connsiteX7983" fmla="*/ 2060608 w 12192000"/>
            <a:gd name="connsiteY7983" fmla="*/ 2160682 h 6858000"/>
            <a:gd name="connsiteX7984" fmla="*/ 2034629 w 12192000"/>
            <a:gd name="connsiteY7984" fmla="*/ 2134059 h 6858000"/>
            <a:gd name="connsiteX7985" fmla="*/ 2108236 w 12192000"/>
            <a:gd name="connsiteY7985" fmla="*/ 2134059 h 6858000"/>
            <a:gd name="connsiteX7986" fmla="*/ 2082257 w 12192000"/>
            <a:gd name="connsiteY7986" fmla="*/ 2160682 h 6858000"/>
            <a:gd name="connsiteX7987" fmla="*/ 2108236 w 12192000"/>
            <a:gd name="connsiteY7987" fmla="*/ 2187304 h 6858000"/>
            <a:gd name="connsiteX7988" fmla="*/ 2134215 w 12192000"/>
            <a:gd name="connsiteY7988" fmla="*/ 2160682 h 6858000"/>
            <a:gd name="connsiteX7989" fmla="*/ 2108236 w 12192000"/>
            <a:gd name="connsiteY7989" fmla="*/ 2134059 h 6858000"/>
            <a:gd name="connsiteX7990" fmla="*/ 2181843 w 12192000"/>
            <a:gd name="connsiteY7990" fmla="*/ 2134059 h 6858000"/>
            <a:gd name="connsiteX7991" fmla="*/ 2158029 w 12192000"/>
            <a:gd name="connsiteY7991" fmla="*/ 2160682 h 6858000"/>
            <a:gd name="connsiteX7992" fmla="*/ 2181843 w 12192000"/>
            <a:gd name="connsiteY7992" fmla="*/ 2187304 h 6858000"/>
            <a:gd name="connsiteX7993" fmla="*/ 2207822 w 12192000"/>
            <a:gd name="connsiteY7993" fmla="*/ 2160682 h 6858000"/>
            <a:gd name="connsiteX7994" fmla="*/ 2181843 w 12192000"/>
            <a:gd name="connsiteY7994" fmla="*/ 2134059 h 6858000"/>
            <a:gd name="connsiteX7995" fmla="*/ 2255450 w 12192000"/>
            <a:gd name="connsiteY7995" fmla="*/ 2134059 h 6858000"/>
            <a:gd name="connsiteX7996" fmla="*/ 2231636 w 12192000"/>
            <a:gd name="connsiteY7996" fmla="*/ 2160682 h 6858000"/>
            <a:gd name="connsiteX7997" fmla="*/ 2255450 w 12192000"/>
            <a:gd name="connsiteY7997" fmla="*/ 2187304 h 6858000"/>
            <a:gd name="connsiteX7998" fmla="*/ 2281429 w 12192000"/>
            <a:gd name="connsiteY7998" fmla="*/ 2160682 h 6858000"/>
            <a:gd name="connsiteX7999" fmla="*/ 2255450 w 12192000"/>
            <a:gd name="connsiteY7999" fmla="*/ 2134059 h 6858000"/>
            <a:gd name="connsiteX8000" fmla="*/ 2331222 w 12192000"/>
            <a:gd name="connsiteY8000" fmla="*/ 2134059 h 6858000"/>
            <a:gd name="connsiteX8001" fmla="*/ 2307408 w 12192000"/>
            <a:gd name="connsiteY8001" fmla="*/ 2160682 h 6858000"/>
            <a:gd name="connsiteX8002" fmla="*/ 2331222 w 12192000"/>
            <a:gd name="connsiteY8002" fmla="*/ 2187304 h 6858000"/>
            <a:gd name="connsiteX8003" fmla="*/ 2357201 w 12192000"/>
            <a:gd name="connsiteY8003" fmla="*/ 2160682 h 6858000"/>
            <a:gd name="connsiteX8004" fmla="*/ 2331222 w 12192000"/>
            <a:gd name="connsiteY8004" fmla="*/ 2134059 h 6858000"/>
            <a:gd name="connsiteX8005" fmla="*/ 2404829 w 12192000"/>
            <a:gd name="connsiteY8005" fmla="*/ 2134059 h 6858000"/>
            <a:gd name="connsiteX8006" fmla="*/ 2378850 w 12192000"/>
            <a:gd name="connsiteY8006" fmla="*/ 2160682 h 6858000"/>
            <a:gd name="connsiteX8007" fmla="*/ 2404829 w 12192000"/>
            <a:gd name="connsiteY8007" fmla="*/ 2187304 h 6858000"/>
            <a:gd name="connsiteX8008" fmla="*/ 2430808 w 12192000"/>
            <a:gd name="connsiteY8008" fmla="*/ 2160682 h 6858000"/>
            <a:gd name="connsiteX8009" fmla="*/ 2404829 w 12192000"/>
            <a:gd name="connsiteY8009" fmla="*/ 2134059 h 6858000"/>
            <a:gd name="connsiteX8010" fmla="*/ 2478436 w 12192000"/>
            <a:gd name="connsiteY8010" fmla="*/ 2134059 h 6858000"/>
            <a:gd name="connsiteX8011" fmla="*/ 2452457 w 12192000"/>
            <a:gd name="connsiteY8011" fmla="*/ 2160682 h 6858000"/>
            <a:gd name="connsiteX8012" fmla="*/ 2478436 w 12192000"/>
            <a:gd name="connsiteY8012" fmla="*/ 2187304 h 6858000"/>
            <a:gd name="connsiteX8013" fmla="*/ 2504415 w 12192000"/>
            <a:gd name="connsiteY8013" fmla="*/ 2160682 h 6858000"/>
            <a:gd name="connsiteX8014" fmla="*/ 2478436 w 12192000"/>
            <a:gd name="connsiteY8014" fmla="*/ 2134059 h 6858000"/>
            <a:gd name="connsiteX8015" fmla="*/ 2554208 w 12192000"/>
            <a:gd name="connsiteY8015" fmla="*/ 2134059 h 6858000"/>
            <a:gd name="connsiteX8016" fmla="*/ 2528229 w 12192000"/>
            <a:gd name="connsiteY8016" fmla="*/ 2160682 h 6858000"/>
            <a:gd name="connsiteX8017" fmla="*/ 2554208 w 12192000"/>
            <a:gd name="connsiteY8017" fmla="*/ 2187304 h 6858000"/>
            <a:gd name="connsiteX8018" fmla="*/ 2578022 w 12192000"/>
            <a:gd name="connsiteY8018" fmla="*/ 2160682 h 6858000"/>
            <a:gd name="connsiteX8019" fmla="*/ 2554208 w 12192000"/>
            <a:gd name="connsiteY8019" fmla="*/ 2134059 h 6858000"/>
            <a:gd name="connsiteX8020" fmla="*/ 2625650 w 12192000"/>
            <a:gd name="connsiteY8020" fmla="*/ 2134059 h 6858000"/>
            <a:gd name="connsiteX8021" fmla="*/ 2599671 w 12192000"/>
            <a:gd name="connsiteY8021" fmla="*/ 2160682 h 6858000"/>
            <a:gd name="connsiteX8022" fmla="*/ 2625650 w 12192000"/>
            <a:gd name="connsiteY8022" fmla="*/ 2187304 h 6858000"/>
            <a:gd name="connsiteX8023" fmla="*/ 2651629 w 12192000"/>
            <a:gd name="connsiteY8023" fmla="*/ 2160682 h 6858000"/>
            <a:gd name="connsiteX8024" fmla="*/ 2625650 w 12192000"/>
            <a:gd name="connsiteY8024" fmla="*/ 2134059 h 6858000"/>
            <a:gd name="connsiteX8025" fmla="*/ 2699257 w 12192000"/>
            <a:gd name="connsiteY8025" fmla="*/ 2134059 h 6858000"/>
            <a:gd name="connsiteX8026" fmla="*/ 2675443 w 12192000"/>
            <a:gd name="connsiteY8026" fmla="*/ 2160682 h 6858000"/>
            <a:gd name="connsiteX8027" fmla="*/ 2699257 w 12192000"/>
            <a:gd name="connsiteY8027" fmla="*/ 2187304 h 6858000"/>
            <a:gd name="connsiteX8028" fmla="*/ 2725236 w 12192000"/>
            <a:gd name="connsiteY8028" fmla="*/ 2160682 h 6858000"/>
            <a:gd name="connsiteX8029" fmla="*/ 2699257 w 12192000"/>
            <a:gd name="connsiteY8029" fmla="*/ 2134059 h 6858000"/>
            <a:gd name="connsiteX8030" fmla="*/ 2775028 w 12192000"/>
            <a:gd name="connsiteY8030" fmla="*/ 2134059 h 6858000"/>
            <a:gd name="connsiteX8031" fmla="*/ 2751214 w 12192000"/>
            <a:gd name="connsiteY8031" fmla="*/ 2160682 h 6858000"/>
            <a:gd name="connsiteX8032" fmla="*/ 2775028 w 12192000"/>
            <a:gd name="connsiteY8032" fmla="*/ 2187304 h 6858000"/>
            <a:gd name="connsiteX8033" fmla="*/ 2801007 w 12192000"/>
            <a:gd name="connsiteY8033" fmla="*/ 2160682 h 6858000"/>
            <a:gd name="connsiteX8034" fmla="*/ 2775028 w 12192000"/>
            <a:gd name="connsiteY8034" fmla="*/ 2134059 h 6858000"/>
            <a:gd name="connsiteX8035" fmla="*/ 2848635 w 12192000"/>
            <a:gd name="connsiteY8035" fmla="*/ 2134059 h 6858000"/>
            <a:gd name="connsiteX8036" fmla="*/ 2822656 w 12192000"/>
            <a:gd name="connsiteY8036" fmla="*/ 2160682 h 6858000"/>
            <a:gd name="connsiteX8037" fmla="*/ 2848635 w 12192000"/>
            <a:gd name="connsiteY8037" fmla="*/ 2187304 h 6858000"/>
            <a:gd name="connsiteX8038" fmla="*/ 2874614 w 12192000"/>
            <a:gd name="connsiteY8038" fmla="*/ 2160682 h 6858000"/>
            <a:gd name="connsiteX8039" fmla="*/ 2848635 w 12192000"/>
            <a:gd name="connsiteY8039" fmla="*/ 2134059 h 6858000"/>
            <a:gd name="connsiteX8040" fmla="*/ 2922242 w 12192000"/>
            <a:gd name="connsiteY8040" fmla="*/ 2134059 h 6858000"/>
            <a:gd name="connsiteX8041" fmla="*/ 2898428 w 12192000"/>
            <a:gd name="connsiteY8041" fmla="*/ 2160682 h 6858000"/>
            <a:gd name="connsiteX8042" fmla="*/ 2922242 w 12192000"/>
            <a:gd name="connsiteY8042" fmla="*/ 2187304 h 6858000"/>
            <a:gd name="connsiteX8043" fmla="*/ 2948221 w 12192000"/>
            <a:gd name="connsiteY8043" fmla="*/ 2160682 h 6858000"/>
            <a:gd name="connsiteX8044" fmla="*/ 2922242 w 12192000"/>
            <a:gd name="connsiteY8044" fmla="*/ 2134059 h 6858000"/>
            <a:gd name="connsiteX8045" fmla="*/ 2995849 w 12192000"/>
            <a:gd name="connsiteY8045" fmla="*/ 2134059 h 6858000"/>
            <a:gd name="connsiteX8046" fmla="*/ 2972035 w 12192000"/>
            <a:gd name="connsiteY8046" fmla="*/ 2160682 h 6858000"/>
            <a:gd name="connsiteX8047" fmla="*/ 2995849 w 12192000"/>
            <a:gd name="connsiteY8047" fmla="*/ 2187304 h 6858000"/>
            <a:gd name="connsiteX8048" fmla="*/ 3021828 w 12192000"/>
            <a:gd name="connsiteY8048" fmla="*/ 2160682 h 6858000"/>
            <a:gd name="connsiteX8049" fmla="*/ 2995849 w 12192000"/>
            <a:gd name="connsiteY8049" fmla="*/ 2134059 h 6858000"/>
            <a:gd name="connsiteX8050" fmla="*/ 3069456 w 12192000"/>
            <a:gd name="connsiteY8050" fmla="*/ 2134059 h 6858000"/>
            <a:gd name="connsiteX8051" fmla="*/ 3045642 w 12192000"/>
            <a:gd name="connsiteY8051" fmla="*/ 2160682 h 6858000"/>
            <a:gd name="connsiteX8052" fmla="*/ 3069456 w 12192000"/>
            <a:gd name="connsiteY8052" fmla="*/ 2187304 h 6858000"/>
            <a:gd name="connsiteX8053" fmla="*/ 3095435 w 12192000"/>
            <a:gd name="connsiteY8053" fmla="*/ 2160682 h 6858000"/>
            <a:gd name="connsiteX8054" fmla="*/ 3069456 w 12192000"/>
            <a:gd name="connsiteY8054" fmla="*/ 2134059 h 6858000"/>
            <a:gd name="connsiteX8055" fmla="*/ 3143063 w 12192000"/>
            <a:gd name="connsiteY8055" fmla="*/ 2134059 h 6858000"/>
            <a:gd name="connsiteX8056" fmla="*/ 3119249 w 12192000"/>
            <a:gd name="connsiteY8056" fmla="*/ 2160682 h 6858000"/>
            <a:gd name="connsiteX8057" fmla="*/ 3143063 w 12192000"/>
            <a:gd name="connsiteY8057" fmla="*/ 2187304 h 6858000"/>
            <a:gd name="connsiteX8058" fmla="*/ 3169042 w 12192000"/>
            <a:gd name="connsiteY8058" fmla="*/ 2160682 h 6858000"/>
            <a:gd name="connsiteX8059" fmla="*/ 3143063 w 12192000"/>
            <a:gd name="connsiteY8059" fmla="*/ 2134059 h 6858000"/>
            <a:gd name="connsiteX8060" fmla="*/ 3218835 w 12192000"/>
            <a:gd name="connsiteY8060" fmla="*/ 2134059 h 6858000"/>
            <a:gd name="connsiteX8061" fmla="*/ 3192856 w 12192000"/>
            <a:gd name="connsiteY8061" fmla="*/ 2160682 h 6858000"/>
            <a:gd name="connsiteX8062" fmla="*/ 3218835 w 12192000"/>
            <a:gd name="connsiteY8062" fmla="*/ 2187304 h 6858000"/>
            <a:gd name="connsiteX8063" fmla="*/ 3244814 w 12192000"/>
            <a:gd name="connsiteY8063" fmla="*/ 2160682 h 6858000"/>
            <a:gd name="connsiteX8064" fmla="*/ 3218835 w 12192000"/>
            <a:gd name="connsiteY8064" fmla="*/ 2134059 h 6858000"/>
            <a:gd name="connsiteX8065" fmla="*/ 5290653 w 12192000"/>
            <a:gd name="connsiteY8065" fmla="*/ 2134059 h 6858000"/>
            <a:gd name="connsiteX8066" fmla="*/ 5264674 w 12192000"/>
            <a:gd name="connsiteY8066" fmla="*/ 2160682 h 6858000"/>
            <a:gd name="connsiteX8067" fmla="*/ 5290653 w 12192000"/>
            <a:gd name="connsiteY8067" fmla="*/ 2187304 h 6858000"/>
            <a:gd name="connsiteX8068" fmla="*/ 5314467 w 12192000"/>
            <a:gd name="connsiteY8068" fmla="*/ 2160682 h 6858000"/>
            <a:gd name="connsiteX8069" fmla="*/ 5290653 w 12192000"/>
            <a:gd name="connsiteY8069" fmla="*/ 2134059 h 6858000"/>
            <a:gd name="connsiteX8070" fmla="*/ 5364260 w 12192000"/>
            <a:gd name="connsiteY8070" fmla="*/ 2134059 h 6858000"/>
            <a:gd name="connsiteX8071" fmla="*/ 5340446 w 12192000"/>
            <a:gd name="connsiteY8071" fmla="*/ 2160682 h 6858000"/>
            <a:gd name="connsiteX8072" fmla="*/ 5364260 w 12192000"/>
            <a:gd name="connsiteY8072" fmla="*/ 2187304 h 6858000"/>
            <a:gd name="connsiteX8073" fmla="*/ 5390239 w 12192000"/>
            <a:gd name="connsiteY8073" fmla="*/ 2160682 h 6858000"/>
            <a:gd name="connsiteX8074" fmla="*/ 5364260 w 12192000"/>
            <a:gd name="connsiteY8074" fmla="*/ 2134059 h 6858000"/>
            <a:gd name="connsiteX8075" fmla="*/ 5437867 w 12192000"/>
            <a:gd name="connsiteY8075" fmla="*/ 2134059 h 6858000"/>
            <a:gd name="connsiteX8076" fmla="*/ 5411888 w 12192000"/>
            <a:gd name="connsiteY8076" fmla="*/ 2160682 h 6858000"/>
            <a:gd name="connsiteX8077" fmla="*/ 5437867 w 12192000"/>
            <a:gd name="connsiteY8077" fmla="*/ 2187304 h 6858000"/>
            <a:gd name="connsiteX8078" fmla="*/ 5463846 w 12192000"/>
            <a:gd name="connsiteY8078" fmla="*/ 2160682 h 6858000"/>
            <a:gd name="connsiteX8079" fmla="*/ 5437867 w 12192000"/>
            <a:gd name="connsiteY8079" fmla="*/ 2134059 h 6858000"/>
            <a:gd name="connsiteX8080" fmla="*/ 5511473 w 12192000"/>
            <a:gd name="connsiteY8080" fmla="*/ 2134059 h 6858000"/>
            <a:gd name="connsiteX8081" fmla="*/ 5487659 w 12192000"/>
            <a:gd name="connsiteY8081" fmla="*/ 2160682 h 6858000"/>
            <a:gd name="connsiteX8082" fmla="*/ 5511473 w 12192000"/>
            <a:gd name="connsiteY8082" fmla="*/ 2187304 h 6858000"/>
            <a:gd name="connsiteX8083" fmla="*/ 5537452 w 12192000"/>
            <a:gd name="connsiteY8083" fmla="*/ 2160682 h 6858000"/>
            <a:gd name="connsiteX8084" fmla="*/ 5511473 w 12192000"/>
            <a:gd name="connsiteY8084" fmla="*/ 2134059 h 6858000"/>
            <a:gd name="connsiteX8085" fmla="*/ 5585081 w 12192000"/>
            <a:gd name="connsiteY8085" fmla="*/ 2134059 h 6858000"/>
            <a:gd name="connsiteX8086" fmla="*/ 5559102 w 12192000"/>
            <a:gd name="connsiteY8086" fmla="*/ 2160682 h 6858000"/>
            <a:gd name="connsiteX8087" fmla="*/ 5585081 w 12192000"/>
            <a:gd name="connsiteY8087" fmla="*/ 2187304 h 6858000"/>
            <a:gd name="connsiteX8088" fmla="*/ 5611060 w 12192000"/>
            <a:gd name="connsiteY8088" fmla="*/ 2160682 h 6858000"/>
            <a:gd name="connsiteX8089" fmla="*/ 5585081 w 12192000"/>
            <a:gd name="connsiteY8089" fmla="*/ 2134059 h 6858000"/>
            <a:gd name="connsiteX8090" fmla="*/ 5658687 w 12192000"/>
            <a:gd name="connsiteY8090" fmla="*/ 2134059 h 6858000"/>
            <a:gd name="connsiteX8091" fmla="*/ 5634874 w 12192000"/>
            <a:gd name="connsiteY8091" fmla="*/ 2160682 h 6858000"/>
            <a:gd name="connsiteX8092" fmla="*/ 5658687 w 12192000"/>
            <a:gd name="connsiteY8092" fmla="*/ 2187304 h 6858000"/>
            <a:gd name="connsiteX8093" fmla="*/ 5684667 w 12192000"/>
            <a:gd name="connsiteY8093" fmla="*/ 2160682 h 6858000"/>
            <a:gd name="connsiteX8094" fmla="*/ 5658687 w 12192000"/>
            <a:gd name="connsiteY8094" fmla="*/ 2134059 h 6858000"/>
            <a:gd name="connsiteX8095" fmla="*/ 5810231 w 12192000"/>
            <a:gd name="connsiteY8095" fmla="*/ 2134059 h 6858000"/>
            <a:gd name="connsiteX8096" fmla="*/ 5784252 w 12192000"/>
            <a:gd name="connsiteY8096" fmla="*/ 2160682 h 6858000"/>
            <a:gd name="connsiteX8097" fmla="*/ 5810231 w 12192000"/>
            <a:gd name="connsiteY8097" fmla="*/ 2187304 h 6858000"/>
            <a:gd name="connsiteX8098" fmla="*/ 5834045 w 12192000"/>
            <a:gd name="connsiteY8098" fmla="*/ 2160682 h 6858000"/>
            <a:gd name="connsiteX8099" fmla="*/ 5810231 w 12192000"/>
            <a:gd name="connsiteY8099" fmla="*/ 2134059 h 6858000"/>
            <a:gd name="connsiteX8100" fmla="*/ 5957445 w 12192000"/>
            <a:gd name="connsiteY8100" fmla="*/ 2134059 h 6858000"/>
            <a:gd name="connsiteX8101" fmla="*/ 5931466 w 12192000"/>
            <a:gd name="connsiteY8101" fmla="*/ 2160682 h 6858000"/>
            <a:gd name="connsiteX8102" fmla="*/ 5957445 w 12192000"/>
            <a:gd name="connsiteY8102" fmla="*/ 2187304 h 6858000"/>
            <a:gd name="connsiteX8103" fmla="*/ 5981259 w 12192000"/>
            <a:gd name="connsiteY8103" fmla="*/ 2160682 h 6858000"/>
            <a:gd name="connsiteX8104" fmla="*/ 5957445 w 12192000"/>
            <a:gd name="connsiteY8104" fmla="*/ 2134059 h 6858000"/>
            <a:gd name="connsiteX8105" fmla="*/ 6028887 w 12192000"/>
            <a:gd name="connsiteY8105" fmla="*/ 2134059 h 6858000"/>
            <a:gd name="connsiteX8106" fmla="*/ 6002908 w 12192000"/>
            <a:gd name="connsiteY8106" fmla="*/ 2160682 h 6858000"/>
            <a:gd name="connsiteX8107" fmla="*/ 6028887 w 12192000"/>
            <a:gd name="connsiteY8107" fmla="*/ 2187304 h 6858000"/>
            <a:gd name="connsiteX8108" fmla="*/ 6054866 w 12192000"/>
            <a:gd name="connsiteY8108" fmla="*/ 2160682 h 6858000"/>
            <a:gd name="connsiteX8109" fmla="*/ 6028887 w 12192000"/>
            <a:gd name="connsiteY8109" fmla="*/ 2134059 h 6858000"/>
            <a:gd name="connsiteX8110" fmla="*/ 6102494 w 12192000"/>
            <a:gd name="connsiteY8110" fmla="*/ 2134059 h 6858000"/>
            <a:gd name="connsiteX8111" fmla="*/ 6076515 w 12192000"/>
            <a:gd name="connsiteY8111" fmla="*/ 2160682 h 6858000"/>
            <a:gd name="connsiteX8112" fmla="*/ 6102494 w 12192000"/>
            <a:gd name="connsiteY8112" fmla="*/ 2187304 h 6858000"/>
            <a:gd name="connsiteX8113" fmla="*/ 6128473 w 12192000"/>
            <a:gd name="connsiteY8113" fmla="*/ 2160682 h 6858000"/>
            <a:gd name="connsiteX8114" fmla="*/ 6102494 w 12192000"/>
            <a:gd name="connsiteY8114" fmla="*/ 2134059 h 6858000"/>
            <a:gd name="connsiteX8115" fmla="*/ 6178265 w 12192000"/>
            <a:gd name="connsiteY8115" fmla="*/ 2134059 h 6858000"/>
            <a:gd name="connsiteX8116" fmla="*/ 6154452 w 12192000"/>
            <a:gd name="connsiteY8116" fmla="*/ 2160682 h 6858000"/>
            <a:gd name="connsiteX8117" fmla="*/ 6178265 w 12192000"/>
            <a:gd name="connsiteY8117" fmla="*/ 2187304 h 6858000"/>
            <a:gd name="connsiteX8118" fmla="*/ 6204245 w 12192000"/>
            <a:gd name="connsiteY8118" fmla="*/ 2160682 h 6858000"/>
            <a:gd name="connsiteX8119" fmla="*/ 6178265 w 12192000"/>
            <a:gd name="connsiteY8119" fmla="*/ 2134059 h 6858000"/>
            <a:gd name="connsiteX8120" fmla="*/ 6251873 w 12192000"/>
            <a:gd name="connsiteY8120" fmla="*/ 2134059 h 6858000"/>
            <a:gd name="connsiteX8121" fmla="*/ 6228059 w 12192000"/>
            <a:gd name="connsiteY8121" fmla="*/ 2160682 h 6858000"/>
            <a:gd name="connsiteX8122" fmla="*/ 6251873 w 12192000"/>
            <a:gd name="connsiteY8122" fmla="*/ 2187304 h 6858000"/>
            <a:gd name="connsiteX8123" fmla="*/ 6277852 w 12192000"/>
            <a:gd name="connsiteY8123" fmla="*/ 2160682 h 6858000"/>
            <a:gd name="connsiteX8124" fmla="*/ 6251873 w 12192000"/>
            <a:gd name="connsiteY8124" fmla="*/ 2134059 h 6858000"/>
            <a:gd name="connsiteX8125" fmla="*/ 6325479 w 12192000"/>
            <a:gd name="connsiteY8125" fmla="*/ 2134059 h 6858000"/>
            <a:gd name="connsiteX8126" fmla="*/ 6301665 w 12192000"/>
            <a:gd name="connsiteY8126" fmla="*/ 2160682 h 6858000"/>
            <a:gd name="connsiteX8127" fmla="*/ 6325479 w 12192000"/>
            <a:gd name="connsiteY8127" fmla="*/ 2187304 h 6858000"/>
            <a:gd name="connsiteX8128" fmla="*/ 6351458 w 12192000"/>
            <a:gd name="connsiteY8128" fmla="*/ 2160682 h 6858000"/>
            <a:gd name="connsiteX8129" fmla="*/ 6325479 w 12192000"/>
            <a:gd name="connsiteY8129" fmla="*/ 2134059 h 6858000"/>
            <a:gd name="connsiteX8130" fmla="*/ 6399086 w 12192000"/>
            <a:gd name="connsiteY8130" fmla="*/ 2134059 h 6858000"/>
            <a:gd name="connsiteX8131" fmla="*/ 6373107 w 12192000"/>
            <a:gd name="connsiteY8131" fmla="*/ 2160682 h 6858000"/>
            <a:gd name="connsiteX8132" fmla="*/ 6399086 w 12192000"/>
            <a:gd name="connsiteY8132" fmla="*/ 2187304 h 6858000"/>
            <a:gd name="connsiteX8133" fmla="*/ 6425065 w 12192000"/>
            <a:gd name="connsiteY8133" fmla="*/ 2160682 h 6858000"/>
            <a:gd name="connsiteX8134" fmla="*/ 6399086 w 12192000"/>
            <a:gd name="connsiteY8134" fmla="*/ 2134059 h 6858000"/>
            <a:gd name="connsiteX8135" fmla="*/ 6472694 w 12192000"/>
            <a:gd name="connsiteY8135" fmla="*/ 2134059 h 6858000"/>
            <a:gd name="connsiteX8136" fmla="*/ 6446715 w 12192000"/>
            <a:gd name="connsiteY8136" fmla="*/ 2160682 h 6858000"/>
            <a:gd name="connsiteX8137" fmla="*/ 6472694 w 12192000"/>
            <a:gd name="connsiteY8137" fmla="*/ 2187304 h 6858000"/>
            <a:gd name="connsiteX8138" fmla="*/ 6498673 w 12192000"/>
            <a:gd name="connsiteY8138" fmla="*/ 2160682 h 6858000"/>
            <a:gd name="connsiteX8139" fmla="*/ 6472694 w 12192000"/>
            <a:gd name="connsiteY8139" fmla="*/ 2134059 h 6858000"/>
            <a:gd name="connsiteX8140" fmla="*/ 6622072 w 12192000"/>
            <a:gd name="connsiteY8140" fmla="*/ 2134059 h 6858000"/>
            <a:gd name="connsiteX8141" fmla="*/ 6596093 w 12192000"/>
            <a:gd name="connsiteY8141" fmla="*/ 2160682 h 6858000"/>
            <a:gd name="connsiteX8142" fmla="*/ 6622072 w 12192000"/>
            <a:gd name="connsiteY8142" fmla="*/ 2187304 h 6858000"/>
            <a:gd name="connsiteX8143" fmla="*/ 6648051 w 12192000"/>
            <a:gd name="connsiteY8143" fmla="*/ 2160682 h 6858000"/>
            <a:gd name="connsiteX8144" fmla="*/ 6622072 w 12192000"/>
            <a:gd name="connsiteY8144" fmla="*/ 2134059 h 6858000"/>
            <a:gd name="connsiteX8145" fmla="*/ 6695679 w 12192000"/>
            <a:gd name="connsiteY8145" fmla="*/ 2134059 h 6858000"/>
            <a:gd name="connsiteX8146" fmla="*/ 6669700 w 12192000"/>
            <a:gd name="connsiteY8146" fmla="*/ 2160682 h 6858000"/>
            <a:gd name="connsiteX8147" fmla="*/ 6695679 w 12192000"/>
            <a:gd name="connsiteY8147" fmla="*/ 2187304 h 6858000"/>
            <a:gd name="connsiteX8148" fmla="*/ 6721658 w 12192000"/>
            <a:gd name="connsiteY8148" fmla="*/ 2160682 h 6858000"/>
            <a:gd name="connsiteX8149" fmla="*/ 6695679 w 12192000"/>
            <a:gd name="connsiteY8149" fmla="*/ 2134059 h 6858000"/>
            <a:gd name="connsiteX8150" fmla="*/ 6916499 w 12192000"/>
            <a:gd name="connsiteY8150" fmla="*/ 2134059 h 6858000"/>
            <a:gd name="connsiteX8151" fmla="*/ 6892685 w 12192000"/>
            <a:gd name="connsiteY8151" fmla="*/ 2160682 h 6858000"/>
            <a:gd name="connsiteX8152" fmla="*/ 6916499 w 12192000"/>
            <a:gd name="connsiteY8152" fmla="*/ 2187304 h 6858000"/>
            <a:gd name="connsiteX8153" fmla="*/ 6942478 w 12192000"/>
            <a:gd name="connsiteY8153" fmla="*/ 2160682 h 6858000"/>
            <a:gd name="connsiteX8154" fmla="*/ 6916499 w 12192000"/>
            <a:gd name="connsiteY8154" fmla="*/ 2134059 h 6858000"/>
            <a:gd name="connsiteX8155" fmla="*/ 6990106 w 12192000"/>
            <a:gd name="connsiteY8155" fmla="*/ 2134059 h 6858000"/>
            <a:gd name="connsiteX8156" fmla="*/ 6966293 w 12192000"/>
            <a:gd name="connsiteY8156" fmla="*/ 2160682 h 6858000"/>
            <a:gd name="connsiteX8157" fmla="*/ 6990106 w 12192000"/>
            <a:gd name="connsiteY8157" fmla="*/ 2187304 h 6858000"/>
            <a:gd name="connsiteX8158" fmla="*/ 7016086 w 12192000"/>
            <a:gd name="connsiteY8158" fmla="*/ 2160682 h 6858000"/>
            <a:gd name="connsiteX8159" fmla="*/ 6990106 w 12192000"/>
            <a:gd name="connsiteY8159" fmla="*/ 2134059 h 6858000"/>
            <a:gd name="connsiteX8160" fmla="*/ 7065879 w 12192000"/>
            <a:gd name="connsiteY8160" fmla="*/ 2134059 h 6858000"/>
            <a:gd name="connsiteX8161" fmla="*/ 7039900 w 12192000"/>
            <a:gd name="connsiteY8161" fmla="*/ 2160682 h 6858000"/>
            <a:gd name="connsiteX8162" fmla="*/ 7065879 w 12192000"/>
            <a:gd name="connsiteY8162" fmla="*/ 2187304 h 6858000"/>
            <a:gd name="connsiteX8163" fmla="*/ 7091858 w 12192000"/>
            <a:gd name="connsiteY8163" fmla="*/ 2160682 h 6858000"/>
            <a:gd name="connsiteX8164" fmla="*/ 7065879 w 12192000"/>
            <a:gd name="connsiteY8164" fmla="*/ 2134059 h 6858000"/>
            <a:gd name="connsiteX8165" fmla="*/ 7139485 w 12192000"/>
            <a:gd name="connsiteY8165" fmla="*/ 2134059 h 6858000"/>
            <a:gd name="connsiteX8166" fmla="*/ 7113506 w 12192000"/>
            <a:gd name="connsiteY8166" fmla="*/ 2160682 h 6858000"/>
            <a:gd name="connsiteX8167" fmla="*/ 7139485 w 12192000"/>
            <a:gd name="connsiteY8167" fmla="*/ 2187304 h 6858000"/>
            <a:gd name="connsiteX8168" fmla="*/ 7165464 w 12192000"/>
            <a:gd name="connsiteY8168" fmla="*/ 2160682 h 6858000"/>
            <a:gd name="connsiteX8169" fmla="*/ 7139485 w 12192000"/>
            <a:gd name="connsiteY8169" fmla="*/ 2134059 h 6858000"/>
            <a:gd name="connsiteX8170" fmla="*/ 7213092 w 12192000"/>
            <a:gd name="connsiteY8170" fmla="*/ 2134059 h 6858000"/>
            <a:gd name="connsiteX8171" fmla="*/ 7187113 w 12192000"/>
            <a:gd name="connsiteY8171" fmla="*/ 2160682 h 6858000"/>
            <a:gd name="connsiteX8172" fmla="*/ 7213092 w 12192000"/>
            <a:gd name="connsiteY8172" fmla="*/ 2187304 h 6858000"/>
            <a:gd name="connsiteX8173" fmla="*/ 7239071 w 12192000"/>
            <a:gd name="connsiteY8173" fmla="*/ 2160682 h 6858000"/>
            <a:gd name="connsiteX8174" fmla="*/ 7213092 w 12192000"/>
            <a:gd name="connsiteY8174" fmla="*/ 2134059 h 6858000"/>
            <a:gd name="connsiteX8175" fmla="*/ 7288864 w 12192000"/>
            <a:gd name="connsiteY8175" fmla="*/ 2134059 h 6858000"/>
            <a:gd name="connsiteX8176" fmla="*/ 7262885 w 12192000"/>
            <a:gd name="connsiteY8176" fmla="*/ 2160682 h 6858000"/>
            <a:gd name="connsiteX8177" fmla="*/ 7288864 w 12192000"/>
            <a:gd name="connsiteY8177" fmla="*/ 2187304 h 6858000"/>
            <a:gd name="connsiteX8178" fmla="*/ 7312678 w 12192000"/>
            <a:gd name="connsiteY8178" fmla="*/ 2160682 h 6858000"/>
            <a:gd name="connsiteX8179" fmla="*/ 7288864 w 12192000"/>
            <a:gd name="connsiteY8179" fmla="*/ 2134059 h 6858000"/>
            <a:gd name="connsiteX8180" fmla="*/ 7360306 w 12192000"/>
            <a:gd name="connsiteY8180" fmla="*/ 2134059 h 6858000"/>
            <a:gd name="connsiteX8181" fmla="*/ 7334327 w 12192000"/>
            <a:gd name="connsiteY8181" fmla="*/ 2160682 h 6858000"/>
            <a:gd name="connsiteX8182" fmla="*/ 7360306 w 12192000"/>
            <a:gd name="connsiteY8182" fmla="*/ 2187304 h 6858000"/>
            <a:gd name="connsiteX8183" fmla="*/ 7386285 w 12192000"/>
            <a:gd name="connsiteY8183" fmla="*/ 2160682 h 6858000"/>
            <a:gd name="connsiteX8184" fmla="*/ 7360306 w 12192000"/>
            <a:gd name="connsiteY8184" fmla="*/ 2134059 h 6858000"/>
            <a:gd name="connsiteX8185" fmla="*/ 7433913 w 12192000"/>
            <a:gd name="connsiteY8185" fmla="*/ 2134059 h 6858000"/>
            <a:gd name="connsiteX8186" fmla="*/ 7407934 w 12192000"/>
            <a:gd name="connsiteY8186" fmla="*/ 2160682 h 6858000"/>
            <a:gd name="connsiteX8187" fmla="*/ 7433913 w 12192000"/>
            <a:gd name="connsiteY8187" fmla="*/ 2187304 h 6858000"/>
            <a:gd name="connsiteX8188" fmla="*/ 7459892 w 12192000"/>
            <a:gd name="connsiteY8188" fmla="*/ 2160682 h 6858000"/>
            <a:gd name="connsiteX8189" fmla="*/ 7433913 w 12192000"/>
            <a:gd name="connsiteY8189" fmla="*/ 2134059 h 6858000"/>
            <a:gd name="connsiteX8190" fmla="*/ 7509684 w 12192000"/>
            <a:gd name="connsiteY8190" fmla="*/ 2134059 h 6858000"/>
            <a:gd name="connsiteX8191" fmla="*/ 7485871 w 12192000"/>
            <a:gd name="connsiteY8191" fmla="*/ 2160682 h 6858000"/>
            <a:gd name="connsiteX8192" fmla="*/ 7509684 w 12192000"/>
            <a:gd name="connsiteY8192" fmla="*/ 2187304 h 6858000"/>
            <a:gd name="connsiteX8193" fmla="*/ 7535664 w 12192000"/>
            <a:gd name="connsiteY8193" fmla="*/ 2160682 h 6858000"/>
            <a:gd name="connsiteX8194" fmla="*/ 7509684 w 12192000"/>
            <a:gd name="connsiteY8194" fmla="*/ 2134059 h 6858000"/>
            <a:gd name="connsiteX8195" fmla="*/ 7583292 w 12192000"/>
            <a:gd name="connsiteY8195" fmla="*/ 2134059 h 6858000"/>
            <a:gd name="connsiteX8196" fmla="*/ 7557313 w 12192000"/>
            <a:gd name="connsiteY8196" fmla="*/ 2160682 h 6858000"/>
            <a:gd name="connsiteX8197" fmla="*/ 7583292 w 12192000"/>
            <a:gd name="connsiteY8197" fmla="*/ 2187304 h 6858000"/>
            <a:gd name="connsiteX8198" fmla="*/ 7609271 w 12192000"/>
            <a:gd name="connsiteY8198" fmla="*/ 2160682 h 6858000"/>
            <a:gd name="connsiteX8199" fmla="*/ 7583292 w 12192000"/>
            <a:gd name="connsiteY8199" fmla="*/ 2134059 h 6858000"/>
            <a:gd name="connsiteX8200" fmla="*/ 7656898 w 12192000"/>
            <a:gd name="connsiteY8200" fmla="*/ 2134059 h 6858000"/>
            <a:gd name="connsiteX8201" fmla="*/ 7630919 w 12192000"/>
            <a:gd name="connsiteY8201" fmla="*/ 2160682 h 6858000"/>
            <a:gd name="connsiteX8202" fmla="*/ 7656898 w 12192000"/>
            <a:gd name="connsiteY8202" fmla="*/ 2187304 h 6858000"/>
            <a:gd name="connsiteX8203" fmla="*/ 7682877 w 12192000"/>
            <a:gd name="connsiteY8203" fmla="*/ 2160682 h 6858000"/>
            <a:gd name="connsiteX8204" fmla="*/ 7656898 w 12192000"/>
            <a:gd name="connsiteY8204" fmla="*/ 2134059 h 6858000"/>
            <a:gd name="connsiteX8205" fmla="*/ 7730505 w 12192000"/>
            <a:gd name="connsiteY8205" fmla="*/ 2134059 h 6858000"/>
            <a:gd name="connsiteX8206" fmla="*/ 7704526 w 12192000"/>
            <a:gd name="connsiteY8206" fmla="*/ 2160682 h 6858000"/>
            <a:gd name="connsiteX8207" fmla="*/ 7730505 w 12192000"/>
            <a:gd name="connsiteY8207" fmla="*/ 2187304 h 6858000"/>
            <a:gd name="connsiteX8208" fmla="*/ 7756484 w 12192000"/>
            <a:gd name="connsiteY8208" fmla="*/ 2160682 h 6858000"/>
            <a:gd name="connsiteX8209" fmla="*/ 7730505 w 12192000"/>
            <a:gd name="connsiteY8209" fmla="*/ 2134059 h 6858000"/>
            <a:gd name="connsiteX8210" fmla="*/ 7806277 w 12192000"/>
            <a:gd name="connsiteY8210" fmla="*/ 2134059 h 6858000"/>
            <a:gd name="connsiteX8211" fmla="*/ 7780298 w 12192000"/>
            <a:gd name="connsiteY8211" fmla="*/ 2160682 h 6858000"/>
            <a:gd name="connsiteX8212" fmla="*/ 7806277 w 12192000"/>
            <a:gd name="connsiteY8212" fmla="*/ 2187304 h 6858000"/>
            <a:gd name="connsiteX8213" fmla="*/ 7830091 w 12192000"/>
            <a:gd name="connsiteY8213" fmla="*/ 2160682 h 6858000"/>
            <a:gd name="connsiteX8214" fmla="*/ 7806277 w 12192000"/>
            <a:gd name="connsiteY8214" fmla="*/ 2134059 h 6858000"/>
            <a:gd name="connsiteX8215" fmla="*/ 7879885 w 12192000"/>
            <a:gd name="connsiteY8215" fmla="*/ 2134059 h 6858000"/>
            <a:gd name="connsiteX8216" fmla="*/ 7853906 w 12192000"/>
            <a:gd name="connsiteY8216" fmla="*/ 2160682 h 6858000"/>
            <a:gd name="connsiteX8217" fmla="*/ 7879885 w 12192000"/>
            <a:gd name="connsiteY8217" fmla="*/ 2187304 h 6858000"/>
            <a:gd name="connsiteX8218" fmla="*/ 7905864 w 12192000"/>
            <a:gd name="connsiteY8218" fmla="*/ 2160682 h 6858000"/>
            <a:gd name="connsiteX8219" fmla="*/ 7879885 w 12192000"/>
            <a:gd name="connsiteY8219" fmla="*/ 2134059 h 6858000"/>
            <a:gd name="connsiteX8220" fmla="*/ 7955656 w 12192000"/>
            <a:gd name="connsiteY8220" fmla="*/ 2134059 h 6858000"/>
            <a:gd name="connsiteX8221" fmla="*/ 7929677 w 12192000"/>
            <a:gd name="connsiteY8221" fmla="*/ 2160682 h 6858000"/>
            <a:gd name="connsiteX8222" fmla="*/ 7955656 w 12192000"/>
            <a:gd name="connsiteY8222" fmla="*/ 2187304 h 6858000"/>
            <a:gd name="connsiteX8223" fmla="*/ 7979470 w 12192000"/>
            <a:gd name="connsiteY8223" fmla="*/ 2160682 h 6858000"/>
            <a:gd name="connsiteX8224" fmla="*/ 7955656 w 12192000"/>
            <a:gd name="connsiteY8224" fmla="*/ 2134059 h 6858000"/>
            <a:gd name="connsiteX8225" fmla="*/ 8027098 w 12192000"/>
            <a:gd name="connsiteY8225" fmla="*/ 2134059 h 6858000"/>
            <a:gd name="connsiteX8226" fmla="*/ 8001119 w 12192000"/>
            <a:gd name="connsiteY8226" fmla="*/ 2160682 h 6858000"/>
            <a:gd name="connsiteX8227" fmla="*/ 8027098 w 12192000"/>
            <a:gd name="connsiteY8227" fmla="*/ 2187304 h 6858000"/>
            <a:gd name="connsiteX8228" fmla="*/ 8053077 w 12192000"/>
            <a:gd name="connsiteY8228" fmla="*/ 2160682 h 6858000"/>
            <a:gd name="connsiteX8229" fmla="*/ 8027098 w 12192000"/>
            <a:gd name="connsiteY8229" fmla="*/ 2134059 h 6858000"/>
            <a:gd name="connsiteX8230" fmla="*/ 8100705 w 12192000"/>
            <a:gd name="connsiteY8230" fmla="*/ 2134059 h 6858000"/>
            <a:gd name="connsiteX8231" fmla="*/ 8076891 w 12192000"/>
            <a:gd name="connsiteY8231" fmla="*/ 2160682 h 6858000"/>
            <a:gd name="connsiteX8232" fmla="*/ 8100705 w 12192000"/>
            <a:gd name="connsiteY8232" fmla="*/ 2187304 h 6858000"/>
            <a:gd name="connsiteX8233" fmla="*/ 8126684 w 12192000"/>
            <a:gd name="connsiteY8233" fmla="*/ 2160682 h 6858000"/>
            <a:gd name="connsiteX8234" fmla="*/ 8100705 w 12192000"/>
            <a:gd name="connsiteY8234" fmla="*/ 2134059 h 6858000"/>
            <a:gd name="connsiteX8235" fmla="*/ 8174312 w 12192000"/>
            <a:gd name="connsiteY8235" fmla="*/ 2134059 h 6858000"/>
            <a:gd name="connsiteX8236" fmla="*/ 8150498 w 12192000"/>
            <a:gd name="connsiteY8236" fmla="*/ 2160682 h 6858000"/>
            <a:gd name="connsiteX8237" fmla="*/ 8174312 w 12192000"/>
            <a:gd name="connsiteY8237" fmla="*/ 2187304 h 6858000"/>
            <a:gd name="connsiteX8238" fmla="*/ 8200291 w 12192000"/>
            <a:gd name="connsiteY8238" fmla="*/ 2160682 h 6858000"/>
            <a:gd name="connsiteX8239" fmla="*/ 8174312 w 12192000"/>
            <a:gd name="connsiteY8239" fmla="*/ 2134059 h 6858000"/>
            <a:gd name="connsiteX8240" fmla="*/ 8247918 w 12192000"/>
            <a:gd name="connsiteY8240" fmla="*/ 2134059 h 6858000"/>
            <a:gd name="connsiteX8241" fmla="*/ 8224104 w 12192000"/>
            <a:gd name="connsiteY8241" fmla="*/ 2160682 h 6858000"/>
            <a:gd name="connsiteX8242" fmla="*/ 8247918 w 12192000"/>
            <a:gd name="connsiteY8242" fmla="*/ 2187304 h 6858000"/>
            <a:gd name="connsiteX8243" fmla="*/ 8273897 w 12192000"/>
            <a:gd name="connsiteY8243" fmla="*/ 2160682 h 6858000"/>
            <a:gd name="connsiteX8244" fmla="*/ 8247918 w 12192000"/>
            <a:gd name="connsiteY8244" fmla="*/ 2134059 h 6858000"/>
            <a:gd name="connsiteX8245" fmla="*/ 8323691 w 12192000"/>
            <a:gd name="connsiteY8245" fmla="*/ 2134059 h 6858000"/>
            <a:gd name="connsiteX8246" fmla="*/ 8297712 w 12192000"/>
            <a:gd name="connsiteY8246" fmla="*/ 2160682 h 6858000"/>
            <a:gd name="connsiteX8247" fmla="*/ 8323691 w 12192000"/>
            <a:gd name="connsiteY8247" fmla="*/ 2187304 h 6858000"/>
            <a:gd name="connsiteX8248" fmla="*/ 8349670 w 12192000"/>
            <a:gd name="connsiteY8248" fmla="*/ 2160682 h 6858000"/>
            <a:gd name="connsiteX8249" fmla="*/ 8323691 w 12192000"/>
            <a:gd name="connsiteY8249" fmla="*/ 2134059 h 6858000"/>
            <a:gd name="connsiteX8250" fmla="*/ 8397298 w 12192000"/>
            <a:gd name="connsiteY8250" fmla="*/ 2134059 h 6858000"/>
            <a:gd name="connsiteX8251" fmla="*/ 8371319 w 12192000"/>
            <a:gd name="connsiteY8251" fmla="*/ 2160682 h 6858000"/>
            <a:gd name="connsiteX8252" fmla="*/ 8397298 w 12192000"/>
            <a:gd name="connsiteY8252" fmla="*/ 2187304 h 6858000"/>
            <a:gd name="connsiteX8253" fmla="*/ 8423277 w 12192000"/>
            <a:gd name="connsiteY8253" fmla="*/ 2160682 h 6858000"/>
            <a:gd name="connsiteX8254" fmla="*/ 8397298 w 12192000"/>
            <a:gd name="connsiteY8254" fmla="*/ 2134059 h 6858000"/>
            <a:gd name="connsiteX8255" fmla="*/ 8470904 w 12192000"/>
            <a:gd name="connsiteY8255" fmla="*/ 2134059 h 6858000"/>
            <a:gd name="connsiteX8256" fmla="*/ 8444925 w 12192000"/>
            <a:gd name="connsiteY8256" fmla="*/ 2160682 h 6858000"/>
            <a:gd name="connsiteX8257" fmla="*/ 8470904 w 12192000"/>
            <a:gd name="connsiteY8257" fmla="*/ 2187304 h 6858000"/>
            <a:gd name="connsiteX8258" fmla="*/ 8496883 w 12192000"/>
            <a:gd name="connsiteY8258" fmla="*/ 2160682 h 6858000"/>
            <a:gd name="connsiteX8259" fmla="*/ 8470904 w 12192000"/>
            <a:gd name="connsiteY8259" fmla="*/ 2134059 h 6858000"/>
            <a:gd name="connsiteX8260" fmla="*/ 8546676 w 12192000"/>
            <a:gd name="connsiteY8260" fmla="*/ 2134059 h 6858000"/>
            <a:gd name="connsiteX8261" fmla="*/ 8520697 w 12192000"/>
            <a:gd name="connsiteY8261" fmla="*/ 2160682 h 6858000"/>
            <a:gd name="connsiteX8262" fmla="*/ 8546676 w 12192000"/>
            <a:gd name="connsiteY8262" fmla="*/ 2187304 h 6858000"/>
            <a:gd name="connsiteX8263" fmla="*/ 8570490 w 12192000"/>
            <a:gd name="connsiteY8263" fmla="*/ 2160682 h 6858000"/>
            <a:gd name="connsiteX8264" fmla="*/ 8546676 w 12192000"/>
            <a:gd name="connsiteY8264" fmla="*/ 2134059 h 6858000"/>
            <a:gd name="connsiteX8265" fmla="*/ 8618118 w 12192000"/>
            <a:gd name="connsiteY8265" fmla="*/ 2134059 h 6858000"/>
            <a:gd name="connsiteX8266" fmla="*/ 8592139 w 12192000"/>
            <a:gd name="connsiteY8266" fmla="*/ 2160682 h 6858000"/>
            <a:gd name="connsiteX8267" fmla="*/ 8618118 w 12192000"/>
            <a:gd name="connsiteY8267" fmla="*/ 2187304 h 6858000"/>
            <a:gd name="connsiteX8268" fmla="*/ 8644097 w 12192000"/>
            <a:gd name="connsiteY8268" fmla="*/ 2160682 h 6858000"/>
            <a:gd name="connsiteX8269" fmla="*/ 8618118 w 12192000"/>
            <a:gd name="connsiteY8269" fmla="*/ 2134059 h 6858000"/>
            <a:gd name="connsiteX8270" fmla="*/ 8691725 w 12192000"/>
            <a:gd name="connsiteY8270" fmla="*/ 2134059 h 6858000"/>
            <a:gd name="connsiteX8271" fmla="*/ 8665746 w 12192000"/>
            <a:gd name="connsiteY8271" fmla="*/ 2160682 h 6858000"/>
            <a:gd name="connsiteX8272" fmla="*/ 8691725 w 12192000"/>
            <a:gd name="connsiteY8272" fmla="*/ 2187304 h 6858000"/>
            <a:gd name="connsiteX8273" fmla="*/ 8717704 w 12192000"/>
            <a:gd name="connsiteY8273" fmla="*/ 2160682 h 6858000"/>
            <a:gd name="connsiteX8274" fmla="*/ 8691725 w 12192000"/>
            <a:gd name="connsiteY8274" fmla="*/ 2134059 h 6858000"/>
            <a:gd name="connsiteX8275" fmla="*/ 8767497 w 12192000"/>
            <a:gd name="connsiteY8275" fmla="*/ 2134059 h 6858000"/>
            <a:gd name="connsiteX8276" fmla="*/ 8743683 w 12192000"/>
            <a:gd name="connsiteY8276" fmla="*/ 2160682 h 6858000"/>
            <a:gd name="connsiteX8277" fmla="*/ 8767497 w 12192000"/>
            <a:gd name="connsiteY8277" fmla="*/ 2187304 h 6858000"/>
            <a:gd name="connsiteX8278" fmla="*/ 8793476 w 12192000"/>
            <a:gd name="connsiteY8278" fmla="*/ 2160682 h 6858000"/>
            <a:gd name="connsiteX8279" fmla="*/ 8767497 w 12192000"/>
            <a:gd name="connsiteY8279" fmla="*/ 2134059 h 6858000"/>
            <a:gd name="connsiteX8280" fmla="*/ 8841104 w 12192000"/>
            <a:gd name="connsiteY8280" fmla="*/ 2134059 h 6858000"/>
            <a:gd name="connsiteX8281" fmla="*/ 8815125 w 12192000"/>
            <a:gd name="connsiteY8281" fmla="*/ 2160682 h 6858000"/>
            <a:gd name="connsiteX8282" fmla="*/ 8841104 w 12192000"/>
            <a:gd name="connsiteY8282" fmla="*/ 2187304 h 6858000"/>
            <a:gd name="connsiteX8283" fmla="*/ 8867083 w 12192000"/>
            <a:gd name="connsiteY8283" fmla="*/ 2160682 h 6858000"/>
            <a:gd name="connsiteX8284" fmla="*/ 8841104 w 12192000"/>
            <a:gd name="connsiteY8284" fmla="*/ 2134059 h 6858000"/>
            <a:gd name="connsiteX8285" fmla="*/ 8914711 w 12192000"/>
            <a:gd name="connsiteY8285" fmla="*/ 2134059 h 6858000"/>
            <a:gd name="connsiteX8286" fmla="*/ 8888732 w 12192000"/>
            <a:gd name="connsiteY8286" fmla="*/ 2160682 h 6858000"/>
            <a:gd name="connsiteX8287" fmla="*/ 8914711 w 12192000"/>
            <a:gd name="connsiteY8287" fmla="*/ 2187304 h 6858000"/>
            <a:gd name="connsiteX8288" fmla="*/ 8940690 w 12192000"/>
            <a:gd name="connsiteY8288" fmla="*/ 2160682 h 6858000"/>
            <a:gd name="connsiteX8289" fmla="*/ 8914711 w 12192000"/>
            <a:gd name="connsiteY8289" fmla="*/ 2134059 h 6858000"/>
            <a:gd name="connsiteX8290" fmla="*/ 8988318 w 12192000"/>
            <a:gd name="connsiteY8290" fmla="*/ 2134059 h 6858000"/>
            <a:gd name="connsiteX8291" fmla="*/ 8962339 w 12192000"/>
            <a:gd name="connsiteY8291" fmla="*/ 2160682 h 6858000"/>
            <a:gd name="connsiteX8292" fmla="*/ 8988318 w 12192000"/>
            <a:gd name="connsiteY8292" fmla="*/ 2187304 h 6858000"/>
            <a:gd name="connsiteX8293" fmla="*/ 9014297 w 12192000"/>
            <a:gd name="connsiteY8293" fmla="*/ 2160682 h 6858000"/>
            <a:gd name="connsiteX8294" fmla="*/ 8988318 w 12192000"/>
            <a:gd name="connsiteY8294" fmla="*/ 2134059 h 6858000"/>
            <a:gd name="connsiteX8295" fmla="*/ 9061924 w 12192000"/>
            <a:gd name="connsiteY8295" fmla="*/ 2134059 h 6858000"/>
            <a:gd name="connsiteX8296" fmla="*/ 9035945 w 12192000"/>
            <a:gd name="connsiteY8296" fmla="*/ 2160682 h 6858000"/>
            <a:gd name="connsiteX8297" fmla="*/ 9061924 w 12192000"/>
            <a:gd name="connsiteY8297" fmla="*/ 2187304 h 6858000"/>
            <a:gd name="connsiteX8298" fmla="*/ 9087903 w 12192000"/>
            <a:gd name="connsiteY8298" fmla="*/ 2160682 h 6858000"/>
            <a:gd name="connsiteX8299" fmla="*/ 9061924 w 12192000"/>
            <a:gd name="connsiteY8299" fmla="*/ 2134059 h 6858000"/>
            <a:gd name="connsiteX8300" fmla="*/ 9137696 w 12192000"/>
            <a:gd name="connsiteY8300" fmla="*/ 2134059 h 6858000"/>
            <a:gd name="connsiteX8301" fmla="*/ 9111717 w 12192000"/>
            <a:gd name="connsiteY8301" fmla="*/ 2160682 h 6858000"/>
            <a:gd name="connsiteX8302" fmla="*/ 9137696 w 12192000"/>
            <a:gd name="connsiteY8302" fmla="*/ 2187304 h 6858000"/>
            <a:gd name="connsiteX8303" fmla="*/ 9161510 w 12192000"/>
            <a:gd name="connsiteY8303" fmla="*/ 2160682 h 6858000"/>
            <a:gd name="connsiteX8304" fmla="*/ 9137696 w 12192000"/>
            <a:gd name="connsiteY8304" fmla="*/ 2134059 h 6858000"/>
            <a:gd name="connsiteX8305" fmla="*/ 9211304 w 12192000"/>
            <a:gd name="connsiteY8305" fmla="*/ 2134059 h 6858000"/>
            <a:gd name="connsiteX8306" fmla="*/ 9185325 w 12192000"/>
            <a:gd name="connsiteY8306" fmla="*/ 2160682 h 6858000"/>
            <a:gd name="connsiteX8307" fmla="*/ 9211304 w 12192000"/>
            <a:gd name="connsiteY8307" fmla="*/ 2187304 h 6858000"/>
            <a:gd name="connsiteX8308" fmla="*/ 9237283 w 12192000"/>
            <a:gd name="connsiteY8308" fmla="*/ 2160682 h 6858000"/>
            <a:gd name="connsiteX8309" fmla="*/ 9211304 w 12192000"/>
            <a:gd name="connsiteY8309" fmla="*/ 2134059 h 6858000"/>
            <a:gd name="connsiteX8310" fmla="*/ 9287075 w 12192000"/>
            <a:gd name="connsiteY8310" fmla="*/ 2134059 h 6858000"/>
            <a:gd name="connsiteX8311" fmla="*/ 9261096 w 12192000"/>
            <a:gd name="connsiteY8311" fmla="*/ 2160682 h 6858000"/>
            <a:gd name="connsiteX8312" fmla="*/ 9287075 w 12192000"/>
            <a:gd name="connsiteY8312" fmla="*/ 2187304 h 6858000"/>
            <a:gd name="connsiteX8313" fmla="*/ 9310889 w 12192000"/>
            <a:gd name="connsiteY8313" fmla="*/ 2160682 h 6858000"/>
            <a:gd name="connsiteX8314" fmla="*/ 9287075 w 12192000"/>
            <a:gd name="connsiteY8314" fmla="*/ 2134059 h 6858000"/>
            <a:gd name="connsiteX8315" fmla="*/ 9358517 w 12192000"/>
            <a:gd name="connsiteY8315" fmla="*/ 2134059 h 6858000"/>
            <a:gd name="connsiteX8316" fmla="*/ 9334703 w 12192000"/>
            <a:gd name="connsiteY8316" fmla="*/ 2160682 h 6858000"/>
            <a:gd name="connsiteX8317" fmla="*/ 9358517 w 12192000"/>
            <a:gd name="connsiteY8317" fmla="*/ 2187304 h 6858000"/>
            <a:gd name="connsiteX8318" fmla="*/ 9384496 w 12192000"/>
            <a:gd name="connsiteY8318" fmla="*/ 2160682 h 6858000"/>
            <a:gd name="connsiteX8319" fmla="*/ 9358517 w 12192000"/>
            <a:gd name="connsiteY8319" fmla="*/ 2134059 h 6858000"/>
            <a:gd name="connsiteX8320" fmla="*/ 9432124 w 12192000"/>
            <a:gd name="connsiteY8320" fmla="*/ 2134059 h 6858000"/>
            <a:gd name="connsiteX8321" fmla="*/ 9406145 w 12192000"/>
            <a:gd name="connsiteY8321" fmla="*/ 2160682 h 6858000"/>
            <a:gd name="connsiteX8322" fmla="*/ 9432124 w 12192000"/>
            <a:gd name="connsiteY8322" fmla="*/ 2187304 h 6858000"/>
            <a:gd name="connsiteX8323" fmla="*/ 9458103 w 12192000"/>
            <a:gd name="connsiteY8323" fmla="*/ 2160682 h 6858000"/>
            <a:gd name="connsiteX8324" fmla="*/ 9432124 w 12192000"/>
            <a:gd name="connsiteY8324" fmla="*/ 2134059 h 6858000"/>
            <a:gd name="connsiteX8325" fmla="*/ 9505731 w 12192000"/>
            <a:gd name="connsiteY8325" fmla="*/ 2134059 h 6858000"/>
            <a:gd name="connsiteX8326" fmla="*/ 9481917 w 12192000"/>
            <a:gd name="connsiteY8326" fmla="*/ 2160682 h 6858000"/>
            <a:gd name="connsiteX8327" fmla="*/ 9505731 w 12192000"/>
            <a:gd name="connsiteY8327" fmla="*/ 2187304 h 6858000"/>
            <a:gd name="connsiteX8328" fmla="*/ 9531710 w 12192000"/>
            <a:gd name="connsiteY8328" fmla="*/ 2160682 h 6858000"/>
            <a:gd name="connsiteX8329" fmla="*/ 9505731 w 12192000"/>
            <a:gd name="connsiteY8329" fmla="*/ 2134059 h 6858000"/>
            <a:gd name="connsiteX8330" fmla="*/ 9581503 w 12192000"/>
            <a:gd name="connsiteY8330" fmla="*/ 2134059 h 6858000"/>
            <a:gd name="connsiteX8331" fmla="*/ 9555524 w 12192000"/>
            <a:gd name="connsiteY8331" fmla="*/ 2160682 h 6858000"/>
            <a:gd name="connsiteX8332" fmla="*/ 9581503 w 12192000"/>
            <a:gd name="connsiteY8332" fmla="*/ 2187304 h 6858000"/>
            <a:gd name="connsiteX8333" fmla="*/ 9607482 w 12192000"/>
            <a:gd name="connsiteY8333" fmla="*/ 2160682 h 6858000"/>
            <a:gd name="connsiteX8334" fmla="*/ 9581503 w 12192000"/>
            <a:gd name="connsiteY8334" fmla="*/ 2134059 h 6858000"/>
            <a:gd name="connsiteX8335" fmla="*/ 9655110 w 12192000"/>
            <a:gd name="connsiteY8335" fmla="*/ 2134059 h 6858000"/>
            <a:gd name="connsiteX8336" fmla="*/ 9629131 w 12192000"/>
            <a:gd name="connsiteY8336" fmla="*/ 2160682 h 6858000"/>
            <a:gd name="connsiteX8337" fmla="*/ 9655110 w 12192000"/>
            <a:gd name="connsiteY8337" fmla="*/ 2187304 h 6858000"/>
            <a:gd name="connsiteX8338" fmla="*/ 9681089 w 12192000"/>
            <a:gd name="connsiteY8338" fmla="*/ 2160682 h 6858000"/>
            <a:gd name="connsiteX8339" fmla="*/ 9655110 w 12192000"/>
            <a:gd name="connsiteY8339" fmla="*/ 2134059 h 6858000"/>
            <a:gd name="connsiteX8340" fmla="*/ 9728717 w 12192000"/>
            <a:gd name="connsiteY8340" fmla="*/ 2134059 h 6858000"/>
            <a:gd name="connsiteX8341" fmla="*/ 9702738 w 12192000"/>
            <a:gd name="connsiteY8341" fmla="*/ 2160682 h 6858000"/>
            <a:gd name="connsiteX8342" fmla="*/ 9728717 w 12192000"/>
            <a:gd name="connsiteY8342" fmla="*/ 2187304 h 6858000"/>
            <a:gd name="connsiteX8343" fmla="*/ 9754696 w 12192000"/>
            <a:gd name="connsiteY8343" fmla="*/ 2160682 h 6858000"/>
            <a:gd name="connsiteX8344" fmla="*/ 9728717 w 12192000"/>
            <a:gd name="connsiteY8344" fmla="*/ 2134059 h 6858000"/>
            <a:gd name="connsiteX8345" fmla="*/ 10098916 w 12192000"/>
            <a:gd name="connsiteY8345" fmla="*/ 2134059 h 6858000"/>
            <a:gd name="connsiteX8346" fmla="*/ 10075102 w 12192000"/>
            <a:gd name="connsiteY8346" fmla="*/ 2160682 h 6858000"/>
            <a:gd name="connsiteX8347" fmla="*/ 10098916 w 12192000"/>
            <a:gd name="connsiteY8347" fmla="*/ 2187304 h 6858000"/>
            <a:gd name="connsiteX8348" fmla="*/ 10124895 w 12192000"/>
            <a:gd name="connsiteY8348" fmla="*/ 2160682 h 6858000"/>
            <a:gd name="connsiteX8349" fmla="*/ 10098916 w 12192000"/>
            <a:gd name="connsiteY8349" fmla="*/ 2134059 h 6858000"/>
            <a:gd name="connsiteX8350" fmla="*/ 1441444 w 12192000"/>
            <a:gd name="connsiteY8350" fmla="*/ 2209489 h 6858000"/>
            <a:gd name="connsiteX8351" fmla="*/ 1417630 w 12192000"/>
            <a:gd name="connsiteY8351" fmla="*/ 2236111 h 6858000"/>
            <a:gd name="connsiteX8352" fmla="*/ 1441444 w 12192000"/>
            <a:gd name="connsiteY8352" fmla="*/ 2262734 h 6858000"/>
            <a:gd name="connsiteX8353" fmla="*/ 1467423 w 12192000"/>
            <a:gd name="connsiteY8353" fmla="*/ 2236111 h 6858000"/>
            <a:gd name="connsiteX8354" fmla="*/ 1441444 w 12192000"/>
            <a:gd name="connsiteY8354" fmla="*/ 2209489 h 6858000"/>
            <a:gd name="connsiteX8355" fmla="*/ 1517216 w 12192000"/>
            <a:gd name="connsiteY8355" fmla="*/ 2209489 h 6858000"/>
            <a:gd name="connsiteX8356" fmla="*/ 1493402 w 12192000"/>
            <a:gd name="connsiteY8356" fmla="*/ 2236111 h 6858000"/>
            <a:gd name="connsiteX8357" fmla="*/ 1517216 w 12192000"/>
            <a:gd name="connsiteY8357" fmla="*/ 2262734 h 6858000"/>
            <a:gd name="connsiteX8358" fmla="*/ 1543195 w 12192000"/>
            <a:gd name="connsiteY8358" fmla="*/ 2236111 h 6858000"/>
            <a:gd name="connsiteX8359" fmla="*/ 1517216 w 12192000"/>
            <a:gd name="connsiteY8359" fmla="*/ 2209489 h 6858000"/>
            <a:gd name="connsiteX8360" fmla="*/ 1590823 w 12192000"/>
            <a:gd name="connsiteY8360" fmla="*/ 2209489 h 6858000"/>
            <a:gd name="connsiteX8361" fmla="*/ 1567009 w 12192000"/>
            <a:gd name="connsiteY8361" fmla="*/ 2236111 h 6858000"/>
            <a:gd name="connsiteX8362" fmla="*/ 1590823 w 12192000"/>
            <a:gd name="connsiteY8362" fmla="*/ 2262734 h 6858000"/>
            <a:gd name="connsiteX8363" fmla="*/ 1616802 w 12192000"/>
            <a:gd name="connsiteY8363" fmla="*/ 2236111 h 6858000"/>
            <a:gd name="connsiteX8364" fmla="*/ 1590823 w 12192000"/>
            <a:gd name="connsiteY8364" fmla="*/ 2209489 h 6858000"/>
            <a:gd name="connsiteX8365" fmla="*/ 1664430 w 12192000"/>
            <a:gd name="connsiteY8365" fmla="*/ 2209489 h 6858000"/>
            <a:gd name="connsiteX8366" fmla="*/ 1640616 w 12192000"/>
            <a:gd name="connsiteY8366" fmla="*/ 2236111 h 6858000"/>
            <a:gd name="connsiteX8367" fmla="*/ 1664430 w 12192000"/>
            <a:gd name="connsiteY8367" fmla="*/ 2262734 h 6858000"/>
            <a:gd name="connsiteX8368" fmla="*/ 1690409 w 12192000"/>
            <a:gd name="connsiteY8368" fmla="*/ 2236111 h 6858000"/>
            <a:gd name="connsiteX8369" fmla="*/ 1664430 w 12192000"/>
            <a:gd name="connsiteY8369" fmla="*/ 2209489 h 6858000"/>
            <a:gd name="connsiteX8370" fmla="*/ 1738037 w 12192000"/>
            <a:gd name="connsiteY8370" fmla="*/ 2209489 h 6858000"/>
            <a:gd name="connsiteX8371" fmla="*/ 1712058 w 12192000"/>
            <a:gd name="connsiteY8371" fmla="*/ 2236111 h 6858000"/>
            <a:gd name="connsiteX8372" fmla="*/ 1738037 w 12192000"/>
            <a:gd name="connsiteY8372" fmla="*/ 2262734 h 6858000"/>
            <a:gd name="connsiteX8373" fmla="*/ 1764016 w 12192000"/>
            <a:gd name="connsiteY8373" fmla="*/ 2236111 h 6858000"/>
            <a:gd name="connsiteX8374" fmla="*/ 1738037 w 12192000"/>
            <a:gd name="connsiteY8374" fmla="*/ 2209489 h 6858000"/>
            <a:gd name="connsiteX8375" fmla="*/ 1811644 w 12192000"/>
            <a:gd name="connsiteY8375" fmla="*/ 2209489 h 6858000"/>
            <a:gd name="connsiteX8376" fmla="*/ 1785665 w 12192000"/>
            <a:gd name="connsiteY8376" fmla="*/ 2236111 h 6858000"/>
            <a:gd name="connsiteX8377" fmla="*/ 1811644 w 12192000"/>
            <a:gd name="connsiteY8377" fmla="*/ 2262734 h 6858000"/>
            <a:gd name="connsiteX8378" fmla="*/ 1837623 w 12192000"/>
            <a:gd name="connsiteY8378" fmla="*/ 2236111 h 6858000"/>
            <a:gd name="connsiteX8379" fmla="*/ 1811644 w 12192000"/>
            <a:gd name="connsiteY8379" fmla="*/ 2209489 h 6858000"/>
            <a:gd name="connsiteX8380" fmla="*/ 1887416 w 12192000"/>
            <a:gd name="connsiteY8380" fmla="*/ 2209489 h 6858000"/>
            <a:gd name="connsiteX8381" fmla="*/ 1861437 w 12192000"/>
            <a:gd name="connsiteY8381" fmla="*/ 2236111 h 6858000"/>
            <a:gd name="connsiteX8382" fmla="*/ 1887416 w 12192000"/>
            <a:gd name="connsiteY8382" fmla="*/ 2262734 h 6858000"/>
            <a:gd name="connsiteX8383" fmla="*/ 1913395 w 12192000"/>
            <a:gd name="connsiteY8383" fmla="*/ 2236111 h 6858000"/>
            <a:gd name="connsiteX8384" fmla="*/ 1887416 w 12192000"/>
            <a:gd name="connsiteY8384" fmla="*/ 2209489 h 6858000"/>
            <a:gd name="connsiteX8385" fmla="*/ 1961023 w 12192000"/>
            <a:gd name="connsiteY8385" fmla="*/ 2209489 h 6858000"/>
            <a:gd name="connsiteX8386" fmla="*/ 1935044 w 12192000"/>
            <a:gd name="connsiteY8386" fmla="*/ 2236111 h 6858000"/>
            <a:gd name="connsiteX8387" fmla="*/ 1961023 w 12192000"/>
            <a:gd name="connsiteY8387" fmla="*/ 2262734 h 6858000"/>
            <a:gd name="connsiteX8388" fmla="*/ 1987002 w 12192000"/>
            <a:gd name="connsiteY8388" fmla="*/ 2236111 h 6858000"/>
            <a:gd name="connsiteX8389" fmla="*/ 1961023 w 12192000"/>
            <a:gd name="connsiteY8389" fmla="*/ 2209489 h 6858000"/>
            <a:gd name="connsiteX8390" fmla="*/ 2034629 w 12192000"/>
            <a:gd name="connsiteY8390" fmla="*/ 2209489 h 6858000"/>
            <a:gd name="connsiteX8391" fmla="*/ 2008650 w 12192000"/>
            <a:gd name="connsiteY8391" fmla="*/ 2236111 h 6858000"/>
            <a:gd name="connsiteX8392" fmla="*/ 2034629 w 12192000"/>
            <a:gd name="connsiteY8392" fmla="*/ 2262734 h 6858000"/>
            <a:gd name="connsiteX8393" fmla="*/ 2060608 w 12192000"/>
            <a:gd name="connsiteY8393" fmla="*/ 2236111 h 6858000"/>
            <a:gd name="connsiteX8394" fmla="*/ 2034629 w 12192000"/>
            <a:gd name="connsiteY8394" fmla="*/ 2209489 h 6858000"/>
            <a:gd name="connsiteX8395" fmla="*/ 2108236 w 12192000"/>
            <a:gd name="connsiteY8395" fmla="*/ 2209489 h 6858000"/>
            <a:gd name="connsiteX8396" fmla="*/ 2082257 w 12192000"/>
            <a:gd name="connsiteY8396" fmla="*/ 2236111 h 6858000"/>
            <a:gd name="connsiteX8397" fmla="*/ 2108236 w 12192000"/>
            <a:gd name="connsiteY8397" fmla="*/ 2262734 h 6858000"/>
            <a:gd name="connsiteX8398" fmla="*/ 2134215 w 12192000"/>
            <a:gd name="connsiteY8398" fmla="*/ 2236111 h 6858000"/>
            <a:gd name="connsiteX8399" fmla="*/ 2108236 w 12192000"/>
            <a:gd name="connsiteY8399" fmla="*/ 2209489 h 6858000"/>
            <a:gd name="connsiteX8400" fmla="*/ 2181843 w 12192000"/>
            <a:gd name="connsiteY8400" fmla="*/ 2209489 h 6858000"/>
            <a:gd name="connsiteX8401" fmla="*/ 2158029 w 12192000"/>
            <a:gd name="connsiteY8401" fmla="*/ 2236111 h 6858000"/>
            <a:gd name="connsiteX8402" fmla="*/ 2181843 w 12192000"/>
            <a:gd name="connsiteY8402" fmla="*/ 2262734 h 6858000"/>
            <a:gd name="connsiteX8403" fmla="*/ 2207822 w 12192000"/>
            <a:gd name="connsiteY8403" fmla="*/ 2236111 h 6858000"/>
            <a:gd name="connsiteX8404" fmla="*/ 2181843 w 12192000"/>
            <a:gd name="connsiteY8404" fmla="*/ 2209489 h 6858000"/>
            <a:gd name="connsiteX8405" fmla="*/ 2255450 w 12192000"/>
            <a:gd name="connsiteY8405" fmla="*/ 2209489 h 6858000"/>
            <a:gd name="connsiteX8406" fmla="*/ 2231636 w 12192000"/>
            <a:gd name="connsiteY8406" fmla="*/ 2236111 h 6858000"/>
            <a:gd name="connsiteX8407" fmla="*/ 2255450 w 12192000"/>
            <a:gd name="connsiteY8407" fmla="*/ 2262734 h 6858000"/>
            <a:gd name="connsiteX8408" fmla="*/ 2281429 w 12192000"/>
            <a:gd name="connsiteY8408" fmla="*/ 2236111 h 6858000"/>
            <a:gd name="connsiteX8409" fmla="*/ 2255450 w 12192000"/>
            <a:gd name="connsiteY8409" fmla="*/ 2209489 h 6858000"/>
            <a:gd name="connsiteX8410" fmla="*/ 2331222 w 12192000"/>
            <a:gd name="connsiteY8410" fmla="*/ 2209489 h 6858000"/>
            <a:gd name="connsiteX8411" fmla="*/ 2307408 w 12192000"/>
            <a:gd name="connsiteY8411" fmla="*/ 2236111 h 6858000"/>
            <a:gd name="connsiteX8412" fmla="*/ 2331222 w 12192000"/>
            <a:gd name="connsiteY8412" fmla="*/ 2262734 h 6858000"/>
            <a:gd name="connsiteX8413" fmla="*/ 2357201 w 12192000"/>
            <a:gd name="connsiteY8413" fmla="*/ 2236111 h 6858000"/>
            <a:gd name="connsiteX8414" fmla="*/ 2331222 w 12192000"/>
            <a:gd name="connsiteY8414" fmla="*/ 2209489 h 6858000"/>
            <a:gd name="connsiteX8415" fmla="*/ 2404829 w 12192000"/>
            <a:gd name="connsiteY8415" fmla="*/ 2209489 h 6858000"/>
            <a:gd name="connsiteX8416" fmla="*/ 2378850 w 12192000"/>
            <a:gd name="connsiteY8416" fmla="*/ 2236111 h 6858000"/>
            <a:gd name="connsiteX8417" fmla="*/ 2404829 w 12192000"/>
            <a:gd name="connsiteY8417" fmla="*/ 2262734 h 6858000"/>
            <a:gd name="connsiteX8418" fmla="*/ 2430808 w 12192000"/>
            <a:gd name="connsiteY8418" fmla="*/ 2236111 h 6858000"/>
            <a:gd name="connsiteX8419" fmla="*/ 2404829 w 12192000"/>
            <a:gd name="connsiteY8419" fmla="*/ 2209489 h 6858000"/>
            <a:gd name="connsiteX8420" fmla="*/ 2478436 w 12192000"/>
            <a:gd name="connsiteY8420" fmla="*/ 2209489 h 6858000"/>
            <a:gd name="connsiteX8421" fmla="*/ 2452457 w 12192000"/>
            <a:gd name="connsiteY8421" fmla="*/ 2236111 h 6858000"/>
            <a:gd name="connsiteX8422" fmla="*/ 2478436 w 12192000"/>
            <a:gd name="connsiteY8422" fmla="*/ 2262734 h 6858000"/>
            <a:gd name="connsiteX8423" fmla="*/ 2504415 w 12192000"/>
            <a:gd name="connsiteY8423" fmla="*/ 2236111 h 6858000"/>
            <a:gd name="connsiteX8424" fmla="*/ 2478436 w 12192000"/>
            <a:gd name="connsiteY8424" fmla="*/ 2209489 h 6858000"/>
            <a:gd name="connsiteX8425" fmla="*/ 2554208 w 12192000"/>
            <a:gd name="connsiteY8425" fmla="*/ 2209489 h 6858000"/>
            <a:gd name="connsiteX8426" fmla="*/ 2528229 w 12192000"/>
            <a:gd name="connsiteY8426" fmla="*/ 2236111 h 6858000"/>
            <a:gd name="connsiteX8427" fmla="*/ 2554208 w 12192000"/>
            <a:gd name="connsiteY8427" fmla="*/ 2262734 h 6858000"/>
            <a:gd name="connsiteX8428" fmla="*/ 2578022 w 12192000"/>
            <a:gd name="connsiteY8428" fmla="*/ 2236111 h 6858000"/>
            <a:gd name="connsiteX8429" fmla="*/ 2554208 w 12192000"/>
            <a:gd name="connsiteY8429" fmla="*/ 2209489 h 6858000"/>
            <a:gd name="connsiteX8430" fmla="*/ 2625650 w 12192000"/>
            <a:gd name="connsiteY8430" fmla="*/ 2209489 h 6858000"/>
            <a:gd name="connsiteX8431" fmla="*/ 2599671 w 12192000"/>
            <a:gd name="connsiteY8431" fmla="*/ 2236111 h 6858000"/>
            <a:gd name="connsiteX8432" fmla="*/ 2625650 w 12192000"/>
            <a:gd name="connsiteY8432" fmla="*/ 2262734 h 6858000"/>
            <a:gd name="connsiteX8433" fmla="*/ 2651629 w 12192000"/>
            <a:gd name="connsiteY8433" fmla="*/ 2236111 h 6858000"/>
            <a:gd name="connsiteX8434" fmla="*/ 2625650 w 12192000"/>
            <a:gd name="connsiteY8434" fmla="*/ 2209489 h 6858000"/>
            <a:gd name="connsiteX8435" fmla="*/ 2699257 w 12192000"/>
            <a:gd name="connsiteY8435" fmla="*/ 2209489 h 6858000"/>
            <a:gd name="connsiteX8436" fmla="*/ 2675443 w 12192000"/>
            <a:gd name="connsiteY8436" fmla="*/ 2236111 h 6858000"/>
            <a:gd name="connsiteX8437" fmla="*/ 2699257 w 12192000"/>
            <a:gd name="connsiteY8437" fmla="*/ 2262734 h 6858000"/>
            <a:gd name="connsiteX8438" fmla="*/ 2725236 w 12192000"/>
            <a:gd name="connsiteY8438" fmla="*/ 2236111 h 6858000"/>
            <a:gd name="connsiteX8439" fmla="*/ 2699257 w 12192000"/>
            <a:gd name="connsiteY8439" fmla="*/ 2209489 h 6858000"/>
            <a:gd name="connsiteX8440" fmla="*/ 2775028 w 12192000"/>
            <a:gd name="connsiteY8440" fmla="*/ 2209489 h 6858000"/>
            <a:gd name="connsiteX8441" fmla="*/ 2751214 w 12192000"/>
            <a:gd name="connsiteY8441" fmla="*/ 2236111 h 6858000"/>
            <a:gd name="connsiteX8442" fmla="*/ 2775028 w 12192000"/>
            <a:gd name="connsiteY8442" fmla="*/ 2262734 h 6858000"/>
            <a:gd name="connsiteX8443" fmla="*/ 2801007 w 12192000"/>
            <a:gd name="connsiteY8443" fmla="*/ 2236111 h 6858000"/>
            <a:gd name="connsiteX8444" fmla="*/ 2775028 w 12192000"/>
            <a:gd name="connsiteY8444" fmla="*/ 2209489 h 6858000"/>
            <a:gd name="connsiteX8445" fmla="*/ 2848635 w 12192000"/>
            <a:gd name="connsiteY8445" fmla="*/ 2209489 h 6858000"/>
            <a:gd name="connsiteX8446" fmla="*/ 2822656 w 12192000"/>
            <a:gd name="connsiteY8446" fmla="*/ 2236111 h 6858000"/>
            <a:gd name="connsiteX8447" fmla="*/ 2848635 w 12192000"/>
            <a:gd name="connsiteY8447" fmla="*/ 2262734 h 6858000"/>
            <a:gd name="connsiteX8448" fmla="*/ 2874614 w 12192000"/>
            <a:gd name="connsiteY8448" fmla="*/ 2236111 h 6858000"/>
            <a:gd name="connsiteX8449" fmla="*/ 2848635 w 12192000"/>
            <a:gd name="connsiteY8449" fmla="*/ 2209489 h 6858000"/>
            <a:gd name="connsiteX8450" fmla="*/ 2922242 w 12192000"/>
            <a:gd name="connsiteY8450" fmla="*/ 2209489 h 6858000"/>
            <a:gd name="connsiteX8451" fmla="*/ 2898428 w 12192000"/>
            <a:gd name="connsiteY8451" fmla="*/ 2236111 h 6858000"/>
            <a:gd name="connsiteX8452" fmla="*/ 2922242 w 12192000"/>
            <a:gd name="connsiteY8452" fmla="*/ 2262734 h 6858000"/>
            <a:gd name="connsiteX8453" fmla="*/ 2948221 w 12192000"/>
            <a:gd name="connsiteY8453" fmla="*/ 2236111 h 6858000"/>
            <a:gd name="connsiteX8454" fmla="*/ 2922242 w 12192000"/>
            <a:gd name="connsiteY8454" fmla="*/ 2209489 h 6858000"/>
            <a:gd name="connsiteX8455" fmla="*/ 2995849 w 12192000"/>
            <a:gd name="connsiteY8455" fmla="*/ 2209489 h 6858000"/>
            <a:gd name="connsiteX8456" fmla="*/ 2972035 w 12192000"/>
            <a:gd name="connsiteY8456" fmla="*/ 2236111 h 6858000"/>
            <a:gd name="connsiteX8457" fmla="*/ 2995849 w 12192000"/>
            <a:gd name="connsiteY8457" fmla="*/ 2262734 h 6858000"/>
            <a:gd name="connsiteX8458" fmla="*/ 3021828 w 12192000"/>
            <a:gd name="connsiteY8458" fmla="*/ 2236111 h 6858000"/>
            <a:gd name="connsiteX8459" fmla="*/ 2995849 w 12192000"/>
            <a:gd name="connsiteY8459" fmla="*/ 2209489 h 6858000"/>
            <a:gd name="connsiteX8460" fmla="*/ 3069456 w 12192000"/>
            <a:gd name="connsiteY8460" fmla="*/ 2209489 h 6858000"/>
            <a:gd name="connsiteX8461" fmla="*/ 3045642 w 12192000"/>
            <a:gd name="connsiteY8461" fmla="*/ 2236111 h 6858000"/>
            <a:gd name="connsiteX8462" fmla="*/ 3069456 w 12192000"/>
            <a:gd name="connsiteY8462" fmla="*/ 2262734 h 6858000"/>
            <a:gd name="connsiteX8463" fmla="*/ 3095435 w 12192000"/>
            <a:gd name="connsiteY8463" fmla="*/ 2236111 h 6858000"/>
            <a:gd name="connsiteX8464" fmla="*/ 3069456 w 12192000"/>
            <a:gd name="connsiteY8464" fmla="*/ 2209489 h 6858000"/>
            <a:gd name="connsiteX8465" fmla="*/ 4550254 w 12192000"/>
            <a:gd name="connsiteY8465" fmla="*/ 2209489 h 6858000"/>
            <a:gd name="connsiteX8466" fmla="*/ 4526440 w 12192000"/>
            <a:gd name="connsiteY8466" fmla="*/ 2236111 h 6858000"/>
            <a:gd name="connsiteX8467" fmla="*/ 4550254 w 12192000"/>
            <a:gd name="connsiteY8467" fmla="*/ 2262734 h 6858000"/>
            <a:gd name="connsiteX8468" fmla="*/ 4576233 w 12192000"/>
            <a:gd name="connsiteY8468" fmla="*/ 2236111 h 6858000"/>
            <a:gd name="connsiteX8469" fmla="*/ 4550254 w 12192000"/>
            <a:gd name="connsiteY8469" fmla="*/ 2209489 h 6858000"/>
            <a:gd name="connsiteX8470" fmla="*/ 5290653 w 12192000"/>
            <a:gd name="connsiteY8470" fmla="*/ 2209489 h 6858000"/>
            <a:gd name="connsiteX8471" fmla="*/ 5264674 w 12192000"/>
            <a:gd name="connsiteY8471" fmla="*/ 2236111 h 6858000"/>
            <a:gd name="connsiteX8472" fmla="*/ 5290653 w 12192000"/>
            <a:gd name="connsiteY8472" fmla="*/ 2262734 h 6858000"/>
            <a:gd name="connsiteX8473" fmla="*/ 5314467 w 12192000"/>
            <a:gd name="connsiteY8473" fmla="*/ 2236111 h 6858000"/>
            <a:gd name="connsiteX8474" fmla="*/ 5290653 w 12192000"/>
            <a:gd name="connsiteY8474" fmla="*/ 2209489 h 6858000"/>
            <a:gd name="connsiteX8475" fmla="*/ 5364260 w 12192000"/>
            <a:gd name="connsiteY8475" fmla="*/ 2209489 h 6858000"/>
            <a:gd name="connsiteX8476" fmla="*/ 5340446 w 12192000"/>
            <a:gd name="connsiteY8476" fmla="*/ 2236111 h 6858000"/>
            <a:gd name="connsiteX8477" fmla="*/ 5364260 w 12192000"/>
            <a:gd name="connsiteY8477" fmla="*/ 2262734 h 6858000"/>
            <a:gd name="connsiteX8478" fmla="*/ 5390239 w 12192000"/>
            <a:gd name="connsiteY8478" fmla="*/ 2236111 h 6858000"/>
            <a:gd name="connsiteX8479" fmla="*/ 5364260 w 12192000"/>
            <a:gd name="connsiteY8479" fmla="*/ 2209489 h 6858000"/>
            <a:gd name="connsiteX8480" fmla="*/ 5437867 w 12192000"/>
            <a:gd name="connsiteY8480" fmla="*/ 2209489 h 6858000"/>
            <a:gd name="connsiteX8481" fmla="*/ 5411888 w 12192000"/>
            <a:gd name="connsiteY8481" fmla="*/ 2236111 h 6858000"/>
            <a:gd name="connsiteX8482" fmla="*/ 5437867 w 12192000"/>
            <a:gd name="connsiteY8482" fmla="*/ 2262734 h 6858000"/>
            <a:gd name="connsiteX8483" fmla="*/ 5463846 w 12192000"/>
            <a:gd name="connsiteY8483" fmla="*/ 2236111 h 6858000"/>
            <a:gd name="connsiteX8484" fmla="*/ 5437867 w 12192000"/>
            <a:gd name="connsiteY8484" fmla="*/ 2209489 h 6858000"/>
            <a:gd name="connsiteX8485" fmla="*/ 5511473 w 12192000"/>
            <a:gd name="connsiteY8485" fmla="*/ 2209489 h 6858000"/>
            <a:gd name="connsiteX8486" fmla="*/ 5487659 w 12192000"/>
            <a:gd name="connsiteY8486" fmla="*/ 2236111 h 6858000"/>
            <a:gd name="connsiteX8487" fmla="*/ 5511473 w 12192000"/>
            <a:gd name="connsiteY8487" fmla="*/ 2262734 h 6858000"/>
            <a:gd name="connsiteX8488" fmla="*/ 5537452 w 12192000"/>
            <a:gd name="connsiteY8488" fmla="*/ 2236111 h 6858000"/>
            <a:gd name="connsiteX8489" fmla="*/ 5511473 w 12192000"/>
            <a:gd name="connsiteY8489" fmla="*/ 2209489 h 6858000"/>
            <a:gd name="connsiteX8490" fmla="*/ 5658687 w 12192000"/>
            <a:gd name="connsiteY8490" fmla="*/ 2209489 h 6858000"/>
            <a:gd name="connsiteX8491" fmla="*/ 5634874 w 12192000"/>
            <a:gd name="connsiteY8491" fmla="*/ 2236111 h 6858000"/>
            <a:gd name="connsiteX8492" fmla="*/ 5658687 w 12192000"/>
            <a:gd name="connsiteY8492" fmla="*/ 2262734 h 6858000"/>
            <a:gd name="connsiteX8493" fmla="*/ 5684667 w 12192000"/>
            <a:gd name="connsiteY8493" fmla="*/ 2236111 h 6858000"/>
            <a:gd name="connsiteX8494" fmla="*/ 5658687 w 12192000"/>
            <a:gd name="connsiteY8494" fmla="*/ 2209489 h 6858000"/>
            <a:gd name="connsiteX8495" fmla="*/ 5810231 w 12192000"/>
            <a:gd name="connsiteY8495" fmla="*/ 2209489 h 6858000"/>
            <a:gd name="connsiteX8496" fmla="*/ 5784252 w 12192000"/>
            <a:gd name="connsiteY8496" fmla="*/ 2236111 h 6858000"/>
            <a:gd name="connsiteX8497" fmla="*/ 5810231 w 12192000"/>
            <a:gd name="connsiteY8497" fmla="*/ 2262734 h 6858000"/>
            <a:gd name="connsiteX8498" fmla="*/ 5834045 w 12192000"/>
            <a:gd name="connsiteY8498" fmla="*/ 2236111 h 6858000"/>
            <a:gd name="connsiteX8499" fmla="*/ 5810231 w 12192000"/>
            <a:gd name="connsiteY8499" fmla="*/ 2209489 h 6858000"/>
            <a:gd name="connsiteX8500" fmla="*/ 5881673 w 12192000"/>
            <a:gd name="connsiteY8500" fmla="*/ 2209489 h 6858000"/>
            <a:gd name="connsiteX8501" fmla="*/ 5855694 w 12192000"/>
            <a:gd name="connsiteY8501" fmla="*/ 2236111 h 6858000"/>
            <a:gd name="connsiteX8502" fmla="*/ 5881673 w 12192000"/>
            <a:gd name="connsiteY8502" fmla="*/ 2262734 h 6858000"/>
            <a:gd name="connsiteX8503" fmla="*/ 5907652 w 12192000"/>
            <a:gd name="connsiteY8503" fmla="*/ 2236111 h 6858000"/>
            <a:gd name="connsiteX8504" fmla="*/ 5881673 w 12192000"/>
            <a:gd name="connsiteY8504" fmla="*/ 2209489 h 6858000"/>
            <a:gd name="connsiteX8505" fmla="*/ 6028887 w 12192000"/>
            <a:gd name="connsiteY8505" fmla="*/ 2209489 h 6858000"/>
            <a:gd name="connsiteX8506" fmla="*/ 6002908 w 12192000"/>
            <a:gd name="connsiteY8506" fmla="*/ 2236111 h 6858000"/>
            <a:gd name="connsiteX8507" fmla="*/ 6028887 w 12192000"/>
            <a:gd name="connsiteY8507" fmla="*/ 2262734 h 6858000"/>
            <a:gd name="connsiteX8508" fmla="*/ 6054866 w 12192000"/>
            <a:gd name="connsiteY8508" fmla="*/ 2236111 h 6858000"/>
            <a:gd name="connsiteX8509" fmla="*/ 6028887 w 12192000"/>
            <a:gd name="connsiteY8509" fmla="*/ 2209489 h 6858000"/>
            <a:gd name="connsiteX8510" fmla="*/ 6102494 w 12192000"/>
            <a:gd name="connsiteY8510" fmla="*/ 2209489 h 6858000"/>
            <a:gd name="connsiteX8511" fmla="*/ 6076515 w 12192000"/>
            <a:gd name="connsiteY8511" fmla="*/ 2236111 h 6858000"/>
            <a:gd name="connsiteX8512" fmla="*/ 6102494 w 12192000"/>
            <a:gd name="connsiteY8512" fmla="*/ 2262734 h 6858000"/>
            <a:gd name="connsiteX8513" fmla="*/ 6128473 w 12192000"/>
            <a:gd name="connsiteY8513" fmla="*/ 2236111 h 6858000"/>
            <a:gd name="connsiteX8514" fmla="*/ 6102494 w 12192000"/>
            <a:gd name="connsiteY8514" fmla="*/ 2209489 h 6858000"/>
            <a:gd name="connsiteX8515" fmla="*/ 6251873 w 12192000"/>
            <a:gd name="connsiteY8515" fmla="*/ 2209489 h 6858000"/>
            <a:gd name="connsiteX8516" fmla="*/ 6228059 w 12192000"/>
            <a:gd name="connsiteY8516" fmla="*/ 2236111 h 6858000"/>
            <a:gd name="connsiteX8517" fmla="*/ 6251873 w 12192000"/>
            <a:gd name="connsiteY8517" fmla="*/ 2262734 h 6858000"/>
            <a:gd name="connsiteX8518" fmla="*/ 6277852 w 12192000"/>
            <a:gd name="connsiteY8518" fmla="*/ 2236111 h 6858000"/>
            <a:gd name="connsiteX8519" fmla="*/ 6251873 w 12192000"/>
            <a:gd name="connsiteY8519" fmla="*/ 2209489 h 6858000"/>
            <a:gd name="connsiteX8520" fmla="*/ 6325479 w 12192000"/>
            <a:gd name="connsiteY8520" fmla="*/ 2209489 h 6858000"/>
            <a:gd name="connsiteX8521" fmla="*/ 6301665 w 12192000"/>
            <a:gd name="connsiteY8521" fmla="*/ 2236111 h 6858000"/>
            <a:gd name="connsiteX8522" fmla="*/ 6325479 w 12192000"/>
            <a:gd name="connsiteY8522" fmla="*/ 2262734 h 6858000"/>
            <a:gd name="connsiteX8523" fmla="*/ 6351458 w 12192000"/>
            <a:gd name="connsiteY8523" fmla="*/ 2236111 h 6858000"/>
            <a:gd name="connsiteX8524" fmla="*/ 6325479 w 12192000"/>
            <a:gd name="connsiteY8524" fmla="*/ 2209489 h 6858000"/>
            <a:gd name="connsiteX8525" fmla="*/ 6399086 w 12192000"/>
            <a:gd name="connsiteY8525" fmla="*/ 2209489 h 6858000"/>
            <a:gd name="connsiteX8526" fmla="*/ 6373107 w 12192000"/>
            <a:gd name="connsiteY8526" fmla="*/ 2236111 h 6858000"/>
            <a:gd name="connsiteX8527" fmla="*/ 6399086 w 12192000"/>
            <a:gd name="connsiteY8527" fmla="*/ 2262734 h 6858000"/>
            <a:gd name="connsiteX8528" fmla="*/ 6425065 w 12192000"/>
            <a:gd name="connsiteY8528" fmla="*/ 2236111 h 6858000"/>
            <a:gd name="connsiteX8529" fmla="*/ 6399086 w 12192000"/>
            <a:gd name="connsiteY8529" fmla="*/ 2209489 h 6858000"/>
            <a:gd name="connsiteX8530" fmla="*/ 6472694 w 12192000"/>
            <a:gd name="connsiteY8530" fmla="*/ 2209489 h 6858000"/>
            <a:gd name="connsiteX8531" fmla="*/ 6446715 w 12192000"/>
            <a:gd name="connsiteY8531" fmla="*/ 2236111 h 6858000"/>
            <a:gd name="connsiteX8532" fmla="*/ 6472694 w 12192000"/>
            <a:gd name="connsiteY8532" fmla="*/ 2262734 h 6858000"/>
            <a:gd name="connsiteX8533" fmla="*/ 6498673 w 12192000"/>
            <a:gd name="connsiteY8533" fmla="*/ 2236111 h 6858000"/>
            <a:gd name="connsiteX8534" fmla="*/ 6472694 w 12192000"/>
            <a:gd name="connsiteY8534" fmla="*/ 2209489 h 6858000"/>
            <a:gd name="connsiteX8535" fmla="*/ 6546300 w 12192000"/>
            <a:gd name="connsiteY8535" fmla="*/ 2209489 h 6858000"/>
            <a:gd name="connsiteX8536" fmla="*/ 6520321 w 12192000"/>
            <a:gd name="connsiteY8536" fmla="*/ 2236111 h 6858000"/>
            <a:gd name="connsiteX8537" fmla="*/ 6546300 w 12192000"/>
            <a:gd name="connsiteY8537" fmla="*/ 2262734 h 6858000"/>
            <a:gd name="connsiteX8538" fmla="*/ 6572279 w 12192000"/>
            <a:gd name="connsiteY8538" fmla="*/ 2236111 h 6858000"/>
            <a:gd name="connsiteX8539" fmla="*/ 6546300 w 12192000"/>
            <a:gd name="connsiteY8539" fmla="*/ 2209489 h 6858000"/>
            <a:gd name="connsiteX8540" fmla="*/ 6622072 w 12192000"/>
            <a:gd name="connsiteY8540" fmla="*/ 2209489 h 6858000"/>
            <a:gd name="connsiteX8541" fmla="*/ 6596093 w 12192000"/>
            <a:gd name="connsiteY8541" fmla="*/ 2236111 h 6858000"/>
            <a:gd name="connsiteX8542" fmla="*/ 6622072 w 12192000"/>
            <a:gd name="connsiteY8542" fmla="*/ 2262734 h 6858000"/>
            <a:gd name="connsiteX8543" fmla="*/ 6648051 w 12192000"/>
            <a:gd name="connsiteY8543" fmla="*/ 2236111 h 6858000"/>
            <a:gd name="connsiteX8544" fmla="*/ 6622072 w 12192000"/>
            <a:gd name="connsiteY8544" fmla="*/ 2209489 h 6858000"/>
            <a:gd name="connsiteX8545" fmla="*/ 6695679 w 12192000"/>
            <a:gd name="connsiteY8545" fmla="*/ 2209489 h 6858000"/>
            <a:gd name="connsiteX8546" fmla="*/ 6669700 w 12192000"/>
            <a:gd name="connsiteY8546" fmla="*/ 2236111 h 6858000"/>
            <a:gd name="connsiteX8547" fmla="*/ 6695679 w 12192000"/>
            <a:gd name="connsiteY8547" fmla="*/ 2262734 h 6858000"/>
            <a:gd name="connsiteX8548" fmla="*/ 6721658 w 12192000"/>
            <a:gd name="connsiteY8548" fmla="*/ 2236111 h 6858000"/>
            <a:gd name="connsiteX8549" fmla="*/ 6695679 w 12192000"/>
            <a:gd name="connsiteY8549" fmla="*/ 2209489 h 6858000"/>
            <a:gd name="connsiteX8550" fmla="*/ 6769286 w 12192000"/>
            <a:gd name="connsiteY8550" fmla="*/ 2209489 h 6858000"/>
            <a:gd name="connsiteX8551" fmla="*/ 6743307 w 12192000"/>
            <a:gd name="connsiteY8551" fmla="*/ 2236111 h 6858000"/>
            <a:gd name="connsiteX8552" fmla="*/ 6769286 w 12192000"/>
            <a:gd name="connsiteY8552" fmla="*/ 2262734 h 6858000"/>
            <a:gd name="connsiteX8553" fmla="*/ 6795265 w 12192000"/>
            <a:gd name="connsiteY8553" fmla="*/ 2236111 h 6858000"/>
            <a:gd name="connsiteX8554" fmla="*/ 6769286 w 12192000"/>
            <a:gd name="connsiteY8554" fmla="*/ 2209489 h 6858000"/>
            <a:gd name="connsiteX8555" fmla="*/ 6842892 w 12192000"/>
            <a:gd name="connsiteY8555" fmla="*/ 2209489 h 6858000"/>
            <a:gd name="connsiteX8556" fmla="*/ 6816913 w 12192000"/>
            <a:gd name="connsiteY8556" fmla="*/ 2236111 h 6858000"/>
            <a:gd name="connsiteX8557" fmla="*/ 6842892 w 12192000"/>
            <a:gd name="connsiteY8557" fmla="*/ 2262734 h 6858000"/>
            <a:gd name="connsiteX8558" fmla="*/ 6868871 w 12192000"/>
            <a:gd name="connsiteY8558" fmla="*/ 2236111 h 6858000"/>
            <a:gd name="connsiteX8559" fmla="*/ 6842892 w 12192000"/>
            <a:gd name="connsiteY8559" fmla="*/ 2209489 h 6858000"/>
            <a:gd name="connsiteX8560" fmla="*/ 6916499 w 12192000"/>
            <a:gd name="connsiteY8560" fmla="*/ 2209489 h 6858000"/>
            <a:gd name="connsiteX8561" fmla="*/ 6892685 w 12192000"/>
            <a:gd name="connsiteY8561" fmla="*/ 2236111 h 6858000"/>
            <a:gd name="connsiteX8562" fmla="*/ 6916499 w 12192000"/>
            <a:gd name="connsiteY8562" fmla="*/ 2262734 h 6858000"/>
            <a:gd name="connsiteX8563" fmla="*/ 6942478 w 12192000"/>
            <a:gd name="connsiteY8563" fmla="*/ 2236111 h 6858000"/>
            <a:gd name="connsiteX8564" fmla="*/ 6916499 w 12192000"/>
            <a:gd name="connsiteY8564" fmla="*/ 2209489 h 6858000"/>
            <a:gd name="connsiteX8565" fmla="*/ 6990106 w 12192000"/>
            <a:gd name="connsiteY8565" fmla="*/ 2209489 h 6858000"/>
            <a:gd name="connsiteX8566" fmla="*/ 6966293 w 12192000"/>
            <a:gd name="connsiteY8566" fmla="*/ 2236111 h 6858000"/>
            <a:gd name="connsiteX8567" fmla="*/ 6990106 w 12192000"/>
            <a:gd name="connsiteY8567" fmla="*/ 2262734 h 6858000"/>
            <a:gd name="connsiteX8568" fmla="*/ 7016086 w 12192000"/>
            <a:gd name="connsiteY8568" fmla="*/ 2236111 h 6858000"/>
            <a:gd name="connsiteX8569" fmla="*/ 6990106 w 12192000"/>
            <a:gd name="connsiteY8569" fmla="*/ 2209489 h 6858000"/>
            <a:gd name="connsiteX8570" fmla="*/ 7065879 w 12192000"/>
            <a:gd name="connsiteY8570" fmla="*/ 2209489 h 6858000"/>
            <a:gd name="connsiteX8571" fmla="*/ 7039900 w 12192000"/>
            <a:gd name="connsiteY8571" fmla="*/ 2236111 h 6858000"/>
            <a:gd name="connsiteX8572" fmla="*/ 7065879 w 12192000"/>
            <a:gd name="connsiteY8572" fmla="*/ 2262734 h 6858000"/>
            <a:gd name="connsiteX8573" fmla="*/ 7091858 w 12192000"/>
            <a:gd name="connsiteY8573" fmla="*/ 2236111 h 6858000"/>
            <a:gd name="connsiteX8574" fmla="*/ 7065879 w 12192000"/>
            <a:gd name="connsiteY8574" fmla="*/ 2209489 h 6858000"/>
            <a:gd name="connsiteX8575" fmla="*/ 7139485 w 12192000"/>
            <a:gd name="connsiteY8575" fmla="*/ 2209489 h 6858000"/>
            <a:gd name="connsiteX8576" fmla="*/ 7113506 w 12192000"/>
            <a:gd name="connsiteY8576" fmla="*/ 2236111 h 6858000"/>
            <a:gd name="connsiteX8577" fmla="*/ 7139485 w 12192000"/>
            <a:gd name="connsiteY8577" fmla="*/ 2262734 h 6858000"/>
            <a:gd name="connsiteX8578" fmla="*/ 7165464 w 12192000"/>
            <a:gd name="connsiteY8578" fmla="*/ 2236111 h 6858000"/>
            <a:gd name="connsiteX8579" fmla="*/ 7139485 w 12192000"/>
            <a:gd name="connsiteY8579" fmla="*/ 2209489 h 6858000"/>
            <a:gd name="connsiteX8580" fmla="*/ 7213092 w 12192000"/>
            <a:gd name="connsiteY8580" fmla="*/ 2209489 h 6858000"/>
            <a:gd name="connsiteX8581" fmla="*/ 7187113 w 12192000"/>
            <a:gd name="connsiteY8581" fmla="*/ 2236111 h 6858000"/>
            <a:gd name="connsiteX8582" fmla="*/ 7213092 w 12192000"/>
            <a:gd name="connsiteY8582" fmla="*/ 2262734 h 6858000"/>
            <a:gd name="connsiteX8583" fmla="*/ 7239071 w 12192000"/>
            <a:gd name="connsiteY8583" fmla="*/ 2236111 h 6858000"/>
            <a:gd name="connsiteX8584" fmla="*/ 7213092 w 12192000"/>
            <a:gd name="connsiteY8584" fmla="*/ 2209489 h 6858000"/>
            <a:gd name="connsiteX8585" fmla="*/ 7288864 w 12192000"/>
            <a:gd name="connsiteY8585" fmla="*/ 2209489 h 6858000"/>
            <a:gd name="connsiteX8586" fmla="*/ 7262885 w 12192000"/>
            <a:gd name="connsiteY8586" fmla="*/ 2236111 h 6858000"/>
            <a:gd name="connsiteX8587" fmla="*/ 7288864 w 12192000"/>
            <a:gd name="connsiteY8587" fmla="*/ 2262734 h 6858000"/>
            <a:gd name="connsiteX8588" fmla="*/ 7312678 w 12192000"/>
            <a:gd name="connsiteY8588" fmla="*/ 2236111 h 6858000"/>
            <a:gd name="connsiteX8589" fmla="*/ 7288864 w 12192000"/>
            <a:gd name="connsiteY8589" fmla="*/ 2209489 h 6858000"/>
            <a:gd name="connsiteX8590" fmla="*/ 7360306 w 12192000"/>
            <a:gd name="connsiteY8590" fmla="*/ 2209489 h 6858000"/>
            <a:gd name="connsiteX8591" fmla="*/ 7334327 w 12192000"/>
            <a:gd name="connsiteY8591" fmla="*/ 2236111 h 6858000"/>
            <a:gd name="connsiteX8592" fmla="*/ 7360306 w 12192000"/>
            <a:gd name="connsiteY8592" fmla="*/ 2262734 h 6858000"/>
            <a:gd name="connsiteX8593" fmla="*/ 7386285 w 12192000"/>
            <a:gd name="connsiteY8593" fmla="*/ 2236111 h 6858000"/>
            <a:gd name="connsiteX8594" fmla="*/ 7360306 w 12192000"/>
            <a:gd name="connsiteY8594" fmla="*/ 2209489 h 6858000"/>
            <a:gd name="connsiteX8595" fmla="*/ 7433913 w 12192000"/>
            <a:gd name="connsiteY8595" fmla="*/ 2209489 h 6858000"/>
            <a:gd name="connsiteX8596" fmla="*/ 7407934 w 12192000"/>
            <a:gd name="connsiteY8596" fmla="*/ 2236111 h 6858000"/>
            <a:gd name="connsiteX8597" fmla="*/ 7433913 w 12192000"/>
            <a:gd name="connsiteY8597" fmla="*/ 2262734 h 6858000"/>
            <a:gd name="connsiteX8598" fmla="*/ 7459892 w 12192000"/>
            <a:gd name="connsiteY8598" fmla="*/ 2236111 h 6858000"/>
            <a:gd name="connsiteX8599" fmla="*/ 7433913 w 12192000"/>
            <a:gd name="connsiteY8599" fmla="*/ 2209489 h 6858000"/>
            <a:gd name="connsiteX8600" fmla="*/ 7509684 w 12192000"/>
            <a:gd name="connsiteY8600" fmla="*/ 2209489 h 6858000"/>
            <a:gd name="connsiteX8601" fmla="*/ 7485871 w 12192000"/>
            <a:gd name="connsiteY8601" fmla="*/ 2236111 h 6858000"/>
            <a:gd name="connsiteX8602" fmla="*/ 7509684 w 12192000"/>
            <a:gd name="connsiteY8602" fmla="*/ 2262734 h 6858000"/>
            <a:gd name="connsiteX8603" fmla="*/ 7535664 w 12192000"/>
            <a:gd name="connsiteY8603" fmla="*/ 2236111 h 6858000"/>
            <a:gd name="connsiteX8604" fmla="*/ 7509684 w 12192000"/>
            <a:gd name="connsiteY8604" fmla="*/ 2209489 h 6858000"/>
            <a:gd name="connsiteX8605" fmla="*/ 7583292 w 12192000"/>
            <a:gd name="connsiteY8605" fmla="*/ 2209489 h 6858000"/>
            <a:gd name="connsiteX8606" fmla="*/ 7557313 w 12192000"/>
            <a:gd name="connsiteY8606" fmla="*/ 2236111 h 6858000"/>
            <a:gd name="connsiteX8607" fmla="*/ 7583292 w 12192000"/>
            <a:gd name="connsiteY8607" fmla="*/ 2262734 h 6858000"/>
            <a:gd name="connsiteX8608" fmla="*/ 7609271 w 12192000"/>
            <a:gd name="connsiteY8608" fmla="*/ 2236111 h 6858000"/>
            <a:gd name="connsiteX8609" fmla="*/ 7583292 w 12192000"/>
            <a:gd name="connsiteY8609" fmla="*/ 2209489 h 6858000"/>
            <a:gd name="connsiteX8610" fmla="*/ 7656898 w 12192000"/>
            <a:gd name="connsiteY8610" fmla="*/ 2209489 h 6858000"/>
            <a:gd name="connsiteX8611" fmla="*/ 7630919 w 12192000"/>
            <a:gd name="connsiteY8611" fmla="*/ 2236111 h 6858000"/>
            <a:gd name="connsiteX8612" fmla="*/ 7656898 w 12192000"/>
            <a:gd name="connsiteY8612" fmla="*/ 2262734 h 6858000"/>
            <a:gd name="connsiteX8613" fmla="*/ 7682877 w 12192000"/>
            <a:gd name="connsiteY8613" fmla="*/ 2236111 h 6858000"/>
            <a:gd name="connsiteX8614" fmla="*/ 7656898 w 12192000"/>
            <a:gd name="connsiteY8614" fmla="*/ 2209489 h 6858000"/>
            <a:gd name="connsiteX8615" fmla="*/ 7730505 w 12192000"/>
            <a:gd name="connsiteY8615" fmla="*/ 2209489 h 6858000"/>
            <a:gd name="connsiteX8616" fmla="*/ 7704526 w 12192000"/>
            <a:gd name="connsiteY8616" fmla="*/ 2236111 h 6858000"/>
            <a:gd name="connsiteX8617" fmla="*/ 7730505 w 12192000"/>
            <a:gd name="connsiteY8617" fmla="*/ 2262734 h 6858000"/>
            <a:gd name="connsiteX8618" fmla="*/ 7756484 w 12192000"/>
            <a:gd name="connsiteY8618" fmla="*/ 2236111 h 6858000"/>
            <a:gd name="connsiteX8619" fmla="*/ 7730505 w 12192000"/>
            <a:gd name="connsiteY8619" fmla="*/ 2209489 h 6858000"/>
            <a:gd name="connsiteX8620" fmla="*/ 7806277 w 12192000"/>
            <a:gd name="connsiteY8620" fmla="*/ 2209489 h 6858000"/>
            <a:gd name="connsiteX8621" fmla="*/ 7780298 w 12192000"/>
            <a:gd name="connsiteY8621" fmla="*/ 2236111 h 6858000"/>
            <a:gd name="connsiteX8622" fmla="*/ 7806277 w 12192000"/>
            <a:gd name="connsiteY8622" fmla="*/ 2262734 h 6858000"/>
            <a:gd name="connsiteX8623" fmla="*/ 7830091 w 12192000"/>
            <a:gd name="connsiteY8623" fmla="*/ 2236111 h 6858000"/>
            <a:gd name="connsiteX8624" fmla="*/ 7806277 w 12192000"/>
            <a:gd name="connsiteY8624" fmla="*/ 2209489 h 6858000"/>
            <a:gd name="connsiteX8625" fmla="*/ 7879885 w 12192000"/>
            <a:gd name="connsiteY8625" fmla="*/ 2209489 h 6858000"/>
            <a:gd name="connsiteX8626" fmla="*/ 7853906 w 12192000"/>
            <a:gd name="connsiteY8626" fmla="*/ 2236111 h 6858000"/>
            <a:gd name="connsiteX8627" fmla="*/ 7879885 w 12192000"/>
            <a:gd name="connsiteY8627" fmla="*/ 2262734 h 6858000"/>
            <a:gd name="connsiteX8628" fmla="*/ 7905864 w 12192000"/>
            <a:gd name="connsiteY8628" fmla="*/ 2236111 h 6858000"/>
            <a:gd name="connsiteX8629" fmla="*/ 7879885 w 12192000"/>
            <a:gd name="connsiteY8629" fmla="*/ 2209489 h 6858000"/>
            <a:gd name="connsiteX8630" fmla="*/ 7955656 w 12192000"/>
            <a:gd name="connsiteY8630" fmla="*/ 2209489 h 6858000"/>
            <a:gd name="connsiteX8631" fmla="*/ 7929677 w 12192000"/>
            <a:gd name="connsiteY8631" fmla="*/ 2236111 h 6858000"/>
            <a:gd name="connsiteX8632" fmla="*/ 7955656 w 12192000"/>
            <a:gd name="connsiteY8632" fmla="*/ 2262734 h 6858000"/>
            <a:gd name="connsiteX8633" fmla="*/ 7979470 w 12192000"/>
            <a:gd name="connsiteY8633" fmla="*/ 2236111 h 6858000"/>
            <a:gd name="connsiteX8634" fmla="*/ 7955656 w 12192000"/>
            <a:gd name="connsiteY8634" fmla="*/ 2209489 h 6858000"/>
            <a:gd name="connsiteX8635" fmla="*/ 8027098 w 12192000"/>
            <a:gd name="connsiteY8635" fmla="*/ 2209489 h 6858000"/>
            <a:gd name="connsiteX8636" fmla="*/ 8001119 w 12192000"/>
            <a:gd name="connsiteY8636" fmla="*/ 2236111 h 6858000"/>
            <a:gd name="connsiteX8637" fmla="*/ 8027098 w 12192000"/>
            <a:gd name="connsiteY8637" fmla="*/ 2262734 h 6858000"/>
            <a:gd name="connsiteX8638" fmla="*/ 8053077 w 12192000"/>
            <a:gd name="connsiteY8638" fmla="*/ 2236111 h 6858000"/>
            <a:gd name="connsiteX8639" fmla="*/ 8027098 w 12192000"/>
            <a:gd name="connsiteY8639" fmla="*/ 2209489 h 6858000"/>
            <a:gd name="connsiteX8640" fmla="*/ 8100705 w 12192000"/>
            <a:gd name="connsiteY8640" fmla="*/ 2209489 h 6858000"/>
            <a:gd name="connsiteX8641" fmla="*/ 8076891 w 12192000"/>
            <a:gd name="connsiteY8641" fmla="*/ 2236111 h 6858000"/>
            <a:gd name="connsiteX8642" fmla="*/ 8100705 w 12192000"/>
            <a:gd name="connsiteY8642" fmla="*/ 2262734 h 6858000"/>
            <a:gd name="connsiteX8643" fmla="*/ 8126684 w 12192000"/>
            <a:gd name="connsiteY8643" fmla="*/ 2236111 h 6858000"/>
            <a:gd name="connsiteX8644" fmla="*/ 8100705 w 12192000"/>
            <a:gd name="connsiteY8644" fmla="*/ 2209489 h 6858000"/>
            <a:gd name="connsiteX8645" fmla="*/ 8174312 w 12192000"/>
            <a:gd name="connsiteY8645" fmla="*/ 2209489 h 6858000"/>
            <a:gd name="connsiteX8646" fmla="*/ 8150498 w 12192000"/>
            <a:gd name="connsiteY8646" fmla="*/ 2236111 h 6858000"/>
            <a:gd name="connsiteX8647" fmla="*/ 8174312 w 12192000"/>
            <a:gd name="connsiteY8647" fmla="*/ 2262734 h 6858000"/>
            <a:gd name="connsiteX8648" fmla="*/ 8200291 w 12192000"/>
            <a:gd name="connsiteY8648" fmla="*/ 2236111 h 6858000"/>
            <a:gd name="connsiteX8649" fmla="*/ 8174312 w 12192000"/>
            <a:gd name="connsiteY8649" fmla="*/ 2209489 h 6858000"/>
            <a:gd name="connsiteX8650" fmla="*/ 8247918 w 12192000"/>
            <a:gd name="connsiteY8650" fmla="*/ 2209489 h 6858000"/>
            <a:gd name="connsiteX8651" fmla="*/ 8224104 w 12192000"/>
            <a:gd name="connsiteY8651" fmla="*/ 2236111 h 6858000"/>
            <a:gd name="connsiteX8652" fmla="*/ 8247918 w 12192000"/>
            <a:gd name="connsiteY8652" fmla="*/ 2262734 h 6858000"/>
            <a:gd name="connsiteX8653" fmla="*/ 8273897 w 12192000"/>
            <a:gd name="connsiteY8653" fmla="*/ 2236111 h 6858000"/>
            <a:gd name="connsiteX8654" fmla="*/ 8247918 w 12192000"/>
            <a:gd name="connsiteY8654" fmla="*/ 2209489 h 6858000"/>
            <a:gd name="connsiteX8655" fmla="*/ 8323691 w 12192000"/>
            <a:gd name="connsiteY8655" fmla="*/ 2209489 h 6858000"/>
            <a:gd name="connsiteX8656" fmla="*/ 8297712 w 12192000"/>
            <a:gd name="connsiteY8656" fmla="*/ 2236111 h 6858000"/>
            <a:gd name="connsiteX8657" fmla="*/ 8323691 w 12192000"/>
            <a:gd name="connsiteY8657" fmla="*/ 2262734 h 6858000"/>
            <a:gd name="connsiteX8658" fmla="*/ 8349670 w 12192000"/>
            <a:gd name="connsiteY8658" fmla="*/ 2236111 h 6858000"/>
            <a:gd name="connsiteX8659" fmla="*/ 8323691 w 12192000"/>
            <a:gd name="connsiteY8659" fmla="*/ 2209489 h 6858000"/>
            <a:gd name="connsiteX8660" fmla="*/ 8397298 w 12192000"/>
            <a:gd name="connsiteY8660" fmla="*/ 2209489 h 6858000"/>
            <a:gd name="connsiteX8661" fmla="*/ 8371319 w 12192000"/>
            <a:gd name="connsiteY8661" fmla="*/ 2236111 h 6858000"/>
            <a:gd name="connsiteX8662" fmla="*/ 8397298 w 12192000"/>
            <a:gd name="connsiteY8662" fmla="*/ 2262734 h 6858000"/>
            <a:gd name="connsiteX8663" fmla="*/ 8423277 w 12192000"/>
            <a:gd name="connsiteY8663" fmla="*/ 2236111 h 6858000"/>
            <a:gd name="connsiteX8664" fmla="*/ 8397298 w 12192000"/>
            <a:gd name="connsiteY8664" fmla="*/ 2209489 h 6858000"/>
            <a:gd name="connsiteX8665" fmla="*/ 8470904 w 12192000"/>
            <a:gd name="connsiteY8665" fmla="*/ 2209489 h 6858000"/>
            <a:gd name="connsiteX8666" fmla="*/ 8444925 w 12192000"/>
            <a:gd name="connsiteY8666" fmla="*/ 2236111 h 6858000"/>
            <a:gd name="connsiteX8667" fmla="*/ 8470904 w 12192000"/>
            <a:gd name="connsiteY8667" fmla="*/ 2262734 h 6858000"/>
            <a:gd name="connsiteX8668" fmla="*/ 8496883 w 12192000"/>
            <a:gd name="connsiteY8668" fmla="*/ 2236111 h 6858000"/>
            <a:gd name="connsiteX8669" fmla="*/ 8470904 w 12192000"/>
            <a:gd name="connsiteY8669" fmla="*/ 2209489 h 6858000"/>
            <a:gd name="connsiteX8670" fmla="*/ 8546676 w 12192000"/>
            <a:gd name="connsiteY8670" fmla="*/ 2209489 h 6858000"/>
            <a:gd name="connsiteX8671" fmla="*/ 8520697 w 12192000"/>
            <a:gd name="connsiteY8671" fmla="*/ 2236111 h 6858000"/>
            <a:gd name="connsiteX8672" fmla="*/ 8546676 w 12192000"/>
            <a:gd name="connsiteY8672" fmla="*/ 2262734 h 6858000"/>
            <a:gd name="connsiteX8673" fmla="*/ 8570490 w 12192000"/>
            <a:gd name="connsiteY8673" fmla="*/ 2236111 h 6858000"/>
            <a:gd name="connsiteX8674" fmla="*/ 8546676 w 12192000"/>
            <a:gd name="connsiteY8674" fmla="*/ 2209489 h 6858000"/>
            <a:gd name="connsiteX8675" fmla="*/ 8618118 w 12192000"/>
            <a:gd name="connsiteY8675" fmla="*/ 2209489 h 6858000"/>
            <a:gd name="connsiteX8676" fmla="*/ 8592139 w 12192000"/>
            <a:gd name="connsiteY8676" fmla="*/ 2236111 h 6858000"/>
            <a:gd name="connsiteX8677" fmla="*/ 8618118 w 12192000"/>
            <a:gd name="connsiteY8677" fmla="*/ 2262734 h 6858000"/>
            <a:gd name="connsiteX8678" fmla="*/ 8644097 w 12192000"/>
            <a:gd name="connsiteY8678" fmla="*/ 2236111 h 6858000"/>
            <a:gd name="connsiteX8679" fmla="*/ 8618118 w 12192000"/>
            <a:gd name="connsiteY8679" fmla="*/ 2209489 h 6858000"/>
            <a:gd name="connsiteX8680" fmla="*/ 8691725 w 12192000"/>
            <a:gd name="connsiteY8680" fmla="*/ 2209489 h 6858000"/>
            <a:gd name="connsiteX8681" fmla="*/ 8665746 w 12192000"/>
            <a:gd name="connsiteY8681" fmla="*/ 2236111 h 6858000"/>
            <a:gd name="connsiteX8682" fmla="*/ 8691725 w 12192000"/>
            <a:gd name="connsiteY8682" fmla="*/ 2262734 h 6858000"/>
            <a:gd name="connsiteX8683" fmla="*/ 8717704 w 12192000"/>
            <a:gd name="connsiteY8683" fmla="*/ 2236111 h 6858000"/>
            <a:gd name="connsiteX8684" fmla="*/ 8691725 w 12192000"/>
            <a:gd name="connsiteY8684" fmla="*/ 2209489 h 6858000"/>
            <a:gd name="connsiteX8685" fmla="*/ 8767497 w 12192000"/>
            <a:gd name="connsiteY8685" fmla="*/ 2209489 h 6858000"/>
            <a:gd name="connsiteX8686" fmla="*/ 8743683 w 12192000"/>
            <a:gd name="connsiteY8686" fmla="*/ 2236111 h 6858000"/>
            <a:gd name="connsiteX8687" fmla="*/ 8767497 w 12192000"/>
            <a:gd name="connsiteY8687" fmla="*/ 2262734 h 6858000"/>
            <a:gd name="connsiteX8688" fmla="*/ 8793476 w 12192000"/>
            <a:gd name="connsiteY8688" fmla="*/ 2236111 h 6858000"/>
            <a:gd name="connsiteX8689" fmla="*/ 8767497 w 12192000"/>
            <a:gd name="connsiteY8689" fmla="*/ 2209489 h 6858000"/>
            <a:gd name="connsiteX8690" fmla="*/ 8841104 w 12192000"/>
            <a:gd name="connsiteY8690" fmla="*/ 2209489 h 6858000"/>
            <a:gd name="connsiteX8691" fmla="*/ 8815125 w 12192000"/>
            <a:gd name="connsiteY8691" fmla="*/ 2236111 h 6858000"/>
            <a:gd name="connsiteX8692" fmla="*/ 8841104 w 12192000"/>
            <a:gd name="connsiteY8692" fmla="*/ 2262734 h 6858000"/>
            <a:gd name="connsiteX8693" fmla="*/ 8867083 w 12192000"/>
            <a:gd name="connsiteY8693" fmla="*/ 2236111 h 6858000"/>
            <a:gd name="connsiteX8694" fmla="*/ 8841104 w 12192000"/>
            <a:gd name="connsiteY8694" fmla="*/ 2209489 h 6858000"/>
            <a:gd name="connsiteX8695" fmla="*/ 8914711 w 12192000"/>
            <a:gd name="connsiteY8695" fmla="*/ 2209489 h 6858000"/>
            <a:gd name="connsiteX8696" fmla="*/ 8888732 w 12192000"/>
            <a:gd name="connsiteY8696" fmla="*/ 2236111 h 6858000"/>
            <a:gd name="connsiteX8697" fmla="*/ 8914711 w 12192000"/>
            <a:gd name="connsiteY8697" fmla="*/ 2262734 h 6858000"/>
            <a:gd name="connsiteX8698" fmla="*/ 8940690 w 12192000"/>
            <a:gd name="connsiteY8698" fmla="*/ 2236111 h 6858000"/>
            <a:gd name="connsiteX8699" fmla="*/ 8914711 w 12192000"/>
            <a:gd name="connsiteY8699" fmla="*/ 2209489 h 6858000"/>
            <a:gd name="connsiteX8700" fmla="*/ 8988318 w 12192000"/>
            <a:gd name="connsiteY8700" fmla="*/ 2209489 h 6858000"/>
            <a:gd name="connsiteX8701" fmla="*/ 8962339 w 12192000"/>
            <a:gd name="connsiteY8701" fmla="*/ 2236111 h 6858000"/>
            <a:gd name="connsiteX8702" fmla="*/ 8988318 w 12192000"/>
            <a:gd name="connsiteY8702" fmla="*/ 2262734 h 6858000"/>
            <a:gd name="connsiteX8703" fmla="*/ 9014297 w 12192000"/>
            <a:gd name="connsiteY8703" fmla="*/ 2236111 h 6858000"/>
            <a:gd name="connsiteX8704" fmla="*/ 8988318 w 12192000"/>
            <a:gd name="connsiteY8704" fmla="*/ 2209489 h 6858000"/>
            <a:gd name="connsiteX8705" fmla="*/ 9061924 w 12192000"/>
            <a:gd name="connsiteY8705" fmla="*/ 2209489 h 6858000"/>
            <a:gd name="connsiteX8706" fmla="*/ 9035945 w 12192000"/>
            <a:gd name="connsiteY8706" fmla="*/ 2236111 h 6858000"/>
            <a:gd name="connsiteX8707" fmla="*/ 9061924 w 12192000"/>
            <a:gd name="connsiteY8707" fmla="*/ 2262734 h 6858000"/>
            <a:gd name="connsiteX8708" fmla="*/ 9087903 w 12192000"/>
            <a:gd name="connsiteY8708" fmla="*/ 2236111 h 6858000"/>
            <a:gd name="connsiteX8709" fmla="*/ 9061924 w 12192000"/>
            <a:gd name="connsiteY8709" fmla="*/ 2209489 h 6858000"/>
            <a:gd name="connsiteX8710" fmla="*/ 9137696 w 12192000"/>
            <a:gd name="connsiteY8710" fmla="*/ 2209489 h 6858000"/>
            <a:gd name="connsiteX8711" fmla="*/ 9111717 w 12192000"/>
            <a:gd name="connsiteY8711" fmla="*/ 2236111 h 6858000"/>
            <a:gd name="connsiteX8712" fmla="*/ 9137696 w 12192000"/>
            <a:gd name="connsiteY8712" fmla="*/ 2262734 h 6858000"/>
            <a:gd name="connsiteX8713" fmla="*/ 9161510 w 12192000"/>
            <a:gd name="connsiteY8713" fmla="*/ 2236111 h 6858000"/>
            <a:gd name="connsiteX8714" fmla="*/ 9137696 w 12192000"/>
            <a:gd name="connsiteY8714" fmla="*/ 2209489 h 6858000"/>
            <a:gd name="connsiteX8715" fmla="*/ 9211304 w 12192000"/>
            <a:gd name="connsiteY8715" fmla="*/ 2209489 h 6858000"/>
            <a:gd name="connsiteX8716" fmla="*/ 9185325 w 12192000"/>
            <a:gd name="connsiteY8716" fmla="*/ 2236111 h 6858000"/>
            <a:gd name="connsiteX8717" fmla="*/ 9211304 w 12192000"/>
            <a:gd name="connsiteY8717" fmla="*/ 2262734 h 6858000"/>
            <a:gd name="connsiteX8718" fmla="*/ 9237283 w 12192000"/>
            <a:gd name="connsiteY8718" fmla="*/ 2236111 h 6858000"/>
            <a:gd name="connsiteX8719" fmla="*/ 9211304 w 12192000"/>
            <a:gd name="connsiteY8719" fmla="*/ 2209489 h 6858000"/>
            <a:gd name="connsiteX8720" fmla="*/ 9287075 w 12192000"/>
            <a:gd name="connsiteY8720" fmla="*/ 2209489 h 6858000"/>
            <a:gd name="connsiteX8721" fmla="*/ 9261096 w 12192000"/>
            <a:gd name="connsiteY8721" fmla="*/ 2236111 h 6858000"/>
            <a:gd name="connsiteX8722" fmla="*/ 9287075 w 12192000"/>
            <a:gd name="connsiteY8722" fmla="*/ 2262734 h 6858000"/>
            <a:gd name="connsiteX8723" fmla="*/ 9310889 w 12192000"/>
            <a:gd name="connsiteY8723" fmla="*/ 2236111 h 6858000"/>
            <a:gd name="connsiteX8724" fmla="*/ 9287075 w 12192000"/>
            <a:gd name="connsiteY8724" fmla="*/ 2209489 h 6858000"/>
            <a:gd name="connsiteX8725" fmla="*/ 9358517 w 12192000"/>
            <a:gd name="connsiteY8725" fmla="*/ 2209489 h 6858000"/>
            <a:gd name="connsiteX8726" fmla="*/ 9334703 w 12192000"/>
            <a:gd name="connsiteY8726" fmla="*/ 2236111 h 6858000"/>
            <a:gd name="connsiteX8727" fmla="*/ 9358517 w 12192000"/>
            <a:gd name="connsiteY8727" fmla="*/ 2262734 h 6858000"/>
            <a:gd name="connsiteX8728" fmla="*/ 9384496 w 12192000"/>
            <a:gd name="connsiteY8728" fmla="*/ 2236111 h 6858000"/>
            <a:gd name="connsiteX8729" fmla="*/ 9358517 w 12192000"/>
            <a:gd name="connsiteY8729" fmla="*/ 2209489 h 6858000"/>
            <a:gd name="connsiteX8730" fmla="*/ 9432124 w 12192000"/>
            <a:gd name="connsiteY8730" fmla="*/ 2209489 h 6858000"/>
            <a:gd name="connsiteX8731" fmla="*/ 9406145 w 12192000"/>
            <a:gd name="connsiteY8731" fmla="*/ 2236111 h 6858000"/>
            <a:gd name="connsiteX8732" fmla="*/ 9432124 w 12192000"/>
            <a:gd name="connsiteY8732" fmla="*/ 2262734 h 6858000"/>
            <a:gd name="connsiteX8733" fmla="*/ 9458103 w 12192000"/>
            <a:gd name="connsiteY8733" fmla="*/ 2236111 h 6858000"/>
            <a:gd name="connsiteX8734" fmla="*/ 9432124 w 12192000"/>
            <a:gd name="connsiteY8734" fmla="*/ 2209489 h 6858000"/>
            <a:gd name="connsiteX8735" fmla="*/ 9581503 w 12192000"/>
            <a:gd name="connsiteY8735" fmla="*/ 2209489 h 6858000"/>
            <a:gd name="connsiteX8736" fmla="*/ 9555524 w 12192000"/>
            <a:gd name="connsiteY8736" fmla="*/ 2236111 h 6858000"/>
            <a:gd name="connsiteX8737" fmla="*/ 9581503 w 12192000"/>
            <a:gd name="connsiteY8737" fmla="*/ 2262734 h 6858000"/>
            <a:gd name="connsiteX8738" fmla="*/ 9607482 w 12192000"/>
            <a:gd name="connsiteY8738" fmla="*/ 2236111 h 6858000"/>
            <a:gd name="connsiteX8739" fmla="*/ 9581503 w 12192000"/>
            <a:gd name="connsiteY8739" fmla="*/ 2209489 h 6858000"/>
            <a:gd name="connsiteX8740" fmla="*/ 9655110 w 12192000"/>
            <a:gd name="connsiteY8740" fmla="*/ 2209489 h 6858000"/>
            <a:gd name="connsiteX8741" fmla="*/ 9629131 w 12192000"/>
            <a:gd name="connsiteY8741" fmla="*/ 2236111 h 6858000"/>
            <a:gd name="connsiteX8742" fmla="*/ 9655110 w 12192000"/>
            <a:gd name="connsiteY8742" fmla="*/ 2262734 h 6858000"/>
            <a:gd name="connsiteX8743" fmla="*/ 9681089 w 12192000"/>
            <a:gd name="connsiteY8743" fmla="*/ 2236111 h 6858000"/>
            <a:gd name="connsiteX8744" fmla="*/ 9655110 w 12192000"/>
            <a:gd name="connsiteY8744" fmla="*/ 2209489 h 6858000"/>
            <a:gd name="connsiteX8745" fmla="*/ 9728717 w 12192000"/>
            <a:gd name="connsiteY8745" fmla="*/ 2209489 h 6858000"/>
            <a:gd name="connsiteX8746" fmla="*/ 9702738 w 12192000"/>
            <a:gd name="connsiteY8746" fmla="*/ 2236111 h 6858000"/>
            <a:gd name="connsiteX8747" fmla="*/ 9728717 w 12192000"/>
            <a:gd name="connsiteY8747" fmla="*/ 2262734 h 6858000"/>
            <a:gd name="connsiteX8748" fmla="*/ 9754696 w 12192000"/>
            <a:gd name="connsiteY8748" fmla="*/ 2236111 h 6858000"/>
            <a:gd name="connsiteX8749" fmla="*/ 9728717 w 12192000"/>
            <a:gd name="connsiteY8749" fmla="*/ 2209489 h 6858000"/>
            <a:gd name="connsiteX8750" fmla="*/ 10172523 w 12192000"/>
            <a:gd name="connsiteY8750" fmla="*/ 2209489 h 6858000"/>
            <a:gd name="connsiteX8751" fmla="*/ 10146544 w 12192000"/>
            <a:gd name="connsiteY8751" fmla="*/ 2236111 h 6858000"/>
            <a:gd name="connsiteX8752" fmla="*/ 10172523 w 12192000"/>
            <a:gd name="connsiteY8752" fmla="*/ 2262734 h 6858000"/>
            <a:gd name="connsiteX8753" fmla="*/ 10198502 w 12192000"/>
            <a:gd name="connsiteY8753" fmla="*/ 2236111 h 6858000"/>
            <a:gd name="connsiteX8754" fmla="*/ 10172523 w 12192000"/>
            <a:gd name="connsiteY8754" fmla="*/ 2209489 h 6858000"/>
            <a:gd name="connsiteX8755" fmla="*/ 1441444 w 12192000"/>
            <a:gd name="connsiteY8755" fmla="*/ 2284919 h 6858000"/>
            <a:gd name="connsiteX8756" fmla="*/ 1417630 w 12192000"/>
            <a:gd name="connsiteY8756" fmla="*/ 2311541 h 6858000"/>
            <a:gd name="connsiteX8757" fmla="*/ 1441444 w 12192000"/>
            <a:gd name="connsiteY8757" fmla="*/ 2338164 h 6858000"/>
            <a:gd name="connsiteX8758" fmla="*/ 1467423 w 12192000"/>
            <a:gd name="connsiteY8758" fmla="*/ 2311541 h 6858000"/>
            <a:gd name="connsiteX8759" fmla="*/ 1441444 w 12192000"/>
            <a:gd name="connsiteY8759" fmla="*/ 2284919 h 6858000"/>
            <a:gd name="connsiteX8760" fmla="*/ 1517216 w 12192000"/>
            <a:gd name="connsiteY8760" fmla="*/ 2284919 h 6858000"/>
            <a:gd name="connsiteX8761" fmla="*/ 1493402 w 12192000"/>
            <a:gd name="connsiteY8761" fmla="*/ 2311541 h 6858000"/>
            <a:gd name="connsiteX8762" fmla="*/ 1517216 w 12192000"/>
            <a:gd name="connsiteY8762" fmla="*/ 2338164 h 6858000"/>
            <a:gd name="connsiteX8763" fmla="*/ 1543195 w 12192000"/>
            <a:gd name="connsiteY8763" fmla="*/ 2311541 h 6858000"/>
            <a:gd name="connsiteX8764" fmla="*/ 1517216 w 12192000"/>
            <a:gd name="connsiteY8764" fmla="*/ 2284919 h 6858000"/>
            <a:gd name="connsiteX8765" fmla="*/ 1590823 w 12192000"/>
            <a:gd name="connsiteY8765" fmla="*/ 2284919 h 6858000"/>
            <a:gd name="connsiteX8766" fmla="*/ 1567009 w 12192000"/>
            <a:gd name="connsiteY8766" fmla="*/ 2311541 h 6858000"/>
            <a:gd name="connsiteX8767" fmla="*/ 1590823 w 12192000"/>
            <a:gd name="connsiteY8767" fmla="*/ 2338164 h 6858000"/>
            <a:gd name="connsiteX8768" fmla="*/ 1616802 w 12192000"/>
            <a:gd name="connsiteY8768" fmla="*/ 2311541 h 6858000"/>
            <a:gd name="connsiteX8769" fmla="*/ 1590823 w 12192000"/>
            <a:gd name="connsiteY8769" fmla="*/ 2284919 h 6858000"/>
            <a:gd name="connsiteX8770" fmla="*/ 1664430 w 12192000"/>
            <a:gd name="connsiteY8770" fmla="*/ 2284919 h 6858000"/>
            <a:gd name="connsiteX8771" fmla="*/ 1640616 w 12192000"/>
            <a:gd name="connsiteY8771" fmla="*/ 2311541 h 6858000"/>
            <a:gd name="connsiteX8772" fmla="*/ 1664430 w 12192000"/>
            <a:gd name="connsiteY8772" fmla="*/ 2338164 h 6858000"/>
            <a:gd name="connsiteX8773" fmla="*/ 1690409 w 12192000"/>
            <a:gd name="connsiteY8773" fmla="*/ 2311541 h 6858000"/>
            <a:gd name="connsiteX8774" fmla="*/ 1664430 w 12192000"/>
            <a:gd name="connsiteY8774" fmla="*/ 2284919 h 6858000"/>
            <a:gd name="connsiteX8775" fmla="*/ 1738037 w 12192000"/>
            <a:gd name="connsiteY8775" fmla="*/ 2284919 h 6858000"/>
            <a:gd name="connsiteX8776" fmla="*/ 1712058 w 12192000"/>
            <a:gd name="connsiteY8776" fmla="*/ 2311541 h 6858000"/>
            <a:gd name="connsiteX8777" fmla="*/ 1738037 w 12192000"/>
            <a:gd name="connsiteY8777" fmla="*/ 2338164 h 6858000"/>
            <a:gd name="connsiteX8778" fmla="*/ 1764016 w 12192000"/>
            <a:gd name="connsiteY8778" fmla="*/ 2311541 h 6858000"/>
            <a:gd name="connsiteX8779" fmla="*/ 1738037 w 12192000"/>
            <a:gd name="connsiteY8779" fmla="*/ 2284919 h 6858000"/>
            <a:gd name="connsiteX8780" fmla="*/ 1811644 w 12192000"/>
            <a:gd name="connsiteY8780" fmla="*/ 2284919 h 6858000"/>
            <a:gd name="connsiteX8781" fmla="*/ 1785665 w 12192000"/>
            <a:gd name="connsiteY8781" fmla="*/ 2311541 h 6858000"/>
            <a:gd name="connsiteX8782" fmla="*/ 1811644 w 12192000"/>
            <a:gd name="connsiteY8782" fmla="*/ 2338164 h 6858000"/>
            <a:gd name="connsiteX8783" fmla="*/ 1837623 w 12192000"/>
            <a:gd name="connsiteY8783" fmla="*/ 2311541 h 6858000"/>
            <a:gd name="connsiteX8784" fmla="*/ 1811644 w 12192000"/>
            <a:gd name="connsiteY8784" fmla="*/ 2284919 h 6858000"/>
            <a:gd name="connsiteX8785" fmla="*/ 1887416 w 12192000"/>
            <a:gd name="connsiteY8785" fmla="*/ 2284919 h 6858000"/>
            <a:gd name="connsiteX8786" fmla="*/ 1861437 w 12192000"/>
            <a:gd name="connsiteY8786" fmla="*/ 2311541 h 6858000"/>
            <a:gd name="connsiteX8787" fmla="*/ 1887416 w 12192000"/>
            <a:gd name="connsiteY8787" fmla="*/ 2338164 h 6858000"/>
            <a:gd name="connsiteX8788" fmla="*/ 1913395 w 12192000"/>
            <a:gd name="connsiteY8788" fmla="*/ 2311541 h 6858000"/>
            <a:gd name="connsiteX8789" fmla="*/ 1887416 w 12192000"/>
            <a:gd name="connsiteY8789" fmla="*/ 2284919 h 6858000"/>
            <a:gd name="connsiteX8790" fmla="*/ 1961023 w 12192000"/>
            <a:gd name="connsiteY8790" fmla="*/ 2284919 h 6858000"/>
            <a:gd name="connsiteX8791" fmla="*/ 1935044 w 12192000"/>
            <a:gd name="connsiteY8791" fmla="*/ 2311541 h 6858000"/>
            <a:gd name="connsiteX8792" fmla="*/ 1961023 w 12192000"/>
            <a:gd name="connsiteY8792" fmla="*/ 2338164 h 6858000"/>
            <a:gd name="connsiteX8793" fmla="*/ 1987002 w 12192000"/>
            <a:gd name="connsiteY8793" fmla="*/ 2311541 h 6858000"/>
            <a:gd name="connsiteX8794" fmla="*/ 1961023 w 12192000"/>
            <a:gd name="connsiteY8794" fmla="*/ 2284919 h 6858000"/>
            <a:gd name="connsiteX8795" fmla="*/ 2034629 w 12192000"/>
            <a:gd name="connsiteY8795" fmla="*/ 2284919 h 6858000"/>
            <a:gd name="connsiteX8796" fmla="*/ 2008650 w 12192000"/>
            <a:gd name="connsiteY8796" fmla="*/ 2311541 h 6858000"/>
            <a:gd name="connsiteX8797" fmla="*/ 2034629 w 12192000"/>
            <a:gd name="connsiteY8797" fmla="*/ 2338164 h 6858000"/>
            <a:gd name="connsiteX8798" fmla="*/ 2060608 w 12192000"/>
            <a:gd name="connsiteY8798" fmla="*/ 2311541 h 6858000"/>
            <a:gd name="connsiteX8799" fmla="*/ 2034629 w 12192000"/>
            <a:gd name="connsiteY8799" fmla="*/ 2284919 h 6858000"/>
            <a:gd name="connsiteX8800" fmla="*/ 2108236 w 12192000"/>
            <a:gd name="connsiteY8800" fmla="*/ 2284919 h 6858000"/>
            <a:gd name="connsiteX8801" fmla="*/ 2082257 w 12192000"/>
            <a:gd name="connsiteY8801" fmla="*/ 2311541 h 6858000"/>
            <a:gd name="connsiteX8802" fmla="*/ 2108236 w 12192000"/>
            <a:gd name="connsiteY8802" fmla="*/ 2338164 h 6858000"/>
            <a:gd name="connsiteX8803" fmla="*/ 2134215 w 12192000"/>
            <a:gd name="connsiteY8803" fmla="*/ 2311541 h 6858000"/>
            <a:gd name="connsiteX8804" fmla="*/ 2108236 w 12192000"/>
            <a:gd name="connsiteY8804" fmla="*/ 2284919 h 6858000"/>
            <a:gd name="connsiteX8805" fmla="*/ 2181843 w 12192000"/>
            <a:gd name="connsiteY8805" fmla="*/ 2284919 h 6858000"/>
            <a:gd name="connsiteX8806" fmla="*/ 2158029 w 12192000"/>
            <a:gd name="connsiteY8806" fmla="*/ 2311541 h 6858000"/>
            <a:gd name="connsiteX8807" fmla="*/ 2181843 w 12192000"/>
            <a:gd name="connsiteY8807" fmla="*/ 2338164 h 6858000"/>
            <a:gd name="connsiteX8808" fmla="*/ 2207822 w 12192000"/>
            <a:gd name="connsiteY8808" fmla="*/ 2311541 h 6858000"/>
            <a:gd name="connsiteX8809" fmla="*/ 2181843 w 12192000"/>
            <a:gd name="connsiteY8809" fmla="*/ 2284919 h 6858000"/>
            <a:gd name="connsiteX8810" fmla="*/ 2255450 w 12192000"/>
            <a:gd name="connsiteY8810" fmla="*/ 2284919 h 6858000"/>
            <a:gd name="connsiteX8811" fmla="*/ 2231636 w 12192000"/>
            <a:gd name="connsiteY8811" fmla="*/ 2311541 h 6858000"/>
            <a:gd name="connsiteX8812" fmla="*/ 2255450 w 12192000"/>
            <a:gd name="connsiteY8812" fmla="*/ 2338164 h 6858000"/>
            <a:gd name="connsiteX8813" fmla="*/ 2281429 w 12192000"/>
            <a:gd name="connsiteY8813" fmla="*/ 2311541 h 6858000"/>
            <a:gd name="connsiteX8814" fmla="*/ 2255450 w 12192000"/>
            <a:gd name="connsiteY8814" fmla="*/ 2284919 h 6858000"/>
            <a:gd name="connsiteX8815" fmla="*/ 2331222 w 12192000"/>
            <a:gd name="connsiteY8815" fmla="*/ 2284919 h 6858000"/>
            <a:gd name="connsiteX8816" fmla="*/ 2307408 w 12192000"/>
            <a:gd name="connsiteY8816" fmla="*/ 2311541 h 6858000"/>
            <a:gd name="connsiteX8817" fmla="*/ 2331222 w 12192000"/>
            <a:gd name="connsiteY8817" fmla="*/ 2338164 h 6858000"/>
            <a:gd name="connsiteX8818" fmla="*/ 2357201 w 12192000"/>
            <a:gd name="connsiteY8818" fmla="*/ 2311541 h 6858000"/>
            <a:gd name="connsiteX8819" fmla="*/ 2331222 w 12192000"/>
            <a:gd name="connsiteY8819" fmla="*/ 2284919 h 6858000"/>
            <a:gd name="connsiteX8820" fmla="*/ 2404829 w 12192000"/>
            <a:gd name="connsiteY8820" fmla="*/ 2284919 h 6858000"/>
            <a:gd name="connsiteX8821" fmla="*/ 2378850 w 12192000"/>
            <a:gd name="connsiteY8821" fmla="*/ 2311541 h 6858000"/>
            <a:gd name="connsiteX8822" fmla="*/ 2404829 w 12192000"/>
            <a:gd name="connsiteY8822" fmla="*/ 2338164 h 6858000"/>
            <a:gd name="connsiteX8823" fmla="*/ 2430808 w 12192000"/>
            <a:gd name="connsiteY8823" fmla="*/ 2311541 h 6858000"/>
            <a:gd name="connsiteX8824" fmla="*/ 2404829 w 12192000"/>
            <a:gd name="connsiteY8824" fmla="*/ 2284919 h 6858000"/>
            <a:gd name="connsiteX8825" fmla="*/ 2478436 w 12192000"/>
            <a:gd name="connsiteY8825" fmla="*/ 2284919 h 6858000"/>
            <a:gd name="connsiteX8826" fmla="*/ 2452457 w 12192000"/>
            <a:gd name="connsiteY8826" fmla="*/ 2311541 h 6858000"/>
            <a:gd name="connsiteX8827" fmla="*/ 2478436 w 12192000"/>
            <a:gd name="connsiteY8827" fmla="*/ 2338164 h 6858000"/>
            <a:gd name="connsiteX8828" fmla="*/ 2504415 w 12192000"/>
            <a:gd name="connsiteY8828" fmla="*/ 2311541 h 6858000"/>
            <a:gd name="connsiteX8829" fmla="*/ 2478436 w 12192000"/>
            <a:gd name="connsiteY8829" fmla="*/ 2284919 h 6858000"/>
            <a:gd name="connsiteX8830" fmla="*/ 2554208 w 12192000"/>
            <a:gd name="connsiteY8830" fmla="*/ 2284919 h 6858000"/>
            <a:gd name="connsiteX8831" fmla="*/ 2528229 w 12192000"/>
            <a:gd name="connsiteY8831" fmla="*/ 2311541 h 6858000"/>
            <a:gd name="connsiteX8832" fmla="*/ 2554208 w 12192000"/>
            <a:gd name="connsiteY8832" fmla="*/ 2338164 h 6858000"/>
            <a:gd name="connsiteX8833" fmla="*/ 2578022 w 12192000"/>
            <a:gd name="connsiteY8833" fmla="*/ 2311541 h 6858000"/>
            <a:gd name="connsiteX8834" fmla="*/ 2554208 w 12192000"/>
            <a:gd name="connsiteY8834" fmla="*/ 2284919 h 6858000"/>
            <a:gd name="connsiteX8835" fmla="*/ 2625650 w 12192000"/>
            <a:gd name="connsiteY8835" fmla="*/ 2284919 h 6858000"/>
            <a:gd name="connsiteX8836" fmla="*/ 2599671 w 12192000"/>
            <a:gd name="connsiteY8836" fmla="*/ 2311541 h 6858000"/>
            <a:gd name="connsiteX8837" fmla="*/ 2625650 w 12192000"/>
            <a:gd name="connsiteY8837" fmla="*/ 2338164 h 6858000"/>
            <a:gd name="connsiteX8838" fmla="*/ 2651629 w 12192000"/>
            <a:gd name="connsiteY8838" fmla="*/ 2311541 h 6858000"/>
            <a:gd name="connsiteX8839" fmla="*/ 2625650 w 12192000"/>
            <a:gd name="connsiteY8839" fmla="*/ 2284919 h 6858000"/>
            <a:gd name="connsiteX8840" fmla="*/ 2699257 w 12192000"/>
            <a:gd name="connsiteY8840" fmla="*/ 2284919 h 6858000"/>
            <a:gd name="connsiteX8841" fmla="*/ 2675443 w 12192000"/>
            <a:gd name="connsiteY8841" fmla="*/ 2311541 h 6858000"/>
            <a:gd name="connsiteX8842" fmla="*/ 2699257 w 12192000"/>
            <a:gd name="connsiteY8842" fmla="*/ 2338164 h 6858000"/>
            <a:gd name="connsiteX8843" fmla="*/ 2725236 w 12192000"/>
            <a:gd name="connsiteY8843" fmla="*/ 2311541 h 6858000"/>
            <a:gd name="connsiteX8844" fmla="*/ 2699257 w 12192000"/>
            <a:gd name="connsiteY8844" fmla="*/ 2284919 h 6858000"/>
            <a:gd name="connsiteX8845" fmla="*/ 2775028 w 12192000"/>
            <a:gd name="connsiteY8845" fmla="*/ 2284919 h 6858000"/>
            <a:gd name="connsiteX8846" fmla="*/ 2751214 w 12192000"/>
            <a:gd name="connsiteY8846" fmla="*/ 2311541 h 6858000"/>
            <a:gd name="connsiteX8847" fmla="*/ 2775028 w 12192000"/>
            <a:gd name="connsiteY8847" fmla="*/ 2338164 h 6858000"/>
            <a:gd name="connsiteX8848" fmla="*/ 2801007 w 12192000"/>
            <a:gd name="connsiteY8848" fmla="*/ 2311541 h 6858000"/>
            <a:gd name="connsiteX8849" fmla="*/ 2775028 w 12192000"/>
            <a:gd name="connsiteY8849" fmla="*/ 2284919 h 6858000"/>
            <a:gd name="connsiteX8850" fmla="*/ 2848635 w 12192000"/>
            <a:gd name="connsiteY8850" fmla="*/ 2284919 h 6858000"/>
            <a:gd name="connsiteX8851" fmla="*/ 2822656 w 12192000"/>
            <a:gd name="connsiteY8851" fmla="*/ 2311541 h 6858000"/>
            <a:gd name="connsiteX8852" fmla="*/ 2848635 w 12192000"/>
            <a:gd name="connsiteY8852" fmla="*/ 2338164 h 6858000"/>
            <a:gd name="connsiteX8853" fmla="*/ 2874614 w 12192000"/>
            <a:gd name="connsiteY8853" fmla="*/ 2311541 h 6858000"/>
            <a:gd name="connsiteX8854" fmla="*/ 2848635 w 12192000"/>
            <a:gd name="connsiteY8854" fmla="*/ 2284919 h 6858000"/>
            <a:gd name="connsiteX8855" fmla="*/ 2922242 w 12192000"/>
            <a:gd name="connsiteY8855" fmla="*/ 2284919 h 6858000"/>
            <a:gd name="connsiteX8856" fmla="*/ 2898428 w 12192000"/>
            <a:gd name="connsiteY8856" fmla="*/ 2311541 h 6858000"/>
            <a:gd name="connsiteX8857" fmla="*/ 2922242 w 12192000"/>
            <a:gd name="connsiteY8857" fmla="*/ 2338164 h 6858000"/>
            <a:gd name="connsiteX8858" fmla="*/ 2948221 w 12192000"/>
            <a:gd name="connsiteY8858" fmla="*/ 2311541 h 6858000"/>
            <a:gd name="connsiteX8859" fmla="*/ 2922242 w 12192000"/>
            <a:gd name="connsiteY8859" fmla="*/ 2284919 h 6858000"/>
            <a:gd name="connsiteX8860" fmla="*/ 2995849 w 12192000"/>
            <a:gd name="connsiteY8860" fmla="*/ 2284919 h 6858000"/>
            <a:gd name="connsiteX8861" fmla="*/ 2972035 w 12192000"/>
            <a:gd name="connsiteY8861" fmla="*/ 2311541 h 6858000"/>
            <a:gd name="connsiteX8862" fmla="*/ 2995849 w 12192000"/>
            <a:gd name="connsiteY8862" fmla="*/ 2338164 h 6858000"/>
            <a:gd name="connsiteX8863" fmla="*/ 3021828 w 12192000"/>
            <a:gd name="connsiteY8863" fmla="*/ 2311541 h 6858000"/>
            <a:gd name="connsiteX8864" fmla="*/ 2995849 w 12192000"/>
            <a:gd name="connsiteY8864" fmla="*/ 2284919 h 6858000"/>
            <a:gd name="connsiteX8865" fmla="*/ 3069456 w 12192000"/>
            <a:gd name="connsiteY8865" fmla="*/ 2284919 h 6858000"/>
            <a:gd name="connsiteX8866" fmla="*/ 3045642 w 12192000"/>
            <a:gd name="connsiteY8866" fmla="*/ 2311541 h 6858000"/>
            <a:gd name="connsiteX8867" fmla="*/ 3069456 w 12192000"/>
            <a:gd name="connsiteY8867" fmla="*/ 2338164 h 6858000"/>
            <a:gd name="connsiteX8868" fmla="*/ 3095435 w 12192000"/>
            <a:gd name="connsiteY8868" fmla="*/ 2311541 h 6858000"/>
            <a:gd name="connsiteX8869" fmla="*/ 3069456 w 12192000"/>
            <a:gd name="connsiteY8869" fmla="*/ 2284919 h 6858000"/>
            <a:gd name="connsiteX8870" fmla="*/ 4623861 w 12192000"/>
            <a:gd name="connsiteY8870" fmla="*/ 2284919 h 6858000"/>
            <a:gd name="connsiteX8871" fmla="*/ 4597882 w 12192000"/>
            <a:gd name="connsiteY8871" fmla="*/ 2311541 h 6858000"/>
            <a:gd name="connsiteX8872" fmla="*/ 4623861 w 12192000"/>
            <a:gd name="connsiteY8872" fmla="*/ 2338164 h 6858000"/>
            <a:gd name="connsiteX8873" fmla="*/ 4649840 w 12192000"/>
            <a:gd name="connsiteY8873" fmla="*/ 2311541 h 6858000"/>
            <a:gd name="connsiteX8874" fmla="*/ 4623861 w 12192000"/>
            <a:gd name="connsiteY8874" fmla="*/ 2284919 h 6858000"/>
            <a:gd name="connsiteX8875" fmla="*/ 4697468 w 12192000"/>
            <a:gd name="connsiteY8875" fmla="*/ 2284919 h 6858000"/>
            <a:gd name="connsiteX8876" fmla="*/ 4671489 w 12192000"/>
            <a:gd name="connsiteY8876" fmla="*/ 2311541 h 6858000"/>
            <a:gd name="connsiteX8877" fmla="*/ 4697468 w 12192000"/>
            <a:gd name="connsiteY8877" fmla="*/ 2338164 h 6858000"/>
            <a:gd name="connsiteX8878" fmla="*/ 4723447 w 12192000"/>
            <a:gd name="connsiteY8878" fmla="*/ 2311541 h 6858000"/>
            <a:gd name="connsiteX8879" fmla="*/ 4697468 w 12192000"/>
            <a:gd name="connsiteY8879" fmla="*/ 2284919 h 6858000"/>
            <a:gd name="connsiteX8880" fmla="*/ 5214881 w 12192000"/>
            <a:gd name="connsiteY8880" fmla="*/ 2284919 h 6858000"/>
            <a:gd name="connsiteX8881" fmla="*/ 5188902 w 12192000"/>
            <a:gd name="connsiteY8881" fmla="*/ 2311541 h 6858000"/>
            <a:gd name="connsiteX8882" fmla="*/ 5214881 w 12192000"/>
            <a:gd name="connsiteY8882" fmla="*/ 2338164 h 6858000"/>
            <a:gd name="connsiteX8883" fmla="*/ 5240860 w 12192000"/>
            <a:gd name="connsiteY8883" fmla="*/ 2311541 h 6858000"/>
            <a:gd name="connsiteX8884" fmla="*/ 5214881 w 12192000"/>
            <a:gd name="connsiteY8884" fmla="*/ 2284919 h 6858000"/>
            <a:gd name="connsiteX8885" fmla="*/ 5290653 w 12192000"/>
            <a:gd name="connsiteY8885" fmla="*/ 2284919 h 6858000"/>
            <a:gd name="connsiteX8886" fmla="*/ 5264674 w 12192000"/>
            <a:gd name="connsiteY8886" fmla="*/ 2311541 h 6858000"/>
            <a:gd name="connsiteX8887" fmla="*/ 5290653 w 12192000"/>
            <a:gd name="connsiteY8887" fmla="*/ 2338164 h 6858000"/>
            <a:gd name="connsiteX8888" fmla="*/ 5314467 w 12192000"/>
            <a:gd name="connsiteY8888" fmla="*/ 2311541 h 6858000"/>
            <a:gd name="connsiteX8889" fmla="*/ 5290653 w 12192000"/>
            <a:gd name="connsiteY8889" fmla="*/ 2284919 h 6858000"/>
            <a:gd name="connsiteX8890" fmla="*/ 5364260 w 12192000"/>
            <a:gd name="connsiteY8890" fmla="*/ 2284919 h 6858000"/>
            <a:gd name="connsiteX8891" fmla="*/ 5340446 w 12192000"/>
            <a:gd name="connsiteY8891" fmla="*/ 2311541 h 6858000"/>
            <a:gd name="connsiteX8892" fmla="*/ 5364260 w 12192000"/>
            <a:gd name="connsiteY8892" fmla="*/ 2338164 h 6858000"/>
            <a:gd name="connsiteX8893" fmla="*/ 5390239 w 12192000"/>
            <a:gd name="connsiteY8893" fmla="*/ 2311541 h 6858000"/>
            <a:gd name="connsiteX8894" fmla="*/ 5364260 w 12192000"/>
            <a:gd name="connsiteY8894" fmla="*/ 2284919 h 6858000"/>
            <a:gd name="connsiteX8895" fmla="*/ 5437867 w 12192000"/>
            <a:gd name="connsiteY8895" fmla="*/ 2284919 h 6858000"/>
            <a:gd name="connsiteX8896" fmla="*/ 5411888 w 12192000"/>
            <a:gd name="connsiteY8896" fmla="*/ 2311541 h 6858000"/>
            <a:gd name="connsiteX8897" fmla="*/ 5437867 w 12192000"/>
            <a:gd name="connsiteY8897" fmla="*/ 2338164 h 6858000"/>
            <a:gd name="connsiteX8898" fmla="*/ 5463846 w 12192000"/>
            <a:gd name="connsiteY8898" fmla="*/ 2311541 h 6858000"/>
            <a:gd name="connsiteX8899" fmla="*/ 5437867 w 12192000"/>
            <a:gd name="connsiteY8899" fmla="*/ 2284919 h 6858000"/>
            <a:gd name="connsiteX8900" fmla="*/ 5511473 w 12192000"/>
            <a:gd name="connsiteY8900" fmla="*/ 2284919 h 6858000"/>
            <a:gd name="connsiteX8901" fmla="*/ 5487659 w 12192000"/>
            <a:gd name="connsiteY8901" fmla="*/ 2311541 h 6858000"/>
            <a:gd name="connsiteX8902" fmla="*/ 5511473 w 12192000"/>
            <a:gd name="connsiteY8902" fmla="*/ 2338164 h 6858000"/>
            <a:gd name="connsiteX8903" fmla="*/ 5537452 w 12192000"/>
            <a:gd name="connsiteY8903" fmla="*/ 2311541 h 6858000"/>
            <a:gd name="connsiteX8904" fmla="*/ 5511473 w 12192000"/>
            <a:gd name="connsiteY8904" fmla="*/ 2284919 h 6858000"/>
            <a:gd name="connsiteX8905" fmla="*/ 5957445 w 12192000"/>
            <a:gd name="connsiteY8905" fmla="*/ 2284919 h 6858000"/>
            <a:gd name="connsiteX8906" fmla="*/ 5931466 w 12192000"/>
            <a:gd name="connsiteY8906" fmla="*/ 2311541 h 6858000"/>
            <a:gd name="connsiteX8907" fmla="*/ 5957445 w 12192000"/>
            <a:gd name="connsiteY8907" fmla="*/ 2338164 h 6858000"/>
            <a:gd name="connsiteX8908" fmla="*/ 5981259 w 12192000"/>
            <a:gd name="connsiteY8908" fmla="*/ 2311541 h 6858000"/>
            <a:gd name="connsiteX8909" fmla="*/ 5957445 w 12192000"/>
            <a:gd name="connsiteY8909" fmla="*/ 2284919 h 6858000"/>
            <a:gd name="connsiteX8910" fmla="*/ 6028887 w 12192000"/>
            <a:gd name="connsiteY8910" fmla="*/ 2284919 h 6858000"/>
            <a:gd name="connsiteX8911" fmla="*/ 6002908 w 12192000"/>
            <a:gd name="connsiteY8911" fmla="*/ 2311541 h 6858000"/>
            <a:gd name="connsiteX8912" fmla="*/ 6028887 w 12192000"/>
            <a:gd name="connsiteY8912" fmla="*/ 2338164 h 6858000"/>
            <a:gd name="connsiteX8913" fmla="*/ 6054866 w 12192000"/>
            <a:gd name="connsiteY8913" fmla="*/ 2311541 h 6858000"/>
            <a:gd name="connsiteX8914" fmla="*/ 6028887 w 12192000"/>
            <a:gd name="connsiteY8914" fmla="*/ 2284919 h 6858000"/>
            <a:gd name="connsiteX8915" fmla="*/ 6102494 w 12192000"/>
            <a:gd name="connsiteY8915" fmla="*/ 2284919 h 6858000"/>
            <a:gd name="connsiteX8916" fmla="*/ 6076515 w 12192000"/>
            <a:gd name="connsiteY8916" fmla="*/ 2311541 h 6858000"/>
            <a:gd name="connsiteX8917" fmla="*/ 6102494 w 12192000"/>
            <a:gd name="connsiteY8917" fmla="*/ 2338164 h 6858000"/>
            <a:gd name="connsiteX8918" fmla="*/ 6128473 w 12192000"/>
            <a:gd name="connsiteY8918" fmla="*/ 2311541 h 6858000"/>
            <a:gd name="connsiteX8919" fmla="*/ 6102494 w 12192000"/>
            <a:gd name="connsiteY8919" fmla="*/ 2284919 h 6858000"/>
            <a:gd name="connsiteX8920" fmla="*/ 6251873 w 12192000"/>
            <a:gd name="connsiteY8920" fmla="*/ 2284919 h 6858000"/>
            <a:gd name="connsiteX8921" fmla="*/ 6228059 w 12192000"/>
            <a:gd name="connsiteY8921" fmla="*/ 2311541 h 6858000"/>
            <a:gd name="connsiteX8922" fmla="*/ 6251873 w 12192000"/>
            <a:gd name="connsiteY8922" fmla="*/ 2338164 h 6858000"/>
            <a:gd name="connsiteX8923" fmla="*/ 6277852 w 12192000"/>
            <a:gd name="connsiteY8923" fmla="*/ 2311541 h 6858000"/>
            <a:gd name="connsiteX8924" fmla="*/ 6251873 w 12192000"/>
            <a:gd name="connsiteY8924" fmla="*/ 2284919 h 6858000"/>
            <a:gd name="connsiteX8925" fmla="*/ 6325479 w 12192000"/>
            <a:gd name="connsiteY8925" fmla="*/ 2284919 h 6858000"/>
            <a:gd name="connsiteX8926" fmla="*/ 6301665 w 12192000"/>
            <a:gd name="connsiteY8926" fmla="*/ 2311541 h 6858000"/>
            <a:gd name="connsiteX8927" fmla="*/ 6325479 w 12192000"/>
            <a:gd name="connsiteY8927" fmla="*/ 2338164 h 6858000"/>
            <a:gd name="connsiteX8928" fmla="*/ 6351458 w 12192000"/>
            <a:gd name="connsiteY8928" fmla="*/ 2311541 h 6858000"/>
            <a:gd name="connsiteX8929" fmla="*/ 6325479 w 12192000"/>
            <a:gd name="connsiteY8929" fmla="*/ 2284919 h 6858000"/>
            <a:gd name="connsiteX8930" fmla="*/ 6472694 w 12192000"/>
            <a:gd name="connsiteY8930" fmla="*/ 2284919 h 6858000"/>
            <a:gd name="connsiteX8931" fmla="*/ 6446715 w 12192000"/>
            <a:gd name="connsiteY8931" fmla="*/ 2311541 h 6858000"/>
            <a:gd name="connsiteX8932" fmla="*/ 6472694 w 12192000"/>
            <a:gd name="connsiteY8932" fmla="*/ 2338164 h 6858000"/>
            <a:gd name="connsiteX8933" fmla="*/ 6498673 w 12192000"/>
            <a:gd name="connsiteY8933" fmla="*/ 2311541 h 6858000"/>
            <a:gd name="connsiteX8934" fmla="*/ 6472694 w 12192000"/>
            <a:gd name="connsiteY8934" fmla="*/ 2284919 h 6858000"/>
            <a:gd name="connsiteX8935" fmla="*/ 6546300 w 12192000"/>
            <a:gd name="connsiteY8935" fmla="*/ 2284919 h 6858000"/>
            <a:gd name="connsiteX8936" fmla="*/ 6520321 w 12192000"/>
            <a:gd name="connsiteY8936" fmla="*/ 2311541 h 6858000"/>
            <a:gd name="connsiteX8937" fmla="*/ 6546300 w 12192000"/>
            <a:gd name="connsiteY8937" fmla="*/ 2338164 h 6858000"/>
            <a:gd name="connsiteX8938" fmla="*/ 6572279 w 12192000"/>
            <a:gd name="connsiteY8938" fmla="*/ 2311541 h 6858000"/>
            <a:gd name="connsiteX8939" fmla="*/ 6546300 w 12192000"/>
            <a:gd name="connsiteY8939" fmla="*/ 2284919 h 6858000"/>
            <a:gd name="connsiteX8940" fmla="*/ 6622072 w 12192000"/>
            <a:gd name="connsiteY8940" fmla="*/ 2284919 h 6858000"/>
            <a:gd name="connsiteX8941" fmla="*/ 6596093 w 12192000"/>
            <a:gd name="connsiteY8941" fmla="*/ 2311541 h 6858000"/>
            <a:gd name="connsiteX8942" fmla="*/ 6622072 w 12192000"/>
            <a:gd name="connsiteY8942" fmla="*/ 2338164 h 6858000"/>
            <a:gd name="connsiteX8943" fmla="*/ 6648051 w 12192000"/>
            <a:gd name="connsiteY8943" fmla="*/ 2311541 h 6858000"/>
            <a:gd name="connsiteX8944" fmla="*/ 6622072 w 12192000"/>
            <a:gd name="connsiteY8944" fmla="*/ 2284919 h 6858000"/>
            <a:gd name="connsiteX8945" fmla="*/ 6695679 w 12192000"/>
            <a:gd name="connsiteY8945" fmla="*/ 2284919 h 6858000"/>
            <a:gd name="connsiteX8946" fmla="*/ 6669700 w 12192000"/>
            <a:gd name="connsiteY8946" fmla="*/ 2311541 h 6858000"/>
            <a:gd name="connsiteX8947" fmla="*/ 6695679 w 12192000"/>
            <a:gd name="connsiteY8947" fmla="*/ 2338164 h 6858000"/>
            <a:gd name="connsiteX8948" fmla="*/ 6721658 w 12192000"/>
            <a:gd name="connsiteY8948" fmla="*/ 2311541 h 6858000"/>
            <a:gd name="connsiteX8949" fmla="*/ 6695679 w 12192000"/>
            <a:gd name="connsiteY8949" fmla="*/ 2284919 h 6858000"/>
            <a:gd name="connsiteX8950" fmla="*/ 6769286 w 12192000"/>
            <a:gd name="connsiteY8950" fmla="*/ 2284919 h 6858000"/>
            <a:gd name="connsiteX8951" fmla="*/ 6743307 w 12192000"/>
            <a:gd name="connsiteY8951" fmla="*/ 2311541 h 6858000"/>
            <a:gd name="connsiteX8952" fmla="*/ 6769286 w 12192000"/>
            <a:gd name="connsiteY8952" fmla="*/ 2338164 h 6858000"/>
            <a:gd name="connsiteX8953" fmla="*/ 6795265 w 12192000"/>
            <a:gd name="connsiteY8953" fmla="*/ 2311541 h 6858000"/>
            <a:gd name="connsiteX8954" fmla="*/ 6769286 w 12192000"/>
            <a:gd name="connsiteY8954" fmla="*/ 2284919 h 6858000"/>
            <a:gd name="connsiteX8955" fmla="*/ 6842892 w 12192000"/>
            <a:gd name="connsiteY8955" fmla="*/ 2284919 h 6858000"/>
            <a:gd name="connsiteX8956" fmla="*/ 6816913 w 12192000"/>
            <a:gd name="connsiteY8956" fmla="*/ 2311541 h 6858000"/>
            <a:gd name="connsiteX8957" fmla="*/ 6842892 w 12192000"/>
            <a:gd name="connsiteY8957" fmla="*/ 2338164 h 6858000"/>
            <a:gd name="connsiteX8958" fmla="*/ 6868871 w 12192000"/>
            <a:gd name="connsiteY8958" fmla="*/ 2311541 h 6858000"/>
            <a:gd name="connsiteX8959" fmla="*/ 6842892 w 12192000"/>
            <a:gd name="connsiteY8959" fmla="*/ 2284919 h 6858000"/>
            <a:gd name="connsiteX8960" fmla="*/ 6916499 w 12192000"/>
            <a:gd name="connsiteY8960" fmla="*/ 2284919 h 6858000"/>
            <a:gd name="connsiteX8961" fmla="*/ 6892685 w 12192000"/>
            <a:gd name="connsiteY8961" fmla="*/ 2311541 h 6858000"/>
            <a:gd name="connsiteX8962" fmla="*/ 6916499 w 12192000"/>
            <a:gd name="connsiteY8962" fmla="*/ 2338164 h 6858000"/>
            <a:gd name="connsiteX8963" fmla="*/ 6942478 w 12192000"/>
            <a:gd name="connsiteY8963" fmla="*/ 2311541 h 6858000"/>
            <a:gd name="connsiteX8964" fmla="*/ 6916499 w 12192000"/>
            <a:gd name="connsiteY8964" fmla="*/ 2284919 h 6858000"/>
            <a:gd name="connsiteX8965" fmla="*/ 6990106 w 12192000"/>
            <a:gd name="connsiteY8965" fmla="*/ 2284919 h 6858000"/>
            <a:gd name="connsiteX8966" fmla="*/ 6966293 w 12192000"/>
            <a:gd name="connsiteY8966" fmla="*/ 2311541 h 6858000"/>
            <a:gd name="connsiteX8967" fmla="*/ 6990106 w 12192000"/>
            <a:gd name="connsiteY8967" fmla="*/ 2338164 h 6858000"/>
            <a:gd name="connsiteX8968" fmla="*/ 7016086 w 12192000"/>
            <a:gd name="connsiteY8968" fmla="*/ 2311541 h 6858000"/>
            <a:gd name="connsiteX8969" fmla="*/ 6990106 w 12192000"/>
            <a:gd name="connsiteY8969" fmla="*/ 2284919 h 6858000"/>
            <a:gd name="connsiteX8970" fmla="*/ 7065879 w 12192000"/>
            <a:gd name="connsiteY8970" fmla="*/ 2284919 h 6858000"/>
            <a:gd name="connsiteX8971" fmla="*/ 7039900 w 12192000"/>
            <a:gd name="connsiteY8971" fmla="*/ 2311541 h 6858000"/>
            <a:gd name="connsiteX8972" fmla="*/ 7065879 w 12192000"/>
            <a:gd name="connsiteY8972" fmla="*/ 2338164 h 6858000"/>
            <a:gd name="connsiteX8973" fmla="*/ 7091858 w 12192000"/>
            <a:gd name="connsiteY8973" fmla="*/ 2311541 h 6858000"/>
            <a:gd name="connsiteX8974" fmla="*/ 7065879 w 12192000"/>
            <a:gd name="connsiteY8974" fmla="*/ 2284919 h 6858000"/>
            <a:gd name="connsiteX8975" fmla="*/ 7139485 w 12192000"/>
            <a:gd name="connsiteY8975" fmla="*/ 2284919 h 6858000"/>
            <a:gd name="connsiteX8976" fmla="*/ 7113506 w 12192000"/>
            <a:gd name="connsiteY8976" fmla="*/ 2311541 h 6858000"/>
            <a:gd name="connsiteX8977" fmla="*/ 7139485 w 12192000"/>
            <a:gd name="connsiteY8977" fmla="*/ 2338164 h 6858000"/>
            <a:gd name="connsiteX8978" fmla="*/ 7165464 w 12192000"/>
            <a:gd name="connsiteY8978" fmla="*/ 2311541 h 6858000"/>
            <a:gd name="connsiteX8979" fmla="*/ 7139485 w 12192000"/>
            <a:gd name="connsiteY8979" fmla="*/ 2284919 h 6858000"/>
            <a:gd name="connsiteX8980" fmla="*/ 7213092 w 12192000"/>
            <a:gd name="connsiteY8980" fmla="*/ 2284919 h 6858000"/>
            <a:gd name="connsiteX8981" fmla="*/ 7187113 w 12192000"/>
            <a:gd name="connsiteY8981" fmla="*/ 2311541 h 6858000"/>
            <a:gd name="connsiteX8982" fmla="*/ 7213092 w 12192000"/>
            <a:gd name="connsiteY8982" fmla="*/ 2338164 h 6858000"/>
            <a:gd name="connsiteX8983" fmla="*/ 7239071 w 12192000"/>
            <a:gd name="connsiteY8983" fmla="*/ 2311541 h 6858000"/>
            <a:gd name="connsiteX8984" fmla="*/ 7213092 w 12192000"/>
            <a:gd name="connsiteY8984" fmla="*/ 2284919 h 6858000"/>
            <a:gd name="connsiteX8985" fmla="*/ 7288864 w 12192000"/>
            <a:gd name="connsiteY8985" fmla="*/ 2284919 h 6858000"/>
            <a:gd name="connsiteX8986" fmla="*/ 7262885 w 12192000"/>
            <a:gd name="connsiteY8986" fmla="*/ 2311541 h 6858000"/>
            <a:gd name="connsiteX8987" fmla="*/ 7288864 w 12192000"/>
            <a:gd name="connsiteY8987" fmla="*/ 2338164 h 6858000"/>
            <a:gd name="connsiteX8988" fmla="*/ 7312678 w 12192000"/>
            <a:gd name="connsiteY8988" fmla="*/ 2311541 h 6858000"/>
            <a:gd name="connsiteX8989" fmla="*/ 7288864 w 12192000"/>
            <a:gd name="connsiteY8989" fmla="*/ 2284919 h 6858000"/>
            <a:gd name="connsiteX8990" fmla="*/ 7360306 w 12192000"/>
            <a:gd name="connsiteY8990" fmla="*/ 2284919 h 6858000"/>
            <a:gd name="connsiteX8991" fmla="*/ 7334327 w 12192000"/>
            <a:gd name="connsiteY8991" fmla="*/ 2311541 h 6858000"/>
            <a:gd name="connsiteX8992" fmla="*/ 7360306 w 12192000"/>
            <a:gd name="connsiteY8992" fmla="*/ 2338164 h 6858000"/>
            <a:gd name="connsiteX8993" fmla="*/ 7386285 w 12192000"/>
            <a:gd name="connsiteY8993" fmla="*/ 2311541 h 6858000"/>
            <a:gd name="connsiteX8994" fmla="*/ 7360306 w 12192000"/>
            <a:gd name="connsiteY8994" fmla="*/ 2284919 h 6858000"/>
            <a:gd name="connsiteX8995" fmla="*/ 7433913 w 12192000"/>
            <a:gd name="connsiteY8995" fmla="*/ 2284919 h 6858000"/>
            <a:gd name="connsiteX8996" fmla="*/ 7407934 w 12192000"/>
            <a:gd name="connsiteY8996" fmla="*/ 2311541 h 6858000"/>
            <a:gd name="connsiteX8997" fmla="*/ 7433913 w 12192000"/>
            <a:gd name="connsiteY8997" fmla="*/ 2338164 h 6858000"/>
            <a:gd name="connsiteX8998" fmla="*/ 7459892 w 12192000"/>
            <a:gd name="connsiteY8998" fmla="*/ 2311541 h 6858000"/>
            <a:gd name="connsiteX8999" fmla="*/ 7433913 w 12192000"/>
            <a:gd name="connsiteY8999" fmla="*/ 2284919 h 6858000"/>
            <a:gd name="connsiteX9000" fmla="*/ 7509684 w 12192000"/>
            <a:gd name="connsiteY9000" fmla="*/ 2284919 h 6858000"/>
            <a:gd name="connsiteX9001" fmla="*/ 7485871 w 12192000"/>
            <a:gd name="connsiteY9001" fmla="*/ 2311541 h 6858000"/>
            <a:gd name="connsiteX9002" fmla="*/ 7509684 w 12192000"/>
            <a:gd name="connsiteY9002" fmla="*/ 2338164 h 6858000"/>
            <a:gd name="connsiteX9003" fmla="*/ 7535664 w 12192000"/>
            <a:gd name="connsiteY9003" fmla="*/ 2311541 h 6858000"/>
            <a:gd name="connsiteX9004" fmla="*/ 7509684 w 12192000"/>
            <a:gd name="connsiteY9004" fmla="*/ 2284919 h 6858000"/>
            <a:gd name="connsiteX9005" fmla="*/ 7583292 w 12192000"/>
            <a:gd name="connsiteY9005" fmla="*/ 2284919 h 6858000"/>
            <a:gd name="connsiteX9006" fmla="*/ 7557313 w 12192000"/>
            <a:gd name="connsiteY9006" fmla="*/ 2311541 h 6858000"/>
            <a:gd name="connsiteX9007" fmla="*/ 7583292 w 12192000"/>
            <a:gd name="connsiteY9007" fmla="*/ 2338164 h 6858000"/>
            <a:gd name="connsiteX9008" fmla="*/ 7609271 w 12192000"/>
            <a:gd name="connsiteY9008" fmla="*/ 2311541 h 6858000"/>
            <a:gd name="connsiteX9009" fmla="*/ 7583292 w 12192000"/>
            <a:gd name="connsiteY9009" fmla="*/ 2284919 h 6858000"/>
            <a:gd name="connsiteX9010" fmla="*/ 7656898 w 12192000"/>
            <a:gd name="connsiteY9010" fmla="*/ 2284919 h 6858000"/>
            <a:gd name="connsiteX9011" fmla="*/ 7630919 w 12192000"/>
            <a:gd name="connsiteY9011" fmla="*/ 2311541 h 6858000"/>
            <a:gd name="connsiteX9012" fmla="*/ 7656898 w 12192000"/>
            <a:gd name="connsiteY9012" fmla="*/ 2338164 h 6858000"/>
            <a:gd name="connsiteX9013" fmla="*/ 7682877 w 12192000"/>
            <a:gd name="connsiteY9013" fmla="*/ 2311541 h 6858000"/>
            <a:gd name="connsiteX9014" fmla="*/ 7656898 w 12192000"/>
            <a:gd name="connsiteY9014" fmla="*/ 2284919 h 6858000"/>
            <a:gd name="connsiteX9015" fmla="*/ 7730505 w 12192000"/>
            <a:gd name="connsiteY9015" fmla="*/ 2284919 h 6858000"/>
            <a:gd name="connsiteX9016" fmla="*/ 7704526 w 12192000"/>
            <a:gd name="connsiteY9016" fmla="*/ 2311541 h 6858000"/>
            <a:gd name="connsiteX9017" fmla="*/ 7730505 w 12192000"/>
            <a:gd name="connsiteY9017" fmla="*/ 2338164 h 6858000"/>
            <a:gd name="connsiteX9018" fmla="*/ 7756484 w 12192000"/>
            <a:gd name="connsiteY9018" fmla="*/ 2311541 h 6858000"/>
            <a:gd name="connsiteX9019" fmla="*/ 7730505 w 12192000"/>
            <a:gd name="connsiteY9019" fmla="*/ 2284919 h 6858000"/>
            <a:gd name="connsiteX9020" fmla="*/ 7806277 w 12192000"/>
            <a:gd name="connsiteY9020" fmla="*/ 2284919 h 6858000"/>
            <a:gd name="connsiteX9021" fmla="*/ 7780298 w 12192000"/>
            <a:gd name="connsiteY9021" fmla="*/ 2311541 h 6858000"/>
            <a:gd name="connsiteX9022" fmla="*/ 7806277 w 12192000"/>
            <a:gd name="connsiteY9022" fmla="*/ 2338164 h 6858000"/>
            <a:gd name="connsiteX9023" fmla="*/ 7830091 w 12192000"/>
            <a:gd name="connsiteY9023" fmla="*/ 2311541 h 6858000"/>
            <a:gd name="connsiteX9024" fmla="*/ 7806277 w 12192000"/>
            <a:gd name="connsiteY9024" fmla="*/ 2284919 h 6858000"/>
            <a:gd name="connsiteX9025" fmla="*/ 7879885 w 12192000"/>
            <a:gd name="connsiteY9025" fmla="*/ 2284919 h 6858000"/>
            <a:gd name="connsiteX9026" fmla="*/ 7853906 w 12192000"/>
            <a:gd name="connsiteY9026" fmla="*/ 2311541 h 6858000"/>
            <a:gd name="connsiteX9027" fmla="*/ 7879885 w 12192000"/>
            <a:gd name="connsiteY9027" fmla="*/ 2338164 h 6858000"/>
            <a:gd name="connsiteX9028" fmla="*/ 7905864 w 12192000"/>
            <a:gd name="connsiteY9028" fmla="*/ 2311541 h 6858000"/>
            <a:gd name="connsiteX9029" fmla="*/ 7879885 w 12192000"/>
            <a:gd name="connsiteY9029" fmla="*/ 2284919 h 6858000"/>
            <a:gd name="connsiteX9030" fmla="*/ 7955656 w 12192000"/>
            <a:gd name="connsiteY9030" fmla="*/ 2284919 h 6858000"/>
            <a:gd name="connsiteX9031" fmla="*/ 7929677 w 12192000"/>
            <a:gd name="connsiteY9031" fmla="*/ 2311541 h 6858000"/>
            <a:gd name="connsiteX9032" fmla="*/ 7955656 w 12192000"/>
            <a:gd name="connsiteY9032" fmla="*/ 2338164 h 6858000"/>
            <a:gd name="connsiteX9033" fmla="*/ 7979470 w 12192000"/>
            <a:gd name="connsiteY9033" fmla="*/ 2311541 h 6858000"/>
            <a:gd name="connsiteX9034" fmla="*/ 7955656 w 12192000"/>
            <a:gd name="connsiteY9034" fmla="*/ 2284919 h 6858000"/>
            <a:gd name="connsiteX9035" fmla="*/ 8027098 w 12192000"/>
            <a:gd name="connsiteY9035" fmla="*/ 2284919 h 6858000"/>
            <a:gd name="connsiteX9036" fmla="*/ 8001119 w 12192000"/>
            <a:gd name="connsiteY9036" fmla="*/ 2311541 h 6858000"/>
            <a:gd name="connsiteX9037" fmla="*/ 8027098 w 12192000"/>
            <a:gd name="connsiteY9037" fmla="*/ 2338164 h 6858000"/>
            <a:gd name="connsiteX9038" fmla="*/ 8053077 w 12192000"/>
            <a:gd name="connsiteY9038" fmla="*/ 2311541 h 6858000"/>
            <a:gd name="connsiteX9039" fmla="*/ 8027098 w 12192000"/>
            <a:gd name="connsiteY9039" fmla="*/ 2284919 h 6858000"/>
            <a:gd name="connsiteX9040" fmla="*/ 8100705 w 12192000"/>
            <a:gd name="connsiteY9040" fmla="*/ 2284919 h 6858000"/>
            <a:gd name="connsiteX9041" fmla="*/ 8076891 w 12192000"/>
            <a:gd name="connsiteY9041" fmla="*/ 2311541 h 6858000"/>
            <a:gd name="connsiteX9042" fmla="*/ 8100705 w 12192000"/>
            <a:gd name="connsiteY9042" fmla="*/ 2338164 h 6858000"/>
            <a:gd name="connsiteX9043" fmla="*/ 8126684 w 12192000"/>
            <a:gd name="connsiteY9043" fmla="*/ 2311541 h 6858000"/>
            <a:gd name="connsiteX9044" fmla="*/ 8100705 w 12192000"/>
            <a:gd name="connsiteY9044" fmla="*/ 2284919 h 6858000"/>
            <a:gd name="connsiteX9045" fmla="*/ 8174312 w 12192000"/>
            <a:gd name="connsiteY9045" fmla="*/ 2284919 h 6858000"/>
            <a:gd name="connsiteX9046" fmla="*/ 8150498 w 12192000"/>
            <a:gd name="connsiteY9046" fmla="*/ 2311541 h 6858000"/>
            <a:gd name="connsiteX9047" fmla="*/ 8174312 w 12192000"/>
            <a:gd name="connsiteY9047" fmla="*/ 2338164 h 6858000"/>
            <a:gd name="connsiteX9048" fmla="*/ 8200291 w 12192000"/>
            <a:gd name="connsiteY9048" fmla="*/ 2311541 h 6858000"/>
            <a:gd name="connsiteX9049" fmla="*/ 8174312 w 12192000"/>
            <a:gd name="connsiteY9049" fmla="*/ 2284919 h 6858000"/>
            <a:gd name="connsiteX9050" fmla="*/ 8247918 w 12192000"/>
            <a:gd name="connsiteY9050" fmla="*/ 2284919 h 6858000"/>
            <a:gd name="connsiteX9051" fmla="*/ 8224104 w 12192000"/>
            <a:gd name="connsiteY9051" fmla="*/ 2311541 h 6858000"/>
            <a:gd name="connsiteX9052" fmla="*/ 8247918 w 12192000"/>
            <a:gd name="connsiteY9052" fmla="*/ 2338164 h 6858000"/>
            <a:gd name="connsiteX9053" fmla="*/ 8273897 w 12192000"/>
            <a:gd name="connsiteY9053" fmla="*/ 2311541 h 6858000"/>
            <a:gd name="connsiteX9054" fmla="*/ 8247918 w 12192000"/>
            <a:gd name="connsiteY9054" fmla="*/ 2284919 h 6858000"/>
            <a:gd name="connsiteX9055" fmla="*/ 8323691 w 12192000"/>
            <a:gd name="connsiteY9055" fmla="*/ 2284919 h 6858000"/>
            <a:gd name="connsiteX9056" fmla="*/ 8297712 w 12192000"/>
            <a:gd name="connsiteY9056" fmla="*/ 2311541 h 6858000"/>
            <a:gd name="connsiteX9057" fmla="*/ 8323691 w 12192000"/>
            <a:gd name="connsiteY9057" fmla="*/ 2338164 h 6858000"/>
            <a:gd name="connsiteX9058" fmla="*/ 8349670 w 12192000"/>
            <a:gd name="connsiteY9058" fmla="*/ 2311541 h 6858000"/>
            <a:gd name="connsiteX9059" fmla="*/ 8323691 w 12192000"/>
            <a:gd name="connsiteY9059" fmla="*/ 2284919 h 6858000"/>
            <a:gd name="connsiteX9060" fmla="*/ 8397298 w 12192000"/>
            <a:gd name="connsiteY9060" fmla="*/ 2284919 h 6858000"/>
            <a:gd name="connsiteX9061" fmla="*/ 8371319 w 12192000"/>
            <a:gd name="connsiteY9061" fmla="*/ 2311541 h 6858000"/>
            <a:gd name="connsiteX9062" fmla="*/ 8397298 w 12192000"/>
            <a:gd name="connsiteY9062" fmla="*/ 2338164 h 6858000"/>
            <a:gd name="connsiteX9063" fmla="*/ 8423277 w 12192000"/>
            <a:gd name="connsiteY9063" fmla="*/ 2311541 h 6858000"/>
            <a:gd name="connsiteX9064" fmla="*/ 8397298 w 12192000"/>
            <a:gd name="connsiteY9064" fmla="*/ 2284919 h 6858000"/>
            <a:gd name="connsiteX9065" fmla="*/ 8470904 w 12192000"/>
            <a:gd name="connsiteY9065" fmla="*/ 2284919 h 6858000"/>
            <a:gd name="connsiteX9066" fmla="*/ 8444925 w 12192000"/>
            <a:gd name="connsiteY9066" fmla="*/ 2311541 h 6858000"/>
            <a:gd name="connsiteX9067" fmla="*/ 8470904 w 12192000"/>
            <a:gd name="connsiteY9067" fmla="*/ 2338164 h 6858000"/>
            <a:gd name="connsiteX9068" fmla="*/ 8496883 w 12192000"/>
            <a:gd name="connsiteY9068" fmla="*/ 2311541 h 6858000"/>
            <a:gd name="connsiteX9069" fmla="*/ 8470904 w 12192000"/>
            <a:gd name="connsiteY9069" fmla="*/ 2284919 h 6858000"/>
            <a:gd name="connsiteX9070" fmla="*/ 8546676 w 12192000"/>
            <a:gd name="connsiteY9070" fmla="*/ 2284919 h 6858000"/>
            <a:gd name="connsiteX9071" fmla="*/ 8520697 w 12192000"/>
            <a:gd name="connsiteY9071" fmla="*/ 2311541 h 6858000"/>
            <a:gd name="connsiteX9072" fmla="*/ 8546676 w 12192000"/>
            <a:gd name="connsiteY9072" fmla="*/ 2338164 h 6858000"/>
            <a:gd name="connsiteX9073" fmla="*/ 8570490 w 12192000"/>
            <a:gd name="connsiteY9073" fmla="*/ 2311541 h 6858000"/>
            <a:gd name="connsiteX9074" fmla="*/ 8546676 w 12192000"/>
            <a:gd name="connsiteY9074" fmla="*/ 2284919 h 6858000"/>
            <a:gd name="connsiteX9075" fmla="*/ 8618118 w 12192000"/>
            <a:gd name="connsiteY9075" fmla="*/ 2284919 h 6858000"/>
            <a:gd name="connsiteX9076" fmla="*/ 8592139 w 12192000"/>
            <a:gd name="connsiteY9076" fmla="*/ 2311541 h 6858000"/>
            <a:gd name="connsiteX9077" fmla="*/ 8618118 w 12192000"/>
            <a:gd name="connsiteY9077" fmla="*/ 2338164 h 6858000"/>
            <a:gd name="connsiteX9078" fmla="*/ 8644097 w 12192000"/>
            <a:gd name="connsiteY9078" fmla="*/ 2311541 h 6858000"/>
            <a:gd name="connsiteX9079" fmla="*/ 8618118 w 12192000"/>
            <a:gd name="connsiteY9079" fmla="*/ 2284919 h 6858000"/>
            <a:gd name="connsiteX9080" fmla="*/ 8691725 w 12192000"/>
            <a:gd name="connsiteY9080" fmla="*/ 2284919 h 6858000"/>
            <a:gd name="connsiteX9081" fmla="*/ 8665746 w 12192000"/>
            <a:gd name="connsiteY9081" fmla="*/ 2311541 h 6858000"/>
            <a:gd name="connsiteX9082" fmla="*/ 8691725 w 12192000"/>
            <a:gd name="connsiteY9082" fmla="*/ 2338164 h 6858000"/>
            <a:gd name="connsiteX9083" fmla="*/ 8717704 w 12192000"/>
            <a:gd name="connsiteY9083" fmla="*/ 2311541 h 6858000"/>
            <a:gd name="connsiteX9084" fmla="*/ 8691725 w 12192000"/>
            <a:gd name="connsiteY9084" fmla="*/ 2284919 h 6858000"/>
            <a:gd name="connsiteX9085" fmla="*/ 8767497 w 12192000"/>
            <a:gd name="connsiteY9085" fmla="*/ 2284919 h 6858000"/>
            <a:gd name="connsiteX9086" fmla="*/ 8743683 w 12192000"/>
            <a:gd name="connsiteY9086" fmla="*/ 2311541 h 6858000"/>
            <a:gd name="connsiteX9087" fmla="*/ 8767497 w 12192000"/>
            <a:gd name="connsiteY9087" fmla="*/ 2338164 h 6858000"/>
            <a:gd name="connsiteX9088" fmla="*/ 8793476 w 12192000"/>
            <a:gd name="connsiteY9088" fmla="*/ 2311541 h 6858000"/>
            <a:gd name="connsiteX9089" fmla="*/ 8767497 w 12192000"/>
            <a:gd name="connsiteY9089" fmla="*/ 2284919 h 6858000"/>
            <a:gd name="connsiteX9090" fmla="*/ 8841104 w 12192000"/>
            <a:gd name="connsiteY9090" fmla="*/ 2284919 h 6858000"/>
            <a:gd name="connsiteX9091" fmla="*/ 8815125 w 12192000"/>
            <a:gd name="connsiteY9091" fmla="*/ 2311541 h 6858000"/>
            <a:gd name="connsiteX9092" fmla="*/ 8841104 w 12192000"/>
            <a:gd name="connsiteY9092" fmla="*/ 2338164 h 6858000"/>
            <a:gd name="connsiteX9093" fmla="*/ 8867083 w 12192000"/>
            <a:gd name="connsiteY9093" fmla="*/ 2311541 h 6858000"/>
            <a:gd name="connsiteX9094" fmla="*/ 8841104 w 12192000"/>
            <a:gd name="connsiteY9094" fmla="*/ 2284919 h 6858000"/>
            <a:gd name="connsiteX9095" fmla="*/ 8914711 w 12192000"/>
            <a:gd name="connsiteY9095" fmla="*/ 2284919 h 6858000"/>
            <a:gd name="connsiteX9096" fmla="*/ 8888732 w 12192000"/>
            <a:gd name="connsiteY9096" fmla="*/ 2311541 h 6858000"/>
            <a:gd name="connsiteX9097" fmla="*/ 8914711 w 12192000"/>
            <a:gd name="connsiteY9097" fmla="*/ 2338164 h 6858000"/>
            <a:gd name="connsiteX9098" fmla="*/ 8940690 w 12192000"/>
            <a:gd name="connsiteY9098" fmla="*/ 2311541 h 6858000"/>
            <a:gd name="connsiteX9099" fmla="*/ 8914711 w 12192000"/>
            <a:gd name="connsiteY9099" fmla="*/ 2284919 h 6858000"/>
            <a:gd name="connsiteX9100" fmla="*/ 8988318 w 12192000"/>
            <a:gd name="connsiteY9100" fmla="*/ 2284919 h 6858000"/>
            <a:gd name="connsiteX9101" fmla="*/ 8962339 w 12192000"/>
            <a:gd name="connsiteY9101" fmla="*/ 2311541 h 6858000"/>
            <a:gd name="connsiteX9102" fmla="*/ 8988318 w 12192000"/>
            <a:gd name="connsiteY9102" fmla="*/ 2338164 h 6858000"/>
            <a:gd name="connsiteX9103" fmla="*/ 9014297 w 12192000"/>
            <a:gd name="connsiteY9103" fmla="*/ 2311541 h 6858000"/>
            <a:gd name="connsiteX9104" fmla="*/ 8988318 w 12192000"/>
            <a:gd name="connsiteY9104" fmla="*/ 2284919 h 6858000"/>
            <a:gd name="connsiteX9105" fmla="*/ 9061924 w 12192000"/>
            <a:gd name="connsiteY9105" fmla="*/ 2284919 h 6858000"/>
            <a:gd name="connsiteX9106" fmla="*/ 9035945 w 12192000"/>
            <a:gd name="connsiteY9106" fmla="*/ 2311541 h 6858000"/>
            <a:gd name="connsiteX9107" fmla="*/ 9061924 w 12192000"/>
            <a:gd name="connsiteY9107" fmla="*/ 2338164 h 6858000"/>
            <a:gd name="connsiteX9108" fmla="*/ 9087903 w 12192000"/>
            <a:gd name="connsiteY9108" fmla="*/ 2311541 h 6858000"/>
            <a:gd name="connsiteX9109" fmla="*/ 9061924 w 12192000"/>
            <a:gd name="connsiteY9109" fmla="*/ 2284919 h 6858000"/>
            <a:gd name="connsiteX9110" fmla="*/ 9137696 w 12192000"/>
            <a:gd name="connsiteY9110" fmla="*/ 2284919 h 6858000"/>
            <a:gd name="connsiteX9111" fmla="*/ 9111717 w 12192000"/>
            <a:gd name="connsiteY9111" fmla="*/ 2311541 h 6858000"/>
            <a:gd name="connsiteX9112" fmla="*/ 9137696 w 12192000"/>
            <a:gd name="connsiteY9112" fmla="*/ 2338164 h 6858000"/>
            <a:gd name="connsiteX9113" fmla="*/ 9161510 w 12192000"/>
            <a:gd name="connsiteY9113" fmla="*/ 2311541 h 6858000"/>
            <a:gd name="connsiteX9114" fmla="*/ 9137696 w 12192000"/>
            <a:gd name="connsiteY9114" fmla="*/ 2284919 h 6858000"/>
            <a:gd name="connsiteX9115" fmla="*/ 9211304 w 12192000"/>
            <a:gd name="connsiteY9115" fmla="*/ 2284919 h 6858000"/>
            <a:gd name="connsiteX9116" fmla="*/ 9185325 w 12192000"/>
            <a:gd name="connsiteY9116" fmla="*/ 2311541 h 6858000"/>
            <a:gd name="connsiteX9117" fmla="*/ 9211304 w 12192000"/>
            <a:gd name="connsiteY9117" fmla="*/ 2338164 h 6858000"/>
            <a:gd name="connsiteX9118" fmla="*/ 9237283 w 12192000"/>
            <a:gd name="connsiteY9118" fmla="*/ 2311541 h 6858000"/>
            <a:gd name="connsiteX9119" fmla="*/ 9211304 w 12192000"/>
            <a:gd name="connsiteY9119" fmla="*/ 2284919 h 6858000"/>
            <a:gd name="connsiteX9120" fmla="*/ 9287075 w 12192000"/>
            <a:gd name="connsiteY9120" fmla="*/ 2284919 h 6858000"/>
            <a:gd name="connsiteX9121" fmla="*/ 9261096 w 12192000"/>
            <a:gd name="connsiteY9121" fmla="*/ 2311541 h 6858000"/>
            <a:gd name="connsiteX9122" fmla="*/ 9287075 w 12192000"/>
            <a:gd name="connsiteY9122" fmla="*/ 2338164 h 6858000"/>
            <a:gd name="connsiteX9123" fmla="*/ 9310889 w 12192000"/>
            <a:gd name="connsiteY9123" fmla="*/ 2311541 h 6858000"/>
            <a:gd name="connsiteX9124" fmla="*/ 9287075 w 12192000"/>
            <a:gd name="connsiteY9124" fmla="*/ 2284919 h 6858000"/>
            <a:gd name="connsiteX9125" fmla="*/ 9358517 w 12192000"/>
            <a:gd name="connsiteY9125" fmla="*/ 2284919 h 6858000"/>
            <a:gd name="connsiteX9126" fmla="*/ 9334703 w 12192000"/>
            <a:gd name="connsiteY9126" fmla="*/ 2311541 h 6858000"/>
            <a:gd name="connsiteX9127" fmla="*/ 9358517 w 12192000"/>
            <a:gd name="connsiteY9127" fmla="*/ 2338164 h 6858000"/>
            <a:gd name="connsiteX9128" fmla="*/ 9384496 w 12192000"/>
            <a:gd name="connsiteY9128" fmla="*/ 2311541 h 6858000"/>
            <a:gd name="connsiteX9129" fmla="*/ 9358517 w 12192000"/>
            <a:gd name="connsiteY9129" fmla="*/ 2284919 h 6858000"/>
            <a:gd name="connsiteX9130" fmla="*/ 9432124 w 12192000"/>
            <a:gd name="connsiteY9130" fmla="*/ 2284919 h 6858000"/>
            <a:gd name="connsiteX9131" fmla="*/ 9406145 w 12192000"/>
            <a:gd name="connsiteY9131" fmla="*/ 2311541 h 6858000"/>
            <a:gd name="connsiteX9132" fmla="*/ 9432124 w 12192000"/>
            <a:gd name="connsiteY9132" fmla="*/ 2338164 h 6858000"/>
            <a:gd name="connsiteX9133" fmla="*/ 9458103 w 12192000"/>
            <a:gd name="connsiteY9133" fmla="*/ 2311541 h 6858000"/>
            <a:gd name="connsiteX9134" fmla="*/ 9432124 w 12192000"/>
            <a:gd name="connsiteY9134" fmla="*/ 2284919 h 6858000"/>
            <a:gd name="connsiteX9135" fmla="*/ 9728717 w 12192000"/>
            <a:gd name="connsiteY9135" fmla="*/ 2284919 h 6858000"/>
            <a:gd name="connsiteX9136" fmla="*/ 9702738 w 12192000"/>
            <a:gd name="connsiteY9136" fmla="*/ 2311541 h 6858000"/>
            <a:gd name="connsiteX9137" fmla="*/ 9728717 w 12192000"/>
            <a:gd name="connsiteY9137" fmla="*/ 2338164 h 6858000"/>
            <a:gd name="connsiteX9138" fmla="*/ 9754696 w 12192000"/>
            <a:gd name="connsiteY9138" fmla="*/ 2311541 h 6858000"/>
            <a:gd name="connsiteX9139" fmla="*/ 9728717 w 12192000"/>
            <a:gd name="connsiteY9139" fmla="*/ 2284919 h 6858000"/>
            <a:gd name="connsiteX9140" fmla="*/ 9802324 w 12192000"/>
            <a:gd name="connsiteY9140" fmla="*/ 2284919 h 6858000"/>
            <a:gd name="connsiteX9141" fmla="*/ 9776345 w 12192000"/>
            <a:gd name="connsiteY9141" fmla="*/ 2311541 h 6858000"/>
            <a:gd name="connsiteX9142" fmla="*/ 9802324 w 12192000"/>
            <a:gd name="connsiteY9142" fmla="*/ 2338164 h 6858000"/>
            <a:gd name="connsiteX9143" fmla="*/ 9828303 w 12192000"/>
            <a:gd name="connsiteY9143" fmla="*/ 2311541 h 6858000"/>
            <a:gd name="connsiteX9144" fmla="*/ 9802324 w 12192000"/>
            <a:gd name="connsiteY9144" fmla="*/ 2284919 h 6858000"/>
            <a:gd name="connsiteX9145" fmla="*/ 10172523 w 12192000"/>
            <a:gd name="connsiteY9145" fmla="*/ 2284919 h 6858000"/>
            <a:gd name="connsiteX9146" fmla="*/ 10146544 w 12192000"/>
            <a:gd name="connsiteY9146" fmla="*/ 2311541 h 6858000"/>
            <a:gd name="connsiteX9147" fmla="*/ 10172523 w 12192000"/>
            <a:gd name="connsiteY9147" fmla="*/ 2338164 h 6858000"/>
            <a:gd name="connsiteX9148" fmla="*/ 10198502 w 12192000"/>
            <a:gd name="connsiteY9148" fmla="*/ 2311541 h 6858000"/>
            <a:gd name="connsiteX9149" fmla="*/ 10172523 w 12192000"/>
            <a:gd name="connsiteY9149" fmla="*/ 2284919 h 6858000"/>
            <a:gd name="connsiteX9150" fmla="*/ 10246130 w 12192000"/>
            <a:gd name="connsiteY9150" fmla="*/ 2284919 h 6858000"/>
            <a:gd name="connsiteX9151" fmla="*/ 10220151 w 12192000"/>
            <a:gd name="connsiteY9151" fmla="*/ 2311541 h 6858000"/>
            <a:gd name="connsiteX9152" fmla="*/ 10246130 w 12192000"/>
            <a:gd name="connsiteY9152" fmla="*/ 2338164 h 6858000"/>
            <a:gd name="connsiteX9153" fmla="*/ 10272109 w 12192000"/>
            <a:gd name="connsiteY9153" fmla="*/ 2311541 h 6858000"/>
            <a:gd name="connsiteX9154" fmla="*/ 10246130 w 12192000"/>
            <a:gd name="connsiteY9154" fmla="*/ 2284919 h 6858000"/>
            <a:gd name="connsiteX9155" fmla="*/ 1517216 w 12192000"/>
            <a:gd name="connsiteY9155" fmla="*/ 2360350 h 6858000"/>
            <a:gd name="connsiteX9156" fmla="*/ 1493402 w 12192000"/>
            <a:gd name="connsiteY9156" fmla="*/ 2386972 h 6858000"/>
            <a:gd name="connsiteX9157" fmla="*/ 1517216 w 12192000"/>
            <a:gd name="connsiteY9157" fmla="*/ 2413595 h 6858000"/>
            <a:gd name="connsiteX9158" fmla="*/ 1543195 w 12192000"/>
            <a:gd name="connsiteY9158" fmla="*/ 2386972 h 6858000"/>
            <a:gd name="connsiteX9159" fmla="*/ 1517216 w 12192000"/>
            <a:gd name="connsiteY9159" fmla="*/ 2360350 h 6858000"/>
            <a:gd name="connsiteX9160" fmla="*/ 1590823 w 12192000"/>
            <a:gd name="connsiteY9160" fmla="*/ 2360350 h 6858000"/>
            <a:gd name="connsiteX9161" fmla="*/ 1567009 w 12192000"/>
            <a:gd name="connsiteY9161" fmla="*/ 2386972 h 6858000"/>
            <a:gd name="connsiteX9162" fmla="*/ 1590823 w 12192000"/>
            <a:gd name="connsiteY9162" fmla="*/ 2413595 h 6858000"/>
            <a:gd name="connsiteX9163" fmla="*/ 1616802 w 12192000"/>
            <a:gd name="connsiteY9163" fmla="*/ 2386972 h 6858000"/>
            <a:gd name="connsiteX9164" fmla="*/ 1590823 w 12192000"/>
            <a:gd name="connsiteY9164" fmla="*/ 2360350 h 6858000"/>
            <a:gd name="connsiteX9165" fmla="*/ 1664430 w 12192000"/>
            <a:gd name="connsiteY9165" fmla="*/ 2360350 h 6858000"/>
            <a:gd name="connsiteX9166" fmla="*/ 1640616 w 12192000"/>
            <a:gd name="connsiteY9166" fmla="*/ 2386972 h 6858000"/>
            <a:gd name="connsiteX9167" fmla="*/ 1664430 w 12192000"/>
            <a:gd name="connsiteY9167" fmla="*/ 2413595 h 6858000"/>
            <a:gd name="connsiteX9168" fmla="*/ 1690409 w 12192000"/>
            <a:gd name="connsiteY9168" fmla="*/ 2386972 h 6858000"/>
            <a:gd name="connsiteX9169" fmla="*/ 1664430 w 12192000"/>
            <a:gd name="connsiteY9169" fmla="*/ 2360350 h 6858000"/>
            <a:gd name="connsiteX9170" fmla="*/ 1738037 w 12192000"/>
            <a:gd name="connsiteY9170" fmla="*/ 2360350 h 6858000"/>
            <a:gd name="connsiteX9171" fmla="*/ 1712058 w 12192000"/>
            <a:gd name="connsiteY9171" fmla="*/ 2386972 h 6858000"/>
            <a:gd name="connsiteX9172" fmla="*/ 1738037 w 12192000"/>
            <a:gd name="connsiteY9172" fmla="*/ 2413595 h 6858000"/>
            <a:gd name="connsiteX9173" fmla="*/ 1764016 w 12192000"/>
            <a:gd name="connsiteY9173" fmla="*/ 2386972 h 6858000"/>
            <a:gd name="connsiteX9174" fmla="*/ 1738037 w 12192000"/>
            <a:gd name="connsiteY9174" fmla="*/ 2360350 h 6858000"/>
            <a:gd name="connsiteX9175" fmla="*/ 1811644 w 12192000"/>
            <a:gd name="connsiteY9175" fmla="*/ 2360350 h 6858000"/>
            <a:gd name="connsiteX9176" fmla="*/ 1785665 w 12192000"/>
            <a:gd name="connsiteY9176" fmla="*/ 2386972 h 6858000"/>
            <a:gd name="connsiteX9177" fmla="*/ 1811644 w 12192000"/>
            <a:gd name="connsiteY9177" fmla="*/ 2413595 h 6858000"/>
            <a:gd name="connsiteX9178" fmla="*/ 1837623 w 12192000"/>
            <a:gd name="connsiteY9178" fmla="*/ 2386972 h 6858000"/>
            <a:gd name="connsiteX9179" fmla="*/ 1811644 w 12192000"/>
            <a:gd name="connsiteY9179" fmla="*/ 2360350 h 6858000"/>
            <a:gd name="connsiteX9180" fmla="*/ 1887416 w 12192000"/>
            <a:gd name="connsiteY9180" fmla="*/ 2360350 h 6858000"/>
            <a:gd name="connsiteX9181" fmla="*/ 1861437 w 12192000"/>
            <a:gd name="connsiteY9181" fmla="*/ 2386972 h 6858000"/>
            <a:gd name="connsiteX9182" fmla="*/ 1887416 w 12192000"/>
            <a:gd name="connsiteY9182" fmla="*/ 2413595 h 6858000"/>
            <a:gd name="connsiteX9183" fmla="*/ 1913395 w 12192000"/>
            <a:gd name="connsiteY9183" fmla="*/ 2386972 h 6858000"/>
            <a:gd name="connsiteX9184" fmla="*/ 1887416 w 12192000"/>
            <a:gd name="connsiteY9184" fmla="*/ 2360350 h 6858000"/>
            <a:gd name="connsiteX9185" fmla="*/ 1961023 w 12192000"/>
            <a:gd name="connsiteY9185" fmla="*/ 2360350 h 6858000"/>
            <a:gd name="connsiteX9186" fmla="*/ 1935044 w 12192000"/>
            <a:gd name="connsiteY9186" fmla="*/ 2386972 h 6858000"/>
            <a:gd name="connsiteX9187" fmla="*/ 1961023 w 12192000"/>
            <a:gd name="connsiteY9187" fmla="*/ 2413595 h 6858000"/>
            <a:gd name="connsiteX9188" fmla="*/ 1987002 w 12192000"/>
            <a:gd name="connsiteY9188" fmla="*/ 2386972 h 6858000"/>
            <a:gd name="connsiteX9189" fmla="*/ 1961023 w 12192000"/>
            <a:gd name="connsiteY9189" fmla="*/ 2360350 h 6858000"/>
            <a:gd name="connsiteX9190" fmla="*/ 2034629 w 12192000"/>
            <a:gd name="connsiteY9190" fmla="*/ 2360350 h 6858000"/>
            <a:gd name="connsiteX9191" fmla="*/ 2008650 w 12192000"/>
            <a:gd name="connsiteY9191" fmla="*/ 2386972 h 6858000"/>
            <a:gd name="connsiteX9192" fmla="*/ 2034629 w 12192000"/>
            <a:gd name="connsiteY9192" fmla="*/ 2413595 h 6858000"/>
            <a:gd name="connsiteX9193" fmla="*/ 2060608 w 12192000"/>
            <a:gd name="connsiteY9193" fmla="*/ 2386972 h 6858000"/>
            <a:gd name="connsiteX9194" fmla="*/ 2034629 w 12192000"/>
            <a:gd name="connsiteY9194" fmla="*/ 2360350 h 6858000"/>
            <a:gd name="connsiteX9195" fmla="*/ 2108236 w 12192000"/>
            <a:gd name="connsiteY9195" fmla="*/ 2360350 h 6858000"/>
            <a:gd name="connsiteX9196" fmla="*/ 2082257 w 12192000"/>
            <a:gd name="connsiteY9196" fmla="*/ 2386972 h 6858000"/>
            <a:gd name="connsiteX9197" fmla="*/ 2108236 w 12192000"/>
            <a:gd name="connsiteY9197" fmla="*/ 2413595 h 6858000"/>
            <a:gd name="connsiteX9198" fmla="*/ 2134215 w 12192000"/>
            <a:gd name="connsiteY9198" fmla="*/ 2386972 h 6858000"/>
            <a:gd name="connsiteX9199" fmla="*/ 2108236 w 12192000"/>
            <a:gd name="connsiteY9199" fmla="*/ 2360350 h 6858000"/>
            <a:gd name="connsiteX9200" fmla="*/ 2181843 w 12192000"/>
            <a:gd name="connsiteY9200" fmla="*/ 2360350 h 6858000"/>
            <a:gd name="connsiteX9201" fmla="*/ 2158029 w 12192000"/>
            <a:gd name="connsiteY9201" fmla="*/ 2386972 h 6858000"/>
            <a:gd name="connsiteX9202" fmla="*/ 2181843 w 12192000"/>
            <a:gd name="connsiteY9202" fmla="*/ 2413595 h 6858000"/>
            <a:gd name="connsiteX9203" fmla="*/ 2207822 w 12192000"/>
            <a:gd name="connsiteY9203" fmla="*/ 2386972 h 6858000"/>
            <a:gd name="connsiteX9204" fmla="*/ 2181843 w 12192000"/>
            <a:gd name="connsiteY9204" fmla="*/ 2360350 h 6858000"/>
            <a:gd name="connsiteX9205" fmla="*/ 2255450 w 12192000"/>
            <a:gd name="connsiteY9205" fmla="*/ 2360350 h 6858000"/>
            <a:gd name="connsiteX9206" fmla="*/ 2231636 w 12192000"/>
            <a:gd name="connsiteY9206" fmla="*/ 2386972 h 6858000"/>
            <a:gd name="connsiteX9207" fmla="*/ 2255450 w 12192000"/>
            <a:gd name="connsiteY9207" fmla="*/ 2413595 h 6858000"/>
            <a:gd name="connsiteX9208" fmla="*/ 2281429 w 12192000"/>
            <a:gd name="connsiteY9208" fmla="*/ 2386972 h 6858000"/>
            <a:gd name="connsiteX9209" fmla="*/ 2255450 w 12192000"/>
            <a:gd name="connsiteY9209" fmla="*/ 2360350 h 6858000"/>
            <a:gd name="connsiteX9210" fmla="*/ 2331222 w 12192000"/>
            <a:gd name="connsiteY9210" fmla="*/ 2360350 h 6858000"/>
            <a:gd name="connsiteX9211" fmla="*/ 2307408 w 12192000"/>
            <a:gd name="connsiteY9211" fmla="*/ 2386972 h 6858000"/>
            <a:gd name="connsiteX9212" fmla="*/ 2331222 w 12192000"/>
            <a:gd name="connsiteY9212" fmla="*/ 2413595 h 6858000"/>
            <a:gd name="connsiteX9213" fmla="*/ 2357201 w 12192000"/>
            <a:gd name="connsiteY9213" fmla="*/ 2386972 h 6858000"/>
            <a:gd name="connsiteX9214" fmla="*/ 2331222 w 12192000"/>
            <a:gd name="connsiteY9214" fmla="*/ 2360350 h 6858000"/>
            <a:gd name="connsiteX9215" fmla="*/ 2404829 w 12192000"/>
            <a:gd name="connsiteY9215" fmla="*/ 2360350 h 6858000"/>
            <a:gd name="connsiteX9216" fmla="*/ 2378850 w 12192000"/>
            <a:gd name="connsiteY9216" fmla="*/ 2386972 h 6858000"/>
            <a:gd name="connsiteX9217" fmla="*/ 2404829 w 12192000"/>
            <a:gd name="connsiteY9217" fmla="*/ 2413595 h 6858000"/>
            <a:gd name="connsiteX9218" fmla="*/ 2430808 w 12192000"/>
            <a:gd name="connsiteY9218" fmla="*/ 2386972 h 6858000"/>
            <a:gd name="connsiteX9219" fmla="*/ 2404829 w 12192000"/>
            <a:gd name="connsiteY9219" fmla="*/ 2360350 h 6858000"/>
            <a:gd name="connsiteX9220" fmla="*/ 2478436 w 12192000"/>
            <a:gd name="connsiteY9220" fmla="*/ 2360350 h 6858000"/>
            <a:gd name="connsiteX9221" fmla="*/ 2452457 w 12192000"/>
            <a:gd name="connsiteY9221" fmla="*/ 2386972 h 6858000"/>
            <a:gd name="connsiteX9222" fmla="*/ 2478436 w 12192000"/>
            <a:gd name="connsiteY9222" fmla="*/ 2413595 h 6858000"/>
            <a:gd name="connsiteX9223" fmla="*/ 2504415 w 12192000"/>
            <a:gd name="connsiteY9223" fmla="*/ 2386972 h 6858000"/>
            <a:gd name="connsiteX9224" fmla="*/ 2478436 w 12192000"/>
            <a:gd name="connsiteY9224" fmla="*/ 2360350 h 6858000"/>
            <a:gd name="connsiteX9225" fmla="*/ 2554208 w 12192000"/>
            <a:gd name="connsiteY9225" fmla="*/ 2360350 h 6858000"/>
            <a:gd name="connsiteX9226" fmla="*/ 2528229 w 12192000"/>
            <a:gd name="connsiteY9226" fmla="*/ 2386972 h 6858000"/>
            <a:gd name="connsiteX9227" fmla="*/ 2554208 w 12192000"/>
            <a:gd name="connsiteY9227" fmla="*/ 2413595 h 6858000"/>
            <a:gd name="connsiteX9228" fmla="*/ 2578022 w 12192000"/>
            <a:gd name="connsiteY9228" fmla="*/ 2386972 h 6858000"/>
            <a:gd name="connsiteX9229" fmla="*/ 2554208 w 12192000"/>
            <a:gd name="connsiteY9229" fmla="*/ 2360350 h 6858000"/>
            <a:gd name="connsiteX9230" fmla="*/ 2625650 w 12192000"/>
            <a:gd name="connsiteY9230" fmla="*/ 2360350 h 6858000"/>
            <a:gd name="connsiteX9231" fmla="*/ 2599671 w 12192000"/>
            <a:gd name="connsiteY9231" fmla="*/ 2386972 h 6858000"/>
            <a:gd name="connsiteX9232" fmla="*/ 2625650 w 12192000"/>
            <a:gd name="connsiteY9232" fmla="*/ 2413595 h 6858000"/>
            <a:gd name="connsiteX9233" fmla="*/ 2651629 w 12192000"/>
            <a:gd name="connsiteY9233" fmla="*/ 2386972 h 6858000"/>
            <a:gd name="connsiteX9234" fmla="*/ 2625650 w 12192000"/>
            <a:gd name="connsiteY9234" fmla="*/ 2360350 h 6858000"/>
            <a:gd name="connsiteX9235" fmla="*/ 2699257 w 12192000"/>
            <a:gd name="connsiteY9235" fmla="*/ 2360350 h 6858000"/>
            <a:gd name="connsiteX9236" fmla="*/ 2675443 w 12192000"/>
            <a:gd name="connsiteY9236" fmla="*/ 2386972 h 6858000"/>
            <a:gd name="connsiteX9237" fmla="*/ 2699257 w 12192000"/>
            <a:gd name="connsiteY9237" fmla="*/ 2413595 h 6858000"/>
            <a:gd name="connsiteX9238" fmla="*/ 2725236 w 12192000"/>
            <a:gd name="connsiteY9238" fmla="*/ 2386972 h 6858000"/>
            <a:gd name="connsiteX9239" fmla="*/ 2699257 w 12192000"/>
            <a:gd name="connsiteY9239" fmla="*/ 2360350 h 6858000"/>
            <a:gd name="connsiteX9240" fmla="*/ 2775028 w 12192000"/>
            <a:gd name="connsiteY9240" fmla="*/ 2360350 h 6858000"/>
            <a:gd name="connsiteX9241" fmla="*/ 2751214 w 12192000"/>
            <a:gd name="connsiteY9241" fmla="*/ 2386972 h 6858000"/>
            <a:gd name="connsiteX9242" fmla="*/ 2775028 w 12192000"/>
            <a:gd name="connsiteY9242" fmla="*/ 2413595 h 6858000"/>
            <a:gd name="connsiteX9243" fmla="*/ 2801007 w 12192000"/>
            <a:gd name="connsiteY9243" fmla="*/ 2386972 h 6858000"/>
            <a:gd name="connsiteX9244" fmla="*/ 2775028 w 12192000"/>
            <a:gd name="connsiteY9244" fmla="*/ 2360350 h 6858000"/>
            <a:gd name="connsiteX9245" fmla="*/ 2848635 w 12192000"/>
            <a:gd name="connsiteY9245" fmla="*/ 2360350 h 6858000"/>
            <a:gd name="connsiteX9246" fmla="*/ 2822656 w 12192000"/>
            <a:gd name="connsiteY9246" fmla="*/ 2386972 h 6858000"/>
            <a:gd name="connsiteX9247" fmla="*/ 2848635 w 12192000"/>
            <a:gd name="connsiteY9247" fmla="*/ 2413595 h 6858000"/>
            <a:gd name="connsiteX9248" fmla="*/ 2874614 w 12192000"/>
            <a:gd name="connsiteY9248" fmla="*/ 2386972 h 6858000"/>
            <a:gd name="connsiteX9249" fmla="*/ 2848635 w 12192000"/>
            <a:gd name="connsiteY9249" fmla="*/ 2360350 h 6858000"/>
            <a:gd name="connsiteX9250" fmla="*/ 2922242 w 12192000"/>
            <a:gd name="connsiteY9250" fmla="*/ 2360350 h 6858000"/>
            <a:gd name="connsiteX9251" fmla="*/ 2898428 w 12192000"/>
            <a:gd name="connsiteY9251" fmla="*/ 2386972 h 6858000"/>
            <a:gd name="connsiteX9252" fmla="*/ 2922242 w 12192000"/>
            <a:gd name="connsiteY9252" fmla="*/ 2413595 h 6858000"/>
            <a:gd name="connsiteX9253" fmla="*/ 2948221 w 12192000"/>
            <a:gd name="connsiteY9253" fmla="*/ 2386972 h 6858000"/>
            <a:gd name="connsiteX9254" fmla="*/ 2922242 w 12192000"/>
            <a:gd name="connsiteY9254" fmla="*/ 2360350 h 6858000"/>
            <a:gd name="connsiteX9255" fmla="*/ 2995849 w 12192000"/>
            <a:gd name="connsiteY9255" fmla="*/ 2360350 h 6858000"/>
            <a:gd name="connsiteX9256" fmla="*/ 2972035 w 12192000"/>
            <a:gd name="connsiteY9256" fmla="*/ 2386972 h 6858000"/>
            <a:gd name="connsiteX9257" fmla="*/ 2995849 w 12192000"/>
            <a:gd name="connsiteY9257" fmla="*/ 2413595 h 6858000"/>
            <a:gd name="connsiteX9258" fmla="*/ 3021828 w 12192000"/>
            <a:gd name="connsiteY9258" fmla="*/ 2386972 h 6858000"/>
            <a:gd name="connsiteX9259" fmla="*/ 2995849 w 12192000"/>
            <a:gd name="connsiteY9259" fmla="*/ 2360350 h 6858000"/>
            <a:gd name="connsiteX9260" fmla="*/ 5364260 w 12192000"/>
            <a:gd name="connsiteY9260" fmla="*/ 2360350 h 6858000"/>
            <a:gd name="connsiteX9261" fmla="*/ 5340446 w 12192000"/>
            <a:gd name="connsiteY9261" fmla="*/ 2386972 h 6858000"/>
            <a:gd name="connsiteX9262" fmla="*/ 5364260 w 12192000"/>
            <a:gd name="connsiteY9262" fmla="*/ 2413595 h 6858000"/>
            <a:gd name="connsiteX9263" fmla="*/ 5390239 w 12192000"/>
            <a:gd name="connsiteY9263" fmla="*/ 2386972 h 6858000"/>
            <a:gd name="connsiteX9264" fmla="*/ 5364260 w 12192000"/>
            <a:gd name="connsiteY9264" fmla="*/ 2360350 h 6858000"/>
            <a:gd name="connsiteX9265" fmla="*/ 5585081 w 12192000"/>
            <a:gd name="connsiteY9265" fmla="*/ 2360350 h 6858000"/>
            <a:gd name="connsiteX9266" fmla="*/ 5559102 w 12192000"/>
            <a:gd name="connsiteY9266" fmla="*/ 2386972 h 6858000"/>
            <a:gd name="connsiteX9267" fmla="*/ 5585081 w 12192000"/>
            <a:gd name="connsiteY9267" fmla="*/ 2413595 h 6858000"/>
            <a:gd name="connsiteX9268" fmla="*/ 5611060 w 12192000"/>
            <a:gd name="connsiteY9268" fmla="*/ 2386972 h 6858000"/>
            <a:gd name="connsiteX9269" fmla="*/ 5585081 w 12192000"/>
            <a:gd name="connsiteY9269" fmla="*/ 2360350 h 6858000"/>
            <a:gd name="connsiteX9270" fmla="*/ 5658687 w 12192000"/>
            <a:gd name="connsiteY9270" fmla="*/ 2360350 h 6858000"/>
            <a:gd name="connsiteX9271" fmla="*/ 5634874 w 12192000"/>
            <a:gd name="connsiteY9271" fmla="*/ 2386972 h 6858000"/>
            <a:gd name="connsiteX9272" fmla="*/ 5658687 w 12192000"/>
            <a:gd name="connsiteY9272" fmla="*/ 2413595 h 6858000"/>
            <a:gd name="connsiteX9273" fmla="*/ 5684667 w 12192000"/>
            <a:gd name="connsiteY9273" fmla="*/ 2386972 h 6858000"/>
            <a:gd name="connsiteX9274" fmla="*/ 5658687 w 12192000"/>
            <a:gd name="connsiteY9274" fmla="*/ 2360350 h 6858000"/>
            <a:gd name="connsiteX9275" fmla="*/ 5734459 w 12192000"/>
            <a:gd name="connsiteY9275" fmla="*/ 2360350 h 6858000"/>
            <a:gd name="connsiteX9276" fmla="*/ 5708480 w 12192000"/>
            <a:gd name="connsiteY9276" fmla="*/ 2386972 h 6858000"/>
            <a:gd name="connsiteX9277" fmla="*/ 5734459 w 12192000"/>
            <a:gd name="connsiteY9277" fmla="*/ 2413595 h 6858000"/>
            <a:gd name="connsiteX9278" fmla="*/ 5760438 w 12192000"/>
            <a:gd name="connsiteY9278" fmla="*/ 2386972 h 6858000"/>
            <a:gd name="connsiteX9279" fmla="*/ 5734459 w 12192000"/>
            <a:gd name="connsiteY9279" fmla="*/ 2360350 h 6858000"/>
            <a:gd name="connsiteX9280" fmla="*/ 5810231 w 12192000"/>
            <a:gd name="connsiteY9280" fmla="*/ 2360350 h 6858000"/>
            <a:gd name="connsiteX9281" fmla="*/ 5784252 w 12192000"/>
            <a:gd name="connsiteY9281" fmla="*/ 2386972 h 6858000"/>
            <a:gd name="connsiteX9282" fmla="*/ 5810231 w 12192000"/>
            <a:gd name="connsiteY9282" fmla="*/ 2413595 h 6858000"/>
            <a:gd name="connsiteX9283" fmla="*/ 5834045 w 12192000"/>
            <a:gd name="connsiteY9283" fmla="*/ 2386972 h 6858000"/>
            <a:gd name="connsiteX9284" fmla="*/ 5810231 w 12192000"/>
            <a:gd name="connsiteY9284" fmla="*/ 2360350 h 6858000"/>
            <a:gd name="connsiteX9285" fmla="*/ 5881673 w 12192000"/>
            <a:gd name="connsiteY9285" fmla="*/ 2360350 h 6858000"/>
            <a:gd name="connsiteX9286" fmla="*/ 5855694 w 12192000"/>
            <a:gd name="connsiteY9286" fmla="*/ 2386972 h 6858000"/>
            <a:gd name="connsiteX9287" fmla="*/ 5881673 w 12192000"/>
            <a:gd name="connsiteY9287" fmla="*/ 2413595 h 6858000"/>
            <a:gd name="connsiteX9288" fmla="*/ 5907652 w 12192000"/>
            <a:gd name="connsiteY9288" fmla="*/ 2386972 h 6858000"/>
            <a:gd name="connsiteX9289" fmla="*/ 5881673 w 12192000"/>
            <a:gd name="connsiteY9289" fmla="*/ 2360350 h 6858000"/>
            <a:gd name="connsiteX9290" fmla="*/ 6028887 w 12192000"/>
            <a:gd name="connsiteY9290" fmla="*/ 2360350 h 6858000"/>
            <a:gd name="connsiteX9291" fmla="*/ 6002908 w 12192000"/>
            <a:gd name="connsiteY9291" fmla="*/ 2386972 h 6858000"/>
            <a:gd name="connsiteX9292" fmla="*/ 6028887 w 12192000"/>
            <a:gd name="connsiteY9292" fmla="*/ 2413595 h 6858000"/>
            <a:gd name="connsiteX9293" fmla="*/ 6054866 w 12192000"/>
            <a:gd name="connsiteY9293" fmla="*/ 2386972 h 6858000"/>
            <a:gd name="connsiteX9294" fmla="*/ 6028887 w 12192000"/>
            <a:gd name="connsiteY9294" fmla="*/ 2360350 h 6858000"/>
            <a:gd name="connsiteX9295" fmla="*/ 6251873 w 12192000"/>
            <a:gd name="connsiteY9295" fmla="*/ 2360350 h 6858000"/>
            <a:gd name="connsiteX9296" fmla="*/ 6228059 w 12192000"/>
            <a:gd name="connsiteY9296" fmla="*/ 2386972 h 6858000"/>
            <a:gd name="connsiteX9297" fmla="*/ 6251873 w 12192000"/>
            <a:gd name="connsiteY9297" fmla="*/ 2413595 h 6858000"/>
            <a:gd name="connsiteX9298" fmla="*/ 6277852 w 12192000"/>
            <a:gd name="connsiteY9298" fmla="*/ 2386972 h 6858000"/>
            <a:gd name="connsiteX9299" fmla="*/ 6251873 w 12192000"/>
            <a:gd name="connsiteY9299" fmla="*/ 2360350 h 6858000"/>
            <a:gd name="connsiteX9300" fmla="*/ 6325479 w 12192000"/>
            <a:gd name="connsiteY9300" fmla="*/ 2360350 h 6858000"/>
            <a:gd name="connsiteX9301" fmla="*/ 6301665 w 12192000"/>
            <a:gd name="connsiteY9301" fmla="*/ 2386972 h 6858000"/>
            <a:gd name="connsiteX9302" fmla="*/ 6325479 w 12192000"/>
            <a:gd name="connsiteY9302" fmla="*/ 2413595 h 6858000"/>
            <a:gd name="connsiteX9303" fmla="*/ 6351458 w 12192000"/>
            <a:gd name="connsiteY9303" fmla="*/ 2386972 h 6858000"/>
            <a:gd name="connsiteX9304" fmla="*/ 6325479 w 12192000"/>
            <a:gd name="connsiteY9304" fmla="*/ 2360350 h 6858000"/>
            <a:gd name="connsiteX9305" fmla="*/ 6472694 w 12192000"/>
            <a:gd name="connsiteY9305" fmla="*/ 2360350 h 6858000"/>
            <a:gd name="connsiteX9306" fmla="*/ 6446715 w 12192000"/>
            <a:gd name="connsiteY9306" fmla="*/ 2386972 h 6858000"/>
            <a:gd name="connsiteX9307" fmla="*/ 6472694 w 12192000"/>
            <a:gd name="connsiteY9307" fmla="*/ 2413595 h 6858000"/>
            <a:gd name="connsiteX9308" fmla="*/ 6498673 w 12192000"/>
            <a:gd name="connsiteY9308" fmla="*/ 2386972 h 6858000"/>
            <a:gd name="connsiteX9309" fmla="*/ 6472694 w 12192000"/>
            <a:gd name="connsiteY9309" fmla="*/ 2360350 h 6858000"/>
            <a:gd name="connsiteX9310" fmla="*/ 6546300 w 12192000"/>
            <a:gd name="connsiteY9310" fmla="*/ 2360350 h 6858000"/>
            <a:gd name="connsiteX9311" fmla="*/ 6520321 w 12192000"/>
            <a:gd name="connsiteY9311" fmla="*/ 2386972 h 6858000"/>
            <a:gd name="connsiteX9312" fmla="*/ 6546300 w 12192000"/>
            <a:gd name="connsiteY9312" fmla="*/ 2413595 h 6858000"/>
            <a:gd name="connsiteX9313" fmla="*/ 6572279 w 12192000"/>
            <a:gd name="connsiteY9313" fmla="*/ 2386972 h 6858000"/>
            <a:gd name="connsiteX9314" fmla="*/ 6546300 w 12192000"/>
            <a:gd name="connsiteY9314" fmla="*/ 2360350 h 6858000"/>
            <a:gd name="connsiteX9315" fmla="*/ 6622072 w 12192000"/>
            <a:gd name="connsiteY9315" fmla="*/ 2360350 h 6858000"/>
            <a:gd name="connsiteX9316" fmla="*/ 6596093 w 12192000"/>
            <a:gd name="connsiteY9316" fmla="*/ 2386972 h 6858000"/>
            <a:gd name="connsiteX9317" fmla="*/ 6622072 w 12192000"/>
            <a:gd name="connsiteY9317" fmla="*/ 2413595 h 6858000"/>
            <a:gd name="connsiteX9318" fmla="*/ 6648051 w 12192000"/>
            <a:gd name="connsiteY9318" fmla="*/ 2386972 h 6858000"/>
            <a:gd name="connsiteX9319" fmla="*/ 6622072 w 12192000"/>
            <a:gd name="connsiteY9319" fmla="*/ 2360350 h 6858000"/>
            <a:gd name="connsiteX9320" fmla="*/ 6695679 w 12192000"/>
            <a:gd name="connsiteY9320" fmla="*/ 2360350 h 6858000"/>
            <a:gd name="connsiteX9321" fmla="*/ 6669700 w 12192000"/>
            <a:gd name="connsiteY9321" fmla="*/ 2386972 h 6858000"/>
            <a:gd name="connsiteX9322" fmla="*/ 6695679 w 12192000"/>
            <a:gd name="connsiteY9322" fmla="*/ 2413595 h 6858000"/>
            <a:gd name="connsiteX9323" fmla="*/ 6721658 w 12192000"/>
            <a:gd name="connsiteY9323" fmla="*/ 2386972 h 6858000"/>
            <a:gd name="connsiteX9324" fmla="*/ 6695679 w 12192000"/>
            <a:gd name="connsiteY9324" fmla="*/ 2360350 h 6858000"/>
            <a:gd name="connsiteX9325" fmla="*/ 6769286 w 12192000"/>
            <a:gd name="connsiteY9325" fmla="*/ 2360350 h 6858000"/>
            <a:gd name="connsiteX9326" fmla="*/ 6743307 w 12192000"/>
            <a:gd name="connsiteY9326" fmla="*/ 2386972 h 6858000"/>
            <a:gd name="connsiteX9327" fmla="*/ 6769286 w 12192000"/>
            <a:gd name="connsiteY9327" fmla="*/ 2413595 h 6858000"/>
            <a:gd name="connsiteX9328" fmla="*/ 6795265 w 12192000"/>
            <a:gd name="connsiteY9328" fmla="*/ 2386972 h 6858000"/>
            <a:gd name="connsiteX9329" fmla="*/ 6769286 w 12192000"/>
            <a:gd name="connsiteY9329" fmla="*/ 2360350 h 6858000"/>
            <a:gd name="connsiteX9330" fmla="*/ 6842892 w 12192000"/>
            <a:gd name="connsiteY9330" fmla="*/ 2360350 h 6858000"/>
            <a:gd name="connsiteX9331" fmla="*/ 6816913 w 12192000"/>
            <a:gd name="connsiteY9331" fmla="*/ 2386972 h 6858000"/>
            <a:gd name="connsiteX9332" fmla="*/ 6842892 w 12192000"/>
            <a:gd name="connsiteY9332" fmla="*/ 2413595 h 6858000"/>
            <a:gd name="connsiteX9333" fmla="*/ 6868871 w 12192000"/>
            <a:gd name="connsiteY9333" fmla="*/ 2386972 h 6858000"/>
            <a:gd name="connsiteX9334" fmla="*/ 6842892 w 12192000"/>
            <a:gd name="connsiteY9334" fmla="*/ 2360350 h 6858000"/>
            <a:gd name="connsiteX9335" fmla="*/ 6916499 w 12192000"/>
            <a:gd name="connsiteY9335" fmla="*/ 2360350 h 6858000"/>
            <a:gd name="connsiteX9336" fmla="*/ 6892685 w 12192000"/>
            <a:gd name="connsiteY9336" fmla="*/ 2386972 h 6858000"/>
            <a:gd name="connsiteX9337" fmla="*/ 6916499 w 12192000"/>
            <a:gd name="connsiteY9337" fmla="*/ 2413595 h 6858000"/>
            <a:gd name="connsiteX9338" fmla="*/ 6942478 w 12192000"/>
            <a:gd name="connsiteY9338" fmla="*/ 2386972 h 6858000"/>
            <a:gd name="connsiteX9339" fmla="*/ 6916499 w 12192000"/>
            <a:gd name="connsiteY9339" fmla="*/ 2360350 h 6858000"/>
            <a:gd name="connsiteX9340" fmla="*/ 6990106 w 12192000"/>
            <a:gd name="connsiteY9340" fmla="*/ 2360350 h 6858000"/>
            <a:gd name="connsiteX9341" fmla="*/ 6966293 w 12192000"/>
            <a:gd name="connsiteY9341" fmla="*/ 2386972 h 6858000"/>
            <a:gd name="connsiteX9342" fmla="*/ 6990106 w 12192000"/>
            <a:gd name="connsiteY9342" fmla="*/ 2413595 h 6858000"/>
            <a:gd name="connsiteX9343" fmla="*/ 7016086 w 12192000"/>
            <a:gd name="connsiteY9343" fmla="*/ 2386972 h 6858000"/>
            <a:gd name="connsiteX9344" fmla="*/ 6990106 w 12192000"/>
            <a:gd name="connsiteY9344" fmla="*/ 2360350 h 6858000"/>
            <a:gd name="connsiteX9345" fmla="*/ 7065879 w 12192000"/>
            <a:gd name="connsiteY9345" fmla="*/ 2360350 h 6858000"/>
            <a:gd name="connsiteX9346" fmla="*/ 7039900 w 12192000"/>
            <a:gd name="connsiteY9346" fmla="*/ 2386972 h 6858000"/>
            <a:gd name="connsiteX9347" fmla="*/ 7065879 w 12192000"/>
            <a:gd name="connsiteY9347" fmla="*/ 2413595 h 6858000"/>
            <a:gd name="connsiteX9348" fmla="*/ 7091858 w 12192000"/>
            <a:gd name="connsiteY9348" fmla="*/ 2386972 h 6858000"/>
            <a:gd name="connsiteX9349" fmla="*/ 7065879 w 12192000"/>
            <a:gd name="connsiteY9349" fmla="*/ 2360350 h 6858000"/>
            <a:gd name="connsiteX9350" fmla="*/ 7139485 w 12192000"/>
            <a:gd name="connsiteY9350" fmla="*/ 2360350 h 6858000"/>
            <a:gd name="connsiteX9351" fmla="*/ 7113506 w 12192000"/>
            <a:gd name="connsiteY9351" fmla="*/ 2386972 h 6858000"/>
            <a:gd name="connsiteX9352" fmla="*/ 7139485 w 12192000"/>
            <a:gd name="connsiteY9352" fmla="*/ 2413595 h 6858000"/>
            <a:gd name="connsiteX9353" fmla="*/ 7165464 w 12192000"/>
            <a:gd name="connsiteY9353" fmla="*/ 2386972 h 6858000"/>
            <a:gd name="connsiteX9354" fmla="*/ 7139485 w 12192000"/>
            <a:gd name="connsiteY9354" fmla="*/ 2360350 h 6858000"/>
            <a:gd name="connsiteX9355" fmla="*/ 7213092 w 12192000"/>
            <a:gd name="connsiteY9355" fmla="*/ 2360350 h 6858000"/>
            <a:gd name="connsiteX9356" fmla="*/ 7187113 w 12192000"/>
            <a:gd name="connsiteY9356" fmla="*/ 2386972 h 6858000"/>
            <a:gd name="connsiteX9357" fmla="*/ 7213092 w 12192000"/>
            <a:gd name="connsiteY9357" fmla="*/ 2413595 h 6858000"/>
            <a:gd name="connsiteX9358" fmla="*/ 7239071 w 12192000"/>
            <a:gd name="connsiteY9358" fmla="*/ 2386972 h 6858000"/>
            <a:gd name="connsiteX9359" fmla="*/ 7213092 w 12192000"/>
            <a:gd name="connsiteY9359" fmla="*/ 2360350 h 6858000"/>
            <a:gd name="connsiteX9360" fmla="*/ 7288864 w 12192000"/>
            <a:gd name="connsiteY9360" fmla="*/ 2360350 h 6858000"/>
            <a:gd name="connsiteX9361" fmla="*/ 7262885 w 12192000"/>
            <a:gd name="connsiteY9361" fmla="*/ 2386972 h 6858000"/>
            <a:gd name="connsiteX9362" fmla="*/ 7288864 w 12192000"/>
            <a:gd name="connsiteY9362" fmla="*/ 2413595 h 6858000"/>
            <a:gd name="connsiteX9363" fmla="*/ 7312678 w 12192000"/>
            <a:gd name="connsiteY9363" fmla="*/ 2386972 h 6858000"/>
            <a:gd name="connsiteX9364" fmla="*/ 7288864 w 12192000"/>
            <a:gd name="connsiteY9364" fmla="*/ 2360350 h 6858000"/>
            <a:gd name="connsiteX9365" fmla="*/ 7360306 w 12192000"/>
            <a:gd name="connsiteY9365" fmla="*/ 2360350 h 6858000"/>
            <a:gd name="connsiteX9366" fmla="*/ 7334327 w 12192000"/>
            <a:gd name="connsiteY9366" fmla="*/ 2386972 h 6858000"/>
            <a:gd name="connsiteX9367" fmla="*/ 7360306 w 12192000"/>
            <a:gd name="connsiteY9367" fmla="*/ 2413595 h 6858000"/>
            <a:gd name="connsiteX9368" fmla="*/ 7386285 w 12192000"/>
            <a:gd name="connsiteY9368" fmla="*/ 2386972 h 6858000"/>
            <a:gd name="connsiteX9369" fmla="*/ 7360306 w 12192000"/>
            <a:gd name="connsiteY9369" fmla="*/ 2360350 h 6858000"/>
            <a:gd name="connsiteX9370" fmla="*/ 7433913 w 12192000"/>
            <a:gd name="connsiteY9370" fmla="*/ 2360350 h 6858000"/>
            <a:gd name="connsiteX9371" fmla="*/ 7407934 w 12192000"/>
            <a:gd name="connsiteY9371" fmla="*/ 2386972 h 6858000"/>
            <a:gd name="connsiteX9372" fmla="*/ 7433913 w 12192000"/>
            <a:gd name="connsiteY9372" fmla="*/ 2413595 h 6858000"/>
            <a:gd name="connsiteX9373" fmla="*/ 7459892 w 12192000"/>
            <a:gd name="connsiteY9373" fmla="*/ 2386972 h 6858000"/>
            <a:gd name="connsiteX9374" fmla="*/ 7433913 w 12192000"/>
            <a:gd name="connsiteY9374" fmla="*/ 2360350 h 6858000"/>
            <a:gd name="connsiteX9375" fmla="*/ 7509684 w 12192000"/>
            <a:gd name="connsiteY9375" fmla="*/ 2360350 h 6858000"/>
            <a:gd name="connsiteX9376" fmla="*/ 7485871 w 12192000"/>
            <a:gd name="connsiteY9376" fmla="*/ 2386972 h 6858000"/>
            <a:gd name="connsiteX9377" fmla="*/ 7509684 w 12192000"/>
            <a:gd name="connsiteY9377" fmla="*/ 2413595 h 6858000"/>
            <a:gd name="connsiteX9378" fmla="*/ 7535664 w 12192000"/>
            <a:gd name="connsiteY9378" fmla="*/ 2386972 h 6858000"/>
            <a:gd name="connsiteX9379" fmla="*/ 7509684 w 12192000"/>
            <a:gd name="connsiteY9379" fmla="*/ 2360350 h 6858000"/>
            <a:gd name="connsiteX9380" fmla="*/ 7583292 w 12192000"/>
            <a:gd name="connsiteY9380" fmla="*/ 2360350 h 6858000"/>
            <a:gd name="connsiteX9381" fmla="*/ 7557313 w 12192000"/>
            <a:gd name="connsiteY9381" fmla="*/ 2386972 h 6858000"/>
            <a:gd name="connsiteX9382" fmla="*/ 7583292 w 12192000"/>
            <a:gd name="connsiteY9382" fmla="*/ 2413595 h 6858000"/>
            <a:gd name="connsiteX9383" fmla="*/ 7609271 w 12192000"/>
            <a:gd name="connsiteY9383" fmla="*/ 2386972 h 6858000"/>
            <a:gd name="connsiteX9384" fmla="*/ 7583292 w 12192000"/>
            <a:gd name="connsiteY9384" fmla="*/ 2360350 h 6858000"/>
            <a:gd name="connsiteX9385" fmla="*/ 7656898 w 12192000"/>
            <a:gd name="connsiteY9385" fmla="*/ 2360350 h 6858000"/>
            <a:gd name="connsiteX9386" fmla="*/ 7630919 w 12192000"/>
            <a:gd name="connsiteY9386" fmla="*/ 2386972 h 6858000"/>
            <a:gd name="connsiteX9387" fmla="*/ 7656898 w 12192000"/>
            <a:gd name="connsiteY9387" fmla="*/ 2413595 h 6858000"/>
            <a:gd name="connsiteX9388" fmla="*/ 7682877 w 12192000"/>
            <a:gd name="connsiteY9388" fmla="*/ 2386972 h 6858000"/>
            <a:gd name="connsiteX9389" fmla="*/ 7656898 w 12192000"/>
            <a:gd name="connsiteY9389" fmla="*/ 2360350 h 6858000"/>
            <a:gd name="connsiteX9390" fmla="*/ 7730505 w 12192000"/>
            <a:gd name="connsiteY9390" fmla="*/ 2360350 h 6858000"/>
            <a:gd name="connsiteX9391" fmla="*/ 7704526 w 12192000"/>
            <a:gd name="connsiteY9391" fmla="*/ 2386972 h 6858000"/>
            <a:gd name="connsiteX9392" fmla="*/ 7730505 w 12192000"/>
            <a:gd name="connsiteY9392" fmla="*/ 2413595 h 6858000"/>
            <a:gd name="connsiteX9393" fmla="*/ 7756484 w 12192000"/>
            <a:gd name="connsiteY9393" fmla="*/ 2386972 h 6858000"/>
            <a:gd name="connsiteX9394" fmla="*/ 7730505 w 12192000"/>
            <a:gd name="connsiteY9394" fmla="*/ 2360350 h 6858000"/>
            <a:gd name="connsiteX9395" fmla="*/ 7806277 w 12192000"/>
            <a:gd name="connsiteY9395" fmla="*/ 2360350 h 6858000"/>
            <a:gd name="connsiteX9396" fmla="*/ 7780298 w 12192000"/>
            <a:gd name="connsiteY9396" fmla="*/ 2386972 h 6858000"/>
            <a:gd name="connsiteX9397" fmla="*/ 7806277 w 12192000"/>
            <a:gd name="connsiteY9397" fmla="*/ 2413595 h 6858000"/>
            <a:gd name="connsiteX9398" fmla="*/ 7830091 w 12192000"/>
            <a:gd name="connsiteY9398" fmla="*/ 2386972 h 6858000"/>
            <a:gd name="connsiteX9399" fmla="*/ 7806277 w 12192000"/>
            <a:gd name="connsiteY9399" fmla="*/ 2360350 h 6858000"/>
            <a:gd name="connsiteX9400" fmla="*/ 7879885 w 12192000"/>
            <a:gd name="connsiteY9400" fmla="*/ 2360350 h 6858000"/>
            <a:gd name="connsiteX9401" fmla="*/ 7853906 w 12192000"/>
            <a:gd name="connsiteY9401" fmla="*/ 2386972 h 6858000"/>
            <a:gd name="connsiteX9402" fmla="*/ 7879885 w 12192000"/>
            <a:gd name="connsiteY9402" fmla="*/ 2413595 h 6858000"/>
            <a:gd name="connsiteX9403" fmla="*/ 7905864 w 12192000"/>
            <a:gd name="connsiteY9403" fmla="*/ 2386972 h 6858000"/>
            <a:gd name="connsiteX9404" fmla="*/ 7879885 w 12192000"/>
            <a:gd name="connsiteY9404" fmla="*/ 2360350 h 6858000"/>
            <a:gd name="connsiteX9405" fmla="*/ 7955656 w 12192000"/>
            <a:gd name="connsiteY9405" fmla="*/ 2360350 h 6858000"/>
            <a:gd name="connsiteX9406" fmla="*/ 7929677 w 12192000"/>
            <a:gd name="connsiteY9406" fmla="*/ 2386972 h 6858000"/>
            <a:gd name="connsiteX9407" fmla="*/ 7955656 w 12192000"/>
            <a:gd name="connsiteY9407" fmla="*/ 2413595 h 6858000"/>
            <a:gd name="connsiteX9408" fmla="*/ 7979470 w 12192000"/>
            <a:gd name="connsiteY9408" fmla="*/ 2386972 h 6858000"/>
            <a:gd name="connsiteX9409" fmla="*/ 7955656 w 12192000"/>
            <a:gd name="connsiteY9409" fmla="*/ 2360350 h 6858000"/>
            <a:gd name="connsiteX9410" fmla="*/ 8027098 w 12192000"/>
            <a:gd name="connsiteY9410" fmla="*/ 2360350 h 6858000"/>
            <a:gd name="connsiteX9411" fmla="*/ 8001119 w 12192000"/>
            <a:gd name="connsiteY9411" fmla="*/ 2386972 h 6858000"/>
            <a:gd name="connsiteX9412" fmla="*/ 8027098 w 12192000"/>
            <a:gd name="connsiteY9412" fmla="*/ 2413595 h 6858000"/>
            <a:gd name="connsiteX9413" fmla="*/ 8053077 w 12192000"/>
            <a:gd name="connsiteY9413" fmla="*/ 2386972 h 6858000"/>
            <a:gd name="connsiteX9414" fmla="*/ 8027098 w 12192000"/>
            <a:gd name="connsiteY9414" fmla="*/ 2360350 h 6858000"/>
            <a:gd name="connsiteX9415" fmla="*/ 8100705 w 12192000"/>
            <a:gd name="connsiteY9415" fmla="*/ 2360350 h 6858000"/>
            <a:gd name="connsiteX9416" fmla="*/ 8076891 w 12192000"/>
            <a:gd name="connsiteY9416" fmla="*/ 2386972 h 6858000"/>
            <a:gd name="connsiteX9417" fmla="*/ 8100705 w 12192000"/>
            <a:gd name="connsiteY9417" fmla="*/ 2413595 h 6858000"/>
            <a:gd name="connsiteX9418" fmla="*/ 8126684 w 12192000"/>
            <a:gd name="connsiteY9418" fmla="*/ 2386972 h 6858000"/>
            <a:gd name="connsiteX9419" fmla="*/ 8100705 w 12192000"/>
            <a:gd name="connsiteY9419" fmla="*/ 2360350 h 6858000"/>
            <a:gd name="connsiteX9420" fmla="*/ 8174312 w 12192000"/>
            <a:gd name="connsiteY9420" fmla="*/ 2360350 h 6858000"/>
            <a:gd name="connsiteX9421" fmla="*/ 8150498 w 12192000"/>
            <a:gd name="connsiteY9421" fmla="*/ 2386972 h 6858000"/>
            <a:gd name="connsiteX9422" fmla="*/ 8174312 w 12192000"/>
            <a:gd name="connsiteY9422" fmla="*/ 2413595 h 6858000"/>
            <a:gd name="connsiteX9423" fmla="*/ 8200291 w 12192000"/>
            <a:gd name="connsiteY9423" fmla="*/ 2386972 h 6858000"/>
            <a:gd name="connsiteX9424" fmla="*/ 8174312 w 12192000"/>
            <a:gd name="connsiteY9424" fmla="*/ 2360350 h 6858000"/>
            <a:gd name="connsiteX9425" fmla="*/ 8247918 w 12192000"/>
            <a:gd name="connsiteY9425" fmla="*/ 2360350 h 6858000"/>
            <a:gd name="connsiteX9426" fmla="*/ 8224104 w 12192000"/>
            <a:gd name="connsiteY9426" fmla="*/ 2386972 h 6858000"/>
            <a:gd name="connsiteX9427" fmla="*/ 8247918 w 12192000"/>
            <a:gd name="connsiteY9427" fmla="*/ 2413595 h 6858000"/>
            <a:gd name="connsiteX9428" fmla="*/ 8273897 w 12192000"/>
            <a:gd name="connsiteY9428" fmla="*/ 2386972 h 6858000"/>
            <a:gd name="connsiteX9429" fmla="*/ 8247918 w 12192000"/>
            <a:gd name="connsiteY9429" fmla="*/ 2360350 h 6858000"/>
            <a:gd name="connsiteX9430" fmla="*/ 8323691 w 12192000"/>
            <a:gd name="connsiteY9430" fmla="*/ 2360350 h 6858000"/>
            <a:gd name="connsiteX9431" fmla="*/ 8297712 w 12192000"/>
            <a:gd name="connsiteY9431" fmla="*/ 2386972 h 6858000"/>
            <a:gd name="connsiteX9432" fmla="*/ 8323691 w 12192000"/>
            <a:gd name="connsiteY9432" fmla="*/ 2413595 h 6858000"/>
            <a:gd name="connsiteX9433" fmla="*/ 8349670 w 12192000"/>
            <a:gd name="connsiteY9433" fmla="*/ 2386972 h 6858000"/>
            <a:gd name="connsiteX9434" fmla="*/ 8323691 w 12192000"/>
            <a:gd name="connsiteY9434" fmla="*/ 2360350 h 6858000"/>
            <a:gd name="connsiteX9435" fmla="*/ 8397298 w 12192000"/>
            <a:gd name="connsiteY9435" fmla="*/ 2360350 h 6858000"/>
            <a:gd name="connsiteX9436" fmla="*/ 8371319 w 12192000"/>
            <a:gd name="connsiteY9436" fmla="*/ 2386972 h 6858000"/>
            <a:gd name="connsiteX9437" fmla="*/ 8397298 w 12192000"/>
            <a:gd name="connsiteY9437" fmla="*/ 2413595 h 6858000"/>
            <a:gd name="connsiteX9438" fmla="*/ 8423277 w 12192000"/>
            <a:gd name="connsiteY9438" fmla="*/ 2386972 h 6858000"/>
            <a:gd name="connsiteX9439" fmla="*/ 8397298 w 12192000"/>
            <a:gd name="connsiteY9439" fmla="*/ 2360350 h 6858000"/>
            <a:gd name="connsiteX9440" fmla="*/ 8470904 w 12192000"/>
            <a:gd name="connsiteY9440" fmla="*/ 2360350 h 6858000"/>
            <a:gd name="connsiteX9441" fmla="*/ 8444925 w 12192000"/>
            <a:gd name="connsiteY9441" fmla="*/ 2386972 h 6858000"/>
            <a:gd name="connsiteX9442" fmla="*/ 8470904 w 12192000"/>
            <a:gd name="connsiteY9442" fmla="*/ 2413595 h 6858000"/>
            <a:gd name="connsiteX9443" fmla="*/ 8496883 w 12192000"/>
            <a:gd name="connsiteY9443" fmla="*/ 2386972 h 6858000"/>
            <a:gd name="connsiteX9444" fmla="*/ 8470904 w 12192000"/>
            <a:gd name="connsiteY9444" fmla="*/ 2360350 h 6858000"/>
            <a:gd name="connsiteX9445" fmla="*/ 8546676 w 12192000"/>
            <a:gd name="connsiteY9445" fmla="*/ 2360350 h 6858000"/>
            <a:gd name="connsiteX9446" fmla="*/ 8520697 w 12192000"/>
            <a:gd name="connsiteY9446" fmla="*/ 2386972 h 6858000"/>
            <a:gd name="connsiteX9447" fmla="*/ 8546676 w 12192000"/>
            <a:gd name="connsiteY9447" fmla="*/ 2413595 h 6858000"/>
            <a:gd name="connsiteX9448" fmla="*/ 8570490 w 12192000"/>
            <a:gd name="connsiteY9448" fmla="*/ 2386972 h 6858000"/>
            <a:gd name="connsiteX9449" fmla="*/ 8546676 w 12192000"/>
            <a:gd name="connsiteY9449" fmla="*/ 2360350 h 6858000"/>
            <a:gd name="connsiteX9450" fmla="*/ 8618118 w 12192000"/>
            <a:gd name="connsiteY9450" fmla="*/ 2360350 h 6858000"/>
            <a:gd name="connsiteX9451" fmla="*/ 8592139 w 12192000"/>
            <a:gd name="connsiteY9451" fmla="*/ 2386972 h 6858000"/>
            <a:gd name="connsiteX9452" fmla="*/ 8618118 w 12192000"/>
            <a:gd name="connsiteY9452" fmla="*/ 2413595 h 6858000"/>
            <a:gd name="connsiteX9453" fmla="*/ 8644097 w 12192000"/>
            <a:gd name="connsiteY9453" fmla="*/ 2386972 h 6858000"/>
            <a:gd name="connsiteX9454" fmla="*/ 8618118 w 12192000"/>
            <a:gd name="connsiteY9454" fmla="*/ 2360350 h 6858000"/>
            <a:gd name="connsiteX9455" fmla="*/ 8691725 w 12192000"/>
            <a:gd name="connsiteY9455" fmla="*/ 2360350 h 6858000"/>
            <a:gd name="connsiteX9456" fmla="*/ 8665746 w 12192000"/>
            <a:gd name="connsiteY9456" fmla="*/ 2386972 h 6858000"/>
            <a:gd name="connsiteX9457" fmla="*/ 8691725 w 12192000"/>
            <a:gd name="connsiteY9457" fmla="*/ 2413595 h 6858000"/>
            <a:gd name="connsiteX9458" fmla="*/ 8717704 w 12192000"/>
            <a:gd name="connsiteY9458" fmla="*/ 2386972 h 6858000"/>
            <a:gd name="connsiteX9459" fmla="*/ 8691725 w 12192000"/>
            <a:gd name="connsiteY9459" fmla="*/ 2360350 h 6858000"/>
            <a:gd name="connsiteX9460" fmla="*/ 8767497 w 12192000"/>
            <a:gd name="connsiteY9460" fmla="*/ 2360350 h 6858000"/>
            <a:gd name="connsiteX9461" fmla="*/ 8743683 w 12192000"/>
            <a:gd name="connsiteY9461" fmla="*/ 2386972 h 6858000"/>
            <a:gd name="connsiteX9462" fmla="*/ 8767497 w 12192000"/>
            <a:gd name="connsiteY9462" fmla="*/ 2413595 h 6858000"/>
            <a:gd name="connsiteX9463" fmla="*/ 8793476 w 12192000"/>
            <a:gd name="connsiteY9463" fmla="*/ 2386972 h 6858000"/>
            <a:gd name="connsiteX9464" fmla="*/ 8767497 w 12192000"/>
            <a:gd name="connsiteY9464" fmla="*/ 2360350 h 6858000"/>
            <a:gd name="connsiteX9465" fmla="*/ 8841104 w 12192000"/>
            <a:gd name="connsiteY9465" fmla="*/ 2360350 h 6858000"/>
            <a:gd name="connsiteX9466" fmla="*/ 8815125 w 12192000"/>
            <a:gd name="connsiteY9466" fmla="*/ 2386972 h 6858000"/>
            <a:gd name="connsiteX9467" fmla="*/ 8841104 w 12192000"/>
            <a:gd name="connsiteY9467" fmla="*/ 2413595 h 6858000"/>
            <a:gd name="connsiteX9468" fmla="*/ 8867083 w 12192000"/>
            <a:gd name="connsiteY9468" fmla="*/ 2386972 h 6858000"/>
            <a:gd name="connsiteX9469" fmla="*/ 8841104 w 12192000"/>
            <a:gd name="connsiteY9469" fmla="*/ 2360350 h 6858000"/>
            <a:gd name="connsiteX9470" fmla="*/ 8914711 w 12192000"/>
            <a:gd name="connsiteY9470" fmla="*/ 2360350 h 6858000"/>
            <a:gd name="connsiteX9471" fmla="*/ 8888732 w 12192000"/>
            <a:gd name="connsiteY9471" fmla="*/ 2386972 h 6858000"/>
            <a:gd name="connsiteX9472" fmla="*/ 8914711 w 12192000"/>
            <a:gd name="connsiteY9472" fmla="*/ 2413595 h 6858000"/>
            <a:gd name="connsiteX9473" fmla="*/ 8940690 w 12192000"/>
            <a:gd name="connsiteY9473" fmla="*/ 2386972 h 6858000"/>
            <a:gd name="connsiteX9474" fmla="*/ 8914711 w 12192000"/>
            <a:gd name="connsiteY9474" fmla="*/ 2360350 h 6858000"/>
            <a:gd name="connsiteX9475" fmla="*/ 8988318 w 12192000"/>
            <a:gd name="connsiteY9475" fmla="*/ 2360350 h 6858000"/>
            <a:gd name="connsiteX9476" fmla="*/ 8962339 w 12192000"/>
            <a:gd name="connsiteY9476" fmla="*/ 2386972 h 6858000"/>
            <a:gd name="connsiteX9477" fmla="*/ 8988318 w 12192000"/>
            <a:gd name="connsiteY9477" fmla="*/ 2413595 h 6858000"/>
            <a:gd name="connsiteX9478" fmla="*/ 9014297 w 12192000"/>
            <a:gd name="connsiteY9478" fmla="*/ 2386972 h 6858000"/>
            <a:gd name="connsiteX9479" fmla="*/ 8988318 w 12192000"/>
            <a:gd name="connsiteY9479" fmla="*/ 2360350 h 6858000"/>
            <a:gd name="connsiteX9480" fmla="*/ 9061924 w 12192000"/>
            <a:gd name="connsiteY9480" fmla="*/ 2360350 h 6858000"/>
            <a:gd name="connsiteX9481" fmla="*/ 9035945 w 12192000"/>
            <a:gd name="connsiteY9481" fmla="*/ 2386972 h 6858000"/>
            <a:gd name="connsiteX9482" fmla="*/ 9061924 w 12192000"/>
            <a:gd name="connsiteY9482" fmla="*/ 2413595 h 6858000"/>
            <a:gd name="connsiteX9483" fmla="*/ 9087903 w 12192000"/>
            <a:gd name="connsiteY9483" fmla="*/ 2386972 h 6858000"/>
            <a:gd name="connsiteX9484" fmla="*/ 9061924 w 12192000"/>
            <a:gd name="connsiteY9484" fmla="*/ 2360350 h 6858000"/>
            <a:gd name="connsiteX9485" fmla="*/ 9137696 w 12192000"/>
            <a:gd name="connsiteY9485" fmla="*/ 2360350 h 6858000"/>
            <a:gd name="connsiteX9486" fmla="*/ 9111717 w 12192000"/>
            <a:gd name="connsiteY9486" fmla="*/ 2386972 h 6858000"/>
            <a:gd name="connsiteX9487" fmla="*/ 9137696 w 12192000"/>
            <a:gd name="connsiteY9487" fmla="*/ 2413595 h 6858000"/>
            <a:gd name="connsiteX9488" fmla="*/ 9161510 w 12192000"/>
            <a:gd name="connsiteY9488" fmla="*/ 2386972 h 6858000"/>
            <a:gd name="connsiteX9489" fmla="*/ 9137696 w 12192000"/>
            <a:gd name="connsiteY9489" fmla="*/ 2360350 h 6858000"/>
            <a:gd name="connsiteX9490" fmla="*/ 9211304 w 12192000"/>
            <a:gd name="connsiteY9490" fmla="*/ 2360350 h 6858000"/>
            <a:gd name="connsiteX9491" fmla="*/ 9185325 w 12192000"/>
            <a:gd name="connsiteY9491" fmla="*/ 2386972 h 6858000"/>
            <a:gd name="connsiteX9492" fmla="*/ 9211304 w 12192000"/>
            <a:gd name="connsiteY9492" fmla="*/ 2413595 h 6858000"/>
            <a:gd name="connsiteX9493" fmla="*/ 9237283 w 12192000"/>
            <a:gd name="connsiteY9493" fmla="*/ 2386972 h 6858000"/>
            <a:gd name="connsiteX9494" fmla="*/ 9211304 w 12192000"/>
            <a:gd name="connsiteY9494" fmla="*/ 2360350 h 6858000"/>
            <a:gd name="connsiteX9495" fmla="*/ 9287075 w 12192000"/>
            <a:gd name="connsiteY9495" fmla="*/ 2360350 h 6858000"/>
            <a:gd name="connsiteX9496" fmla="*/ 9261096 w 12192000"/>
            <a:gd name="connsiteY9496" fmla="*/ 2386972 h 6858000"/>
            <a:gd name="connsiteX9497" fmla="*/ 9287075 w 12192000"/>
            <a:gd name="connsiteY9497" fmla="*/ 2413595 h 6858000"/>
            <a:gd name="connsiteX9498" fmla="*/ 9310889 w 12192000"/>
            <a:gd name="connsiteY9498" fmla="*/ 2386972 h 6858000"/>
            <a:gd name="connsiteX9499" fmla="*/ 9287075 w 12192000"/>
            <a:gd name="connsiteY9499" fmla="*/ 2360350 h 6858000"/>
            <a:gd name="connsiteX9500" fmla="*/ 9358517 w 12192000"/>
            <a:gd name="connsiteY9500" fmla="*/ 2360350 h 6858000"/>
            <a:gd name="connsiteX9501" fmla="*/ 9334703 w 12192000"/>
            <a:gd name="connsiteY9501" fmla="*/ 2386972 h 6858000"/>
            <a:gd name="connsiteX9502" fmla="*/ 9358517 w 12192000"/>
            <a:gd name="connsiteY9502" fmla="*/ 2413595 h 6858000"/>
            <a:gd name="connsiteX9503" fmla="*/ 9384496 w 12192000"/>
            <a:gd name="connsiteY9503" fmla="*/ 2386972 h 6858000"/>
            <a:gd name="connsiteX9504" fmla="*/ 9358517 w 12192000"/>
            <a:gd name="connsiteY9504" fmla="*/ 2360350 h 6858000"/>
            <a:gd name="connsiteX9505" fmla="*/ 9432124 w 12192000"/>
            <a:gd name="connsiteY9505" fmla="*/ 2360350 h 6858000"/>
            <a:gd name="connsiteX9506" fmla="*/ 9406145 w 12192000"/>
            <a:gd name="connsiteY9506" fmla="*/ 2386972 h 6858000"/>
            <a:gd name="connsiteX9507" fmla="*/ 9432124 w 12192000"/>
            <a:gd name="connsiteY9507" fmla="*/ 2413595 h 6858000"/>
            <a:gd name="connsiteX9508" fmla="*/ 9458103 w 12192000"/>
            <a:gd name="connsiteY9508" fmla="*/ 2386972 h 6858000"/>
            <a:gd name="connsiteX9509" fmla="*/ 9432124 w 12192000"/>
            <a:gd name="connsiteY9509" fmla="*/ 2360350 h 6858000"/>
            <a:gd name="connsiteX9510" fmla="*/ 9505731 w 12192000"/>
            <a:gd name="connsiteY9510" fmla="*/ 2360350 h 6858000"/>
            <a:gd name="connsiteX9511" fmla="*/ 9481917 w 12192000"/>
            <a:gd name="connsiteY9511" fmla="*/ 2386972 h 6858000"/>
            <a:gd name="connsiteX9512" fmla="*/ 9505731 w 12192000"/>
            <a:gd name="connsiteY9512" fmla="*/ 2413595 h 6858000"/>
            <a:gd name="connsiteX9513" fmla="*/ 9531710 w 12192000"/>
            <a:gd name="connsiteY9513" fmla="*/ 2386972 h 6858000"/>
            <a:gd name="connsiteX9514" fmla="*/ 9505731 w 12192000"/>
            <a:gd name="connsiteY9514" fmla="*/ 2360350 h 6858000"/>
            <a:gd name="connsiteX9515" fmla="*/ 9581503 w 12192000"/>
            <a:gd name="connsiteY9515" fmla="*/ 2360350 h 6858000"/>
            <a:gd name="connsiteX9516" fmla="*/ 9555524 w 12192000"/>
            <a:gd name="connsiteY9516" fmla="*/ 2386972 h 6858000"/>
            <a:gd name="connsiteX9517" fmla="*/ 9581503 w 12192000"/>
            <a:gd name="connsiteY9517" fmla="*/ 2413595 h 6858000"/>
            <a:gd name="connsiteX9518" fmla="*/ 9607482 w 12192000"/>
            <a:gd name="connsiteY9518" fmla="*/ 2386972 h 6858000"/>
            <a:gd name="connsiteX9519" fmla="*/ 9581503 w 12192000"/>
            <a:gd name="connsiteY9519" fmla="*/ 2360350 h 6858000"/>
            <a:gd name="connsiteX9520" fmla="*/ 9802324 w 12192000"/>
            <a:gd name="connsiteY9520" fmla="*/ 2360350 h 6858000"/>
            <a:gd name="connsiteX9521" fmla="*/ 9776345 w 12192000"/>
            <a:gd name="connsiteY9521" fmla="*/ 2386972 h 6858000"/>
            <a:gd name="connsiteX9522" fmla="*/ 9802324 w 12192000"/>
            <a:gd name="connsiteY9522" fmla="*/ 2413595 h 6858000"/>
            <a:gd name="connsiteX9523" fmla="*/ 9828303 w 12192000"/>
            <a:gd name="connsiteY9523" fmla="*/ 2386972 h 6858000"/>
            <a:gd name="connsiteX9524" fmla="*/ 9802324 w 12192000"/>
            <a:gd name="connsiteY9524" fmla="*/ 2360350 h 6858000"/>
            <a:gd name="connsiteX9525" fmla="*/ 9875930 w 12192000"/>
            <a:gd name="connsiteY9525" fmla="*/ 2360350 h 6858000"/>
            <a:gd name="connsiteX9526" fmla="*/ 9852116 w 12192000"/>
            <a:gd name="connsiteY9526" fmla="*/ 2386972 h 6858000"/>
            <a:gd name="connsiteX9527" fmla="*/ 9875930 w 12192000"/>
            <a:gd name="connsiteY9527" fmla="*/ 2413595 h 6858000"/>
            <a:gd name="connsiteX9528" fmla="*/ 9901909 w 12192000"/>
            <a:gd name="connsiteY9528" fmla="*/ 2386972 h 6858000"/>
            <a:gd name="connsiteX9529" fmla="*/ 9875930 w 12192000"/>
            <a:gd name="connsiteY9529" fmla="*/ 2360350 h 6858000"/>
            <a:gd name="connsiteX9530" fmla="*/ 10172523 w 12192000"/>
            <a:gd name="connsiteY9530" fmla="*/ 2360350 h 6858000"/>
            <a:gd name="connsiteX9531" fmla="*/ 10146544 w 12192000"/>
            <a:gd name="connsiteY9531" fmla="*/ 2386972 h 6858000"/>
            <a:gd name="connsiteX9532" fmla="*/ 10172523 w 12192000"/>
            <a:gd name="connsiteY9532" fmla="*/ 2413595 h 6858000"/>
            <a:gd name="connsiteX9533" fmla="*/ 10198502 w 12192000"/>
            <a:gd name="connsiteY9533" fmla="*/ 2386972 h 6858000"/>
            <a:gd name="connsiteX9534" fmla="*/ 10172523 w 12192000"/>
            <a:gd name="connsiteY9534" fmla="*/ 2360350 h 6858000"/>
            <a:gd name="connsiteX9535" fmla="*/ 10246130 w 12192000"/>
            <a:gd name="connsiteY9535" fmla="*/ 2360350 h 6858000"/>
            <a:gd name="connsiteX9536" fmla="*/ 10220151 w 12192000"/>
            <a:gd name="connsiteY9536" fmla="*/ 2386972 h 6858000"/>
            <a:gd name="connsiteX9537" fmla="*/ 10246130 w 12192000"/>
            <a:gd name="connsiteY9537" fmla="*/ 2413595 h 6858000"/>
            <a:gd name="connsiteX9538" fmla="*/ 10272109 w 12192000"/>
            <a:gd name="connsiteY9538" fmla="*/ 2386972 h 6858000"/>
            <a:gd name="connsiteX9539" fmla="*/ 10246130 w 12192000"/>
            <a:gd name="connsiteY9539" fmla="*/ 2360350 h 6858000"/>
            <a:gd name="connsiteX9540" fmla="*/ 1517216 w 12192000"/>
            <a:gd name="connsiteY9540" fmla="*/ 2435780 h 6858000"/>
            <a:gd name="connsiteX9541" fmla="*/ 1493402 w 12192000"/>
            <a:gd name="connsiteY9541" fmla="*/ 2462402 h 6858000"/>
            <a:gd name="connsiteX9542" fmla="*/ 1517216 w 12192000"/>
            <a:gd name="connsiteY9542" fmla="*/ 2489025 h 6858000"/>
            <a:gd name="connsiteX9543" fmla="*/ 1543195 w 12192000"/>
            <a:gd name="connsiteY9543" fmla="*/ 2462402 h 6858000"/>
            <a:gd name="connsiteX9544" fmla="*/ 1517216 w 12192000"/>
            <a:gd name="connsiteY9544" fmla="*/ 2435780 h 6858000"/>
            <a:gd name="connsiteX9545" fmla="*/ 1590823 w 12192000"/>
            <a:gd name="connsiteY9545" fmla="*/ 2435780 h 6858000"/>
            <a:gd name="connsiteX9546" fmla="*/ 1567009 w 12192000"/>
            <a:gd name="connsiteY9546" fmla="*/ 2462402 h 6858000"/>
            <a:gd name="connsiteX9547" fmla="*/ 1590823 w 12192000"/>
            <a:gd name="connsiteY9547" fmla="*/ 2489025 h 6858000"/>
            <a:gd name="connsiteX9548" fmla="*/ 1616802 w 12192000"/>
            <a:gd name="connsiteY9548" fmla="*/ 2462402 h 6858000"/>
            <a:gd name="connsiteX9549" fmla="*/ 1590823 w 12192000"/>
            <a:gd name="connsiteY9549" fmla="*/ 2435780 h 6858000"/>
            <a:gd name="connsiteX9550" fmla="*/ 1664430 w 12192000"/>
            <a:gd name="connsiteY9550" fmla="*/ 2435780 h 6858000"/>
            <a:gd name="connsiteX9551" fmla="*/ 1640616 w 12192000"/>
            <a:gd name="connsiteY9551" fmla="*/ 2462402 h 6858000"/>
            <a:gd name="connsiteX9552" fmla="*/ 1664430 w 12192000"/>
            <a:gd name="connsiteY9552" fmla="*/ 2489025 h 6858000"/>
            <a:gd name="connsiteX9553" fmla="*/ 1690409 w 12192000"/>
            <a:gd name="connsiteY9553" fmla="*/ 2462402 h 6858000"/>
            <a:gd name="connsiteX9554" fmla="*/ 1664430 w 12192000"/>
            <a:gd name="connsiteY9554" fmla="*/ 2435780 h 6858000"/>
            <a:gd name="connsiteX9555" fmla="*/ 1738037 w 12192000"/>
            <a:gd name="connsiteY9555" fmla="*/ 2435780 h 6858000"/>
            <a:gd name="connsiteX9556" fmla="*/ 1712058 w 12192000"/>
            <a:gd name="connsiteY9556" fmla="*/ 2462402 h 6858000"/>
            <a:gd name="connsiteX9557" fmla="*/ 1738037 w 12192000"/>
            <a:gd name="connsiteY9557" fmla="*/ 2489025 h 6858000"/>
            <a:gd name="connsiteX9558" fmla="*/ 1764016 w 12192000"/>
            <a:gd name="connsiteY9558" fmla="*/ 2462402 h 6858000"/>
            <a:gd name="connsiteX9559" fmla="*/ 1738037 w 12192000"/>
            <a:gd name="connsiteY9559" fmla="*/ 2435780 h 6858000"/>
            <a:gd name="connsiteX9560" fmla="*/ 1811644 w 12192000"/>
            <a:gd name="connsiteY9560" fmla="*/ 2435780 h 6858000"/>
            <a:gd name="connsiteX9561" fmla="*/ 1785665 w 12192000"/>
            <a:gd name="connsiteY9561" fmla="*/ 2462402 h 6858000"/>
            <a:gd name="connsiteX9562" fmla="*/ 1811644 w 12192000"/>
            <a:gd name="connsiteY9562" fmla="*/ 2489025 h 6858000"/>
            <a:gd name="connsiteX9563" fmla="*/ 1837623 w 12192000"/>
            <a:gd name="connsiteY9563" fmla="*/ 2462402 h 6858000"/>
            <a:gd name="connsiteX9564" fmla="*/ 1811644 w 12192000"/>
            <a:gd name="connsiteY9564" fmla="*/ 2435780 h 6858000"/>
            <a:gd name="connsiteX9565" fmla="*/ 1887416 w 12192000"/>
            <a:gd name="connsiteY9565" fmla="*/ 2435780 h 6858000"/>
            <a:gd name="connsiteX9566" fmla="*/ 1861437 w 12192000"/>
            <a:gd name="connsiteY9566" fmla="*/ 2462402 h 6858000"/>
            <a:gd name="connsiteX9567" fmla="*/ 1887416 w 12192000"/>
            <a:gd name="connsiteY9567" fmla="*/ 2489025 h 6858000"/>
            <a:gd name="connsiteX9568" fmla="*/ 1913395 w 12192000"/>
            <a:gd name="connsiteY9568" fmla="*/ 2462402 h 6858000"/>
            <a:gd name="connsiteX9569" fmla="*/ 1887416 w 12192000"/>
            <a:gd name="connsiteY9569" fmla="*/ 2435780 h 6858000"/>
            <a:gd name="connsiteX9570" fmla="*/ 1961023 w 12192000"/>
            <a:gd name="connsiteY9570" fmla="*/ 2435780 h 6858000"/>
            <a:gd name="connsiteX9571" fmla="*/ 1935044 w 12192000"/>
            <a:gd name="connsiteY9571" fmla="*/ 2462402 h 6858000"/>
            <a:gd name="connsiteX9572" fmla="*/ 1961023 w 12192000"/>
            <a:gd name="connsiteY9572" fmla="*/ 2489025 h 6858000"/>
            <a:gd name="connsiteX9573" fmla="*/ 1987002 w 12192000"/>
            <a:gd name="connsiteY9573" fmla="*/ 2462402 h 6858000"/>
            <a:gd name="connsiteX9574" fmla="*/ 1961023 w 12192000"/>
            <a:gd name="connsiteY9574" fmla="*/ 2435780 h 6858000"/>
            <a:gd name="connsiteX9575" fmla="*/ 2034629 w 12192000"/>
            <a:gd name="connsiteY9575" fmla="*/ 2435780 h 6858000"/>
            <a:gd name="connsiteX9576" fmla="*/ 2008650 w 12192000"/>
            <a:gd name="connsiteY9576" fmla="*/ 2462402 h 6858000"/>
            <a:gd name="connsiteX9577" fmla="*/ 2034629 w 12192000"/>
            <a:gd name="connsiteY9577" fmla="*/ 2489025 h 6858000"/>
            <a:gd name="connsiteX9578" fmla="*/ 2060608 w 12192000"/>
            <a:gd name="connsiteY9578" fmla="*/ 2462402 h 6858000"/>
            <a:gd name="connsiteX9579" fmla="*/ 2034629 w 12192000"/>
            <a:gd name="connsiteY9579" fmla="*/ 2435780 h 6858000"/>
            <a:gd name="connsiteX9580" fmla="*/ 2108236 w 12192000"/>
            <a:gd name="connsiteY9580" fmla="*/ 2435780 h 6858000"/>
            <a:gd name="connsiteX9581" fmla="*/ 2082257 w 12192000"/>
            <a:gd name="connsiteY9581" fmla="*/ 2462402 h 6858000"/>
            <a:gd name="connsiteX9582" fmla="*/ 2108236 w 12192000"/>
            <a:gd name="connsiteY9582" fmla="*/ 2489025 h 6858000"/>
            <a:gd name="connsiteX9583" fmla="*/ 2134215 w 12192000"/>
            <a:gd name="connsiteY9583" fmla="*/ 2462402 h 6858000"/>
            <a:gd name="connsiteX9584" fmla="*/ 2108236 w 12192000"/>
            <a:gd name="connsiteY9584" fmla="*/ 2435780 h 6858000"/>
            <a:gd name="connsiteX9585" fmla="*/ 2181843 w 12192000"/>
            <a:gd name="connsiteY9585" fmla="*/ 2435780 h 6858000"/>
            <a:gd name="connsiteX9586" fmla="*/ 2158029 w 12192000"/>
            <a:gd name="connsiteY9586" fmla="*/ 2462402 h 6858000"/>
            <a:gd name="connsiteX9587" fmla="*/ 2181843 w 12192000"/>
            <a:gd name="connsiteY9587" fmla="*/ 2489025 h 6858000"/>
            <a:gd name="connsiteX9588" fmla="*/ 2207822 w 12192000"/>
            <a:gd name="connsiteY9588" fmla="*/ 2462402 h 6858000"/>
            <a:gd name="connsiteX9589" fmla="*/ 2181843 w 12192000"/>
            <a:gd name="connsiteY9589" fmla="*/ 2435780 h 6858000"/>
            <a:gd name="connsiteX9590" fmla="*/ 2255450 w 12192000"/>
            <a:gd name="connsiteY9590" fmla="*/ 2435780 h 6858000"/>
            <a:gd name="connsiteX9591" fmla="*/ 2231636 w 12192000"/>
            <a:gd name="connsiteY9591" fmla="*/ 2462402 h 6858000"/>
            <a:gd name="connsiteX9592" fmla="*/ 2255450 w 12192000"/>
            <a:gd name="connsiteY9592" fmla="*/ 2489025 h 6858000"/>
            <a:gd name="connsiteX9593" fmla="*/ 2281429 w 12192000"/>
            <a:gd name="connsiteY9593" fmla="*/ 2462402 h 6858000"/>
            <a:gd name="connsiteX9594" fmla="*/ 2255450 w 12192000"/>
            <a:gd name="connsiteY9594" fmla="*/ 2435780 h 6858000"/>
            <a:gd name="connsiteX9595" fmla="*/ 2331222 w 12192000"/>
            <a:gd name="connsiteY9595" fmla="*/ 2435780 h 6858000"/>
            <a:gd name="connsiteX9596" fmla="*/ 2307408 w 12192000"/>
            <a:gd name="connsiteY9596" fmla="*/ 2462402 h 6858000"/>
            <a:gd name="connsiteX9597" fmla="*/ 2331222 w 12192000"/>
            <a:gd name="connsiteY9597" fmla="*/ 2489025 h 6858000"/>
            <a:gd name="connsiteX9598" fmla="*/ 2357201 w 12192000"/>
            <a:gd name="connsiteY9598" fmla="*/ 2462402 h 6858000"/>
            <a:gd name="connsiteX9599" fmla="*/ 2331222 w 12192000"/>
            <a:gd name="connsiteY9599" fmla="*/ 2435780 h 6858000"/>
            <a:gd name="connsiteX9600" fmla="*/ 2404829 w 12192000"/>
            <a:gd name="connsiteY9600" fmla="*/ 2435780 h 6858000"/>
            <a:gd name="connsiteX9601" fmla="*/ 2378850 w 12192000"/>
            <a:gd name="connsiteY9601" fmla="*/ 2462402 h 6858000"/>
            <a:gd name="connsiteX9602" fmla="*/ 2404829 w 12192000"/>
            <a:gd name="connsiteY9602" fmla="*/ 2489025 h 6858000"/>
            <a:gd name="connsiteX9603" fmla="*/ 2430808 w 12192000"/>
            <a:gd name="connsiteY9603" fmla="*/ 2462402 h 6858000"/>
            <a:gd name="connsiteX9604" fmla="*/ 2404829 w 12192000"/>
            <a:gd name="connsiteY9604" fmla="*/ 2435780 h 6858000"/>
            <a:gd name="connsiteX9605" fmla="*/ 2478436 w 12192000"/>
            <a:gd name="connsiteY9605" fmla="*/ 2435780 h 6858000"/>
            <a:gd name="connsiteX9606" fmla="*/ 2452457 w 12192000"/>
            <a:gd name="connsiteY9606" fmla="*/ 2462402 h 6858000"/>
            <a:gd name="connsiteX9607" fmla="*/ 2478436 w 12192000"/>
            <a:gd name="connsiteY9607" fmla="*/ 2489025 h 6858000"/>
            <a:gd name="connsiteX9608" fmla="*/ 2504415 w 12192000"/>
            <a:gd name="connsiteY9608" fmla="*/ 2462402 h 6858000"/>
            <a:gd name="connsiteX9609" fmla="*/ 2478436 w 12192000"/>
            <a:gd name="connsiteY9609" fmla="*/ 2435780 h 6858000"/>
            <a:gd name="connsiteX9610" fmla="*/ 2554208 w 12192000"/>
            <a:gd name="connsiteY9610" fmla="*/ 2435780 h 6858000"/>
            <a:gd name="connsiteX9611" fmla="*/ 2528229 w 12192000"/>
            <a:gd name="connsiteY9611" fmla="*/ 2462402 h 6858000"/>
            <a:gd name="connsiteX9612" fmla="*/ 2554208 w 12192000"/>
            <a:gd name="connsiteY9612" fmla="*/ 2489025 h 6858000"/>
            <a:gd name="connsiteX9613" fmla="*/ 2578022 w 12192000"/>
            <a:gd name="connsiteY9613" fmla="*/ 2462402 h 6858000"/>
            <a:gd name="connsiteX9614" fmla="*/ 2554208 w 12192000"/>
            <a:gd name="connsiteY9614" fmla="*/ 2435780 h 6858000"/>
            <a:gd name="connsiteX9615" fmla="*/ 2625650 w 12192000"/>
            <a:gd name="connsiteY9615" fmla="*/ 2435780 h 6858000"/>
            <a:gd name="connsiteX9616" fmla="*/ 2599671 w 12192000"/>
            <a:gd name="connsiteY9616" fmla="*/ 2462402 h 6858000"/>
            <a:gd name="connsiteX9617" fmla="*/ 2625650 w 12192000"/>
            <a:gd name="connsiteY9617" fmla="*/ 2489025 h 6858000"/>
            <a:gd name="connsiteX9618" fmla="*/ 2651629 w 12192000"/>
            <a:gd name="connsiteY9618" fmla="*/ 2462402 h 6858000"/>
            <a:gd name="connsiteX9619" fmla="*/ 2625650 w 12192000"/>
            <a:gd name="connsiteY9619" fmla="*/ 2435780 h 6858000"/>
            <a:gd name="connsiteX9620" fmla="*/ 2699257 w 12192000"/>
            <a:gd name="connsiteY9620" fmla="*/ 2435780 h 6858000"/>
            <a:gd name="connsiteX9621" fmla="*/ 2675443 w 12192000"/>
            <a:gd name="connsiteY9621" fmla="*/ 2462402 h 6858000"/>
            <a:gd name="connsiteX9622" fmla="*/ 2699257 w 12192000"/>
            <a:gd name="connsiteY9622" fmla="*/ 2489025 h 6858000"/>
            <a:gd name="connsiteX9623" fmla="*/ 2725236 w 12192000"/>
            <a:gd name="connsiteY9623" fmla="*/ 2462402 h 6858000"/>
            <a:gd name="connsiteX9624" fmla="*/ 2699257 w 12192000"/>
            <a:gd name="connsiteY9624" fmla="*/ 2435780 h 6858000"/>
            <a:gd name="connsiteX9625" fmla="*/ 2775028 w 12192000"/>
            <a:gd name="connsiteY9625" fmla="*/ 2435780 h 6858000"/>
            <a:gd name="connsiteX9626" fmla="*/ 2751214 w 12192000"/>
            <a:gd name="connsiteY9626" fmla="*/ 2462402 h 6858000"/>
            <a:gd name="connsiteX9627" fmla="*/ 2775028 w 12192000"/>
            <a:gd name="connsiteY9627" fmla="*/ 2489025 h 6858000"/>
            <a:gd name="connsiteX9628" fmla="*/ 2801007 w 12192000"/>
            <a:gd name="connsiteY9628" fmla="*/ 2462402 h 6858000"/>
            <a:gd name="connsiteX9629" fmla="*/ 2775028 w 12192000"/>
            <a:gd name="connsiteY9629" fmla="*/ 2435780 h 6858000"/>
            <a:gd name="connsiteX9630" fmla="*/ 2848635 w 12192000"/>
            <a:gd name="connsiteY9630" fmla="*/ 2435780 h 6858000"/>
            <a:gd name="connsiteX9631" fmla="*/ 2822656 w 12192000"/>
            <a:gd name="connsiteY9631" fmla="*/ 2462402 h 6858000"/>
            <a:gd name="connsiteX9632" fmla="*/ 2848635 w 12192000"/>
            <a:gd name="connsiteY9632" fmla="*/ 2489025 h 6858000"/>
            <a:gd name="connsiteX9633" fmla="*/ 2874614 w 12192000"/>
            <a:gd name="connsiteY9633" fmla="*/ 2462402 h 6858000"/>
            <a:gd name="connsiteX9634" fmla="*/ 2848635 w 12192000"/>
            <a:gd name="connsiteY9634" fmla="*/ 2435780 h 6858000"/>
            <a:gd name="connsiteX9635" fmla="*/ 2922242 w 12192000"/>
            <a:gd name="connsiteY9635" fmla="*/ 2435780 h 6858000"/>
            <a:gd name="connsiteX9636" fmla="*/ 2898428 w 12192000"/>
            <a:gd name="connsiteY9636" fmla="*/ 2462402 h 6858000"/>
            <a:gd name="connsiteX9637" fmla="*/ 2922242 w 12192000"/>
            <a:gd name="connsiteY9637" fmla="*/ 2489025 h 6858000"/>
            <a:gd name="connsiteX9638" fmla="*/ 2948221 w 12192000"/>
            <a:gd name="connsiteY9638" fmla="*/ 2462402 h 6858000"/>
            <a:gd name="connsiteX9639" fmla="*/ 2922242 w 12192000"/>
            <a:gd name="connsiteY9639" fmla="*/ 2435780 h 6858000"/>
            <a:gd name="connsiteX9640" fmla="*/ 5364260 w 12192000"/>
            <a:gd name="connsiteY9640" fmla="*/ 2435780 h 6858000"/>
            <a:gd name="connsiteX9641" fmla="*/ 5340446 w 12192000"/>
            <a:gd name="connsiteY9641" fmla="*/ 2462402 h 6858000"/>
            <a:gd name="connsiteX9642" fmla="*/ 5364260 w 12192000"/>
            <a:gd name="connsiteY9642" fmla="*/ 2489025 h 6858000"/>
            <a:gd name="connsiteX9643" fmla="*/ 5390239 w 12192000"/>
            <a:gd name="connsiteY9643" fmla="*/ 2462402 h 6858000"/>
            <a:gd name="connsiteX9644" fmla="*/ 5364260 w 12192000"/>
            <a:gd name="connsiteY9644" fmla="*/ 2435780 h 6858000"/>
            <a:gd name="connsiteX9645" fmla="*/ 5437867 w 12192000"/>
            <a:gd name="connsiteY9645" fmla="*/ 2435780 h 6858000"/>
            <a:gd name="connsiteX9646" fmla="*/ 5411888 w 12192000"/>
            <a:gd name="connsiteY9646" fmla="*/ 2462402 h 6858000"/>
            <a:gd name="connsiteX9647" fmla="*/ 5437867 w 12192000"/>
            <a:gd name="connsiteY9647" fmla="*/ 2489025 h 6858000"/>
            <a:gd name="connsiteX9648" fmla="*/ 5463846 w 12192000"/>
            <a:gd name="connsiteY9648" fmla="*/ 2462402 h 6858000"/>
            <a:gd name="connsiteX9649" fmla="*/ 5437867 w 12192000"/>
            <a:gd name="connsiteY9649" fmla="*/ 2435780 h 6858000"/>
            <a:gd name="connsiteX9650" fmla="*/ 5511473 w 12192000"/>
            <a:gd name="connsiteY9650" fmla="*/ 2435780 h 6858000"/>
            <a:gd name="connsiteX9651" fmla="*/ 5487659 w 12192000"/>
            <a:gd name="connsiteY9651" fmla="*/ 2462402 h 6858000"/>
            <a:gd name="connsiteX9652" fmla="*/ 5511473 w 12192000"/>
            <a:gd name="connsiteY9652" fmla="*/ 2489025 h 6858000"/>
            <a:gd name="connsiteX9653" fmla="*/ 5537452 w 12192000"/>
            <a:gd name="connsiteY9653" fmla="*/ 2462402 h 6858000"/>
            <a:gd name="connsiteX9654" fmla="*/ 5511473 w 12192000"/>
            <a:gd name="connsiteY9654" fmla="*/ 2435780 h 6858000"/>
            <a:gd name="connsiteX9655" fmla="*/ 5585081 w 12192000"/>
            <a:gd name="connsiteY9655" fmla="*/ 2435780 h 6858000"/>
            <a:gd name="connsiteX9656" fmla="*/ 5559102 w 12192000"/>
            <a:gd name="connsiteY9656" fmla="*/ 2462402 h 6858000"/>
            <a:gd name="connsiteX9657" fmla="*/ 5585081 w 12192000"/>
            <a:gd name="connsiteY9657" fmla="*/ 2489025 h 6858000"/>
            <a:gd name="connsiteX9658" fmla="*/ 5611060 w 12192000"/>
            <a:gd name="connsiteY9658" fmla="*/ 2462402 h 6858000"/>
            <a:gd name="connsiteX9659" fmla="*/ 5585081 w 12192000"/>
            <a:gd name="connsiteY9659" fmla="*/ 2435780 h 6858000"/>
            <a:gd name="connsiteX9660" fmla="*/ 5658687 w 12192000"/>
            <a:gd name="connsiteY9660" fmla="*/ 2435780 h 6858000"/>
            <a:gd name="connsiteX9661" fmla="*/ 5634874 w 12192000"/>
            <a:gd name="connsiteY9661" fmla="*/ 2462402 h 6858000"/>
            <a:gd name="connsiteX9662" fmla="*/ 5658687 w 12192000"/>
            <a:gd name="connsiteY9662" fmla="*/ 2489025 h 6858000"/>
            <a:gd name="connsiteX9663" fmla="*/ 5684667 w 12192000"/>
            <a:gd name="connsiteY9663" fmla="*/ 2462402 h 6858000"/>
            <a:gd name="connsiteX9664" fmla="*/ 5658687 w 12192000"/>
            <a:gd name="connsiteY9664" fmla="*/ 2435780 h 6858000"/>
            <a:gd name="connsiteX9665" fmla="*/ 5734459 w 12192000"/>
            <a:gd name="connsiteY9665" fmla="*/ 2435780 h 6858000"/>
            <a:gd name="connsiteX9666" fmla="*/ 5708480 w 12192000"/>
            <a:gd name="connsiteY9666" fmla="*/ 2462402 h 6858000"/>
            <a:gd name="connsiteX9667" fmla="*/ 5734459 w 12192000"/>
            <a:gd name="connsiteY9667" fmla="*/ 2489025 h 6858000"/>
            <a:gd name="connsiteX9668" fmla="*/ 5760438 w 12192000"/>
            <a:gd name="connsiteY9668" fmla="*/ 2462402 h 6858000"/>
            <a:gd name="connsiteX9669" fmla="*/ 5734459 w 12192000"/>
            <a:gd name="connsiteY9669" fmla="*/ 2435780 h 6858000"/>
            <a:gd name="connsiteX9670" fmla="*/ 5810231 w 12192000"/>
            <a:gd name="connsiteY9670" fmla="*/ 2435780 h 6858000"/>
            <a:gd name="connsiteX9671" fmla="*/ 5784252 w 12192000"/>
            <a:gd name="connsiteY9671" fmla="*/ 2462402 h 6858000"/>
            <a:gd name="connsiteX9672" fmla="*/ 5810231 w 12192000"/>
            <a:gd name="connsiteY9672" fmla="*/ 2489025 h 6858000"/>
            <a:gd name="connsiteX9673" fmla="*/ 5834045 w 12192000"/>
            <a:gd name="connsiteY9673" fmla="*/ 2462402 h 6858000"/>
            <a:gd name="connsiteX9674" fmla="*/ 5810231 w 12192000"/>
            <a:gd name="connsiteY9674" fmla="*/ 2435780 h 6858000"/>
            <a:gd name="connsiteX9675" fmla="*/ 5881673 w 12192000"/>
            <a:gd name="connsiteY9675" fmla="*/ 2435780 h 6858000"/>
            <a:gd name="connsiteX9676" fmla="*/ 5855694 w 12192000"/>
            <a:gd name="connsiteY9676" fmla="*/ 2462402 h 6858000"/>
            <a:gd name="connsiteX9677" fmla="*/ 5881673 w 12192000"/>
            <a:gd name="connsiteY9677" fmla="*/ 2489025 h 6858000"/>
            <a:gd name="connsiteX9678" fmla="*/ 5907652 w 12192000"/>
            <a:gd name="connsiteY9678" fmla="*/ 2462402 h 6858000"/>
            <a:gd name="connsiteX9679" fmla="*/ 5881673 w 12192000"/>
            <a:gd name="connsiteY9679" fmla="*/ 2435780 h 6858000"/>
            <a:gd name="connsiteX9680" fmla="*/ 6399086 w 12192000"/>
            <a:gd name="connsiteY9680" fmla="*/ 2435780 h 6858000"/>
            <a:gd name="connsiteX9681" fmla="*/ 6373107 w 12192000"/>
            <a:gd name="connsiteY9681" fmla="*/ 2462402 h 6858000"/>
            <a:gd name="connsiteX9682" fmla="*/ 6399086 w 12192000"/>
            <a:gd name="connsiteY9682" fmla="*/ 2489025 h 6858000"/>
            <a:gd name="connsiteX9683" fmla="*/ 6425065 w 12192000"/>
            <a:gd name="connsiteY9683" fmla="*/ 2462402 h 6858000"/>
            <a:gd name="connsiteX9684" fmla="*/ 6399086 w 12192000"/>
            <a:gd name="connsiteY9684" fmla="*/ 2435780 h 6858000"/>
            <a:gd name="connsiteX9685" fmla="*/ 6769286 w 12192000"/>
            <a:gd name="connsiteY9685" fmla="*/ 2435780 h 6858000"/>
            <a:gd name="connsiteX9686" fmla="*/ 6743307 w 12192000"/>
            <a:gd name="connsiteY9686" fmla="*/ 2462402 h 6858000"/>
            <a:gd name="connsiteX9687" fmla="*/ 6769286 w 12192000"/>
            <a:gd name="connsiteY9687" fmla="*/ 2489025 h 6858000"/>
            <a:gd name="connsiteX9688" fmla="*/ 6795265 w 12192000"/>
            <a:gd name="connsiteY9688" fmla="*/ 2462402 h 6858000"/>
            <a:gd name="connsiteX9689" fmla="*/ 6769286 w 12192000"/>
            <a:gd name="connsiteY9689" fmla="*/ 2435780 h 6858000"/>
            <a:gd name="connsiteX9690" fmla="*/ 6842892 w 12192000"/>
            <a:gd name="connsiteY9690" fmla="*/ 2435780 h 6858000"/>
            <a:gd name="connsiteX9691" fmla="*/ 6816913 w 12192000"/>
            <a:gd name="connsiteY9691" fmla="*/ 2462402 h 6858000"/>
            <a:gd name="connsiteX9692" fmla="*/ 6842892 w 12192000"/>
            <a:gd name="connsiteY9692" fmla="*/ 2489025 h 6858000"/>
            <a:gd name="connsiteX9693" fmla="*/ 6868871 w 12192000"/>
            <a:gd name="connsiteY9693" fmla="*/ 2462402 h 6858000"/>
            <a:gd name="connsiteX9694" fmla="*/ 6842892 w 12192000"/>
            <a:gd name="connsiteY9694" fmla="*/ 2435780 h 6858000"/>
            <a:gd name="connsiteX9695" fmla="*/ 6916499 w 12192000"/>
            <a:gd name="connsiteY9695" fmla="*/ 2435780 h 6858000"/>
            <a:gd name="connsiteX9696" fmla="*/ 6892685 w 12192000"/>
            <a:gd name="connsiteY9696" fmla="*/ 2462402 h 6858000"/>
            <a:gd name="connsiteX9697" fmla="*/ 6916499 w 12192000"/>
            <a:gd name="connsiteY9697" fmla="*/ 2489025 h 6858000"/>
            <a:gd name="connsiteX9698" fmla="*/ 6942478 w 12192000"/>
            <a:gd name="connsiteY9698" fmla="*/ 2462402 h 6858000"/>
            <a:gd name="connsiteX9699" fmla="*/ 6916499 w 12192000"/>
            <a:gd name="connsiteY9699" fmla="*/ 2435780 h 6858000"/>
            <a:gd name="connsiteX9700" fmla="*/ 6990106 w 12192000"/>
            <a:gd name="connsiteY9700" fmla="*/ 2435780 h 6858000"/>
            <a:gd name="connsiteX9701" fmla="*/ 6966293 w 12192000"/>
            <a:gd name="connsiteY9701" fmla="*/ 2462402 h 6858000"/>
            <a:gd name="connsiteX9702" fmla="*/ 6990106 w 12192000"/>
            <a:gd name="connsiteY9702" fmla="*/ 2489025 h 6858000"/>
            <a:gd name="connsiteX9703" fmla="*/ 7016086 w 12192000"/>
            <a:gd name="connsiteY9703" fmla="*/ 2462402 h 6858000"/>
            <a:gd name="connsiteX9704" fmla="*/ 6990106 w 12192000"/>
            <a:gd name="connsiteY9704" fmla="*/ 2435780 h 6858000"/>
            <a:gd name="connsiteX9705" fmla="*/ 7065879 w 12192000"/>
            <a:gd name="connsiteY9705" fmla="*/ 2435780 h 6858000"/>
            <a:gd name="connsiteX9706" fmla="*/ 7039900 w 12192000"/>
            <a:gd name="connsiteY9706" fmla="*/ 2462402 h 6858000"/>
            <a:gd name="connsiteX9707" fmla="*/ 7065879 w 12192000"/>
            <a:gd name="connsiteY9707" fmla="*/ 2489025 h 6858000"/>
            <a:gd name="connsiteX9708" fmla="*/ 7091858 w 12192000"/>
            <a:gd name="connsiteY9708" fmla="*/ 2462402 h 6858000"/>
            <a:gd name="connsiteX9709" fmla="*/ 7065879 w 12192000"/>
            <a:gd name="connsiteY9709" fmla="*/ 2435780 h 6858000"/>
            <a:gd name="connsiteX9710" fmla="*/ 7139485 w 12192000"/>
            <a:gd name="connsiteY9710" fmla="*/ 2435780 h 6858000"/>
            <a:gd name="connsiteX9711" fmla="*/ 7113506 w 12192000"/>
            <a:gd name="connsiteY9711" fmla="*/ 2462402 h 6858000"/>
            <a:gd name="connsiteX9712" fmla="*/ 7139485 w 12192000"/>
            <a:gd name="connsiteY9712" fmla="*/ 2489025 h 6858000"/>
            <a:gd name="connsiteX9713" fmla="*/ 7165464 w 12192000"/>
            <a:gd name="connsiteY9713" fmla="*/ 2462402 h 6858000"/>
            <a:gd name="connsiteX9714" fmla="*/ 7139485 w 12192000"/>
            <a:gd name="connsiteY9714" fmla="*/ 2435780 h 6858000"/>
            <a:gd name="connsiteX9715" fmla="*/ 7213092 w 12192000"/>
            <a:gd name="connsiteY9715" fmla="*/ 2435780 h 6858000"/>
            <a:gd name="connsiteX9716" fmla="*/ 7187113 w 12192000"/>
            <a:gd name="connsiteY9716" fmla="*/ 2462402 h 6858000"/>
            <a:gd name="connsiteX9717" fmla="*/ 7213092 w 12192000"/>
            <a:gd name="connsiteY9717" fmla="*/ 2489025 h 6858000"/>
            <a:gd name="connsiteX9718" fmla="*/ 7239071 w 12192000"/>
            <a:gd name="connsiteY9718" fmla="*/ 2462402 h 6858000"/>
            <a:gd name="connsiteX9719" fmla="*/ 7213092 w 12192000"/>
            <a:gd name="connsiteY9719" fmla="*/ 2435780 h 6858000"/>
            <a:gd name="connsiteX9720" fmla="*/ 7288864 w 12192000"/>
            <a:gd name="connsiteY9720" fmla="*/ 2435780 h 6858000"/>
            <a:gd name="connsiteX9721" fmla="*/ 7262885 w 12192000"/>
            <a:gd name="connsiteY9721" fmla="*/ 2462402 h 6858000"/>
            <a:gd name="connsiteX9722" fmla="*/ 7288864 w 12192000"/>
            <a:gd name="connsiteY9722" fmla="*/ 2489025 h 6858000"/>
            <a:gd name="connsiteX9723" fmla="*/ 7312678 w 12192000"/>
            <a:gd name="connsiteY9723" fmla="*/ 2462402 h 6858000"/>
            <a:gd name="connsiteX9724" fmla="*/ 7288864 w 12192000"/>
            <a:gd name="connsiteY9724" fmla="*/ 2435780 h 6858000"/>
            <a:gd name="connsiteX9725" fmla="*/ 7360306 w 12192000"/>
            <a:gd name="connsiteY9725" fmla="*/ 2435780 h 6858000"/>
            <a:gd name="connsiteX9726" fmla="*/ 7334327 w 12192000"/>
            <a:gd name="connsiteY9726" fmla="*/ 2462402 h 6858000"/>
            <a:gd name="connsiteX9727" fmla="*/ 7360306 w 12192000"/>
            <a:gd name="connsiteY9727" fmla="*/ 2489025 h 6858000"/>
            <a:gd name="connsiteX9728" fmla="*/ 7386285 w 12192000"/>
            <a:gd name="connsiteY9728" fmla="*/ 2462402 h 6858000"/>
            <a:gd name="connsiteX9729" fmla="*/ 7360306 w 12192000"/>
            <a:gd name="connsiteY9729" fmla="*/ 2435780 h 6858000"/>
            <a:gd name="connsiteX9730" fmla="*/ 7433913 w 12192000"/>
            <a:gd name="connsiteY9730" fmla="*/ 2435780 h 6858000"/>
            <a:gd name="connsiteX9731" fmla="*/ 7407934 w 12192000"/>
            <a:gd name="connsiteY9731" fmla="*/ 2462402 h 6858000"/>
            <a:gd name="connsiteX9732" fmla="*/ 7433913 w 12192000"/>
            <a:gd name="connsiteY9732" fmla="*/ 2489025 h 6858000"/>
            <a:gd name="connsiteX9733" fmla="*/ 7459892 w 12192000"/>
            <a:gd name="connsiteY9733" fmla="*/ 2462402 h 6858000"/>
            <a:gd name="connsiteX9734" fmla="*/ 7433913 w 12192000"/>
            <a:gd name="connsiteY9734" fmla="*/ 2435780 h 6858000"/>
            <a:gd name="connsiteX9735" fmla="*/ 7509684 w 12192000"/>
            <a:gd name="connsiteY9735" fmla="*/ 2435780 h 6858000"/>
            <a:gd name="connsiteX9736" fmla="*/ 7485871 w 12192000"/>
            <a:gd name="connsiteY9736" fmla="*/ 2462402 h 6858000"/>
            <a:gd name="connsiteX9737" fmla="*/ 7509684 w 12192000"/>
            <a:gd name="connsiteY9737" fmla="*/ 2489025 h 6858000"/>
            <a:gd name="connsiteX9738" fmla="*/ 7535664 w 12192000"/>
            <a:gd name="connsiteY9738" fmla="*/ 2462402 h 6858000"/>
            <a:gd name="connsiteX9739" fmla="*/ 7509684 w 12192000"/>
            <a:gd name="connsiteY9739" fmla="*/ 2435780 h 6858000"/>
            <a:gd name="connsiteX9740" fmla="*/ 7583292 w 12192000"/>
            <a:gd name="connsiteY9740" fmla="*/ 2435780 h 6858000"/>
            <a:gd name="connsiteX9741" fmla="*/ 7557313 w 12192000"/>
            <a:gd name="connsiteY9741" fmla="*/ 2462402 h 6858000"/>
            <a:gd name="connsiteX9742" fmla="*/ 7583292 w 12192000"/>
            <a:gd name="connsiteY9742" fmla="*/ 2489025 h 6858000"/>
            <a:gd name="connsiteX9743" fmla="*/ 7609271 w 12192000"/>
            <a:gd name="connsiteY9743" fmla="*/ 2462402 h 6858000"/>
            <a:gd name="connsiteX9744" fmla="*/ 7583292 w 12192000"/>
            <a:gd name="connsiteY9744" fmla="*/ 2435780 h 6858000"/>
            <a:gd name="connsiteX9745" fmla="*/ 7656898 w 12192000"/>
            <a:gd name="connsiteY9745" fmla="*/ 2435780 h 6858000"/>
            <a:gd name="connsiteX9746" fmla="*/ 7630919 w 12192000"/>
            <a:gd name="connsiteY9746" fmla="*/ 2462402 h 6858000"/>
            <a:gd name="connsiteX9747" fmla="*/ 7656898 w 12192000"/>
            <a:gd name="connsiteY9747" fmla="*/ 2489025 h 6858000"/>
            <a:gd name="connsiteX9748" fmla="*/ 7682877 w 12192000"/>
            <a:gd name="connsiteY9748" fmla="*/ 2462402 h 6858000"/>
            <a:gd name="connsiteX9749" fmla="*/ 7656898 w 12192000"/>
            <a:gd name="connsiteY9749" fmla="*/ 2435780 h 6858000"/>
            <a:gd name="connsiteX9750" fmla="*/ 7730505 w 12192000"/>
            <a:gd name="connsiteY9750" fmla="*/ 2435780 h 6858000"/>
            <a:gd name="connsiteX9751" fmla="*/ 7704526 w 12192000"/>
            <a:gd name="connsiteY9751" fmla="*/ 2462402 h 6858000"/>
            <a:gd name="connsiteX9752" fmla="*/ 7730505 w 12192000"/>
            <a:gd name="connsiteY9752" fmla="*/ 2489025 h 6858000"/>
            <a:gd name="connsiteX9753" fmla="*/ 7756484 w 12192000"/>
            <a:gd name="connsiteY9753" fmla="*/ 2462402 h 6858000"/>
            <a:gd name="connsiteX9754" fmla="*/ 7730505 w 12192000"/>
            <a:gd name="connsiteY9754" fmla="*/ 2435780 h 6858000"/>
            <a:gd name="connsiteX9755" fmla="*/ 7806277 w 12192000"/>
            <a:gd name="connsiteY9755" fmla="*/ 2435780 h 6858000"/>
            <a:gd name="connsiteX9756" fmla="*/ 7780298 w 12192000"/>
            <a:gd name="connsiteY9756" fmla="*/ 2462402 h 6858000"/>
            <a:gd name="connsiteX9757" fmla="*/ 7806277 w 12192000"/>
            <a:gd name="connsiteY9757" fmla="*/ 2489025 h 6858000"/>
            <a:gd name="connsiteX9758" fmla="*/ 7830091 w 12192000"/>
            <a:gd name="connsiteY9758" fmla="*/ 2462402 h 6858000"/>
            <a:gd name="connsiteX9759" fmla="*/ 7806277 w 12192000"/>
            <a:gd name="connsiteY9759" fmla="*/ 2435780 h 6858000"/>
            <a:gd name="connsiteX9760" fmla="*/ 7879885 w 12192000"/>
            <a:gd name="connsiteY9760" fmla="*/ 2435780 h 6858000"/>
            <a:gd name="connsiteX9761" fmla="*/ 7853906 w 12192000"/>
            <a:gd name="connsiteY9761" fmla="*/ 2462402 h 6858000"/>
            <a:gd name="connsiteX9762" fmla="*/ 7879885 w 12192000"/>
            <a:gd name="connsiteY9762" fmla="*/ 2489025 h 6858000"/>
            <a:gd name="connsiteX9763" fmla="*/ 7905864 w 12192000"/>
            <a:gd name="connsiteY9763" fmla="*/ 2462402 h 6858000"/>
            <a:gd name="connsiteX9764" fmla="*/ 7879885 w 12192000"/>
            <a:gd name="connsiteY9764" fmla="*/ 2435780 h 6858000"/>
            <a:gd name="connsiteX9765" fmla="*/ 7955656 w 12192000"/>
            <a:gd name="connsiteY9765" fmla="*/ 2435780 h 6858000"/>
            <a:gd name="connsiteX9766" fmla="*/ 7929677 w 12192000"/>
            <a:gd name="connsiteY9766" fmla="*/ 2462402 h 6858000"/>
            <a:gd name="connsiteX9767" fmla="*/ 7955656 w 12192000"/>
            <a:gd name="connsiteY9767" fmla="*/ 2489025 h 6858000"/>
            <a:gd name="connsiteX9768" fmla="*/ 7979470 w 12192000"/>
            <a:gd name="connsiteY9768" fmla="*/ 2462402 h 6858000"/>
            <a:gd name="connsiteX9769" fmla="*/ 7955656 w 12192000"/>
            <a:gd name="connsiteY9769" fmla="*/ 2435780 h 6858000"/>
            <a:gd name="connsiteX9770" fmla="*/ 8027098 w 12192000"/>
            <a:gd name="connsiteY9770" fmla="*/ 2435780 h 6858000"/>
            <a:gd name="connsiteX9771" fmla="*/ 8001119 w 12192000"/>
            <a:gd name="connsiteY9771" fmla="*/ 2462402 h 6858000"/>
            <a:gd name="connsiteX9772" fmla="*/ 8027098 w 12192000"/>
            <a:gd name="connsiteY9772" fmla="*/ 2489025 h 6858000"/>
            <a:gd name="connsiteX9773" fmla="*/ 8053077 w 12192000"/>
            <a:gd name="connsiteY9773" fmla="*/ 2462402 h 6858000"/>
            <a:gd name="connsiteX9774" fmla="*/ 8027098 w 12192000"/>
            <a:gd name="connsiteY9774" fmla="*/ 2435780 h 6858000"/>
            <a:gd name="connsiteX9775" fmla="*/ 8100705 w 12192000"/>
            <a:gd name="connsiteY9775" fmla="*/ 2435780 h 6858000"/>
            <a:gd name="connsiteX9776" fmla="*/ 8076891 w 12192000"/>
            <a:gd name="connsiteY9776" fmla="*/ 2462402 h 6858000"/>
            <a:gd name="connsiteX9777" fmla="*/ 8100705 w 12192000"/>
            <a:gd name="connsiteY9777" fmla="*/ 2489025 h 6858000"/>
            <a:gd name="connsiteX9778" fmla="*/ 8126684 w 12192000"/>
            <a:gd name="connsiteY9778" fmla="*/ 2462402 h 6858000"/>
            <a:gd name="connsiteX9779" fmla="*/ 8100705 w 12192000"/>
            <a:gd name="connsiteY9779" fmla="*/ 2435780 h 6858000"/>
            <a:gd name="connsiteX9780" fmla="*/ 8174312 w 12192000"/>
            <a:gd name="connsiteY9780" fmla="*/ 2435780 h 6858000"/>
            <a:gd name="connsiteX9781" fmla="*/ 8150498 w 12192000"/>
            <a:gd name="connsiteY9781" fmla="*/ 2462402 h 6858000"/>
            <a:gd name="connsiteX9782" fmla="*/ 8174312 w 12192000"/>
            <a:gd name="connsiteY9782" fmla="*/ 2489025 h 6858000"/>
            <a:gd name="connsiteX9783" fmla="*/ 8200291 w 12192000"/>
            <a:gd name="connsiteY9783" fmla="*/ 2462402 h 6858000"/>
            <a:gd name="connsiteX9784" fmla="*/ 8174312 w 12192000"/>
            <a:gd name="connsiteY9784" fmla="*/ 2435780 h 6858000"/>
            <a:gd name="connsiteX9785" fmla="*/ 8247918 w 12192000"/>
            <a:gd name="connsiteY9785" fmla="*/ 2435780 h 6858000"/>
            <a:gd name="connsiteX9786" fmla="*/ 8224104 w 12192000"/>
            <a:gd name="connsiteY9786" fmla="*/ 2462402 h 6858000"/>
            <a:gd name="connsiteX9787" fmla="*/ 8247918 w 12192000"/>
            <a:gd name="connsiteY9787" fmla="*/ 2489025 h 6858000"/>
            <a:gd name="connsiteX9788" fmla="*/ 8273897 w 12192000"/>
            <a:gd name="connsiteY9788" fmla="*/ 2462402 h 6858000"/>
            <a:gd name="connsiteX9789" fmla="*/ 8247918 w 12192000"/>
            <a:gd name="connsiteY9789" fmla="*/ 2435780 h 6858000"/>
            <a:gd name="connsiteX9790" fmla="*/ 8323691 w 12192000"/>
            <a:gd name="connsiteY9790" fmla="*/ 2435780 h 6858000"/>
            <a:gd name="connsiteX9791" fmla="*/ 8297712 w 12192000"/>
            <a:gd name="connsiteY9791" fmla="*/ 2462402 h 6858000"/>
            <a:gd name="connsiteX9792" fmla="*/ 8323691 w 12192000"/>
            <a:gd name="connsiteY9792" fmla="*/ 2489025 h 6858000"/>
            <a:gd name="connsiteX9793" fmla="*/ 8349670 w 12192000"/>
            <a:gd name="connsiteY9793" fmla="*/ 2462402 h 6858000"/>
            <a:gd name="connsiteX9794" fmla="*/ 8323691 w 12192000"/>
            <a:gd name="connsiteY9794" fmla="*/ 2435780 h 6858000"/>
            <a:gd name="connsiteX9795" fmla="*/ 8397298 w 12192000"/>
            <a:gd name="connsiteY9795" fmla="*/ 2435780 h 6858000"/>
            <a:gd name="connsiteX9796" fmla="*/ 8371319 w 12192000"/>
            <a:gd name="connsiteY9796" fmla="*/ 2462402 h 6858000"/>
            <a:gd name="connsiteX9797" fmla="*/ 8397298 w 12192000"/>
            <a:gd name="connsiteY9797" fmla="*/ 2489025 h 6858000"/>
            <a:gd name="connsiteX9798" fmla="*/ 8423277 w 12192000"/>
            <a:gd name="connsiteY9798" fmla="*/ 2462402 h 6858000"/>
            <a:gd name="connsiteX9799" fmla="*/ 8397298 w 12192000"/>
            <a:gd name="connsiteY9799" fmla="*/ 2435780 h 6858000"/>
            <a:gd name="connsiteX9800" fmla="*/ 8470904 w 12192000"/>
            <a:gd name="connsiteY9800" fmla="*/ 2435780 h 6858000"/>
            <a:gd name="connsiteX9801" fmla="*/ 8444925 w 12192000"/>
            <a:gd name="connsiteY9801" fmla="*/ 2462402 h 6858000"/>
            <a:gd name="connsiteX9802" fmla="*/ 8470904 w 12192000"/>
            <a:gd name="connsiteY9802" fmla="*/ 2489025 h 6858000"/>
            <a:gd name="connsiteX9803" fmla="*/ 8496883 w 12192000"/>
            <a:gd name="connsiteY9803" fmla="*/ 2462402 h 6858000"/>
            <a:gd name="connsiteX9804" fmla="*/ 8470904 w 12192000"/>
            <a:gd name="connsiteY9804" fmla="*/ 2435780 h 6858000"/>
            <a:gd name="connsiteX9805" fmla="*/ 8546676 w 12192000"/>
            <a:gd name="connsiteY9805" fmla="*/ 2435780 h 6858000"/>
            <a:gd name="connsiteX9806" fmla="*/ 8520697 w 12192000"/>
            <a:gd name="connsiteY9806" fmla="*/ 2462402 h 6858000"/>
            <a:gd name="connsiteX9807" fmla="*/ 8546676 w 12192000"/>
            <a:gd name="connsiteY9807" fmla="*/ 2489025 h 6858000"/>
            <a:gd name="connsiteX9808" fmla="*/ 8570490 w 12192000"/>
            <a:gd name="connsiteY9808" fmla="*/ 2462402 h 6858000"/>
            <a:gd name="connsiteX9809" fmla="*/ 8546676 w 12192000"/>
            <a:gd name="connsiteY9809" fmla="*/ 2435780 h 6858000"/>
            <a:gd name="connsiteX9810" fmla="*/ 8618118 w 12192000"/>
            <a:gd name="connsiteY9810" fmla="*/ 2435780 h 6858000"/>
            <a:gd name="connsiteX9811" fmla="*/ 8592139 w 12192000"/>
            <a:gd name="connsiteY9811" fmla="*/ 2462402 h 6858000"/>
            <a:gd name="connsiteX9812" fmla="*/ 8618118 w 12192000"/>
            <a:gd name="connsiteY9812" fmla="*/ 2489025 h 6858000"/>
            <a:gd name="connsiteX9813" fmla="*/ 8644097 w 12192000"/>
            <a:gd name="connsiteY9813" fmla="*/ 2462402 h 6858000"/>
            <a:gd name="connsiteX9814" fmla="*/ 8618118 w 12192000"/>
            <a:gd name="connsiteY9814" fmla="*/ 2435780 h 6858000"/>
            <a:gd name="connsiteX9815" fmla="*/ 8691725 w 12192000"/>
            <a:gd name="connsiteY9815" fmla="*/ 2435780 h 6858000"/>
            <a:gd name="connsiteX9816" fmla="*/ 8665746 w 12192000"/>
            <a:gd name="connsiteY9816" fmla="*/ 2462402 h 6858000"/>
            <a:gd name="connsiteX9817" fmla="*/ 8691725 w 12192000"/>
            <a:gd name="connsiteY9817" fmla="*/ 2489025 h 6858000"/>
            <a:gd name="connsiteX9818" fmla="*/ 8717704 w 12192000"/>
            <a:gd name="connsiteY9818" fmla="*/ 2462402 h 6858000"/>
            <a:gd name="connsiteX9819" fmla="*/ 8691725 w 12192000"/>
            <a:gd name="connsiteY9819" fmla="*/ 2435780 h 6858000"/>
            <a:gd name="connsiteX9820" fmla="*/ 8767497 w 12192000"/>
            <a:gd name="connsiteY9820" fmla="*/ 2435780 h 6858000"/>
            <a:gd name="connsiteX9821" fmla="*/ 8743683 w 12192000"/>
            <a:gd name="connsiteY9821" fmla="*/ 2462402 h 6858000"/>
            <a:gd name="connsiteX9822" fmla="*/ 8767497 w 12192000"/>
            <a:gd name="connsiteY9822" fmla="*/ 2489025 h 6858000"/>
            <a:gd name="connsiteX9823" fmla="*/ 8793476 w 12192000"/>
            <a:gd name="connsiteY9823" fmla="*/ 2462402 h 6858000"/>
            <a:gd name="connsiteX9824" fmla="*/ 8767497 w 12192000"/>
            <a:gd name="connsiteY9824" fmla="*/ 2435780 h 6858000"/>
            <a:gd name="connsiteX9825" fmla="*/ 8841104 w 12192000"/>
            <a:gd name="connsiteY9825" fmla="*/ 2435780 h 6858000"/>
            <a:gd name="connsiteX9826" fmla="*/ 8815125 w 12192000"/>
            <a:gd name="connsiteY9826" fmla="*/ 2462402 h 6858000"/>
            <a:gd name="connsiteX9827" fmla="*/ 8841104 w 12192000"/>
            <a:gd name="connsiteY9827" fmla="*/ 2489025 h 6858000"/>
            <a:gd name="connsiteX9828" fmla="*/ 8867083 w 12192000"/>
            <a:gd name="connsiteY9828" fmla="*/ 2462402 h 6858000"/>
            <a:gd name="connsiteX9829" fmla="*/ 8841104 w 12192000"/>
            <a:gd name="connsiteY9829" fmla="*/ 2435780 h 6858000"/>
            <a:gd name="connsiteX9830" fmla="*/ 8914711 w 12192000"/>
            <a:gd name="connsiteY9830" fmla="*/ 2435780 h 6858000"/>
            <a:gd name="connsiteX9831" fmla="*/ 8888732 w 12192000"/>
            <a:gd name="connsiteY9831" fmla="*/ 2462402 h 6858000"/>
            <a:gd name="connsiteX9832" fmla="*/ 8914711 w 12192000"/>
            <a:gd name="connsiteY9832" fmla="*/ 2489025 h 6858000"/>
            <a:gd name="connsiteX9833" fmla="*/ 8940690 w 12192000"/>
            <a:gd name="connsiteY9833" fmla="*/ 2462402 h 6858000"/>
            <a:gd name="connsiteX9834" fmla="*/ 8914711 w 12192000"/>
            <a:gd name="connsiteY9834" fmla="*/ 2435780 h 6858000"/>
            <a:gd name="connsiteX9835" fmla="*/ 8988318 w 12192000"/>
            <a:gd name="connsiteY9835" fmla="*/ 2435780 h 6858000"/>
            <a:gd name="connsiteX9836" fmla="*/ 8962339 w 12192000"/>
            <a:gd name="connsiteY9836" fmla="*/ 2462402 h 6858000"/>
            <a:gd name="connsiteX9837" fmla="*/ 8988318 w 12192000"/>
            <a:gd name="connsiteY9837" fmla="*/ 2489025 h 6858000"/>
            <a:gd name="connsiteX9838" fmla="*/ 9014297 w 12192000"/>
            <a:gd name="connsiteY9838" fmla="*/ 2462402 h 6858000"/>
            <a:gd name="connsiteX9839" fmla="*/ 8988318 w 12192000"/>
            <a:gd name="connsiteY9839" fmla="*/ 2435780 h 6858000"/>
            <a:gd name="connsiteX9840" fmla="*/ 9061924 w 12192000"/>
            <a:gd name="connsiteY9840" fmla="*/ 2435780 h 6858000"/>
            <a:gd name="connsiteX9841" fmla="*/ 9035945 w 12192000"/>
            <a:gd name="connsiteY9841" fmla="*/ 2462402 h 6858000"/>
            <a:gd name="connsiteX9842" fmla="*/ 9061924 w 12192000"/>
            <a:gd name="connsiteY9842" fmla="*/ 2489025 h 6858000"/>
            <a:gd name="connsiteX9843" fmla="*/ 9087903 w 12192000"/>
            <a:gd name="connsiteY9843" fmla="*/ 2462402 h 6858000"/>
            <a:gd name="connsiteX9844" fmla="*/ 9061924 w 12192000"/>
            <a:gd name="connsiteY9844" fmla="*/ 2435780 h 6858000"/>
            <a:gd name="connsiteX9845" fmla="*/ 9137696 w 12192000"/>
            <a:gd name="connsiteY9845" fmla="*/ 2435780 h 6858000"/>
            <a:gd name="connsiteX9846" fmla="*/ 9111717 w 12192000"/>
            <a:gd name="connsiteY9846" fmla="*/ 2462402 h 6858000"/>
            <a:gd name="connsiteX9847" fmla="*/ 9137696 w 12192000"/>
            <a:gd name="connsiteY9847" fmla="*/ 2489025 h 6858000"/>
            <a:gd name="connsiteX9848" fmla="*/ 9161510 w 12192000"/>
            <a:gd name="connsiteY9848" fmla="*/ 2462402 h 6858000"/>
            <a:gd name="connsiteX9849" fmla="*/ 9137696 w 12192000"/>
            <a:gd name="connsiteY9849" fmla="*/ 2435780 h 6858000"/>
            <a:gd name="connsiteX9850" fmla="*/ 9211304 w 12192000"/>
            <a:gd name="connsiteY9850" fmla="*/ 2435780 h 6858000"/>
            <a:gd name="connsiteX9851" fmla="*/ 9185325 w 12192000"/>
            <a:gd name="connsiteY9851" fmla="*/ 2462402 h 6858000"/>
            <a:gd name="connsiteX9852" fmla="*/ 9211304 w 12192000"/>
            <a:gd name="connsiteY9852" fmla="*/ 2489025 h 6858000"/>
            <a:gd name="connsiteX9853" fmla="*/ 9237283 w 12192000"/>
            <a:gd name="connsiteY9853" fmla="*/ 2462402 h 6858000"/>
            <a:gd name="connsiteX9854" fmla="*/ 9211304 w 12192000"/>
            <a:gd name="connsiteY9854" fmla="*/ 2435780 h 6858000"/>
            <a:gd name="connsiteX9855" fmla="*/ 9287075 w 12192000"/>
            <a:gd name="connsiteY9855" fmla="*/ 2435780 h 6858000"/>
            <a:gd name="connsiteX9856" fmla="*/ 9261096 w 12192000"/>
            <a:gd name="connsiteY9856" fmla="*/ 2462402 h 6858000"/>
            <a:gd name="connsiteX9857" fmla="*/ 9287075 w 12192000"/>
            <a:gd name="connsiteY9857" fmla="*/ 2489025 h 6858000"/>
            <a:gd name="connsiteX9858" fmla="*/ 9310889 w 12192000"/>
            <a:gd name="connsiteY9858" fmla="*/ 2462402 h 6858000"/>
            <a:gd name="connsiteX9859" fmla="*/ 9287075 w 12192000"/>
            <a:gd name="connsiteY9859" fmla="*/ 2435780 h 6858000"/>
            <a:gd name="connsiteX9860" fmla="*/ 9358517 w 12192000"/>
            <a:gd name="connsiteY9860" fmla="*/ 2435780 h 6858000"/>
            <a:gd name="connsiteX9861" fmla="*/ 9334703 w 12192000"/>
            <a:gd name="connsiteY9861" fmla="*/ 2462402 h 6858000"/>
            <a:gd name="connsiteX9862" fmla="*/ 9358517 w 12192000"/>
            <a:gd name="connsiteY9862" fmla="*/ 2489025 h 6858000"/>
            <a:gd name="connsiteX9863" fmla="*/ 9384496 w 12192000"/>
            <a:gd name="connsiteY9863" fmla="*/ 2462402 h 6858000"/>
            <a:gd name="connsiteX9864" fmla="*/ 9358517 w 12192000"/>
            <a:gd name="connsiteY9864" fmla="*/ 2435780 h 6858000"/>
            <a:gd name="connsiteX9865" fmla="*/ 9432124 w 12192000"/>
            <a:gd name="connsiteY9865" fmla="*/ 2435780 h 6858000"/>
            <a:gd name="connsiteX9866" fmla="*/ 9406145 w 12192000"/>
            <a:gd name="connsiteY9866" fmla="*/ 2462402 h 6858000"/>
            <a:gd name="connsiteX9867" fmla="*/ 9432124 w 12192000"/>
            <a:gd name="connsiteY9867" fmla="*/ 2489025 h 6858000"/>
            <a:gd name="connsiteX9868" fmla="*/ 9458103 w 12192000"/>
            <a:gd name="connsiteY9868" fmla="*/ 2462402 h 6858000"/>
            <a:gd name="connsiteX9869" fmla="*/ 9432124 w 12192000"/>
            <a:gd name="connsiteY9869" fmla="*/ 2435780 h 6858000"/>
            <a:gd name="connsiteX9870" fmla="*/ 9505731 w 12192000"/>
            <a:gd name="connsiteY9870" fmla="*/ 2435780 h 6858000"/>
            <a:gd name="connsiteX9871" fmla="*/ 9481917 w 12192000"/>
            <a:gd name="connsiteY9871" fmla="*/ 2462402 h 6858000"/>
            <a:gd name="connsiteX9872" fmla="*/ 9505731 w 12192000"/>
            <a:gd name="connsiteY9872" fmla="*/ 2489025 h 6858000"/>
            <a:gd name="connsiteX9873" fmla="*/ 9531710 w 12192000"/>
            <a:gd name="connsiteY9873" fmla="*/ 2462402 h 6858000"/>
            <a:gd name="connsiteX9874" fmla="*/ 9505731 w 12192000"/>
            <a:gd name="connsiteY9874" fmla="*/ 2435780 h 6858000"/>
            <a:gd name="connsiteX9875" fmla="*/ 9581503 w 12192000"/>
            <a:gd name="connsiteY9875" fmla="*/ 2435780 h 6858000"/>
            <a:gd name="connsiteX9876" fmla="*/ 9555524 w 12192000"/>
            <a:gd name="connsiteY9876" fmla="*/ 2462402 h 6858000"/>
            <a:gd name="connsiteX9877" fmla="*/ 9581503 w 12192000"/>
            <a:gd name="connsiteY9877" fmla="*/ 2489025 h 6858000"/>
            <a:gd name="connsiteX9878" fmla="*/ 9607482 w 12192000"/>
            <a:gd name="connsiteY9878" fmla="*/ 2462402 h 6858000"/>
            <a:gd name="connsiteX9879" fmla="*/ 9581503 w 12192000"/>
            <a:gd name="connsiteY9879" fmla="*/ 2435780 h 6858000"/>
            <a:gd name="connsiteX9880" fmla="*/ 9802324 w 12192000"/>
            <a:gd name="connsiteY9880" fmla="*/ 2435780 h 6858000"/>
            <a:gd name="connsiteX9881" fmla="*/ 9776345 w 12192000"/>
            <a:gd name="connsiteY9881" fmla="*/ 2462402 h 6858000"/>
            <a:gd name="connsiteX9882" fmla="*/ 9802324 w 12192000"/>
            <a:gd name="connsiteY9882" fmla="*/ 2489025 h 6858000"/>
            <a:gd name="connsiteX9883" fmla="*/ 9828303 w 12192000"/>
            <a:gd name="connsiteY9883" fmla="*/ 2462402 h 6858000"/>
            <a:gd name="connsiteX9884" fmla="*/ 9802324 w 12192000"/>
            <a:gd name="connsiteY9884" fmla="*/ 2435780 h 6858000"/>
            <a:gd name="connsiteX9885" fmla="*/ 10027474 w 12192000"/>
            <a:gd name="connsiteY9885" fmla="*/ 2435780 h 6858000"/>
            <a:gd name="connsiteX9886" fmla="*/ 10001495 w 12192000"/>
            <a:gd name="connsiteY9886" fmla="*/ 2462402 h 6858000"/>
            <a:gd name="connsiteX9887" fmla="*/ 10027474 w 12192000"/>
            <a:gd name="connsiteY9887" fmla="*/ 2489025 h 6858000"/>
            <a:gd name="connsiteX9888" fmla="*/ 10051288 w 12192000"/>
            <a:gd name="connsiteY9888" fmla="*/ 2462402 h 6858000"/>
            <a:gd name="connsiteX9889" fmla="*/ 10027474 w 12192000"/>
            <a:gd name="connsiteY9889" fmla="*/ 2435780 h 6858000"/>
            <a:gd name="connsiteX9890" fmla="*/ 10098916 w 12192000"/>
            <a:gd name="connsiteY9890" fmla="*/ 2435780 h 6858000"/>
            <a:gd name="connsiteX9891" fmla="*/ 10075102 w 12192000"/>
            <a:gd name="connsiteY9891" fmla="*/ 2462402 h 6858000"/>
            <a:gd name="connsiteX9892" fmla="*/ 10098916 w 12192000"/>
            <a:gd name="connsiteY9892" fmla="*/ 2489025 h 6858000"/>
            <a:gd name="connsiteX9893" fmla="*/ 10124895 w 12192000"/>
            <a:gd name="connsiteY9893" fmla="*/ 2462402 h 6858000"/>
            <a:gd name="connsiteX9894" fmla="*/ 10098916 w 12192000"/>
            <a:gd name="connsiteY9894" fmla="*/ 2435780 h 6858000"/>
            <a:gd name="connsiteX9895" fmla="*/ 10172523 w 12192000"/>
            <a:gd name="connsiteY9895" fmla="*/ 2435780 h 6858000"/>
            <a:gd name="connsiteX9896" fmla="*/ 10146544 w 12192000"/>
            <a:gd name="connsiteY9896" fmla="*/ 2462402 h 6858000"/>
            <a:gd name="connsiteX9897" fmla="*/ 10172523 w 12192000"/>
            <a:gd name="connsiteY9897" fmla="*/ 2489025 h 6858000"/>
            <a:gd name="connsiteX9898" fmla="*/ 10198502 w 12192000"/>
            <a:gd name="connsiteY9898" fmla="*/ 2462402 h 6858000"/>
            <a:gd name="connsiteX9899" fmla="*/ 10172523 w 12192000"/>
            <a:gd name="connsiteY9899" fmla="*/ 2435780 h 6858000"/>
            <a:gd name="connsiteX9900" fmla="*/ 10246130 w 12192000"/>
            <a:gd name="connsiteY9900" fmla="*/ 2435780 h 6858000"/>
            <a:gd name="connsiteX9901" fmla="*/ 10220151 w 12192000"/>
            <a:gd name="connsiteY9901" fmla="*/ 2462402 h 6858000"/>
            <a:gd name="connsiteX9902" fmla="*/ 10246130 w 12192000"/>
            <a:gd name="connsiteY9902" fmla="*/ 2489025 h 6858000"/>
            <a:gd name="connsiteX9903" fmla="*/ 10272109 w 12192000"/>
            <a:gd name="connsiteY9903" fmla="*/ 2462402 h 6858000"/>
            <a:gd name="connsiteX9904" fmla="*/ 10246130 w 12192000"/>
            <a:gd name="connsiteY9904" fmla="*/ 2435780 h 6858000"/>
            <a:gd name="connsiteX9905" fmla="*/ 1590823 w 12192000"/>
            <a:gd name="connsiteY9905" fmla="*/ 2511210 h 6858000"/>
            <a:gd name="connsiteX9906" fmla="*/ 1567009 w 12192000"/>
            <a:gd name="connsiteY9906" fmla="*/ 2537833 h 6858000"/>
            <a:gd name="connsiteX9907" fmla="*/ 1590823 w 12192000"/>
            <a:gd name="connsiteY9907" fmla="*/ 2564455 h 6858000"/>
            <a:gd name="connsiteX9908" fmla="*/ 1616802 w 12192000"/>
            <a:gd name="connsiteY9908" fmla="*/ 2537833 h 6858000"/>
            <a:gd name="connsiteX9909" fmla="*/ 1590823 w 12192000"/>
            <a:gd name="connsiteY9909" fmla="*/ 2511210 h 6858000"/>
            <a:gd name="connsiteX9910" fmla="*/ 1664430 w 12192000"/>
            <a:gd name="connsiteY9910" fmla="*/ 2511210 h 6858000"/>
            <a:gd name="connsiteX9911" fmla="*/ 1640616 w 12192000"/>
            <a:gd name="connsiteY9911" fmla="*/ 2537833 h 6858000"/>
            <a:gd name="connsiteX9912" fmla="*/ 1664430 w 12192000"/>
            <a:gd name="connsiteY9912" fmla="*/ 2564455 h 6858000"/>
            <a:gd name="connsiteX9913" fmla="*/ 1690409 w 12192000"/>
            <a:gd name="connsiteY9913" fmla="*/ 2537833 h 6858000"/>
            <a:gd name="connsiteX9914" fmla="*/ 1664430 w 12192000"/>
            <a:gd name="connsiteY9914" fmla="*/ 2511210 h 6858000"/>
            <a:gd name="connsiteX9915" fmla="*/ 1738037 w 12192000"/>
            <a:gd name="connsiteY9915" fmla="*/ 2511210 h 6858000"/>
            <a:gd name="connsiteX9916" fmla="*/ 1712058 w 12192000"/>
            <a:gd name="connsiteY9916" fmla="*/ 2537833 h 6858000"/>
            <a:gd name="connsiteX9917" fmla="*/ 1738037 w 12192000"/>
            <a:gd name="connsiteY9917" fmla="*/ 2564455 h 6858000"/>
            <a:gd name="connsiteX9918" fmla="*/ 1764016 w 12192000"/>
            <a:gd name="connsiteY9918" fmla="*/ 2537833 h 6858000"/>
            <a:gd name="connsiteX9919" fmla="*/ 1738037 w 12192000"/>
            <a:gd name="connsiteY9919" fmla="*/ 2511210 h 6858000"/>
            <a:gd name="connsiteX9920" fmla="*/ 1811644 w 12192000"/>
            <a:gd name="connsiteY9920" fmla="*/ 2511210 h 6858000"/>
            <a:gd name="connsiteX9921" fmla="*/ 1785665 w 12192000"/>
            <a:gd name="connsiteY9921" fmla="*/ 2537833 h 6858000"/>
            <a:gd name="connsiteX9922" fmla="*/ 1811644 w 12192000"/>
            <a:gd name="connsiteY9922" fmla="*/ 2564455 h 6858000"/>
            <a:gd name="connsiteX9923" fmla="*/ 1837623 w 12192000"/>
            <a:gd name="connsiteY9923" fmla="*/ 2537833 h 6858000"/>
            <a:gd name="connsiteX9924" fmla="*/ 1811644 w 12192000"/>
            <a:gd name="connsiteY9924" fmla="*/ 2511210 h 6858000"/>
            <a:gd name="connsiteX9925" fmla="*/ 1887416 w 12192000"/>
            <a:gd name="connsiteY9925" fmla="*/ 2511210 h 6858000"/>
            <a:gd name="connsiteX9926" fmla="*/ 1861437 w 12192000"/>
            <a:gd name="connsiteY9926" fmla="*/ 2537833 h 6858000"/>
            <a:gd name="connsiteX9927" fmla="*/ 1887416 w 12192000"/>
            <a:gd name="connsiteY9927" fmla="*/ 2564455 h 6858000"/>
            <a:gd name="connsiteX9928" fmla="*/ 1913395 w 12192000"/>
            <a:gd name="connsiteY9928" fmla="*/ 2537833 h 6858000"/>
            <a:gd name="connsiteX9929" fmla="*/ 1887416 w 12192000"/>
            <a:gd name="connsiteY9929" fmla="*/ 2511210 h 6858000"/>
            <a:gd name="connsiteX9930" fmla="*/ 1961023 w 12192000"/>
            <a:gd name="connsiteY9930" fmla="*/ 2511210 h 6858000"/>
            <a:gd name="connsiteX9931" fmla="*/ 1935044 w 12192000"/>
            <a:gd name="connsiteY9931" fmla="*/ 2537833 h 6858000"/>
            <a:gd name="connsiteX9932" fmla="*/ 1961023 w 12192000"/>
            <a:gd name="connsiteY9932" fmla="*/ 2564455 h 6858000"/>
            <a:gd name="connsiteX9933" fmla="*/ 1987002 w 12192000"/>
            <a:gd name="connsiteY9933" fmla="*/ 2537833 h 6858000"/>
            <a:gd name="connsiteX9934" fmla="*/ 1961023 w 12192000"/>
            <a:gd name="connsiteY9934" fmla="*/ 2511210 h 6858000"/>
            <a:gd name="connsiteX9935" fmla="*/ 2034629 w 12192000"/>
            <a:gd name="connsiteY9935" fmla="*/ 2511210 h 6858000"/>
            <a:gd name="connsiteX9936" fmla="*/ 2008650 w 12192000"/>
            <a:gd name="connsiteY9936" fmla="*/ 2537833 h 6858000"/>
            <a:gd name="connsiteX9937" fmla="*/ 2034629 w 12192000"/>
            <a:gd name="connsiteY9937" fmla="*/ 2564455 h 6858000"/>
            <a:gd name="connsiteX9938" fmla="*/ 2060608 w 12192000"/>
            <a:gd name="connsiteY9938" fmla="*/ 2537833 h 6858000"/>
            <a:gd name="connsiteX9939" fmla="*/ 2034629 w 12192000"/>
            <a:gd name="connsiteY9939" fmla="*/ 2511210 h 6858000"/>
            <a:gd name="connsiteX9940" fmla="*/ 2108236 w 12192000"/>
            <a:gd name="connsiteY9940" fmla="*/ 2511210 h 6858000"/>
            <a:gd name="connsiteX9941" fmla="*/ 2082257 w 12192000"/>
            <a:gd name="connsiteY9941" fmla="*/ 2537833 h 6858000"/>
            <a:gd name="connsiteX9942" fmla="*/ 2108236 w 12192000"/>
            <a:gd name="connsiteY9942" fmla="*/ 2564455 h 6858000"/>
            <a:gd name="connsiteX9943" fmla="*/ 2134215 w 12192000"/>
            <a:gd name="connsiteY9943" fmla="*/ 2537833 h 6858000"/>
            <a:gd name="connsiteX9944" fmla="*/ 2108236 w 12192000"/>
            <a:gd name="connsiteY9944" fmla="*/ 2511210 h 6858000"/>
            <a:gd name="connsiteX9945" fmla="*/ 2181843 w 12192000"/>
            <a:gd name="connsiteY9945" fmla="*/ 2511210 h 6858000"/>
            <a:gd name="connsiteX9946" fmla="*/ 2158029 w 12192000"/>
            <a:gd name="connsiteY9946" fmla="*/ 2537833 h 6858000"/>
            <a:gd name="connsiteX9947" fmla="*/ 2181843 w 12192000"/>
            <a:gd name="connsiteY9947" fmla="*/ 2564455 h 6858000"/>
            <a:gd name="connsiteX9948" fmla="*/ 2207822 w 12192000"/>
            <a:gd name="connsiteY9948" fmla="*/ 2537833 h 6858000"/>
            <a:gd name="connsiteX9949" fmla="*/ 2181843 w 12192000"/>
            <a:gd name="connsiteY9949" fmla="*/ 2511210 h 6858000"/>
            <a:gd name="connsiteX9950" fmla="*/ 2255450 w 12192000"/>
            <a:gd name="connsiteY9950" fmla="*/ 2511210 h 6858000"/>
            <a:gd name="connsiteX9951" fmla="*/ 2231636 w 12192000"/>
            <a:gd name="connsiteY9951" fmla="*/ 2537833 h 6858000"/>
            <a:gd name="connsiteX9952" fmla="*/ 2255450 w 12192000"/>
            <a:gd name="connsiteY9952" fmla="*/ 2564455 h 6858000"/>
            <a:gd name="connsiteX9953" fmla="*/ 2281429 w 12192000"/>
            <a:gd name="connsiteY9953" fmla="*/ 2537833 h 6858000"/>
            <a:gd name="connsiteX9954" fmla="*/ 2255450 w 12192000"/>
            <a:gd name="connsiteY9954" fmla="*/ 2511210 h 6858000"/>
            <a:gd name="connsiteX9955" fmla="*/ 2331222 w 12192000"/>
            <a:gd name="connsiteY9955" fmla="*/ 2511210 h 6858000"/>
            <a:gd name="connsiteX9956" fmla="*/ 2307408 w 12192000"/>
            <a:gd name="connsiteY9956" fmla="*/ 2537833 h 6858000"/>
            <a:gd name="connsiteX9957" fmla="*/ 2331222 w 12192000"/>
            <a:gd name="connsiteY9957" fmla="*/ 2564455 h 6858000"/>
            <a:gd name="connsiteX9958" fmla="*/ 2357201 w 12192000"/>
            <a:gd name="connsiteY9958" fmla="*/ 2537833 h 6858000"/>
            <a:gd name="connsiteX9959" fmla="*/ 2331222 w 12192000"/>
            <a:gd name="connsiteY9959" fmla="*/ 2511210 h 6858000"/>
            <a:gd name="connsiteX9960" fmla="*/ 2404829 w 12192000"/>
            <a:gd name="connsiteY9960" fmla="*/ 2511210 h 6858000"/>
            <a:gd name="connsiteX9961" fmla="*/ 2378850 w 12192000"/>
            <a:gd name="connsiteY9961" fmla="*/ 2537833 h 6858000"/>
            <a:gd name="connsiteX9962" fmla="*/ 2404829 w 12192000"/>
            <a:gd name="connsiteY9962" fmla="*/ 2564455 h 6858000"/>
            <a:gd name="connsiteX9963" fmla="*/ 2430808 w 12192000"/>
            <a:gd name="connsiteY9963" fmla="*/ 2537833 h 6858000"/>
            <a:gd name="connsiteX9964" fmla="*/ 2404829 w 12192000"/>
            <a:gd name="connsiteY9964" fmla="*/ 2511210 h 6858000"/>
            <a:gd name="connsiteX9965" fmla="*/ 2478436 w 12192000"/>
            <a:gd name="connsiteY9965" fmla="*/ 2511210 h 6858000"/>
            <a:gd name="connsiteX9966" fmla="*/ 2452457 w 12192000"/>
            <a:gd name="connsiteY9966" fmla="*/ 2537833 h 6858000"/>
            <a:gd name="connsiteX9967" fmla="*/ 2478436 w 12192000"/>
            <a:gd name="connsiteY9967" fmla="*/ 2564455 h 6858000"/>
            <a:gd name="connsiteX9968" fmla="*/ 2504415 w 12192000"/>
            <a:gd name="connsiteY9968" fmla="*/ 2537833 h 6858000"/>
            <a:gd name="connsiteX9969" fmla="*/ 2478436 w 12192000"/>
            <a:gd name="connsiteY9969" fmla="*/ 2511210 h 6858000"/>
            <a:gd name="connsiteX9970" fmla="*/ 2554208 w 12192000"/>
            <a:gd name="connsiteY9970" fmla="*/ 2511210 h 6858000"/>
            <a:gd name="connsiteX9971" fmla="*/ 2528229 w 12192000"/>
            <a:gd name="connsiteY9971" fmla="*/ 2537833 h 6858000"/>
            <a:gd name="connsiteX9972" fmla="*/ 2554208 w 12192000"/>
            <a:gd name="connsiteY9972" fmla="*/ 2564455 h 6858000"/>
            <a:gd name="connsiteX9973" fmla="*/ 2578022 w 12192000"/>
            <a:gd name="connsiteY9973" fmla="*/ 2537833 h 6858000"/>
            <a:gd name="connsiteX9974" fmla="*/ 2554208 w 12192000"/>
            <a:gd name="connsiteY9974" fmla="*/ 2511210 h 6858000"/>
            <a:gd name="connsiteX9975" fmla="*/ 2625650 w 12192000"/>
            <a:gd name="connsiteY9975" fmla="*/ 2511210 h 6858000"/>
            <a:gd name="connsiteX9976" fmla="*/ 2599671 w 12192000"/>
            <a:gd name="connsiteY9976" fmla="*/ 2537833 h 6858000"/>
            <a:gd name="connsiteX9977" fmla="*/ 2625650 w 12192000"/>
            <a:gd name="connsiteY9977" fmla="*/ 2564455 h 6858000"/>
            <a:gd name="connsiteX9978" fmla="*/ 2651629 w 12192000"/>
            <a:gd name="connsiteY9978" fmla="*/ 2537833 h 6858000"/>
            <a:gd name="connsiteX9979" fmla="*/ 2625650 w 12192000"/>
            <a:gd name="connsiteY9979" fmla="*/ 2511210 h 6858000"/>
            <a:gd name="connsiteX9980" fmla="*/ 2699257 w 12192000"/>
            <a:gd name="connsiteY9980" fmla="*/ 2511210 h 6858000"/>
            <a:gd name="connsiteX9981" fmla="*/ 2675443 w 12192000"/>
            <a:gd name="connsiteY9981" fmla="*/ 2537833 h 6858000"/>
            <a:gd name="connsiteX9982" fmla="*/ 2699257 w 12192000"/>
            <a:gd name="connsiteY9982" fmla="*/ 2564455 h 6858000"/>
            <a:gd name="connsiteX9983" fmla="*/ 2725236 w 12192000"/>
            <a:gd name="connsiteY9983" fmla="*/ 2537833 h 6858000"/>
            <a:gd name="connsiteX9984" fmla="*/ 2699257 w 12192000"/>
            <a:gd name="connsiteY9984" fmla="*/ 2511210 h 6858000"/>
            <a:gd name="connsiteX9985" fmla="*/ 2775028 w 12192000"/>
            <a:gd name="connsiteY9985" fmla="*/ 2511210 h 6858000"/>
            <a:gd name="connsiteX9986" fmla="*/ 2751214 w 12192000"/>
            <a:gd name="connsiteY9986" fmla="*/ 2537833 h 6858000"/>
            <a:gd name="connsiteX9987" fmla="*/ 2775028 w 12192000"/>
            <a:gd name="connsiteY9987" fmla="*/ 2564455 h 6858000"/>
            <a:gd name="connsiteX9988" fmla="*/ 2801007 w 12192000"/>
            <a:gd name="connsiteY9988" fmla="*/ 2537833 h 6858000"/>
            <a:gd name="connsiteX9989" fmla="*/ 2775028 w 12192000"/>
            <a:gd name="connsiteY9989" fmla="*/ 2511210 h 6858000"/>
            <a:gd name="connsiteX9990" fmla="*/ 2848635 w 12192000"/>
            <a:gd name="connsiteY9990" fmla="*/ 2511210 h 6858000"/>
            <a:gd name="connsiteX9991" fmla="*/ 2822656 w 12192000"/>
            <a:gd name="connsiteY9991" fmla="*/ 2537833 h 6858000"/>
            <a:gd name="connsiteX9992" fmla="*/ 2848635 w 12192000"/>
            <a:gd name="connsiteY9992" fmla="*/ 2564455 h 6858000"/>
            <a:gd name="connsiteX9993" fmla="*/ 2874614 w 12192000"/>
            <a:gd name="connsiteY9993" fmla="*/ 2537833 h 6858000"/>
            <a:gd name="connsiteX9994" fmla="*/ 2848635 w 12192000"/>
            <a:gd name="connsiteY9994" fmla="*/ 2511210 h 6858000"/>
            <a:gd name="connsiteX9995" fmla="*/ 4994060 w 12192000"/>
            <a:gd name="connsiteY9995" fmla="*/ 2511210 h 6858000"/>
            <a:gd name="connsiteX9996" fmla="*/ 4970246 w 12192000"/>
            <a:gd name="connsiteY9996" fmla="*/ 2537833 h 6858000"/>
            <a:gd name="connsiteX9997" fmla="*/ 4994060 w 12192000"/>
            <a:gd name="connsiteY9997" fmla="*/ 2564455 h 6858000"/>
            <a:gd name="connsiteX9998" fmla="*/ 5020039 w 12192000"/>
            <a:gd name="connsiteY9998" fmla="*/ 2537833 h 6858000"/>
            <a:gd name="connsiteX9999" fmla="*/ 4994060 w 12192000"/>
            <a:gd name="connsiteY9999" fmla="*/ 2511210 h 6858000"/>
            <a:gd name="connsiteX10000" fmla="*/ 5214881 w 12192000"/>
            <a:gd name="connsiteY10000" fmla="*/ 2511210 h 6858000"/>
            <a:gd name="connsiteX10001" fmla="*/ 5188902 w 12192000"/>
            <a:gd name="connsiteY10001" fmla="*/ 2537833 h 6858000"/>
            <a:gd name="connsiteX10002" fmla="*/ 5214881 w 12192000"/>
            <a:gd name="connsiteY10002" fmla="*/ 2564455 h 6858000"/>
            <a:gd name="connsiteX10003" fmla="*/ 5240860 w 12192000"/>
            <a:gd name="connsiteY10003" fmla="*/ 2537833 h 6858000"/>
            <a:gd name="connsiteX10004" fmla="*/ 5214881 w 12192000"/>
            <a:gd name="connsiteY10004" fmla="*/ 2511210 h 6858000"/>
            <a:gd name="connsiteX10005" fmla="*/ 5290653 w 12192000"/>
            <a:gd name="connsiteY10005" fmla="*/ 2511210 h 6858000"/>
            <a:gd name="connsiteX10006" fmla="*/ 5264674 w 12192000"/>
            <a:gd name="connsiteY10006" fmla="*/ 2537833 h 6858000"/>
            <a:gd name="connsiteX10007" fmla="*/ 5290653 w 12192000"/>
            <a:gd name="connsiteY10007" fmla="*/ 2564455 h 6858000"/>
            <a:gd name="connsiteX10008" fmla="*/ 5314467 w 12192000"/>
            <a:gd name="connsiteY10008" fmla="*/ 2537833 h 6858000"/>
            <a:gd name="connsiteX10009" fmla="*/ 5290653 w 12192000"/>
            <a:gd name="connsiteY10009" fmla="*/ 2511210 h 6858000"/>
            <a:gd name="connsiteX10010" fmla="*/ 5364260 w 12192000"/>
            <a:gd name="connsiteY10010" fmla="*/ 2511210 h 6858000"/>
            <a:gd name="connsiteX10011" fmla="*/ 5340446 w 12192000"/>
            <a:gd name="connsiteY10011" fmla="*/ 2537833 h 6858000"/>
            <a:gd name="connsiteX10012" fmla="*/ 5364260 w 12192000"/>
            <a:gd name="connsiteY10012" fmla="*/ 2564455 h 6858000"/>
            <a:gd name="connsiteX10013" fmla="*/ 5390239 w 12192000"/>
            <a:gd name="connsiteY10013" fmla="*/ 2537833 h 6858000"/>
            <a:gd name="connsiteX10014" fmla="*/ 5364260 w 12192000"/>
            <a:gd name="connsiteY10014" fmla="*/ 2511210 h 6858000"/>
            <a:gd name="connsiteX10015" fmla="*/ 5437867 w 12192000"/>
            <a:gd name="connsiteY10015" fmla="*/ 2511210 h 6858000"/>
            <a:gd name="connsiteX10016" fmla="*/ 5411888 w 12192000"/>
            <a:gd name="connsiteY10016" fmla="*/ 2537833 h 6858000"/>
            <a:gd name="connsiteX10017" fmla="*/ 5437867 w 12192000"/>
            <a:gd name="connsiteY10017" fmla="*/ 2564455 h 6858000"/>
            <a:gd name="connsiteX10018" fmla="*/ 5463846 w 12192000"/>
            <a:gd name="connsiteY10018" fmla="*/ 2537833 h 6858000"/>
            <a:gd name="connsiteX10019" fmla="*/ 5437867 w 12192000"/>
            <a:gd name="connsiteY10019" fmla="*/ 2511210 h 6858000"/>
            <a:gd name="connsiteX10020" fmla="*/ 5511473 w 12192000"/>
            <a:gd name="connsiteY10020" fmla="*/ 2511210 h 6858000"/>
            <a:gd name="connsiteX10021" fmla="*/ 5487659 w 12192000"/>
            <a:gd name="connsiteY10021" fmla="*/ 2537833 h 6858000"/>
            <a:gd name="connsiteX10022" fmla="*/ 5511473 w 12192000"/>
            <a:gd name="connsiteY10022" fmla="*/ 2564455 h 6858000"/>
            <a:gd name="connsiteX10023" fmla="*/ 5537452 w 12192000"/>
            <a:gd name="connsiteY10023" fmla="*/ 2537833 h 6858000"/>
            <a:gd name="connsiteX10024" fmla="*/ 5511473 w 12192000"/>
            <a:gd name="connsiteY10024" fmla="*/ 2511210 h 6858000"/>
            <a:gd name="connsiteX10025" fmla="*/ 5585081 w 12192000"/>
            <a:gd name="connsiteY10025" fmla="*/ 2511210 h 6858000"/>
            <a:gd name="connsiteX10026" fmla="*/ 5559102 w 12192000"/>
            <a:gd name="connsiteY10026" fmla="*/ 2537833 h 6858000"/>
            <a:gd name="connsiteX10027" fmla="*/ 5585081 w 12192000"/>
            <a:gd name="connsiteY10027" fmla="*/ 2564455 h 6858000"/>
            <a:gd name="connsiteX10028" fmla="*/ 5611060 w 12192000"/>
            <a:gd name="connsiteY10028" fmla="*/ 2537833 h 6858000"/>
            <a:gd name="connsiteX10029" fmla="*/ 5585081 w 12192000"/>
            <a:gd name="connsiteY10029" fmla="*/ 2511210 h 6858000"/>
            <a:gd name="connsiteX10030" fmla="*/ 5658687 w 12192000"/>
            <a:gd name="connsiteY10030" fmla="*/ 2511210 h 6858000"/>
            <a:gd name="connsiteX10031" fmla="*/ 5634874 w 12192000"/>
            <a:gd name="connsiteY10031" fmla="*/ 2537833 h 6858000"/>
            <a:gd name="connsiteX10032" fmla="*/ 5658687 w 12192000"/>
            <a:gd name="connsiteY10032" fmla="*/ 2564455 h 6858000"/>
            <a:gd name="connsiteX10033" fmla="*/ 5684667 w 12192000"/>
            <a:gd name="connsiteY10033" fmla="*/ 2537833 h 6858000"/>
            <a:gd name="connsiteX10034" fmla="*/ 5658687 w 12192000"/>
            <a:gd name="connsiteY10034" fmla="*/ 2511210 h 6858000"/>
            <a:gd name="connsiteX10035" fmla="*/ 5734459 w 12192000"/>
            <a:gd name="connsiteY10035" fmla="*/ 2511210 h 6858000"/>
            <a:gd name="connsiteX10036" fmla="*/ 5708480 w 12192000"/>
            <a:gd name="connsiteY10036" fmla="*/ 2537833 h 6858000"/>
            <a:gd name="connsiteX10037" fmla="*/ 5734459 w 12192000"/>
            <a:gd name="connsiteY10037" fmla="*/ 2564455 h 6858000"/>
            <a:gd name="connsiteX10038" fmla="*/ 5760438 w 12192000"/>
            <a:gd name="connsiteY10038" fmla="*/ 2537833 h 6858000"/>
            <a:gd name="connsiteX10039" fmla="*/ 5734459 w 12192000"/>
            <a:gd name="connsiteY10039" fmla="*/ 2511210 h 6858000"/>
            <a:gd name="connsiteX10040" fmla="*/ 5810231 w 12192000"/>
            <a:gd name="connsiteY10040" fmla="*/ 2511210 h 6858000"/>
            <a:gd name="connsiteX10041" fmla="*/ 5784252 w 12192000"/>
            <a:gd name="connsiteY10041" fmla="*/ 2537833 h 6858000"/>
            <a:gd name="connsiteX10042" fmla="*/ 5810231 w 12192000"/>
            <a:gd name="connsiteY10042" fmla="*/ 2564455 h 6858000"/>
            <a:gd name="connsiteX10043" fmla="*/ 5834045 w 12192000"/>
            <a:gd name="connsiteY10043" fmla="*/ 2537833 h 6858000"/>
            <a:gd name="connsiteX10044" fmla="*/ 5810231 w 12192000"/>
            <a:gd name="connsiteY10044" fmla="*/ 2511210 h 6858000"/>
            <a:gd name="connsiteX10045" fmla="*/ 5881673 w 12192000"/>
            <a:gd name="connsiteY10045" fmla="*/ 2511210 h 6858000"/>
            <a:gd name="connsiteX10046" fmla="*/ 5855694 w 12192000"/>
            <a:gd name="connsiteY10046" fmla="*/ 2537833 h 6858000"/>
            <a:gd name="connsiteX10047" fmla="*/ 5881673 w 12192000"/>
            <a:gd name="connsiteY10047" fmla="*/ 2564455 h 6858000"/>
            <a:gd name="connsiteX10048" fmla="*/ 5907652 w 12192000"/>
            <a:gd name="connsiteY10048" fmla="*/ 2537833 h 6858000"/>
            <a:gd name="connsiteX10049" fmla="*/ 5881673 w 12192000"/>
            <a:gd name="connsiteY10049" fmla="*/ 2511210 h 6858000"/>
            <a:gd name="connsiteX10050" fmla="*/ 5957445 w 12192000"/>
            <a:gd name="connsiteY10050" fmla="*/ 2511210 h 6858000"/>
            <a:gd name="connsiteX10051" fmla="*/ 5931466 w 12192000"/>
            <a:gd name="connsiteY10051" fmla="*/ 2537833 h 6858000"/>
            <a:gd name="connsiteX10052" fmla="*/ 5957445 w 12192000"/>
            <a:gd name="connsiteY10052" fmla="*/ 2564455 h 6858000"/>
            <a:gd name="connsiteX10053" fmla="*/ 5981259 w 12192000"/>
            <a:gd name="connsiteY10053" fmla="*/ 2537833 h 6858000"/>
            <a:gd name="connsiteX10054" fmla="*/ 5957445 w 12192000"/>
            <a:gd name="connsiteY10054" fmla="*/ 2511210 h 6858000"/>
            <a:gd name="connsiteX10055" fmla="*/ 6028887 w 12192000"/>
            <a:gd name="connsiteY10055" fmla="*/ 2511210 h 6858000"/>
            <a:gd name="connsiteX10056" fmla="*/ 6002908 w 12192000"/>
            <a:gd name="connsiteY10056" fmla="*/ 2537833 h 6858000"/>
            <a:gd name="connsiteX10057" fmla="*/ 6028887 w 12192000"/>
            <a:gd name="connsiteY10057" fmla="*/ 2564455 h 6858000"/>
            <a:gd name="connsiteX10058" fmla="*/ 6054866 w 12192000"/>
            <a:gd name="connsiteY10058" fmla="*/ 2537833 h 6858000"/>
            <a:gd name="connsiteX10059" fmla="*/ 6028887 w 12192000"/>
            <a:gd name="connsiteY10059" fmla="*/ 2511210 h 6858000"/>
            <a:gd name="connsiteX10060" fmla="*/ 6251873 w 12192000"/>
            <a:gd name="connsiteY10060" fmla="*/ 2511210 h 6858000"/>
            <a:gd name="connsiteX10061" fmla="*/ 6228059 w 12192000"/>
            <a:gd name="connsiteY10061" fmla="*/ 2537833 h 6858000"/>
            <a:gd name="connsiteX10062" fmla="*/ 6251873 w 12192000"/>
            <a:gd name="connsiteY10062" fmla="*/ 2564455 h 6858000"/>
            <a:gd name="connsiteX10063" fmla="*/ 6277852 w 12192000"/>
            <a:gd name="connsiteY10063" fmla="*/ 2537833 h 6858000"/>
            <a:gd name="connsiteX10064" fmla="*/ 6251873 w 12192000"/>
            <a:gd name="connsiteY10064" fmla="*/ 2511210 h 6858000"/>
            <a:gd name="connsiteX10065" fmla="*/ 6325479 w 12192000"/>
            <a:gd name="connsiteY10065" fmla="*/ 2511210 h 6858000"/>
            <a:gd name="connsiteX10066" fmla="*/ 6301665 w 12192000"/>
            <a:gd name="connsiteY10066" fmla="*/ 2537833 h 6858000"/>
            <a:gd name="connsiteX10067" fmla="*/ 6325479 w 12192000"/>
            <a:gd name="connsiteY10067" fmla="*/ 2564455 h 6858000"/>
            <a:gd name="connsiteX10068" fmla="*/ 6351458 w 12192000"/>
            <a:gd name="connsiteY10068" fmla="*/ 2537833 h 6858000"/>
            <a:gd name="connsiteX10069" fmla="*/ 6325479 w 12192000"/>
            <a:gd name="connsiteY10069" fmla="*/ 2511210 h 6858000"/>
            <a:gd name="connsiteX10070" fmla="*/ 6769286 w 12192000"/>
            <a:gd name="connsiteY10070" fmla="*/ 2511210 h 6858000"/>
            <a:gd name="connsiteX10071" fmla="*/ 6743307 w 12192000"/>
            <a:gd name="connsiteY10071" fmla="*/ 2537833 h 6858000"/>
            <a:gd name="connsiteX10072" fmla="*/ 6769286 w 12192000"/>
            <a:gd name="connsiteY10072" fmla="*/ 2564455 h 6858000"/>
            <a:gd name="connsiteX10073" fmla="*/ 6795265 w 12192000"/>
            <a:gd name="connsiteY10073" fmla="*/ 2537833 h 6858000"/>
            <a:gd name="connsiteX10074" fmla="*/ 6769286 w 12192000"/>
            <a:gd name="connsiteY10074" fmla="*/ 2511210 h 6858000"/>
            <a:gd name="connsiteX10075" fmla="*/ 6842892 w 12192000"/>
            <a:gd name="connsiteY10075" fmla="*/ 2511210 h 6858000"/>
            <a:gd name="connsiteX10076" fmla="*/ 6816913 w 12192000"/>
            <a:gd name="connsiteY10076" fmla="*/ 2537833 h 6858000"/>
            <a:gd name="connsiteX10077" fmla="*/ 6842892 w 12192000"/>
            <a:gd name="connsiteY10077" fmla="*/ 2564455 h 6858000"/>
            <a:gd name="connsiteX10078" fmla="*/ 6868871 w 12192000"/>
            <a:gd name="connsiteY10078" fmla="*/ 2537833 h 6858000"/>
            <a:gd name="connsiteX10079" fmla="*/ 6842892 w 12192000"/>
            <a:gd name="connsiteY10079" fmla="*/ 2511210 h 6858000"/>
            <a:gd name="connsiteX10080" fmla="*/ 6916499 w 12192000"/>
            <a:gd name="connsiteY10080" fmla="*/ 2511210 h 6858000"/>
            <a:gd name="connsiteX10081" fmla="*/ 6892685 w 12192000"/>
            <a:gd name="connsiteY10081" fmla="*/ 2537833 h 6858000"/>
            <a:gd name="connsiteX10082" fmla="*/ 6916499 w 12192000"/>
            <a:gd name="connsiteY10082" fmla="*/ 2564455 h 6858000"/>
            <a:gd name="connsiteX10083" fmla="*/ 6942478 w 12192000"/>
            <a:gd name="connsiteY10083" fmla="*/ 2537833 h 6858000"/>
            <a:gd name="connsiteX10084" fmla="*/ 6916499 w 12192000"/>
            <a:gd name="connsiteY10084" fmla="*/ 2511210 h 6858000"/>
            <a:gd name="connsiteX10085" fmla="*/ 6990106 w 12192000"/>
            <a:gd name="connsiteY10085" fmla="*/ 2511210 h 6858000"/>
            <a:gd name="connsiteX10086" fmla="*/ 6966293 w 12192000"/>
            <a:gd name="connsiteY10086" fmla="*/ 2537833 h 6858000"/>
            <a:gd name="connsiteX10087" fmla="*/ 6990106 w 12192000"/>
            <a:gd name="connsiteY10087" fmla="*/ 2564455 h 6858000"/>
            <a:gd name="connsiteX10088" fmla="*/ 7016086 w 12192000"/>
            <a:gd name="connsiteY10088" fmla="*/ 2537833 h 6858000"/>
            <a:gd name="connsiteX10089" fmla="*/ 6990106 w 12192000"/>
            <a:gd name="connsiteY10089" fmla="*/ 2511210 h 6858000"/>
            <a:gd name="connsiteX10090" fmla="*/ 7065879 w 12192000"/>
            <a:gd name="connsiteY10090" fmla="*/ 2511210 h 6858000"/>
            <a:gd name="connsiteX10091" fmla="*/ 7039900 w 12192000"/>
            <a:gd name="connsiteY10091" fmla="*/ 2537833 h 6858000"/>
            <a:gd name="connsiteX10092" fmla="*/ 7065879 w 12192000"/>
            <a:gd name="connsiteY10092" fmla="*/ 2564455 h 6858000"/>
            <a:gd name="connsiteX10093" fmla="*/ 7091858 w 12192000"/>
            <a:gd name="connsiteY10093" fmla="*/ 2537833 h 6858000"/>
            <a:gd name="connsiteX10094" fmla="*/ 7065879 w 12192000"/>
            <a:gd name="connsiteY10094" fmla="*/ 2511210 h 6858000"/>
            <a:gd name="connsiteX10095" fmla="*/ 7139485 w 12192000"/>
            <a:gd name="connsiteY10095" fmla="*/ 2511210 h 6858000"/>
            <a:gd name="connsiteX10096" fmla="*/ 7113506 w 12192000"/>
            <a:gd name="connsiteY10096" fmla="*/ 2537833 h 6858000"/>
            <a:gd name="connsiteX10097" fmla="*/ 7139485 w 12192000"/>
            <a:gd name="connsiteY10097" fmla="*/ 2564455 h 6858000"/>
            <a:gd name="connsiteX10098" fmla="*/ 7165464 w 12192000"/>
            <a:gd name="connsiteY10098" fmla="*/ 2537833 h 6858000"/>
            <a:gd name="connsiteX10099" fmla="*/ 7139485 w 12192000"/>
            <a:gd name="connsiteY10099" fmla="*/ 2511210 h 6858000"/>
            <a:gd name="connsiteX10100" fmla="*/ 7213092 w 12192000"/>
            <a:gd name="connsiteY10100" fmla="*/ 2511210 h 6858000"/>
            <a:gd name="connsiteX10101" fmla="*/ 7187113 w 12192000"/>
            <a:gd name="connsiteY10101" fmla="*/ 2537833 h 6858000"/>
            <a:gd name="connsiteX10102" fmla="*/ 7213092 w 12192000"/>
            <a:gd name="connsiteY10102" fmla="*/ 2564455 h 6858000"/>
            <a:gd name="connsiteX10103" fmla="*/ 7239071 w 12192000"/>
            <a:gd name="connsiteY10103" fmla="*/ 2537833 h 6858000"/>
            <a:gd name="connsiteX10104" fmla="*/ 7213092 w 12192000"/>
            <a:gd name="connsiteY10104" fmla="*/ 2511210 h 6858000"/>
            <a:gd name="connsiteX10105" fmla="*/ 7288864 w 12192000"/>
            <a:gd name="connsiteY10105" fmla="*/ 2511210 h 6858000"/>
            <a:gd name="connsiteX10106" fmla="*/ 7262885 w 12192000"/>
            <a:gd name="connsiteY10106" fmla="*/ 2537833 h 6858000"/>
            <a:gd name="connsiteX10107" fmla="*/ 7288864 w 12192000"/>
            <a:gd name="connsiteY10107" fmla="*/ 2564455 h 6858000"/>
            <a:gd name="connsiteX10108" fmla="*/ 7312678 w 12192000"/>
            <a:gd name="connsiteY10108" fmla="*/ 2537833 h 6858000"/>
            <a:gd name="connsiteX10109" fmla="*/ 7288864 w 12192000"/>
            <a:gd name="connsiteY10109" fmla="*/ 2511210 h 6858000"/>
            <a:gd name="connsiteX10110" fmla="*/ 7360306 w 12192000"/>
            <a:gd name="connsiteY10110" fmla="*/ 2511210 h 6858000"/>
            <a:gd name="connsiteX10111" fmla="*/ 7334327 w 12192000"/>
            <a:gd name="connsiteY10111" fmla="*/ 2537833 h 6858000"/>
            <a:gd name="connsiteX10112" fmla="*/ 7360306 w 12192000"/>
            <a:gd name="connsiteY10112" fmla="*/ 2564455 h 6858000"/>
            <a:gd name="connsiteX10113" fmla="*/ 7386285 w 12192000"/>
            <a:gd name="connsiteY10113" fmla="*/ 2537833 h 6858000"/>
            <a:gd name="connsiteX10114" fmla="*/ 7360306 w 12192000"/>
            <a:gd name="connsiteY10114" fmla="*/ 2511210 h 6858000"/>
            <a:gd name="connsiteX10115" fmla="*/ 7433913 w 12192000"/>
            <a:gd name="connsiteY10115" fmla="*/ 2511210 h 6858000"/>
            <a:gd name="connsiteX10116" fmla="*/ 7407934 w 12192000"/>
            <a:gd name="connsiteY10116" fmla="*/ 2537833 h 6858000"/>
            <a:gd name="connsiteX10117" fmla="*/ 7433913 w 12192000"/>
            <a:gd name="connsiteY10117" fmla="*/ 2564455 h 6858000"/>
            <a:gd name="connsiteX10118" fmla="*/ 7459892 w 12192000"/>
            <a:gd name="connsiteY10118" fmla="*/ 2537833 h 6858000"/>
            <a:gd name="connsiteX10119" fmla="*/ 7433913 w 12192000"/>
            <a:gd name="connsiteY10119" fmla="*/ 2511210 h 6858000"/>
            <a:gd name="connsiteX10120" fmla="*/ 7509684 w 12192000"/>
            <a:gd name="connsiteY10120" fmla="*/ 2511210 h 6858000"/>
            <a:gd name="connsiteX10121" fmla="*/ 7485871 w 12192000"/>
            <a:gd name="connsiteY10121" fmla="*/ 2537833 h 6858000"/>
            <a:gd name="connsiteX10122" fmla="*/ 7509684 w 12192000"/>
            <a:gd name="connsiteY10122" fmla="*/ 2564455 h 6858000"/>
            <a:gd name="connsiteX10123" fmla="*/ 7535664 w 12192000"/>
            <a:gd name="connsiteY10123" fmla="*/ 2537833 h 6858000"/>
            <a:gd name="connsiteX10124" fmla="*/ 7509684 w 12192000"/>
            <a:gd name="connsiteY10124" fmla="*/ 2511210 h 6858000"/>
            <a:gd name="connsiteX10125" fmla="*/ 7583292 w 12192000"/>
            <a:gd name="connsiteY10125" fmla="*/ 2511210 h 6858000"/>
            <a:gd name="connsiteX10126" fmla="*/ 7557313 w 12192000"/>
            <a:gd name="connsiteY10126" fmla="*/ 2537833 h 6858000"/>
            <a:gd name="connsiteX10127" fmla="*/ 7583292 w 12192000"/>
            <a:gd name="connsiteY10127" fmla="*/ 2564455 h 6858000"/>
            <a:gd name="connsiteX10128" fmla="*/ 7609271 w 12192000"/>
            <a:gd name="connsiteY10128" fmla="*/ 2537833 h 6858000"/>
            <a:gd name="connsiteX10129" fmla="*/ 7583292 w 12192000"/>
            <a:gd name="connsiteY10129" fmla="*/ 2511210 h 6858000"/>
            <a:gd name="connsiteX10130" fmla="*/ 7656898 w 12192000"/>
            <a:gd name="connsiteY10130" fmla="*/ 2511210 h 6858000"/>
            <a:gd name="connsiteX10131" fmla="*/ 7630919 w 12192000"/>
            <a:gd name="connsiteY10131" fmla="*/ 2537833 h 6858000"/>
            <a:gd name="connsiteX10132" fmla="*/ 7656898 w 12192000"/>
            <a:gd name="connsiteY10132" fmla="*/ 2564455 h 6858000"/>
            <a:gd name="connsiteX10133" fmla="*/ 7682877 w 12192000"/>
            <a:gd name="connsiteY10133" fmla="*/ 2537833 h 6858000"/>
            <a:gd name="connsiteX10134" fmla="*/ 7656898 w 12192000"/>
            <a:gd name="connsiteY10134" fmla="*/ 2511210 h 6858000"/>
            <a:gd name="connsiteX10135" fmla="*/ 7730505 w 12192000"/>
            <a:gd name="connsiteY10135" fmla="*/ 2511210 h 6858000"/>
            <a:gd name="connsiteX10136" fmla="*/ 7704526 w 12192000"/>
            <a:gd name="connsiteY10136" fmla="*/ 2537833 h 6858000"/>
            <a:gd name="connsiteX10137" fmla="*/ 7730505 w 12192000"/>
            <a:gd name="connsiteY10137" fmla="*/ 2564455 h 6858000"/>
            <a:gd name="connsiteX10138" fmla="*/ 7756484 w 12192000"/>
            <a:gd name="connsiteY10138" fmla="*/ 2537833 h 6858000"/>
            <a:gd name="connsiteX10139" fmla="*/ 7730505 w 12192000"/>
            <a:gd name="connsiteY10139" fmla="*/ 2511210 h 6858000"/>
            <a:gd name="connsiteX10140" fmla="*/ 7806277 w 12192000"/>
            <a:gd name="connsiteY10140" fmla="*/ 2511210 h 6858000"/>
            <a:gd name="connsiteX10141" fmla="*/ 7780298 w 12192000"/>
            <a:gd name="connsiteY10141" fmla="*/ 2537833 h 6858000"/>
            <a:gd name="connsiteX10142" fmla="*/ 7806277 w 12192000"/>
            <a:gd name="connsiteY10142" fmla="*/ 2564455 h 6858000"/>
            <a:gd name="connsiteX10143" fmla="*/ 7830091 w 12192000"/>
            <a:gd name="connsiteY10143" fmla="*/ 2537833 h 6858000"/>
            <a:gd name="connsiteX10144" fmla="*/ 7806277 w 12192000"/>
            <a:gd name="connsiteY10144" fmla="*/ 2511210 h 6858000"/>
            <a:gd name="connsiteX10145" fmla="*/ 7879885 w 12192000"/>
            <a:gd name="connsiteY10145" fmla="*/ 2511210 h 6858000"/>
            <a:gd name="connsiteX10146" fmla="*/ 7853906 w 12192000"/>
            <a:gd name="connsiteY10146" fmla="*/ 2537833 h 6858000"/>
            <a:gd name="connsiteX10147" fmla="*/ 7879885 w 12192000"/>
            <a:gd name="connsiteY10147" fmla="*/ 2564455 h 6858000"/>
            <a:gd name="connsiteX10148" fmla="*/ 7905864 w 12192000"/>
            <a:gd name="connsiteY10148" fmla="*/ 2537833 h 6858000"/>
            <a:gd name="connsiteX10149" fmla="*/ 7879885 w 12192000"/>
            <a:gd name="connsiteY10149" fmla="*/ 2511210 h 6858000"/>
            <a:gd name="connsiteX10150" fmla="*/ 7955656 w 12192000"/>
            <a:gd name="connsiteY10150" fmla="*/ 2511210 h 6858000"/>
            <a:gd name="connsiteX10151" fmla="*/ 7929677 w 12192000"/>
            <a:gd name="connsiteY10151" fmla="*/ 2537833 h 6858000"/>
            <a:gd name="connsiteX10152" fmla="*/ 7955656 w 12192000"/>
            <a:gd name="connsiteY10152" fmla="*/ 2564455 h 6858000"/>
            <a:gd name="connsiteX10153" fmla="*/ 7979470 w 12192000"/>
            <a:gd name="connsiteY10153" fmla="*/ 2537833 h 6858000"/>
            <a:gd name="connsiteX10154" fmla="*/ 7955656 w 12192000"/>
            <a:gd name="connsiteY10154" fmla="*/ 2511210 h 6858000"/>
            <a:gd name="connsiteX10155" fmla="*/ 8027098 w 12192000"/>
            <a:gd name="connsiteY10155" fmla="*/ 2511210 h 6858000"/>
            <a:gd name="connsiteX10156" fmla="*/ 8001119 w 12192000"/>
            <a:gd name="connsiteY10156" fmla="*/ 2537833 h 6858000"/>
            <a:gd name="connsiteX10157" fmla="*/ 8027098 w 12192000"/>
            <a:gd name="connsiteY10157" fmla="*/ 2564455 h 6858000"/>
            <a:gd name="connsiteX10158" fmla="*/ 8053077 w 12192000"/>
            <a:gd name="connsiteY10158" fmla="*/ 2537833 h 6858000"/>
            <a:gd name="connsiteX10159" fmla="*/ 8027098 w 12192000"/>
            <a:gd name="connsiteY10159" fmla="*/ 2511210 h 6858000"/>
            <a:gd name="connsiteX10160" fmla="*/ 8100705 w 12192000"/>
            <a:gd name="connsiteY10160" fmla="*/ 2511210 h 6858000"/>
            <a:gd name="connsiteX10161" fmla="*/ 8076891 w 12192000"/>
            <a:gd name="connsiteY10161" fmla="*/ 2537833 h 6858000"/>
            <a:gd name="connsiteX10162" fmla="*/ 8100705 w 12192000"/>
            <a:gd name="connsiteY10162" fmla="*/ 2564455 h 6858000"/>
            <a:gd name="connsiteX10163" fmla="*/ 8126684 w 12192000"/>
            <a:gd name="connsiteY10163" fmla="*/ 2537833 h 6858000"/>
            <a:gd name="connsiteX10164" fmla="*/ 8100705 w 12192000"/>
            <a:gd name="connsiteY10164" fmla="*/ 2511210 h 6858000"/>
            <a:gd name="connsiteX10165" fmla="*/ 8174312 w 12192000"/>
            <a:gd name="connsiteY10165" fmla="*/ 2511210 h 6858000"/>
            <a:gd name="connsiteX10166" fmla="*/ 8150498 w 12192000"/>
            <a:gd name="connsiteY10166" fmla="*/ 2537833 h 6858000"/>
            <a:gd name="connsiteX10167" fmla="*/ 8174312 w 12192000"/>
            <a:gd name="connsiteY10167" fmla="*/ 2564455 h 6858000"/>
            <a:gd name="connsiteX10168" fmla="*/ 8200291 w 12192000"/>
            <a:gd name="connsiteY10168" fmla="*/ 2537833 h 6858000"/>
            <a:gd name="connsiteX10169" fmla="*/ 8174312 w 12192000"/>
            <a:gd name="connsiteY10169" fmla="*/ 2511210 h 6858000"/>
            <a:gd name="connsiteX10170" fmla="*/ 8247918 w 12192000"/>
            <a:gd name="connsiteY10170" fmla="*/ 2511210 h 6858000"/>
            <a:gd name="connsiteX10171" fmla="*/ 8224104 w 12192000"/>
            <a:gd name="connsiteY10171" fmla="*/ 2537833 h 6858000"/>
            <a:gd name="connsiteX10172" fmla="*/ 8247918 w 12192000"/>
            <a:gd name="connsiteY10172" fmla="*/ 2564455 h 6858000"/>
            <a:gd name="connsiteX10173" fmla="*/ 8273897 w 12192000"/>
            <a:gd name="connsiteY10173" fmla="*/ 2537833 h 6858000"/>
            <a:gd name="connsiteX10174" fmla="*/ 8247918 w 12192000"/>
            <a:gd name="connsiteY10174" fmla="*/ 2511210 h 6858000"/>
            <a:gd name="connsiteX10175" fmla="*/ 8323691 w 12192000"/>
            <a:gd name="connsiteY10175" fmla="*/ 2511210 h 6858000"/>
            <a:gd name="connsiteX10176" fmla="*/ 8297712 w 12192000"/>
            <a:gd name="connsiteY10176" fmla="*/ 2537833 h 6858000"/>
            <a:gd name="connsiteX10177" fmla="*/ 8323691 w 12192000"/>
            <a:gd name="connsiteY10177" fmla="*/ 2564455 h 6858000"/>
            <a:gd name="connsiteX10178" fmla="*/ 8349670 w 12192000"/>
            <a:gd name="connsiteY10178" fmla="*/ 2537833 h 6858000"/>
            <a:gd name="connsiteX10179" fmla="*/ 8323691 w 12192000"/>
            <a:gd name="connsiteY10179" fmla="*/ 2511210 h 6858000"/>
            <a:gd name="connsiteX10180" fmla="*/ 8397298 w 12192000"/>
            <a:gd name="connsiteY10180" fmla="*/ 2511210 h 6858000"/>
            <a:gd name="connsiteX10181" fmla="*/ 8371319 w 12192000"/>
            <a:gd name="connsiteY10181" fmla="*/ 2537833 h 6858000"/>
            <a:gd name="connsiteX10182" fmla="*/ 8397298 w 12192000"/>
            <a:gd name="connsiteY10182" fmla="*/ 2564455 h 6858000"/>
            <a:gd name="connsiteX10183" fmla="*/ 8423277 w 12192000"/>
            <a:gd name="connsiteY10183" fmla="*/ 2537833 h 6858000"/>
            <a:gd name="connsiteX10184" fmla="*/ 8397298 w 12192000"/>
            <a:gd name="connsiteY10184" fmla="*/ 2511210 h 6858000"/>
            <a:gd name="connsiteX10185" fmla="*/ 8470904 w 12192000"/>
            <a:gd name="connsiteY10185" fmla="*/ 2511210 h 6858000"/>
            <a:gd name="connsiteX10186" fmla="*/ 8444925 w 12192000"/>
            <a:gd name="connsiteY10186" fmla="*/ 2537833 h 6858000"/>
            <a:gd name="connsiteX10187" fmla="*/ 8470904 w 12192000"/>
            <a:gd name="connsiteY10187" fmla="*/ 2564455 h 6858000"/>
            <a:gd name="connsiteX10188" fmla="*/ 8496883 w 12192000"/>
            <a:gd name="connsiteY10188" fmla="*/ 2537833 h 6858000"/>
            <a:gd name="connsiteX10189" fmla="*/ 8470904 w 12192000"/>
            <a:gd name="connsiteY10189" fmla="*/ 2511210 h 6858000"/>
            <a:gd name="connsiteX10190" fmla="*/ 8546676 w 12192000"/>
            <a:gd name="connsiteY10190" fmla="*/ 2511210 h 6858000"/>
            <a:gd name="connsiteX10191" fmla="*/ 8520697 w 12192000"/>
            <a:gd name="connsiteY10191" fmla="*/ 2537833 h 6858000"/>
            <a:gd name="connsiteX10192" fmla="*/ 8546676 w 12192000"/>
            <a:gd name="connsiteY10192" fmla="*/ 2564455 h 6858000"/>
            <a:gd name="connsiteX10193" fmla="*/ 8570490 w 12192000"/>
            <a:gd name="connsiteY10193" fmla="*/ 2537833 h 6858000"/>
            <a:gd name="connsiteX10194" fmla="*/ 8546676 w 12192000"/>
            <a:gd name="connsiteY10194" fmla="*/ 2511210 h 6858000"/>
            <a:gd name="connsiteX10195" fmla="*/ 8618118 w 12192000"/>
            <a:gd name="connsiteY10195" fmla="*/ 2511210 h 6858000"/>
            <a:gd name="connsiteX10196" fmla="*/ 8592139 w 12192000"/>
            <a:gd name="connsiteY10196" fmla="*/ 2537833 h 6858000"/>
            <a:gd name="connsiteX10197" fmla="*/ 8618118 w 12192000"/>
            <a:gd name="connsiteY10197" fmla="*/ 2564455 h 6858000"/>
            <a:gd name="connsiteX10198" fmla="*/ 8644097 w 12192000"/>
            <a:gd name="connsiteY10198" fmla="*/ 2537833 h 6858000"/>
            <a:gd name="connsiteX10199" fmla="*/ 8618118 w 12192000"/>
            <a:gd name="connsiteY10199" fmla="*/ 2511210 h 6858000"/>
            <a:gd name="connsiteX10200" fmla="*/ 8691725 w 12192000"/>
            <a:gd name="connsiteY10200" fmla="*/ 2511210 h 6858000"/>
            <a:gd name="connsiteX10201" fmla="*/ 8665746 w 12192000"/>
            <a:gd name="connsiteY10201" fmla="*/ 2537833 h 6858000"/>
            <a:gd name="connsiteX10202" fmla="*/ 8691725 w 12192000"/>
            <a:gd name="connsiteY10202" fmla="*/ 2564455 h 6858000"/>
            <a:gd name="connsiteX10203" fmla="*/ 8717704 w 12192000"/>
            <a:gd name="connsiteY10203" fmla="*/ 2537833 h 6858000"/>
            <a:gd name="connsiteX10204" fmla="*/ 8691725 w 12192000"/>
            <a:gd name="connsiteY10204" fmla="*/ 2511210 h 6858000"/>
            <a:gd name="connsiteX10205" fmla="*/ 8767497 w 12192000"/>
            <a:gd name="connsiteY10205" fmla="*/ 2511210 h 6858000"/>
            <a:gd name="connsiteX10206" fmla="*/ 8743683 w 12192000"/>
            <a:gd name="connsiteY10206" fmla="*/ 2537833 h 6858000"/>
            <a:gd name="connsiteX10207" fmla="*/ 8767497 w 12192000"/>
            <a:gd name="connsiteY10207" fmla="*/ 2564455 h 6858000"/>
            <a:gd name="connsiteX10208" fmla="*/ 8793476 w 12192000"/>
            <a:gd name="connsiteY10208" fmla="*/ 2537833 h 6858000"/>
            <a:gd name="connsiteX10209" fmla="*/ 8767497 w 12192000"/>
            <a:gd name="connsiteY10209" fmla="*/ 2511210 h 6858000"/>
            <a:gd name="connsiteX10210" fmla="*/ 8841104 w 12192000"/>
            <a:gd name="connsiteY10210" fmla="*/ 2511210 h 6858000"/>
            <a:gd name="connsiteX10211" fmla="*/ 8815125 w 12192000"/>
            <a:gd name="connsiteY10211" fmla="*/ 2537833 h 6858000"/>
            <a:gd name="connsiteX10212" fmla="*/ 8841104 w 12192000"/>
            <a:gd name="connsiteY10212" fmla="*/ 2564455 h 6858000"/>
            <a:gd name="connsiteX10213" fmla="*/ 8867083 w 12192000"/>
            <a:gd name="connsiteY10213" fmla="*/ 2537833 h 6858000"/>
            <a:gd name="connsiteX10214" fmla="*/ 8841104 w 12192000"/>
            <a:gd name="connsiteY10214" fmla="*/ 2511210 h 6858000"/>
            <a:gd name="connsiteX10215" fmla="*/ 8914711 w 12192000"/>
            <a:gd name="connsiteY10215" fmla="*/ 2511210 h 6858000"/>
            <a:gd name="connsiteX10216" fmla="*/ 8888732 w 12192000"/>
            <a:gd name="connsiteY10216" fmla="*/ 2537833 h 6858000"/>
            <a:gd name="connsiteX10217" fmla="*/ 8914711 w 12192000"/>
            <a:gd name="connsiteY10217" fmla="*/ 2564455 h 6858000"/>
            <a:gd name="connsiteX10218" fmla="*/ 8940690 w 12192000"/>
            <a:gd name="connsiteY10218" fmla="*/ 2537833 h 6858000"/>
            <a:gd name="connsiteX10219" fmla="*/ 8914711 w 12192000"/>
            <a:gd name="connsiteY10219" fmla="*/ 2511210 h 6858000"/>
            <a:gd name="connsiteX10220" fmla="*/ 8988318 w 12192000"/>
            <a:gd name="connsiteY10220" fmla="*/ 2511210 h 6858000"/>
            <a:gd name="connsiteX10221" fmla="*/ 8962339 w 12192000"/>
            <a:gd name="connsiteY10221" fmla="*/ 2537833 h 6858000"/>
            <a:gd name="connsiteX10222" fmla="*/ 8988318 w 12192000"/>
            <a:gd name="connsiteY10222" fmla="*/ 2564455 h 6858000"/>
            <a:gd name="connsiteX10223" fmla="*/ 9014297 w 12192000"/>
            <a:gd name="connsiteY10223" fmla="*/ 2537833 h 6858000"/>
            <a:gd name="connsiteX10224" fmla="*/ 8988318 w 12192000"/>
            <a:gd name="connsiteY10224" fmla="*/ 2511210 h 6858000"/>
            <a:gd name="connsiteX10225" fmla="*/ 9061924 w 12192000"/>
            <a:gd name="connsiteY10225" fmla="*/ 2511210 h 6858000"/>
            <a:gd name="connsiteX10226" fmla="*/ 9035945 w 12192000"/>
            <a:gd name="connsiteY10226" fmla="*/ 2537833 h 6858000"/>
            <a:gd name="connsiteX10227" fmla="*/ 9061924 w 12192000"/>
            <a:gd name="connsiteY10227" fmla="*/ 2564455 h 6858000"/>
            <a:gd name="connsiteX10228" fmla="*/ 9087903 w 12192000"/>
            <a:gd name="connsiteY10228" fmla="*/ 2537833 h 6858000"/>
            <a:gd name="connsiteX10229" fmla="*/ 9061924 w 12192000"/>
            <a:gd name="connsiteY10229" fmla="*/ 2511210 h 6858000"/>
            <a:gd name="connsiteX10230" fmla="*/ 9137696 w 12192000"/>
            <a:gd name="connsiteY10230" fmla="*/ 2511210 h 6858000"/>
            <a:gd name="connsiteX10231" fmla="*/ 9111717 w 12192000"/>
            <a:gd name="connsiteY10231" fmla="*/ 2537833 h 6858000"/>
            <a:gd name="connsiteX10232" fmla="*/ 9137696 w 12192000"/>
            <a:gd name="connsiteY10232" fmla="*/ 2564455 h 6858000"/>
            <a:gd name="connsiteX10233" fmla="*/ 9161510 w 12192000"/>
            <a:gd name="connsiteY10233" fmla="*/ 2537833 h 6858000"/>
            <a:gd name="connsiteX10234" fmla="*/ 9137696 w 12192000"/>
            <a:gd name="connsiteY10234" fmla="*/ 2511210 h 6858000"/>
            <a:gd name="connsiteX10235" fmla="*/ 9211304 w 12192000"/>
            <a:gd name="connsiteY10235" fmla="*/ 2511210 h 6858000"/>
            <a:gd name="connsiteX10236" fmla="*/ 9185325 w 12192000"/>
            <a:gd name="connsiteY10236" fmla="*/ 2537833 h 6858000"/>
            <a:gd name="connsiteX10237" fmla="*/ 9211304 w 12192000"/>
            <a:gd name="connsiteY10237" fmla="*/ 2564455 h 6858000"/>
            <a:gd name="connsiteX10238" fmla="*/ 9237283 w 12192000"/>
            <a:gd name="connsiteY10238" fmla="*/ 2537833 h 6858000"/>
            <a:gd name="connsiteX10239" fmla="*/ 9211304 w 12192000"/>
            <a:gd name="connsiteY10239" fmla="*/ 2511210 h 6858000"/>
            <a:gd name="connsiteX10240" fmla="*/ 9287075 w 12192000"/>
            <a:gd name="connsiteY10240" fmla="*/ 2511210 h 6858000"/>
            <a:gd name="connsiteX10241" fmla="*/ 9261096 w 12192000"/>
            <a:gd name="connsiteY10241" fmla="*/ 2537833 h 6858000"/>
            <a:gd name="connsiteX10242" fmla="*/ 9287075 w 12192000"/>
            <a:gd name="connsiteY10242" fmla="*/ 2564455 h 6858000"/>
            <a:gd name="connsiteX10243" fmla="*/ 9310889 w 12192000"/>
            <a:gd name="connsiteY10243" fmla="*/ 2537833 h 6858000"/>
            <a:gd name="connsiteX10244" fmla="*/ 9287075 w 12192000"/>
            <a:gd name="connsiteY10244" fmla="*/ 2511210 h 6858000"/>
            <a:gd name="connsiteX10245" fmla="*/ 9358517 w 12192000"/>
            <a:gd name="connsiteY10245" fmla="*/ 2511210 h 6858000"/>
            <a:gd name="connsiteX10246" fmla="*/ 9334703 w 12192000"/>
            <a:gd name="connsiteY10246" fmla="*/ 2537833 h 6858000"/>
            <a:gd name="connsiteX10247" fmla="*/ 9358517 w 12192000"/>
            <a:gd name="connsiteY10247" fmla="*/ 2564455 h 6858000"/>
            <a:gd name="connsiteX10248" fmla="*/ 9384496 w 12192000"/>
            <a:gd name="connsiteY10248" fmla="*/ 2537833 h 6858000"/>
            <a:gd name="connsiteX10249" fmla="*/ 9358517 w 12192000"/>
            <a:gd name="connsiteY10249" fmla="*/ 2511210 h 6858000"/>
            <a:gd name="connsiteX10250" fmla="*/ 9432124 w 12192000"/>
            <a:gd name="connsiteY10250" fmla="*/ 2511210 h 6858000"/>
            <a:gd name="connsiteX10251" fmla="*/ 9406145 w 12192000"/>
            <a:gd name="connsiteY10251" fmla="*/ 2537833 h 6858000"/>
            <a:gd name="connsiteX10252" fmla="*/ 9432124 w 12192000"/>
            <a:gd name="connsiteY10252" fmla="*/ 2564455 h 6858000"/>
            <a:gd name="connsiteX10253" fmla="*/ 9458103 w 12192000"/>
            <a:gd name="connsiteY10253" fmla="*/ 2537833 h 6858000"/>
            <a:gd name="connsiteX10254" fmla="*/ 9432124 w 12192000"/>
            <a:gd name="connsiteY10254" fmla="*/ 2511210 h 6858000"/>
            <a:gd name="connsiteX10255" fmla="*/ 9505731 w 12192000"/>
            <a:gd name="connsiteY10255" fmla="*/ 2511210 h 6858000"/>
            <a:gd name="connsiteX10256" fmla="*/ 9481917 w 12192000"/>
            <a:gd name="connsiteY10256" fmla="*/ 2537833 h 6858000"/>
            <a:gd name="connsiteX10257" fmla="*/ 9505731 w 12192000"/>
            <a:gd name="connsiteY10257" fmla="*/ 2564455 h 6858000"/>
            <a:gd name="connsiteX10258" fmla="*/ 9531710 w 12192000"/>
            <a:gd name="connsiteY10258" fmla="*/ 2537833 h 6858000"/>
            <a:gd name="connsiteX10259" fmla="*/ 9505731 w 12192000"/>
            <a:gd name="connsiteY10259" fmla="*/ 2511210 h 6858000"/>
            <a:gd name="connsiteX10260" fmla="*/ 9581503 w 12192000"/>
            <a:gd name="connsiteY10260" fmla="*/ 2511210 h 6858000"/>
            <a:gd name="connsiteX10261" fmla="*/ 9555524 w 12192000"/>
            <a:gd name="connsiteY10261" fmla="*/ 2537833 h 6858000"/>
            <a:gd name="connsiteX10262" fmla="*/ 9581503 w 12192000"/>
            <a:gd name="connsiteY10262" fmla="*/ 2564455 h 6858000"/>
            <a:gd name="connsiteX10263" fmla="*/ 9607482 w 12192000"/>
            <a:gd name="connsiteY10263" fmla="*/ 2537833 h 6858000"/>
            <a:gd name="connsiteX10264" fmla="*/ 9581503 w 12192000"/>
            <a:gd name="connsiteY10264" fmla="*/ 2511210 h 6858000"/>
            <a:gd name="connsiteX10265" fmla="*/ 9949537 w 12192000"/>
            <a:gd name="connsiteY10265" fmla="*/ 2511210 h 6858000"/>
            <a:gd name="connsiteX10266" fmla="*/ 9923558 w 12192000"/>
            <a:gd name="connsiteY10266" fmla="*/ 2537833 h 6858000"/>
            <a:gd name="connsiteX10267" fmla="*/ 9949537 w 12192000"/>
            <a:gd name="connsiteY10267" fmla="*/ 2564455 h 6858000"/>
            <a:gd name="connsiteX10268" fmla="*/ 9975516 w 12192000"/>
            <a:gd name="connsiteY10268" fmla="*/ 2537833 h 6858000"/>
            <a:gd name="connsiteX10269" fmla="*/ 9949537 w 12192000"/>
            <a:gd name="connsiteY10269" fmla="*/ 2511210 h 6858000"/>
            <a:gd name="connsiteX10270" fmla="*/ 10027474 w 12192000"/>
            <a:gd name="connsiteY10270" fmla="*/ 2511210 h 6858000"/>
            <a:gd name="connsiteX10271" fmla="*/ 10001495 w 12192000"/>
            <a:gd name="connsiteY10271" fmla="*/ 2537833 h 6858000"/>
            <a:gd name="connsiteX10272" fmla="*/ 10027474 w 12192000"/>
            <a:gd name="connsiteY10272" fmla="*/ 2564455 h 6858000"/>
            <a:gd name="connsiteX10273" fmla="*/ 10051288 w 12192000"/>
            <a:gd name="connsiteY10273" fmla="*/ 2537833 h 6858000"/>
            <a:gd name="connsiteX10274" fmla="*/ 10027474 w 12192000"/>
            <a:gd name="connsiteY10274" fmla="*/ 2511210 h 6858000"/>
            <a:gd name="connsiteX10275" fmla="*/ 1590823 w 12192000"/>
            <a:gd name="connsiteY10275" fmla="*/ 2586640 h 6858000"/>
            <a:gd name="connsiteX10276" fmla="*/ 1567009 w 12192000"/>
            <a:gd name="connsiteY10276" fmla="*/ 2613262 h 6858000"/>
            <a:gd name="connsiteX10277" fmla="*/ 1590823 w 12192000"/>
            <a:gd name="connsiteY10277" fmla="*/ 2639885 h 6858000"/>
            <a:gd name="connsiteX10278" fmla="*/ 1616802 w 12192000"/>
            <a:gd name="connsiteY10278" fmla="*/ 2613262 h 6858000"/>
            <a:gd name="connsiteX10279" fmla="*/ 1590823 w 12192000"/>
            <a:gd name="connsiteY10279" fmla="*/ 2586640 h 6858000"/>
            <a:gd name="connsiteX10280" fmla="*/ 1664430 w 12192000"/>
            <a:gd name="connsiteY10280" fmla="*/ 2586640 h 6858000"/>
            <a:gd name="connsiteX10281" fmla="*/ 1640616 w 12192000"/>
            <a:gd name="connsiteY10281" fmla="*/ 2613262 h 6858000"/>
            <a:gd name="connsiteX10282" fmla="*/ 1664430 w 12192000"/>
            <a:gd name="connsiteY10282" fmla="*/ 2639885 h 6858000"/>
            <a:gd name="connsiteX10283" fmla="*/ 1690409 w 12192000"/>
            <a:gd name="connsiteY10283" fmla="*/ 2613262 h 6858000"/>
            <a:gd name="connsiteX10284" fmla="*/ 1664430 w 12192000"/>
            <a:gd name="connsiteY10284" fmla="*/ 2586640 h 6858000"/>
            <a:gd name="connsiteX10285" fmla="*/ 1738037 w 12192000"/>
            <a:gd name="connsiteY10285" fmla="*/ 2586640 h 6858000"/>
            <a:gd name="connsiteX10286" fmla="*/ 1712058 w 12192000"/>
            <a:gd name="connsiteY10286" fmla="*/ 2613262 h 6858000"/>
            <a:gd name="connsiteX10287" fmla="*/ 1738037 w 12192000"/>
            <a:gd name="connsiteY10287" fmla="*/ 2639885 h 6858000"/>
            <a:gd name="connsiteX10288" fmla="*/ 1764016 w 12192000"/>
            <a:gd name="connsiteY10288" fmla="*/ 2613262 h 6858000"/>
            <a:gd name="connsiteX10289" fmla="*/ 1738037 w 12192000"/>
            <a:gd name="connsiteY10289" fmla="*/ 2586640 h 6858000"/>
            <a:gd name="connsiteX10290" fmla="*/ 1811644 w 12192000"/>
            <a:gd name="connsiteY10290" fmla="*/ 2586640 h 6858000"/>
            <a:gd name="connsiteX10291" fmla="*/ 1785665 w 12192000"/>
            <a:gd name="connsiteY10291" fmla="*/ 2613262 h 6858000"/>
            <a:gd name="connsiteX10292" fmla="*/ 1811644 w 12192000"/>
            <a:gd name="connsiteY10292" fmla="*/ 2639885 h 6858000"/>
            <a:gd name="connsiteX10293" fmla="*/ 1837623 w 12192000"/>
            <a:gd name="connsiteY10293" fmla="*/ 2613262 h 6858000"/>
            <a:gd name="connsiteX10294" fmla="*/ 1811644 w 12192000"/>
            <a:gd name="connsiteY10294" fmla="*/ 2586640 h 6858000"/>
            <a:gd name="connsiteX10295" fmla="*/ 1887416 w 12192000"/>
            <a:gd name="connsiteY10295" fmla="*/ 2586640 h 6858000"/>
            <a:gd name="connsiteX10296" fmla="*/ 1861437 w 12192000"/>
            <a:gd name="connsiteY10296" fmla="*/ 2613262 h 6858000"/>
            <a:gd name="connsiteX10297" fmla="*/ 1887416 w 12192000"/>
            <a:gd name="connsiteY10297" fmla="*/ 2639885 h 6858000"/>
            <a:gd name="connsiteX10298" fmla="*/ 1913395 w 12192000"/>
            <a:gd name="connsiteY10298" fmla="*/ 2613262 h 6858000"/>
            <a:gd name="connsiteX10299" fmla="*/ 1887416 w 12192000"/>
            <a:gd name="connsiteY10299" fmla="*/ 2586640 h 6858000"/>
            <a:gd name="connsiteX10300" fmla="*/ 1961023 w 12192000"/>
            <a:gd name="connsiteY10300" fmla="*/ 2586640 h 6858000"/>
            <a:gd name="connsiteX10301" fmla="*/ 1935044 w 12192000"/>
            <a:gd name="connsiteY10301" fmla="*/ 2613262 h 6858000"/>
            <a:gd name="connsiteX10302" fmla="*/ 1961023 w 12192000"/>
            <a:gd name="connsiteY10302" fmla="*/ 2639885 h 6858000"/>
            <a:gd name="connsiteX10303" fmla="*/ 1987002 w 12192000"/>
            <a:gd name="connsiteY10303" fmla="*/ 2613262 h 6858000"/>
            <a:gd name="connsiteX10304" fmla="*/ 1961023 w 12192000"/>
            <a:gd name="connsiteY10304" fmla="*/ 2586640 h 6858000"/>
            <a:gd name="connsiteX10305" fmla="*/ 2034629 w 12192000"/>
            <a:gd name="connsiteY10305" fmla="*/ 2586640 h 6858000"/>
            <a:gd name="connsiteX10306" fmla="*/ 2008650 w 12192000"/>
            <a:gd name="connsiteY10306" fmla="*/ 2613262 h 6858000"/>
            <a:gd name="connsiteX10307" fmla="*/ 2034629 w 12192000"/>
            <a:gd name="connsiteY10307" fmla="*/ 2639885 h 6858000"/>
            <a:gd name="connsiteX10308" fmla="*/ 2060608 w 12192000"/>
            <a:gd name="connsiteY10308" fmla="*/ 2613262 h 6858000"/>
            <a:gd name="connsiteX10309" fmla="*/ 2034629 w 12192000"/>
            <a:gd name="connsiteY10309" fmla="*/ 2586640 h 6858000"/>
            <a:gd name="connsiteX10310" fmla="*/ 2108236 w 12192000"/>
            <a:gd name="connsiteY10310" fmla="*/ 2586640 h 6858000"/>
            <a:gd name="connsiteX10311" fmla="*/ 2082257 w 12192000"/>
            <a:gd name="connsiteY10311" fmla="*/ 2613262 h 6858000"/>
            <a:gd name="connsiteX10312" fmla="*/ 2108236 w 12192000"/>
            <a:gd name="connsiteY10312" fmla="*/ 2639885 h 6858000"/>
            <a:gd name="connsiteX10313" fmla="*/ 2134215 w 12192000"/>
            <a:gd name="connsiteY10313" fmla="*/ 2613262 h 6858000"/>
            <a:gd name="connsiteX10314" fmla="*/ 2108236 w 12192000"/>
            <a:gd name="connsiteY10314" fmla="*/ 2586640 h 6858000"/>
            <a:gd name="connsiteX10315" fmla="*/ 2181843 w 12192000"/>
            <a:gd name="connsiteY10315" fmla="*/ 2586640 h 6858000"/>
            <a:gd name="connsiteX10316" fmla="*/ 2158029 w 12192000"/>
            <a:gd name="connsiteY10316" fmla="*/ 2613262 h 6858000"/>
            <a:gd name="connsiteX10317" fmla="*/ 2181843 w 12192000"/>
            <a:gd name="connsiteY10317" fmla="*/ 2639885 h 6858000"/>
            <a:gd name="connsiteX10318" fmla="*/ 2207822 w 12192000"/>
            <a:gd name="connsiteY10318" fmla="*/ 2613262 h 6858000"/>
            <a:gd name="connsiteX10319" fmla="*/ 2181843 w 12192000"/>
            <a:gd name="connsiteY10319" fmla="*/ 2586640 h 6858000"/>
            <a:gd name="connsiteX10320" fmla="*/ 2255450 w 12192000"/>
            <a:gd name="connsiteY10320" fmla="*/ 2586640 h 6858000"/>
            <a:gd name="connsiteX10321" fmla="*/ 2231636 w 12192000"/>
            <a:gd name="connsiteY10321" fmla="*/ 2613262 h 6858000"/>
            <a:gd name="connsiteX10322" fmla="*/ 2255450 w 12192000"/>
            <a:gd name="connsiteY10322" fmla="*/ 2639885 h 6858000"/>
            <a:gd name="connsiteX10323" fmla="*/ 2281429 w 12192000"/>
            <a:gd name="connsiteY10323" fmla="*/ 2613262 h 6858000"/>
            <a:gd name="connsiteX10324" fmla="*/ 2255450 w 12192000"/>
            <a:gd name="connsiteY10324" fmla="*/ 2586640 h 6858000"/>
            <a:gd name="connsiteX10325" fmla="*/ 2331222 w 12192000"/>
            <a:gd name="connsiteY10325" fmla="*/ 2586640 h 6858000"/>
            <a:gd name="connsiteX10326" fmla="*/ 2307408 w 12192000"/>
            <a:gd name="connsiteY10326" fmla="*/ 2613262 h 6858000"/>
            <a:gd name="connsiteX10327" fmla="*/ 2331222 w 12192000"/>
            <a:gd name="connsiteY10327" fmla="*/ 2639885 h 6858000"/>
            <a:gd name="connsiteX10328" fmla="*/ 2357201 w 12192000"/>
            <a:gd name="connsiteY10328" fmla="*/ 2613262 h 6858000"/>
            <a:gd name="connsiteX10329" fmla="*/ 2331222 w 12192000"/>
            <a:gd name="connsiteY10329" fmla="*/ 2586640 h 6858000"/>
            <a:gd name="connsiteX10330" fmla="*/ 2404829 w 12192000"/>
            <a:gd name="connsiteY10330" fmla="*/ 2586640 h 6858000"/>
            <a:gd name="connsiteX10331" fmla="*/ 2378850 w 12192000"/>
            <a:gd name="connsiteY10331" fmla="*/ 2613262 h 6858000"/>
            <a:gd name="connsiteX10332" fmla="*/ 2404829 w 12192000"/>
            <a:gd name="connsiteY10332" fmla="*/ 2639885 h 6858000"/>
            <a:gd name="connsiteX10333" fmla="*/ 2430808 w 12192000"/>
            <a:gd name="connsiteY10333" fmla="*/ 2613262 h 6858000"/>
            <a:gd name="connsiteX10334" fmla="*/ 2404829 w 12192000"/>
            <a:gd name="connsiteY10334" fmla="*/ 2586640 h 6858000"/>
            <a:gd name="connsiteX10335" fmla="*/ 2478436 w 12192000"/>
            <a:gd name="connsiteY10335" fmla="*/ 2586640 h 6858000"/>
            <a:gd name="connsiteX10336" fmla="*/ 2452457 w 12192000"/>
            <a:gd name="connsiteY10336" fmla="*/ 2613262 h 6858000"/>
            <a:gd name="connsiteX10337" fmla="*/ 2478436 w 12192000"/>
            <a:gd name="connsiteY10337" fmla="*/ 2639885 h 6858000"/>
            <a:gd name="connsiteX10338" fmla="*/ 2504415 w 12192000"/>
            <a:gd name="connsiteY10338" fmla="*/ 2613262 h 6858000"/>
            <a:gd name="connsiteX10339" fmla="*/ 2478436 w 12192000"/>
            <a:gd name="connsiteY10339" fmla="*/ 2586640 h 6858000"/>
            <a:gd name="connsiteX10340" fmla="*/ 2554208 w 12192000"/>
            <a:gd name="connsiteY10340" fmla="*/ 2586640 h 6858000"/>
            <a:gd name="connsiteX10341" fmla="*/ 2528229 w 12192000"/>
            <a:gd name="connsiteY10341" fmla="*/ 2613262 h 6858000"/>
            <a:gd name="connsiteX10342" fmla="*/ 2554208 w 12192000"/>
            <a:gd name="connsiteY10342" fmla="*/ 2639885 h 6858000"/>
            <a:gd name="connsiteX10343" fmla="*/ 2578022 w 12192000"/>
            <a:gd name="connsiteY10343" fmla="*/ 2613262 h 6858000"/>
            <a:gd name="connsiteX10344" fmla="*/ 2554208 w 12192000"/>
            <a:gd name="connsiteY10344" fmla="*/ 2586640 h 6858000"/>
            <a:gd name="connsiteX10345" fmla="*/ 2625650 w 12192000"/>
            <a:gd name="connsiteY10345" fmla="*/ 2586640 h 6858000"/>
            <a:gd name="connsiteX10346" fmla="*/ 2599671 w 12192000"/>
            <a:gd name="connsiteY10346" fmla="*/ 2613262 h 6858000"/>
            <a:gd name="connsiteX10347" fmla="*/ 2625650 w 12192000"/>
            <a:gd name="connsiteY10347" fmla="*/ 2639885 h 6858000"/>
            <a:gd name="connsiteX10348" fmla="*/ 2651629 w 12192000"/>
            <a:gd name="connsiteY10348" fmla="*/ 2613262 h 6858000"/>
            <a:gd name="connsiteX10349" fmla="*/ 2625650 w 12192000"/>
            <a:gd name="connsiteY10349" fmla="*/ 2586640 h 6858000"/>
            <a:gd name="connsiteX10350" fmla="*/ 2699257 w 12192000"/>
            <a:gd name="connsiteY10350" fmla="*/ 2586640 h 6858000"/>
            <a:gd name="connsiteX10351" fmla="*/ 2675443 w 12192000"/>
            <a:gd name="connsiteY10351" fmla="*/ 2613262 h 6858000"/>
            <a:gd name="connsiteX10352" fmla="*/ 2699257 w 12192000"/>
            <a:gd name="connsiteY10352" fmla="*/ 2639885 h 6858000"/>
            <a:gd name="connsiteX10353" fmla="*/ 2725236 w 12192000"/>
            <a:gd name="connsiteY10353" fmla="*/ 2613262 h 6858000"/>
            <a:gd name="connsiteX10354" fmla="*/ 2699257 w 12192000"/>
            <a:gd name="connsiteY10354" fmla="*/ 2586640 h 6858000"/>
            <a:gd name="connsiteX10355" fmla="*/ 5214881 w 12192000"/>
            <a:gd name="connsiteY10355" fmla="*/ 2586640 h 6858000"/>
            <a:gd name="connsiteX10356" fmla="*/ 5188902 w 12192000"/>
            <a:gd name="connsiteY10356" fmla="*/ 2613262 h 6858000"/>
            <a:gd name="connsiteX10357" fmla="*/ 5214881 w 12192000"/>
            <a:gd name="connsiteY10357" fmla="*/ 2639885 h 6858000"/>
            <a:gd name="connsiteX10358" fmla="*/ 5240860 w 12192000"/>
            <a:gd name="connsiteY10358" fmla="*/ 2613262 h 6858000"/>
            <a:gd name="connsiteX10359" fmla="*/ 5214881 w 12192000"/>
            <a:gd name="connsiteY10359" fmla="*/ 2586640 h 6858000"/>
            <a:gd name="connsiteX10360" fmla="*/ 5290653 w 12192000"/>
            <a:gd name="connsiteY10360" fmla="*/ 2586640 h 6858000"/>
            <a:gd name="connsiteX10361" fmla="*/ 5264674 w 12192000"/>
            <a:gd name="connsiteY10361" fmla="*/ 2613262 h 6858000"/>
            <a:gd name="connsiteX10362" fmla="*/ 5290653 w 12192000"/>
            <a:gd name="connsiteY10362" fmla="*/ 2639885 h 6858000"/>
            <a:gd name="connsiteX10363" fmla="*/ 5314467 w 12192000"/>
            <a:gd name="connsiteY10363" fmla="*/ 2613262 h 6858000"/>
            <a:gd name="connsiteX10364" fmla="*/ 5290653 w 12192000"/>
            <a:gd name="connsiteY10364" fmla="*/ 2586640 h 6858000"/>
            <a:gd name="connsiteX10365" fmla="*/ 5364260 w 12192000"/>
            <a:gd name="connsiteY10365" fmla="*/ 2586640 h 6858000"/>
            <a:gd name="connsiteX10366" fmla="*/ 5340446 w 12192000"/>
            <a:gd name="connsiteY10366" fmla="*/ 2613262 h 6858000"/>
            <a:gd name="connsiteX10367" fmla="*/ 5364260 w 12192000"/>
            <a:gd name="connsiteY10367" fmla="*/ 2639885 h 6858000"/>
            <a:gd name="connsiteX10368" fmla="*/ 5390239 w 12192000"/>
            <a:gd name="connsiteY10368" fmla="*/ 2613262 h 6858000"/>
            <a:gd name="connsiteX10369" fmla="*/ 5364260 w 12192000"/>
            <a:gd name="connsiteY10369" fmla="*/ 2586640 h 6858000"/>
            <a:gd name="connsiteX10370" fmla="*/ 5437867 w 12192000"/>
            <a:gd name="connsiteY10370" fmla="*/ 2586640 h 6858000"/>
            <a:gd name="connsiteX10371" fmla="*/ 5411888 w 12192000"/>
            <a:gd name="connsiteY10371" fmla="*/ 2613262 h 6858000"/>
            <a:gd name="connsiteX10372" fmla="*/ 5437867 w 12192000"/>
            <a:gd name="connsiteY10372" fmla="*/ 2639885 h 6858000"/>
            <a:gd name="connsiteX10373" fmla="*/ 5463846 w 12192000"/>
            <a:gd name="connsiteY10373" fmla="*/ 2613262 h 6858000"/>
            <a:gd name="connsiteX10374" fmla="*/ 5437867 w 12192000"/>
            <a:gd name="connsiteY10374" fmla="*/ 2586640 h 6858000"/>
            <a:gd name="connsiteX10375" fmla="*/ 5511473 w 12192000"/>
            <a:gd name="connsiteY10375" fmla="*/ 2586640 h 6858000"/>
            <a:gd name="connsiteX10376" fmla="*/ 5487659 w 12192000"/>
            <a:gd name="connsiteY10376" fmla="*/ 2613262 h 6858000"/>
            <a:gd name="connsiteX10377" fmla="*/ 5511473 w 12192000"/>
            <a:gd name="connsiteY10377" fmla="*/ 2639885 h 6858000"/>
            <a:gd name="connsiteX10378" fmla="*/ 5537452 w 12192000"/>
            <a:gd name="connsiteY10378" fmla="*/ 2613262 h 6858000"/>
            <a:gd name="connsiteX10379" fmla="*/ 5511473 w 12192000"/>
            <a:gd name="connsiteY10379" fmla="*/ 2586640 h 6858000"/>
            <a:gd name="connsiteX10380" fmla="*/ 5585081 w 12192000"/>
            <a:gd name="connsiteY10380" fmla="*/ 2586640 h 6858000"/>
            <a:gd name="connsiteX10381" fmla="*/ 5559102 w 12192000"/>
            <a:gd name="connsiteY10381" fmla="*/ 2613262 h 6858000"/>
            <a:gd name="connsiteX10382" fmla="*/ 5585081 w 12192000"/>
            <a:gd name="connsiteY10382" fmla="*/ 2639885 h 6858000"/>
            <a:gd name="connsiteX10383" fmla="*/ 5611060 w 12192000"/>
            <a:gd name="connsiteY10383" fmla="*/ 2613262 h 6858000"/>
            <a:gd name="connsiteX10384" fmla="*/ 5585081 w 12192000"/>
            <a:gd name="connsiteY10384" fmla="*/ 2586640 h 6858000"/>
            <a:gd name="connsiteX10385" fmla="*/ 5658687 w 12192000"/>
            <a:gd name="connsiteY10385" fmla="*/ 2586640 h 6858000"/>
            <a:gd name="connsiteX10386" fmla="*/ 5634874 w 12192000"/>
            <a:gd name="connsiteY10386" fmla="*/ 2613262 h 6858000"/>
            <a:gd name="connsiteX10387" fmla="*/ 5658687 w 12192000"/>
            <a:gd name="connsiteY10387" fmla="*/ 2639885 h 6858000"/>
            <a:gd name="connsiteX10388" fmla="*/ 5684667 w 12192000"/>
            <a:gd name="connsiteY10388" fmla="*/ 2613262 h 6858000"/>
            <a:gd name="connsiteX10389" fmla="*/ 5658687 w 12192000"/>
            <a:gd name="connsiteY10389" fmla="*/ 2586640 h 6858000"/>
            <a:gd name="connsiteX10390" fmla="*/ 5734459 w 12192000"/>
            <a:gd name="connsiteY10390" fmla="*/ 2586640 h 6858000"/>
            <a:gd name="connsiteX10391" fmla="*/ 5708480 w 12192000"/>
            <a:gd name="connsiteY10391" fmla="*/ 2613262 h 6858000"/>
            <a:gd name="connsiteX10392" fmla="*/ 5734459 w 12192000"/>
            <a:gd name="connsiteY10392" fmla="*/ 2639885 h 6858000"/>
            <a:gd name="connsiteX10393" fmla="*/ 5760438 w 12192000"/>
            <a:gd name="connsiteY10393" fmla="*/ 2613262 h 6858000"/>
            <a:gd name="connsiteX10394" fmla="*/ 5734459 w 12192000"/>
            <a:gd name="connsiteY10394" fmla="*/ 2586640 h 6858000"/>
            <a:gd name="connsiteX10395" fmla="*/ 5810231 w 12192000"/>
            <a:gd name="connsiteY10395" fmla="*/ 2586640 h 6858000"/>
            <a:gd name="connsiteX10396" fmla="*/ 5784252 w 12192000"/>
            <a:gd name="connsiteY10396" fmla="*/ 2613262 h 6858000"/>
            <a:gd name="connsiteX10397" fmla="*/ 5810231 w 12192000"/>
            <a:gd name="connsiteY10397" fmla="*/ 2639885 h 6858000"/>
            <a:gd name="connsiteX10398" fmla="*/ 5834045 w 12192000"/>
            <a:gd name="connsiteY10398" fmla="*/ 2613262 h 6858000"/>
            <a:gd name="connsiteX10399" fmla="*/ 5810231 w 12192000"/>
            <a:gd name="connsiteY10399" fmla="*/ 2586640 h 6858000"/>
            <a:gd name="connsiteX10400" fmla="*/ 5881673 w 12192000"/>
            <a:gd name="connsiteY10400" fmla="*/ 2586640 h 6858000"/>
            <a:gd name="connsiteX10401" fmla="*/ 5855694 w 12192000"/>
            <a:gd name="connsiteY10401" fmla="*/ 2613262 h 6858000"/>
            <a:gd name="connsiteX10402" fmla="*/ 5881673 w 12192000"/>
            <a:gd name="connsiteY10402" fmla="*/ 2639885 h 6858000"/>
            <a:gd name="connsiteX10403" fmla="*/ 5907652 w 12192000"/>
            <a:gd name="connsiteY10403" fmla="*/ 2613262 h 6858000"/>
            <a:gd name="connsiteX10404" fmla="*/ 5881673 w 12192000"/>
            <a:gd name="connsiteY10404" fmla="*/ 2586640 h 6858000"/>
            <a:gd name="connsiteX10405" fmla="*/ 5957445 w 12192000"/>
            <a:gd name="connsiteY10405" fmla="*/ 2586640 h 6858000"/>
            <a:gd name="connsiteX10406" fmla="*/ 5931466 w 12192000"/>
            <a:gd name="connsiteY10406" fmla="*/ 2613262 h 6858000"/>
            <a:gd name="connsiteX10407" fmla="*/ 5957445 w 12192000"/>
            <a:gd name="connsiteY10407" fmla="*/ 2639885 h 6858000"/>
            <a:gd name="connsiteX10408" fmla="*/ 5981259 w 12192000"/>
            <a:gd name="connsiteY10408" fmla="*/ 2613262 h 6858000"/>
            <a:gd name="connsiteX10409" fmla="*/ 5957445 w 12192000"/>
            <a:gd name="connsiteY10409" fmla="*/ 2586640 h 6858000"/>
            <a:gd name="connsiteX10410" fmla="*/ 6028887 w 12192000"/>
            <a:gd name="connsiteY10410" fmla="*/ 2586640 h 6858000"/>
            <a:gd name="connsiteX10411" fmla="*/ 6002908 w 12192000"/>
            <a:gd name="connsiteY10411" fmla="*/ 2613262 h 6858000"/>
            <a:gd name="connsiteX10412" fmla="*/ 6028887 w 12192000"/>
            <a:gd name="connsiteY10412" fmla="*/ 2639885 h 6858000"/>
            <a:gd name="connsiteX10413" fmla="*/ 6054866 w 12192000"/>
            <a:gd name="connsiteY10413" fmla="*/ 2613262 h 6858000"/>
            <a:gd name="connsiteX10414" fmla="*/ 6028887 w 12192000"/>
            <a:gd name="connsiteY10414" fmla="*/ 2586640 h 6858000"/>
            <a:gd name="connsiteX10415" fmla="*/ 6102494 w 12192000"/>
            <a:gd name="connsiteY10415" fmla="*/ 2586640 h 6858000"/>
            <a:gd name="connsiteX10416" fmla="*/ 6076515 w 12192000"/>
            <a:gd name="connsiteY10416" fmla="*/ 2613262 h 6858000"/>
            <a:gd name="connsiteX10417" fmla="*/ 6102494 w 12192000"/>
            <a:gd name="connsiteY10417" fmla="*/ 2639885 h 6858000"/>
            <a:gd name="connsiteX10418" fmla="*/ 6128473 w 12192000"/>
            <a:gd name="connsiteY10418" fmla="*/ 2613262 h 6858000"/>
            <a:gd name="connsiteX10419" fmla="*/ 6102494 w 12192000"/>
            <a:gd name="connsiteY10419" fmla="*/ 2586640 h 6858000"/>
            <a:gd name="connsiteX10420" fmla="*/ 6178265 w 12192000"/>
            <a:gd name="connsiteY10420" fmla="*/ 2586640 h 6858000"/>
            <a:gd name="connsiteX10421" fmla="*/ 6154452 w 12192000"/>
            <a:gd name="connsiteY10421" fmla="*/ 2613262 h 6858000"/>
            <a:gd name="connsiteX10422" fmla="*/ 6178265 w 12192000"/>
            <a:gd name="connsiteY10422" fmla="*/ 2639885 h 6858000"/>
            <a:gd name="connsiteX10423" fmla="*/ 6204245 w 12192000"/>
            <a:gd name="connsiteY10423" fmla="*/ 2613262 h 6858000"/>
            <a:gd name="connsiteX10424" fmla="*/ 6178265 w 12192000"/>
            <a:gd name="connsiteY10424" fmla="*/ 2586640 h 6858000"/>
            <a:gd name="connsiteX10425" fmla="*/ 6251873 w 12192000"/>
            <a:gd name="connsiteY10425" fmla="*/ 2586640 h 6858000"/>
            <a:gd name="connsiteX10426" fmla="*/ 6228059 w 12192000"/>
            <a:gd name="connsiteY10426" fmla="*/ 2613262 h 6858000"/>
            <a:gd name="connsiteX10427" fmla="*/ 6251873 w 12192000"/>
            <a:gd name="connsiteY10427" fmla="*/ 2639885 h 6858000"/>
            <a:gd name="connsiteX10428" fmla="*/ 6277852 w 12192000"/>
            <a:gd name="connsiteY10428" fmla="*/ 2613262 h 6858000"/>
            <a:gd name="connsiteX10429" fmla="*/ 6251873 w 12192000"/>
            <a:gd name="connsiteY10429" fmla="*/ 2586640 h 6858000"/>
            <a:gd name="connsiteX10430" fmla="*/ 6325479 w 12192000"/>
            <a:gd name="connsiteY10430" fmla="*/ 2586640 h 6858000"/>
            <a:gd name="connsiteX10431" fmla="*/ 6301665 w 12192000"/>
            <a:gd name="connsiteY10431" fmla="*/ 2613262 h 6858000"/>
            <a:gd name="connsiteX10432" fmla="*/ 6325479 w 12192000"/>
            <a:gd name="connsiteY10432" fmla="*/ 2639885 h 6858000"/>
            <a:gd name="connsiteX10433" fmla="*/ 6351458 w 12192000"/>
            <a:gd name="connsiteY10433" fmla="*/ 2613262 h 6858000"/>
            <a:gd name="connsiteX10434" fmla="*/ 6325479 w 12192000"/>
            <a:gd name="connsiteY10434" fmla="*/ 2586640 h 6858000"/>
            <a:gd name="connsiteX10435" fmla="*/ 6399086 w 12192000"/>
            <a:gd name="connsiteY10435" fmla="*/ 2586640 h 6858000"/>
            <a:gd name="connsiteX10436" fmla="*/ 6373107 w 12192000"/>
            <a:gd name="connsiteY10436" fmla="*/ 2613262 h 6858000"/>
            <a:gd name="connsiteX10437" fmla="*/ 6399086 w 12192000"/>
            <a:gd name="connsiteY10437" fmla="*/ 2639885 h 6858000"/>
            <a:gd name="connsiteX10438" fmla="*/ 6425065 w 12192000"/>
            <a:gd name="connsiteY10438" fmla="*/ 2613262 h 6858000"/>
            <a:gd name="connsiteX10439" fmla="*/ 6399086 w 12192000"/>
            <a:gd name="connsiteY10439" fmla="*/ 2586640 h 6858000"/>
            <a:gd name="connsiteX10440" fmla="*/ 6472694 w 12192000"/>
            <a:gd name="connsiteY10440" fmla="*/ 2586640 h 6858000"/>
            <a:gd name="connsiteX10441" fmla="*/ 6446715 w 12192000"/>
            <a:gd name="connsiteY10441" fmla="*/ 2613262 h 6858000"/>
            <a:gd name="connsiteX10442" fmla="*/ 6472694 w 12192000"/>
            <a:gd name="connsiteY10442" fmla="*/ 2639885 h 6858000"/>
            <a:gd name="connsiteX10443" fmla="*/ 6498673 w 12192000"/>
            <a:gd name="connsiteY10443" fmla="*/ 2613262 h 6858000"/>
            <a:gd name="connsiteX10444" fmla="*/ 6472694 w 12192000"/>
            <a:gd name="connsiteY10444" fmla="*/ 2586640 h 6858000"/>
            <a:gd name="connsiteX10445" fmla="*/ 6546300 w 12192000"/>
            <a:gd name="connsiteY10445" fmla="*/ 2586640 h 6858000"/>
            <a:gd name="connsiteX10446" fmla="*/ 6520321 w 12192000"/>
            <a:gd name="connsiteY10446" fmla="*/ 2613262 h 6858000"/>
            <a:gd name="connsiteX10447" fmla="*/ 6546300 w 12192000"/>
            <a:gd name="connsiteY10447" fmla="*/ 2639885 h 6858000"/>
            <a:gd name="connsiteX10448" fmla="*/ 6572279 w 12192000"/>
            <a:gd name="connsiteY10448" fmla="*/ 2613262 h 6858000"/>
            <a:gd name="connsiteX10449" fmla="*/ 6546300 w 12192000"/>
            <a:gd name="connsiteY10449" fmla="*/ 2586640 h 6858000"/>
            <a:gd name="connsiteX10450" fmla="*/ 6622072 w 12192000"/>
            <a:gd name="connsiteY10450" fmla="*/ 2586640 h 6858000"/>
            <a:gd name="connsiteX10451" fmla="*/ 6596093 w 12192000"/>
            <a:gd name="connsiteY10451" fmla="*/ 2613262 h 6858000"/>
            <a:gd name="connsiteX10452" fmla="*/ 6622072 w 12192000"/>
            <a:gd name="connsiteY10452" fmla="*/ 2639885 h 6858000"/>
            <a:gd name="connsiteX10453" fmla="*/ 6648051 w 12192000"/>
            <a:gd name="connsiteY10453" fmla="*/ 2613262 h 6858000"/>
            <a:gd name="connsiteX10454" fmla="*/ 6622072 w 12192000"/>
            <a:gd name="connsiteY10454" fmla="*/ 2586640 h 6858000"/>
            <a:gd name="connsiteX10455" fmla="*/ 6695679 w 12192000"/>
            <a:gd name="connsiteY10455" fmla="*/ 2586640 h 6858000"/>
            <a:gd name="connsiteX10456" fmla="*/ 6669700 w 12192000"/>
            <a:gd name="connsiteY10456" fmla="*/ 2613262 h 6858000"/>
            <a:gd name="connsiteX10457" fmla="*/ 6695679 w 12192000"/>
            <a:gd name="connsiteY10457" fmla="*/ 2639885 h 6858000"/>
            <a:gd name="connsiteX10458" fmla="*/ 6721658 w 12192000"/>
            <a:gd name="connsiteY10458" fmla="*/ 2613262 h 6858000"/>
            <a:gd name="connsiteX10459" fmla="*/ 6695679 w 12192000"/>
            <a:gd name="connsiteY10459" fmla="*/ 2586640 h 6858000"/>
            <a:gd name="connsiteX10460" fmla="*/ 6769286 w 12192000"/>
            <a:gd name="connsiteY10460" fmla="*/ 2586640 h 6858000"/>
            <a:gd name="connsiteX10461" fmla="*/ 6743307 w 12192000"/>
            <a:gd name="connsiteY10461" fmla="*/ 2613262 h 6858000"/>
            <a:gd name="connsiteX10462" fmla="*/ 6769286 w 12192000"/>
            <a:gd name="connsiteY10462" fmla="*/ 2639885 h 6858000"/>
            <a:gd name="connsiteX10463" fmla="*/ 6795265 w 12192000"/>
            <a:gd name="connsiteY10463" fmla="*/ 2613262 h 6858000"/>
            <a:gd name="connsiteX10464" fmla="*/ 6769286 w 12192000"/>
            <a:gd name="connsiteY10464" fmla="*/ 2586640 h 6858000"/>
            <a:gd name="connsiteX10465" fmla="*/ 6842892 w 12192000"/>
            <a:gd name="connsiteY10465" fmla="*/ 2586640 h 6858000"/>
            <a:gd name="connsiteX10466" fmla="*/ 6816913 w 12192000"/>
            <a:gd name="connsiteY10466" fmla="*/ 2613262 h 6858000"/>
            <a:gd name="connsiteX10467" fmla="*/ 6842892 w 12192000"/>
            <a:gd name="connsiteY10467" fmla="*/ 2639885 h 6858000"/>
            <a:gd name="connsiteX10468" fmla="*/ 6868871 w 12192000"/>
            <a:gd name="connsiteY10468" fmla="*/ 2613262 h 6858000"/>
            <a:gd name="connsiteX10469" fmla="*/ 6842892 w 12192000"/>
            <a:gd name="connsiteY10469" fmla="*/ 2586640 h 6858000"/>
            <a:gd name="connsiteX10470" fmla="*/ 6916499 w 12192000"/>
            <a:gd name="connsiteY10470" fmla="*/ 2586640 h 6858000"/>
            <a:gd name="connsiteX10471" fmla="*/ 6892685 w 12192000"/>
            <a:gd name="connsiteY10471" fmla="*/ 2613262 h 6858000"/>
            <a:gd name="connsiteX10472" fmla="*/ 6916499 w 12192000"/>
            <a:gd name="connsiteY10472" fmla="*/ 2639885 h 6858000"/>
            <a:gd name="connsiteX10473" fmla="*/ 6942478 w 12192000"/>
            <a:gd name="connsiteY10473" fmla="*/ 2613262 h 6858000"/>
            <a:gd name="connsiteX10474" fmla="*/ 6916499 w 12192000"/>
            <a:gd name="connsiteY10474" fmla="*/ 2586640 h 6858000"/>
            <a:gd name="connsiteX10475" fmla="*/ 6990106 w 12192000"/>
            <a:gd name="connsiteY10475" fmla="*/ 2586640 h 6858000"/>
            <a:gd name="connsiteX10476" fmla="*/ 6966293 w 12192000"/>
            <a:gd name="connsiteY10476" fmla="*/ 2613262 h 6858000"/>
            <a:gd name="connsiteX10477" fmla="*/ 6990106 w 12192000"/>
            <a:gd name="connsiteY10477" fmla="*/ 2639885 h 6858000"/>
            <a:gd name="connsiteX10478" fmla="*/ 7016086 w 12192000"/>
            <a:gd name="connsiteY10478" fmla="*/ 2613262 h 6858000"/>
            <a:gd name="connsiteX10479" fmla="*/ 6990106 w 12192000"/>
            <a:gd name="connsiteY10479" fmla="*/ 2586640 h 6858000"/>
            <a:gd name="connsiteX10480" fmla="*/ 7065879 w 12192000"/>
            <a:gd name="connsiteY10480" fmla="*/ 2586640 h 6858000"/>
            <a:gd name="connsiteX10481" fmla="*/ 7039900 w 12192000"/>
            <a:gd name="connsiteY10481" fmla="*/ 2613262 h 6858000"/>
            <a:gd name="connsiteX10482" fmla="*/ 7065879 w 12192000"/>
            <a:gd name="connsiteY10482" fmla="*/ 2639885 h 6858000"/>
            <a:gd name="connsiteX10483" fmla="*/ 7091858 w 12192000"/>
            <a:gd name="connsiteY10483" fmla="*/ 2613262 h 6858000"/>
            <a:gd name="connsiteX10484" fmla="*/ 7065879 w 12192000"/>
            <a:gd name="connsiteY10484" fmla="*/ 2586640 h 6858000"/>
            <a:gd name="connsiteX10485" fmla="*/ 7139485 w 12192000"/>
            <a:gd name="connsiteY10485" fmla="*/ 2586640 h 6858000"/>
            <a:gd name="connsiteX10486" fmla="*/ 7113506 w 12192000"/>
            <a:gd name="connsiteY10486" fmla="*/ 2613262 h 6858000"/>
            <a:gd name="connsiteX10487" fmla="*/ 7139485 w 12192000"/>
            <a:gd name="connsiteY10487" fmla="*/ 2639885 h 6858000"/>
            <a:gd name="connsiteX10488" fmla="*/ 7165464 w 12192000"/>
            <a:gd name="connsiteY10488" fmla="*/ 2613262 h 6858000"/>
            <a:gd name="connsiteX10489" fmla="*/ 7139485 w 12192000"/>
            <a:gd name="connsiteY10489" fmla="*/ 2586640 h 6858000"/>
            <a:gd name="connsiteX10490" fmla="*/ 7213092 w 12192000"/>
            <a:gd name="connsiteY10490" fmla="*/ 2586640 h 6858000"/>
            <a:gd name="connsiteX10491" fmla="*/ 7187113 w 12192000"/>
            <a:gd name="connsiteY10491" fmla="*/ 2613262 h 6858000"/>
            <a:gd name="connsiteX10492" fmla="*/ 7213092 w 12192000"/>
            <a:gd name="connsiteY10492" fmla="*/ 2639885 h 6858000"/>
            <a:gd name="connsiteX10493" fmla="*/ 7239071 w 12192000"/>
            <a:gd name="connsiteY10493" fmla="*/ 2613262 h 6858000"/>
            <a:gd name="connsiteX10494" fmla="*/ 7213092 w 12192000"/>
            <a:gd name="connsiteY10494" fmla="*/ 2586640 h 6858000"/>
            <a:gd name="connsiteX10495" fmla="*/ 7288864 w 12192000"/>
            <a:gd name="connsiteY10495" fmla="*/ 2586640 h 6858000"/>
            <a:gd name="connsiteX10496" fmla="*/ 7262885 w 12192000"/>
            <a:gd name="connsiteY10496" fmla="*/ 2613262 h 6858000"/>
            <a:gd name="connsiteX10497" fmla="*/ 7288864 w 12192000"/>
            <a:gd name="connsiteY10497" fmla="*/ 2639885 h 6858000"/>
            <a:gd name="connsiteX10498" fmla="*/ 7312678 w 12192000"/>
            <a:gd name="connsiteY10498" fmla="*/ 2613262 h 6858000"/>
            <a:gd name="connsiteX10499" fmla="*/ 7288864 w 12192000"/>
            <a:gd name="connsiteY10499" fmla="*/ 2586640 h 6858000"/>
            <a:gd name="connsiteX10500" fmla="*/ 7360306 w 12192000"/>
            <a:gd name="connsiteY10500" fmla="*/ 2586640 h 6858000"/>
            <a:gd name="connsiteX10501" fmla="*/ 7334327 w 12192000"/>
            <a:gd name="connsiteY10501" fmla="*/ 2613262 h 6858000"/>
            <a:gd name="connsiteX10502" fmla="*/ 7360306 w 12192000"/>
            <a:gd name="connsiteY10502" fmla="*/ 2639885 h 6858000"/>
            <a:gd name="connsiteX10503" fmla="*/ 7386285 w 12192000"/>
            <a:gd name="connsiteY10503" fmla="*/ 2613262 h 6858000"/>
            <a:gd name="connsiteX10504" fmla="*/ 7360306 w 12192000"/>
            <a:gd name="connsiteY10504" fmla="*/ 2586640 h 6858000"/>
            <a:gd name="connsiteX10505" fmla="*/ 7433913 w 12192000"/>
            <a:gd name="connsiteY10505" fmla="*/ 2586640 h 6858000"/>
            <a:gd name="connsiteX10506" fmla="*/ 7407934 w 12192000"/>
            <a:gd name="connsiteY10506" fmla="*/ 2613262 h 6858000"/>
            <a:gd name="connsiteX10507" fmla="*/ 7433913 w 12192000"/>
            <a:gd name="connsiteY10507" fmla="*/ 2639885 h 6858000"/>
            <a:gd name="connsiteX10508" fmla="*/ 7459892 w 12192000"/>
            <a:gd name="connsiteY10508" fmla="*/ 2613262 h 6858000"/>
            <a:gd name="connsiteX10509" fmla="*/ 7433913 w 12192000"/>
            <a:gd name="connsiteY10509" fmla="*/ 2586640 h 6858000"/>
            <a:gd name="connsiteX10510" fmla="*/ 7509684 w 12192000"/>
            <a:gd name="connsiteY10510" fmla="*/ 2586640 h 6858000"/>
            <a:gd name="connsiteX10511" fmla="*/ 7485871 w 12192000"/>
            <a:gd name="connsiteY10511" fmla="*/ 2613262 h 6858000"/>
            <a:gd name="connsiteX10512" fmla="*/ 7509684 w 12192000"/>
            <a:gd name="connsiteY10512" fmla="*/ 2639885 h 6858000"/>
            <a:gd name="connsiteX10513" fmla="*/ 7535664 w 12192000"/>
            <a:gd name="connsiteY10513" fmla="*/ 2613262 h 6858000"/>
            <a:gd name="connsiteX10514" fmla="*/ 7509684 w 12192000"/>
            <a:gd name="connsiteY10514" fmla="*/ 2586640 h 6858000"/>
            <a:gd name="connsiteX10515" fmla="*/ 7583292 w 12192000"/>
            <a:gd name="connsiteY10515" fmla="*/ 2586640 h 6858000"/>
            <a:gd name="connsiteX10516" fmla="*/ 7557313 w 12192000"/>
            <a:gd name="connsiteY10516" fmla="*/ 2613262 h 6858000"/>
            <a:gd name="connsiteX10517" fmla="*/ 7583292 w 12192000"/>
            <a:gd name="connsiteY10517" fmla="*/ 2639885 h 6858000"/>
            <a:gd name="connsiteX10518" fmla="*/ 7609271 w 12192000"/>
            <a:gd name="connsiteY10518" fmla="*/ 2613262 h 6858000"/>
            <a:gd name="connsiteX10519" fmla="*/ 7583292 w 12192000"/>
            <a:gd name="connsiteY10519" fmla="*/ 2586640 h 6858000"/>
            <a:gd name="connsiteX10520" fmla="*/ 7656898 w 12192000"/>
            <a:gd name="connsiteY10520" fmla="*/ 2586640 h 6858000"/>
            <a:gd name="connsiteX10521" fmla="*/ 7630919 w 12192000"/>
            <a:gd name="connsiteY10521" fmla="*/ 2613262 h 6858000"/>
            <a:gd name="connsiteX10522" fmla="*/ 7656898 w 12192000"/>
            <a:gd name="connsiteY10522" fmla="*/ 2639885 h 6858000"/>
            <a:gd name="connsiteX10523" fmla="*/ 7682877 w 12192000"/>
            <a:gd name="connsiteY10523" fmla="*/ 2613262 h 6858000"/>
            <a:gd name="connsiteX10524" fmla="*/ 7656898 w 12192000"/>
            <a:gd name="connsiteY10524" fmla="*/ 2586640 h 6858000"/>
            <a:gd name="connsiteX10525" fmla="*/ 7730505 w 12192000"/>
            <a:gd name="connsiteY10525" fmla="*/ 2586640 h 6858000"/>
            <a:gd name="connsiteX10526" fmla="*/ 7704526 w 12192000"/>
            <a:gd name="connsiteY10526" fmla="*/ 2613262 h 6858000"/>
            <a:gd name="connsiteX10527" fmla="*/ 7730505 w 12192000"/>
            <a:gd name="connsiteY10527" fmla="*/ 2639885 h 6858000"/>
            <a:gd name="connsiteX10528" fmla="*/ 7756484 w 12192000"/>
            <a:gd name="connsiteY10528" fmla="*/ 2613262 h 6858000"/>
            <a:gd name="connsiteX10529" fmla="*/ 7730505 w 12192000"/>
            <a:gd name="connsiteY10529" fmla="*/ 2586640 h 6858000"/>
            <a:gd name="connsiteX10530" fmla="*/ 7806277 w 12192000"/>
            <a:gd name="connsiteY10530" fmla="*/ 2586640 h 6858000"/>
            <a:gd name="connsiteX10531" fmla="*/ 7780298 w 12192000"/>
            <a:gd name="connsiteY10531" fmla="*/ 2613262 h 6858000"/>
            <a:gd name="connsiteX10532" fmla="*/ 7806277 w 12192000"/>
            <a:gd name="connsiteY10532" fmla="*/ 2639885 h 6858000"/>
            <a:gd name="connsiteX10533" fmla="*/ 7830091 w 12192000"/>
            <a:gd name="connsiteY10533" fmla="*/ 2613262 h 6858000"/>
            <a:gd name="connsiteX10534" fmla="*/ 7806277 w 12192000"/>
            <a:gd name="connsiteY10534" fmla="*/ 2586640 h 6858000"/>
            <a:gd name="connsiteX10535" fmla="*/ 7879885 w 12192000"/>
            <a:gd name="connsiteY10535" fmla="*/ 2586640 h 6858000"/>
            <a:gd name="connsiteX10536" fmla="*/ 7853906 w 12192000"/>
            <a:gd name="connsiteY10536" fmla="*/ 2613262 h 6858000"/>
            <a:gd name="connsiteX10537" fmla="*/ 7879885 w 12192000"/>
            <a:gd name="connsiteY10537" fmla="*/ 2639885 h 6858000"/>
            <a:gd name="connsiteX10538" fmla="*/ 7905864 w 12192000"/>
            <a:gd name="connsiteY10538" fmla="*/ 2613262 h 6858000"/>
            <a:gd name="connsiteX10539" fmla="*/ 7879885 w 12192000"/>
            <a:gd name="connsiteY10539" fmla="*/ 2586640 h 6858000"/>
            <a:gd name="connsiteX10540" fmla="*/ 7955656 w 12192000"/>
            <a:gd name="connsiteY10540" fmla="*/ 2586640 h 6858000"/>
            <a:gd name="connsiteX10541" fmla="*/ 7929677 w 12192000"/>
            <a:gd name="connsiteY10541" fmla="*/ 2613262 h 6858000"/>
            <a:gd name="connsiteX10542" fmla="*/ 7955656 w 12192000"/>
            <a:gd name="connsiteY10542" fmla="*/ 2639885 h 6858000"/>
            <a:gd name="connsiteX10543" fmla="*/ 7979470 w 12192000"/>
            <a:gd name="connsiteY10543" fmla="*/ 2613262 h 6858000"/>
            <a:gd name="connsiteX10544" fmla="*/ 7955656 w 12192000"/>
            <a:gd name="connsiteY10544" fmla="*/ 2586640 h 6858000"/>
            <a:gd name="connsiteX10545" fmla="*/ 8027098 w 12192000"/>
            <a:gd name="connsiteY10545" fmla="*/ 2586640 h 6858000"/>
            <a:gd name="connsiteX10546" fmla="*/ 8001119 w 12192000"/>
            <a:gd name="connsiteY10546" fmla="*/ 2613262 h 6858000"/>
            <a:gd name="connsiteX10547" fmla="*/ 8027098 w 12192000"/>
            <a:gd name="connsiteY10547" fmla="*/ 2639885 h 6858000"/>
            <a:gd name="connsiteX10548" fmla="*/ 8053077 w 12192000"/>
            <a:gd name="connsiteY10548" fmla="*/ 2613262 h 6858000"/>
            <a:gd name="connsiteX10549" fmla="*/ 8027098 w 12192000"/>
            <a:gd name="connsiteY10549" fmla="*/ 2586640 h 6858000"/>
            <a:gd name="connsiteX10550" fmla="*/ 8100705 w 12192000"/>
            <a:gd name="connsiteY10550" fmla="*/ 2586640 h 6858000"/>
            <a:gd name="connsiteX10551" fmla="*/ 8076891 w 12192000"/>
            <a:gd name="connsiteY10551" fmla="*/ 2613262 h 6858000"/>
            <a:gd name="connsiteX10552" fmla="*/ 8100705 w 12192000"/>
            <a:gd name="connsiteY10552" fmla="*/ 2639885 h 6858000"/>
            <a:gd name="connsiteX10553" fmla="*/ 8126684 w 12192000"/>
            <a:gd name="connsiteY10553" fmla="*/ 2613262 h 6858000"/>
            <a:gd name="connsiteX10554" fmla="*/ 8100705 w 12192000"/>
            <a:gd name="connsiteY10554" fmla="*/ 2586640 h 6858000"/>
            <a:gd name="connsiteX10555" fmla="*/ 8174312 w 12192000"/>
            <a:gd name="connsiteY10555" fmla="*/ 2586640 h 6858000"/>
            <a:gd name="connsiteX10556" fmla="*/ 8150498 w 12192000"/>
            <a:gd name="connsiteY10556" fmla="*/ 2613262 h 6858000"/>
            <a:gd name="connsiteX10557" fmla="*/ 8174312 w 12192000"/>
            <a:gd name="connsiteY10557" fmla="*/ 2639885 h 6858000"/>
            <a:gd name="connsiteX10558" fmla="*/ 8200291 w 12192000"/>
            <a:gd name="connsiteY10558" fmla="*/ 2613262 h 6858000"/>
            <a:gd name="connsiteX10559" fmla="*/ 8174312 w 12192000"/>
            <a:gd name="connsiteY10559" fmla="*/ 2586640 h 6858000"/>
            <a:gd name="connsiteX10560" fmla="*/ 8247918 w 12192000"/>
            <a:gd name="connsiteY10560" fmla="*/ 2586640 h 6858000"/>
            <a:gd name="connsiteX10561" fmla="*/ 8224104 w 12192000"/>
            <a:gd name="connsiteY10561" fmla="*/ 2613262 h 6858000"/>
            <a:gd name="connsiteX10562" fmla="*/ 8247918 w 12192000"/>
            <a:gd name="connsiteY10562" fmla="*/ 2639885 h 6858000"/>
            <a:gd name="connsiteX10563" fmla="*/ 8273897 w 12192000"/>
            <a:gd name="connsiteY10563" fmla="*/ 2613262 h 6858000"/>
            <a:gd name="connsiteX10564" fmla="*/ 8247918 w 12192000"/>
            <a:gd name="connsiteY10564" fmla="*/ 2586640 h 6858000"/>
            <a:gd name="connsiteX10565" fmla="*/ 8323691 w 12192000"/>
            <a:gd name="connsiteY10565" fmla="*/ 2586640 h 6858000"/>
            <a:gd name="connsiteX10566" fmla="*/ 8297712 w 12192000"/>
            <a:gd name="connsiteY10566" fmla="*/ 2613262 h 6858000"/>
            <a:gd name="connsiteX10567" fmla="*/ 8323691 w 12192000"/>
            <a:gd name="connsiteY10567" fmla="*/ 2639885 h 6858000"/>
            <a:gd name="connsiteX10568" fmla="*/ 8349670 w 12192000"/>
            <a:gd name="connsiteY10568" fmla="*/ 2613262 h 6858000"/>
            <a:gd name="connsiteX10569" fmla="*/ 8323691 w 12192000"/>
            <a:gd name="connsiteY10569" fmla="*/ 2586640 h 6858000"/>
            <a:gd name="connsiteX10570" fmla="*/ 8397298 w 12192000"/>
            <a:gd name="connsiteY10570" fmla="*/ 2586640 h 6858000"/>
            <a:gd name="connsiteX10571" fmla="*/ 8371319 w 12192000"/>
            <a:gd name="connsiteY10571" fmla="*/ 2613262 h 6858000"/>
            <a:gd name="connsiteX10572" fmla="*/ 8397298 w 12192000"/>
            <a:gd name="connsiteY10572" fmla="*/ 2639885 h 6858000"/>
            <a:gd name="connsiteX10573" fmla="*/ 8423277 w 12192000"/>
            <a:gd name="connsiteY10573" fmla="*/ 2613262 h 6858000"/>
            <a:gd name="connsiteX10574" fmla="*/ 8397298 w 12192000"/>
            <a:gd name="connsiteY10574" fmla="*/ 2586640 h 6858000"/>
            <a:gd name="connsiteX10575" fmla="*/ 8470904 w 12192000"/>
            <a:gd name="connsiteY10575" fmla="*/ 2586640 h 6858000"/>
            <a:gd name="connsiteX10576" fmla="*/ 8444925 w 12192000"/>
            <a:gd name="connsiteY10576" fmla="*/ 2613262 h 6858000"/>
            <a:gd name="connsiteX10577" fmla="*/ 8470904 w 12192000"/>
            <a:gd name="connsiteY10577" fmla="*/ 2639885 h 6858000"/>
            <a:gd name="connsiteX10578" fmla="*/ 8496883 w 12192000"/>
            <a:gd name="connsiteY10578" fmla="*/ 2613262 h 6858000"/>
            <a:gd name="connsiteX10579" fmla="*/ 8470904 w 12192000"/>
            <a:gd name="connsiteY10579" fmla="*/ 2586640 h 6858000"/>
            <a:gd name="connsiteX10580" fmla="*/ 8546676 w 12192000"/>
            <a:gd name="connsiteY10580" fmla="*/ 2586640 h 6858000"/>
            <a:gd name="connsiteX10581" fmla="*/ 8520697 w 12192000"/>
            <a:gd name="connsiteY10581" fmla="*/ 2613262 h 6858000"/>
            <a:gd name="connsiteX10582" fmla="*/ 8546676 w 12192000"/>
            <a:gd name="connsiteY10582" fmla="*/ 2639885 h 6858000"/>
            <a:gd name="connsiteX10583" fmla="*/ 8570490 w 12192000"/>
            <a:gd name="connsiteY10583" fmla="*/ 2613262 h 6858000"/>
            <a:gd name="connsiteX10584" fmla="*/ 8546676 w 12192000"/>
            <a:gd name="connsiteY10584" fmla="*/ 2586640 h 6858000"/>
            <a:gd name="connsiteX10585" fmla="*/ 8618118 w 12192000"/>
            <a:gd name="connsiteY10585" fmla="*/ 2586640 h 6858000"/>
            <a:gd name="connsiteX10586" fmla="*/ 8592139 w 12192000"/>
            <a:gd name="connsiteY10586" fmla="*/ 2613262 h 6858000"/>
            <a:gd name="connsiteX10587" fmla="*/ 8618118 w 12192000"/>
            <a:gd name="connsiteY10587" fmla="*/ 2639885 h 6858000"/>
            <a:gd name="connsiteX10588" fmla="*/ 8644097 w 12192000"/>
            <a:gd name="connsiteY10588" fmla="*/ 2613262 h 6858000"/>
            <a:gd name="connsiteX10589" fmla="*/ 8618118 w 12192000"/>
            <a:gd name="connsiteY10589" fmla="*/ 2586640 h 6858000"/>
            <a:gd name="connsiteX10590" fmla="*/ 8691725 w 12192000"/>
            <a:gd name="connsiteY10590" fmla="*/ 2586640 h 6858000"/>
            <a:gd name="connsiteX10591" fmla="*/ 8665746 w 12192000"/>
            <a:gd name="connsiteY10591" fmla="*/ 2613262 h 6858000"/>
            <a:gd name="connsiteX10592" fmla="*/ 8691725 w 12192000"/>
            <a:gd name="connsiteY10592" fmla="*/ 2639885 h 6858000"/>
            <a:gd name="connsiteX10593" fmla="*/ 8717704 w 12192000"/>
            <a:gd name="connsiteY10593" fmla="*/ 2613262 h 6858000"/>
            <a:gd name="connsiteX10594" fmla="*/ 8691725 w 12192000"/>
            <a:gd name="connsiteY10594" fmla="*/ 2586640 h 6858000"/>
            <a:gd name="connsiteX10595" fmla="*/ 8767497 w 12192000"/>
            <a:gd name="connsiteY10595" fmla="*/ 2586640 h 6858000"/>
            <a:gd name="connsiteX10596" fmla="*/ 8743683 w 12192000"/>
            <a:gd name="connsiteY10596" fmla="*/ 2613262 h 6858000"/>
            <a:gd name="connsiteX10597" fmla="*/ 8767497 w 12192000"/>
            <a:gd name="connsiteY10597" fmla="*/ 2639885 h 6858000"/>
            <a:gd name="connsiteX10598" fmla="*/ 8793476 w 12192000"/>
            <a:gd name="connsiteY10598" fmla="*/ 2613262 h 6858000"/>
            <a:gd name="connsiteX10599" fmla="*/ 8767497 w 12192000"/>
            <a:gd name="connsiteY10599" fmla="*/ 2586640 h 6858000"/>
            <a:gd name="connsiteX10600" fmla="*/ 8841104 w 12192000"/>
            <a:gd name="connsiteY10600" fmla="*/ 2586640 h 6858000"/>
            <a:gd name="connsiteX10601" fmla="*/ 8815125 w 12192000"/>
            <a:gd name="connsiteY10601" fmla="*/ 2613262 h 6858000"/>
            <a:gd name="connsiteX10602" fmla="*/ 8841104 w 12192000"/>
            <a:gd name="connsiteY10602" fmla="*/ 2639885 h 6858000"/>
            <a:gd name="connsiteX10603" fmla="*/ 8867083 w 12192000"/>
            <a:gd name="connsiteY10603" fmla="*/ 2613262 h 6858000"/>
            <a:gd name="connsiteX10604" fmla="*/ 8841104 w 12192000"/>
            <a:gd name="connsiteY10604" fmla="*/ 2586640 h 6858000"/>
            <a:gd name="connsiteX10605" fmla="*/ 8914711 w 12192000"/>
            <a:gd name="connsiteY10605" fmla="*/ 2586640 h 6858000"/>
            <a:gd name="connsiteX10606" fmla="*/ 8888732 w 12192000"/>
            <a:gd name="connsiteY10606" fmla="*/ 2613262 h 6858000"/>
            <a:gd name="connsiteX10607" fmla="*/ 8914711 w 12192000"/>
            <a:gd name="connsiteY10607" fmla="*/ 2639885 h 6858000"/>
            <a:gd name="connsiteX10608" fmla="*/ 8940690 w 12192000"/>
            <a:gd name="connsiteY10608" fmla="*/ 2613262 h 6858000"/>
            <a:gd name="connsiteX10609" fmla="*/ 8914711 w 12192000"/>
            <a:gd name="connsiteY10609" fmla="*/ 2586640 h 6858000"/>
            <a:gd name="connsiteX10610" fmla="*/ 8988318 w 12192000"/>
            <a:gd name="connsiteY10610" fmla="*/ 2586640 h 6858000"/>
            <a:gd name="connsiteX10611" fmla="*/ 8962339 w 12192000"/>
            <a:gd name="connsiteY10611" fmla="*/ 2613262 h 6858000"/>
            <a:gd name="connsiteX10612" fmla="*/ 8988318 w 12192000"/>
            <a:gd name="connsiteY10612" fmla="*/ 2639885 h 6858000"/>
            <a:gd name="connsiteX10613" fmla="*/ 9014297 w 12192000"/>
            <a:gd name="connsiteY10613" fmla="*/ 2613262 h 6858000"/>
            <a:gd name="connsiteX10614" fmla="*/ 8988318 w 12192000"/>
            <a:gd name="connsiteY10614" fmla="*/ 2586640 h 6858000"/>
            <a:gd name="connsiteX10615" fmla="*/ 9061924 w 12192000"/>
            <a:gd name="connsiteY10615" fmla="*/ 2586640 h 6858000"/>
            <a:gd name="connsiteX10616" fmla="*/ 9035945 w 12192000"/>
            <a:gd name="connsiteY10616" fmla="*/ 2613262 h 6858000"/>
            <a:gd name="connsiteX10617" fmla="*/ 9061924 w 12192000"/>
            <a:gd name="connsiteY10617" fmla="*/ 2639885 h 6858000"/>
            <a:gd name="connsiteX10618" fmla="*/ 9087903 w 12192000"/>
            <a:gd name="connsiteY10618" fmla="*/ 2613262 h 6858000"/>
            <a:gd name="connsiteX10619" fmla="*/ 9061924 w 12192000"/>
            <a:gd name="connsiteY10619" fmla="*/ 2586640 h 6858000"/>
            <a:gd name="connsiteX10620" fmla="*/ 9137696 w 12192000"/>
            <a:gd name="connsiteY10620" fmla="*/ 2586640 h 6858000"/>
            <a:gd name="connsiteX10621" fmla="*/ 9111717 w 12192000"/>
            <a:gd name="connsiteY10621" fmla="*/ 2613262 h 6858000"/>
            <a:gd name="connsiteX10622" fmla="*/ 9137696 w 12192000"/>
            <a:gd name="connsiteY10622" fmla="*/ 2639885 h 6858000"/>
            <a:gd name="connsiteX10623" fmla="*/ 9161510 w 12192000"/>
            <a:gd name="connsiteY10623" fmla="*/ 2613262 h 6858000"/>
            <a:gd name="connsiteX10624" fmla="*/ 9137696 w 12192000"/>
            <a:gd name="connsiteY10624" fmla="*/ 2586640 h 6858000"/>
            <a:gd name="connsiteX10625" fmla="*/ 9211304 w 12192000"/>
            <a:gd name="connsiteY10625" fmla="*/ 2586640 h 6858000"/>
            <a:gd name="connsiteX10626" fmla="*/ 9185325 w 12192000"/>
            <a:gd name="connsiteY10626" fmla="*/ 2613262 h 6858000"/>
            <a:gd name="connsiteX10627" fmla="*/ 9211304 w 12192000"/>
            <a:gd name="connsiteY10627" fmla="*/ 2639885 h 6858000"/>
            <a:gd name="connsiteX10628" fmla="*/ 9237283 w 12192000"/>
            <a:gd name="connsiteY10628" fmla="*/ 2613262 h 6858000"/>
            <a:gd name="connsiteX10629" fmla="*/ 9211304 w 12192000"/>
            <a:gd name="connsiteY10629" fmla="*/ 2586640 h 6858000"/>
            <a:gd name="connsiteX10630" fmla="*/ 9287075 w 12192000"/>
            <a:gd name="connsiteY10630" fmla="*/ 2586640 h 6858000"/>
            <a:gd name="connsiteX10631" fmla="*/ 9261096 w 12192000"/>
            <a:gd name="connsiteY10631" fmla="*/ 2613262 h 6858000"/>
            <a:gd name="connsiteX10632" fmla="*/ 9287075 w 12192000"/>
            <a:gd name="connsiteY10632" fmla="*/ 2639885 h 6858000"/>
            <a:gd name="connsiteX10633" fmla="*/ 9310889 w 12192000"/>
            <a:gd name="connsiteY10633" fmla="*/ 2613262 h 6858000"/>
            <a:gd name="connsiteX10634" fmla="*/ 9287075 w 12192000"/>
            <a:gd name="connsiteY10634" fmla="*/ 2586640 h 6858000"/>
            <a:gd name="connsiteX10635" fmla="*/ 9358517 w 12192000"/>
            <a:gd name="connsiteY10635" fmla="*/ 2586640 h 6858000"/>
            <a:gd name="connsiteX10636" fmla="*/ 9334703 w 12192000"/>
            <a:gd name="connsiteY10636" fmla="*/ 2613262 h 6858000"/>
            <a:gd name="connsiteX10637" fmla="*/ 9358517 w 12192000"/>
            <a:gd name="connsiteY10637" fmla="*/ 2639885 h 6858000"/>
            <a:gd name="connsiteX10638" fmla="*/ 9384496 w 12192000"/>
            <a:gd name="connsiteY10638" fmla="*/ 2613262 h 6858000"/>
            <a:gd name="connsiteX10639" fmla="*/ 9358517 w 12192000"/>
            <a:gd name="connsiteY10639" fmla="*/ 2586640 h 6858000"/>
            <a:gd name="connsiteX10640" fmla="*/ 9432124 w 12192000"/>
            <a:gd name="connsiteY10640" fmla="*/ 2586640 h 6858000"/>
            <a:gd name="connsiteX10641" fmla="*/ 9406145 w 12192000"/>
            <a:gd name="connsiteY10641" fmla="*/ 2613262 h 6858000"/>
            <a:gd name="connsiteX10642" fmla="*/ 9432124 w 12192000"/>
            <a:gd name="connsiteY10642" fmla="*/ 2639885 h 6858000"/>
            <a:gd name="connsiteX10643" fmla="*/ 9458103 w 12192000"/>
            <a:gd name="connsiteY10643" fmla="*/ 2613262 h 6858000"/>
            <a:gd name="connsiteX10644" fmla="*/ 9432124 w 12192000"/>
            <a:gd name="connsiteY10644" fmla="*/ 2586640 h 6858000"/>
            <a:gd name="connsiteX10645" fmla="*/ 9505731 w 12192000"/>
            <a:gd name="connsiteY10645" fmla="*/ 2586640 h 6858000"/>
            <a:gd name="connsiteX10646" fmla="*/ 9481917 w 12192000"/>
            <a:gd name="connsiteY10646" fmla="*/ 2613262 h 6858000"/>
            <a:gd name="connsiteX10647" fmla="*/ 9505731 w 12192000"/>
            <a:gd name="connsiteY10647" fmla="*/ 2639885 h 6858000"/>
            <a:gd name="connsiteX10648" fmla="*/ 9531710 w 12192000"/>
            <a:gd name="connsiteY10648" fmla="*/ 2613262 h 6858000"/>
            <a:gd name="connsiteX10649" fmla="*/ 9505731 w 12192000"/>
            <a:gd name="connsiteY10649" fmla="*/ 2586640 h 6858000"/>
            <a:gd name="connsiteX10650" fmla="*/ 9581503 w 12192000"/>
            <a:gd name="connsiteY10650" fmla="*/ 2586640 h 6858000"/>
            <a:gd name="connsiteX10651" fmla="*/ 9555524 w 12192000"/>
            <a:gd name="connsiteY10651" fmla="*/ 2613262 h 6858000"/>
            <a:gd name="connsiteX10652" fmla="*/ 9581503 w 12192000"/>
            <a:gd name="connsiteY10652" fmla="*/ 2639885 h 6858000"/>
            <a:gd name="connsiteX10653" fmla="*/ 9607482 w 12192000"/>
            <a:gd name="connsiteY10653" fmla="*/ 2613262 h 6858000"/>
            <a:gd name="connsiteX10654" fmla="*/ 9581503 w 12192000"/>
            <a:gd name="connsiteY10654" fmla="*/ 2586640 h 6858000"/>
            <a:gd name="connsiteX10655" fmla="*/ 9655110 w 12192000"/>
            <a:gd name="connsiteY10655" fmla="*/ 2586640 h 6858000"/>
            <a:gd name="connsiteX10656" fmla="*/ 9629131 w 12192000"/>
            <a:gd name="connsiteY10656" fmla="*/ 2613262 h 6858000"/>
            <a:gd name="connsiteX10657" fmla="*/ 9655110 w 12192000"/>
            <a:gd name="connsiteY10657" fmla="*/ 2639885 h 6858000"/>
            <a:gd name="connsiteX10658" fmla="*/ 9681089 w 12192000"/>
            <a:gd name="connsiteY10658" fmla="*/ 2613262 h 6858000"/>
            <a:gd name="connsiteX10659" fmla="*/ 9655110 w 12192000"/>
            <a:gd name="connsiteY10659" fmla="*/ 2586640 h 6858000"/>
            <a:gd name="connsiteX10660" fmla="*/ 1664430 w 12192000"/>
            <a:gd name="connsiteY10660" fmla="*/ 2662070 h 6858000"/>
            <a:gd name="connsiteX10661" fmla="*/ 1640616 w 12192000"/>
            <a:gd name="connsiteY10661" fmla="*/ 2688692 h 6858000"/>
            <a:gd name="connsiteX10662" fmla="*/ 1664430 w 12192000"/>
            <a:gd name="connsiteY10662" fmla="*/ 2715315 h 6858000"/>
            <a:gd name="connsiteX10663" fmla="*/ 1690409 w 12192000"/>
            <a:gd name="connsiteY10663" fmla="*/ 2688692 h 6858000"/>
            <a:gd name="connsiteX10664" fmla="*/ 1664430 w 12192000"/>
            <a:gd name="connsiteY10664" fmla="*/ 2662070 h 6858000"/>
            <a:gd name="connsiteX10665" fmla="*/ 1738037 w 12192000"/>
            <a:gd name="connsiteY10665" fmla="*/ 2662070 h 6858000"/>
            <a:gd name="connsiteX10666" fmla="*/ 1712058 w 12192000"/>
            <a:gd name="connsiteY10666" fmla="*/ 2688692 h 6858000"/>
            <a:gd name="connsiteX10667" fmla="*/ 1738037 w 12192000"/>
            <a:gd name="connsiteY10667" fmla="*/ 2715315 h 6858000"/>
            <a:gd name="connsiteX10668" fmla="*/ 1764016 w 12192000"/>
            <a:gd name="connsiteY10668" fmla="*/ 2688692 h 6858000"/>
            <a:gd name="connsiteX10669" fmla="*/ 1738037 w 12192000"/>
            <a:gd name="connsiteY10669" fmla="*/ 2662070 h 6858000"/>
            <a:gd name="connsiteX10670" fmla="*/ 1811644 w 12192000"/>
            <a:gd name="connsiteY10670" fmla="*/ 2662070 h 6858000"/>
            <a:gd name="connsiteX10671" fmla="*/ 1785665 w 12192000"/>
            <a:gd name="connsiteY10671" fmla="*/ 2688692 h 6858000"/>
            <a:gd name="connsiteX10672" fmla="*/ 1811644 w 12192000"/>
            <a:gd name="connsiteY10672" fmla="*/ 2715315 h 6858000"/>
            <a:gd name="connsiteX10673" fmla="*/ 1837623 w 12192000"/>
            <a:gd name="connsiteY10673" fmla="*/ 2688692 h 6858000"/>
            <a:gd name="connsiteX10674" fmla="*/ 1811644 w 12192000"/>
            <a:gd name="connsiteY10674" fmla="*/ 2662070 h 6858000"/>
            <a:gd name="connsiteX10675" fmla="*/ 1887416 w 12192000"/>
            <a:gd name="connsiteY10675" fmla="*/ 2662070 h 6858000"/>
            <a:gd name="connsiteX10676" fmla="*/ 1861437 w 12192000"/>
            <a:gd name="connsiteY10676" fmla="*/ 2688692 h 6858000"/>
            <a:gd name="connsiteX10677" fmla="*/ 1887416 w 12192000"/>
            <a:gd name="connsiteY10677" fmla="*/ 2715315 h 6858000"/>
            <a:gd name="connsiteX10678" fmla="*/ 1913395 w 12192000"/>
            <a:gd name="connsiteY10678" fmla="*/ 2688692 h 6858000"/>
            <a:gd name="connsiteX10679" fmla="*/ 1887416 w 12192000"/>
            <a:gd name="connsiteY10679" fmla="*/ 2662070 h 6858000"/>
            <a:gd name="connsiteX10680" fmla="*/ 1961023 w 12192000"/>
            <a:gd name="connsiteY10680" fmla="*/ 2662070 h 6858000"/>
            <a:gd name="connsiteX10681" fmla="*/ 1935044 w 12192000"/>
            <a:gd name="connsiteY10681" fmla="*/ 2688692 h 6858000"/>
            <a:gd name="connsiteX10682" fmla="*/ 1961023 w 12192000"/>
            <a:gd name="connsiteY10682" fmla="*/ 2715315 h 6858000"/>
            <a:gd name="connsiteX10683" fmla="*/ 1987002 w 12192000"/>
            <a:gd name="connsiteY10683" fmla="*/ 2688692 h 6858000"/>
            <a:gd name="connsiteX10684" fmla="*/ 1961023 w 12192000"/>
            <a:gd name="connsiteY10684" fmla="*/ 2662070 h 6858000"/>
            <a:gd name="connsiteX10685" fmla="*/ 2034629 w 12192000"/>
            <a:gd name="connsiteY10685" fmla="*/ 2662070 h 6858000"/>
            <a:gd name="connsiteX10686" fmla="*/ 2008650 w 12192000"/>
            <a:gd name="connsiteY10686" fmla="*/ 2688692 h 6858000"/>
            <a:gd name="connsiteX10687" fmla="*/ 2034629 w 12192000"/>
            <a:gd name="connsiteY10687" fmla="*/ 2715315 h 6858000"/>
            <a:gd name="connsiteX10688" fmla="*/ 2060608 w 12192000"/>
            <a:gd name="connsiteY10688" fmla="*/ 2688692 h 6858000"/>
            <a:gd name="connsiteX10689" fmla="*/ 2034629 w 12192000"/>
            <a:gd name="connsiteY10689" fmla="*/ 2662070 h 6858000"/>
            <a:gd name="connsiteX10690" fmla="*/ 2108236 w 12192000"/>
            <a:gd name="connsiteY10690" fmla="*/ 2662070 h 6858000"/>
            <a:gd name="connsiteX10691" fmla="*/ 2082257 w 12192000"/>
            <a:gd name="connsiteY10691" fmla="*/ 2688692 h 6858000"/>
            <a:gd name="connsiteX10692" fmla="*/ 2108236 w 12192000"/>
            <a:gd name="connsiteY10692" fmla="*/ 2715315 h 6858000"/>
            <a:gd name="connsiteX10693" fmla="*/ 2134215 w 12192000"/>
            <a:gd name="connsiteY10693" fmla="*/ 2688692 h 6858000"/>
            <a:gd name="connsiteX10694" fmla="*/ 2108236 w 12192000"/>
            <a:gd name="connsiteY10694" fmla="*/ 2662070 h 6858000"/>
            <a:gd name="connsiteX10695" fmla="*/ 2181843 w 12192000"/>
            <a:gd name="connsiteY10695" fmla="*/ 2662070 h 6858000"/>
            <a:gd name="connsiteX10696" fmla="*/ 2158029 w 12192000"/>
            <a:gd name="connsiteY10696" fmla="*/ 2688692 h 6858000"/>
            <a:gd name="connsiteX10697" fmla="*/ 2181843 w 12192000"/>
            <a:gd name="connsiteY10697" fmla="*/ 2715315 h 6858000"/>
            <a:gd name="connsiteX10698" fmla="*/ 2207822 w 12192000"/>
            <a:gd name="connsiteY10698" fmla="*/ 2688692 h 6858000"/>
            <a:gd name="connsiteX10699" fmla="*/ 2181843 w 12192000"/>
            <a:gd name="connsiteY10699" fmla="*/ 2662070 h 6858000"/>
            <a:gd name="connsiteX10700" fmla="*/ 2255450 w 12192000"/>
            <a:gd name="connsiteY10700" fmla="*/ 2662070 h 6858000"/>
            <a:gd name="connsiteX10701" fmla="*/ 2231636 w 12192000"/>
            <a:gd name="connsiteY10701" fmla="*/ 2688692 h 6858000"/>
            <a:gd name="connsiteX10702" fmla="*/ 2255450 w 12192000"/>
            <a:gd name="connsiteY10702" fmla="*/ 2715315 h 6858000"/>
            <a:gd name="connsiteX10703" fmla="*/ 2281429 w 12192000"/>
            <a:gd name="connsiteY10703" fmla="*/ 2688692 h 6858000"/>
            <a:gd name="connsiteX10704" fmla="*/ 2255450 w 12192000"/>
            <a:gd name="connsiteY10704" fmla="*/ 2662070 h 6858000"/>
            <a:gd name="connsiteX10705" fmla="*/ 2404829 w 12192000"/>
            <a:gd name="connsiteY10705" fmla="*/ 2662070 h 6858000"/>
            <a:gd name="connsiteX10706" fmla="*/ 2378850 w 12192000"/>
            <a:gd name="connsiteY10706" fmla="*/ 2688692 h 6858000"/>
            <a:gd name="connsiteX10707" fmla="*/ 2404829 w 12192000"/>
            <a:gd name="connsiteY10707" fmla="*/ 2715315 h 6858000"/>
            <a:gd name="connsiteX10708" fmla="*/ 2430808 w 12192000"/>
            <a:gd name="connsiteY10708" fmla="*/ 2688692 h 6858000"/>
            <a:gd name="connsiteX10709" fmla="*/ 2404829 w 12192000"/>
            <a:gd name="connsiteY10709" fmla="*/ 2662070 h 6858000"/>
            <a:gd name="connsiteX10710" fmla="*/ 2478436 w 12192000"/>
            <a:gd name="connsiteY10710" fmla="*/ 2662070 h 6858000"/>
            <a:gd name="connsiteX10711" fmla="*/ 2452457 w 12192000"/>
            <a:gd name="connsiteY10711" fmla="*/ 2688692 h 6858000"/>
            <a:gd name="connsiteX10712" fmla="*/ 2478436 w 12192000"/>
            <a:gd name="connsiteY10712" fmla="*/ 2715315 h 6858000"/>
            <a:gd name="connsiteX10713" fmla="*/ 2504415 w 12192000"/>
            <a:gd name="connsiteY10713" fmla="*/ 2688692 h 6858000"/>
            <a:gd name="connsiteX10714" fmla="*/ 2478436 w 12192000"/>
            <a:gd name="connsiteY10714" fmla="*/ 2662070 h 6858000"/>
            <a:gd name="connsiteX10715" fmla="*/ 2699257 w 12192000"/>
            <a:gd name="connsiteY10715" fmla="*/ 2662070 h 6858000"/>
            <a:gd name="connsiteX10716" fmla="*/ 2675443 w 12192000"/>
            <a:gd name="connsiteY10716" fmla="*/ 2688692 h 6858000"/>
            <a:gd name="connsiteX10717" fmla="*/ 2699257 w 12192000"/>
            <a:gd name="connsiteY10717" fmla="*/ 2715315 h 6858000"/>
            <a:gd name="connsiteX10718" fmla="*/ 2725236 w 12192000"/>
            <a:gd name="connsiteY10718" fmla="*/ 2688692 h 6858000"/>
            <a:gd name="connsiteX10719" fmla="*/ 2699257 w 12192000"/>
            <a:gd name="connsiteY10719" fmla="*/ 2662070 h 6858000"/>
            <a:gd name="connsiteX10720" fmla="*/ 2775028 w 12192000"/>
            <a:gd name="connsiteY10720" fmla="*/ 2662070 h 6858000"/>
            <a:gd name="connsiteX10721" fmla="*/ 2751214 w 12192000"/>
            <a:gd name="connsiteY10721" fmla="*/ 2688692 h 6858000"/>
            <a:gd name="connsiteX10722" fmla="*/ 2775028 w 12192000"/>
            <a:gd name="connsiteY10722" fmla="*/ 2715315 h 6858000"/>
            <a:gd name="connsiteX10723" fmla="*/ 2801007 w 12192000"/>
            <a:gd name="connsiteY10723" fmla="*/ 2688692 h 6858000"/>
            <a:gd name="connsiteX10724" fmla="*/ 2775028 w 12192000"/>
            <a:gd name="connsiteY10724" fmla="*/ 2662070 h 6858000"/>
            <a:gd name="connsiteX10725" fmla="*/ 4920453 w 12192000"/>
            <a:gd name="connsiteY10725" fmla="*/ 2662070 h 6858000"/>
            <a:gd name="connsiteX10726" fmla="*/ 4894474 w 12192000"/>
            <a:gd name="connsiteY10726" fmla="*/ 2688692 h 6858000"/>
            <a:gd name="connsiteX10727" fmla="*/ 4920453 w 12192000"/>
            <a:gd name="connsiteY10727" fmla="*/ 2715315 h 6858000"/>
            <a:gd name="connsiteX10728" fmla="*/ 4946432 w 12192000"/>
            <a:gd name="connsiteY10728" fmla="*/ 2688692 h 6858000"/>
            <a:gd name="connsiteX10729" fmla="*/ 4920453 w 12192000"/>
            <a:gd name="connsiteY10729" fmla="*/ 2662070 h 6858000"/>
            <a:gd name="connsiteX10730" fmla="*/ 4994060 w 12192000"/>
            <a:gd name="connsiteY10730" fmla="*/ 2662070 h 6858000"/>
            <a:gd name="connsiteX10731" fmla="*/ 4970246 w 12192000"/>
            <a:gd name="connsiteY10731" fmla="*/ 2688692 h 6858000"/>
            <a:gd name="connsiteX10732" fmla="*/ 4994060 w 12192000"/>
            <a:gd name="connsiteY10732" fmla="*/ 2715315 h 6858000"/>
            <a:gd name="connsiteX10733" fmla="*/ 5020039 w 12192000"/>
            <a:gd name="connsiteY10733" fmla="*/ 2688692 h 6858000"/>
            <a:gd name="connsiteX10734" fmla="*/ 4994060 w 12192000"/>
            <a:gd name="connsiteY10734" fmla="*/ 2662070 h 6858000"/>
            <a:gd name="connsiteX10735" fmla="*/ 5067667 w 12192000"/>
            <a:gd name="connsiteY10735" fmla="*/ 2662070 h 6858000"/>
            <a:gd name="connsiteX10736" fmla="*/ 5041688 w 12192000"/>
            <a:gd name="connsiteY10736" fmla="*/ 2688692 h 6858000"/>
            <a:gd name="connsiteX10737" fmla="*/ 5067667 w 12192000"/>
            <a:gd name="connsiteY10737" fmla="*/ 2715315 h 6858000"/>
            <a:gd name="connsiteX10738" fmla="*/ 5093646 w 12192000"/>
            <a:gd name="connsiteY10738" fmla="*/ 2688692 h 6858000"/>
            <a:gd name="connsiteX10739" fmla="*/ 5067667 w 12192000"/>
            <a:gd name="connsiteY10739" fmla="*/ 2662070 h 6858000"/>
            <a:gd name="connsiteX10740" fmla="*/ 5214881 w 12192000"/>
            <a:gd name="connsiteY10740" fmla="*/ 2662070 h 6858000"/>
            <a:gd name="connsiteX10741" fmla="*/ 5188902 w 12192000"/>
            <a:gd name="connsiteY10741" fmla="*/ 2688692 h 6858000"/>
            <a:gd name="connsiteX10742" fmla="*/ 5214881 w 12192000"/>
            <a:gd name="connsiteY10742" fmla="*/ 2715315 h 6858000"/>
            <a:gd name="connsiteX10743" fmla="*/ 5240860 w 12192000"/>
            <a:gd name="connsiteY10743" fmla="*/ 2688692 h 6858000"/>
            <a:gd name="connsiteX10744" fmla="*/ 5214881 w 12192000"/>
            <a:gd name="connsiteY10744" fmla="*/ 2662070 h 6858000"/>
            <a:gd name="connsiteX10745" fmla="*/ 5290653 w 12192000"/>
            <a:gd name="connsiteY10745" fmla="*/ 2662070 h 6858000"/>
            <a:gd name="connsiteX10746" fmla="*/ 5264674 w 12192000"/>
            <a:gd name="connsiteY10746" fmla="*/ 2688692 h 6858000"/>
            <a:gd name="connsiteX10747" fmla="*/ 5290653 w 12192000"/>
            <a:gd name="connsiteY10747" fmla="*/ 2715315 h 6858000"/>
            <a:gd name="connsiteX10748" fmla="*/ 5314467 w 12192000"/>
            <a:gd name="connsiteY10748" fmla="*/ 2688692 h 6858000"/>
            <a:gd name="connsiteX10749" fmla="*/ 5290653 w 12192000"/>
            <a:gd name="connsiteY10749" fmla="*/ 2662070 h 6858000"/>
            <a:gd name="connsiteX10750" fmla="*/ 5364260 w 12192000"/>
            <a:gd name="connsiteY10750" fmla="*/ 2662070 h 6858000"/>
            <a:gd name="connsiteX10751" fmla="*/ 5340446 w 12192000"/>
            <a:gd name="connsiteY10751" fmla="*/ 2688692 h 6858000"/>
            <a:gd name="connsiteX10752" fmla="*/ 5364260 w 12192000"/>
            <a:gd name="connsiteY10752" fmla="*/ 2715315 h 6858000"/>
            <a:gd name="connsiteX10753" fmla="*/ 5390239 w 12192000"/>
            <a:gd name="connsiteY10753" fmla="*/ 2688692 h 6858000"/>
            <a:gd name="connsiteX10754" fmla="*/ 5364260 w 12192000"/>
            <a:gd name="connsiteY10754" fmla="*/ 2662070 h 6858000"/>
            <a:gd name="connsiteX10755" fmla="*/ 5437867 w 12192000"/>
            <a:gd name="connsiteY10755" fmla="*/ 2662070 h 6858000"/>
            <a:gd name="connsiteX10756" fmla="*/ 5411888 w 12192000"/>
            <a:gd name="connsiteY10756" fmla="*/ 2688692 h 6858000"/>
            <a:gd name="connsiteX10757" fmla="*/ 5437867 w 12192000"/>
            <a:gd name="connsiteY10757" fmla="*/ 2715315 h 6858000"/>
            <a:gd name="connsiteX10758" fmla="*/ 5463846 w 12192000"/>
            <a:gd name="connsiteY10758" fmla="*/ 2688692 h 6858000"/>
            <a:gd name="connsiteX10759" fmla="*/ 5437867 w 12192000"/>
            <a:gd name="connsiteY10759" fmla="*/ 2662070 h 6858000"/>
            <a:gd name="connsiteX10760" fmla="*/ 5511473 w 12192000"/>
            <a:gd name="connsiteY10760" fmla="*/ 2662070 h 6858000"/>
            <a:gd name="connsiteX10761" fmla="*/ 5487659 w 12192000"/>
            <a:gd name="connsiteY10761" fmla="*/ 2688692 h 6858000"/>
            <a:gd name="connsiteX10762" fmla="*/ 5511473 w 12192000"/>
            <a:gd name="connsiteY10762" fmla="*/ 2715315 h 6858000"/>
            <a:gd name="connsiteX10763" fmla="*/ 5537452 w 12192000"/>
            <a:gd name="connsiteY10763" fmla="*/ 2688692 h 6858000"/>
            <a:gd name="connsiteX10764" fmla="*/ 5511473 w 12192000"/>
            <a:gd name="connsiteY10764" fmla="*/ 2662070 h 6858000"/>
            <a:gd name="connsiteX10765" fmla="*/ 5585081 w 12192000"/>
            <a:gd name="connsiteY10765" fmla="*/ 2662070 h 6858000"/>
            <a:gd name="connsiteX10766" fmla="*/ 5559102 w 12192000"/>
            <a:gd name="connsiteY10766" fmla="*/ 2688692 h 6858000"/>
            <a:gd name="connsiteX10767" fmla="*/ 5585081 w 12192000"/>
            <a:gd name="connsiteY10767" fmla="*/ 2715315 h 6858000"/>
            <a:gd name="connsiteX10768" fmla="*/ 5611060 w 12192000"/>
            <a:gd name="connsiteY10768" fmla="*/ 2688692 h 6858000"/>
            <a:gd name="connsiteX10769" fmla="*/ 5585081 w 12192000"/>
            <a:gd name="connsiteY10769" fmla="*/ 2662070 h 6858000"/>
            <a:gd name="connsiteX10770" fmla="*/ 5658687 w 12192000"/>
            <a:gd name="connsiteY10770" fmla="*/ 2662070 h 6858000"/>
            <a:gd name="connsiteX10771" fmla="*/ 5634874 w 12192000"/>
            <a:gd name="connsiteY10771" fmla="*/ 2688692 h 6858000"/>
            <a:gd name="connsiteX10772" fmla="*/ 5658687 w 12192000"/>
            <a:gd name="connsiteY10772" fmla="*/ 2715315 h 6858000"/>
            <a:gd name="connsiteX10773" fmla="*/ 5684667 w 12192000"/>
            <a:gd name="connsiteY10773" fmla="*/ 2688692 h 6858000"/>
            <a:gd name="connsiteX10774" fmla="*/ 5658687 w 12192000"/>
            <a:gd name="connsiteY10774" fmla="*/ 2662070 h 6858000"/>
            <a:gd name="connsiteX10775" fmla="*/ 5734459 w 12192000"/>
            <a:gd name="connsiteY10775" fmla="*/ 2662070 h 6858000"/>
            <a:gd name="connsiteX10776" fmla="*/ 5708480 w 12192000"/>
            <a:gd name="connsiteY10776" fmla="*/ 2688692 h 6858000"/>
            <a:gd name="connsiteX10777" fmla="*/ 5734459 w 12192000"/>
            <a:gd name="connsiteY10777" fmla="*/ 2715315 h 6858000"/>
            <a:gd name="connsiteX10778" fmla="*/ 5760438 w 12192000"/>
            <a:gd name="connsiteY10778" fmla="*/ 2688692 h 6858000"/>
            <a:gd name="connsiteX10779" fmla="*/ 5734459 w 12192000"/>
            <a:gd name="connsiteY10779" fmla="*/ 2662070 h 6858000"/>
            <a:gd name="connsiteX10780" fmla="*/ 5810231 w 12192000"/>
            <a:gd name="connsiteY10780" fmla="*/ 2662070 h 6858000"/>
            <a:gd name="connsiteX10781" fmla="*/ 5784252 w 12192000"/>
            <a:gd name="connsiteY10781" fmla="*/ 2688692 h 6858000"/>
            <a:gd name="connsiteX10782" fmla="*/ 5810231 w 12192000"/>
            <a:gd name="connsiteY10782" fmla="*/ 2715315 h 6858000"/>
            <a:gd name="connsiteX10783" fmla="*/ 5834045 w 12192000"/>
            <a:gd name="connsiteY10783" fmla="*/ 2688692 h 6858000"/>
            <a:gd name="connsiteX10784" fmla="*/ 5810231 w 12192000"/>
            <a:gd name="connsiteY10784" fmla="*/ 2662070 h 6858000"/>
            <a:gd name="connsiteX10785" fmla="*/ 5881673 w 12192000"/>
            <a:gd name="connsiteY10785" fmla="*/ 2662070 h 6858000"/>
            <a:gd name="connsiteX10786" fmla="*/ 5855694 w 12192000"/>
            <a:gd name="connsiteY10786" fmla="*/ 2688692 h 6858000"/>
            <a:gd name="connsiteX10787" fmla="*/ 5881673 w 12192000"/>
            <a:gd name="connsiteY10787" fmla="*/ 2715315 h 6858000"/>
            <a:gd name="connsiteX10788" fmla="*/ 5907652 w 12192000"/>
            <a:gd name="connsiteY10788" fmla="*/ 2688692 h 6858000"/>
            <a:gd name="connsiteX10789" fmla="*/ 5881673 w 12192000"/>
            <a:gd name="connsiteY10789" fmla="*/ 2662070 h 6858000"/>
            <a:gd name="connsiteX10790" fmla="*/ 5957445 w 12192000"/>
            <a:gd name="connsiteY10790" fmla="*/ 2662070 h 6858000"/>
            <a:gd name="connsiteX10791" fmla="*/ 5931466 w 12192000"/>
            <a:gd name="connsiteY10791" fmla="*/ 2688692 h 6858000"/>
            <a:gd name="connsiteX10792" fmla="*/ 5957445 w 12192000"/>
            <a:gd name="connsiteY10792" fmla="*/ 2715315 h 6858000"/>
            <a:gd name="connsiteX10793" fmla="*/ 5981259 w 12192000"/>
            <a:gd name="connsiteY10793" fmla="*/ 2688692 h 6858000"/>
            <a:gd name="connsiteX10794" fmla="*/ 5957445 w 12192000"/>
            <a:gd name="connsiteY10794" fmla="*/ 2662070 h 6858000"/>
            <a:gd name="connsiteX10795" fmla="*/ 6028887 w 12192000"/>
            <a:gd name="connsiteY10795" fmla="*/ 2662070 h 6858000"/>
            <a:gd name="connsiteX10796" fmla="*/ 6002908 w 12192000"/>
            <a:gd name="connsiteY10796" fmla="*/ 2688692 h 6858000"/>
            <a:gd name="connsiteX10797" fmla="*/ 6028887 w 12192000"/>
            <a:gd name="connsiteY10797" fmla="*/ 2715315 h 6858000"/>
            <a:gd name="connsiteX10798" fmla="*/ 6054866 w 12192000"/>
            <a:gd name="connsiteY10798" fmla="*/ 2688692 h 6858000"/>
            <a:gd name="connsiteX10799" fmla="*/ 6028887 w 12192000"/>
            <a:gd name="connsiteY10799" fmla="*/ 2662070 h 6858000"/>
            <a:gd name="connsiteX10800" fmla="*/ 6102494 w 12192000"/>
            <a:gd name="connsiteY10800" fmla="*/ 2662070 h 6858000"/>
            <a:gd name="connsiteX10801" fmla="*/ 6076515 w 12192000"/>
            <a:gd name="connsiteY10801" fmla="*/ 2688692 h 6858000"/>
            <a:gd name="connsiteX10802" fmla="*/ 6102494 w 12192000"/>
            <a:gd name="connsiteY10802" fmla="*/ 2715315 h 6858000"/>
            <a:gd name="connsiteX10803" fmla="*/ 6128473 w 12192000"/>
            <a:gd name="connsiteY10803" fmla="*/ 2688692 h 6858000"/>
            <a:gd name="connsiteX10804" fmla="*/ 6102494 w 12192000"/>
            <a:gd name="connsiteY10804" fmla="*/ 2662070 h 6858000"/>
            <a:gd name="connsiteX10805" fmla="*/ 6178265 w 12192000"/>
            <a:gd name="connsiteY10805" fmla="*/ 2662070 h 6858000"/>
            <a:gd name="connsiteX10806" fmla="*/ 6154452 w 12192000"/>
            <a:gd name="connsiteY10806" fmla="*/ 2688692 h 6858000"/>
            <a:gd name="connsiteX10807" fmla="*/ 6178265 w 12192000"/>
            <a:gd name="connsiteY10807" fmla="*/ 2715315 h 6858000"/>
            <a:gd name="connsiteX10808" fmla="*/ 6204245 w 12192000"/>
            <a:gd name="connsiteY10808" fmla="*/ 2688692 h 6858000"/>
            <a:gd name="connsiteX10809" fmla="*/ 6178265 w 12192000"/>
            <a:gd name="connsiteY10809" fmla="*/ 2662070 h 6858000"/>
            <a:gd name="connsiteX10810" fmla="*/ 6251873 w 12192000"/>
            <a:gd name="connsiteY10810" fmla="*/ 2662070 h 6858000"/>
            <a:gd name="connsiteX10811" fmla="*/ 6228059 w 12192000"/>
            <a:gd name="connsiteY10811" fmla="*/ 2688692 h 6858000"/>
            <a:gd name="connsiteX10812" fmla="*/ 6251873 w 12192000"/>
            <a:gd name="connsiteY10812" fmla="*/ 2715315 h 6858000"/>
            <a:gd name="connsiteX10813" fmla="*/ 6277852 w 12192000"/>
            <a:gd name="connsiteY10813" fmla="*/ 2688692 h 6858000"/>
            <a:gd name="connsiteX10814" fmla="*/ 6251873 w 12192000"/>
            <a:gd name="connsiteY10814" fmla="*/ 2662070 h 6858000"/>
            <a:gd name="connsiteX10815" fmla="*/ 6325479 w 12192000"/>
            <a:gd name="connsiteY10815" fmla="*/ 2662070 h 6858000"/>
            <a:gd name="connsiteX10816" fmla="*/ 6301665 w 12192000"/>
            <a:gd name="connsiteY10816" fmla="*/ 2688692 h 6858000"/>
            <a:gd name="connsiteX10817" fmla="*/ 6325479 w 12192000"/>
            <a:gd name="connsiteY10817" fmla="*/ 2715315 h 6858000"/>
            <a:gd name="connsiteX10818" fmla="*/ 6351458 w 12192000"/>
            <a:gd name="connsiteY10818" fmla="*/ 2688692 h 6858000"/>
            <a:gd name="connsiteX10819" fmla="*/ 6325479 w 12192000"/>
            <a:gd name="connsiteY10819" fmla="*/ 2662070 h 6858000"/>
            <a:gd name="connsiteX10820" fmla="*/ 6399086 w 12192000"/>
            <a:gd name="connsiteY10820" fmla="*/ 2662070 h 6858000"/>
            <a:gd name="connsiteX10821" fmla="*/ 6373107 w 12192000"/>
            <a:gd name="connsiteY10821" fmla="*/ 2688692 h 6858000"/>
            <a:gd name="connsiteX10822" fmla="*/ 6399086 w 12192000"/>
            <a:gd name="connsiteY10822" fmla="*/ 2715315 h 6858000"/>
            <a:gd name="connsiteX10823" fmla="*/ 6425065 w 12192000"/>
            <a:gd name="connsiteY10823" fmla="*/ 2688692 h 6858000"/>
            <a:gd name="connsiteX10824" fmla="*/ 6399086 w 12192000"/>
            <a:gd name="connsiteY10824" fmla="*/ 2662070 h 6858000"/>
            <a:gd name="connsiteX10825" fmla="*/ 6472694 w 12192000"/>
            <a:gd name="connsiteY10825" fmla="*/ 2662070 h 6858000"/>
            <a:gd name="connsiteX10826" fmla="*/ 6446715 w 12192000"/>
            <a:gd name="connsiteY10826" fmla="*/ 2688692 h 6858000"/>
            <a:gd name="connsiteX10827" fmla="*/ 6472694 w 12192000"/>
            <a:gd name="connsiteY10827" fmla="*/ 2715315 h 6858000"/>
            <a:gd name="connsiteX10828" fmla="*/ 6498673 w 12192000"/>
            <a:gd name="connsiteY10828" fmla="*/ 2688692 h 6858000"/>
            <a:gd name="connsiteX10829" fmla="*/ 6472694 w 12192000"/>
            <a:gd name="connsiteY10829" fmla="*/ 2662070 h 6858000"/>
            <a:gd name="connsiteX10830" fmla="*/ 6546300 w 12192000"/>
            <a:gd name="connsiteY10830" fmla="*/ 2662070 h 6858000"/>
            <a:gd name="connsiteX10831" fmla="*/ 6520321 w 12192000"/>
            <a:gd name="connsiteY10831" fmla="*/ 2688692 h 6858000"/>
            <a:gd name="connsiteX10832" fmla="*/ 6546300 w 12192000"/>
            <a:gd name="connsiteY10832" fmla="*/ 2715315 h 6858000"/>
            <a:gd name="connsiteX10833" fmla="*/ 6572279 w 12192000"/>
            <a:gd name="connsiteY10833" fmla="*/ 2688692 h 6858000"/>
            <a:gd name="connsiteX10834" fmla="*/ 6546300 w 12192000"/>
            <a:gd name="connsiteY10834" fmla="*/ 2662070 h 6858000"/>
            <a:gd name="connsiteX10835" fmla="*/ 6622072 w 12192000"/>
            <a:gd name="connsiteY10835" fmla="*/ 2662070 h 6858000"/>
            <a:gd name="connsiteX10836" fmla="*/ 6596093 w 12192000"/>
            <a:gd name="connsiteY10836" fmla="*/ 2688692 h 6858000"/>
            <a:gd name="connsiteX10837" fmla="*/ 6622072 w 12192000"/>
            <a:gd name="connsiteY10837" fmla="*/ 2715315 h 6858000"/>
            <a:gd name="connsiteX10838" fmla="*/ 6648051 w 12192000"/>
            <a:gd name="connsiteY10838" fmla="*/ 2688692 h 6858000"/>
            <a:gd name="connsiteX10839" fmla="*/ 6622072 w 12192000"/>
            <a:gd name="connsiteY10839" fmla="*/ 2662070 h 6858000"/>
            <a:gd name="connsiteX10840" fmla="*/ 6695679 w 12192000"/>
            <a:gd name="connsiteY10840" fmla="*/ 2662070 h 6858000"/>
            <a:gd name="connsiteX10841" fmla="*/ 6669700 w 12192000"/>
            <a:gd name="connsiteY10841" fmla="*/ 2688692 h 6858000"/>
            <a:gd name="connsiteX10842" fmla="*/ 6695679 w 12192000"/>
            <a:gd name="connsiteY10842" fmla="*/ 2715315 h 6858000"/>
            <a:gd name="connsiteX10843" fmla="*/ 6721658 w 12192000"/>
            <a:gd name="connsiteY10843" fmla="*/ 2688692 h 6858000"/>
            <a:gd name="connsiteX10844" fmla="*/ 6695679 w 12192000"/>
            <a:gd name="connsiteY10844" fmla="*/ 2662070 h 6858000"/>
            <a:gd name="connsiteX10845" fmla="*/ 6769286 w 12192000"/>
            <a:gd name="connsiteY10845" fmla="*/ 2662070 h 6858000"/>
            <a:gd name="connsiteX10846" fmla="*/ 6743307 w 12192000"/>
            <a:gd name="connsiteY10846" fmla="*/ 2688692 h 6858000"/>
            <a:gd name="connsiteX10847" fmla="*/ 6769286 w 12192000"/>
            <a:gd name="connsiteY10847" fmla="*/ 2715315 h 6858000"/>
            <a:gd name="connsiteX10848" fmla="*/ 6795265 w 12192000"/>
            <a:gd name="connsiteY10848" fmla="*/ 2688692 h 6858000"/>
            <a:gd name="connsiteX10849" fmla="*/ 6769286 w 12192000"/>
            <a:gd name="connsiteY10849" fmla="*/ 2662070 h 6858000"/>
            <a:gd name="connsiteX10850" fmla="*/ 6842892 w 12192000"/>
            <a:gd name="connsiteY10850" fmla="*/ 2662070 h 6858000"/>
            <a:gd name="connsiteX10851" fmla="*/ 6816913 w 12192000"/>
            <a:gd name="connsiteY10851" fmla="*/ 2688692 h 6858000"/>
            <a:gd name="connsiteX10852" fmla="*/ 6842892 w 12192000"/>
            <a:gd name="connsiteY10852" fmla="*/ 2715315 h 6858000"/>
            <a:gd name="connsiteX10853" fmla="*/ 6868871 w 12192000"/>
            <a:gd name="connsiteY10853" fmla="*/ 2688692 h 6858000"/>
            <a:gd name="connsiteX10854" fmla="*/ 6842892 w 12192000"/>
            <a:gd name="connsiteY10854" fmla="*/ 2662070 h 6858000"/>
            <a:gd name="connsiteX10855" fmla="*/ 6916499 w 12192000"/>
            <a:gd name="connsiteY10855" fmla="*/ 2662070 h 6858000"/>
            <a:gd name="connsiteX10856" fmla="*/ 6892685 w 12192000"/>
            <a:gd name="connsiteY10856" fmla="*/ 2688692 h 6858000"/>
            <a:gd name="connsiteX10857" fmla="*/ 6916499 w 12192000"/>
            <a:gd name="connsiteY10857" fmla="*/ 2715315 h 6858000"/>
            <a:gd name="connsiteX10858" fmla="*/ 6942478 w 12192000"/>
            <a:gd name="connsiteY10858" fmla="*/ 2688692 h 6858000"/>
            <a:gd name="connsiteX10859" fmla="*/ 6916499 w 12192000"/>
            <a:gd name="connsiteY10859" fmla="*/ 2662070 h 6858000"/>
            <a:gd name="connsiteX10860" fmla="*/ 6990106 w 12192000"/>
            <a:gd name="connsiteY10860" fmla="*/ 2662070 h 6858000"/>
            <a:gd name="connsiteX10861" fmla="*/ 6966293 w 12192000"/>
            <a:gd name="connsiteY10861" fmla="*/ 2688692 h 6858000"/>
            <a:gd name="connsiteX10862" fmla="*/ 6990106 w 12192000"/>
            <a:gd name="connsiteY10862" fmla="*/ 2715315 h 6858000"/>
            <a:gd name="connsiteX10863" fmla="*/ 7016086 w 12192000"/>
            <a:gd name="connsiteY10863" fmla="*/ 2688692 h 6858000"/>
            <a:gd name="connsiteX10864" fmla="*/ 6990106 w 12192000"/>
            <a:gd name="connsiteY10864" fmla="*/ 2662070 h 6858000"/>
            <a:gd name="connsiteX10865" fmla="*/ 7065879 w 12192000"/>
            <a:gd name="connsiteY10865" fmla="*/ 2662070 h 6858000"/>
            <a:gd name="connsiteX10866" fmla="*/ 7039900 w 12192000"/>
            <a:gd name="connsiteY10866" fmla="*/ 2688692 h 6858000"/>
            <a:gd name="connsiteX10867" fmla="*/ 7065879 w 12192000"/>
            <a:gd name="connsiteY10867" fmla="*/ 2715315 h 6858000"/>
            <a:gd name="connsiteX10868" fmla="*/ 7091858 w 12192000"/>
            <a:gd name="connsiteY10868" fmla="*/ 2688692 h 6858000"/>
            <a:gd name="connsiteX10869" fmla="*/ 7065879 w 12192000"/>
            <a:gd name="connsiteY10869" fmla="*/ 2662070 h 6858000"/>
            <a:gd name="connsiteX10870" fmla="*/ 7139485 w 12192000"/>
            <a:gd name="connsiteY10870" fmla="*/ 2662070 h 6858000"/>
            <a:gd name="connsiteX10871" fmla="*/ 7113506 w 12192000"/>
            <a:gd name="connsiteY10871" fmla="*/ 2688692 h 6858000"/>
            <a:gd name="connsiteX10872" fmla="*/ 7139485 w 12192000"/>
            <a:gd name="connsiteY10872" fmla="*/ 2715315 h 6858000"/>
            <a:gd name="connsiteX10873" fmla="*/ 7165464 w 12192000"/>
            <a:gd name="connsiteY10873" fmla="*/ 2688692 h 6858000"/>
            <a:gd name="connsiteX10874" fmla="*/ 7139485 w 12192000"/>
            <a:gd name="connsiteY10874" fmla="*/ 2662070 h 6858000"/>
            <a:gd name="connsiteX10875" fmla="*/ 7213092 w 12192000"/>
            <a:gd name="connsiteY10875" fmla="*/ 2662070 h 6858000"/>
            <a:gd name="connsiteX10876" fmla="*/ 7187113 w 12192000"/>
            <a:gd name="connsiteY10876" fmla="*/ 2688692 h 6858000"/>
            <a:gd name="connsiteX10877" fmla="*/ 7213092 w 12192000"/>
            <a:gd name="connsiteY10877" fmla="*/ 2715315 h 6858000"/>
            <a:gd name="connsiteX10878" fmla="*/ 7239071 w 12192000"/>
            <a:gd name="connsiteY10878" fmla="*/ 2688692 h 6858000"/>
            <a:gd name="connsiteX10879" fmla="*/ 7213092 w 12192000"/>
            <a:gd name="connsiteY10879" fmla="*/ 2662070 h 6858000"/>
            <a:gd name="connsiteX10880" fmla="*/ 7288864 w 12192000"/>
            <a:gd name="connsiteY10880" fmla="*/ 2662070 h 6858000"/>
            <a:gd name="connsiteX10881" fmla="*/ 7262885 w 12192000"/>
            <a:gd name="connsiteY10881" fmla="*/ 2688692 h 6858000"/>
            <a:gd name="connsiteX10882" fmla="*/ 7288864 w 12192000"/>
            <a:gd name="connsiteY10882" fmla="*/ 2715315 h 6858000"/>
            <a:gd name="connsiteX10883" fmla="*/ 7312678 w 12192000"/>
            <a:gd name="connsiteY10883" fmla="*/ 2688692 h 6858000"/>
            <a:gd name="connsiteX10884" fmla="*/ 7288864 w 12192000"/>
            <a:gd name="connsiteY10884" fmla="*/ 2662070 h 6858000"/>
            <a:gd name="connsiteX10885" fmla="*/ 7360306 w 12192000"/>
            <a:gd name="connsiteY10885" fmla="*/ 2662070 h 6858000"/>
            <a:gd name="connsiteX10886" fmla="*/ 7334327 w 12192000"/>
            <a:gd name="connsiteY10886" fmla="*/ 2688692 h 6858000"/>
            <a:gd name="connsiteX10887" fmla="*/ 7360306 w 12192000"/>
            <a:gd name="connsiteY10887" fmla="*/ 2715315 h 6858000"/>
            <a:gd name="connsiteX10888" fmla="*/ 7386285 w 12192000"/>
            <a:gd name="connsiteY10888" fmla="*/ 2688692 h 6858000"/>
            <a:gd name="connsiteX10889" fmla="*/ 7360306 w 12192000"/>
            <a:gd name="connsiteY10889" fmla="*/ 2662070 h 6858000"/>
            <a:gd name="connsiteX10890" fmla="*/ 7433913 w 12192000"/>
            <a:gd name="connsiteY10890" fmla="*/ 2662070 h 6858000"/>
            <a:gd name="connsiteX10891" fmla="*/ 7407934 w 12192000"/>
            <a:gd name="connsiteY10891" fmla="*/ 2688692 h 6858000"/>
            <a:gd name="connsiteX10892" fmla="*/ 7433913 w 12192000"/>
            <a:gd name="connsiteY10892" fmla="*/ 2715315 h 6858000"/>
            <a:gd name="connsiteX10893" fmla="*/ 7459892 w 12192000"/>
            <a:gd name="connsiteY10893" fmla="*/ 2688692 h 6858000"/>
            <a:gd name="connsiteX10894" fmla="*/ 7433913 w 12192000"/>
            <a:gd name="connsiteY10894" fmla="*/ 2662070 h 6858000"/>
            <a:gd name="connsiteX10895" fmla="*/ 7509684 w 12192000"/>
            <a:gd name="connsiteY10895" fmla="*/ 2662070 h 6858000"/>
            <a:gd name="connsiteX10896" fmla="*/ 7485871 w 12192000"/>
            <a:gd name="connsiteY10896" fmla="*/ 2688692 h 6858000"/>
            <a:gd name="connsiteX10897" fmla="*/ 7509684 w 12192000"/>
            <a:gd name="connsiteY10897" fmla="*/ 2715315 h 6858000"/>
            <a:gd name="connsiteX10898" fmla="*/ 7535664 w 12192000"/>
            <a:gd name="connsiteY10898" fmla="*/ 2688692 h 6858000"/>
            <a:gd name="connsiteX10899" fmla="*/ 7509684 w 12192000"/>
            <a:gd name="connsiteY10899" fmla="*/ 2662070 h 6858000"/>
            <a:gd name="connsiteX10900" fmla="*/ 7583292 w 12192000"/>
            <a:gd name="connsiteY10900" fmla="*/ 2662070 h 6858000"/>
            <a:gd name="connsiteX10901" fmla="*/ 7557313 w 12192000"/>
            <a:gd name="connsiteY10901" fmla="*/ 2688692 h 6858000"/>
            <a:gd name="connsiteX10902" fmla="*/ 7583292 w 12192000"/>
            <a:gd name="connsiteY10902" fmla="*/ 2715315 h 6858000"/>
            <a:gd name="connsiteX10903" fmla="*/ 7609271 w 12192000"/>
            <a:gd name="connsiteY10903" fmla="*/ 2688692 h 6858000"/>
            <a:gd name="connsiteX10904" fmla="*/ 7583292 w 12192000"/>
            <a:gd name="connsiteY10904" fmla="*/ 2662070 h 6858000"/>
            <a:gd name="connsiteX10905" fmla="*/ 7656898 w 12192000"/>
            <a:gd name="connsiteY10905" fmla="*/ 2662070 h 6858000"/>
            <a:gd name="connsiteX10906" fmla="*/ 7630919 w 12192000"/>
            <a:gd name="connsiteY10906" fmla="*/ 2688692 h 6858000"/>
            <a:gd name="connsiteX10907" fmla="*/ 7656898 w 12192000"/>
            <a:gd name="connsiteY10907" fmla="*/ 2715315 h 6858000"/>
            <a:gd name="connsiteX10908" fmla="*/ 7682877 w 12192000"/>
            <a:gd name="connsiteY10908" fmla="*/ 2688692 h 6858000"/>
            <a:gd name="connsiteX10909" fmla="*/ 7656898 w 12192000"/>
            <a:gd name="connsiteY10909" fmla="*/ 2662070 h 6858000"/>
            <a:gd name="connsiteX10910" fmla="*/ 7730505 w 12192000"/>
            <a:gd name="connsiteY10910" fmla="*/ 2662070 h 6858000"/>
            <a:gd name="connsiteX10911" fmla="*/ 7704526 w 12192000"/>
            <a:gd name="connsiteY10911" fmla="*/ 2688692 h 6858000"/>
            <a:gd name="connsiteX10912" fmla="*/ 7730505 w 12192000"/>
            <a:gd name="connsiteY10912" fmla="*/ 2715315 h 6858000"/>
            <a:gd name="connsiteX10913" fmla="*/ 7756484 w 12192000"/>
            <a:gd name="connsiteY10913" fmla="*/ 2688692 h 6858000"/>
            <a:gd name="connsiteX10914" fmla="*/ 7730505 w 12192000"/>
            <a:gd name="connsiteY10914" fmla="*/ 2662070 h 6858000"/>
            <a:gd name="connsiteX10915" fmla="*/ 7806277 w 12192000"/>
            <a:gd name="connsiteY10915" fmla="*/ 2662070 h 6858000"/>
            <a:gd name="connsiteX10916" fmla="*/ 7780298 w 12192000"/>
            <a:gd name="connsiteY10916" fmla="*/ 2688692 h 6858000"/>
            <a:gd name="connsiteX10917" fmla="*/ 7806277 w 12192000"/>
            <a:gd name="connsiteY10917" fmla="*/ 2715315 h 6858000"/>
            <a:gd name="connsiteX10918" fmla="*/ 7830091 w 12192000"/>
            <a:gd name="connsiteY10918" fmla="*/ 2688692 h 6858000"/>
            <a:gd name="connsiteX10919" fmla="*/ 7806277 w 12192000"/>
            <a:gd name="connsiteY10919" fmla="*/ 2662070 h 6858000"/>
            <a:gd name="connsiteX10920" fmla="*/ 7879885 w 12192000"/>
            <a:gd name="connsiteY10920" fmla="*/ 2662070 h 6858000"/>
            <a:gd name="connsiteX10921" fmla="*/ 7853906 w 12192000"/>
            <a:gd name="connsiteY10921" fmla="*/ 2688692 h 6858000"/>
            <a:gd name="connsiteX10922" fmla="*/ 7879885 w 12192000"/>
            <a:gd name="connsiteY10922" fmla="*/ 2715315 h 6858000"/>
            <a:gd name="connsiteX10923" fmla="*/ 7905864 w 12192000"/>
            <a:gd name="connsiteY10923" fmla="*/ 2688692 h 6858000"/>
            <a:gd name="connsiteX10924" fmla="*/ 7879885 w 12192000"/>
            <a:gd name="connsiteY10924" fmla="*/ 2662070 h 6858000"/>
            <a:gd name="connsiteX10925" fmla="*/ 7955656 w 12192000"/>
            <a:gd name="connsiteY10925" fmla="*/ 2662070 h 6858000"/>
            <a:gd name="connsiteX10926" fmla="*/ 7929677 w 12192000"/>
            <a:gd name="connsiteY10926" fmla="*/ 2688692 h 6858000"/>
            <a:gd name="connsiteX10927" fmla="*/ 7955656 w 12192000"/>
            <a:gd name="connsiteY10927" fmla="*/ 2715315 h 6858000"/>
            <a:gd name="connsiteX10928" fmla="*/ 7979470 w 12192000"/>
            <a:gd name="connsiteY10928" fmla="*/ 2688692 h 6858000"/>
            <a:gd name="connsiteX10929" fmla="*/ 7955656 w 12192000"/>
            <a:gd name="connsiteY10929" fmla="*/ 2662070 h 6858000"/>
            <a:gd name="connsiteX10930" fmla="*/ 8027098 w 12192000"/>
            <a:gd name="connsiteY10930" fmla="*/ 2662070 h 6858000"/>
            <a:gd name="connsiteX10931" fmla="*/ 8001119 w 12192000"/>
            <a:gd name="connsiteY10931" fmla="*/ 2688692 h 6858000"/>
            <a:gd name="connsiteX10932" fmla="*/ 8027098 w 12192000"/>
            <a:gd name="connsiteY10932" fmla="*/ 2715315 h 6858000"/>
            <a:gd name="connsiteX10933" fmla="*/ 8053077 w 12192000"/>
            <a:gd name="connsiteY10933" fmla="*/ 2688692 h 6858000"/>
            <a:gd name="connsiteX10934" fmla="*/ 8027098 w 12192000"/>
            <a:gd name="connsiteY10934" fmla="*/ 2662070 h 6858000"/>
            <a:gd name="connsiteX10935" fmla="*/ 8100705 w 12192000"/>
            <a:gd name="connsiteY10935" fmla="*/ 2662070 h 6858000"/>
            <a:gd name="connsiteX10936" fmla="*/ 8076891 w 12192000"/>
            <a:gd name="connsiteY10936" fmla="*/ 2688692 h 6858000"/>
            <a:gd name="connsiteX10937" fmla="*/ 8100705 w 12192000"/>
            <a:gd name="connsiteY10937" fmla="*/ 2715315 h 6858000"/>
            <a:gd name="connsiteX10938" fmla="*/ 8126684 w 12192000"/>
            <a:gd name="connsiteY10938" fmla="*/ 2688692 h 6858000"/>
            <a:gd name="connsiteX10939" fmla="*/ 8100705 w 12192000"/>
            <a:gd name="connsiteY10939" fmla="*/ 2662070 h 6858000"/>
            <a:gd name="connsiteX10940" fmla="*/ 8174312 w 12192000"/>
            <a:gd name="connsiteY10940" fmla="*/ 2662070 h 6858000"/>
            <a:gd name="connsiteX10941" fmla="*/ 8150498 w 12192000"/>
            <a:gd name="connsiteY10941" fmla="*/ 2688692 h 6858000"/>
            <a:gd name="connsiteX10942" fmla="*/ 8174312 w 12192000"/>
            <a:gd name="connsiteY10942" fmla="*/ 2715315 h 6858000"/>
            <a:gd name="connsiteX10943" fmla="*/ 8200291 w 12192000"/>
            <a:gd name="connsiteY10943" fmla="*/ 2688692 h 6858000"/>
            <a:gd name="connsiteX10944" fmla="*/ 8174312 w 12192000"/>
            <a:gd name="connsiteY10944" fmla="*/ 2662070 h 6858000"/>
            <a:gd name="connsiteX10945" fmla="*/ 8247918 w 12192000"/>
            <a:gd name="connsiteY10945" fmla="*/ 2662070 h 6858000"/>
            <a:gd name="connsiteX10946" fmla="*/ 8224104 w 12192000"/>
            <a:gd name="connsiteY10946" fmla="*/ 2688692 h 6858000"/>
            <a:gd name="connsiteX10947" fmla="*/ 8247918 w 12192000"/>
            <a:gd name="connsiteY10947" fmla="*/ 2715315 h 6858000"/>
            <a:gd name="connsiteX10948" fmla="*/ 8273897 w 12192000"/>
            <a:gd name="connsiteY10948" fmla="*/ 2688692 h 6858000"/>
            <a:gd name="connsiteX10949" fmla="*/ 8247918 w 12192000"/>
            <a:gd name="connsiteY10949" fmla="*/ 2662070 h 6858000"/>
            <a:gd name="connsiteX10950" fmla="*/ 8323691 w 12192000"/>
            <a:gd name="connsiteY10950" fmla="*/ 2662070 h 6858000"/>
            <a:gd name="connsiteX10951" fmla="*/ 8297712 w 12192000"/>
            <a:gd name="connsiteY10951" fmla="*/ 2688692 h 6858000"/>
            <a:gd name="connsiteX10952" fmla="*/ 8323691 w 12192000"/>
            <a:gd name="connsiteY10952" fmla="*/ 2715315 h 6858000"/>
            <a:gd name="connsiteX10953" fmla="*/ 8349670 w 12192000"/>
            <a:gd name="connsiteY10953" fmla="*/ 2688692 h 6858000"/>
            <a:gd name="connsiteX10954" fmla="*/ 8323691 w 12192000"/>
            <a:gd name="connsiteY10954" fmla="*/ 2662070 h 6858000"/>
            <a:gd name="connsiteX10955" fmla="*/ 8397298 w 12192000"/>
            <a:gd name="connsiteY10955" fmla="*/ 2662070 h 6858000"/>
            <a:gd name="connsiteX10956" fmla="*/ 8371319 w 12192000"/>
            <a:gd name="connsiteY10956" fmla="*/ 2688692 h 6858000"/>
            <a:gd name="connsiteX10957" fmla="*/ 8397298 w 12192000"/>
            <a:gd name="connsiteY10957" fmla="*/ 2715315 h 6858000"/>
            <a:gd name="connsiteX10958" fmla="*/ 8423277 w 12192000"/>
            <a:gd name="connsiteY10958" fmla="*/ 2688692 h 6858000"/>
            <a:gd name="connsiteX10959" fmla="*/ 8397298 w 12192000"/>
            <a:gd name="connsiteY10959" fmla="*/ 2662070 h 6858000"/>
            <a:gd name="connsiteX10960" fmla="*/ 8470904 w 12192000"/>
            <a:gd name="connsiteY10960" fmla="*/ 2662070 h 6858000"/>
            <a:gd name="connsiteX10961" fmla="*/ 8444925 w 12192000"/>
            <a:gd name="connsiteY10961" fmla="*/ 2688692 h 6858000"/>
            <a:gd name="connsiteX10962" fmla="*/ 8470904 w 12192000"/>
            <a:gd name="connsiteY10962" fmla="*/ 2715315 h 6858000"/>
            <a:gd name="connsiteX10963" fmla="*/ 8496883 w 12192000"/>
            <a:gd name="connsiteY10963" fmla="*/ 2688692 h 6858000"/>
            <a:gd name="connsiteX10964" fmla="*/ 8470904 w 12192000"/>
            <a:gd name="connsiteY10964" fmla="*/ 2662070 h 6858000"/>
            <a:gd name="connsiteX10965" fmla="*/ 8546676 w 12192000"/>
            <a:gd name="connsiteY10965" fmla="*/ 2662070 h 6858000"/>
            <a:gd name="connsiteX10966" fmla="*/ 8520697 w 12192000"/>
            <a:gd name="connsiteY10966" fmla="*/ 2688692 h 6858000"/>
            <a:gd name="connsiteX10967" fmla="*/ 8546676 w 12192000"/>
            <a:gd name="connsiteY10967" fmla="*/ 2715315 h 6858000"/>
            <a:gd name="connsiteX10968" fmla="*/ 8570490 w 12192000"/>
            <a:gd name="connsiteY10968" fmla="*/ 2688692 h 6858000"/>
            <a:gd name="connsiteX10969" fmla="*/ 8546676 w 12192000"/>
            <a:gd name="connsiteY10969" fmla="*/ 2662070 h 6858000"/>
            <a:gd name="connsiteX10970" fmla="*/ 8618118 w 12192000"/>
            <a:gd name="connsiteY10970" fmla="*/ 2662070 h 6858000"/>
            <a:gd name="connsiteX10971" fmla="*/ 8592139 w 12192000"/>
            <a:gd name="connsiteY10971" fmla="*/ 2688692 h 6858000"/>
            <a:gd name="connsiteX10972" fmla="*/ 8618118 w 12192000"/>
            <a:gd name="connsiteY10972" fmla="*/ 2715315 h 6858000"/>
            <a:gd name="connsiteX10973" fmla="*/ 8644097 w 12192000"/>
            <a:gd name="connsiteY10973" fmla="*/ 2688692 h 6858000"/>
            <a:gd name="connsiteX10974" fmla="*/ 8618118 w 12192000"/>
            <a:gd name="connsiteY10974" fmla="*/ 2662070 h 6858000"/>
            <a:gd name="connsiteX10975" fmla="*/ 8691725 w 12192000"/>
            <a:gd name="connsiteY10975" fmla="*/ 2662070 h 6858000"/>
            <a:gd name="connsiteX10976" fmla="*/ 8665746 w 12192000"/>
            <a:gd name="connsiteY10976" fmla="*/ 2688692 h 6858000"/>
            <a:gd name="connsiteX10977" fmla="*/ 8691725 w 12192000"/>
            <a:gd name="connsiteY10977" fmla="*/ 2715315 h 6858000"/>
            <a:gd name="connsiteX10978" fmla="*/ 8717704 w 12192000"/>
            <a:gd name="connsiteY10978" fmla="*/ 2688692 h 6858000"/>
            <a:gd name="connsiteX10979" fmla="*/ 8691725 w 12192000"/>
            <a:gd name="connsiteY10979" fmla="*/ 2662070 h 6858000"/>
            <a:gd name="connsiteX10980" fmla="*/ 8767497 w 12192000"/>
            <a:gd name="connsiteY10980" fmla="*/ 2662070 h 6858000"/>
            <a:gd name="connsiteX10981" fmla="*/ 8743683 w 12192000"/>
            <a:gd name="connsiteY10981" fmla="*/ 2688692 h 6858000"/>
            <a:gd name="connsiteX10982" fmla="*/ 8767497 w 12192000"/>
            <a:gd name="connsiteY10982" fmla="*/ 2715315 h 6858000"/>
            <a:gd name="connsiteX10983" fmla="*/ 8793476 w 12192000"/>
            <a:gd name="connsiteY10983" fmla="*/ 2688692 h 6858000"/>
            <a:gd name="connsiteX10984" fmla="*/ 8767497 w 12192000"/>
            <a:gd name="connsiteY10984" fmla="*/ 2662070 h 6858000"/>
            <a:gd name="connsiteX10985" fmla="*/ 8841104 w 12192000"/>
            <a:gd name="connsiteY10985" fmla="*/ 2662070 h 6858000"/>
            <a:gd name="connsiteX10986" fmla="*/ 8815125 w 12192000"/>
            <a:gd name="connsiteY10986" fmla="*/ 2688692 h 6858000"/>
            <a:gd name="connsiteX10987" fmla="*/ 8841104 w 12192000"/>
            <a:gd name="connsiteY10987" fmla="*/ 2715315 h 6858000"/>
            <a:gd name="connsiteX10988" fmla="*/ 8867083 w 12192000"/>
            <a:gd name="connsiteY10988" fmla="*/ 2688692 h 6858000"/>
            <a:gd name="connsiteX10989" fmla="*/ 8841104 w 12192000"/>
            <a:gd name="connsiteY10989" fmla="*/ 2662070 h 6858000"/>
            <a:gd name="connsiteX10990" fmla="*/ 8914711 w 12192000"/>
            <a:gd name="connsiteY10990" fmla="*/ 2662070 h 6858000"/>
            <a:gd name="connsiteX10991" fmla="*/ 8888732 w 12192000"/>
            <a:gd name="connsiteY10991" fmla="*/ 2688692 h 6858000"/>
            <a:gd name="connsiteX10992" fmla="*/ 8914711 w 12192000"/>
            <a:gd name="connsiteY10992" fmla="*/ 2715315 h 6858000"/>
            <a:gd name="connsiteX10993" fmla="*/ 8940690 w 12192000"/>
            <a:gd name="connsiteY10993" fmla="*/ 2688692 h 6858000"/>
            <a:gd name="connsiteX10994" fmla="*/ 8914711 w 12192000"/>
            <a:gd name="connsiteY10994" fmla="*/ 2662070 h 6858000"/>
            <a:gd name="connsiteX10995" fmla="*/ 8988318 w 12192000"/>
            <a:gd name="connsiteY10995" fmla="*/ 2662070 h 6858000"/>
            <a:gd name="connsiteX10996" fmla="*/ 8962339 w 12192000"/>
            <a:gd name="connsiteY10996" fmla="*/ 2688692 h 6858000"/>
            <a:gd name="connsiteX10997" fmla="*/ 8988318 w 12192000"/>
            <a:gd name="connsiteY10997" fmla="*/ 2715315 h 6858000"/>
            <a:gd name="connsiteX10998" fmla="*/ 9014297 w 12192000"/>
            <a:gd name="connsiteY10998" fmla="*/ 2688692 h 6858000"/>
            <a:gd name="connsiteX10999" fmla="*/ 8988318 w 12192000"/>
            <a:gd name="connsiteY10999" fmla="*/ 2662070 h 6858000"/>
            <a:gd name="connsiteX11000" fmla="*/ 9061924 w 12192000"/>
            <a:gd name="connsiteY11000" fmla="*/ 2662070 h 6858000"/>
            <a:gd name="connsiteX11001" fmla="*/ 9035945 w 12192000"/>
            <a:gd name="connsiteY11001" fmla="*/ 2688692 h 6858000"/>
            <a:gd name="connsiteX11002" fmla="*/ 9061924 w 12192000"/>
            <a:gd name="connsiteY11002" fmla="*/ 2715315 h 6858000"/>
            <a:gd name="connsiteX11003" fmla="*/ 9087903 w 12192000"/>
            <a:gd name="connsiteY11003" fmla="*/ 2688692 h 6858000"/>
            <a:gd name="connsiteX11004" fmla="*/ 9061924 w 12192000"/>
            <a:gd name="connsiteY11004" fmla="*/ 2662070 h 6858000"/>
            <a:gd name="connsiteX11005" fmla="*/ 9137696 w 12192000"/>
            <a:gd name="connsiteY11005" fmla="*/ 2662070 h 6858000"/>
            <a:gd name="connsiteX11006" fmla="*/ 9111717 w 12192000"/>
            <a:gd name="connsiteY11006" fmla="*/ 2688692 h 6858000"/>
            <a:gd name="connsiteX11007" fmla="*/ 9137696 w 12192000"/>
            <a:gd name="connsiteY11007" fmla="*/ 2715315 h 6858000"/>
            <a:gd name="connsiteX11008" fmla="*/ 9161510 w 12192000"/>
            <a:gd name="connsiteY11008" fmla="*/ 2688692 h 6858000"/>
            <a:gd name="connsiteX11009" fmla="*/ 9137696 w 12192000"/>
            <a:gd name="connsiteY11009" fmla="*/ 2662070 h 6858000"/>
            <a:gd name="connsiteX11010" fmla="*/ 9211304 w 12192000"/>
            <a:gd name="connsiteY11010" fmla="*/ 2662070 h 6858000"/>
            <a:gd name="connsiteX11011" fmla="*/ 9185325 w 12192000"/>
            <a:gd name="connsiteY11011" fmla="*/ 2688692 h 6858000"/>
            <a:gd name="connsiteX11012" fmla="*/ 9211304 w 12192000"/>
            <a:gd name="connsiteY11012" fmla="*/ 2715315 h 6858000"/>
            <a:gd name="connsiteX11013" fmla="*/ 9237283 w 12192000"/>
            <a:gd name="connsiteY11013" fmla="*/ 2688692 h 6858000"/>
            <a:gd name="connsiteX11014" fmla="*/ 9211304 w 12192000"/>
            <a:gd name="connsiteY11014" fmla="*/ 2662070 h 6858000"/>
            <a:gd name="connsiteX11015" fmla="*/ 9287075 w 12192000"/>
            <a:gd name="connsiteY11015" fmla="*/ 2662070 h 6858000"/>
            <a:gd name="connsiteX11016" fmla="*/ 9261096 w 12192000"/>
            <a:gd name="connsiteY11016" fmla="*/ 2688692 h 6858000"/>
            <a:gd name="connsiteX11017" fmla="*/ 9287075 w 12192000"/>
            <a:gd name="connsiteY11017" fmla="*/ 2715315 h 6858000"/>
            <a:gd name="connsiteX11018" fmla="*/ 9310889 w 12192000"/>
            <a:gd name="connsiteY11018" fmla="*/ 2688692 h 6858000"/>
            <a:gd name="connsiteX11019" fmla="*/ 9287075 w 12192000"/>
            <a:gd name="connsiteY11019" fmla="*/ 2662070 h 6858000"/>
            <a:gd name="connsiteX11020" fmla="*/ 9358517 w 12192000"/>
            <a:gd name="connsiteY11020" fmla="*/ 2662070 h 6858000"/>
            <a:gd name="connsiteX11021" fmla="*/ 9334703 w 12192000"/>
            <a:gd name="connsiteY11021" fmla="*/ 2688692 h 6858000"/>
            <a:gd name="connsiteX11022" fmla="*/ 9358517 w 12192000"/>
            <a:gd name="connsiteY11022" fmla="*/ 2715315 h 6858000"/>
            <a:gd name="connsiteX11023" fmla="*/ 9384496 w 12192000"/>
            <a:gd name="connsiteY11023" fmla="*/ 2688692 h 6858000"/>
            <a:gd name="connsiteX11024" fmla="*/ 9358517 w 12192000"/>
            <a:gd name="connsiteY11024" fmla="*/ 2662070 h 6858000"/>
            <a:gd name="connsiteX11025" fmla="*/ 9432124 w 12192000"/>
            <a:gd name="connsiteY11025" fmla="*/ 2662070 h 6858000"/>
            <a:gd name="connsiteX11026" fmla="*/ 9406145 w 12192000"/>
            <a:gd name="connsiteY11026" fmla="*/ 2688692 h 6858000"/>
            <a:gd name="connsiteX11027" fmla="*/ 9432124 w 12192000"/>
            <a:gd name="connsiteY11027" fmla="*/ 2715315 h 6858000"/>
            <a:gd name="connsiteX11028" fmla="*/ 9458103 w 12192000"/>
            <a:gd name="connsiteY11028" fmla="*/ 2688692 h 6858000"/>
            <a:gd name="connsiteX11029" fmla="*/ 9432124 w 12192000"/>
            <a:gd name="connsiteY11029" fmla="*/ 2662070 h 6858000"/>
            <a:gd name="connsiteX11030" fmla="*/ 9505731 w 12192000"/>
            <a:gd name="connsiteY11030" fmla="*/ 2662070 h 6858000"/>
            <a:gd name="connsiteX11031" fmla="*/ 9481917 w 12192000"/>
            <a:gd name="connsiteY11031" fmla="*/ 2688692 h 6858000"/>
            <a:gd name="connsiteX11032" fmla="*/ 9505731 w 12192000"/>
            <a:gd name="connsiteY11032" fmla="*/ 2715315 h 6858000"/>
            <a:gd name="connsiteX11033" fmla="*/ 9531710 w 12192000"/>
            <a:gd name="connsiteY11033" fmla="*/ 2688692 h 6858000"/>
            <a:gd name="connsiteX11034" fmla="*/ 9505731 w 12192000"/>
            <a:gd name="connsiteY11034" fmla="*/ 2662070 h 6858000"/>
            <a:gd name="connsiteX11035" fmla="*/ 9581503 w 12192000"/>
            <a:gd name="connsiteY11035" fmla="*/ 2662070 h 6858000"/>
            <a:gd name="connsiteX11036" fmla="*/ 9555524 w 12192000"/>
            <a:gd name="connsiteY11036" fmla="*/ 2688692 h 6858000"/>
            <a:gd name="connsiteX11037" fmla="*/ 9581503 w 12192000"/>
            <a:gd name="connsiteY11037" fmla="*/ 2715315 h 6858000"/>
            <a:gd name="connsiteX11038" fmla="*/ 9607482 w 12192000"/>
            <a:gd name="connsiteY11038" fmla="*/ 2688692 h 6858000"/>
            <a:gd name="connsiteX11039" fmla="*/ 9581503 w 12192000"/>
            <a:gd name="connsiteY11039" fmla="*/ 2662070 h 6858000"/>
            <a:gd name="connsiteX11040" fmla="*/ 9655110 w 12192000"/>
            <a:gd name="connsiteY11040" fmla="*/ 2662070 h 6858000"/>
            <a:gd name="connsiteX11041" fmla="*/ 9629131 w 12192000"/>
            <a:gd name="connsiteY11041" fmla="*/ 2688692 h 6858000"/>
            <a:gd name="connsiteX11042" fmla="*/ 9655110 w 12192000"/>
            <a:gd name="connsiteY11042" fmla="*/ 2715315 h 6858000"/>
            <a:gd name="connsiteX11043" fmla="*/ 9681089 w 12192000"/>
            <a:gd name="connsiteY11043" fmla="*/ 2688692 h 6858000"/>
            <a:gd name="connsiteX11044" fmla="*/ 9655110 w 12192000"/>
            <a:gd name="connsiteY11044" fmla="*/ 2662070 h 6858000"/>
            <a:gd name="connsiteX11045" fmla="*/ 9728717 w 12192000"/>
            <a:gd name="connsiteY11045" fmla="*/ 2662070 h 6858000"/>
            <a:gd name="connsiteX11046" fmla="*/ 9702738 w 12192000"/>
            <a:gd name="connsiteY11046" fmla="*/ 2688692 h 6858000"/>
            <a:gd name="connsiteX11047" fmla="*/ 9728717 w 12192000"/>
            <a:gd name="connsiteY11047" fmla="*/ 2715315 h 6858000"/>
            <a:gd name="connsiteX11048" fmla="*/ 9754696 w 12192000"/>
            <a:gd name="connsiteY11048" fmla="*/ 2688692 h 6858000"/>
            <a:gd name="connsiteX11049" fmla="*/ 9728717 w 12192000"/>
            <a:gd name="connsiteY11049" fmla="*/ 2662070 h 6858000"/>
            <a:gd name="connsiteX11050" fmla="*/ 1590823 w 12192000"/>
            <a:gd name="connsiteY11050" fmla="*/ 2739718 h 6858000"/>
            <a:gd name="connsiteX11051" fmla="*/ 1567009 w 12192000"/>
            <a:gd name="connsiteY11051" fmla="*/ 2766340 h 6858000"/>
            <a:gd name="connsiteX11052" fmla="*/ 1590823 w 12192000"/>
            <a:gd name="connsiteY11052" fmla="*/ 2792963 h 6858000"/>
            <a:gd name="connsiteX11053" fmla="*/ 1616802 w 12192000"/>
            <a:gd name="connsiteY11053" fmla="*/ 2766340 h 6858000"/>
            <a:gd name="connsiteX11054" fmla="*/ 1590823 w 12192000"/>
            <a:gd name="connsiteY11054" fmla="*/ 2739718 h 6858000"/>
            <a:gd name="connsiteX11055" fmla="*/ 1664430 w 12192000"/>
            <a:gd name="connsiteY11055" fmla="*/ 2739718 h 6858000"/>
            <a:gd name="connsiteX11056" fmla="*/ 1640616 w 12192000"/>
            <a:gd name="connsiteY11056" fmla="*/ 2766340 h 6858000"/>
            <a:gd name="connsiteX11057" fmla="*/ 1664430 w 12192000"/>
            <a:gd name="connsiteY11057" fmla="*/ 2792963 h 6858000"/>
            <a:gd name="connsiteX11058" fmla="*/ 1690409 w 12192000"/>
            <a:gd name="connsiteY11058" fmla="*/ 2766340 h 6858000"/>
            <a:gd name="connsiteX11059" fmla="*/ 1664430 w 12192000"/>
            <a:gd name="connsiteY11059" fmla="*/ 2739718 h 6858000"/>
            <a:gd name="connsiteX11060" fmla="*/ 1738037 w 12192000"/>
            <a:gd name="connsiteY11060" fmla="*/ 2739718 h 6858000"/>
            <a:gd name="connsiteX11061" fmla="*/ 1712058 w 12192000"/>
            <a:gd name="connsiteY11061" fmla="*/ 2766340 h 6858000"/>
            <a:gd name="connsiteX11062" fmla="*/ 1738037 w 12192000"/>
            <a:gd name="connsiteY11062" fmla="*/ 2792963 h 6858000"/>
            <a:gd name="connsiteX11063" fmla="*/ 1764016 w 12192000"/>
            <a:gd name="connsiteY11063" fmla="*/ 2766340 h 6858000"/>
            <a:gd name="connsiteX11064" fmla="*/ 1738037 w 12192000"/>
            <a:gd name="connsiteY11064" fmla="*/ 2739718 h 6858000"/>
            <a:gd name="connsiteX11065" fmla="*/ 1811644 w 12192000"/>
            <a:gd name="connsiteY11065" fmla="*/ 2739718 h 6858000"/>
            <a:gd name="connsiteX11066" fmla="*/ 1785665 w 12192000"/>
            <a:gd name="connsiteY11066" fmla="*/ 2766340 h 6858000"/>
            <a:gd name="connsiteX11067" fmla="*/ 1811644 w 12192000"/>
            <a:gd name="connsiteY11067" fmla="*/ 2792963 h 6858000"/>
            <a:gd name="connsiteX11068" fmla="*/ 1837623 w 12192000"/>
            <a:gd name="connsiteY11068" fmla="*/ 2766340 h 6858000"/>
            <a:gd name="connsiteX11069" fmla="*/ 1811644 w 12192000"/>
            <a:gd name="connsiteY11069" fmla="*/ 2739718 h 6858000"/>
            <a:gd name="connsiteX11070" fmla="*/ 1887416 w 12192000"/>
            <a:gd name="connsiteY11070" fmla="*/ 2739718 h 6858000"/>
            <a:gd name="connsiteX11071" fmla="*/ 1861437 w 12192000"/>
            <a:gd name="connsiteY11071" fmla="*/ 2766340 h 6858000"/>
            <a:gd name="connsiteX11072" fmla="*/ 1887416 w 12192000"/>
            <a:gd name="connsiteY11072" fmla="*/ 2792963 h 6858000"/>
            <a:gd name="connsiteX11073" fmla="*/ 1913395 w 12192000"/>
            <a:gd name="connsiteY11073" fmla="*/ 2766340 h 6858000"/>
            <a:gd name="connsiteX11074" fmla="*/ 1887416 w 12192000"/>
            <a:gd name="connsiteY11074" fmla="*/ 2739718 h 6858000"/>
            <a:gd name="connsiteX11075" fmla="*/ 1961023 w 12192000"/>
            <a:gd name="connsiteY11075" fmla="*/ 2739718 h 6858000"/>
            <a:gd name="connsiteX11076" fmla="*/ 1935044 w 12192000"/>
            <a:gd name="connsiteY11076" fmla="*/ 2766340 h 6858000"/>
            <a:gd name="connsiteX11077" fmla="*/ 1961023 w 12192000"/>
            <a:gd name="connsiteY11077" fmla="*/ 2792963 h 6858000"/>
            <a:gd name="connsiteX11078" fmla="*/ 1987002 w 12192000"/>
            <a:gd name="connsiteY11078" fmla="*/ 2766340 h 6858000"/>
            <a:gd name="connsiteX11079" fmla="*/ 1961023 w 12192000"/>
            <a:gd name="connsiteY11079" fmla="*/ 2739718 h 6858000"/>
            <a:gd name="connsiteX11080" fmla="*/ 2034629 w 12192000"/>
            <a:gd name="connsiteY11080" fmla="*/ 2739718 h 6858000"/>
            <a:gd name="connsiteX11081" fmla="*/ 2008650 w 12192000"/>
            <a:gd name="connsiteY11081" fmla="*/ 2766340 h 6858000"/>
            <a:gd name="connsiteX11082" fmla="*/ 2034629 w 12192000"/>
            <a:gd name="connsiteY11082" fmla="*/ 2792963 h 6858000"/>
            <a:gd name="connsiteX11083" fmla="*/ 2060608 w 12192000"/>
            <a:gd name="connsiteY11083" fmla="*/ 2766340 h 6858000"/>
            <a:gd name="connsiteX11084" fmla="*/ 2034629 w 12192000"/>
            <a:gd name="connsiteY11084" fmla="*/ 2739718 h 6858000"/>
            <a:gd name="connsiteX11085" fmla="*/ 2108236 w 12192000"/>
            <a:gd name="connsiteY11085" fmla="*/ 2739718 h 6858000"/>
            <a:gd name="connsiteX11086" fmla="*/ 2082257 w 12192000"/>
            <a:gd name="connsiteY11086" fmla="*/ 2766340 h 6858000"/>
            <a:gd name="connsiteX11087" fmla="*/ 2108236 w 12192000"/>
            <a:gd name="connsiteY11087" fmla="*/ 2792963 h 6858000"/>
            <a:gd name="connsiteX11088" fmla="*/ 2134215 w 12192000"/>
            <a:gd name="connsiteY11088" fmla="*/ 2766340 h 6858000"/>
            <a:gd name="connsiteX11089" fmla="*/ 2108236 w 12192000"/>
            <a:gd name="connsiteY11089" fmla="*/ 2739718 h 6858000"/>
            <a:gd name="connsiteX11090" fmla="*/ 2181843 w 12192000"/>
            <a:gd name="connsiteY11090" fmla="*/ 2739718 h 6858000"/>
            <a:gd name="connsiteX11091" fmla="*/ 2158029 w 12192000"/>
            <a:gd name="connsiteY11091" fmla="*/ 2766340 h 6858000"/>
            <a:gd name="connsiteX11092" fmla="*/ 2181843 w 12192000"/>
            <a:gd name="connsiteY11092" fmla="*/ 2792963 h 6858000"/>
            <a:gd name="connsiteX11093" fmla="*/ 2207822 w 12192000"/>
            <a:gd name="connsiteY11093" fmla="*/ 2766340 h 6858000"/>
            <a:gd name="connsiteX11094" fmla="*/ 2181843 w 12192000"/>
            <a:gd name="connsiteY11094" fmla="*/ 2739718 h 6858000"/>
            <a:gd name="connsiteX11095" fmla="*/ 2699257 w 12192000"/>
            <a:gd name="connsiteY11095" fmla="*/ 2739718 h 6858000"/>
            <a:gd name="connsiteX11096" fmla="*/ 2675443 w 12192000"/>
            <a:gd name="connsiteY11096" fmla="*/ 2766340 h 6858000"/>
            <a:gd name="connsiteX11097" fmla="*/ 2699257 w 12192000"/>
            <a:gd name="connsiteY11097" fmla="*/ 2792963 h 6858000"/>
            <a:gd name="connsiteX11098" fmla="*/ 2725236 w 12192000"/>
            <a:gd name="connsiteY11098" fmla="*/ 2766340 h 6858000"/>
            <a:gd name="connsiteX11099" fmla="*/ 2699257 w 12192000"/>
            <a:gd name="connsiteY11099" fmla="*/ 2739718 h 6858000"/>
            <a:gd name="connsiteX11100" fmla="*/ 2775028 w 12192000"/>
            <a:gd name="connsiteY11100" fmla="*/ 2739718 h 6858000"/>
            <a:gd name="connsiteX11101" fmla="*/ 2751214 w 12192000"/>
            <a:gd name="connsiteY11101" fmla="*/ 2766340 h 6858000"/>
            <a:gd name="connsiteX11102" fmla="*/ 2775028 w 12192000"/>
            <a:gd name="connsiteY11102" fmla="*/ 2792963 h 6858000"/>
            <a:gd name="connsiteX11103" fmla="*/ 2801007 w 12192000"/>
            <a:gd name="connsiteY11103" fmla="*/ 2766340 h 6858000"/>
            <a:gd name="connsiteX11104" fmla="*/ 2775028 w 12192000"/>
            <a:gd name="connsiteY11104" fmla="*/ 2739718 h 6858000"/>
            <a:gd name="connsiteX11105" fmla="*/ 2922242 w 12192000"/>
            <a:gd name="connsiteY11105" fmla="*/ 2739718 h 6858000"/>
            <a:gd name="connsiteX11106" fmla="*/ 2898428 w 12192000"/>
            <a:gd name="connsiteY11106" fmla="*/ 2766340 h 6858000"/>
            <a:gd name="connsiteX11107" fmla="*/ 2922242 w 12192000"/>
            <a:gd name="connsiteY11107" fmla="*/ 2792963 h 6858000"/>
            <a:gd name="connsiteX11108" fmla="*/ 2948221 w 12192000"/>
            <a:gd name="connsiteY11108" fmla="*/ 2766340 h 6858000"/>
            <a:gd name="connsiteX11109" fmla="*/ 2922242 w 12192000"/>
            <a:gd name="connsiteY11109" fmla="*/ 2739718 h 6858000"/>
            <a:gd name="connsiteX11110" fmla="*/ 4994060 w 12192000"/>
            <a:gd name="connsiteY11110" fmla="*/ 2739718 h 6858000"/>
            <a:gd name="connsiteX11111" fmla="*/ 4970246 w 12192000"/>
            <a:gd name="connsiteY11111" fmla="*/ 2766340 h 6858000"/>
            <a:gd name="connsiteX11112" fmla="*/ 4994060 w 12192000"/>
            <a:gd name="connsiteY11112" fmla="*/ 2792963 h 6858000"/>
            <a:gd name="connsiteX11113" fmla="*/ 5020039 w 12192000"/>
            <a:gd name="connsiteY11113" fmla="*/ 2766340 h 6858000"/>
            <a:gd name="connsiteX11114" fmla="*/ 4994060 w 12192000"/>
            <a:gd name="connsiteY11114" fmla="*/ 2739718 h 6858000"/>
            <a:gd name="connsiteX11115" fmla="*/ 5067667 w 12192000"/>
            <a:gd name="connsiteY11115" fmla="*/ 2739718 h 6858000"/>
            <a:gd name="connsiteX11116" fmla="*/ 5041688 w 12192000"/>
            <a:gd name="connsiteY11116" fmla="*/ 2766340 h 6858000"/>
            <a:gd name="connsiteX11117" fmla="*/ 5067667 w 12192000"/>
            <a:gd name="connsiteY11117" fmla="*/ 2792963 h 6858000"/>
            <a:gd name="connsiteX11118" fmla="*/ 5093646 w 12192000"/>
            <a:gd name="connsiteY11118" fmla="*/ 2766340 h 6858000"/>
            <a:gd name="connsiteX11119" fmla="*/ 5067667 w 12192000"/>
            <a:gd name="connsiteY11119" fmla="*/ 2739718 h 6858000"/>
            <a:gd name="connsiteX11120" fmla="*/ 5141274 w 12192000"/>
            <a:gd name="connsiteY11120" fmla="*/ 2739718 h 6858000"/>
            <a:gd name="connsiteX11121" fmla="*/ 5115295 w 12192000"/>
            <a:gd name="connsiteY11121" fmla="*/ 2766340 h 6858000"/>
            <a:gd name="connsiteX11122" fmla="*/ 5141274 w 12192000"/>
            <a:gd name="connsiteY11122" fmla="*/ 2792963 h 6858000"/>
            <a:gd name="connsiteX11123" fmla="*/ 5167253 w 12192000"/>
            <a:gd name="connsiteY11123" fmla="*/ 2766340 h 6858000"/>
            <a:gd name="connsiteX11124" fmla="*/ 5141274 w 12192000"/>
            <a:gd name="connsiteY11124" fmla="*/ 2739718 h 6858000"/>
            <a:gd name="connsiteX11125" fmla="*/ 5214881 w 12192000"/>
            <a:gd name="connsiteY11125" fmla="*/ 2739718 h 6858000"/>
            <a:gd name="connsiteX11126" fmla="*/ 5188902 w 12192000"/>
            <a:gd name="connsiteY11126" fmla="*/ 2766340 h 6858000"/>
            <a:gd name="connsiteX11127" fmla="*/ 5214881 w 12192000"/>
            <a:gd name="connsiteY11127" fmla="*/ 2792963 h 6858000"/>
            <a:gd name="connsiteX11128" fmla="*/ 5240860 w 12192000"/>
            <a:gd name="connsiteY11128" fmla="*/ 2766340 h 6858000"/>
            <a:gd name="connsiteX11129" fmla="*/ 5214881 w 12192000"/>
            <a:gd name="connsiteY11129" fmla="*/ 2739718 h 6858000"/>
            <a:gd name="connsiteX11130" fmla="*/ 5290653 w 12192000"/>
            <a:gd name="connsiteY11130" fmla="*/ 2739718 h 6858000"/>
            <a:gd name="connsiteX11131" fmla="*/ 5264674 w 12192000"/>
            <a:gd name="connsiteY11131" fmla="*/ 2766340 h 6858000"/>
            <a:gd name="connsiteX11132" fmla="*/ 5290653 w 12192000"/>
            <a:gd name="connsiteY11132" fmla="*/ 2792963 h 6858000"/>
            <a:gd name="connsiteX11133" fmla="*/ 5314467 w 12192000"/>
            <a:gd name="connsiteY11133" fmla="*/ 2766340 h 6858000"/>
            <a:gd name="connsiteX11134" fmla="*/ 5290653 w 12192000"/>
            <a:gd name="connsiteY11134" fmla="*/ 2739718 h 6858000"/>
            <a:gd name="connsiteX11135" fmla="*/ 5364260 w 12192000"/>
            <a:gd name="connsiteY11135" fmla="*/ 2739718 h 6858000"/>
            <a:gd name="connsiteX11136" fmla="*/ 5340446 w 12192000"/>
            <a:gd name="connsiteY11136" fmla="*/ 2766340 h 6858000"/>
            <a:gd name="connsiteX11137" fmla="*/ 5364260 w 12192000"/>
            <a:gd name="connsiteY11137" fmla="*/ 2792963 h 6858000"/>
            <a:gd name="connsiteX11138" fmla="*/ 5390239 w 12192000"/>
            <a:gd name="connsiteY11138" fmla="*/ 2766340 h 6858000"/>
            <a:gd name="connsiteX11139" fmla="*/ 5364260 w 12192000"/>
            <a:gd name="connsiteY11139" fmla="*/ 2739718 h 6858000"/>
            <a:gd name="connsiteX11140" fmla="*/ 5437867 w 12192000"/>
            <a:gd name="connsiteY11140" fmla="*/ 2739718 h 6858000"/>
            <a:gd name="connsiteX11141" fmla="*/ 5411888 w 12192000"/>
            <a:gd name="connsiteY11141" fmla="*/ 2766340 h 6858000"/>
            <a:gd name="connsiteX11142" fmla="*/ 5437867 w 12192000"/>
            <a:gd name="connsiteY11142" fmla="*/ 2792963 h 6858000"/>
            <a:gd name="connsiteX11143" fmla="*/ 5463846 w 12192000"/>
            <a:gd name="connsiteY11143" fmla="*/ 2766340 h 6858000"/>
            <a:gd name="connsiteX11144" fmla="*/ 5437867 w 12192000"/>
            <a:gd name="connsiteY11144" fmla="*/ 2739718 h 6858000"/>
            <a:gd name="connsiteX11145" fmla="*/ 5511473 w 12192000"/>
            <a:gd name="connsiteY11145" fmla="*/ 2739718 h 6858000"/>
            <a:gd name="connsiteX11146" fmla="*/ 5487659 w 12192000"/>
            <a:gd name="connsiteY11146" fmla="*/ 2766340 h 6858000"/>
            <a:gd name="connsiteX11147" fmla="*/ 5511473 w 12192000"/>
            <a:gd name="connsiteY11147" fmla="*/ 2792963 h 6858000"/>
            <a:gd name="connsiteX11148" fmla="*/ 5537452 w 12192000"/>
            <a:gd name="connsiteY11148" fmla="*/ 2766340 h 6858000"/>
            <a:gd name="connsiteX11149" fmla="*/ 5511473 w 12192000"/>
            <a:gd name="connsiteY11149" fmla="*/ 2739718 h 6858000"/>
            <a:gd name="connsiteX11150" fmla="*/ 5585081 w 12192000"/>
            <a:gd name="connsiteY11150" fmla="*/ 2739718 h 6858000"/>
            <a:gd name="connsiteX11151" fmla="*/ 5559102 w 12192000"/>
            <a:gd name="connsiteY11151" fmla="*/ 2766340 h 6858000"/>
            <a:gd name="connsiteX11152" fmla="*/ 5585081 w 12192000"/>
            <a:gd name="connsiteY11152" fmla="*/ 2792963 h 6858000"/>
            <a:gd name="connsiteX11153" fmla="*/ 5611060 w 12192000"/>
            <a:gd name="connsiteY11153" fmla="*/ 2766340 h 6858000"/>
            <a:gd name="connsiteX11154" fmla="*/ 5585081 w 12192000"/>
            <a:gd name="connsiteY11154" fmla="*/ 2739718 h 6858000"/>
            <a:gd name="connsiteX11155" fmla="*/ 5658687 w 12192000"/>
            <a:gd name="connsiteY11155" fmla="*/ 2739718 h 6858000"/>
            <a:gd name="connsiteX11156" fmla="*/ 5634874 w 12192000"/>
            <a:gd name="connsiteY11156" fmla="*/ 2766340 h 6858000"/>
            <a:gd name="connsiteX11157" fmla="*/ 5658687 w 12192000"/>
            <a:gd name="connsiteY11157" fmla="*/ 2792963 h 6858000"/>
            <a:gd name="connsiteX11158" fmla="*/ 5684667 w 12192000"/>
            <a:gd name="connsiteY11158" fmla="*/ 2766340 h 6858000"/>
            <a:gd name="connsiteX11159" fmla="*/ 5658687 w 12192000"/>
            <a:gd name="connsiteY11159" fmla="*/ 2739718 h 6858000"/>
            <a:gd name="connsiteX11160" fmla="*/ 5734459 w 12192000"/>
            <a:gd name="connsiteY11160" fmla="*/ 2739718 h 6858000"/>
            <a:gd name="connsiteX11161" fmla="*/ 5708480 w 12192000"/>
            <a:gd name="connsiteY11161" fmla="*/ 2766340 h 6858000"/>
            <a:gd name="connsiteX11162" fmla="*/ 5734459 w 12192000"/>
            <a:gd name="connsiteY11162" fmla="*/ 2792963 h 6858000"/>
            <a:gd name="connsiteX11163" fmla="*/ 5760438 w 12192000"/>
            <a:gd name="connsiteY11163" fmla="*/ 2766340 h 6858000"/>
            <a:gd name="connsiteX11164" fmla="*/ 5734459 w 12192000"/>
            <a:gd name="connsiteY11164" fmla="*/ 2739718 h 6858000"/>
            <a:gd name="connsiteX11165" fmla="*/ 5810231 w 12192000"/>
            <a:gd name="connsiteY11165" fmla="*/ 2739718 h 6858000"/>
            <a:gd name="connsiteX11166" fmla="*/ 5784252 w 12192000"/>
            <a:gd name="connsiteY11166" fmla="*/ 2766340 h 6858000"/>
            <a:gd name="connsiteX11167" fmla="*/ 5810231 w 12192000"/>
            <a:gd name="connsiteY11167" fmla="*/ 2792963 h 6858000"/>
            <a:gd name="connsiteX11168" fmla="*/ 5834045 w 12192000"/>
            <a:gd name="connsiteY11168" fmla="*/ 2766340 h 6858000"/>
            <a:gd name="connsiteX11169" fmla="*/ 5810231 w 12192000"/>
            <a:gd name="connsiteY11169" fmla="*/ 2739718 h 6858000"/>
            <a:gd name="connsiteX11170" fmla="*/ 5881673 w 12192000"/>
            <a:gd name="connsiteY11170" fmla="*/ 2739718 h 6858000"/>
            <a:gd name="connsiteX11171" fmla="*/ 5855694 w 12192000"/>
            <a:gd name="connsiteY11171" fmla="*/ 2766340 h 6858000"/>
            <a:gd name="connsiteX11172" fmla="*/ 5881673 w 12192000"/>
            <a:gd name="connsiteY11172" fmla="*/ 2792963 h 6858000"/>
            <a:gd name="connsiteX11173" fmla="*/ 5907652 w 12192000"/>
            <a:gd name="connsiteY11173" fmla="*/ 2766340 h 6858000"/>
            <a:gd name="connsiteX11174" fmla="*/ 5881673 w 12192000"/>
            <a:gd name="connsiteY11174" fmla="*/ 2739718 h 6858000"/>
            <a:gd name="connsiteX11175" fmla="*/ 5957445 w 12192000"/>
            <a:gd name="connsiteY11175" fmla="*/ 2739718 h 6858000"/>
            <a:gd name="connsiteX11176" fmla="*/ 5931466 w 12192000"/>
            <a:gd name="connsiteY11176" fmla="*/ 2766340 h 6858000"/>
            <a:gd name="connsiteX11177" fmla="*/ 5957445 w 12192000"/>
            <a:gd name="connsiteY11177" fmla="*/ 2792963 h 6858000"/>
            <a:gd name="connsiteX11178" fmla="*/ 5981259 w 12192000"/>
            <a:gd name="connsiteY11178" fmla="*/ 2766340 h 6858000"/>
            <a:gd name="connsiteX11179" fmla="*/ 5957445 w 12192000"/>
            <a:gd name="connsiteY11179" fmla="*/ 2739718 h 6858000"/>
            <a:gd name="connsiteX11180" fmla="*/ 6028887 w 12192000"/>
            <a:gd name="connsiteY11180" fmla="*/ 2739718 h 6858000"/>
            <a:gd name="connsiteX11181" fmla="*/ 6002908 w 12192000"/>
            <a:gd name="connsiteY11181" fmla="*/ 2766340 h 6858000"/>
            <a:gd name="connsiteX11182" fmla="*/ 6028887 w 12192000"/>
            <a:gd name="connsiteY11182" fmla="*/ 2792963 h 6858000"/>
            <a:gd name="connsiteX11183" fmla="*/ 6054866 w 12192000"/>
            <a:gd name="connsiteY11183" fmla="*/ 2766340 h 6858000"/>
            <a:gd name="connsiteX11184" fmla="*/ 6028887 w 12192000"/>
            <a:gd name="connsiteY11184" fmla="*/ 2739718 h 6858000"/>
            <a:gd name="connsiteX11185" fmla="*/ 6102494 w 12192000"/>
            <a:gd name="connsiteY11185" fmla="*/ 2739718 h 6858000"/>
            <a:gd name="connsiteX11186" fmla="*/ 6076515 w 12192000"/>
            <a:gd name="connsiteY11186" fmla="*/ 2766340 h 6858000"/>
            <a:gd name="connsiteX11187" fmla="*/ 6102494 w 12192000"/>
            <a:gd name="connsiteY11187" fmla="*/ 2792963 h 6858000"/>
            <a:gd name="connsiteX11188" fmla="*/ 6128473 w 12192000"/>
            <a:gd name="connsiteY11188" fmla="*/ 2766340 h 6858000"/>
            <a:gd name="connsiteX11189" fmla="*/ 6102494 w 12192000"/>
            <a:gd name="connsiteY11189" fmla="*/ 2739718 h 6858000"/>
            <a:gd name="connsiteX11190" fmla="*/ 6178265 w 12192000"/>
            <a:gd name="connsiteY11190" fmla="*/ 2739718 h 6858000"/>
            <a:gd name="connsiteX11191" fmla="*/ 6154452 w 12192000"/>
            <a:gd name="connsiteY11191" fmla="*/ 2766340 h 6858000"/>
            <a:gd name="connsiteX11192" fmla="*/ 6178265 w 12192000"/>
            <a:gd name="connsiteY11192" fmla="*/ 2792963 h 6858000"/>
            <a:gd name="connsiteX11193" fmla="*/ 6204245 w 12192000"/>
            <a:gd name="connsiteY11193" fmla="*/ 2766340 h 6858000"/>
            <a:gd name="connsiteX11194" fmla="*/ 6178265 w 12192000"/>
            <a:gd name="connsiteY11194" fmla="*/ 2739718 h 6858000"/>
            <a:gd name="connsiteX11195" fmla="*/ 6251873 w 12192000"/>
            <a:gd name="connsiteY11195" fmla="*/ 2739718 h 6858000"/>
            <a:gd name="connsiteX11196" fmla="*/ 6228059 w 12192000"/>
            <a:gd name="connsiteY11196" fmla="*/ 2766340 h 6858000"/>
            <a:gd name="connsiteX11197" fmla="*/ 6251873 w 12192000"/>
            <a:gd name="connsiteY11197" fmla="*/ 2792963 h 6858000"/>
            <a:gd name="connsiteX11198" fmla="*/ 6277852 w 12192000"/>
            <a:gd name="connsiteY11198" fmla="*/ 2766340 h 6858000"/>
            <a:gd name="connsiteX11199" fmla="*/ 6251873 w 12192000"/>
            <a:gd name="connsiteY11199" fmla="*/ 2739718 h 6858000"/>
            <a:gd name="connsiteX11200" fmla="*/ 6325479 w 12192000"/>
            <a:gd name="connsiteY11200" fmla="*/ 2739718 h 6858000"/>
            <a:gd name="connsiteX11201" fmla="*/ 6301665 w 12192000"/>
            <a:gd name="connsiteY11201" fmla="*/ 2766340 h 6858000"/>
            <a:gd name="connsiteX11202" fmla="*/ 6325479 w 12192000"/>
            <a:gd name="connsiteY11202" fmla="*/ 2792963 h 6858000"/>
            <a:gd name="connsiteX11203" fmla="*/ 6351458 w 12192000"/>
            <a:gd name="connsiteY11203" fmla="*/ 2766340 h 6858000"/>
            <a:gd name="connsiteX11204" fmla="*/ 6325479 w 12192000"/>
            <a:gd name="connsiteY11204" fmla="*/ 2739718 h 6858000"/>
            <a:gd name="connsiteX11205" fmla="*/ 6399086 w 12192000"/>
            <a:gd name="connsiteY11205" fmla="*/ 2739718 h 6858000"/>
            <a:gd name="connsiteX11206" fmla="*/ 6373107 w 12192000"/>
            <a:gd name="connsiteY11206" fmla="*/ 2766340 h 6858000"/>
            <a:gd name="connsiteX11207" fmla="*/ 6399086 w 12192000"/>
            <a:gd name="connsiteY11207" fmla="*/ 2792963 h 6858000"/>
            <a:gd name="connsiteX11208" fmla="*/ 6425065 w 12192000"/>
            <a:gd name="connsiteY11208" fmla="*/ 2766340 h 6858000"/>
            <a:gd name="connsiteX11209" fmla="*/ 6399086 w 12192000"/>
            <a:gd name="connsiteY11209" fmla="*/ 2739718 h 6858000"/>
            <a:gd name="connsiteX11210" fmla="*/ 6472694 w 12192000"/>
            <a:gd name="connsiteY11210" fmla="*/ 2739718 h 6858000"/>
            <a:gd name="connsiteX11211" fmla="*/ 6446715 w 12192000"/>
            <a:gd name="connsiteY11211" fmla="*/ 2766340 h 6858000"/>
            <a:gd name="connsiteX11212" fmla="*/ 6472694 w 12192000"/>
            <a:gd name="connsiteY11212" fmla="*/ 2792963 h 6858000"/>
            <a:gd name="connsiteX11213" fmla="*/ 6498673 w 12192000"/>
            <a:gd name="connsiteY11213" fmla="*/ 2766340 h 6858000"/>
            <a:gd name="connsiteX11214" fmla="*/ 6472694 w 12192000"/>
            <a:gd name="connsiteY11214" fmla="*/ 2739718 h 6858000"/>
            <a:gd name="connsiteX11215" fmla="*/ 6546300 w 12192000"/>
            <a:gd name="connsiteY11215" fmla="*/ 2739718 h 6858000"/>
            <a:gd name="connsiteX11216" fmla="*/ 6520321 w 12192000"/>
            <a:gd name="connsiteY11216" fmla="*/ 2766340 h 6858000"/>
            <a:gd name="connsiteX11217" fmla="*/ 6546300 w 12192000"/>
            <a:gd name="connsiteY11217" fmla="*/ 2792963 h 6858000"/>
            <a:gd name="connsiteX11218" fmla="*/ 6572279 w 12192000"/>
            <a:gd name="connsiteY11218" fmla="*/ 2766340 h 6858000"/>
            <a:gd name="connsiteX11219" fmla="*/ 6546300 w 12192000"/>
            <a:gd name="connsiteY11219" fmla="*/ 2739718 h 6858000"/>
            <a:gd name="connsiteX11220" fmla="*/ 6622072 w 12192000"/>
            <a:gd name="connsiteY11220" fmla="*/ 2739718 h 6858000"/>
            <a:gd name="connsiteX11221" fmla="*/ 6596093 w 12192000"/>
            <a:gd name="connsiteY11221" fmla="*/ 2766340 h 6858000"/>
            <a:gd name="connsiteX11222" fmla="*/ 6622072 w 12192000"/>
            <a:gd name="connsiteY11222" fmla="*/ 2792963 h 6858000"/>
            <a:gd name="connsiteX11223" fmla="*/ 6648051 w 12192000"/>
            <a:gd name="connsiteY11223" fmla="*/ 2766340 h 6858000"/>
            <a:gd name="connsiteX11224" fmla="*/ 6622072 w 12192000"/>
            <a:gd name="connsiteY11224" fmla="*/ 2739718 h 6858000"/>
            <a:gd name="connsiteX11225" fmla="*/ 6695679 w 12192000"/>
            <a:gd name="connsiteY11225" fmla="*/ 2739718 h 6858000"/>
            <a:gd name="connsiteX11226" fmla="*/ 6669700 w 12192000"/>
            <a:gd name="connsiteY11226" fmla="*/ 2766340 h 6858000"/>
            <a:gd name="connsiteX11227" fmla="*/ 6695679 w 12192000"/>
            <a:gd name="connsiteY11227" fmla="*/ 2792963 h 6858000"/>
            <a:gd name="connsiteX11228" fmla="*/ 6721658 w 12192000"/>
            <a:gd name="connsiteY11228" fmla="*/ 2766340 h 6858000"/>
            <a:gd name="connsiteX11229" fmla="*/ 6695679 w 12192000"/>
            <a:gd name="connsiteY11229" fmla="*/ 2739718 h 6858000"/>
            <a:gd name="connsiteX11230" fmla="*/ 6842892 w 12192000"/>
            <a:gd name="connsiteY11230" fmla="*/ 2739718 h 6858000"/>
            <a:gd name="connsiteX11231" fmla="*/ 6816913 w 12192000"/>
            <a:gd name="connsiteY11231" fmla="*/ 2766340 h 6858000"/>
            <a:gd name="connsiteX11232" fmla="*/ 6842892 w 12192000"/>
            <a:gd name="connsiteY11232" fmla="*/ 2792963 h 6858000"/>
            <a:gd name="connsiteX11233" fmla="*/ 6868871 w 12192000"/>
            <a:gd name="connsiteY11233" fmla="*/ 2766340 h 6858000"/>
            <a:gd name="connsiteX11234" fmla="*/ 6842892 w 12192000"/>
            <a:gd name="connsiteY11234" fmla="*/ 2739718 h 6858000"/>
            <a:gd name="connsiteX11235" fmla="*/ 6916499 w 12192000"/>
            <a:gd name="connsiteY11235" fmla="*/ 2739718 h 6858000"/>
            <a:gd name="connsiteX11236" fmla="*/ 6892685 w 12192000"/>
            <a:gd name="connsiteY11236" fmla="*/ 2766340 h 6858000"/>
            <a:gd name="connsiteX11237" fmla="*/ 6916499 w 12192000"/>
            <a:gd name="connsiteY11237" fmla="*/ 2792963 h 6858000"/>
            <a:gd name="connsiteX11238" fmla="*/ 6942478 w 12192000"/>
            <a:gd name="connsiteY11238" fmla="*/ 2766340 h 6858000"/>
            <a:gd name="connsiteX11239" fmla="*/ 6916499 w 12192000"/>
            <a:gd name="connsiteY11239" fmla="*/ 2739718 h 6858000"/>
            <a:gd name="connsiteX11240" fmla="*/ 6990106 w 12192000"/>
            <a:gd name="connsiteY11240" fmla="*/ 2739718 h 6858000"/>
            <a:gd name="connsiteX11241" fmla="*/ 6966293 w 12192000"/>
            <a:gd name="connsiteY11241" fmla="*/ 2766340 h 6858000"/>
            <a:gd name="connsiteX11242" fmla="*/ 6990106 w 12192000"/>
            <a:gd name="connsiteY11242" fmla="*/ 2792963 h 6858000"/>
            <a:gd name="connsiteX11243" fmla="*/ 7016086 w 12192000"/>
            <a:gd name="connsiteY11243" fmla="*/ 2766340 h 6858000"/>
            <a:gd name="connsiteX11244" fmla="*/ 6990106 w 12192000"/>
            <a:gd name="connsiteY11244" fmla="*/ 2739718 h 6858000"/>
            <a:gd name="connsiteX11245" fmla="*/ 7065879 w 12192000"/>
            <a:gd name="connsiteY11245" fmla="*/ 2739718 h 6858000"/>
            <a:gd name="connsiteX11246" fmla="*/ 7039900 w 12192000"/>
            <a:gd name="connsiteY11246" fmla="*/ 2766340 h 6858000"/>
            <a:gd name="connsiteX11247" fmla="*/ 7065879 w 12192000"/>
            <a:gd name="connsiteY11247" fmla="*/ 2792963 h 6858000"/>
            <a:gd name="connsiteX11248" fmla="*/ 7091858 w 12192000"/>
            <a:gd name="connsiteY11248" fmla="*/ 2766340 h 6858000"/>
            <a:gd name="connsiteX11249" fmla="*/ 7065879 w 12192000"/>
            <a:gd name="connsiteY11249" fmla="*/ 2739718 h 6858000"/>
            <a:gd name="connsiteX11250" fmla="*/ 7139485 w 12192000"/>
            <a:gd name="connsiteY11250" fmla="*/ 2739718 h 6858000"/>
            <a:gd name="connsiteX11251" fmla="*/ 7113506 w 12192000"/>
            <a:gd name="connsiteY11251" fmla="*/ 2766340 h 6858000"/>
            <a:gd name="connsiteX11252" fmla="*/ 7139485 w 12192000"/>
            <a:gd name="connsiteY11252" fmla="*/ 2792963 h 6858000"/>
            <a:gd name="connsiteX11253" fmla="*/ 7165464 w 12192000"/>
            <a:gd name="connsiteY11253" fmla="*/ 2766340 h 6858000"/>
            <a:gd name="connsiteX11254" fmla="*/ 7139485 w 12192000"/>
            <a:gd name="connsiteY11254" fmla="*/ 2739718 h 6858000"/>
            <a:gd name="connsiteX11255" fmla="*/ 7213092 w 12192000"/>
            <a:gd name="connsiteY11255" fmla="*/ 2739718 h 6858000"/>
            <a:gd name="connsiteX11256" fmla="*/ 7187113 w 12192000"/>
            <a:gd name="connsiteY11256" fmla="*/ 2766340 h 6858000"/>
            <a:gd name="connsiteX11257" fmla="*/ 7213092 w 12192000"/>
            <a:gd name="connsiteY11257" fmla="*/ 2792963 h 6858000"/>
            <a:gd name="connsiteX11258" fmla="*/ 7239071 w 12192000"/>
            <a:gd name="connsiteY11258" fmla="*/ 2766340 h 6858000"/>
            <a:gd name="connsiteX11259" fmla="*/ 7213092 w 12192000"/>
            <a:gd name="connsiteY11259" fmla="*/ 2739718 h 6858000"/>
            <a:gd name="connsiteX11260" fmla="*/ 7360306 w 12192000"/>
            <a:gd name="connsiteY11260" fmla="*/ 2739718 h 6858000"/>
            <a:gd name="connsiteX11261" fmla="*/ 7334327 w 12192000"/>
            <a:gd name="connsiteY11261" fmla="*/ 2766340 h 6858000"/>
            <a:gd name="connsiteX11262" fmla="*/ 7360306 w 12192000"/>
            <a:gd name="connsiteY11262" fmla="*/ 2792963 h 6858000"/>
            <a:gd name="connsiteX11263" fmla="*/ 7386285 w 12192000"/>
            <a:gd name="connsiteY11263" fmla="*/ 2766340 h 6858000"/>
            <a:gd name="connsiteX11264" fmla="*/ 7360306 w 12192000"/>
            <a:gd name="connsiteY11264" fmla="*/ 2739718 h 6858000"/>
            <a:gd name="connsiteX11265" fmla="*/ 7433913 w 12192000"/>
            <a:gd name="connsiteY11265" fmla="*/ 2739718 h 6858000"/>
            <a:gd name="connsiteX11266" fmla="*/ 7407934 w 12192000"/>
            <a:gd name="connsiteY11266" fmla="*/ 2766340 h 6858000"/>
            <a:gd name="connsiteX11267" fmla="*/ 7433913 w 12192000"/>
            <a:gd name="connsiteY11267" fmla="*/ 2792963 h 6858000"/>
            <a:gd name="connsiteX11268" fmla="*/ 7459892 w 12192000"/>
            <a:gd name="connsiteY11268" fmla="*/ 2766340 h 6858000"/>
            <a:gd name="connsiteX11269" fmla="*/ 7433913 w 12192000"/>
            <a:gd name="connsiteY11269" fmla="*/ 2739718 h 6858000"/>
            <a:gd name="connsiteX11270" fmla="*/ 7509684 w 12192000"/>
            <a:gd name="connsiteY11270" fmla="*/ 2739718 h 6858000"/>
            <a:gd name="connsiteX11271" fmla="*/ 7485871 w 12192000"/>
            <a:gd name="connsiteY11271" fmla="*/ 2766340 h 6858000"/>
            <a:gd name="connsiteX11272" fmla="*/ 7509684 w 12192000"/>
            <a:gd name="connsiteY11272" fmla="*/ 2792963 h 6858000"/>
            <a:gd name="connsiteX11273" fmla="*/ 7535664 w 12192000"/>
            <a:gd name="connsiteY11273" fmla="*/ 2766340 h 6858000"/>
            <a:gd name="connsiteX11274" fmla="*/ 7509684 w 12192000"/>
            <a:gd name="connsiteY11274" fmla="*/ 2739718 h 6858000"/>
            <a:gd name="connsiteX11275" fmla="*/ 7583292 w 12192000"/>
            <a:gd name="connsiteY11275" fmla="*/ 2739718 h 6858000"/>
            <a:gd name="connsiteX11276" fmla="*/ 7557313 w 12192000"/>
            <a:gd name="connsiteY11276" fmla="*/ 2766340 h 6858000"/>
            <a:gd name="connsiteX11277" fmla="*/ 7583292 w 12192000"/>
            <a:gd name="connsiteY11277" fmla="*/ 2792963 h 6858000"/>
            <a:gd name="connsiteX11278" fmla="*/ 7609271 w 12192000"/>
            <a:gd name="connsiteY11278" fmla="*/ 2766340 h 6858000"/>
            <a:gd name="connsiteX11279" fmla="*/ 7583292 w 12192000"/>
            <a:gd name="connsiteY11279" fmla="*/ 2739718 h 6858000"/>
            <a:gd name="connsiteX11280" fmla="*/ 7656898 w 12192000"/>
            <a:gd name="connsiteY11280" fmla="*/ 2739718 h 6858000"/>
            <a:gd name="connsiteX11281" fmla="*/ 7630919 w 12192000"/>
            <a:gd name="connsiteY11281" fmla="*/ 2766340 h 6858000"/>
            <a:gd name="connsiteX11282" fmla="*/ 7656898 w 12192000"/>
            <a:gd name="connsiteY11282" fmla="*/ 2792963 h 6858000"/>
            <a:gd name="connsiteX11283" fmla="*/ 7682877 w 12192000"/>
            <a:gd name="connsiteY11283" fmla="*/ 2766340 h 6858000"/>
            <a:gd name="connsiteX11284" fmla="*/ 7656898 w 12192000"/>
            <a:gd name="connsiteY11284" fmla="*/ 2739718 h 6858000"/>
            <a:gd name="connsiteX11285" fmla="*/ 7730505 w 12192000"/>
            <a:gd name="connsiteY11285" fmla="*/ 2739718 h 6858000"/>
            <a:gd name="connsiteX11286" fmla="*/ 7704526 w 12192000"/>
            <a:gd name="connsiteY11286" fmla="*/ 2766340 h 6858000"/>
            <a:gd name="connsiteX11287" fmla="*/ 7730505 w 12192000"/>
            <a:gd name="connsiteY11287" fmla="*/ 2792963 h 6858000"/>
            <a:gd name="connsiteX11288" fmla="*/ 7756484 w 12192000"/>
            <a:gd name="connsiteY11288" fmla="*/ 2766340 h 6858000"/>
            <a:gd name="connsiteX11289" fmla="*/ 7730505 w 12192000"/>
            <a:gd name="connsiteY11289" fmla="*/ 2739718 h 6858000"/>
            <a:gd name="connsiteX11290" fmla="*/ 7806277 w 12192000"/>
            <a:gd name="connsiteY11290" fmla="*/ 2739718 h 6858000"/>
            <a:gd name="connsiteX11291" fmla="*/ 7780298 w 12192000"/>
            <a:gd name="connsiteY11291" fmla="*/ 2766340 h 6858000"/>
            <a:gd name="connsiteX11292" fmla="*/ 7806277 w 12192000"/>
            <a:gd name="connsiteY11292" fmla="*/ 2792963 h 6858000"/>
            <a:gd name="connsiteX11293" fmla="*/ 7830091 w 12192000"/>
            <a:gd name="connsiteY11293" fmla="*/ 2766340 h 6858000"/>
            <a:gd name="connsiteX11294" fmla="*/ 7806277 w 12192000"/>
            <a:gd name="connsiteY11294" fmla="*/ 2739718 h 6858000"/>
            <a:gd name="connsiteX11295" fmla="*/ 7879885 w 12192000"/>
            <a:gd name="connsiteY11295" fmla="*/ 2739718 h 6858000"/>
            <a:gd name="connsiteX11296" fmla="*/ 7853906 w 12192000"/>
            <a:gd name="connsiteY11296" fmla="*/ 2766340 h 6858000"/>
            <a:gd name="connsiteX11297" fmla="*/ 7879885 w 12192000"/>
            <a:gd name="connsiteY11297" fmla="*/ 2792963 h 6858000"/>
            <a:gd name="connsiteX11298" fmla="*/ 7905864 w 12192000"/>
            <a:gd name="connsiteY11298" fmla="*/ 2766340 h 6858000"/>
            <a:gd name="connsiteX11299" fmla="*/ 7879885 w 12192000"/>
            <a:gd name="connsiteY11299" fmla="*/ 2739718 h 6858000"/>
            <a:gd name="connsiteX11300" fmla="*/ 7955656 w 12192000"/>
            <a:gd name="connsiteY11300" fmla="*/ 2739718 h 6858000"/>
            <a:gd name="connsiteX11301" fmla="*/ 7929677 w 12192000"/>
            <a:gd name="connsiteY11301" fmla="*/ 2766340 h 6858000"/>
            <a:gd name="connsiteX11302" fmla="*/ 7955656 w 12192000"/>
            <a:gd name="connsiteY11302" fmla="*/ 2792963 h 6858000"/>
            <a:gd name="connsiteX11303" fmla="*/ 7979470 w 12192000"/>
            <a:gd name="connsiteY11303" fmla="*/ 2766340 h 6858000"/>
            <a:gd name="connsiteX11304" fmla="*/ 7955656 w 12192000"/>
            <a:gd name="connsiteY11304" fmla="*/ 2739718 h 6858000"/>
            <a:gd name="connsiteX11305" fmla="*/ 8027098 w 12192000"/>
            <a:gd name="connsiteY11305" fmla="*/ 2739718 h 6858000"/>
            <a:gd name="connsiteX11306" fmla="*/ 8001119 w 12192000"/>
            <a:gd name="connsiteY11306" fmla="*/ 2766340 h 6858000"/>
            <a:gd name="connsiteX11307" fmla="*/ 8027098 w 12192000"/>
            <a:gd name="connsiteY11307" fmla="*/ 2792963 h 6858000"/>
            <a:gd name="connsiteX11308" fmla="*/ 8053077 w 12192000"/>
            <a:gd name="connsiteY11308" fmla="*/ 2766340 h 6858000"/>
            <a:gd name="connsiteX11309" fmla="*/ 8027098 w 12192000"/>
            <a:gd name="connsiteY11309" fmla="*/ 2739718 h 6858000"/>
            <a:gd name="connsiteX11310" fmla="*/ 8100705 w 12192000"/>
            <a:gd name="connsiteY11310" fmla="*/ 2739718 h 6858000"/>
            <a:gd name="connsiteX11311" fmla="*/ 8076891 w 12192000"/>
            <a:gd name="connsiteY11311" fmla="*/ 2766340 h 6858000"/>
            <a:gd name="connsiteX11312" fmla="*/ 8100705 w 12192000"/>
            <a:gd name="connsiteY11312" fmla="*/ 2792963 h 6858000"/>
            <a:gd name="connsiteX11313" fmla="*/ 8126684 w 12192000"/>
            <a:gd name="connsiteY11313" fmla="*/ 2766340 h 6858000"/>
            <a:gd name="connsiteX11314" fmla="*/ 8100705 w 12192000"/>
            <a:gd name="connsiteY11314" fmla="*/ 2739718 h 6858000"/>
            <a:gd name="connsiteX11315" fmla="*/ 8174312 w 12192000"/>
            <a:gd name="connsiteY11315" fmla="*/ 2739718 h 6858000"/>
            <a:gd name="connsiteX11316" fmla="*/ 8150498 w 12192000"/>
            <a:gd name="connsiteY11316" fmla="*/ 2766340 h 6858000"/>
            <a:gd name="connsiteX11317" fmla="*/ 8174312 w 12192000"/>
            <a:gd name="connsiteY11317" fmla="*/ 2792963 h 6858000"/>
            <a:gd name="connsiteX11318" fmla="*/ 8200291 w 12192000"/>
            <a:gd name="connsiteY11318" fmla="*/ 2766340 h 6858000"/>
            <a:gd name="connsiteX11319" fmla="*/ 8174312 w 12192000"/>
            <a:gd name="connsiteY11319" fmla="*/ 2739718 h 6858000"/>
            <a:gd name="connsiteX11320" fmla="*/ 8247918 w 12192000"/>
            <a:gd name="connsiteY11320" fmla="*/ 2739718 h 6858000"/>
            <a:gd name="connsiteX11321" fmla="*/ 8224104 w 12192000"/>
            <a:gd name="connsiteY11321" fmla="*/ 2766340 h 6858000"/>
            <a:gd name="connsiteX11322" fmla="*/ 8247918 w 12192000"/>
            <a:gd name="connsiteY11322" fmla="*/ 2792963 h 6858000"/>
            <a:gd name="connsiteX11323" fmla="*/ 8273897 w 12192000"/>
            <a:gd name="connsiteY11323" fmla="*/ 2766340 h 6858000"/>
            <a:gd name="connsiteX11324" fmla="*/ 8247918 w 12192000"/>
            <a:gd name="connsiteY11324" fmla="*/ 2739718 h 6858000"/>
            <a:gd name="connsiteX11325" fmla="*/ 8323691 w 12192000"/>
            <a:gd name="connsiteY11325" fmla="*/ 2739718 h 6858000"/>
            <a:gd name="connsiteX11326" fmla="*/ 8297712 w 12192000"/>
            <a:gd name="connsiteY11326" fmla="*/ 2766340 h 6858000"/>
            <a:gd name="connsiteX11327" fmla="*/ 8323691 w 12192000"/>
            <a:gd name="connsiteY11327" fmla="*/ 2792963 h 6858000"/>
            <a:gd name="connsiteX11328" fmla="*/ 8349670 w 12192000"/>
            <a:gd name="connsiteY11328" fmla="*/ 2766340 h 6858000"/>
            <a:gd name="connsiteX11329" fmla="*/ 8323691 w 12192000"/>
            <a:gd name="connsiteY11329" fmla="*/ 2739718 h 6858000"/>
            <a:gd name="connsiteX11330" fmla="*/ 8397298 w 12192000"/>
            <a:gd name="connsiteY11330" fmla="*/ 2739718 h 6858000"/>
            <a:gd name="connsiteX11331" fmla="*/ 8371319 w 12192000"/>
            <a:gd name="connsiteY11331" fmla="*/ 2766340 h 6858000"/>
            <a:gd name="connsiteX11332" fmla="*/ 8397298 w 12192000"/>
            <a:gd name="connsiteY11332" fmla="*/ 2792963 h 6858000"/>
            <a:gd name="connsiteX11333" fmla="*/ 8423277 w 12192000"/>
            <a:gd name="connsiteY11333" fmla="*/ 2766340 h 6858000"/>
            <a:gd name="connsiteX11334" fmla="*/ 8397298 w 12192000"/>
            <a:gd name="connsiteY11334" fmla="*/ 2739718 h 6858000"/>
            <a:gd name="connsiteX11335" fmla="*/ 8470904 w 12192000"/>
            <a:gd name="connsiteY11335" fmla="*/ 2739718 h 6858000"/>
            <a:gd name="connsiteX11336" fmla="*/ 8444925 w 12192000"/>
            <a:gd name="connsiteY11336" fmla="*/ 2766340 h 6858000"/>
            <a:gd name="connsiteX11337" fmla="*/ 8470904 w 12192000"/>
            <a:gd name="connsiteY11337" fmla="*/ 2792963 h 6858000"/>
            <a:gd name="connsiteX11338" fmla="*/ 8496883 w 12192000"/>
            <a:gd name="connsiteY11338" fmla="*/ 2766340 h 6858000"/>
            <a:gd name="connsiteX11339" fmla="*/ 8470904 w 12192000"/>
            <a:gd name="connsiteY11339" fmla="*/ 2739718 h 6858000"/>
            <a:gd name="connsiteX11340" fmla="*/ 8546676 w 12192000"/>
            <a:gd name="connsiteY11340" fmla="*/ 2739718 h 6858000"/>
            <a:gd name="connsiteX11341" fmla="*/ 8520697 w 12192000"/>
            <a:gd name="connsiteY11341" fmla="*/ 2766340 h 6858000"/>
            <a:gd name="connsiteX11342" fmla="*/ 8546676 w 12192000"/>
            <a:gd name="connsiteY11342" fmla="*/ 2792963 h 6858000"/>
            <a:gd name="connsiteX11343" fmla="*/ 8570490 w 12192000"/>
            <a:gd name="connsiteY11343" fmla="*/ 2766340 h 6858000"/>
            <a:gd name="connsiteX11344" fmla="*/ 8546676 w 12192000"/>
            <a:gd name="connsiteY11344" fmla="*/ 2739718 h 6858000"/>
            <a:gd name="connsiteX11345" fmla="*/ 8618118 w 12192000"/>
            <a:gd name="connsiteY11345" fmla="*/ 2739718 h 6858000"/>
            <a:gd name="connsiteX11346" fmla="*/ 8592139 w 12192000"/>
            <a:gd name="connsiteY11346" fmla="*/ 2766340 h 6858000"/>
            <a:gd name="connsiteX11347" fmla="*/ 8618118 w 12192000"/>
            <a:gd name="connsiteY11347" fmla="*/ 2792963 h 6858000"/>
            <a:gd name="connsiteX11348" fmla="*/ 8644097 w 12192000"/>
            <a:gd name="connsiteY11348" fmla="*/ 2766340 h 6858000"/>
            <a:gd name="connsiteX11349" fmla="*/ 8618118 w 12192000"/>
            <a:gd name="connsiteY11349" fmla="*/ 2739718 h 6858000"/>
            <a:gd name="connsiteX11350" fmla="*/ 8691725 w 12192000"/>
            <a:gd name="connsiteY11350" fmla="*/ 2739718 h 6858000"/>
            <a:gd name="connsiteX11351" fmla="*/ 8665746 w 12192000"/>
            <a:gd name="connsiteY11351" fmla="*/ 2766340 h 6858000"/>
            <a:gd name="connsiteX11352" fmla="*/ 8691725 w 12192000"/>
            <a:gd name="connsiteY11352" fmla="*/ 2792963 h 6858000"/>
            <a:gd name="connsiteX11353" fmla="*/ 8717704 w 12192000"/>
            <a:gd name="connsiteY11353" fmla="*/ 2766340 h 6858000"/>
            <a:gd name="connsiteX11354" fmla="*/ 8691725 w 12192000"/>
            <a:gd name="connsiteY11354" fmla="*/ 2739718 h 6858000"/>
            <a:gd name="connsiteX11355" fmla="*/ 8767497 w 12192000"/>
            <a:gd name="connsiteY11355" fmla="*/ 2739718 h 6858000"/>
            <a:gd name="connsiteX11356" fmla="*/ 8743683 w 12192000"/>
            <a:gd name="connsiteY11356" fmla="*/ 2766340 h 6858000"/>
            <a:gd name="connsiteX11357" fmla="*/ 8767497 w 12192000"/>
            <a:gd name="connsiteY11357" fmla="*/ 2792963 h 6858000"/>
            <a:gd name="connsiteX11358" fmla="*/ 8793476 w 12192000"/>
            <a:gd name="connsiteY11358" fmla="*/ 2766340 h 6858000"/>
            <a:gd name="connsiteX11359" fmla="*/ 8767497 w 12192000"/>
            <a:gd name="connsiteY11359" fmla="*/ 2739718 h 6858000"/>
            <a:gd name="connsiteX11360" fmla="*/ 8841104 w 12192000"/>
            <a:gd name="connsiteY11360" fmla="*/ 2739718 h 6858000"/>
            <a:gd name="connsiteX11361" fmla="*/ 8815125 w 12192000"/>
            <a:gd name="connsiteY11361" fmla="*/ 2766340 h 6858000"/>
            <a:gd name="connsiteX11362" fmla="*/ 8841104 w 12192000"/>
            <a:gd name="connsiteY11362" fmla="*/ 2792963 h 6858000"/>
            <a:gd name="connsiteX11363" fmla="*/ 8867083 w 12192000"/>
            <a:gd name="connsiteY11363" fmla="*/ 2766340 h 6858000"/>
            <a:gd name="connsiteX11364" fmla="*/ 8841104 w 12192000"/>
            <a:gd name="connsiteY11364" fmla="*/ 2739718 h 6858000"/>
            <a:gd name="connsiteX11365" fmla="*/ 8914711 w 12192000"/>
            <a:gd name="connsiteY11365" fmla="*/ 2739718 h 6858000"/>
            <a:gd name="connsiteX11366" fmla="*/ 8888732 w 12192000"/>
            <a:gd name="connsiteY11366" fmla="*/ 2766340 h 6858000"/>
            <a:gd name="connsiteX11367" fmla="*/ 8914711 w 12192000"/>
            <a:gd name="connsiteY11367" fmla="*/ 2792963 h 6858000"/>
            <a:gd name="connsiteX11368" fmla="*/ 8940690 w 12192000"/>
            <a:gd name="connsiteY11368" fmla="*/ 2766340 h 6858000"/>
            <a:gd name="connsiteX11369" fmla="*/ 8914711 w 12192000"/>
            <a:gd name="connsiteY11369" fmla="*/ 2739718 h 6858000"/>
            <a:gd name="connsiteX11370" fmla="*/ 8988318 w 12192000"/>
            <a:gd name="connsiteY11370" fmla="*/ 2739718 h 6858000"/>
            <a:gd name="connsiteX11371" fmla="*/ 8962339 w 12192000"/>
            <a:gd name="connsiteY11371" fmla="*/ 2766340 h 6858000"/>
            <a:gd name="connsiteX11372" fmla="*/ 8988318 w 12192000"/>
            <a:gd name="connsiteY11372" fmla="*/ 2792963 h 6858000"/>
            <a:gd name="connsiteX11373" fmla="*/ 9014297 w 12192000"/>
            <a:gd name="connsiteY11373" fmla="*/ 2766340 h 6858000"/>
            <a:gd name="connsiteX11374" fmla="*/ 8988318 w 12192000"/>
            <a:gd name="connsiteY11374" fmla="*/ 2739718 h 6858000"/>
            <a:gd name="connsiteX11375" fmla="*/ 9061924 w 12192000"/>
            <a:gd name="connsiteY11375" fmla="*/ 2739718 h 6858000"/>
            <a:gd name="connsiteX11376" fmla="*/ 9035945 w 12192000"/>
            <a:gd name="connsiteY11376" fmla="*/ 2766340 h 6858000"/>
            <a:gd name="connsiteX11377" fmla="*/ 9061924 w 12192000"/>
            <a:gd name="connsiteY11377" fmla="*/ 2792963 h 6858000"/>
            <a:gd name="connsiteX11378" fmla="*/ 9087903 w 12192000"/>
            <a:gd name="connsiteY11378" fmla="*/ 2766340 h 6858000"/>
            <a:gd name="connsiteX11379" fmla="*/ 9061924 w 12192000"/>
            <a:gd name="connsiteY11379" fmla="*/ 2739718 h 6858000"/>
            <a:gd name="connsiteX11380" fmla="*/ 9137696 w 12192000"/>
            <a:gd name="connsiteY11380" fmla="*/ 2739718 h 6858000"/>
            <a:gd name="connsiteX11381" fmla="*/ 9111717 w 12192000"/>
            <a:gd name="connsiteY11381" fmla="*/ 2766340 h 6858000"/>
            <a:gd name="connsiteX11382" fmla="*/ 9137696 w 12192000"/>
            <a:gd name="connsiteY11382" fmla="*/ 2792963 h 6858000"/>
            <a:gd name="connsiteX11383" fmla="*/ 9161510 w 12192000"/>
            <a:gd name="connsiteY11383" fmla="*/ 2766340 h 6858000"/>
            <a:gd name="connsiteX11384" fmla="*/ 9137696 w 12192000"/>
            <a:gd name="connsiteY11384" fmla="*/ 2739718 h 6858000"/>
            <a:gd name="connsiteX11385" fmla="*/ 9211304 w 12192000"/>
            <a:gd name="connsiteY11385" fmla="*/ 2739718 h 6858000"/>
            <a:gd name="connsiteX11386" fmla="*/ 9185325 w 12192000"/>
            <a:gd name="connsiteY11386" fmla="*/ 2766340 h 6858000"/>
            <a:gd name="connsiteX11387" fmla="*/ 9211304 w 12192000"/>
            <a:gd name="connsiteY11387" fmla="*/ 2792963 h 6858000"/>
            <a:gd name="connsiteX11388" fmla="*/ 9237283 w 12192000"/>
            <a:gd name="connsiteY11388" fmla="*/ 2766340 h 6858000"/>
            <a:gd name="connsiteX11389" fmla="*/ 9211304 w 12192000"/>
            <a:gd name="connsiteY11389" fmla="*/ 2739718 h 6858000"/>
            <a:gd name="connsiteX11390" fmla="*/ 9287075 w 12192000"/>
            <a:gd name="connsiteY11390" fmla="*/ 2739718 h 6858000"/>
            <a:gd name="connsiteX11391" fmla="*/ 9261096 w 12192000"/>
            <a:gd name="connsiteY11391" fmla="*/ 2766340 h 6858000"/>
            <a:gd name="connsiteX11392" fmla="*/ 9287075 w 12192000"/>
            <a:gd name="connsiteY11392" fmla="*/ 2792963 h 6858000"/>
            <a:gd name="connsiteX11393" fmla="*/ 9310889 w 12192000"/>
            <a:gd name="connsiteY11393" fmla="*/ 2766340 h 6858000"/>
            <a:gd name="connsiteX11394" fmla="*/ 9287075 w 12192000"/>
            <a:gd name="connsiteY11394" fmla="*/ 2739718 h 6858000"/>
            <a:gd name="connsiteX11395" fmla="*/ 9358517 w 12192000"/>
            <a:gd name="connsiteY11395" fmla="*/ 2739718 h 6858000"/>
            <a:gd name="connsiteX11396" fmla="*/ 9334703 w 12192000"/>
            <a:gd name="connsiteY11396" fmla="*/ 2766340 h 6858000"/>
            <a:gd name="connsiteX11397" fmla="*/ 9358517 w 12192000"/>
            <a:gd name="connsiteY11397" fmla="*/ 2792963 h 6858000"/>
            <a:gd name="connsiteX11398" fmla="*/ 9384496 w 12192000"/>
            <a:gd name="connsiteY11398" fmla="*/ 2766340 h 6858000"/>
            <a:gd name="connsiteX11399" fmla="*/ 9358517 w 12192000"/>
            <a:gd name="connsiteY11399" fmla="*/ 2739718 h 6858000"/>
            <a:gd name="connsiteX11400" fmla="*/ 9432124 w 12192000"/>
            <a:gd name="connsiteY11400" fmla="*/ 2739718 h 6858000"/>
            <a:gd name="connsiteX11401" fmla="*/ 9406145 w 12192000"/>
            <a:gd name="connsiteY11401" fmla="*/ 2766340 h 6858000"/>
            <a:gd name="connsiteX11402" fmla="*/ 9432124 w 12192000"/>
            <a:gd name="connsiteY11402" fmla="*/ 2792963 h 6858000"/>
            <a:gd name="connsiteX11403" fmla="*/ 9458103 w 12192000"/>
            <a:gd name="connsiteY11403" fmla="*/ 2766340 h 6858000"/>
            <a:gd name="connsiteX11404" fmla="*/ 9432124 w 12192000"/>
            <a:gd name="connsiteY11404" fmla="*/ 2739718 h 6858000"/>
            <a:gd name="connsiteX11405" fmla="*/ 9505731 w 12192000"/>
            <a:gd name="connsiteY11405" fmla="*/ 2739718 h 6858000"/>
            <a:gd name="connsiteX11406" fmla="*/ 9481917 w 12192000"/>
            <a:gd name="connsiteY11406" fmla="*/ 2766340 h 6858000"/>
            <a:gd name="connsiteX11407" fmla="*/ 9505731 w 12192000"/>
            <a:gd name="connsiteY11407" fmla="*/ 2792963 h 6858000"/>
            <a:gd name="connsiteX11408" fmla="*/ 9531710 w 12192000"/>
            <a:gd name="connsiteY11408" fmla="*/ 2766340 h 6858000"/>
            <a:gd name="connsiteX11409" fmla="*/ 9505731 w 12192000"/>
            <a:gd name="connsiteY11409" fmla="*/ 2739718 h 6858000"/>
            <a:gd name="connsiteX11410" fmla="*/ 9581503 w 12192000"/>
            <a:gd name="connsiteY11410" fmla="*/ 2739718 h 6858000"/>
            <a:gd name="connsiteX11411" fmla="*/ 9555524 w 12192000"/>
            <a:gd name="connsiteY11411" fmla="*/ 2766340 h 6858000"/>
            <a:gd name="connsiteX11412" fmla="*/ 9581503 w 12192000"/>
            <a:gd name="connsiteY11412" fmla="*/ 2792963 h 6858000"/>
            <a:gd name="connsiteX11413" fmla="*/ 9607482 w 12192000"/>
            <a:gd name="connsiteY11413" fmla="*/ 2766340 h 6858000"/>
            <a:gd name="connsiteX11414" fmla="*/ 9581503 w 12192000"/>
            <a:gd name="connsiteY11414" fmla="*/ 2739718 h 6858000"/>
            <a:gd name="connsiteX11415" fmla="*/ 9655110 w 12192000"/>
            <a:gd name="connsiteY11415" fmla="*/ 2739718 h 6858000"/>
            <a:gd name="connsiteX11416" fmla="*/ 9629131 w 12192000"/>
            <a:gd name="connsiteY11416" fmla="*/ 2766340 h 6858000"/>
            <a:gd name="connsiteX11417" fmla="*/ 9655110 w 12192000"/>
            <a:gd name="connsiteY11417" fmla="*/ 2792963 h 6858000"/>
            <a:gd name="connsiteX11418" fmla="*/ 9681089 w 12192000"/>
            <a:gd name="connsiteY11418" fmla="*/ 2766340 h 6858000"/>
            <a:gd name="connsiteX11419" fmla="*/ 9655110 w 12192000"/>
            <a:gd name="connsiteY11419" fmla="*/ 2739718 h 6858000"/>
            <a:gd name="connsiteX11420" fmla="*/ 1664430 w 12192000"/>
            <a:gd name="connsiteY11420" fmla="*/ 2815149 h 6858000"/>
            <a:gd name="connsiteX11421" fmla="*/ 1640616 w 12192000"/>
            <a:gd name="connsiteY11421" fmla="*/ 2841771 h 6858000"/>
            <a:gd name="connsiteX11422" fmla="*/ 1664430 w 12192000"/>
            <a:gd name="connsiteY11422" fmla="*/ 2868394 h 6858000"/>
            <a:gd name="connsiteX11423" fmla="*/ 1690409 w 12192000"/>
            <a:gd name="connsiteY11423" fmla="*/ 2841771 h 6858000"/>
            <a:gd name="connsiteX11424" fmla="*/ 1664430 w 12192000"/>
            <a:gd name="connsiteY11424" fmla="*/ 2815149 h 6858000"/>
            <a:gd name="connsiteX11425" fmla="*/ 1811644 w 12192000"/>
            <a:gd name="connsiteY11425" fmla="*/ 2815149 h 6858000"/>
            <a:gd name="connsiteX11426" fmla="*/ 1785665 w 12192000"/>
            <a:gd name="connsiteY11426" fmla="*/ 2841771 h 6858000"/>
            <a:gd name="connsiteX11427" fmla="*/ 1811644 w 12192000"/>
            <a:gd name="connsiteY11427" fmla="*/ 2868394 h 6858000"/>
            <a:gd name="connsiteX11428" fmla="*/ 1837623 w 12192000"/>
            <a:gd name="connsiteY11428" fmla="*/ 2841771 h 6858000"/>
            <a:gd name="connsiteX11429" fmla="*/ 1811644 w 12192000"/>
            <a:gd name="connsiteY11429" fmla="*/ 2815149 h 6858000"/>
            <a:gd name="connsiteX11430" fmla="*/ 1887416 w 12192000"/>
            <a:gd name="connsiteY11430" fmla="*/ 2815149 h 6858000"/>
            <a:gd name="connsiteX11431" fmla="*/ 1861437 w 12192000"/>
            <a:gd name="connsiteY11431" fmla="*/ 2841771 h 6858000"/>
            <a:gd name="connsiteX11432" fmla="*/ 1887416 w 12192000"/>
            <a:gd name="connsiteY11432" fmla="*/ 2868394 h 6858000"/>
            <a:gd name="connsiteX11433" fmla="*/ 1913395 w 12192000"/>
            <a:gd name="connsiteY11433" fmla="*/ 2841771 h 6858000"/>
            <a:gd name="connsiteX11434" fmla="*/ 1887416 w 12192000"/>
            <a:gd name="connsiteY11434" fmla="*/ 2815149 h 6858000"/>
            <a:gd name="connsiteX11435" fmla="*/ 1961023 w 12192000"/>
            <a:gd name="connsiteY11435" fmla="*/ 2815149 h 6858000"/>
            <a:gd name="connsiteX11436" fmla="*/ 1935044 w 12192000"/>
            <a:gd name="connsiteY11436" fmla="*/ 2841771 h 6858000"/>
            <a:gd name="connsiteX11437" fmla="*/ 1961023 w 12192000"/>
            <a:gd name="connsiteY11437" fmla="*/ 2868394 h 6858000"/>
            <a:gd name="connsiteX11438" fmla="*/ 1987002 w 12192000"/>
            <a:gd name="connsiteY11438" fmla="*/ 2841771 h 6858000"/>
            <a:gd name="connsiteX11439" fmla="*/ 1961023 w 12192000"/>
            <a:gd name="connsiteY11439" fmla="*/ 2815149 h 6858000"/>
            <a:gd name="connsiteX11440" fmla="*/ 2034629 w 12192000"/>
            <a:gd name="connsiteY11440" fmla="*/ 2815149 h 6858000"/>
            <a:gd name="connsiteX11441" fmla="*/ 2008650 w 12192000"/>
            <a:gd name="connsiteY11441" fmla="*/ 2841771 h 6858000"/>
            <a:gd name="connsiteX11442" fmla="*/ 2034629 w 12192000"/>
            <a:gd name="connsiteY11442" fmla="*/ 2868394 h 6858000"/>
            <a:gd name="connsiteX11443" fmla="*/ 2060608 w 12192000"/>
            <a:gd name="connsiteY11443" fmla="*/ 2841771 h 6858000"/>
            <a:gd name="connsiteX11444" fmla="*/ 2034629 w 12192000"/>
            <a:gd name="connsiteY11444" fmla="*/ 2815149 h 6858000"/>
            <a:gd name="connsiteX11445" fmla="*/ 2108236 w 12192000"/>
            <a:gd name="connsiteY11445" fmla="*/ 2815149 h 6858000"/>
            <a:gd name="connsiteX11446" fmla="*/ 2082257 w 12192000"/>
            <a:gd name="connsiteY11446" fmla="*/ 2841771 h 6858000"/>
            <a:gd name="connsiteX11447" fmla="*/ 2108236 w 12192000"/>
            <a:gd name="connsiteY11447" fmla="*/ 2868394 h 6858000"/>
            <a:gd name="connsiteX11448" fmla="*/ 2134215 w 12192000"/>
            <a:gd name="connsiteY11448" fmla="*/ 2841771 h 6858000"/>
            <a:gd name="connsiteX11449" fmla="*/ 2108236 w 12192000"/>
            <a:gd name="connsiteY11449" fmla="*/ 2815149 h 6858000"/>
            <a:gd name="connsiteX11450" fmla="*/ 2181843 w 12192000"/>
            <a:gd name="connsiteY11450" fmla="*/ 2815149 h 6858000"/>
            <a:gd name="connsiteX11451" fmla="*/ 2158029 w 12192000"/>
            <a:gd name="connsiteY11451" fmla="*/ 2841771 h 6858000"/>
            <a:gd name="connsiteX11452" fmla="*/ 2181843 w 12192000"/>
            <a:gd name="connsiteY11452" fmla="*/ 2868394 h 6858000"/>
            <a:gd name="connsiteX11453" fmla="*/ 2207822 w 12192000"/>
            <a:gd name="connsiteY11453" fmla="*/ 2841771 h 6858000"/>
            <a:gd name="connsiteX11454" fmla="*/ 2181843 w 12192000"/>
            <a:gd name="connsiteY11454" fmla="*/ 2815149 h 6858000"/>
            <a:gd name="connsiteX11455" fmla="*/ 2699257 w 12192000"/>
            <a:gd name="connsiteY11455" fmla="*/ 2815149 h 6858000"/>
            <a:gd name="connsiteX11456" fmla="*/ 2675443 w 12192000"/>
            <a:gd name="connsiteY11456" fmla="*/ 2841771 h 6858000"/>
            <a:gd name="connsiteX11457" fmla="*/ 2699257 w 12192000"/>
            <a:gd name="connsiteY11457" fmla="*/ 2868394 h 6858000"/>
            <a:gd name="connsiteX11458" fmla="*/ 2725236 w 12192000"/>
            <a:gd name="connsiteY11458" fmla="*/ 2841771 h 6858000"/>
            <a:gd name="connsiteX11459" fmla="*/ 2699257 w 12192000"/>
            <a:gd name="connsiteY11459" fmla="*/ 2815149 h 6858000"/>
            <a:gd name="connsiteX11460" fmla="*/ 2848635 w 12192000"/>
            <a:gd name="connsiteY11460" fmla="*/ 2815149 h 6858000"/>
            <a:gd name="connsiteX11461" fmla="*/ 2822656 w 12192000"/>
            <a:gd name="connsiteY11461" fmla="*/ 2841771 h 6858000"/>
            <a:gd name="connsiteX11462" fmla="*/ 2848635 w 12192000"/>
            <a:gd name="connsiteY11462" fmla="*/ 2868394 h 6858000"/>
            <a:gd name="connsiteX11463" fmla="*/ 2874614 w 12192000"/>
            <a:gd name="connsiteY11463" fmla="*/ 2841771 h 6858000"/>
            <a:gd name="connsiteX11464" fmla="*/ 2848635 w 12192000"/>
            <a:gd name="connsiteY11464" fmla="*/ 2815149 h 6858000"/>
            <a:gd name="connsiteX11465" fmla="*/ 2922242 w 12192000"/>
            <a:gd name="connsiteY11465" fmla="*/ 2815149 h 6858000"/>
            <a:gd name="connsiteX11466" fmla="*/ 2898428 w 12192000"/>
            <a:gd name="connsiteY11466" fmla="*/ 2841771 h 6858000"/>
            <a:gd name="connsiteX11467" fmla="*/ 2922242 w 12192000"/>
            <a:gd name="connsiteY11467" fmla="*/ 2868394 h 6858000"/>
            <a:gd name="connsiteX11468" fmla="*/ 2948221 w 12192000"/>
            <a:gd name="connsiteY11468" fmla="*/ 2841771 h 6858000"/>
            <a:gd name="connsiteX11469" fmla="*/ 2922242 w 12192000"/>
            <a:gd name="connsiteY11469" fmla="*/ 2815149 h 6858000"/>
            <a:gd name="connsiteX11470" fmla="*/ 5067667 w 12192000"/>
            <a:gd name="connsiteY11470" fmla="*/ 2815149 h 6858000"/>
            <a:gd name="connsiteX11471" fmla="*/ 5041688 w 12192000"/>
            <a:gd name="connsiteY11471" fmla="*/ 2841771 h 6858000"/>
            <a:gd name="connsiteX11472" fmla="*/ 5067667 w 12192000"/>
            <a:gd name="connsiteY11472" fmla="*/ 2868394 h 6858000"/>
            <a:gd name="connsiteX11473" fmla="*/ 5093646 w 12192000"/>
            <a:gd name="connsiteY11473" fmla="*/ 2841771 h 6858000"/>
            <a:gd name="connsiteX11474" fmla="*/ 5067667 w 12192000"/>
            <a:gd name="connsiteY11474" fmla="*/ 2815149 h 6858000"/>
            <a:gd name="connsiteX11475" fmla="*/ 5141274 w 12192000"/>
            <a:gd name="connsiteY11475" fmla="*/ 2815149 h 6858000"/>
            <a:gd name="connsiteX11476" fmla="*/ 5115295 w 12192000"/>
            <a:gd name="connsiteY11476" fmla="*/ 2841771 h 6858000"/>
            <a:gd name="connsiteX11477" fmla="*/ 5141274 w 12192000"/>
            <a:gd name="connsiteY11477" fmla="*/ 2868394 h 6858000"/>
            <a:gd name="connsiteX11478" fmla="*/ 5167253 w 12192000"/>
            <a:gd name="connsiteY11478" fmla="*/ 2841771 h 6858000"/>
            <a:gd name="connsiteX11479" fmla="*/ 5141274 w 12192000"/>
            <a:gd name="connsiteY11479" fmla="*/ 2815149 h 6858000"/>
            <a:gd name="connsiteX11480" fmla="*/ 5214881 w 12192000"/>
            <a:gd name="connsiteY11480" fmla="*/ 2815149 h 6858000"/>
            <a:gd name="connsiteX11481" fmla="*/ 5188902 w 12192000"/>
            <a:gd name="connsiteY11481" fmla="*/ 2841771 h 6858000"/>
            <a:gd name="connsiteX11482" fmla="*/ 5214881 w 12192000"/>
            <a:gd name="connsiteY11482" fmla="*/ 2868394 h 6858000"/>
            <a:gd name="connsiteX11483" fmla="*/ 5240860 w 12192000"/>
            <a:gd name="connsiteY11483" fmla="*/ 2841771 h 6858000"/>
            <a:gd name="connsiteX11484" fmla="*/ 5214881 w 12192000"/>
            <a:gd name="connsiteY11484" fmla="*/ 2815149 h 6858000"/>
            <a:gd name="connsiteX11485" fmla="*/ 5290653 w 12192000"/>
            <a:gd name="connsiteY11485" fmla="*/ 2815149 h 6858000"/>
            <a:gd name="connsiteX11486" fmla="*/ 5264674 w 12192000"/>
            <a:gd name="connsiteY11486" fmla="*/ 2841771 h 6858000"/>
            <a:gd name="connsiteX11487" fmla="*/ 5290653 w 12192000"/>
            <a:gd name="connsiteY11487" fmla="*/ 2868394 h 6858000"/>
            <a:gd name="connsiteX11488" fmla="*/ 5314467 w 12192000"/>
            <a:gd name="connsiteY11488" fmla="*/ 2841771 h 6858000"/>
            <a:gd name="connsiteX11489" fmla="*/ 5290653 w 12192000"/>
            <a:gd name="connsiteY11489" fmla="*/ 2815149 h 6858000"/>
            <a:gd name="connsiteX11490" fmla="*/ 5364260 w 12192000"/>
            <a:gd name="connsiteY11490" fmla="*/ 2815149 h 6858000"/>
            <a:gd name="connsiteX11491" fmla="*/ 5340446 w 12192000"/>
            <a:gd name="connsiteY11491" fmla="*/ 2841771 h 6858000"/>
            <a:gd name="connsiteX11492" fmla="*/ 5364260 w 12192000"/>
            <a:gd name="connsiteY11492" fmla="*/ 2868394 h 6858000"/>
            <a:gd name="connsiteX11493" fmla="*/ 5390239 w 12192000"/>
            <a:gd name="connsiteY11493" fmla="*/ 2841771 h 6858000"/>
            <a:gd name="connsiteX11494" fmla="*/ 5364260 w 12192000"/>
            <a:gd name="connsiteY11494" fmla="*/ 2815149 h 6858000"/>
            <a:gd name="connsiteX11495" fmla="*/ 5437867 w 12192000"/>
            <a:gd name="connsiteY11495" fmla="*/ 2815149 h 6858000"/>
            <a:gd name="connsiteX11496" fmla="*/ 5411888 w 12192000"/>
            <a:gd name="connsiteY11496" fmla="*/ 2841771 h 6858000"/>
            <a:gd name="connsiteX11497" fmla="*/ 5437867 w 12192000"/>
            <a:gd name="connsiteY11497" fmla="*/ 2868394 h 6858000"/>
            <a:gd name="connsiteX11498" fmla="*/ 5463846 w 12192000"/>
            <a:gd name="connsiteY11498" fmla="*/ 2841771 h 6858000"/>
            <a:gd name="connsiteX11499" fmla="*/ 5437867 w 12192000"/>
            <a:gd name="connsiteY11499" fmla="*/ 2815149 h 6858000"/>
            <a:gd name="connsiteX11500" fmla="*/ 5511473 w 12192000"/>
            <a:gd name="connsiteY11500" fmla="*/ 2815149 h 6858000"/>
            <a:gd name="connsiteX11501" fmla="*/ 5487659 w 12192000"/>
            <a:gd name="connsiteY11501" fmla="*/ 2841771 h 6858000"/>
            <a:gd name="connsiteX11502" fmla="*/ 5511473 w 12192000"/>
            <a:gd name="connsiteY11502" fmla="*/ 2868394 h 6858000"/>
            <a:gd name="connsiteX11503" fmla="*/ 5537452 w 12192000"/>
            <a:gd name="connsiteY11503" fmla="*/ 2841771 h 6858000"/>
            <a:gd name="connsiteX11504" fmla="*/ 5511473 w 12192000"/>
            <a:gd name="connsiteY11504" fmla="*/ 2815149 h 6858000"/>
            <a:gd name="connsiteX11505" fmla="*/ 5585081 w 12192000"/>
            <a:gd name="connsiteY11505" fmla="*/ 2815149 h 6858000"/>
            <a:gd name="connsiteX11506" fmla="*/ 5559102 w 12192000"/>
            <a:gd name="connsiteY11506" fmla="*/ 2841771 h 6858000"/>
            <a:gd name="connsiteX11507" fmla="*/ 5585081 w 12192000"/>
            <a:gd name="connsiteY11507" fmla="*/ 2868394 h 6858000"/>
            <a:gd name="connsiteX11508" fmla="*/ 5611060 w 12192000"/>
            <a:gd name="connsiteY11508" fmla="*/ 2841771 h 6858000"/>
            <a:gd name="connsiteX11509" fmla="*/ 5585081 w 12192000"/>
            <a:gd name="connsiteY11509" fmla="*/ 2815149 h 6858000"/>
            <a:gd name="connsiteX11510" fmla="*/ 5658687 w 12192000"/>
            <a:gd name="connsiteY11510" fmla="*/ 2815149 h 6858000"/>
            <a:gd name="connsiteX11511" fmla="*/ 5634874 w 12192000"/>
            <a:gd name="connsiteY11511" fmla="*/ 2841771 h 6858000"/>
            <a:gd name="connsiteX11512" fmla="*/ 5658687 w 12192000"/>
            <a:gd name="connsiteY11512" fmla="*/ 2868394 h 6858000"/>
            <a:gd name="connsiteX11513" fmla="*/ 5684667 w 12192000"/>
            <a:gd name="connsiteY11513" fmla="*/ 2841771 h 6858000"/>
            <a:gd name="connsiteX11514" fmla="*/ 5658687 w 12192000"/>
            <a:gd name="connsiteY11514" fmla="*/ 2815149 h 6858000"/>
            <a:gd name="connsiteX11515" fmla="*/ 5734459 w 12192000"/>
            <a:gd name="connsiteY11515" fmla="*/ 2815149 h 6858000"/>
            <a:gd name="connsiteX11516" fmla="*/ 5708480 w 12192000"/>
            <a:gd name="connsiteY11516" fmla="*/ 2841771 h 6858000"/>
            <a:gd name="connsiteX11517" fmla="*/ 5734459 w 12192000"/>
            <a:gd name="connsiteY11517" fmla="*/ 2868394 h 6858000"/>
            <a:gd name="connsiteX11518" fmla="*/ 5760438 w 12192000"/>
            <a:gd name="connsiteY11518" fmla="*/ 2841771 h 6858000"/>
            <a:gd name="connsiteX11519" fmla="*/ 5734459 w 12192000"/>
            <a:gd name="connsiteY11519" fmla="*/ 2815149 h 6858000"/>
            <a:gd name="connsiteX11520" fmla="*/ 5810231 w 12192000"/>
            <a:gd name="connsiteY11520" fmla="*/ 2815149 h 6858000"/>
            <a:gd name="connsiteX11521" fmla="*/ 5784252 w 12192000"/>
            <a:gd name="connsiteY11521" fmla="*/ 2841771 h 6858000"/>
            <a:gd name="connsiteX11522" fmla="*/ 5810231 w 12192000"/>
            <a:gd name="connsiteY11522" fmla="*/ 2868394 h 6858000"/>
            <a:gd name="connsiteX11523" fmla="*/ 5834045 w 12192000"/>
            <a:gd name="connsiteY11523" fmla="*/ 2841771 h 6858000"/>
            <a:gd name="connsiteX11524" fmla="*/ 5810231 w 12192000"/>
            <a:gd name="connsiteY11524" fmla="*/ 2815149 h 6858000"/>
            <a:gd name="connsiteX11525" fmla="*/ 5881673 w 12192000"/>
            <a:gd name="connsiteY11525" fmla="*/ 2815149 h 6858000"/>
            <a:gd name="connsiteX11526" fmla="*/ 5855694 w 12192000"/>
            <a:gd name="connsiteY11526" fmla="*/ 2841771 h 6858000"/>
            <a:gd name="connsiteX11527" fmla="*/ 5881673 w 12192000"/>
            <a:gd name="connsiteY11527" fmla="*/ 2868394 h 6858000"/>
            <a:gd name="connsiteX11528" fmla="*/ 5907652 w 12192000"/>
            <a:gd name="connsiteY11528" fmla="*/ 2841771 h 6858000"/>
            <a:gd name="connsiteX11529" fmla="*/ 5881673 w 12192000"/>
            <a:gd name="connsiteY11529" fmla="*/ 2815149 h 6858000"/>
            <a:gd name="connsiteX11530" fmla="*/ 5957445 w 12192000"/>
            <a:gd name="connsiteY11530" fmla="*/ 2815149 h 6858000"/>
            <a:gd name="connsiteX11531" fmla="*/ 5931466 w 12192000"/>
            <a:gd name="connsiteY11531" fmla="*/ 2841771 h 6858000"/>
            <a:gd name="connsiteX11532" fmla="*/ 5957445 w 12192000"/>
            <a:gd name="connsiteY11532" fmla="*/ 2868394 h 6858000"/>
            <a:gd name="connsiteX11533" fmla="*/ 5981259 w 12192000"/>
            <a:gd name="connsiteY11533" fmla="*/ 2841771 h 6858000"/>
            <a:gd name="connsiteX11534" fmla="*/ 5957445 w 12192000"/>
            <a:gd name="connsiteY11534" fmla="*/ 2815149 h 6858000"/>
            <a:gd name="connsiteX11535" fmla="*/ 6028887 w 12192000"/>
            <a:gd name="connsiteY11535" fmla="*/ 2815149 h 6858000"/>
            <a:gd name="connsiteX11536" fmla="*/ 6002908 w 12192000"/>
            <a:gd name="connsiteY11536" fmla="*/ 2841771 h 6858000"/>
            <a:gd name="connsiteX11537" fmla="*/ 6028887 w 12192000"/>
            <a:gd name="connsiteY11537" fmla="*/ 2868394 h 6858000"/>
            <a:gd name="connsiteX11538" fmla="*/ 6054866 w 12192000"/>
            <a:gd name="connsiteY11538" fmla="*/ 2841771 h 6858000"/>
            <a:gd name="connsiteX11539" fmla="*/ 6028887 w 12192000"/>
            <a:gd name="connsiteY11539" fmla="*/ 2815149 h 6858000"/>
            <a:gd name="connsiteX11540" fmla="*/ 6102494 w 12192000"/>
            <a:gd name="connsiteY11540" fmla="*/ 2815149 h 6858000"/>
            <a:gd name="connsiteX11541" fmla="*/ 6076515 w 12192000"/>
            <a:gd name="connsiteY11541" fmla="*/ 2841771 h 6858000"/>
            <a:gd name="connsiteX11542" fmla="*/ 6102494 w 12192000"/>
            <a:gd name="connsiteY11542" fmla="*/ 2868394 h 6858000"/>
            <a:gd name="connsiteX11543" fmla="*/ 6128473 w 12192000"/>
            <a:gd name="connsiteY11543" fmla="*/ 2841771 h 6858000"/>
            <a:gd name="connsiteX11544" fmla="*/ 6102494 w 12192000"/>
            <a:gd name="connsiteY11544" fmla="*/ 2815149 h 6858000"/>
            <a:gd name="connsiteX11545" fmla="*/ 6178265 w 12192000"/>
            <a:gd name="connsiteY11545" fmla="*/ 2815149 h 6858000"/>
            <a:gd name="connsiteX11546" fmla="*/ 6154452 w 12192000"/>
            <a:gd name="connsiteY11546" fmla="*/ 2841771 h 6858000"/>
            <a:gd name="connsiteX11547" fmla="*/ 6178265 w 12192000"/>
            <a:gd name="connsiteY11547" fmla="*/ 2868394 h 6858000"/>
            <a:gd name="connsiteX11548" fmla="*/ 6204245 w 12192000"/>
            <a:gd name="connsiteY11548" fmla="*/ 2841771 h 6858000"/>
            <a:gd name="connsiteX11549" fmla="*/ 6178265 w 12192000"/>
            <a:gd name="connsiteY11549" fmla="*/ 2815149 h 6858000"/>
            <a:gd name="connsiteX11550" fmla="*/ 6251873 w 12192000"/>
            <a:gd name="connsiteY11550" fmla="*/ 2815149 h 6858000"/>
            <a:gd name="connsiteX11551" fmla="*/ 6228059 w 12192000"/>
            <a:gd name="connsiteY11551" fmla="*/ 2841771 h 6858000"/>
            <a:gd name="connsiteX11552" fmla="*/ 6251873 w 12192000"/>
            <a:gd name="connsiteY11552" fmla="*/ 2868394 h 6858000"/>
            <a:gd name="connsiteX11553" fmla="*/ 6277852 w 12192000"/>
            <a:gd name="connsiteY11553" fmla="*/ 2841771 h 6858000"/>
            <a:gd name="connsiteX11554" fmla="*/ 6251873 w 12192000"/>
            <a:gd name="connsiteY11554" fmla="*/ 2815149 h 6858000"/>
            <a:gd name="connsiteX11555" fmla="*/ 6325479 w 12192000"/>
            <a:gd name="connsiteY11555" fmla="*/ 2815149 h 6858000"/>
            <a:gd name="connsiteX11556" fmla="*/ 6301665 w 12192000"/>
            <a:gd name="connsiteY11556" fmla="*/ 2841771 h 6858000"/>
            <a:gd name="connsiteX11557" fmla="*/ 6325479 w 12192000"/>
            <a:gd name="connsiteY11557" fmla="*/ 2868394 h 6858000"/>
            <a:gd name="connsiteX11558" fmla="*/ 6351458 w 12192000"/>
            <a:gd name="connsiteY11558" fmla="*/ 2841771 h 6858000"/>
            <a:gd name="connsiteX11559" fmla="*/ 6325479 w 12192000"/>
            <a:gd name="connsiteY11559" fmla="*/ 2815149 h 6858000"/>
            <a:gd name="connsiteX11560" fmla="*/ 6399086 w 12192000"/>
            <a:gd name="connsiteY11560" fmla="*/ 2815149 h 6858000"/>
            <a:gd name="connsiteX11561" fmla="*/ 6373107 w 12192000"/>
            <a:gd name="connsiteY11561" fmla="*/ 2841771 h 6858000"/>
            <a:gd name="connsiteX11562" fmla="*/ 6399086 w 12192000"/>
            <a:gd name="connsiteY11562" fmla="*/ 2868394 h 6858000"/>
            <a:gd name="connsiteX11563" fmla="*/ 6425065 w 12192000"/>
            <a:gd name="connsiteY11563" fmla="*/ 2841771 h 6858000"/>
            <a:gd name="connsiteX11564" fmla="*/ 6399086 w 12192000"/>
            <a:gd name="connsiteY11564" fmla="*/ 2815149 h 6858000"/>
            <a:gd name="connsiteX11565" fmla="*/ 6472694 w 12192000"/>
            <a:gd name="connsiteY11565" fmla="*/ 2815149 h 6858000"/>
            <a:gd name="connsiteX11566" fmla="*/ 6446715 w 12192000"/>
            <a:gd name="connsiteY11566" fmla="*/ 2841771 h 6858000"/>
            <a:gd name="connsiteX11567" fmla="*/ 6472694 w 12192000"/>
            <a:gd name="connsiteY11567" fmla="*/ 2868394 h 6858000"/>
            <a:gd name="connsiteX11568" fmla="*/ 6498673 w 12192000"/>
            <a:gd name="connsiteY11568" fmla="*/ 2841771 h 6858000"/>
            <a:gd name="connsiteX11569" fmla="*/ 6472694 w 12192000"/>
            <a:gd name="connsiteY11569" fmla="*/ 2815149 h 6858000"/>
            <a:gd name="connsiteX11570" fmla="*/ 6546300 w 12192000"/>
            <a:gd name="connsiteY11570" fmla="*/ 2815149 h 6858000"/>
            <a:gd name="connsiteX11571" fmla="*/ 6520321 w 12192000"/>
            <a:gd name="connsiteY11571" fmla="*/ 2841771 h 6858000"/>
            <a:gd name="connsiteX11572" fmla="*/ 6546300 w 12192000"/>
            <a:gd name="connsiteY11572" fmla="*/ 2868394 h 6858000"/>
            <a:gd name="connsiteX11573" fmla="*/ 6572279 w 12192000"/>
            <a:gd name="connsiteY11573" fmla="*/ 2841771 h 6858000"/>
            <a:gd name="connsiteX11574" fmla="*/ 6546300 w 12192000"/>
            <a:gd name="connsiteY11574" fmla="*/ 2815149 h 6858000"/>
            <a:gd name="connsiteX11575" fmla="*/ 6622072 w 12192000"/>
            <a:gd name="connsiteY11575" fmla="*/ 2815149 h 6858000"/>
            <a:gd name="connsiteX11576" fmla="*/ 6596093 w 12192000"/>
            <a:gd name="connsiteY11576" fmla="*/ 2841771 h 6858000"/>
            <a:gd name="connsiteX11577" fmla="*/ 6622072 w 12192000"/>
            <a:gd name="connsiteY11577" fmla="*/ 2868394 h 6858000"/>
            <a:gd name="connsiteX11578" fmla="*/ 6648051 w 12192000"/>
            <a:gd name="connsiteY11578" fmla="*/ 2841771 h 6858000"/>
            <a:gd name="connsiteX11579" fmla="*/ 6622072 w 12192000"/>
            <a:gd name="connsiteY11579" fmla="*/ 2815149 h 6858000"/>
            <a:gd name="connsiteX11580" fmla="*/ 6695679 w 12192000"/>
            <a:gd name="connsiteY11580" fmla="*/ 2815149 h 6858000"/>
            <a:gd name="connsiteX11581" fmla="*/ 6669700 w 12192000"/>
            <a:gd name="connsiteY11581" fmla="*/ 2841771 h 6858000"/>
            <a:gd name="connsiteX11582" fmla="*/ 6695679 w 12192000"/>
            <a:gd name="connsiteY11582" fmla="*/ 2868394 h 6858000"/>
            <a:gd name="connsiteX11583" fmla="*/ 6721658 w 12192000"/>
            <a:gd name="connsiteY11583" fmla="*/ 2841771 h 6858000"/>
            <a:gd name="connsiteX11584" fmla="*/ 6695679 w 12192000"/>
            <a:gd name="connsiteY11584" fmla="*/ 2815149 h 6858000"/>
            <a:gd name="connsiteX11585" fmla="*/ 6842892 w 12192000"/>
            <a:gd name="connsiteY11585" fmla="*/ 2815149 h 6858000"/>
            <a:gd name="connsiteX11586" fmla="*/ 6816913 w 12192000"/>
            <a:gd name="connsiteY11586" fmla="*/ 2841771 h 6858000"/>
            <a:gd name="connsiteX11587" fmla="*/ 6842892 w 12192000"/>
            <a:gd name="connsiteY11587" fmla="*/ 2868394 h 6858000"/>
            <a:gd name="connsiteX11588" fmla="*/ 6868871 w 12192000"/>
            <a:gd name="connsiteY11588" fmla="*/ 2841771 h 6858000"/>
            <a:gd name="connsiteX11589" fmla="*/ 6842892 w 12192000"/>
            <a:gd name="connsiteY11589" fmla="*/ 2815149 h 6858000"/>
            <a:gd name="connsiteX11590" fmla="*/ 6916499 w 12192000"/>
            <a:gd name="connsiteY11590" fmla="*/ 2815149 h 6858000"/>
            <a:gd name="connsiteX11591" fmla="*/ 6892685 w 12192000"/>
            <a:gd name="connsiteY11591" fmla="*/ 2841771 h 6858000"/>
            <a:gd name="connsiteX11592" fmla="*/ 6916499 w 12192000"/>
            <a:gd name="connsiteY11592" fmla="*/ 2868394 h 6858000"/>
            <a:gd name="connsiteX11593" fmla="*/ 6942478 w 12192000"/>
            <a:gd name="connsiteY11593" fmla="*/ 2841771 h 6858000"/>
            <a:gd name="connsiteX11594" fmla="*/ 6916499 w 12192000"/>
            <a:gd name="connsiteY11594" fmla="*/ 2815149 h 6858000"/>
            <a:gd name="connsiteX11595" fmla="*/ 6990106 w 12192000"/>
            <a:gd name="connsiteY11595" fmla="*/ 2815149 h 6858000"/>
            <a:gd name="connsiteX11596" fmla="*/ 6966293 w 12192000"/>
            <a:gd name="connsiteY11596" fmla="*/ 2841771 h 6858000"/>
            <a:gd name="connsiteX11597" fmla="*/ 6990106 w 12192000"/>
            <a:gd name="connsiteY11597" fmla="*/ 2868394 h 6858000"/>
            <a:gd name="connsiteX11598" fmla="*/ 7016086 w 12192000"/>
            <a:gd name="connsiteY11598" fmla="*/ 2841771 h 6858000"/>
            <a:gd name="connsiteX11599" fmla="*/ 6990106 w 12192000"/>
            <a:gd name="connsiteY11599" fmla="*/ 2815149 h 6858000"/>
            <a:gd name="connsiteX11600" fmla="*/ 7065879 w 12192000"/>
            <a:gd name="connsiteY11600" fmla="*/ 2815149 h 6858000"/>
            <a:gd name="connsiteX11601" fmla="*/ 7039900 w 12192000"/>
            <a:gd name="connsiteY11601" fmla="*/ 2841771 h 6858000"/>
            <a:gd name="connsiteX11602" fmla="*/ 7065879 w 12192000"/>
            <a:gd name="connsiteY11602" fmla="*/ 2868394 h 6858000"/>
            <a:gd name="connsiteX11603" fmla="*/ 7091858 w 12192000"/>
            <a:gd name="connsiteY11603" fmla="*/ 2841771 h 6858000"/>
            <a:gd name="connsiteX11604" fmla="*/ 7065879 w 12192000"/>
            <a:gd name="connsiteY11604" fmla="*/ 2815149 h 6858000"/>
            <a:gd name="connsiteX11605" fmla="*/ 7139485 w 12192000"/>
            <a:gd name="connsiteY11605" fmla="*/ 2815149 h 6858000"/>
            <a:gd name="connsiteX11606" fmla="*/ 7113506 w 12192000"/>
            <a:gd name="connsiteY11606" fmla="*/ 2841771 h 6858000"/>
            <a:gd name="connsiteX11607" fmla="*/ 7139485 w 12192000"/>
            <a:gd name="connsiteY11607" fmla="*/ 2868394 h 6858000"/>
            <a:gd name="connsiteX11608" fmla="*/ 7165464 w 12192000"/>
            <a:gd name="connsiteY11608" fmla="*/ 2841771 h 6858000"/>
            <a:gd name="connsiteX11609" fmla="*/ 7139485 w 12192000"/>
            <a:gd name="connsiteY11609" fmla="*/ 2815149 h 6858000"/>
            <a:gd name="connsiteX11610" fmla="*/ 7213092 w 12192000"/>
            <a:gd name="connsiteY11610" fmla="*/ 2815149 h 6858000"/>
            <a:gd name="connsiteX11611" fmla="*/ 7187113 w 12192000"/>
            <a:gd name="connsiteY11611" fmla="*/ 2841771 h 6858000"/>
            <a:gd name="connsiteX11612" fmla="*/ 7213092 w 12192000"/>
            <a:gd name="connsiteY11612" fmla="*/ 2868394 h 6858000"/>
            <a:gd name="connsiteX11613" fmla="*/ 7239071 w 12192000"/>
            <a:gd name="connsiteY11613" fmla="*/ 2841771 h 6858000"/>
            <a:gd name="connsiteX11614" fmla="*/ 7213092 w 12192000"/>
            <a:gd name="connsiteY11614" fmla="*/ 2815149 h 6858000"/>
            <a:gd name="connsiteX11615" fmla="*/ 7288864 w 12192000"/>
            <a:gd name="connsiteY11615" fmla="*/ 2815149 h 6858000"/>
            <a:gd name="connsiteX11616" fmla="*/ 7262885 w 12192000"/>
            <a:gd name="connsiteY11616" fmla="*/ 2841771 h 6858000"/>
            <a:gd name="connsiteX11617" fmla="*/ 7288864 w 12192000"/>
            <a:gd name="connsiteY11617" fmla="*/ 2868394 h 6858000"/>
            <a:gd name="connsiteX11618" fmla="*/ 7312678 w 12192000"/>
            <a:gd name="connsiteY11618" fmla="*/ 2841771 h 6858000"/>
            <a:gd name="connsiteX11619" fmla="*/ 7288864 w 12192000"/>
            <a:gd name="connsiteY11619" fmla="*/ 2815149 h 6858000"/>
            <a:gd name="connsiteX11620" fmla="*/ 7509684 w 12192000"/>
            <a:gd name="connsiteY11620" fmla="*/ 2815149 h 6858000"/>
            <a:gd name="connsiteX11621" fmla="*/ 7485871 w 12192000"/>
            <a:gd name="connsiteY11621" fmla="*/ 2841771 h 6858000"/>
            <a:gd name="connsiteX11622" fmla="*/ 7509684 w 12192000"/>
            <a:gd name="connsiteY11622" fmla="*/ 2868394 h 6858000"/>
            <a:gd name="connsiteX11623" fmla="*/ 7535664 w 12192000"/>
            <a:gd name="connsiteY11623" fmla="*/ 2841771 h 6858000"/>
            <a:gd name="connsiteX11624" fmla="*/ 7509684 w 12192000"/>
            <a:gd name="connsiteY11624" fmla="*/ 2815149 h 6858000"/>
            <a:gd name="connsiteX11625" fmla="*/ 7583292 w 12192000"/>
            <a:gd name="connsiteY11625" fmla="*/ 2815149 h 6858000"/>
            <a:gd name="connsiteX11626" fmla="*/ 7557313 w 12192000"/>
            <a:gd name="connsiteY11626" fmla="*/ 2841771 h 6858000"/>
            <a:gd name="connsiteX11627" fmla="*/ 7583292 w 12192000"/>
            <a:gd name="connsiteY11627" fmla="*/ 2868394 h 6858000"/>
            <a:gd name="connsiteX11628" fmla="*/ 7609271 w 12192000"/>
            <a:gd name="connsiteY11628" fmla="*/ 2841771 h 6858000"/>
            <a:gd name="connsiteX11629" fmla="*/ 7583292 w 12192000"/>
            <a:gd name="connsiteY11629" fmla="*/ 2815149 h 6858000"/>
            <a:gd name="connsiteX11630" fmla="*/ 7656898 w 12192000"/>
            <a:gd name="connsiteY11630" fmla="*/ 2815149 h 6858000"/>
            <a:gd name="connsiteX11631" fmla="*/ 7630919 w 12192000"/>
            <a:gd name="connsiteY11631" fmla="*/ 2841771 h 6858000"/>
            <a:gd name="connsiteX11632" fmla="*/ 7656898 w 12192000"/>
            <a:gd name="connsiteY11632" fmla="*/ 2868394 h 6858000"/>
            <a:gd name="connsiteX11633" fmla="*/ 7682877 w 12192000"/>
            <a:gd name="connsiteY11633" fmla="*/ 2841771 h 6858000"/>
            <a:gd name="connsiteX11634" fmla="*/ 7656898 w 12192000"/>
            <a:gd name="connsiteY11634" fmla="*/ 2815149 h 6858000"/>
            <a:gd name="connsiteX11635" fmla="*/ 7730505 w 12192000"/>
            <a:gd name="connsiteY11635" fmla="*/ 2815149 h 6858000"/>
            <a:gd name="connsiteX11636" fmla="*/ 7704526 w 12192000"/>
            <a:gd name="connsiteY11636" fmla="*/ 2841771 h 6858000"/>
            <a:gd name="connsiteX11637" fmla="*/ 7730505 w 12192000"/>
            <a:gd name="connsiteY11637" fmla="*/ 2868394 h 6858000"/>
            <a:gd name="connsiteX11638" fmla="*/ 7756484 w 12192000"/>
            <a:gd name="connsiteY11638" fmla="*/ 2841771 h 6858000"/>
            <a:gd name="connsiteX11639" fmla="*/ 7730505 w 12192000"/>
            <a:gd name="connsiteY11639" fmla="*/ 2815149 h 6858000"/>
            <a:gd name="connsiteX11640" fmla="*/ 7806277 w 12192000"/>
            <a:gd name="connsiteY11640" fmla="*/ 2815149 h 6858000"/>
            <a:gd name="connsiteX11641" fmla="*/ 7780298 w 12192000"/>
            <a:gd name="connsiteY11641" fmla="*/ 2841771 h 6858000"/>
            <a:gd name="connsiteX11642" fmla="*/ 7806277 w 12192000"/>
            <a:gd name="connsiteY11642" fmla="*/ 2868394 h 6858000"/>
            <a:gd name="connsiteX11643" fmla="*/ 7830091 w 12192000"/>
            <a:gd name="connsiteY11643" fmla="*/ 2841771 h 6858000"/>
            <a:gd name="connsiteX11644" fmla="*/ 7806277 w 12192000"/>
            <a:gd name="connsiteY11644" fmla="*/ 2815149 h 6858000"/>
            <a:gd name="connsiteX11645" fmla="*/ 7879885 w 12192000"/>
            <a:gd name="connsiteY11645" fmla="*/ 2815149 h 6858000"/>
            <a:gd name="connsiteX11646" fmla="*/ 7853906 w 12192000"/>
            <a:gd name="connsiteY11646" fmla="*/ 2841771 h 6858000"/>
            <a:gd name="connsiteX11647" fmla="*/ 7879885 w 12192000"/>
            <a:gd name="connsiteY11647" fmla="*/ 2868394 h 6858000"/>
            <a:gd name="connsiteX11648" fmla="*/ 7905864 w 12192000"/>
            <a:gd name="connsiteY11648" fmla="*/ 2841771 h 6858000"/>
            <a:gd name="connsiteX11649" fmla="*/ 7879885 w 12192000"/>
            <a:gd name="connsiteY11649" fmla="*/ 2815149 h 6858000"/>
            <a:gd name="connsiteX11650" fmla="*/ 7955656 w 12192000"/>
            <a:gd name="connsiteY11650" fmla="*/ 2815149 h 6858000"/>
            <a:gd name="connsiteX11651" fmla="*/ 7929677 w 12192000"/>
            <a:gd name="connsiteY11651" fmla="*/ 2841771 h 6858000"/>
            <a:gd name="connsiteX11652" fmla="*/ 7955656 w 12192000"/>
            <a:gd name="connsiteY11652" fmla="*/ 2868394 h 6858000"/>
            <a:gd name="connsiteX11653" fmla="*/ 7979470 w 12192000"/>
            <a:gd name="connsiteY11653" fmla="*/ 2841771 h 6858000"/>
            <a:gd name="connsiteX11654" fmla="*/ 7955656 w 12192000"/>
            <a:gd name="connsiteY11654" fmla="*/ 2815149 h 6858000"/>
            <a:gd name="connsiteX11655" fmla="*/ 8027098 w 12192000"/>
            <a:gd name="connsiteY11655" fmla="*/ 2815149 h 6858000"/>
            <a:gd name="connsiteX11656" fmla="*/ 8001119 w 12192000"/>
            <a:gd name="connsiteY11656" fmla="*/ 2841771 h 6858000"/>
            <a:gd name="connsiteX11657" fmla="*/ 8027098 w 12192000"/>
            <a:gd name="connsiteY11657" fmla="*/ 2868394 h 6858000"/>
            <a:gd name="connsiteX11658" fmla="*/ 8053077 w 12192000"/>
            <a:gd name="connsiteY11658" fmla="*/ 2841771 h 6858000"/>
            <a:gd name="connsiteX11659" fmla="*/ 8027098 w 12192000"/>
            <a:gd name="connsiteY11659" fmla="*/ 2815149 h 6858000"/>
            <a:gd name="connsiteX11660" fmla="*/ 8100705 w 12192000"/>
            <a:gd name="connsiteY11660" fmla="*/ 2815149 h 6858000"/>
            <a:gd name="connsiteX11661" fmla="*/ 8076891 w 12192000"/>
            <a:gd name="connsiteY11661" fmla="*/ 2841771 h 6858000"/>
            <a:gd name="connsiteX11662" fmla="*/ 8100705 w 12192000"/>
            <a:gd name="connsiteY11662" fmla="*/ 2868394 h 6858000"/>
            <a:gd name="connsiteX11663" fmla="*/ 8126684 w 12192000"/>
            <a:gd name="connsiteY11663" fmla="*/ 2841771 h 6858000"/>
            <a:gd name="connsiteX11664" fmla="*/ 8100705 w 12192000"/>
            <a:gd name="connsiteY11664" fmla="*/ 2815149 h 6858000"/>
            <a:gd name="connsiteX11665" fmla="*/ 8174312 w 12192000"/>
            <a:gd name="connsiteY11665" fmla="*/ 2815149 h 6858000"/>
            <a:gd name="connsiteX11666" fmla="*/ 8150498 w 12192000"/>
            <a:gd name="connsiteY11666" fmla="*/ 2841771 h 6858000"/>
            <a:gd name="connsiteX11667" fmla="*/ 8174312 w 12192000"/>
            <a:gd name="connsiteY11667" fmla="*/ 2868394 h 6858000"/>
            <a:gd name="connsiteX11668" fmla="*/ 8200291 w 12192000"/>
            <a:gd name="connsiteY11668" fmla="*/ 2841771 h 6858000"/>
            <a:gd name="connsiteX11669" fmla="*/ 8174312 w 12192000"/>
            <a:gd name="connsiteY11669" fmla="*/ 2815149 h 6858000"/>
            <a:gd name="connsiteX11670" fmla="*/ 8247918 w 12192000"/>
            <a:gd name="connsiteY11670" fmla="*/ 2815149 h 6858000"/>
            <a:gd name="connsiteX11671" fmla="*/ 8224104 w 12192000"/>
            <a:gd name="connsiteY11671" fmla="*/ 2841771 h 6858000"/>
            <a:gd name="connsiteX11672" fmla="*/ 8247918 w 12192000"/>
            <a:gd name="connsiteY11672" fmla="*/ 2868394 h 6858000"/>
            <a:gd name="connsiteX11673" fmla="*/ 8273897 w 12192000"/>
            <a:gd name="connsiteY11673" fmla="*/ 2841771 h 6858000"/>
            <a:gd name="connsiteX11674" fmla="*/ 8247918 w 12192000"/>
            <a:gd name="connsiteY11674" fmla="*/ 2815149 h 6858000"/>
            <a:gd name="connsiteX11675" fmla="*/ 8323691 w 12192000"/>
            <a:gd name="connsiteY11675" fmla="*/ 2815149 h 6858000"/>
            <a:gd name="connsiteX11676" fmla="*/ 8297712 w 12192000"/>
            <a:gd name="connsiteY11676" fmla="*/ 2841771 h 6858000"/>
            <a:gd name="connsiteX11677" fmla="*/ 8323691 w 12192000"/>
            <a:gd name="connsiteY11677" fmla="*/ 2868394 h 6858000"/>
            <a:gd name="connsiteX11678" fmla="*/ 8349670 w 12192000"/>
            <a:gd name="connsiteY11678" fmla="*/ 2841771 h 6858000"/>
            <a:gd name="connsiteX11679" fmla="*/ 8323691 w 12192000"/>
            <a:gd name="connsiteY11679" fmla="*/ 2815149 h 6858000"/>
            <a:gd name="connsiteX11680" fmla="*/ 8397298 w 12192000"/>
            <a:gd name="connsiteY11680" fmla="*/ 2815149 h 6858000"/>
            <a:gd name="connsiteX11681" fmla="*/ 8371319 w 12192000"/>
            <a:gd name="connsiteY11681" fmla="*/ 2841771 h 6858000"/>
            <a:gd name="connsiteX11682" fmla="*/ 8397298 w 12192000"/>
            <a:gd name="connsiteY11682" fmla="*/ 2868394 h 6858000"/>
            <a:gd name="connsiteX11683" fmla="*/ 8423277 w 12192000"/>
            <a:gd name="connsiteY11683" fmla="*/ 2841771 h 6858000"/>
            <a:gd name="connsiteX11684" fmla="*/ 8397298 w 12192000"/>
            <a:gd name="connsiteY11684" fmla="*/ 2815149 h 6858000"/>
            <a:gd name="connsiteX11685" fmla="*/ 8470904 w 12192000"/>
            <a:gd name="connsiteY11685" fmla="*/ 2815149 h 6858000"/>
            <a:gd name="connsiteX11686" fmla="*/ 8444925 w 12192000"/>
            <a:gd name="connsiteY11686" fmla="*/ 2841771 h 6858000"/>
            <a:gd name="connsiteX11687" fmla="*/ 8470904 w 12192000"/>
            <a:gd name="connsiteY11687" fmla="*/ 2868394 h 6858000"/>
            <a:gd name="connsiteX11688" fmla="*/ 8496883 w 12192000"/>
            <a:gd name="connsiteY11688" fmla="*/ 2841771 h 6858000"/>
            <a:gd name="connsiteX11689" fmla="*/ 8470904 w 12192000"/>
            <a:gd name="connsiteY11689" fmla="*/ 2815149 h 6858000"/>
            <a:gd name="connsiteX11690" fmla="*/ 8546676 w 12192000"/>
            <a:gd name="connsiteY11690" fmla="*/ 2815149 h 6858000"/>
            <a:gd name="connsiteX11691" fmla="*/ 8520697 w 12192000"/>
            <a:gd name="connsiteY11691" fmla="*/ 2841771 h 6858000"/>
            <a:gd name="connsiteX11692" fmla="*/ 8546676 w 12192000"/>
            <a:gd name="connsiteY11692" fmla="*/ 2868394 h 6858000"/>
            <a:gd name="connsiteX11693" fmla="*/ 8570490 w 12192000"/>
            <a:gd name="connsiteY11693" fmla="*/ 2841771 h 6858000"/>
            <a:gd name="connsiteX11694" fmla="*/ 8546676 w 12192000"/>
            <a:gd name="connsiteY11694" fmla="*/ 2815149 h 6858000"/>
            <a:gd name="connsiteX11695" fmla="*/ 8618118 w 12192000"/>
            <a:gd name="connsiteY11695" fmla="*/ 2815149 h 6858000"/>
            <a:gd name="connsiteX11696" fmla="*/ 8592139 w 12192000"/>
            <a:gd name="connsiteY11696" fmla="*/ 2841771 h 6858000"/>
            <a:gd name="connsiteX11697" fmla="*/ 8618118 w 12192000"/>
            <a:gd name="connsiteY11697" fmla="*/ 2868394 h 6858000"/>
            <a:gd name="connsiteX11698" fmla="*/ 8644097 w 12192000"/>
            <a:gd name="connsiteY11698" fmla="*/ 2841771 h 6858000"/>
            <a:gd name="connsiteX11699" fmla="*/ 8618118 w 12192000"/>
            <a:gd name="connsiteY11699" fmla="*/ 2815149 h 6858000"/>
            <a:gd name="connsiteX11700" fmla="*/ 8691725 w 12192000"/>
            <a:gd name="connsiteY11700" fmla="*/ 2815149 h 6858000"/>
            <a:gd name="connsiteX11701" fmla="*/ 8665746 w 12192000"/>
            <a:gd name="connsiteY11701" fmla="*/ 2841771 h 6858000"/>
            <a:gd name="connsiteX11702" fmla="*/ 8691725 w 12192000"/>
            <a:gd name="connsiteY11702" fmla="*/ 2868394 h 6858000"/>
            <a:gd name="connsiteX11703" fmla="*/ 8717704 w 12192000"/>
            <a:gd name="connsiteY11703" fmla="*/ 2841771 h 6858000"/>
            <a:gd name="connsiteX11704" fmla="*/ 8691725 w 12192000"/>
            <a:gd name="connsiteY11704" fmla="*/ 2815149 h 6858000"/>
            <a:gd name="connsiteX11705" fmla="*/ 8767497 w 12192000"/>
            <a:gd name="connsiteY11705" fmla="*/ 2815149 h 6858000"/>
            <a:gd name="connsiteX11706" fmla="*/ 8743683 w 12192000"/>
            <a:gd name="connsiteY11706" fmla="*/ 2841771 h 6858000"/>
            <a:gd name="connsiteX11707" fmla="*/ 8767497 w 12192000"/>
            <a:gd name="connsiteY11707" fmla="*/ 2868394 h 6858000"/>
            <a:gd name="connsiteX11708" fmla="*/ 8793476 w 12192000"/>
            <a:gd name="connsiteY11708" fmla="*/ 2841771 h 6858000"/>
            <a:gd name="connsiteX11709" fmla="*/ 8767497 w 12192000"/>
            <a:gd name="connsiteY11709" fmla="*/ 2815149 h 6858000"/>
            <a:gd name="connsiteX11710" fmla="*/ 8841104 w 12192000"/>
            <a:gd name="connsiteY11710" fmla="*/ 2815149 h 6858000"/>
            <a:gd name="connsiteX11711" fmla="*/ 8815125 w 12192000"/>
            <a:gd name="connsiteY11711" fmla="*/ 2841771 h 6858000"/>
            <a:gd name="connsiteX11712" fmla="*/ 8841104 w 12192000"/>
            <a:gd name="connsiteY11712" fmla="*/ 2868394 h 6858000"/>
            <a:gd name="connsiteX11713" fmla="*/ 8867083 w 12192000"/>
            <a:gd name="connsiteY11713" fmla="*/ 2841771 h 6858000"/>
            <a:gd name="connsiteX11714" fmla="*/ 8841104 w 12192000"/>
            <a:gd name="connsiteY11714" fmla="*/ 2815149 h 6858000"/>
            <a:gd name="connsiteX11715" fmla="*/ 8914711 w 12192000"/>
            <a:gd name="connsiteY11715" fmla="*/ 2815149 h 6858000"/>
            <a:gd name="connsiteX11716" fmla="*/ 8888732 w 12192000"/>
            <a:gd name="connsiteY11716" fmla="*/ 2841771 h 6858000"/>
            <a:gd name="connsiteX11717" fmla="*/ 8914711 w 12192000"/>
            <a:gd name="connsiteY11717" fmla="*/ 2868394 h 6858000"/>
            <a:gd name="connsiteX11718" fmla="*/ 8940690 w 12192000"/>
            <a:gd name="connsiteY11718" fmla="*/ 2841771 h 6858000"/>
            <a:gd name="connsiteX11719" fmla="*/ 8914711 w 12192000"/>
            <a:gd name="connsiteY11719" fmla="*/ 2815149 h 6858000"/>
            <a:gd name="connsiteX11720" fmla="*/ 8988318 w 12192000"/>
            <a:gd name="connsiteY11720" fmla="*/ 2815149 h 6858000"/>
            <a:gd name="connsiteX11721" fmla="*/ 8962339 w 12192000"/>
            <a:gd name="connsiteY11721" fmla="*/ 2841771 h 6858000"/>
            <a:gd name="connsiteX11722" fmla="*/ 8988318 w 12192000"/>
            <a:gd name="connsiteY11722" fmla="*/ 2868394 h 6858000"/>
            <a:gd name="connsiteX11723" fmla="*/ 9014297 w 12192000"/>
            <a:gd name="connsiteY11723" fmla="*/ 2841771 h 6858000"/>
            <a:gd name="connsiteX11724" fmla="*/ 8988318 w 12192000"/>
            <a:gd name="connsiteY11724" fmla="*/ 2815149 h 6858000"/>
            <a:gd name="connsiteX11725" fmla="*/ 9061924 w 12192000"/>
            <a:gd name="connsiteY11725" fmla="*/ 2815149 h 6858000"/>
            <a:gd name="connsiteX11726" fmla="*/ 9035945 w 12192000"/>
            <a:gd name="connsiteY11726" fmla="*/ 2841771 h 6858000"/>
            <a:gd name="connsiteX11727" fmla="*/ 9061924 w 12192000"/>
            <a:gd name="connsiteY11727" fmla="*/ 2868394 h 6858000"/>
            <a:gd name="connsiteX11728" fmla="*/ 9087903 w 12192000"/>
            <a:gd name="connsiteY11728" fmla="*/ 2841771 h 6858000"/>
            <a:gd name="connsiteX11729" fmla="*/ 9061924 w 12192000"/>
            <a:gd name="connsiteY11729" fmla="*/ 2815149 h 6858000"/>
            <a:gd name="connsiteX11730" fmla="*/ 9137696 w 12192000"/>
            <a:gd name="connsiteY11730" fmla="*/ 2815149 h 6858000"/>
            <a:gd name="connsiteX11731" fmla="*/ 9111717 w 12192000"/>
            <a:gd name="connsiteY11731" fmla="*/ 2841771 h 6858000"/>
            <a:gd name="connsiteX11732" fmla="*/ 9137696 w 12192000"/>
            <a:gd name="connsiteY11732" fmla="*/ 2868394 h 6858000"/>
            <a:gd name="connsiteX11733" fmla="*/ 9161510 w 12192000"/>
            <a:gd name="connsiteY11733" fmla="*/ 2841771 h 6858000"/>
            <a:gd name="connsiteX11734" fmla="*/ 9137696 w 12192000"/>
            <a:gd name="connsiteY11734" fmla="*/ 2815149 h 6858000"/>
            <a:gd name="connsiteX11735" fmla="*/ 9211304 w 12192000"/>
            <a:gd name="connsiteY11735" fmla="*/ 2815149 h 6858000"/>
            <a:gd name="connsiteX11736" fmla="*/ 9185325 w 12192000"/>
            <a:gd name="connsiteY11736" fmla="*/ 2841771 h 6858000"/>
            <a:gd name="connsiteX11737" fmla="*/ 9211304 w 12192000"/>
            <a:gd name="connsiteY11737" fmla="*/ 2868394 h 6858000"/>
            <a:gd name="connsiteX11738" fmla="*/ 9237283 w 12192000"/>
            <a:gd name="connsiteY11738" fmla="*/ 2841771 h 6858000"/>
            <a:gd name="connsiteX11739" fmla="*/ 9211304 w 12192000"/>
            <a:gd name="connsiteY11739" fmla="*/ 2815149 h 6858000"/>
            <a:gd name="connsiteX11740" fmla="*/ 9287075 w 12192000"/>
            <a:gd name="connsiteY11740" fmla="*/ 2815149 h 6858000"/>
            <a:gd name="connsiteX11741" fmla="*/ 9261096 w 12192000"/>
            <a:gd name="connsiteY11741" fmla="*/ 2841771 h 6858000"/>
            <a:gd name="connsiteX11742" fmla="*/ 9287075 w 12192000"/>
            <a:gd name="connsiteY11742" fmla="*/ 2868394 h 6858000"/>
            <a:gd name="connsiteX11743" fmla="*/ 9310889 w 12192000"/>
            <a:gd name="connsiteY11743" fmla="*/ 2841771 h 6858000"/>
            <a:gd name="connsiteX11744" fmla="*/ 9287075 w 12192000"/>
            <a:gd name="connsiteY11744" fmla="*/ 2815149 h 6858000"/>
            <a:gd name="connsiteX11745" fmla="*/ 9358517 w 12192000"/>
            <a:gd name="connsiteY11745" fmla="*/ 2815149 h 6858000"/>
            <a:gd name="connsiteX11746" fmla="*/ 9334703 w 12192000"/>
            <a:gd name="connsiteY11746" fmla="*/ 2841771 h 6858000"/>
            <a:gd name="connsiteX11747" fmla="*/ 9358517 w 12192000"/>
            <a:gd name="connsiteY11747" fmla="*/ 2868394 h 6858000"/>
            <a:gd name="connsiteX11748" fmla="*/ 9384496 w 12192000"/>
            <a:gd name="connsiteY11748" fmla="*/ 2841771 h 6858000"/>
            <a:gd name="connsiteX11749" fmla="*/ 9358517 w 12192000"/>
            <a:gd name="connsiteY11749" fmla="*/ 2815149 h 6858000"/>
            <a:gd name="connsiteX11750" fmla="*/ 9432124 w 12192000"/>
            <a:gd name="connsiteY11750" fmla="*/ 2815149 h 6858000"/>
            <a:gd name="connsiteX11751" fmla="*/ 9406145 w 12192000"/>
            <a:gd name="connsiteY11751" fmla="*/ 2841771 h 6858000"/>
            <a:gd name="connsiteX11752" fmla="*/ 9432124 w 12192000"/>
            <a:gd name="connsiteY11752" fmla="*/ 2868394 h 6858000"/>
            <a:gd name="connsiteX11753" fmla="*/ 9458103 w 12192000"/>
            <a:gd name="connsiteY11753" fmla="*/ 2841771 h 6858000"/>
            <a:gd name="connsiteX11754" fmla="*/ 9432124 w 12192000"/>
            <a:gd name="connsiteY11754" fmla="*/ 2815149 h 6858000"/>
            <a:gd name="connsiteX11755" fmla="*/ 9505731 w 12192000"/>
            <a:gd name="connsiteY11755" fmla="*/ 2815149 h 6858000"/>
            <a:gd name="connsiteX11756" fmla="*/ 9481917 w 12192000"/>
            <a:gd name="connsiteY11756" fmla="*/ 2841771 h 6858000"/>
            <a:gd name="connsiteX11757" fmla="*/ 9505731 w 12192000"/>
            <a:gd name="connsiteY11757" fmla="*/ 2868394 h 6858000"/>
            <a:gd name="connsiteX11758" fmla="*/ 9531710 w 12192000"/>
            <a:gd name="connsiteY11758" fmla="*/ 2841771 h 6858000"/>
            <a:gd name="connsiteX11759" fmla="*/ 9505731 w 12192000"/>
            <a:gd name="connsiteY11759" fmla="*/ 2815149 h 6858000"/>
            <a:gd name="connsiteX11760" fmla="*/ 9581503 w 12192000"/>
            <a:gd name="connsiteY11760" fmla="*/ 2815149 h 6858000"/>
            <a:gd name="connsiteX11761" fmla="*/ 9555524 w 12192000"/>
            <a:gd name="connsiteY11761" fmla="*/ 2841771 h 6858000"/>
            <a:gd name="connsiteX11762" fmla="*/ 9581503 w 12192000"/>
            <a:gd name="connsiteY11762" fmla="*/ 2868394 h 6858000"/>
            <a:gd name="connsiteX11763" fmla="*/ 9607482 w 12192000"/>
            <a:gd name="connsiteY11763" fmla="*/ 2841771 h 6858000"/>
            <a:gd name="connsiteX11764" fmla="*/ 9581503 w 12192000"/>
            <a:gd name="connsiteY11764" fmla="*/ 2815149 h 6858000"/>
            <a:gd name="connsiteX11765" fmla="*/ 9655110 w 12192000"/>
            <a:gd name="connsiteY11765" fmla="*/ 2815149 h 6858000"/>
            <a:gd name="connsiteX11766" fmla="*/ 9629131 w 12192000"/>
            <a:gd name="connsiteY11766" fmla="*/ 2841771 h 6858000"/>
            <a:gd name="connsiteX11767" fmla="*/ 9655110 w 12192000"/>
            <a:gd name="connsiteY11767" fmla="*/ 2868394 h 6858000"/>
            <a:gd name="connsiteX11768" fmla="*/ 9681089 w 12192000"/>
            <a:gd name="connsiteY11768" fmla="*/ 2841771 h 6858000"/>
            <a:gd name="connsiteX11769" fmla="*/ 9655110 w 12192000"/>
            <a:gd name="connsiteY11769" fmla="*/ 2815149 h 6858000"/>
            <a:gd name="connsiteX11770" fmla="*/ 9802324 w 12192000"/>
            <a:gd name="connsiteY11770" fmla="*/ 2815149 h 6858000"/>
            <a:gd name="connsiteX11771" fmla="*/ 9776345 w 12192000"/>
            <a:gd name="connsiteY11771" fmla="*/ 2841771 h 6858000"/>
            <a:gd name="connsiteX11772" fmla="*/ 9802324 w 12192000"/>
            <a:gd name="connsiteY11772" fmla="*/ 2868394 h 6858000"/>
            <a:gd name="connsiteX11773" fmla="*/ 9828303 w 12192000"/>
            <a:gd name="connsiteY11773" fmla="*/ 2841771 h 6858000"/>
            <a:gd name="connsiteX11774" fmla="*/ 9802324 w 12192000"/>
            <a:gd name="connsiteY11774" fmla="*/ 2815149 h 6858000"/>
            <a:gd name="connsiteX11775" fmla="*/ 1738037 w 12192000"/>
            <a:gd name="connsiteY11775" fmla="*/ 2890579 h 6858000"/>
            <a:gd name="connsiteX11776" fmla="*/ 1712058 w 12192000"/>
            <a:gd name="connsiteY11776" fmla="*/ 2917201 h 6858000"/>
            <a:gd name="connsiteX11777" fmla="*/ 1738037 w 12192000"/>
            <a:gd name="connsiteY11777" fmla="*/ 2943824 h 6858000"/>
            <a:gd name="connsiteX11778" fmla="*/ 1764016 w 12192000"/>
            <a:gd name="connsiteY11778" fmla="*/ 2917201 h 6858000"/>
            <a:gd name="connsiteX11779" fmla="*/ 1738037 w 12192000"/>
            <a:gd name="connsiteY11779" fmla="*/ 2890579 h 6858000"/>
            <a:gd name="connsiteX11780" fmla="*/ 1887416 w 12192000"/>
            <a:gd name="connsiteY11780" fmla="*/ 2890579 h 6858000"/>
            <a:gd name="connsiteX11781" fmla="*/ 1861437 w 12192000"/>
            <a:gd name="connsiteY11781" fmla="*/ 2917201 h 6858000"/>
            <a:gd name="connsiteX11782" fmla="*/ 1887416 w 12192000"/>
            <a:gd name="connsiteY11782" fmla="*/ 2943824 h 6858000"/>
            <a:gd name="connsiteX11783" fmla="*/ 1913395 w 12192000"/>
            <a:gd name="connsiteY11783" fmla="*/ 2917201 h 6858000"/>
            <a:gd name="connsiteX11784" fmla="*/ 1887416 w 12192000"/>
            <a:gd name="connsiteY11784" fmla="*/ 2890579 h 6858000"/>
            <a:gd name="connsiteX11785" fmla="*/ 1961023 w 12192000"/>
            <a:gd name="connsiteY11785" fmla="*/ 2890579 h 6858000"/>
            <a:gd name="connsiteX11786" fmla="*/ 1935044 w 12192000"/>
            <a:gd name="connsiteY11786" fmla="*/ 2917201 h 6858000"/>
            <a:gd name="connsiteX11787" fmla="*/ 1961023 w 12192000"/>
            <a:gd name="connsiteY11787" fmla="*/ 2943824 h 6858000"/>
            <a:gd name="connsiteX11788" fmla="*/ 1987002 w 12192000"/>
            <a:gd name="connsiteY11788" fmla="*/ 2917201 h 6858000"/>
            <a:gd name="connsiteX11789" fmla="*/ 1961023 w 12192000"/>
            <a:gd name="connsiteY11789" fmla="*/ 2890579 h 6858000"/>
            <a:gd name="connsiteX11790" fmla="*/ 2034629 w 12192000"/>
            <a:gd name="connsiteY11790" fmla="*/ 2890579 h 6858000"/>
            <a:gd name="connsiteX11791" fmla="*/ 2008650 w 12192000"/>
            <a:gd name="connsiteY11791" fmla="*/ 2917201 h 6858000"/>
            <a:gd name="connsiteX11792" fmla="*/ 2034629 w 12192000"/>
            <a:gd name="connsiteY11792" fmla="*/ 2943824 h 6858000"/>
            <a:gd name="connsiteX11793" fmla="*/ 2060608 w 12192000"/>
            <a:gd name="connsiteY11793" fmla="*/ 2917201 h 6858000"/>
            <a:gd name="connsiteX11794" fmla="*/ 2034629 w 12192000"/>
            <a:gd name="connsiteY11794" fmla="*/ 2890579 h 6858000"/>
            <a:gd name="connsiteX11795" fmla="*/ 2108236 w 12192000"/>
            <a:gd name="connsiteY11795" fmla="*/ 2890579 h 6858000"/>
            <a:gd name="connsiteX11796" fmla="*/ 2082257 w 12192000"/>
            <a:gd name="connsiteY11796" fmla="*/ 2917201 h 6858000"/>
            <a:gd name="connsiteX11797" fmla="*/ 2108236 w 12192000"/>
            <a:gd name="connsiteY11797" fmla="*/ 2943824 h 6858000"/>
            <a:gd name="connsiteX11798" fmla="*/ 2134215 w 12192000"/>
            <a:gd name="connsiteY11798" fmla="*/ 2917201 h 6858000"/>
            <a:gd name="connsiteX11799" fmla="*/ 2108236 w 12192000"/>
            <a:gd name="connsiteY11799" fmla="*/ 2890579 h 6858000"/>
            <a:gd name="connsiteX11800" fmla="*/ 2699257 w 12192000"/>
            <a:gd name="connsiteY11800" fmla="*/ 2890579 h 6858000"/>
            <a:gd name="connsiteX11801" fmla="*/ 2675443 w 12192000"/>
            <a:gd name="connsiteY11801" fmla="*/ 2917201 h 6858000"/>
            <a:gd name="connsiteX11802" fmla="*/ 2699257 w 12192000"/>
            <a:gd name="connsiteY11802" fmla="*/ 2943824 h 6858000"/>
            <a:gd name="connsiteX11803" fmla="*/ 2725236 w 12192000"/>
            <a:gd name="connsiteY11803" fmla="*/ 2917201 h 6858000"/>
            <a:gd name="connsiteX11804" fmla="*/ 2699257 w 12192000"/>
            <a:gd name="connsiteY11804" fmla="*/ 2890579 h 6858000"/>
            <a:gd name="connsiteX11805" fmla="*/ 2922242 w 12192000"/>
            <a:gd name="connsiteY11805" fmla="*/ 2890579 h 6858000"/>
            <a:gd name="connsiteX11806" fmla="*/ 2898428 w 12192000"/>
            <a:gd name="connsiteY11806" fmla="*/ 2917201 h 6858000"/>
            <a:gd name="connsiteX11807" fmla="*/ 2922242 w 12192000"/>
            <a:gd name="connsiteY11807" fmla="*/ 2943824 h 6858000"/>
            <a:gd name="connsiteX11808" fmla="*/ 2948221 w 12192000"/>
            <a:gd name="connsiteY11808" fmla="*/ 2917201 h 6858000"/>
            <a:gd name="connsiteX11809" fmla="*/ 2922242 w 12192000"/>
            <a:gd name="connsiteY11809" fmla="*/ 2890579 h 6858000"/>
            <a:gd name="connsiteX11810" fmla="*/ 4994060 w 12192000"/>
            <a:gd name="connsiteY11810" fmla="*/ 2890579 h 6858000"/>
            <a:gd name="connsiteX11811" fmla="*/ 4970246 w 12192000"/>
            <a:gd name="connsiteY11811" fmla="*/ 2917201 h 6858000"/>
            <a:gd name="connsiteX11812" fmla="*/ 4994060 w 12192000"/>
            <a:gd name="connsiteY11812" fmla="*/ 2943824 h 6858000"/>
            <a:gd name="connsiteX11813" fmla="*/ 5020039 w 12192000"/>
            <a:gd name="connsiteY11813" fmla="*/ 2917201 h 6858000"/>
            <a:gd name="connsiteX11814" fmla="*/ 4994060 w 12192000"/>
            <a:gd name="connsiteY11814" fmla="*/ 2890579 h 6858000"/>
            <a:gd name="connsiteX11815" fmla="*/ 5067667 w 12192000"/>
            <a:gd name="connsiteY11815" fmla="*/ 2890579 h 6858000"/>
            <a:gd name="connsiteX11816" fmla="*/ 5041688 w 12192000"/>
            <a:gd name="connsiteY11816" fmla="*/ 2917201 h 6858000"/>
            <a:gd name="connsiteX11817" fmla="*/ 5067667 w 12192000"/>
            <a:gd name="connsiteY11817" fmla="*/ 2943824 h 6858000"/>
            <a:gd name="connsiteX11818" fmla="*/ 5093646 w 12192000"/>
            <a:gd name="connsiteY11818" fmla="*/ 2917201 h 6858000"/>
            <a:gd name="connsiteX11819" fmla="*/ 5067667 w 12192000"/>
            <a:gd name="connsiteY11819" fmla="*/ 2890579 h 6858000"/>
            <a:gd name="connsiteX11820" fmla="*/ 5141274 w 12192000"/>
            <a:gd name="connsiteY11820" fmla="*/ 2890579 h 6858000"/>
            <a:gd name="connsiteX11821" fmla="*/ 5115295 w 12192000"/>
            <a:gd name="connsiteY11821" fmla="*/ 2917201 h 6858000"/>
            <a:gd name="connsiteX11822" fmla="*/ 5141274 w 12192000"/>
            <a:gd name="connsiteY11822" fmla="*/ 2943824 h 6858000"/>
            <a:gd name="connsiteX11823" fmla="*/ 5167253 w 12192000"/>
            <a:gd name="connsiteY11823" fmla="*/ 2917201 h 6858000"/>
            <a:gd name="connsiteX11824" fmla="*/ 5141274 w 12192000"/>
            <a:gd name="connsiteY11824" fmla="*/ 2890579 h 6858000"/>
            <a:gd name="connsiteX11825" fmla="*/ 5214881 w 12192000"/>
            <a:gd name="connsiteY11825" fmla="*/ 2890579 h 6858000"/>
            <a:gd name="connsiteX11826" fmla="*/ 5188902 w 12192000"/>
            <a:gd name="connsiteY11826" fmla="*/ 2917201 h 6858000"/>
            <a:gd name="connsiteX11827" fmla="*/ 5214881 w 12192000"/>
            <a:gd name="connsiteY11827" fmla="*/ 2943824 h 6858000"/>
            <a:gd name="connsiteX11828" fmla="*/ 5240860 w 12192000"/>
            <a:gd name="connsiteY11828" fmla="*/ 2917201 h 6858000"/>
            <a:gd name="connsiteX11829" fmla="*/ 5214881 w 12192000"/>
            <a:gd name="connsiteY11829" fmla="*/ 2890579 h 6858000"/>
            <a:gd name="connsiteX11830" fmla="*/ 5290653 w 12192000"/>
            <a:gd name="connsiteY11830" fmla="*/ 2890579 h 6858000"/>
            <a:gd name="connsiteX11831" fmla="*/ 5264674 w 12192000"/>
            <a:gd name="connsiteY11831" fmla="*/ 2917201 h 6858000"/>
            <a:gd name="connsiteX11832" fmla="*/ 5290653 w 12192000"/>
            <a:gd name="connsiteY11832" fmla="*/ 2943824 h 6858000"/>
            <a:gd name="connsiteX11833" fmla="*/ 5314467 w 12192000"/>
            <a:gd name="connsiteY11833" fmla="*/ 2917201 h 6858000"/>
            <a:gd name="connsiteX11834" fmla="*/ 5290653 w 12192000"/>
            <a:gd name="connsiteY11834" fmla="*/ 2890579 h 6858000"/>
            <a:gd name="connsiteX11835" fmla="*/ 5364260 w 12192000"/>
            <a:gd name="connsiteY11835" fmla="*/ 2890579 h 6858000"/>
            <a:gd name="connsiteX11836" fmla="*/ 5340446 w 12192000"/>
            <a:gd name="connsiteY11836" fmla="*/ 2917201 h 6858000"/>
            <a:gd name="connsiteX11837" fmla="*/ 5364260 w 12192000"/>
            <a:gd name="connsiteY11837" fmla="*/ 2943824 h 6858000"/>
            <a:gd name="connsiteX11838" fmla="*/ 5390239 w 12192000"/>
            <a:gd name="connsiteY11838" fmla="*/ 2917201 h 6858000"/>
            <a:gd name="connsiteX11839" fmla="*/ 5364260 w 12192000"/>
            <a:gd name="connsiteY11839" fmla="*/ 2890579 h 6858000"/>
            <a:gd name="connsiteX11840" fmla="*/ 5437867 w 12192000"/>
            <a:gd name="connsiteY11840" fmla="*/ 2890579 h 6858000"/>
            <a:gd name="connsiteX11841" fmla="*/ 5411888 w 12192000"/>
            <a:gd name="connsiteY11841" fmla="*/ 2917201 h 6858000"/>
            <a:gd name="connsiteX11842" fmla="*/ 5437867 w 12192000"/>
            <a:gd name="connsiteY11842" fmla="*/ 2943824 h 6858000"/>
            <a:gd name="connsiteX11843" fmla="*/ 5463846 w 12192000"/>
            <a:gd name="connsiteY11843" fmla="*/ 2917201 h 6858000"/>
            <a:gd name="connsiteX11844" fmla="*/ 5437867 w 12192000"/>
            <a:gd name="connsiteY11844" fmla="*/ 2890579 h 6858000"/>
            <a:gd name="connsiteX11845" fmla="*/ 5511473 w 12192000"/>
            <a:gd name="connsiteY11845" fmla="*/ 2890579 h 6858000"/>
            <a:gd name="connsiteX11846" fmla="*/ 5487659 w 12192000"/>
            <a:gd name="connsiteY11846" fmla="*/ 2917201 h 6858000"/>
            <a:gd name="connsiteX11847" fmla="*/ 5511473 w 12192000"/>
            <a:gd name="connsiteY11847" fmla="*/ 2943824 h 6858000"/>
            <a:gd name="connsiteX11848" fmla="*/ 5537452 w 12192000"/>
            <a:gd name="connsiteY11848" fmla="*/ 2917201 h 6858000"/>
            <a:gd name="connsiteX11849" fmla="*/ 5511473 w 12192000"/>
            <a:gd name="connsiteY11849" fmla="*/ 2890579 h 6858000"/>
            <a:gd name="connsiteX11850" fmla="*/ 5585081 w 12192000"/>
            <a:gd name="connsiteY11850" fmla="*/ 2890579 h 6858000"/>
            <a:gd name="connsiteX11851" fmla="*/ 5559102 w 12192000"/>
            <a:gd name="connsiteY11851" fmla="*/ 2917201 h 6858000"/>
            <a:gd name="connsiteX11852" fmla="*/ 5585081 w 12192000"/>
            <a:gd name="connsiteY11852" fmla="*/ 2943824 h 6858000"/>
            <a:gd name="connsiteX11853" fmla="*/ 5611060 w 12192000"/>
            <a:gd name="connsiteY11853" fmla="*/ 2917201 h 6858000"/>
            <a:gd name="connsiteX11854" fmla="*/ 5585081 w 12192000"/>
            <a:gd name="connsiteY11854" fmla="*/ 2890579 h 6858000"/>
            <a:gd name="connsiteX11855" fmla="*/ 5658687 w 12192000"/>
            <a:gd name="connsiteY11855" fmla="*/ 2890579 h 6858000"/>
            <a:gd name="connsiteX11856" fmla="*/ 5634874 w 12192000"/>
            <a:gd name="connsiteY11856" fmla="*/ 2917201 h 6858000"/>
            <a:gd name="connsiteX11857" fmla="*/ 5658687 w 12192000"/>
            <a:gd name="connsiteY11857" fmla="*/ 2943824 h 6858000"/>
            <a:gd name="connsiteX11858" fmla="*/ 5684667 w 12192000"/>
            <a:gd name="connsiteY11858" fmla="*/ 2917201 h 6858000"/>
            <a:gd name="connsiteX11859" fmla="*/ 5658687 w 12192000"/>
            <a:gd name="connsiteY11859" fmla="*/ 2890579 h 6858000"/>
            <a:gd name="connsiteX11860" fmla="*/ 5734459 w 12192000"/>
            <a:gd name="connsiteY11860" fmla="*/ 2890579 h 6858000"/>
            <a:gd name="connsiteX11861" fmla="*/ 5708480 w 12192000"/>
            <a:gd name="connsiteY11861" fmla="*/ 2917201 h 6858000"/>
            <a:gd name="connsiteX11862" fmla="*/ 5734459 w 12192000"/>
            <a:gd name="connsiteY11862" fmla="*/ 2943824 h 6858000"/>
            <a:gd name="connsiteX11863" fmla="*/ 5760438 w 12192000"/>
            <a:gd name="connsiteY11863" fmla="*/ 2917201 h 6858000"/>
            <a:gd name="connsiteX11864" fmla="*/ 5734459 w 12192000"/>
            <a:gd name="connsiteY11864" fmla="*/ 2890579 h 6858000"/>
            <a:gd name="connsiteX11865" fmla="*/ 5810231 w 12192000"/>
            <a:gd name="connsiteY11865" fmla="*/ 2890579 h 6858000"/>
            <a:gd name="connsiteX11866" fmla="*/ 5784252 w 12192000"/>
            <a:gd name="connsiteY11866" fmla="*/ 2917201 h 6858000"/>
            <a:gd name="connsiteX11867" fmla="*/ 5810231 w 12192000"/>
            <a:gd name="connsiteY11867" fmla="*/ 2943824 h 6858000"/>
            <a:gd name="connsiteX11868" fmla="*/ 5834045 w 12192000"/>
            <a:gd name="connsiteY11868" fmla="*/ 2917201 h 6858000"/>
            <a:gd name="connsiteX11869" fmla="*/ 5810231 w 12192000"/>
            <a:gd name="connsiteY11869" fmla="*/ 2890579 h 6858000"/>
            <a:gd name="connsiteX11870" fmla="*/ 5881673 w 12192000"/>
            <a:gd name="connsiteY11870" fmla="*/ 2890579 h 6858000"/>
            <a:gd name="connsiteX11871" fmla="*/ 5855694 w 12192000"/>
            <a:gd name="connsiteY11871" fmla="*/ 2917201 h 6858000"/>
            <a:gd name="connsiteX11872" fmla="*/ 5881673 w 12192000"/>
            <a:gd name="connsiteY11872" fmla="*/ 2943824 h 6858000"/>
            <a:gd name="connsiteX11873" fmla="*/ 5907652 w 12192000"/>
            <a:gd name="connsiteY11873" fmla="*/ 2917201 h 6858000"/>
            <a:gd name="connsiteX11874" fmla="*/ 5881673 w 12192000"/>
            <a:gd name="connsiteY11874" fmla="*/ 2890579 h 6858000"/>
            <a:gd name="connsiteX11875" fmla="*/ 5957445 w 12192000"/>
            <a:gd name="connsiteY11875" fmla="*/ 2890579 h 6858000"/>
            <a:gd name="connsiteX11876" fmla="*/ 5931466 w 12192000"/>
            <a:gd name="connsiteY11876" fmla="*/ 2917201 h 6858000"/>
            <a:gd name="connsiteX11877" fmla="*/ 5957445 w 12192000"/>
            <a:gd name="connsiteY11877" fmla="*/ 2943824 h 6858000"/>
            <a:gd name="connsiteX11878" fmla="*/ 5981259 w 12192000"/>
            <a:gd name="connsiteY11878" fmla="*/ 2917201 h 6858000"/>
            <a:gd name="connsiteX11879" fmla="*/ 5957445 w 12192000"/>
            <a:gd name="connsiteY11879" fmla="*/ 2890579 h 6858000"/>
            <a:gd name="connsiteX11880" fmla="*/ 6028887 w 12192000"/>
            <a:gd name="connsiteY11880" fmla="*/ 2890579 h 6858000"/>
            <a:gd name="connsiteX11881" fmla="*/ 6002908 w 12192000"/>
            <a:gd name="connsiteY11881" fmla="*/ 2917201 h 6858000"/>
            <a:gd name="connsiteX11882" fmla="*/ 6028887 w 12192000"/>
            <a:gd name="connsiteY11882" fmla="*/ 2943824 h 6858000"/>
            <a:gd name="connsiteX11883" fmla="*/ 6054866 w 12192000"/>
            <a:gd name="connsiteY11883" fmla="*/ 2917201 h 6858000"/>
            <a:gd name="connsiteX11884" fmla="*/ 6028887 w 12192000"/>
            <a:gd name="connsiteY11884" fmla="*/ 2890579 h 6858000"/>
            <a:gd name="connsiteX11885" fmla="*/ 6102494 w 12192000"/>
            <a:gd name="connsiteY11885" fmla="*/ 2890579 h 6858000"/>
            <a:gd name="connsiteX11886" fmla="*/ 6076515 w 12192000"/>
            <a:gd name="connsiteY11886" fmla="*/ 2917201 h 6858000"/>
            <a:gd name="connsiteX11887" fmla="*/ 6102494 w 12192000"/>
            <a:gd name="connsiteY11887" fmla="*/ 2943824 h 6858000"/>
            <a:gd name="connsiteX11888" fmla="*/ 6128473 w 12192000"/>
            <a:gd name="connsiteY11888" fmla="*/ 2917201 h 6858000"/>
            <a:gd name="connsiteX11889" fmla="*/ 6102494 w 12192000"/>
            <a:gd name="connsiteY11889" fmla="*/ 2890579 h 6858000"/>
            <a:gd name="connsiteX11890" fmla="*/ 6178265 w 12192000"/>
            <a:gd name="connsiteY11890" fmla="*/ 2890579 h 6858000"/>
            <a:gd name="connsiteX11891" fmla="*/ 6154452 w 12192000"/>
            <a:gd name="connsiteY11891" fmla="*/ 2917201 h 6858000"/>
            <a:gd name="connsiteX11892" fmla="*/ 6178265 w 12192000"/>
            <a:gd name="connsiteY11892" fmla="*/ 2943824 h 6858000"/>
            <a:gd name="connsiteX11893" fmla="*/ 6204245 w 12192000"/>
            <a:gd name="connsiteY11893" fmla="*/ 2917201 h 6858000"/>
            <a:gd name="connsiteX11894" fmla="*/ 6178265 w 12192000"/>
            <a:gd name="connsiteY11894" fmla="*/ 2890579 h 6858000"/>
            <a:gd name="connsiteX11895" fmla="*/ 6251873 w 12192000"/>
            <a:gd name="connsiteY11895" fmla="*/ 2890579 h 6858000"/>
            <a:gd name="connsiteX11896" fmla="*/ 6228059 w 12192000"/>
            <a:gd name="connsiteY11896" fmla="*/ 2917201 h 6858000"/>
            <a:gd name="connsiteX11897" fmla="*/ 6251873 w 12192000"/>
            <a:gd name="connsiteY11897" fmla="*/ 2943824 h 6858000"/>
            <a:gd name="connsiteX11898" fmla="*/ 6277852 w 12192000"/>
            <a:gd name="connsiteY11898" fmla="*/ 2917201 h 6858000"/>
            <a:gd name="connsiteX11899" fmla="*/ 6251873 w 12192000"/>
            <a:gd name="connsiteY11899" fmla="*/ 2890579 h 6858000"/>
            <a:gd name="connsiteX11900" fmla="*/ 6325479 w 12192000"/>
            <a:gd name="connsiteY11900" fmla="*/ 2890579 h 6858000"/>
            <a:gd name="connsiteX11901" fmla="*/ 6301665 w 12192000"/>
            <a:gd name="connsiteY11901" fmla="*/ 2917201 h 6858000"/>
            <a:gd name="connsiteX11902" fmla="*/ 6325479 w 12192000"/>
            <a:gd name="connsiteY11902" fmla="*/ 2943824 h 6858000"/>
            <a:gd name="connsiteX11903" fmla="*/ 6351458 w 12192000"/>
            <a:gd name="connsiteY11903" fmla="*/ 2917201 h 6858000"/>
            <a:gd name="connsiteX11904" fmla="*/ 6325479 w 12192000"/>
            <a:gd name="connsiteY11904" fmla="*/ 2890579 h 6858000"/>
            <a:gd name="connsiteX11905" fmla="*/ 6399086 w 12192000"/>
            <a:gd name="connsiteY11905" fmla="*/ 2890579 h 6858000"/>
            <a:gd name="connsiteX11906" fmla="*/ 6373107 w 12192000"/>
            <a:gd name="connsiteY11906" fmla="*/ 2917201 h 6858000"/>
            <a:gd name="connsiteX11907" fmla="*/ 6399086 w 12192000"/>
            <a:gd name="connsiteY11907" fmla="*/ 2943824 h 6858000"/>
            <a:gd name="connsiteX11908" fmla="*/ 6425065 w 12192000"/>
            <a:gd name="connsiteY11908" fmla="*/ 2917201 h 6858000"/>
            <a:gd name="connsiteX11909" fmla="*/ 6399086 w 12192000"/>
            <a:gd name="connsiteY11909" fmla="*/ 2890579 h 6858000"/>
            <a:gd name="connsiteX11910" fmla="*/ 6472694 w 12192000"/>
            <a:gd name="connsiteY11910" fmla="*/ 2890579 h 6858000"/>
            <a:gd name="connsiteX11911" fmla="*/ 6446715 w 12192000"/>
            <a:gd name="connsiteY11911" fmla="*/ 2917201 h 6858000"/>
            <a:gd name="connsiteX11912" fmla="*/ 6472694 w 12192000"/>
            <a:gd name="connsiteY11912" fmla="*/ 2943824 h 6858000"/>
            <a:gd name="connsiteX11913" fmla="*/ 6498673 w 12192000"/>
            <a:gd name="connsiteY11913" fmla="*/ 2917201 h 6858000"/>
            <a:gd name="connsiteX11914" fmla="*/ 6472694 w 12192000"/>
            <a:gd name="connsiteY11914" fmla="*/ 2890579 h 6858000"/>
            <a:gd name="connsiteX11915" fmla="*/ 6546300 w 12192000"/>
            <a:gd name="connsiteY11915" fmla="*/ 2890579 h 6858000"/>
            <a:gd name="connsiteX11916" fmla="*/ 6520321 w 12192000"/>
            <a:gd name="connsiteY11916" fmla="*/ 2917201 h 6858000"/>
            <a:gd name="connsiteX11917" fmla="*/ 6546300 w 12192000"/>
            <a:gd name="connsiteY11917" fmla="*/ 2943824 h 6858000"/>
            <a:gd name="connsiteX11918" fmla="*/ 6572279 w 12192000"/>
            <a:gd name="connsiteY11918" fmla="*/ 2917201 h 6858000"/>
            <a:gd name="connsiteX11919" fmla="*/ 6546300 w 12192000"/>
            <a:gd name="connsiteY11919" fmla="*/ 2890579 h 6858000"/>
            <a:gd name="connsiteX11920" fmla="*/ 6622072 w 12192000"/>
            <a:gd name="connsiteY11920" fmla="*/ 2890579 h 6858000"/>
            <a:gd name="connsiteX11921" fmla="*/ 6596093 w 12192000"/>
            <a:gd name="connsiteY11921" fmla="*/ 2917201 h 6858000"/>
            <a:gd name="connsiteX11922" fmla="*/ 6622072 w 12192000"/>
            <a:gd name="connsiteY11922" fmla="*/ 2943824 h 6858000"/>
            <a:gd name="connsiteX11923" fmla="*/ 6648051 w 12192000"/>
            <a:gd name="connsiteY11923" fmla="*/ 2917201 h 6858000"/>
            <a:gd name="connsiteX11924" fmla="*/ 6622072 w 12192000"/>
            <a:gd name="connsiteY11924" fmla="*/ 2890579 h 6858000"/>
            <a:gd name="connsiteX11925" fmla="*/ 6695679 w 12192000"/>
            <a:gd name="connsiteY11925" fmla="*/ 2890579 h 6858000"/>
            <a:gd name="connsiteX11926" fmla="*/ 6669700 w 12192000"/>
            <a:gd name="connsiteY11926" fmla="*/ 2917201 h 6858000"/>
            <a:gd name="connsiteX11927" fmla="*/ 6695679 w 12192000"/>
            <a:gd name="connsiteY11927" fmla="*/ 2943824 h 6858000"/>
            <a:gd name="connsiteX11928" fmla="*/ 6721658 w 12192000"/>
            <a:gd name="connsiteY11928" fmla="*/ 2917201 h 6858000"/>
            <a:gd name="connsiteX11929" fmla="*/ 6695679 w 12192000"/>
            <a:gd name="connsiteY11929" fmla="*/ 2890579 h 6858000"/>
            <a:gd name="connsiteX11930" fmla="*/ 6769286 w 12192000"/>
            <a:gd name="connsiteY11930" fmla="*/ 2890579 h 6858000"/>
            <a:gd name="connsiteX11931" fmla="*/ 6743307 w 12192000"/>
            <a:gd name="connsiteY11931" fmla="*/ 2917201 h 6858000"/>
            <a:gd name="connsiteX11932" fmla="*/ 6769286 w 12192000"/>
            <a:gd name="connsiteY11932" fmla="*/ 2943824 h 6858000"/>
            <a:gd name="connsiteX11933" fmla="*/ 6795265 w 12192000"/>
            <a:gd name="connsiteY11933" fmla="*/ 2917201 h 6858000"/>
            <a:gd name="connsiteX11934" fmla="*/ 6769286 w 12192000"/>
            <a:gd name="connsiteY11934" fmla="*/ 2890579 h 6858000"/>
            <a:gd name="connsiteX11935" fmla="*/ 6916499 w 12192000"/>
            <a:gd name="connsiteY11935" fmla="*/ 2890579 h 6858000"/>
            <a:gd name="connsiteX11936" fmla="*/ 6892685 w 12192000"/>
            <a:gd name="connsiteY11936" fmla="*/ 2917201 h 6858000"/>
            <a:gd name="connsiteX11937" fmla="*/ 6916499 w 12192000"/>
            <a:gd name="connsiteY11937" fmla="*/ 2943824 h 6858000"/>
            <a:gd name="connsiteX11938" fmla="*/ 6942478 w 12192000"/>
            <a:gd name="connsiteY11938" fmla="*/ 2917201 h 6858000"/>
            <a:gd name="connsiteX11939" fmla="*/ 6916499 w 12192000"/>
            <a:gd name="connsiteY11939" fmla="*/ 2890579 h 6858000"/>
            <a:gd name="connsiteX11940" fmla="*/ 6990106 w 12192000"/>
            <a:gd name="connsiteY11940" fmla="*/ 2890579 h 6858000"/>
            <a:gd name="connsiteX11941" fmla="*/ 6966293 w 12192000"/>
            <a:gd name="connsiteY11941" fmla="*/ 2917201 h 6858000"/>
            <a:gd name="connsiteX11942" fmla="*/ 6990106 w 12192000"/>
            <a:gd name="connsiteY11942" fmla="*/ 2943824 h 6858000"/>
            <a:gd name="connsiteX11943" fmla="*/ 7016086 w 12192000"/>
            <a:gd name="connsiteY11943" fmla="*/ 2917201 h 6858000"/>
            <a:gd name="connsiteX11944" fmla="*/ 6990106 w 12192000"/>
            <a:gd name="connsiteY11944" fmla="*/ 2890579 h 6858000"/>
            <a:gd name="connsiteX11945" fmla="*/ 7065879 w 12192000"/>
            <a:gd name="connsiteY11945" fmla="*/ 2890579 h 6858000"/>
            <a:gd name="connsiteX11946" fmla="*/ 7039900 w 12192000"/>
            <a:gd name="connsiteY11946" fmla="*/ 2917201 h 6858000"/>
            <a:gd name="connsiteX11947" fmla="*/ 7065879 w 12192000"/>
            <a:gd name="connsiteY11947" fmla="*/ 2943824 h 6858000"/>
            <a:gd name="connsiteX11948" fmla="*/ 7091858 w 12192000"/>
            <a:gd name="connsiteY11948" fmla="*/ 2917201 h 6858000"/>
            <a:gd name="connsiteX11949" fmla="*/ 7065879 w 12192000"/>
            <a:gd name="connsiteY11949" fmla="*/ 2890579 h 6858000"/>
            <a:gd name="connsiteX11950" fmla="*/ 7139485 w 12192000"/>
            <a:gd name="connsiteY11950" fmla="*/ 2890579 h 6858000"/>
            <a:gd name="connsiteX11951" fmla="*/ 7113506 w 12192000"/>
            <a:gd name="connsiteY11951" fmla="*/ 2917201 h 6858000"/>
            <a:gd name="connsiteX11952" fmla="*/ 7139485 w 12192000"/>
            <a:gd name="connsiteY11952" fmla="*/ 2943824 h 6858000"/>
            <a:gd name="connsiteX11953" fmla="*/ 7165464 w 12192000"/>
            <a:gd name="connsiteY11953" fmla="*/ 2917201 h 6858000"/>
            <a:gd name="connsiteX11954" fmla="*/ 7139485 w 12192000"/>
            <a:gd name="connsiteY11954" fmla="*/ 2890579 h 6858000"/>
            <a:gd name="connsiteX11955" fmla="*/ 7213092 w 12192000"/>
            <a:gd name="connsiteY11955" fmla="*/ 2890579 h 6858000"/>
            <a:gd name="connsiteX11956" fmla="*/ 7187113 w 12192000"/>
            <a:gd name="connsiteY11956" fmla="*/ 2917201 h 6858000"/>
            <a:gd name="connsiteX11957" fmla="*/ 7213092 w 12192000"/>
            <a:gd name="connsiteY11957" fmla="*/ 2943824 h 6858000"/>
            <a:gd name="connsiteX11958" fmla="*/ 7239071 w 12192000"/>
            <a:gd name="connsiteY11958" fmla="*/ 2917201 h 6858000"/>
            <a:gd name="connsiteX11959" fmla="*/ 7213092 w 12192000"/>
            <a:gd name="connsiteY11959" fmla="*/ 2890579 h 6858000"/>
            <a:gd name="connsiteX11960" fmla="*/ 7288864 w 12192000"/>
            <a:gd name="connsiteY11960" fmla="*/ 2890579 h 6858000"/>
            <a:gd name="connsiteX11961" fmla="*/ 7262885 w 12192000"/>
            <a:gd name="connsiteY11961" fmla="*/ 2917201 h 6858000"/>
            <a:gd name="connsiteX11962" fmla="*/ 7288864 w 12192000"/>
            <a:gd name="connsiteY11962" fmla="*/ 2943824 h 6858000"/>
            <a:gd name="connsiteX11963" fmla="*/ 7312678 w 12192000"/>
            <a:gd name="connsiteY11963" fmla="*/ 2917201 h 6858000"/>
            <a:gd name="connsiteX11964" fmla="*/ 7288864 w 12192000"/>
            <a:gd name="connsiteY11964" fmla="*/ 2890579 h 6858000"/>
            <a:gd name="connsiteX11965" fmla="*/ 7360306 w 12192000"/>
            <a:gd name="connsiteY11965" fmla="*/ 2890579 h 6858000"/>
            <a:gd name="connsiteX11966" fmla="*/ 7334327 w 12192000"/>
            <a:gd name="connsiteY11966" fmla="*/ 2917201 h 6858000"/>
            <a:gd name="connsiteX11967" fmla="*/ 7360306 w 12192000"/>
            <a:gd name="connsiteY11967" fmla="*/ 2943824 h 6858000"/>
            <a:gd name="connsiteX11968" fmla="*/ 7386285 w 12192000"/>
            <a:gd name="connsiteY11968" fmla="*/ 2917201 h 6858000"/>
            <a:gd name="connsiteX11969" fmla="*/ 7360306 w 12192000"/>
            <a:gd name="connsiteY11969" fmla="*/ 2890579 h 6858000"/>
            <a:gd name="connsiteX11970" fmla="*/ 7433913 w 12192000"/>
            <a:gd name="connsiteY11970" fmla="*/ 2890579 h 6858000"/>
            <a:gd name="connsiteX11971" fmla="*/ 7407934 w 12192000"/>
            <a:gd name="connsiteY11971" fmla="*/ 2917201 h 6858000"/>
            <a:gd name="connsiteX11972" fmla="*/ 7433913 w 12192000"/>
            <a:gd name="connsiteY11972" fmla="*/ 2943824 h 6858000"/>
            <a:gd name="connsiteX11973" fmla="*/ 7459892 w 12192000"/>
            <a:gd name="connsiteY11973" fmla="*/ 2917201 h 6858000"/>
            <a:gd name="connsiteX11974" fmla="*/ 7433913 w 12192000"/>
            <a:gd name="connsiteY11974" fmla="*/ 2890579 h 6858000"/>
            <a:gd name="connsiteX11975" fmla="*/ 7509684 w 12192000"/>
            <a:gd name="connsiteY11975" fmla="*/ 2890579 h 6858000"/>
            <a:gd name="connsiteX11976" fmla="*/ 7485871 w 12192000"/>
            <a:gd name="connsiteY11976" fmla="*/ 2917201 h 6858000"/>
            <a:gd name="connsiteX11977" fmla="*/ 7509684 w 12192000"/>
            <a:gd name="connsiteY11977" fmla="*/ 2943824 h 6858000"/>
            <a:gd name="connsiteX11978" fmla="*/ 7535664 w 12192000"/>
            <a:gd name="connsiteY11978" fmla="*/ 2917201 h 6858000"/>
            <a:gd name="connsiteX11979" fmla="*/ 7509684 w 12192000"/>
            <a:gd name="connsiteY11979" fmla="*/ 2890579 h 6858000"/>
            <a:gd name="connsiteX11980" fmla="*/ 7583292 w 12192000"/>
            <a:gd name="connsiteY11980" fmla="*/ 2890579 h 6858000"/>
            <a:gd name="connsiteX11981" fmla="*/ 7557313 w 12192000"/>
            <a:gd name="connsiteY11981" fmla="*/ 2917201 h 6858000"/>
            <a:gd name="connsiteX11982" fmla="*/ 7583292 w 12192000"/>
            <a:gd name="connsiteY11982" fmla="*/ 2943824 h 6858000"/>
            <a:gd name="connsiteX11983" fmla="*/ 7609271 w 12192000"/>
            <a:gd name="connsiteY11983" fmla="*/ 2917201 h 6858000"/>
            <a:gd name="connsiteX11984" fmla="*/ 7583292 w 12192000"/>
            <a:gd name="connsiteY11984" fmla="*/ 2890579 h 6858000"/>
            <a:gd name="connsiteX11985" fmla="*/ 7955656 w 12192000"/>
            <a:gd name="connsiteY11985" fmla="*/ 2890579 h 6858000"/>
            <a:gd name="connsiteX11986" fmla="*/ 7929677 w 12192000"/>
            <a:gd name="connsiteY11986" fmla="*/ 2917201 h 6858000"/>
            <a:gd name="connsiteX11987" fmla="*/ 7955656 w 12192000"/>
            <a:gd name="connsiteY11987" fmla="*/ 2943824 h 6858000"/>
            <a:gd name="connsiteX11988" fmla="*/ 7979470 w 12192000"/>
            <a:gd name="connsiteY11988" fmla="*/ 2917201 h 6858000"/>
            <a:gd name="connsiteX11989" fmla="*/ 7955656 w 12192000"/>
            <a:gd name="connsiteY11989" fmla="*/ 2890579 h 6858000"/>
            <a:gd name="connsiteX11990" fmla="*/ 8027098 w 12192000"/>
            <a:gd name="connsiteY11990" fmla="*/ 2890579 h 6858000"/>
            <a:gd name="connsiteX11991" fmla="*/ 8001119 w 12192000"/>
            <a:gd name="connsiteY11991" fmla="*/ 2917201 h 6858000"/>
            <a:gd name="connsiteX11992" fmla="*/ 8027098 w 12192000"/>
            <a:gd name="connsiteY11992" fmla="*/ 2943824 h 6858000"/>
            <a:gd name="connsiteX11993" fmla="*/ 8053077 w 12192000"/>
            <a:gd name="connsiteY11993" fmla="*/ 2917201 h 6858000"/>
            <a:gd name="connsiteX11994" fmla="*/ 8027098 w 12192000"/>
            <a:gd name="connsiteY11994" fmla="*/ 2890579 h 6858000"/>
            <a:gd name="connsiteX11995" fmla="*/ 8100705 w 12192000"/>
            <a:gd name="connsiteY11995" fmla="*/ 2890579 h 6858000"/>
            <a:gd name="connsiteX11996" fmla="*/ 8076891 w 12192000"/>
            <a:gd name="connsiteY11996" fmla="*/ 2917201 h 6858000"/>
            <a:gd name="connsiteX11997" fmla="*/ 8100705 w 12192000"/>
            <a:gd name="connsiteY11997" fmla="*/ 2943824 h 6858000"/>
            <a:gd name="connsiteX11998" fmla="*/ 8126684 w 12192000"/>
            <a:gd name="connsiteY11998" fmla="*/ 2917201 h 6858000"/>
            <a:gd name="connsiteX11999" fmla="*/ 8100705 w 12192000"/>
            <a:gd name="connsiteY11999" fmla="*/ 2890579 h 6858000"/>
            <a:gd name="connsiteX12000" fmla="*/ 8174312 w 12192000"/>
            <a:gd name="connsiteY12000" fmla="*/ 2890579 h 6858000"/>
            <a:gd name="connsiteX12001" fmla="*/ 8150498 w 12192000"/>
            <a:gd name="connsiteY12001" fmla="*/ 2917201 h 6858000"/>
            <a:gd name="connsiteX12002" fmla="*/ 8174312 w 12192000"/>
            <a:gd name="connsiteY12002" fmla="*/ 2943824 h 6858000"/>
            <a:gd name="connsiteX12003" fmla="*/ 8200291 w 12192000"/>
            <a:gd name="connsiteY12003" fmla="*/ 2917201 h 6858000"/>
            <a:gd name="connsiteX12004" fmla="*/ 8174312 w 12192000"/>
            <a:gd name="connsiteY12004" fmla="*/ 2890579 h 6858000"/>
            <a:gd name="connsiteX12005" fmla="*/ 8247918 w 12192000"/>
            <a:gd name="connsiteY12005" fmla="*/ 2890579 h 6858000"/>
            <a:gd name="connsiteX12006" fmla="*/ 8224104 w 12192000"/>
            <a:gd name="connsiteY12006" fmla="*/ 2917201 h 6858000"/>
            <a:gd name="connsiteX12007" fmla="*/ 8247918 w 12192000"/>
            <a:gd name="connsiteY12007" fmla="*/ 2943824 h 6858000"/>
            <a:gd name="connsiteX12008" fmla="*/ 8273897 w 12192000"/>
            <a:gd name="connsiteY12008" fmla="*/ 2917201 h 6858000"/>
            <a:gd name="connsiteX12009" fmla="*/ 8247918 w 12192000"/>
            <a:gd name="connsiteY12009" fmla="*/ 2890579 h 6858000"/>
            <a:gd name="connsiteX12010" fmla="*/ 8323691 w 12192000"/>
            <a:gd name="connsiteY12010" fmla="*/ 2890579 h 6858000"/>
            <a:gd name="connsiteX12011" fmla="*/ 8297712 w 12192000"/>
            <a:gd name="connsiteY12011" fmla="*/ 2917201 h 6858000"/>
            <a:gd name="connsiteX12012" fmla="*/ 8323691 w 12192000"/>
            <a:gd name="connsiteY12012" fmla="*/ 2943824 h 6858000"/>
            <a:gd name="connsiteX12013" fmla="*/ 8349670 w 12192000"/>
            <a:gd name="connsiteY12013" fmla="*/ 2917201 h 6858000"/>
            <a:gd name="connsiteX12014" fmla="*/ 8323691 w 12192000"/>
            <a:gd name="connsiteY12014" fmla="*/ 2890579 h 6858000"/>
            <a:gd name="connsiteX12015" fmla="*/ 8397298 w 12192000"/>
            <a:gd name="connsiteY12015" fmla="*/ 2890579 h 6858000"/>
            <a:gd name="connsiteX12016" fmla="*/ 8371319 w 12192000"/>
            <a:gd name="connsiteY12016" fmla="*/ 2917201 h 6858000"/>
            <a:gd name="connsiteX12017" fmla="*/ 8397298 w 12192000"/>
            <a:gd name="connsiteY12017" fmla="*/ 2943824 h 6858000"/>
            <a:gd name="connsiteX12018" fmla="*/ 8423277 w 12192000"/>
            <a:gd name="connsiteY12018" fmla="*/ 2917201 h 6858000"/>
            <a:gd name="connsiteX12019" fmla="*/ 8397298 w 12192000"/>
            <a:gd name="connsiteY12019" fmla="*/ 2890579 h 6858000"/>
            <a:gd name="connsiteX12020" fmla="*/ 8470904 w 12192000"/>
            <a:gd name="connsiteY12020" fmla="*/ 2890579 h 6858000"/>
            <a:gd name="connsiteX12021" fmla="*/ 8444925 w 12192000"/>
            <a:gd name="connsiteY12021" fmla="*/ 2917201 h 6858000"/>
            <a:gd name="connsiteX12022" fmla="*/ 8470904 w 12192000"/>
            <a:gd name="connsiteY12022" fmla="*/ 2943824 h 6858000"/>
            <a:gd name="connsiteX12023" fmla="*/ 8496883 w 12192000"/>
            <a:gd name="connsiteY12023" fmla="*/ 2917201 h 6858000"/>
            <a:gd name="connsiteX12024" fmla="*/ 8470904 w 12192000"/>
            <a:gd name="connsiteY12024" fmla="*/ 2890579 h 6858000"/>
            <a:gd name="connsiteX12025" fmla="*/ 8546676 w 12192000"/>
            <a:gd name="connsiteY12025" fmla="*/ 2890579 h 6858000"/>
            <a:gd name="connsiteX12026" fmla="*/ 8520697 w 12192000"/>
            <a:gd name="connsiteY12026" fmla="*/ 2917201 h 6858000"/>
            <a:gd name="connsiteX12027" fmla="*/ 8546676 w 12192000"/>
            <a:gd name="connsiteY12027" fmla="*/ 2943824 h 6858000"/>
            <a:gd name="connsiteX12028" fmla="*/ 8570490 w 12192000"/>
            <a:gd name="connsiteY12028" fmla="*/ 2917201 h 6858000"/>
            <a:gd name="connsiteX12029" fmla="*/ 8546676 w 12192000"/>
            <a:gd name="connsiteY12029" fmla="*/ 2890579 h 6858000"/>
            <a:gd name="connsiteX12030" fmla="*/ 8618118 w 12192000"/>
            <a:gd name="connsiteY12030" fmla="*/ 2890579 h 6858000"/>
            <a:gd name="connsiteX12031" fmla="*/ 8592139 w 12192000"/>
            <a:gd name="connsiteY12031" fmla="*/ 2917201 h 6858000"/>
            <a:gd name="connsiteX12032" fmla="*/ 8618118 w 12192000"/>
            <a:gd name="connsiteY12032" fmla="*/ 2943824 h 6858000"/>
            <a:gd name="connsiteX12033" fmla="*/ 8644097 w 12192000"/>
            <a:gd name="connsiteY12033" fmla="*/ 2917201 h 6858000"/>
            <a:gd name="connsiteX12034" fmla="*/ 8618118 w 12192000"/>
            <a:gd name="connsiteY12034" fmla="*/ 2890579 h 6858000"/>
            <a:gd name="connsiteX12035" fmla="*/ 8691725 w 12192000"/>
            <a:gd name="connsiteY12035" fmla="*/ 2890579 h 6858000"/>
            <a:gd name="connsiteX12036" fmla="*/ 8665746 w 12192000"/>
            <a:gd name="connsiteY12036" fmla="*/ 2917201 h 6858000"/>
            <a:gd name="connsiteX12037" fmla="*/ 8691725 w 12192000"/>
            <a:gd name="connsiteY12037" fmla="*/ 2943824 h 6858000"/>
            <a:gd name="connsiteX12038" fmla="*/ 8717704 w 12192000"/>
            <a:gd name="connsiteY12038" fmla="*/ 2917201 h 6858000"/>
            <a:gd name="connsiteX12039" fmla="*/ 8691725 w 12192000"/>
            <a:gd name="connsiteY12039" fmla="*/ 2890579 h 6858000"/>
            <a:gd name="connsiteX12040" fmla="*/ 8767497 w 12192000"/>
            <a:gd name="connsiteY12040" fmla="*/ 2890579 h 6858000"/>
            <a:gd name="connsiteX12041" fmla="*/ 8743683 w 12192000"/>
            <a:gd name="connsiteY12041" fmla="*/ 2917201 h 6858000"/>
            <a:gd name="connsiteX12042" fmla="*/ 8767497 w 12192000"/>
            <a:gd name="connsiteY12042" fmla="*/ 2943824 h 6858000"/>
            <a:gd name="connsiteX12043" fmla="*/ 8793476 w 12192000"/>
            <a:gd name="connsiteY12043" fmla="*/ 2917201 h 6858000"/>
            <a:gd name="connsiteX12044" fmla="*/ 8767497 w 12192000"/>
            <a:gd name="connsiteY12044" fmla="*/ 2890579 h 6858000"/>
            <a:gd name="connsiteX12045" fmla="*/ 8841104 w 12192000"/>
            <a:gd name="connsiteY12045" fmla="*/ 2890579 h 6858000"/>
            <a:gd name="connsiteX12046" fmla="*/ 8815125 w 12192000"/>
            <a:gd name="connsiteY12046" fmla="*/ 2917201 h 6858000"/>
            <a:gd name="connsiteX12047" fmla="*/ 8841104 w 12192000"/>
            <a:gd name="connsiteY12047" fmla="*/ 2943824 h 6858000"/>
            <a:gd name="connsiteX12048" fmla="*/ 8867083 w 12192000"/>
            <a:gd name="connsiteY12048" fmla="*/ 2917201 h 6858000"/>
            <a:gd name="connsiteX12049" fmla="*/ 8841104 w 12192000"/>
            <a:gd name="connsiteY12049" fmla="*/ 2890579 h 6858000"/>
            <a:gd name="connsiteX12050" fmla="*/ 8914711 w 12192000"/>
            <a:gd name="connsiteY12050" fmla="*/ 2890579 h 6858000"/>
            <a:gd name="connsiteX12051" fmla="*/ 8888732 w 12192000"/>
            <a:gd name="connsiteY12051" fmla="*/ 2917201 h 6858000"/>
            <a:gd name="connsiteX12052" fmla="*/ 8914711 w 12192000"/>
            <a:gd name="connsiteY12052" fmla="*/ 2943824 h 6858000"/>
            <a:gd name="connsiteX12053" fmla="*/ 8940690 w 12192000"/>
            <a:gd name="connsiteY12053" fmla="*/ 2917201 h 6858000"/>
            <a:gd name="connsiteX12054" fmla="*/ 8914711 w 12192000"/>
            <a:gd name="connsiteY12054" fmla="*/ 2890579 h 6858000"/>
            <a:gd name="connsiteX12055" fmla="*/ 8988318 w 12192000"/>
            <a:gd name="connsiteY12055" fmla="*/ 2890579 h 6858000"/>
            <a:gd name="connsiteX12056" fmla="*/ 8962339 w 12192000"/>
            <a:gd name="connsiteY12056" fmla="*/ 2917201 h 6858000"/>
            <a:gd name="connsiteX12057" fmla="*/ 8988318 w 12192000"/>
            <a:gd name="connsiteY12057" fmla="*/ 2943824 h 6858000"/>
            <a:gd name="connsiteX12058" fmla="*/ 9014297 w 12192000"/>
            <a:gd name="connsiteY12058" fmla="*/ 2917201 h 6858000"/>
            <a:gd name="connsiteX12059" fmla="*/ 8988318 w 12192000"/>
            <a:gd name="connsiteY12059" fmla="*/ 2890579 h 6858000"/>
            <a:gd name="connsiteX12060" fmla="*/ 9061924 w 12192000"/>
            <a:gd name="connsiteY12060" fmla="*/ 2890579 h 6858000"/>
            <a:gd name="connsiteX12061" fmla="*/ 9035945 w 12192000"/>
            <a:gd name="connsiteY12061" fmla="*/ 2917201 h 6858000"/>
            <a:gd name="connsiteX12062" fmla="*/ 9061924 w 12192000"/>
            <a:gd name="connsiteY12062" fmla="*/ 2943824 h 6858000"/>
            <a:gd name="connsiteX12063" fmla="*/ 9087903 w 12192000"/>
            <a:gd name="connsiteY12063" fmla="*/ 2917201 h 6858000"/>
            <a:gd name="connsiteX12064" fmla="*/ 9061924 w 12192000"/>
            <a:gd name="connsiteY12064" fmla="*/ 2890579 h 6858000"/>
            <a:gd name="connsiteX12065" fmla="*/ 9137696 w 12192000"/>
            <a:gd name="connsiteY12065" fmla="*/ 2890579 h 6858000"/>
            <a:gd name="connsiteX12066" fmla="*/ 9111717 w 12192000"/>
            <a:gd name="connsiteY12066" fmla="*/ 2917201 h 6858000"/>
            <a:gd name="connsiteX12067" fmla="*/ 9137696 w 12192000"/>
            <a:gd name="connsiteY12067" fmla="*/ 2943824 h 6858000"/>
            <a:gd name="connsiteX12068" fmla="*/ 9161510 w 12192000"/>
            <a:gd name="connsiteY12068" fmla="*/ 2917201 h 6858000"/>
            <a:gd name="connsiteX12069" fmla="*/ 9137696 w 12192000"/>
            <a:gd name="connsiteY12069" fmla="*/ 2890579 h 6858000"/>
            <a:gd name="connsiteX12070" fmla="*/ 9211304 w 12192000"/>
            <a:gd name="connsiteY12070" fmla="*/ 2890579 h 6858000"/>
            <a:gd name="connsiteX12071" fmla="*/ 9185325 w 12192000"/>
            <a:gd name="connsiteY12071" fmla="*/ 2917201 h 6858000"/>
            <a:gd name="connsiteX12072" fmla="*/ 9211304 w 12192000"/>
            <a:gd name="connsiteY12072" fmla="*/ 2943824 h 6858000"/>
            <a:gd name="connsiteX12073" fmla="*/ 9237283 w 12192000"/>
            <a:gd name="connsiteY12073" fmla="*/ 2917201 h 6858000"/>
            <a:gd name="connsiteX12074" fmla="*/ 9211304 w 12192000"/>
            <a:gd name="connsiteY12074" fmla="*/ 2890579 h 6858000"/>
            <a:gd name="connsiteX12075" fmla="*/ 9287075 w 12192000"/>
            <a:gd name="connsiteY12075" fmla="*/ 2890579 h 6858000"/>
            <a:gd name="connsiteX12076" fmla="*/ 9261096 w 12192000"/>
            <a:gd name="connsiteY12076" fmla="*/ 2917201 h 6858000"/>
            <a:gd name="connsiteX12077" fmla="*/ 9287075 w 12192000"/>
            <a:gd name="connsiteY12077" fmla="*/ 2943824 h 6858000"/>
            <a:gd name="connsiteX12078" fmla="*/ 9310889 w 12192000"/>
            <a:gd name="connsiteY12078" fmla="*/ 2917201 h 6858000"/>
            <a:gd name="connsiteX12079" fmla="*/ 9287075 w 12192000"/>
            <a:gd name="connsiteY12079" fmla="*/ 2890579 h 6858000"/>
            <a:gd name="connsiteX12080" fmla="*/ 9358517 w 12192000"/>
            <a:gd name="connsiteY12080" fmla="*/ 2890579 h 6858000"/>
            <a:gd name="connsiteX12081" fmla="*/ 9334703 w 12192000"/>
            <a:gd name="connsiteY12081" fmla="*/ 2917201 h 6858000"/>
            <a:gd name="connsiteX12082" fmla="*/ 9358517 w 12192000"/>
            <a:gd name="connsiteY12082" fmla="*/ 2943824 h 6858000"/>
            <a:gd name="connsiteX12083" fmla="*/ 9384496 w 12192000"/>
            <a:gd name="connsiteY12083" fmla="*/ 2917201 h 6858000"/>
            <a:gd name="connsiteX12084" fmla="*/ 9358517 w 12192000"/>
            <a:gd name="connsiteY12084" fmla="*/ 2890579 h 6858000"/>
            <a:gd name="connsiteX12085" fmla="*/ 9432124 w 12192000"/>
            <a:gd name="connsiteY12085" fmla="*/ 2890579 h 6858000"/>
            <a:gd name="connsiteX12086" fmla="*/ 9406145 w 12192000"/>
            <a:gd name="connsiteY12086" fmla="*/ 2917201 h 6858000"/>
            <a:gd name="connsiteX12087" fmla="*/ 9432124 w 12192000"/>
            <a:gd name="connsiteY12087" fmla="*/ 2943824 h 6858000"/>
            <a:gd name="connsiteX12088" fmla="*/ 9458103 w 12192000"/>
            <a:gd name="connsiteY12088" fmla="*/ 2917201 h 6858000"/>
            <a:gd name="connsiteX12089" fmla="*/ 9432124 w 12192000"/>
            <a:gd name="connsiteY12089" fmla="*/ 2890579 h 6858000"/>
            <a:gd name="connsiteX12090" fmla="*/ 9505731 w 12192000"/>
            <a:gd name="connsiteY12090" fmla="*/ 2890579 h 6858000"/>
            <a:gd name="connsiteX12091" fmla="*/ 9481917 w 12192000"/>
            <a:gd name="connsiteY12091" fmla="*/ 2917201 h 6858000"/>
            <a:gd name="connsiteX12092" fmla="*/ 9505731 w 12192000"/>
            <a:gd name="connsiteY12092" fmla="*/ 2943824 h 6858000"/>
            <a:gd name="connsiteX12093" fmla="*/ 9531710 w 12192000"/>
            <a:gd name="connsiteY12093" fmla="*/ 2917201 h 6858000"/>
            <a:gd name="connsiteX12094" fmla="*/ 9505731 w 12192000"/>
            <a:gd name="connsiteY12094" fmla="*/ 2890579 h 6858000"/>
            <a:gd name="connsiteX12095" fmla="*/ 9581503 w 12192000"/>
            <a:gd name="connsiteY12095" fmla="*/ 2890579 h 6858000"/>
            <a:gd name="connsiteX12096" fmla="*/ 9555524 w 12192000"/>
            <a:gd name="connsiteY12096" fmla="*/ 2917201 h 6858000"/>
            <a:gd name="connsiteX12097" fmla="*/ 9581503 w 12192000"/>
            <a:gd name="connsiteY12097" fmla="*/ 2943824 h 6858000"/>
            <a:gd name="connsiteX12098" fmla="*/ 9607482 w 12192000"/>
            <a:gd name="connsiteY12098" fmla="*/ 2917201 h 6858000"/>
            <a:gd name="connsiteX12099" fmla="*/ 9581503 w 12192000"/>
            <a:gd name="connsiteY12099" fmla="*/ 2890579 h 6858000"/>
            <a:gd name="connsiteX12100" fmla="*/ 9728717 w 12192000"/>
            <a:gd name="connsiteY12100" fmla="*/ 2890579 h 6858000"/>
            <a:gd name="connsiteX12101" fmla="*/ 9702738 w 12192000"/>
            <a:gd name="connsiteY12101" fmla="*/ 2917201 h 6858000"/>
            <a:gd name="connsiteX12102" fmla="*/ 9728717 w 12192000"/>
            <a:gd name="connsiteY12102" fmla="*/ 2943824 h 6858000"/>
            <a:gd name="connsiteX12103" fmla="*/ 9754696 w 12192000"/>
            <a:gd name="connsiteY12103" fmla="*/ 2917201 h 6858000"/>
            <a:gd name="connsiteX12104" fmla="*/ 9728717 w 12192000"/>
            <a:gd name="connsiteY12104" fmla="*/ 2890579 h 6858000"/>
            <a:gd name="connsiteX12105" fmla="*/ 9802324 w 12192000"/>
            <a:gd name="connsiteY12105" fmla="*/ 2890579 h 6858000"/>
            <a:gd name="connsiteX12106" fmla="*/ 9776345 w 12192000"/>
            <a:gd name="connsiteY12106" fmla="*/ 2917201 h 6858000"/>
            <a:gd name="connsiteX12107" fmla="*/ 9802324 w 12192000"/>
            <a:gd name="connsiteY12107" fmla="*/ 2943824 h 6858000"/>
            <a:gd name="connsiteX12108" fmla="*/ 9828303 w 12192000"/>
            <a:gd name="connsiteY12108" fmla="*/ 2917201 h 6858000"/>
            <a:gd name="connsiteX12109" fmla="*/ 9802324 w 12192000"/>
            <a:gd name="connsiteY12109" fmla="*/ 2890579 h 6858000"/>
            <a:gd name="connsiteX12110" fmla="*/ 1887416 w 12192000"/>
            <a:gd name="connsiteY12110" fmla="*/ 2966008 h 6858000"/>
            <a:gd name="connsiteX12111" fmla="*/ 1861437 w 12192000"/>
            <a:gd name="connsiteY12111" fmla="*/ 2992631 h 6858000"/>
            <a:gd name="connsiteX12112" fmla="*/ 1887416 w 12192000"/>
            <a:gd name="connsiteY12112" fmla="*/ 3019253 h 6858000"/>
            <a:gd name="connsiteX12113" fmla="*/ 1913395 w 12192000"/>
            <a:gd name="connsiteY12113" fmla="*/ 2992631 h 6858000"/>
            <a:gd name="connsiteX12114" fmla="*/ 1887416 w 12192000"/>
            <a:gd name="connsiteY12114" fmla="*/ 2966008 h 6858000"/>
            <a:gd name="connsiteX12115" fmla="*/ 1961023 w 12192000"/>
            <a:gd name="connsiteY12115" fmla="*/ 2966008 h 6858000"/>
            <a:gd name="connsiteX12116" fmla="*/ 1935044 w 12192000"/>
            <a:gd name="connsiteY12116" fmla="*/ 2992631 h 6858000"/>
            <a:gd name="connsiteX12117" fmla="*/ 1961023 w 12192000"/>
            <a:gd name="connsiteY12117" fmla="*/ 3019253 h 6858000"/>
            <a:gd name="connsiteX12118" fmla="*/ 1987002 w 12192000"/>
            <a:gd name="connsiteY12118" fmla="*/ 2992631 h 6858000"/>
            <a:gd name="connsiteX12119" fmla="*/ 1961023 w 12192000"/>
            <a:gd name="connsiteY12119" fmla="*/ 2966008 h 6858000"/>
            <a:gd name="connsiteX12120" fmla="*/ 2034629 w 12192000"/>
            <a:gd name="connsiteY12120" fmla="*/ 2966008 h 6858000"/>
            <a:gd name="connsiteX12121" fmla="*/ 2008650 w 12192000"/>
            <a:gd name="connsiteY12121" fmla="*/ 2992631 h 6858000"/>
            <a:gd name="connsiteX12122" fmla="*/ 2034629 w 12192000"/>
            <a:gd name="connsiteY12122" fmla="*/ 3019253 h 6858000"/>
            <a:gd name="connsiteX12123" fmla="*/ 2060608 w 12192000"/>
            <a:gd name="connsiteY12123" fmla="*/ 2992631 h 6858000"/>
            <a:gd name="connsiteX12124" fmla="*/ 2034629 w 12192000"/>
            <a:gd name="connsiteY12124" fmla="*/ 2966008 h 6858000"/>
            <a:gd name="connsiteX12125" fmla="*/ 2108236 w 12192000"/>
            <a:gd name="connsiteY12125" fmla="*/ 2966008 h 6858000"/>
            <a:gd name="connsiteX12126" fmla="*/ 2082257 w 12192000"/>
            <a:gd name="connsiteY12126" fmla="*/ 2992631 h 6858000"/>
            <a:gd name="connsiteX12127" fmla="*/ 2108236 w 12192000"/>
            <a:gd name="connsiteY12127" fmla="*/ 3019253 h 6858000"/>
            <a:gd name="connsiteX12128" fmla="*/ 2134215 w 12192000"/>
            <a:gd name="connsiteY12128" fmla="*/ 2992631 h 6858000"/>
            <a:gd name="connsiteX12129" fmla="*/ 2108236 w 12192000"/>
            <a:gd name="connsiteY12129" fmla="*/ 2966008 h 6858000"/>
            <a:gd name="connsiteX12130" fmla="*/ 2478436 w 12192000"/>
            <a:gd name="connsiteY12130" fmla="*/ 2966008 h 6858000"/>
            <a:gd name="connsiteX12131" fmla="*/ 2452457 w 12192000"/>
            <a:gd name="connsiteY12131" fmla="*/ 2992631 h 6858000"/>
            <a:gd name="connsiteX12132" fmla="*/ 2478436 w 12192000"/>
            <a:gd name="connsiteY12132" fmla="*/ 3019253 h 6858000"/>
            <a:gd name="connsiteX12133" fmla="*/ 2504415 w 12192000"/>
            <a:gd name="connsiteY12133" fmla="*/ 2992631 h 6858000"/>
            <a:gd name="connsiteX12134" fmla="*/ 2478436 w 12192000"/>
            <a:gd name="connsiteY12134" fmla="*/ 2966008 h 6858000"/>
            <a:gd name="connsiteX12135" fmla="*/ 2625650 w 12192000"/>
            <a:gd name="connsiteY12135" fmla="*/ 2966008 h 6858000"/>
            <a:gd name="connsiteX12136" fmla="*/ 2599671 w 12192000"/>
            <a:gd name="connsiteY12136" fmla="*/ 2992631 h 6858000"/>
            <a:gd name="connsiteX12137" fmla="*/ 2625650 w 12192000"/>
            <a:gd name="connsiteY12137" fmla="*/ 3019253 h 6858000"/>
            <a:gd name="connsiteX12138" fmla="*/ 2651629 w 12192000"/>
            <a:gd name="connsiteY12138" fmla="*/ 2992631 h 6858000"/>
            <a:gd name="connsiteX12139" fmla="*/ 2625650 w 12192000"/>
            <a:gd name="connsiteY12139" fmla="*/ 2966008 h 6858000"/>
            <a:gd name="connsiteX12140" fmla="*/ 2775028 w 12192000"/>
            <a:gd name="connsiteY12140" fmla="*/ 2966008 h 6858000"/>
            <a:gd name="connsiteX12141" fmla="*/ 2751214 w 12192000"/>
            <a:gd name="connsiteY12141" fmla="*/ 2992631 h 6858000"/>
            <a:gd name="connsiteX12142" fmla="*/ 2775028 w 12192000"/>
            <a:gd name="connsiteY12142" fmla="*/ 3019253 h 6858000"/>
            <a:gd name="connsiteX12143" fmla="*/ 2801007 w 12192000"/>
            <a:gd name="connsiteY12143" fmla="*/ 2992631 h 6858000"/>
            <a:gd name="connsiteX12144" fmla="*/ 2775028 w 12192000"/>
            <a:gd name="connsiteY12144" fmla="*/ 2966008 h 6858000"/>
            <a:gd name="connsiteX12145" fmla="*/ 2848635 w 12192000"/>
            <a:gd name="connsiteY12145" fmla="*/ 2966008 h 6858000"/>
            <a:gd name="connsiteX12146" fmla="*/ 2822656 w 12192000"/>
            <a:gd name="connsiteY12146" fmla="*/ 2992631 h 6858000"/>
            <a:gd name="connsiteX12147" fmla="*/ 2848635 w 12192000"/>
            <a:gd name="connsiteY12147" fmla="*/ 3019253 h 6858000"/>
            <a:gd name="connsiteX12148" fmla="*/ 2874614 w 12192000"/>
            <a:gd name="connsiteY12148" fmla="*/ 2992631 h 6858000"/>
            <a:gd name="connsiteX12149" fmla="*/ 2848635 w 12192000"/>
            <a:gd name="connsiteY12149" fmla="*/ 2966008 h 6858000"/>
            <a:gd name="connsiteX12150" fmla="*/ 2995849 w 12192000"/>
            <a:gd name="connsiteY12150" fmla="*/ 2966008 h 6858000"/>
            <a:gd name="connsiteX12151" fmla="*/ 2972035 w 12192000"/>
            <a:gd name="connsiteY12151" fmla="*/ 2992631 h 6858000"/>
            <a:gd name="connsiteX12152" fmla="*/ 2995849 w 12192000"/>
            <a:gd name="connsiteY12152" fmla="*/ 3019253 h 6858000"/>
            <a:gd name="connsiteX12153" fmla="*/ 3021828 w 12192000"/>
            <a:gd name="connsiteY12153" fmla="*/ 2992631 h 6858000"/>
            <a:gd name="connsiteX12154" fmla="*/ 2995849 w 12192000"/>
            <a:gd name="connsiteY12154" fmla="*/ 2966008 h 6858000"/>
            <a:gd name="connsiteX12155" fmla="*/ 4920453 w 12192000"/>
            <a:gd name="connsiteY12155" fmla="*/ 2966008 h 6858000"/>
            <a:gd name="connsiteX12156" fmla="*/ 4894474 w 12192000"/>
            <a:gd name="connsiteY12156" fmla="*/ 2992631 h 6858000"/>
            <a:gd name="connsiteX12157" fmla="*/ 4920453 w 12192000"/>
            <a:gd name="connsiteY12157" fmla="*/ 3019253 h 6858000"/>
            <a:gd name="connsiteX12158" fmla="*/ 4946432 w 12192000"/>
            <a:gd name="connsiteY12158" fmla="*/ 2992631 h 6858000"/>
            <a:gd name="connsiteX12159" fmla="*/ 4920453 w 12192000"/>
            <a:gd name="connsiteY12159" fmla="*/ 2966008 h 6858000"/>
            <a:gd name="connsiteX12160" fmla="*/ 4994060 w 12192000"/>
            <a:gd name="connsiteY12160" fmla="*/ 2966008 h 6858000"/>
            <a:gd name="connsiteX12161" fmla="*/ 4970246 w 12192000"/>
            <a:gd name="connsiteY12161" fmla="*/ 2992631 h 6858000"/>
            <a:gd name="connsiteX12162" fmla="*/ 4994060 w 12192000"/>
            <a:gd name="connsiteY12162" fmla="*/ 3019253 h 6858000"/>
            <a:gd name="connsiteX12163" fmla="*/ 5020039 w 12192000"/>
            <a:gd name="connsiteY12163" fmla="*/ 2992631 h 6858000"/>
            <a:gd name="connsiteX12164" fmla="*/ 4994060 w 12192000"/>
            <a:gd name="connsiteY12164" fmla="*/ 2966008 h 6858000"/>
            <a:gd name="connsiteX12165" fmla="*/ 5067667 w 12192000"/>
            <a:gd name="connsiteY12165" fmla="*/ 2966008 h 6858000"/>
            <a:gd name="connsiteX12166" fmla="*/ 5041688 w 12192000"/>
            <a:gd name="connsiteY12166" fmla="*/ 2992631 h 6858000"/>
            <a:gd name="connsiteX12167" fmla="*/ 5067667 w 12192000"/>
            <a:gd name="connsiteY12167" fmla="*/ 3019253 h 6858000"/>
            <a:gd name="connsiteX12168" fmla="*/ 5093646 w 12192000"/>
            <a:gd name="connsiteY12168" fmla="*/ 2992631 h 6858000"/>
            <a:gd name="connsiteX12169" fmla="*/ 5067667 w 12192000"/>
            <a:gd name="connsiteY12169" fmla="*/ 2966008 h 6858000"/>
            <a:gd name="connsiteX12170" fmla="*/ 5141274 w 12192000"/>
            <a:gd name="connsiteY12170" fmla="*/ 2966008 h 6858000"/>
            <a:gd name="connsiteX12171" fmla="*/ 5115295 w 12192000"/>
            <a:gd name="connsiteY12171" fmla="*/ 2992631 h 6858000"/>
            <a:gd name="connsiteX12172" fmla="*/ 5141274 w 12192000"/>
            <a:gd name="connsiteY12172" fmla="*/ 3019253 h 6858000"/>
            <a:gd name="connsiteX12173" fmla="*/ 5167253 w 12192000"/>
            <a:gd name="connsiteY12173" fmla="*/ 2992631 h 6858000"/>
            <a:gd name="connsiteX12174" fmla="*/ 5141274 w 12192000"/>
            <a:gd name="connsiteY12174" fmla="*/ 2966008 h 6858000"/>
            <a:gd name="connsiteX12175" fmla="*/ 5214881 w 12192000"/>
            <a:gd name="connsiteY12175" fmla="*/ 2966008 h 6858000"/>
            <a:gd name="connsiteX12176" fmla="*/ 5188902 w 12192000"/>
            <a:gd name="connsiteY12176" fmla="*/ 2992631 h 6858000"/>
            <a:gd name="connsiteX12177" fmla="*/ 5214881 w 12192000"/>
            <a:gd name="connsiteY12177" fmla="*/ 3019253 h 6858000"/>
            <a:gd name="connsiteX12178" fmla="*/ 5240860 w 12192000"/>
            <a:gd name="connsiteY12178" fmla="*/ 2992631 h 6858000"/>
            <a:gd name="connsiteX12179" fmla="*/ 5214881 w 12192000"/>
            <a:gd name="connsiteY12179" fmla="*/ 2966008 h 6858000"/>
            <a:gd name="connsiteX12180" fmla="*/ 5290653 w 12192000"/>
            <a:gd name="connsiteY12180" fmla="*/ 2966008 h 6858000"/>
            <a:gd name="connsiteX12181" fmla="*/ 5264674 w 12192000"/>
            <a:gd name="connsiteY12181" fmla="*/ 2992631 h 6858000"/>
            <a:gd name="connsiteX12182" fmla="*/ 5290653 w 12192000"/>
            <a:gd name="connsiteY12182" fmla="*/ 3019253 h 6858000"/>
            <a:gd name="connsiteX12183" fmla="*/ 5314467 w 12192000"/>
            <a:gd name="connsiteY12183" fmla="*/ 2992631 h 6858000"/>
            <a:gd name="connsiteX12184" fmla="*/ 5290653 w 12192000"/>
            <a:gd name="connsiteY12184" fmla="*/ 2966008 h 6858000"/>
            <a:gd name="connsiteX12185" fmla="*/ 5364260 w 12192000"/>
            <a:gd name="connsiteY12185" fmla="*/ 2966008 h 6858000"/>
            <a:gd name="connsiteX12186" fmla="*/ 5340446 w 12192000"/>
            <a:gd name="connsiteY12186" fmla="*/ 2992631 h 6858000"/>
            <a:gd name="connsiteX12187" fmla="*/ 5364260 w 12192000"/>
            <a:gd name="connsiteY12187" fmla="*/ 3019253 h 6858000"/>
            <a:gd name="connsiteX12188" fmla="*/ 5390239 w 12192000"/>
            <a:gd name="connsiteY12188" fmla="*/ 2992631 h 6858000"/>
            <a:gd name="connsiteX12189" fmla="*/ 5364260 w 12192000"/>
            <a:gd name="connsiteY12189" fmla="*/ 2966008 h 6858000"/>
            <a:gd name="connsiteX12190" fmla="*/ 5437867 w 12192000"/>
            <a:gd name="connsiteY12190" fmla="*/ 2966008 h 6858000"/>
            <a:gd name="connsiteX12191" fmla="*/ 5411888 w 12192000"/>
            <a:gd name="connsiteY12191" fmla="*/ 2992631 h 6858000"/>
            <a:gd name="connsiteX12192" fmla="*/ 5437867 w 12192000"/>
            <a:gd name="connsiteY12192" fmla="*/ 3019253 h 6858000"/>
            <a:gd name="connsiteX12193" fmla="*/ 5463846 w 12192000"/>
            <a:gd name="connsiteY12193" fmla="*/ 2992631 h 6858000"/>
            <a:gd name="connsiteX12194" fmla="*/ 5437867 w 12192000"/>
            <a:gd name="connsiteY12194" fmla="*/ 2966008 h 6858000"/>
            <a:gd name="connsiteX12195" fmla="*/ 5511473 w 12192000"/>
            <a:gd name="connsiteY12195" fmla="*/ 2966008 h 6858000"/>
            <a:gd name="connsiteX12196" fmla="*/ 5487659 w 12192000"/>
            <a:gd name="connsiteY12196" fmla="*/ 2992631 h 6858000"/>
            <a:gd name="connsiteX12197" fmla="*/ 5511473 w 12192000"/>
            <a:gd name="connsiteY12197" fmla="*/ 3019253 h 6858000"/>
            <a:gd name="connsiteX12198" fmla="*/ 5537452 w 12192000"/>
            <a:gd name="connsiteY12198" fmla="*/ 2992631 h 6858000"/>
            <a:gd name="connsiteX12199" fmla="*/ 5511473 w 12192000"/>
            <a:gd name="connsiteY12199" fmla="*/ 2966008 h 6858000"/>
            <a:gd name="connsiteX12200" fmla="*/ 5585081 w 12192000"/>
            <a:gd name="connsiteY12200" fmla="*/ 2966008 h 6858000"/>
            <a:gd name="connsiteX12201" fmla="*/ 5559102 w 12192000"/>
            <a:gd name="connsiteY12201" fmla="*/ 2992631 h 6858000"/>
            <a:gd name="connsiteX12202" fmla="*/ 5585081 w 12192000"/>
            <a:gd name="connsiteY12202" fmla="*/ 3019253 h 6858000"/>
            <a:gd name="connsiteX12203" fmla="*/ 5611060 w 12192000"/>
            <a:gd name="connsiteY12203" fmla="*/ 2992631 h 6858000"/>
            <a:gd name="connsiteX12204" fmla="*/ 5585081 w 12192000"/>
            <a:gd name="connsiteY12204" fmla="*/ 2966008 h 6858000"/>
            <a:gd name="connsiteX12205" fmla="*/ 5658687 w 12192000"/>
            <a:gd name="connsiteY12205" fmla="*/ 2966008 h 6858000"/>
            <a:gd name="connsiteX12206" fmla="*/ 5634874 w 12192000"/>
            <a:gd name="connsiteY12206" fmla="*/ 2992631 h 6858000"/>
            <a:gd name="connsiteX12207" fmla="*/ 5658687 w 12192000"/>
            <a:gd name="connsiteY12207" fmla="*/ 3019253 h 6858000"/>
            <a:gd name="connsiteX12208" fmla="*/ 5684667 w 12192000"/>
            <a:gd name="connsiteY12208" fmla="*/ 2992631 h 6858000"/>
            <a:gd name="connsiteX12209" fmla="*/ 5658687 w 12192000"/>
            <a:gd name="connsiteY12209" fmla="*/ 2966008 h 6858000"/>
            <a:gd name="connsiteX12210" fmla="*/ 5734459 w 12192000"/>
            <a:gd name="connsiteY12210" fmla="*/ 2966008 h 6858000"/>
            <a:gd name="connsiteX12211" fmla="*/ 5708480 w 12192000"/>
            <a:gd name="connsiteY12211" fmla="*/ 2992631 h 6858000"/>
            <a:gd name="connsiteX12212" fmla="*/ 5734459 w 12192000"/>
            <a:gd name="connsiteY12212" fmla="*/ 3019253 h 6858000"/>
            <a:gd name="connsiteX12213" fmla="*/ 5760438 w 12192000"/>
            <a:gd name="connsiteY12213" fmla="*/ 2992631 h 6858000"/>
            <a:gd name="connsiteX12214" fmla="*/ 5734459 w 12192000"/>
            <a:gd name="connsiteY12214" fmla="*/ 2966008 h 6858000"/>
            <a:gd name="connsiteX12215" fmla="*/ 5810231 w 12192000"/>
            <a:gd name="connsiteY12215" fmla="*/ 2966008 h 6858000"/>
            <a:gd name="connsiteX12216" fmla="*/ 5784252 w 12192000"/>
            <a:gd name="connsiteY12216" fmla="*/ 2992631 h 6858000"/>
            <a:gd name="connsiteX12217" fmla="*/ 5810231 w 12192000"/>
            <a:gd name="connsiteY12217" fmla="*/ 3019253 h 6858000"/>
            <a:gd name="connsiteX12218" fmla="*/ 5834045 w 12192000"/>
            <a:gd name="connsiteY12218" fmla="*/ 2992631 h 6858000"/>
            <a:gd name="connsiteX12219" fmla="*/ 5810231 w 12192000"/>
            <a:gd name="connsiteY12219" fmla="*/ 2966008 h 6858000"/>
            <a:gd name="connsiteX12220" fmla="*/ 5881673 w 12192000"/>
            <a:gd name="connsiteY12220" fmla="*/ 2966008 h 6858000"/>
            <a:gd name="connsiteX12221" fmla="*/ 5855694 w 12192000"/>
            <a:gd name="connsiteY12221" fmla="*/ 2992631 h 6858000"/>
            <a:gd name="connsiteX12222" fmla="*/ 5881673 w 12192000"/>
            <a:gd name="connsiteY12222" fmla="*/ 3019253 h 6858000"/>
            <a:gd name="connsiteX12223" fmla="*/ 5907652 w 12192000"/>
            <a:gd name="connsiteY12223" fmla="*/ 2992631 h 6858000"/>
            <a:gd name="connsiteX12224" fmla="*/ 5881673 w 12192000"/>
            <a:gd name="connsiteY12224" fmla="*/ 2966008 h 6858000"/>
            <a:gd name="connsiteX12225" fmla="*/ 5957445 w 12192000"/>
            <a:gd name="connsiteY12225" fmla="*/ 2966008 h 6858000"/>
            <a:gd name="connsiteX12226" fmla="*/ 5931466 w 12192000"/>
            <a:gd name="connsiteY12226" fmla="*/ 2992631 h 6858000"/>
            <a:gd name="connsiteX12227" fmla="*/ 5957445 w 12192000"/>
            <a:gd name="connsiteY12227" fmla="*/ 3019253 h 6858000"/>
            <a:gd name="connsiteX12228" fmla="*/ 5981259 w 12192000"/>
            <a:gd name="connsiteY12228" fmla="*/ 2992631 h 6858000"/>
            <a:gd name="connsiteX12229" fmla="*/ 5957445 w 12192000"/>
            <a:gd name="connsiteY12229" fmla="*/ 2966008 h 6858000"/>
            <a:gd name="connsiteX12230" fmla="*/ 6028887 w 12192000"/>
            <a:gd name="connsiteY12230" fmla="*/ 2966008 h 6858000"/>
            <a:gd name="connsiteX12231" fmla="*/ 6002908 w 12192000"/>
            <a:gd name="connsiteY12231" fmla="*/ 2992631 h 6858000"/>
            <a:gd name="connsiteX12232" fmla="*/ 6028887 w 12192000"/>
            <a:gd name="connsiteY12232" fmla="*/ 3019253 h 6858000"/>
            <a:gd name="connsiteX12233" fmla="*/ 6054866 w 12192000"/>
            <a:gd name="connsiteY12233" fmla="*/ 2992631 h 6858000"/>
            <a:gd name="connsiteX12234" fmla="*/ 6028887 w 12192000"/>
            <a:gd name="connsiteY12234" fmla="*/ 2966008 h 6858000"/>
            <a:gd name="connsiteX12235" fmla="*/ 6102494 w 12192000"/>
            <a:gd name="connsiteY12235" fmla="*/ 2966008 h 6858000"/>
            <a:gd name="connsiteX12236" fmla="*/ 6076515 w 12192000"/>
            <a:gd name="connsiteY12236" fmla="*/ 2992631 h 6858000"/>
            <a:gd name="connsiteX12237" fmla="*/ 6102494 w 12192000"/>
            <a:gd name="connsiteY12237" fmla="*/ 3019253 h 6858000"/>
            <a:gd name="connsiteX12238" fmla="*/ 6128473 w 12192000"/>
            <a:gd name="connsiteY12238" fmla="*/ 2992631 h 6858000"/>
            <a:gd name="connsiteX12239" fmla="*/ 6102494 w 12192000"/>
            <a:gd name="connsiteY12239" fmla="*/ 2966008 h 6858000"/>
            <a:gd name="connsiteX12240" fmla="*/ 6178265 w 12192000"/>
            <a:gd name="connsiteY12240" fmla="*/ 2966008 h 6858000"/>
            <a:gd name="connsiteX12241" fmla="*/ 6154452 w 12192000"/>
            <a:gd name="connsiteY12241" fmla="*/ 2992631 h 6858000"/>
            <a:gd name="connsiteX12242" fmla="*/ 6178265 w 12192000"/>
            <a:gd name="connsiteY12242" fmla="*/ 3019253 h 6858000"/>
            <a:gd name="connsiteX12243" fmla="*/ 6204245 w 12192000"/>
            <a:gd name="connsiteY12243" fmla="*/ 2992631 h 6858000"/>
            <a:gd name="connsiteX12244" fmla="*/ 6178265 w 12192000"/>
            <a:gd name="connsiteY12244" fmla="*/ 2966008 h 6858000"/>
            <a:gd name="connsiteX12245" fmla="*/ 6251873 w 12192000"/>
            <a:gd name="connsiteY12245" fmla="*/ 2966008 h 6858000"/>
            <a:gd name="connsiteX12246" fmla="*/ 6228059 w 12192000"/>
            <a:gd name="connsiteY12246" fmla="*/ 2992631 h 6858000"/>
            <a:gd name="connsiteX12247" fmla="*/ 6251873 w 12192000"/>
            <a:gd name="connsiteY12247" fmla="*/ 3019253 h 6858000"/>
            <a:gd name="connsiteX12248" fmla="*/ 6277852 w 12192000"/>
            <a:gd name="connsiteY12248" fmla="*/ 2992631 h 6858000"/>
            <a:gd name="connsiteX12249" fmla="*/ 6251873 w 12192000"/>
            <a:gd name="connsiteY12249" fmla="*/ 2966008 h 6858000"/>
            <a:gd name="connsiteX12250" fmla="*/ 6325479 w 12192000"/>
            <a:gd name="connsiteY12250" fmla="*/ 2966008 h 6858000"/>
            <a:gd name="connsiteX12251" fmla="*/ 6301665 w 12192000"/>
            <a:gd name="connsiteY12251" fmla="*/ 2992631 h 6858000"/>
            <a:gd name="connsiteX12252" fmla="*/ 6325479 w 12192000"/>
            <a:gd name="connsiteY12252" fmla="*/ 3019253 h 6858000"/>
            <a:gd name="connsiteX12253" fmla="*/ 6351458 w 12192000"/>
            <a:gd name="connsiteY12253" fmla="*/ 2992631 h 6858000"/>
            <a:gd name="connsiteX12254" fmla="*/ 6325479 w 12192000"/>
            <a:gd name="connsiteY12254" fmla="*/ 2966008 h 6858000"/>
            <a:gd name="connsiteX12255" fmla="*/ 6399086 w 12192000"/>
            <a:gd name="connsiteY12255" fmla="*/ 2966008 h 6858000"/>
            <a:gd name="connsiteX12256" fmla="*/ 6373107 w 12192000"/>
            <a:gd name="connsiteY12256" fmla="*/ 2992631 h 6858000"/>
            <a:gd name="connsiteX12257" fmla="*/ 6399086 w 12192000"/>
            <a:gd name="connsiteY12257" fmla="*/ 3019253 h 6858000"/>
            <a:gd name="connsiteX12258" fmla="*/ 6425065 w 12192000"/>
            <a:gd name="connsiteY12258" fmla="*/ 2992631 h 6858000"/>
            <a:gd name="connsiteX12259" fmla="*/ 6399086 w 12192000"/>
            <a:gd name="connsiteY12259" fmla="*/ 2966008 h 6858000"/>
            <a:gd name="connsiteX12260" fmla="*/ 6472694 w 12192000"/>
            <a:gd name="connsiteY12260" fmla="*/ 2966008 h 6858000"/>
            <a:gd name="connsiteX12261" fmla="*/ 6446715 w 12192000"/>
            <a:gd name="connsiteY12261" fmla="*/ 2992631 h 6858000"/>
            <a:gd name="connsiteX12262" fmla="*/ 6472694 w 12192000"/>
            <a:gd name="connsiteY12262" fmla="*/ 3019253 h 6858000"/>
            <a:gd name="connsiteX12263" fmla="*/ 6498673 w 12192000"/>
            <a:gd name="connsiteY12263" fmla="*/ 2992631 h 6858000"/>
            <a:gd name="connsiteX12264" fmla="*/ 6472694 w 12192000"/>
            <a:gd name="connsiteY12264" fmla="*/ 2966008 h 6858000"/>
            <a:gd name="connsiteX12265" fmla="*/ 6546300 w 12192000"/>
            <a:gd name="connsiteY12265" fmla="*/ 2966008 h 6858000"/>
            <a:gd name="connsiteX12266" fmla="*/ 6520321 w 12192000"/>
            <a:gd name="connsiteY12266" fmla="*/ 2992631 h 6858000"/>
            <a:gd name="connsiteX12267" fmla="*/ 6546300 w 12192000"/>
            <a:gd name="connsiteY12267" fmla="*/ 3019253 h 6858000"/>
            <a:gd name="connsiteX12268" fmla="*/ 6572279 w 12192000"/>
            <a:gd name="connsiteY12268" fmla="*/ 2992631 h 6858000"/>
            <a:gd name="connsiteX12269" fmla="*/ 6546300 w 12192000"/>
            <a:gd name="connsiteY12269" fmla="*/ 2966008 h 6858000"/>
            <a:gd name="connsiteX12270" fmla="*/ 6622072 w 12192000"/>
            <a:gd name="connsiteY12270" fmla="*/ 2966008 h 6858000"/>
            <a:gd name="connsiteX12271" fmla="*/ 6596093 w 12192000"/>
            <a:gd name="connsiteY12271" fmla="*/ 2992631 h 6858000"/>
            <a:gd name="connsiteX12272" fmla="*/ 6622072 w 12192000"/>
            <a:gd name="connsiteY12272" fmla="*/ 3019253 h 6858000"/>
            <a:gd name="connsiteX12273" fmla="*/ 6648051 w 12192000"/>
            <a:gd name="connsiteY12273" fmla="*/ 2992631 h 6858000"/>
            <a:gd name="connsiteX12274" fmla="*/ 6622072 w 12192000"/>
            <a:gd name="connsiteY12274" fmla="*/ 2966008 h 6858000"/>
            <a:gd name="connsiteX12275" fmla="*/ 6695679 w 12192000"/>
            <a:gd name="connsiteY12275" fmla="*/ 2966008 h 6858000"/>
            <a:gd name="connsiteX12276" fmla="*/ 6669700 w 12192000"/>
            <a:gd name="connsiteY12276" fmla="*/ 2992631 h 6858000"/>
            <a:gd name="connsiteX12277" fmla="*/ 6695679 w 12192000"/>
            <a:gd name="connsiteY12277" fmla="*/ 3019253 h 6858000"/>
            <a:gd name="connsiteX12278" fmla="*/ 6721658 w 12192000"/>
            <a:gd name="connsiteY12278" fmla="*/ 2992631 h 6858000"/>
            <a:gd name="connsiteX12279" fmla="*/ 6695679 w 12192000"/>
            <a:gd name="connsiteY12279" fmla="*/ 2966008 h 6858000"/>
            <a:gd name="connsiteX12280" fmla="*/ 6769286 w 12192000"/>
            <a:gd name="connsiteY12280" fmla="*/ 2966008 h 6858000"/>
            <a:gd name="connsiteX12281" fmla="*/ 6743307 w 12192000"/>
            <a:gd name="connsiteY12281" fmla="*/ 2992631 h 6858000"/>
            <a:gd name="connsiteX12282" fmla="*/ 6769286 w 12192000"/>
            <a:gd name="connsiteY12282" fmla="*/ 3019253 h 6858000"/>
            <a:gd name="connsiteX12283" fmla="*/ 6795265 w 12192000"/>
            <a:gd name="connsiteY12283" fmla="*/ 2992631 h 6858000"/>
            <a:gd name="connsiteX12284" fmla="*/ 6769286 w 12192000"/>
            <a:gd name="connsiteY12284" fmla="*/ 2966008 h 6858000"/>
            <a:gd name="connsiteX12285" fmla="*/ 6842892 w 12192000"/>
            <a:gd name="connsiteY12285" fmla="*/ 2966008 h 6858000"/>
            <a:gd name="connsiteX12286" fmla="*/ 6816913 w 12192000"/>
            <a:gd name="connsiteY12286" fmla="*/ 2992631 h 6858000"/>
            <a:gd name="connsiteX12287" fmla="*/ 6842892 w 12192000"/>
            <a:gd name="connsiteY12287" fmla="*/ 3019253 h 6858000"/>
            <a:gd name="connsiteX12288" fmla="*/ 6868871 w 12192000"/>
            <a:gd name="connsiteY12288" fmla="*/ 2992631 h 6858000"/>
            <a:gd name="connsiteX12289" fmla="*/ 6842892 w 12192000"/>
            <a:gd name="connsiteY12289" fmla="*/ 2966008 h 6858000"/>
            <a:gd name="connsiteX12290" fmla="*/ 6916499 w 12192000"/>
            <a:gd name="connsiteY12290" fmla="*/ 2966008 h 6858000"/>
            <a:gd name="connsiteX12291" fmla="*/ 6892685 w 12192000"/>
            <a:gd name="connsiteY12291" fmla="*/ 2992631 h 6858000"/>
            <a:gd name="connsiteX12292" fmla="*/ 6916499 w 12192000"/>
            <a:gd name="connsiteY12292" fmla="*/ 3019253 h 6858000"/>
            <a:gd name="connsiteX12293" fmla="*/ 6942478 w 12192000"/>
            <a:gd name="connsiteY12293" fmla="*/ 2992631 h 6858000"/>
            <a:gd name="connsiteX12294" fmla="*/ 6916499 w 12192000"/>
            <a:gd name="connsiteY12294" fmla="*/ 2966008 h 6858000"/>
            <a:gd name="connsiteX12295" fmla="*/ 6990106 w 12192000"/>
            <a:gd name="connsiteY12295" fmla="*/ 2966008 h 6858000"/>
            <a:gd name="connsiteX12296" fmla="*/ 6966293 w 12192000"/>
            <a:gd name="connsiteY12296" fmla="*/ 2992631 h 6858000"/>
            <a:gd name="connsiteX12297" fmla="*/ 6990106 w 12192000"/>
            <a:gd name="connsiteY12297" fmla="*/ 3019253 h 6858000"/>
            <a:gd name="connsiteX12298" fmla="*/ 7016086 w 12192000"/>
            <a:gd name="connsiteY12298" fmla="*/ 2992631 h 6858000"/>
            <a:gd name="connsiteX12299" fmla="*/ 6990106 w 12192000"/>
            <a:gd name="connsiteY12299" fmla="*/ 2966008 h 6858000"/>
            <a:gd name="connsiteX12300" fmla="*/ 7065879 w 12192000"/>
            <a:gd name="connsiteY12300" fmla="*/ 2966008 h 6858000"/>
            <a:gd name="connsiteX12301" fmla="*/ 7039900 w 12192000"/>
            <a:gd name="connsiteY12301" fmla="*/ 2992631 h 6858000"/>
            <a:gd name="connsiteX12302" fmla="*/ 7065879 w 12192000"/>
            <a:gd name="connsiteY12302" fmla="*/ 3019253 h 6858000"/>
            <a:gd name="connsiteX12303" fmla="*/ 7091858 w 12192000"/>
            <a:gd name="connsiteY12303" fmla="*/ 2992631 h 6858000"/>
            <a:gd name="connsiteX12304" fmla="*/ 7065879 w 12192000"/>
            <a:gd name="connsiteY12304" fmla="*/ 2966008 h 6858000"/>
            <a:gd name="connsiteX12305" fmla="*/ 7139485 w 12192000"/>
            <a:gd name="connsiteY12305" fmla="*/ 2966008 h 6858000"/>
            <a:gd name="connsiteX12306" fmla="*/ 7113506 w 12192000"/>
            <a:gd name="connsiteY12306" fmla="*/ 2992631 h 6858000"/>
            <a:gd name="connsiteX12307" fmla="*/ 7139485 w 12192000"/>
            <a:gd name="connsiteY12307" fmla="*/ 3019253 h 6858000"/>
            <a:gd name="connsiteX12308" fmla="*/ 7165464 w 12192000"/>
            <a:gd name="connsiteY12308" fmla="*/ 2992631 h 6858000"/>
            <a:gd name="connsiteX12309" fmla="*/ 7139485 w 12192000"/>
            <a:gd name="connsiteY12309" fmla="*/ 2966008 h 6858000"/>
            <a:gd name="connsiteX12310" fmla="*/ 7213092 w 12192000"/>
            <a:gd name="connsiteY12310" fmla="*/ 2966008 h 6858000"/>
            <a:gd name="connsiteX12311" fmla="*/ 7187113 w 12192000"/>
            <a:gd name="connsiteY12311" fmla="*/ 2992631 h 6858000"/>
            <a:gd name="connsiteX12312" fmla="*/ 7213092 w 12192000"/>
            <a:gd name="connsiteY12312" fmla="*/ 3019253 h 6858000"/>
            <a:gd name="connsiteX12313" fmla="*/ 7239071 w 12192000"/>
            <a:gd name="connsiteY12313" fmla="*/ 2992631 h 6858000"/>
            <a:gd name="connsiteX12314" fmla="*/ 7213092 w 12192000"/>
            <a:gd name="connsiteY12314" fmla="*/ 2966008 h 6858000"/>
            <a:gd name="connsiteX12315" fmla="*/ 7288864 w 12192000"/>
            <a:gd name="connsiteY12315" fmla="*/ 2966008 h 6858000"/>
            <a:gd name="connsiteX12316" fmla="*/ 7262885 w 12192000"/>
            <a:gd name="connsiteY12316" fmla="*/ 2992631 h 6858000"/>
            <a:gd name="connsiteX12317" fmla="*/ 7288864 w 12192000"/>
            <a:gd name="connsiteY12317" fmla="*/ 3019253 h 6858000"/>
            <a:gd name="connsiteX12318" fmla="*/ 7312678 w 12192000"/>
            <a:gd name="connsiteY12318" fmla="*/ 2992631 h 6858000"/>
            <a:gd name="connsiteX12319" fmla="*/ 7288864 w 12192000"/>
            <a:gd name="connsiteY12319" fmla="*/ 2966008 h 6858000"/>
            <a:gd name="connsiteX12320" fmla="*/ 7360306 w 12192000"/>
            <a:gd name="connsiteY12320" fmla="*/ 2966008 h 6858000"/>
            <a:gd name="connsiteX12321" fmla="*/ 7334327 w 12192000"/>
            <a:gd name="connsiteY12321" fmla="*/ 2992631 h 6858000"/>
            <a:gd name="connsiteX12322" fmla="*/ 7360306 w 12192000"/>
            <a:gd name="connsiteY12322" fmla="*/ 3019253 h 6858000"/>
            <a:gd name="connsiteX12323" fmla="*/ 7386285 w 12192000"/>
            <a:gd name="connsiteY12323" fmla="*/ 2992631 h 6858000"/>
            <a:gd name="connsiteX12324" fmla="*/ 7360306 w 12192000"/>
            <a:gd name="connsiteY12324" fmla="*/ 2966008 h 6858000"/>
            <a:gd name="connsiteX12325" fmla="*/ 7433913 w 12192000"/>
            <a:gd name="connsiteY12325" fmla="*/ 2966008 h 6858000"/>
            <a:gd name="connsiteX12326" fmla="*/ 7407934 w 12192000"/>
            <a:gd name="connsiteY12326" fmla="*/ 2992631 h 6858000"/>
            <a:gd name="connsiteX12327" fmla="*/ 7433913 w 12192000"/>
            <a:gd name="connsiteY12327" fmla="*/ 3019253 h 6858000"/>
            <a:gd name="connsiteX12328" fmla="*/ 7459892 w 12192000"/>
            <a:gd name="connsiteY12328" fmla="*/ 2992631 h 6858000"/>
            <a:gd name="connsiteX12329" fmla="*/ 7433913 w 12192000"/>
            <a:gd name="connsiteY12329" fmla="*/ 2966008 h 6858000"/>
            <a:gd name="connsiteX12330" fmla="*/ 7509684 w 12192000"/>
            <a:gd name="connsiteY12330" fmla="*/ 2966008 h 6858000"/>
            <a:gd name="connsiteX12331" fmla="*/ 7485871 w 12192000"/>
            <a:gd name="connsiteY12331" fmla="*/ 2992631 h 6858000"/>
            <a:gd name="connsiteX12332" fmla="*/ 7509684 w 12192000"/>
            <a:gd name="connsiteY12332" fmla="*/ 3019253 h 6858000"/>
            <a:gd name="connsiteX12333" fmla="*/ 7535664 w 12192000"/>
            <a:gd name="connsiteY12333" fmla="*/ 2992631 h 6858000"/>
            <a:gd name="connsiteX12334" fmla="*/ 7509684 w 12192000"/>
            <a:gd name="connsiteY12334" fmla="*/ 2966008 h 6858000"/>
            <a:gd name="connsiteX12335" fmla="*/ 7583292 w 12192000"/>
            <a:gd name="connsiteY12335" fmla="*/ 2966008 h 6858000"/>
            <a:gd name="connsiteX12336" fmla="*/ 7557313 w 12192000"/>
            <a:gd name="connsiteY12336" fmla="*/ 2992631 h 6858000"/>
            <a:gd name="connsiteX12337" fmla="*/ 7583292 w 12192000"/>
            <a:gd name="connsiteY12337" fmla="*/ 3019253 h 6858000"/>
            <a:gd name="connsiteX12338" fmla="*/ 7609271 w 12192000"/>
            <a:gd name="connsiteY12338" fmla="*/ 2992631 h 6858000"/>
            <a:gd name="connsiteX12339" fmla="*/ 7583292 w 12192000"/>
            <a:gd name="connsiteY12339" fmla="*/ 2966008 h 6858000"/>
            <a:gd name="connsiteX12340" fmla="*/ 7656898 w 12192000"/>
            <a:gd name="connsiteY12340" fmla="*/ 2966008 h 6858000"/>
            <a:gd name="connsiteX12341" fmla="*/ 7630919 w 12192000"/>
            <a:gd name="connsiteY12341" fmla="*/ 2992631 h 6858000"/>
            <a:gd name="connsiteX12342" fmla="*/ 7656898 w 12192000"/>
            <a:gd name="connsiteY12342" fmla="*/ 3019253 h 6858000"/>
            <a:gd name="connsiteX12343" fmla="*/ 7682877 w 12192000"/>
            <a:gd name="connsiteY12343" fmla="*/ 2992631 h 6858000"/>
            <a:gd name="connsiteX12344" fmla="*/ 7656898 w 12192000"/>
            <a:gd name="connsiteY12344" fmla="*/ 2966008 h 6858000"/>
            <a:gd name="connsiteX12345" fmla="*/ 7879885 w 12192000"/>
            <a:gd name="connsiteY12345" fmla="*/ 2966008 h 6858000"/>
            <a:gd name="connsiteX12346" fmla="*/ 7853906 w 12192000"/>
            <a:gd name="connsiteY12346" fmla="*/ 2992631 h 6858000"/>
            <a:gd name="connsiteX12347" fmla="*/ 7879885 w 12192000"/>
            <a:gd name="connsiteY12347" fmla="*/ 3019253 h 6858000"/>
            <a:gd name="connsiteX12348" fmla="*/ 7905864 w 12192000"/>
            <a:gd name="connsiteY12348" fmla="*/ 2992631 h 6858000"/>
            <a:gd name="connsiteX12349" fmla="*/ 7879885 w 12192000"/>
            <a:gd name="connsiteY12349" fmla="*/ 2966008 h 6858000"/>
            <a:gd name="connsiteX12350" fmla="*/ 7955656 w 12192000"/>
            <a:gd name="connsiteY12350" fmla="*/ 2966008 h 6858000"/>
            <a:gd name="connsiteX12351" fmla="*/ 7929677 w 12192000"/>
            <a:gd name="connsiteY12351" fmla="*/ 2992631 h 6858000"/>
            <a:gd name="connsiteX12352" fmla="*/ 7955656 w 12192000"/>
            <a:gd name="connsiteY12352" fmla="*/ 3019253 h 6858000"/>
            <a:gd name="connsiteX12353" fmla="*/ 7979470 w 12192000"/>
            <a:gd name="connsiteY12353" fmla="*/ 2992631 h 6858000"/>
            <a:gd name="connsiteX12354" fmla="*/ 7955656 w 12192000"/>
            <a:gd name="connsiteY12354" fmla="*/ 2966008 h 6858000"/>
            <a:gd name="connsiteX12355" fmla="*/ 8027098 w 12192000"/>
            <a:gd name="connsiteY12355" fmla="*/ 2966008 h 6858000"/>
            <a:gd name="connsiteX12356" fmla="*/ 8001119 w 12192000"/>
            <a:gd name="connsiteY12356" fmla="*/ 2992631 h 6858000"/>
            <a:gd name="connsiteX12357" fmla="*/ 8027098 w 12192000"/>
            <a:gd name="connsiteY12357" fmla="*/ 3019253 h 6858000"/>
            <a:gd name="connsiteX12358" fmla="*/ 8053077 w 12192000"/>
            <a:gd name="connsiteY12358" fmla="*/ 2992631 h 6858000"/>
            <a:gd name="connsiteX12359" fmla="*/ 8027098 w 12192000"/>
            <a:gd name="connsiteY12359" fmla="*/ 2966008 h 6858000"/>
            <a:gd name="connsiteX12360" fmla="*/ 8100705 w 12192000"/>
            <a:gd name="connsiteY12360" fmla="*/ 2966008 h 6858000"/>
            <a:gd name="connsiteX12361" fmla="*/ 8076891 w 12192000"/>
            <a:gd name="connsiteY12361" fmla="*/ 2992631 h 6858000"/>
            <a:gd name="connsiteX12362" fmla="*/ 8100705 w 12192000"/>
            <a:gd name="connsiteY12362" fmla="*/ 3019253 h 6858000"/>
            <a:gd name="connsiteX12363" fmla="*/ 8126684 w 12192000"/>
            <a:gd name="connsiteY12363" fmla="*/ 2992631 h 6858000"/>
            <a:gd name="connsiteX12364" fmla="*/ 8100705 w 12192000"/>
            <a:gd name="connsiteY12364" fmla="*/ 2966008 h 6858000"/>
            <a:gd name="connsiteX12365" fmla="*/ 8174312 w 12192000"/>
            <a:gd name="connsiteY12365" fmla="*/ 2966008 h 6858000"/>
            <a:gd name="connsiteX12366" fmla="*/ 8150498 w 12192000"/>
            <a:gd name="connsiteY12366" fmla="*/ 2992631 h 6858000"/>
            <a:gd name="connsiteX12367" fmla="*/ 8174312 w 12192000"/>
            <a:gd name="connsiteY12367" fmla="*/ 3019253 h 6858000"/>
            <a:gd name="connsiteX12368" fmla="*/ 8200291 w 12192000"/>
            <a:gd name="connsiteY12368" fmla="*/ 2992631 h 6858000"/>
            <a:gd name="connsiteX12369" fmla="*/ 8174312 w 12192000"/>
            <a:gd name="connsiteY12369" fmla="*/ 2966008 h 6858000"/>
            <a:gd name="connsiteX12370" fmla="*/ 8247918 w 12192000"/>
            <a:gd name="connsiteY12370" fmla="*/ 2966008 h 6858000"/>
            <a:gd name="connsiteX12371" fmla="*/ 8224104 w 12192000"/>
            <a:gd name="connsiteY12371" fmla="*/ 2992631 h 6858000"/>
            <a:gd name="connsiteX12372" fmla="*/ 8247918 w 12192000"/>
            <a:gd name="connsiteY12372" fmla="*/ 3019253 h 6858000"/>
            <a:gd name="connsiteX12373" fmla="*/ 8273897 w 12192000"/>
            <a:gd name="connsiteY12373" fmla="*/ 2992631 h 6858000"/>
            <a:gd name="connsiteX12374" fmla="*/ 8247918 w 12192000"/>
            <a:gd name="connsiteY12374" fmla="*/ 2966008 h 6858000"/>
            <a:gd name="connsiteX12375" fmla="*/ 8323691 w 12192000"/>
            <a:gd name="connsiteY12375" fmla="*/ 2966008 h 6858000"/>
            <a:gd name="connsiteX12376" fmla="*/ 8297712 w 12192000"/>
            <a:gd name="connsiteY12376" fmla="*/ 2992631 h 6858000"/>
            <a:gd name="connsiteX12377" fmla="*/ 8323691 w 12192000"/>
            <a:gd name="connsiteY12377" fmla="*/ 3019253 h 6858000"/>
            <a:gd name="connsiteX12378" fmla="*/ 8349670 w 12192000"/>
            <a:gd name="connsiteY12378" fmla="*/ 2992631 h 6858000"/>
            <a:gd name="connsiteX12379" fmla="*/ 8323691 w 12192000"/>
            <a:gd name="connsiteY12379" fmla="*/ 2966008 h 6858000"/>
            <a:gd name="connsiteX12380" fmla="*/ 8397298 w 12192000"/>
            <a:gd name="connsiteY12380" fmla="*/ 2966008 h 6858000"/>
            <a:gd name="connsiteX12381" fmla="*/ 8371319 w 12192000"/>
            <a:gd name="connsiteY12381" fmla="*/ 2992631 h 6858000"/>
            <a:gd name="connsiteX12382" fmla="*/ 8397298 w 12192000"/>
            <a:gd name="connsiteY12382" fmla="*/ 3019253 h 6858000"/>
            <a:gd name="connsiteX12383" fmla="*/ 8423277 w 12192000"/>
            <a:gd name="connsiteY12383" fmla="*/ 2992631 h 6858000"/>
            <a:gd name="connsiteX12384" fmla="*/ 8397298 w 12192000"/>
            <a:gd name="connsiteY12384" fmla="*/ 2966008 h 6858000"/>
            <a:gd name="connsiteX12385" fmla="*/ 8470904 w 12192000"/>
            <a:gd name="connsiteY12385" fmla="*/ 2966008 h 6858000"/>
            <a:gd name="connsiteX12386" fmla="*/ 8444925 w 12192000"/>
            <a:gd name="connsiteY12386" fmla="*/ 2992631 h 6858000"/>
            <a:gd name="connsiteX12387" fmla="*/ 8470904 w 12192000"/>
            <a:gd name="connsiteY12387" fmla="*/ 3019253 h 6858000"/>
            <a:gd name="connsiteX12388" fmla="*/ 8496883 w 12192000"/>
            <a:gd name="connsiteY12388" fmla="*/ 2992631 h 6858000"/>
            <a:gd name="connsiteX12389" fmla="*/ 8470904 w 12192000"/>
            <a:gd name="connsiteY12389" fmla="*/ 2966008 h 6858000"/>
            <a:gd name="connsiteX12390" fmla="*/ 8546676 w 12192000"/>
            <a:gd name="connsiteY12390" fmla="*/ 2966008 h 6858000"/>
            <a:gd name="connsiteX12391" fmla="*/ 8520697 w 12192000"/>
            <a:gd name="connsiteY12391" fmla="*/ 2992631 h 6858000"/>
            <a:gd name="connsiteX12392" fmla="*/ 8546676 w 12192000"/>
            <a:gd name="connsiteY12392" fmla="*/ 3019253 h 6858000"/>
            <a:gd name="connsiteX12393" fmla="*/ 8570490 w 12192000"/>
            <a:gd name="connsiteY12393" fmla="*/ 2992631 h 6858000"/>
            <a:gd name="connsiteX12394" fmla="*/ 8546676 w 12192000"/>
            <a:gd name="connsiteY12394" fmla="*/ 2966008 h 6858000"/>
            <a:gd name="connsiteX12395" fmla="*/ 8618118 w 12192000"/>
            <a:gd name="connsiteY12395" fmla="*/ 2966008 h 6858000"/>
            <a:gd name="connsiteX12396" fmla="*/ 8592139 w 12192000"/>
            <a:gd name="connsiteY12396" fmla="*/ 2992631 h 6858000"/>
            <a:gd name="connsiteX12397" fmla="*/ 8618118 w 12192000"/>
            <a:gd name="connsiteY12397" fmla="*/ 3019253 h 6858000"/>
            <a:gd name="connsiteX12398" fmla="*/ 8644097 w 12192000"/>
            <a:gd name="connsiteY12398" fmla="*/ 2992631 h 6858000"/>
            <a:gd name="connsiteX12399" fmla="*/ 8618118 w 12192000"/>
            <a:gd name="connsiteY12399" fmla="*/ 2966008 h 6858000"/>
            <a:gd name="connsiteX12400" fmla="*/ 8691725 w 12192000"/>
            <a:gd name="connsiteY12400" fmla="*/ 2966008 h 6858000"/>
            <a:gd name="connsiteX12401" fmla="*/ 8665746 w 12192000"/>
            <a:gd name="connsiteY12401" fmla="*/ 2992631 h 6858000"/>
            <a:gd name="connsiteX12402" fmla="*/ 8691725 w 12192000"/>
            <a:gd name="connsiteY12402" fmla="*/ 3019253 h 6858000"/>
            <a:gd name="connsiteX12403" fmla="*/ 8717704 w 12192000"/>
            <a:gd name="connsiteY12403" fmla="*/ 2992631 h 6858000"/>
            <a:gd name="connsiteX12404" fmla="*/ 8691725 w 12192000"/>
            <a:gd name="connsiteY12404" fmla="*/ 2966008 h 6858000"/>
            <a:gd name="connsiteX12405" fmla="*/ 8767497 w 12192000"/>
            <a:gd name="connsiteY12405" fmla="*/ 2966008 h 6858000"/>
            <a:gd name="connsiteX12406" fmla="*/ 8743683 w 12192000"/>
            <a:gd name="connsiteY12406" fmla="*/ 2992631 h 6858000"/>
            <a:gd name="connsiteX12407" fmla="*/ 8767497 w 12192000"/>
            <a:gd name="connsiteY12407" fmla="*/ 3019253 h 6858000"/>
            <a:gd name="connsiteX12408" fmla="*/ 8793476 w 12192000"/>
            <a:gd name="connsiteY12408" fmla="*/ 2992631 h 6858000"/>
            <a:gd name="connsiteX12409" fmla="*/ 8767497 w 12192000"/>
            <a:gd name="connsiteY12409" fmla="*/ 2966008 h 6858000"/>
            <a:gd name="connsiteX12410" fmla="*/ 8841104 w 12192000"/>
            <a:gd name="connsiteY12410" fmla="*/ 2966008 h 6858000"/>
            <a:gd name="connsiteX12411" fmla="*/ 8815125 w 12192000"/>
            <a:gd name="connsiteY12411" fmla="*/ 2992631 h 6858000"/>
            <a:gd name="connsiteX12412" fmla="*/ 8841104 w 12192000"/>
            <a:gd name="connsiteY12412" fmla="*/ 3019253 h 6858000"/>
            <a:gd name="connsiteX12413" fmla="*/ 8867083 w 12192000"/>
            <a:gd name="connsiteY12413" fmla="*/ 2992631 h 6858000"/>
            <a:gd name="connsiteX12414" fmla="*/ 8841104 w 12192000"/>
            <a:gd name="connsiteY12414" fmla="*/ 2966008 h 6858000"/>
            <a:gd name="connsiteX12415" fmla="*/ 8914711 w 12192000"/>
            <a:gd name="connsiteY12415" fmla="*/ 2966008 h 6858000"/>
            <a:gd name="connsiteX12416" fmla="*/ 8888732 w 12192000"/>
            <a:gd name="connsiteY12416" fmla="*/ 2992631 h 6858000"/>
            <a:gd name="connsiteX12417" fmla="*/ 8914711 w 12192000"/>
            <a:gd name="connsiteY12417" fmla="*/ 3019253 h 6858000"/>
            <a:gd name="connsiteX12418" fmla="*/ 8940690 w 12192000"/>
            <a:gd name="connsiteY12418" fmla="*/ 2992631 h 6858000"/>
            <a:gd name="connsiteX12419" fmla="*/ 8914711 w 12192000"/>
            <a:gd name="connsiteY12419" fmla="*/ 2966008 h 6858000"/>
            <a:gd name="connsiteX12420" fmla="*/ 8988318 w 12192000"/>
            <a:gd name="connsiteY12420" fmla="*/ 2966008 h 6858000"/>
            <a:gd name="connsiteX12421" fmla="*/ 8962339 w 12192000"/>
            <a:gd name="connsiteY12421" fmla="*/ 2992631 h 6858000"/>
            <a:gd name="connsiteX12422" fmla="*/ 8988318 w 12192000"/>
            <a:gd name="connsiteY12422" fmla="*/ 3019253 h 6858000"/>
            <a:gd name="connsiteX12423" fmla="*/ 9014297 w 12192000"/>
            <a:gd name="connsiteY12423" fmla="*/ 2992631 h 6858000"/>
            <a:gd name="connsiteX12424" fmla="*/ 8988318 w 12192000"/>
            <a:gd name="connsiteY12424" fmla="*/ 2966008 h 6858000"/>
            <a:gd name="connsiteX12425" fmla="*/ 9061924 w 12192000"/>
            <a:gd name="connsiteY12425" fmla="*/ 2966008 h 6858000"/>
            <a:gd name="connsiteX12426" fmla="*/ 9035945 w 12192000"/>
            <a:gd name="connsiteY12426" fmla="*/ 2992631 h 6858000"/>
            <a:gd name="connsiteX12427" fmla="*/ 9061924 w 12192000"/>
            <a:gd name="connsiteY12427" fmla="*/ 3019253 h 6858000"/>
            <a:gd name="connsiteX12428" fmla="*/ 9087903 w 12192000"/>
            <a:gd name="connsiteY12428" fmla="*/ 2992631 h 6858000"/>
            <a:gd name="connsiteX12429" fmla="*/ 9061924 w 12192000"/>
            <a:gd name="connsiteY12429" fmla="*/ 2966008 h 6858000"/>
            <a:gd name="connsiteX12430" fmla="*/ 9137696 w 12192000"/>
            <a:gd name="connsiteY12430" fmla="*/ 2966008 h 6858000"/>
            <a:gd name="connsiteX12431" fmla="*/ 9111717 w 12192000"/>
            <a:gd name="connsiteY12431" fmla="*/ 2992631 h 6858000"/>
            <a:gd name="connsiteX12432" fmla="*/ 9137696 w 12192000"/>
            <a:gd name="connsiteY12432" fmla="*/ 3019253 h 6858000"/>
            <a:gd name="connsiteX12433" fmla="*/ 9161510 w 12192000"/>
            <a:gd name="connsiteY12433" fmla="*/ 2992631 h 6858000"/>
            <a:gd name="connsiteX12434" fmla="*/ 9137696 w 12192000"/>
            <a:gd name="connsiteY12434" fmla="*/ 2966008 h 6858000"/>
            <a:gd name="connsiteX12435" fmla="*/ 9211304 w 12192000"/>
            <a:gd name="connsiteY12435" fmla="*/ 2966008 h 6858000"/>
            <a:gd name="connsiteX12436" fmla="*/ 9185325 w 12192000"/>
            <a:gd name="connsiteY12436" fmla="*/ 2992631 h 6858000"/>
            <a:gd name="connsiteX12437" fmla="*/ 9211304 w 12192000"/>
            <a:gd name="connsiteY12437" fmla="*/ 3019253 h 6858000"/>
            <a:gd name="connsiteX12438" fmla="*/ 9237283 w 12192000"/>
            <a:gd name="connsiteY12438" fmla="*/ 2992631 h 6858000"/>
            <a:gd name="connsiteX12439" fmla="*/ 9211304 w 12192000"/>
            <a:gd name="connsiteY12439" fmla="*/ 2966008 h 6858000"/>
            <a:gd name="connsiteX12440" fmla="*/ 9287075 w 12192000"/>
            <a:gd name="connsiteY12440" fmla="*/ 2966008 h 6858000"/>
            <a:gd name="connsiteX12441" fmla="*/ 9261096 w 12192000"/>
            <a:gd name="connsiteY12441" fmla="*/ 2992631 h 6858000"/>
            <a:gd name="connsiteX12442" fmla="*/ 9287075 w 12192000"/>
            <a:gd name="connsiteY12442" fmla="*/ 3019253 h 6858000"/>
            <a:gd name="connsiteX12443" fmla="*/ 9310889 w 12192000"/>
            <a:gd name="connsiteY12443" fmla="*/ 2992631 h 6858000"/>
            <a:gd name="connsiteX12444" fmla="*/ 9287075 w 12192000"/>
            <a:gd name="connsiteY12444" fmla="*/ 2966008 h 6858000"/>
            <a:gd name="connsiteX12445" fmla="*/ 9358517 w 12192000"/>
            <a:gd name="connsiteY12445" fmla="*/ 2966008 h 6858000"/>
            <a:gd name="connsiteX12446" fmla="*/ 9334703 w 12192000"/>
            <a:gd name="connsiteY12446" fmla="*/ 2992631 h 6858000"/>
            <a:gd name="connsiteX12447" fmla="*/ 9358517 w 12192000"/>
            <a:gd name="connsiteY12447" fmla="*/ 3019253 h 6858000"/>
            <a:gd name="connsiteX12448" fmla="*/ 9384496 w 12192000"/>
            <a:gd name="connsiteY12448" fmla="*/ 2992631 h 6858000"/>
            <a:gd name="connsiteX12449" fmla="*/ 9358517 w 12192000"/>
            <a:gd name="connsiteY12449" fmla="*/ 2966008 h 6858000"/>
            <a:gd name="connsiteX12450" fmla="*/ 9432124 w 12192000"/>
            <a:gd name="connsiteY12450" fmla="*/ 2966008 h 6858000"/>
            <a:gd name="connsiteX12451" fmla="*/ 9406145 w 12192000"/>
            <a:gd name="connsiteY12451" fmla="*/ 2992631 h 6858000"/>
            <a:gd name="connsiteX12452" fmla="*/ 9432124 w 12192000"/>
            <a:gd name="connsiteY12452" fmla="*/ 3019253 h 6858000"/>
            <a:gd name="connsiteX12453" fmla="*/ 9458103 w 12192000"/>
            <a:gd name="connsiteY12453" fmla="*/ 2992631 h 6858000"/>
            <a:gd name="connsiteX12454" fmla="*/ 9432124 w 12192000"/>
            <a:gd name="connsiteY12454" fmla="*/ 2966008 h 6858000"/>
            <a:gd name="connsiteX12455" fmla="*/ 10616330 w 12192000"/>
            <a:gd name="connsiteY12455" fmla="*/ 2966008 h 6858000"/>
            <a:gd name="connsiteX12456" fmla="*/ 10590351 w 12192000"/>
            <a:gd name="connsiteY12456" fmla="*/ 2992631 h 6858000"/>
            <a:gd name="connsiteX12457" fmla="*/ 10616330 w 12192000"/>
            <a:gd name="connsiteY12457" fmla="*/ 3019253 h 6858000"/>
            <a:gd name="connsiteX12458" fmla="*/ 10642309 w 12192000"/>
            <a:gd name="connsiteY12458" fmla="*/ 2992631 h 6858000"/>
            <a:gd name="connsiteX12459" fmla="*/ 10616330 w 12192000"/>
            <a:gd name="connsiteY12459" fmla="*/ 2966008 h 6858000"/>
            <a:gd name="connsiteX12460" fmla="*/ 1738037 w 12192000"/>
            <a:gd name="connsiteY12460" fmla="*/ 3041439 h 6858000"/>
            <a:gd name="connsiteX12461" fmla="*/ 1712058 w 12192000"/>
            <a:gd name="connsiteY12461" fmla="*/ 3068061 h 6858000"/>
            <a:gd name="connsiteX12462" fmla="*/ 1738037 w 12192000"/>
            <a:gd name="connsiteY12462" fmla="*/ 3094684 h 6858000"/>
            <a:gd name="connsiteX12463" fmla="*/ 1764016 w 12192000"/>
            <a:gd name="connsiteY12463" fmla="*/ 3068061 h 6858000"/>
            <a:gd name="connsiteX12464" fmla="*/ 1738037 w 12192000"/>
            <a:gd name="connsiteY12464" fmla="*/ 3041439 h 6858000"/>
            <a:gd name="connsiteX12465" fmla="*/ 1887416 w 12192000"/>
            <a:gd name="connsiteY12465" fmla="*/ 3041439 h 6858000"/>
            <a:gd name="connsiteX12466" fmla="*/ 1861437 w 12192000"/>
            <a:gd name="connsiteY12466" fmla="*/ 3068061 h 6858000"/>
            <a:gd name="connsiteX12467" fmla="*/ 1887416 w 12192000"/>
            <a:gd name="connsiteY12467" fmla="*/ 3094684 h 6858000"/>
            <a:gd name="connsiteX12468" fmla="*/ 1913395 w 12192000"/>
            <a:gd name="connsiteY12468" fmla="*/ 3068061 h 6858000"/>
            <a:gd name="connsiteX12469" fmla="*/ 1887416 w 12192000"/>
            <a:gd name="connsiteY12469" fmla="*/ 3041439 h 6858000"/>
            <a:gd name="connsiteX12470" fmla="*/ 1961023 w 12192000"/>
            <a:gd name="connsiteY12470" fmla="*/ 3041439 h 6858000"/>
            <a:gd name="connsiteX12471" fmla="*/ 1935044 w 12192000"/>
            <a:gd name="connsiteY12471" fmla="*/ 3068061 h 6858000"/>
            <a:gd name="connsiteX12472" fmla="*/ 1961023 w 12192000"/>
            <a:gd name="connsiteY12472" fmla="*/ 3094684 h 6858000"/>
            <a:gd name="connsiteX12473" fmla="*/ 1987002 w 12192000"/>
            <a:gd name="connsiteY12473" fmla="*/ 3068061 h 6858000"/>
            <a:gd name="connsiteX12474" fmla="*/ 1961023 w 12192000"/>
            <a:gd name="connsiteY12474" fmla="*/ 3041439 h 6858000"/>
            <a:gd name="connsiteX12475" fmla="*/ 2034629 w 12192000"/>
            <a:gd name="connsiteY12475" fmla="*/ 3041439 h 6858000"/>
            <a:gd name="connsiteX12476" fmla="*/ 2008650 w 12192000"/>
            <a:gd name="connsiteY12476" fmla="*/ 3068061 h 6858000"/>
            <a:gd name="connsiteX12477" fmla="*/ 2034629 w 12192000"/>
            <a:gd name="connsiteY12477" fmla="*/ 3094684 h 6858000"/>
            <a:gd name="connsiteX12478" fmla="*/ 2060608 w 12192000"/>
            <a:gd name="connsiteY12478" fmla="*/ 3068061 h 6858000"/>
            <a:gd name="connsiteX12479" fmla="*/ 2034629 w 12192000"/>
            <a:gd name="connsiteY12479" fmla="*/ 3041439 h 6858000"/>
            <a:gd name="connsiteX12480" fmla="*/ 2108236 w 12192000"/>
            <a:gd name="connsiteY12480" fmla="*/ 3041439 h 6858000"/>
            <a:gd name="connsiteX12481" fmla="*/ 2082257 w 12192000"/>
            <a:gd name="connsiteY12481" fmla="*/ 3068061 h 6858000"/>
            <a:gd name="connsiteX12482" fmla="*/ 2108236 w 12192000"/>
            <a:gd name="connsiteY12482" fmla="*/ 3094684 h 6858000"/>
            <a:gd name="connsiteX12483" fmla="*/ 2134215 w 12192000"/>
            <a:gd name="connsiteY12483" fmla="*/ 3068061 h 6858000"/>
            <a:gd name="connsiteX12484" fmla="*/ 2108236 w 12192000"/>
            <a:gd name="connsiteY12484" fmla="*/ 3041439 h 6858000"/>
            <a:gd name="connsiteX12485" fmla="*/ 2404829 w 12192000"/>
            <a:gd name="connsiteY12485" fmla="*/ 3041439 h 6858000"/>
            <a:gd name="connsiteX12486" fmla="*/ 2378850 w 12192000"/>
            <a:gd name="connsiteY12486" fmla="*/ 3068061 h 6858000"/>
            <a:gd name="connsiteX12487" fmla="*/ 2404829 w 12192000"/>
            <a:gd name="connsiteY12487" fmla="*/ 3094684 h 6858000"/>
            <a:gd name="connsiteX12488" fmla="*/ 2430808 w 12192000"/>
            <a:gd name="connsiteY12488" fmla="*/ 3068061 h 6858000"/>
            <a:gd name="connsiteX12489" fmla="*/ 2404829 w 12192000"/>
            <a:gd name="connsiteY12489" fmla="*/ 3041439 h 6858000"/>
            <a:gd name="connsiteX12490" fmla="*/ 2478436 w 12192000"/>
            <a:gd name="connsiteY12490" fmla="*/ 3041439 h 6858000"/>
            <a:gd name="connsiteX12491" fmla="*/ 2452457 w 12192000"/>
            <a:gd name="connsiteY12491" fmla="*/ 3068061 h 6858000"/>
            <a:gd name="connsiteX12492" fmla="*/ 2478436 w 12192000"/>
            <a:gd name="connsiteY12492" fmla="*/ 3094684 h 6858000"/>
            <a:gd name="connsiteX12493" fmla="*/ 2504415 w 12192000"/>
            <a:gd name="connsiteY12493" fmla="*/ 3068061 h 6858000"/>
            <a:gd name="connsiteX12494" fmla="*/ 2478436 w 12192000"/>
            <a:gd name="connsiteY12494" fmla="*/ 3041439 h 6858000"/>
            <a:gd name="connsiteX12495" fmla="*/ 2848635 w 12192000"/>
            <a:gd name="connsiteY12495" fmla="*/ 3041439 h 6858000"/>
            <a:gd name="connsiteX12496" fmla="*/ 2822656 w 12192000"/>
            <a:gd name="connsiteY12496" fmla="*/ 3068061 h 6858000"/>
            <a:gd name="connsiteX12497" fmla="*/ 2848635 w 12192000"/>
            <a:gd name="connsiteY12497" fmla="*/ 3094684 h 6858000"/>
            <a:gd name="connsiteX12498" fmla="*/ 2874614 w 12192000"/>
            <a:gd name="connsiteY12498" fmla="*/ 3068061 h 6858000"/>
            <a:gd name="connsiteX12499" fmla="*/ 2848635 w 12192000"/>
            <a:gd name="connsiteY12499" fmla="*/ 3041439 h 6858000"/>
            <a:gd name="connsiteX12500" fmla="*/ 2922242 w 12192000"/>
            <a:gd name="connsiteY12500" fmla="*/ 3041439 h 6858000"/>
            <a:gd name="connsiteX12501" fmla="*/ 2898428 w 12192000"/>
            <a:gd name="connsiteY12501" fmla="*/ 3068061 h 6858000"/>
            <a:gd name="connsiteX12502" fmla="*/ 2922242 w 12192000"/>
            <a:gd name="connsiteY12502" fmla="*/ 3094684 h 6858000"/>
            <a:gd name="connsiteX12503" fmla="*/ 2948221 w 12192000"/>
            <a:gd name="connsiteY12503" fmla="*/ 3068061 h 6858000"/>
            <a:gd name="connsiteX12504" fmla="*/ 2922242 w 12192000"/>
            <a:gd name="connsiteY12504" fmla="*/ 3041439 h 6858000"/>
            <a:gd name="connsiteX12505" fmla="*/ 2995849 w 12192000"/>
            <a:gd name="connsiteY12505" fmla="*/ 3041439 h 6858000"/>
            <a:gd name="connsiteX12506" fmla="*/ 2972035 w 12192000"/>
            <a:gd name="connsiteY12506" fmla="*/ 3068061 h 6858000"/>
            <a:gd name="connsiteX12507" fmla="*/ 2995849 w 12192000"/>
            <a:gd name="connsiteY12507" fmla="*/ 3094684 h 6858000"/>
            <a:gd name="connsiteX12508" fmla="*/ 3021828 w 12192000"/>
            <a:gd name="connsiteY12508" fmla="*/ 3068061 h 6858000"/>
            <a:gd name="connsiteX12509" fmla="*/ 2995849 w 12192000"/>
            <a:gd name="connsiteY12509" fmla="*/ 3041439 h 6858000"/>
            <a:gd name="connsiteX12510" fmla="*/ 3069456 w 12192000"/>
            <a:gd name="connsiteY12510" fmla="*/ 3041439 h 6858000"/>
            <a:gd name="connsiteX12511" fmla="*/ 3045642 w 12192000"/>
            <a:gd name="connsiteY12511" fmla="*/ 3068061 h 6858000"/>
            <a:gd name="connsiteX12512" fmla="*/ 3069456 w 12192000"/>
            <a:gd name="connsiteY12512" fmla="*/ 3094684 h 6858000"/>
            <a:gd name="connsiteX12513" fmla="*/ 3095435 w 12192000"/>
            <a:gd name="connsiteY12513" fmla="*/ 3068061 h 6858000"/>
            <a:gd name="connsiteX12514" fmla="*/ 3069456 w 12192000"/>
            <a:gd name="connsiteY12514" fmla="*/ 3041439 h 6858000"/>
            <a:gd name="connsiteX12515" fmla="*/ 4994060 w 12192000"/>
            <a:gd name="connsiteY12515" fmla="*/ 3041439 h 6858000"/>
            <a:gd name="connsiteX12516" fmla="*/ 4970246 w 12192000"/>
            <a:gd name="connsiteY12516" fmla="*/ 3068061 h 6858000"/>
            <a:gd name="connsiteX12517" fmla="*/ 4994060 w 12192000"/>
            <a:gd name="connsiteY12517" fmla="*/ 3094684 h 6858000"/>
            <a:gd name="connsiteX12518" fmla="*/ 5020039 w 12192000"/>
            <a:gd name="connsiteY12518" fmla="*/ 3068061 h 6858000"/>
            <a:gd name="connsiteX12519" fmla="*/ 4994060 w 12192000"/>
            <a:gd name="connsiteY12519" fmla="*/ 3041439 h 6858000"/>
            <a:gd name="connsiteX12520" fmla="*/ 5067667 w 12192000"/>
            <a:gd name="connsiteY12520" fmla="*/ 3041439 h 6858000"/>
            <a:gd name="connsiteX12521" fmla="*/ 5041688 w 12192000"/>
            <a:gd name="connsiteY12521" fmla="*/ 3068061 h 6858000"/>
            <a:gd name="connsiteX12522" fmla="*/ 5067667 w 12192000"/>
            <a:gd name="connsiteY12522" fmla="*/ 3094684 h 6858000"/>
            <a:gd name="connsiteX12523" fmla="*/ 5093646 w 12192000"/>
            <a:gd name="connsiteY12523" fmla="*/ 3068061 h 6858000"/>
            <a:gd name="connsiteX12524" fmla="*/ 5067667 w 12192000"/>
            <a:gd name="connsiteY12524" fmla="*/ 3041439 h 6858000"/>
            <a:gd name="connsiteX12525" fmla="*/ 5141274 w 12192000"/>
            <a:gd name="connsiteY12525" fmla="*/ 3041439 h 6858000"/>
            <a:gd name="connsiteX12526" fmla="*/ 5115295 w 12192000"/>
            <a:gd name="connsiteY12526" fmla="*/ 3068061 h 6858000"/>
            <a:gd name="connsiteX12527" fmla="*/ 5141274 w 12192000"/>
            <a:gd name="connsiteY12527" fmla="*/ 3094684 h 6858000"/>
            <a:gd name="connsiteX12528" fmla="*/ 5167253 w 12192000"/>
            <a:gd name="connsiteY12528" fmla="*/ 3068061 h 6858000"/>
            <a:gd name="connsiteX12529" fmla="*/ 5141274 w 12192000"/>
            <a:gd name="connsiteY12529" fmla="*/ 3041439 h 6858000"/>
            <a:gd name="connsiteX12530" fmla="*/ 5214881 w 12192000"/>
            <a:gd name="connsiteY12530" fmla="*/ 3041439 h 6858000"/>
            <a:gd name="connsiteX12531" fmla="*/ 5188902 w 12192000"/>
            <a:gd name="connsiteY12531" fmla="*/ 3068061 h 6858000"/>
            <a:gd name="connsiteX12532" fmla="*/ 5214881 w 12192000"/>
            <a:gd name="connsiteY12532" fmla="*/ 3094684 h 6858000"/>
            <a:gd name="connsiteX12533" fmla="*/ 5240860 w 12192000"/>
            <a:gd name="connsiteY12533" fmla="*/ 3068061 h 6858000"/>
            <a:gd name="connsiteX12534" fmla="*/ 5214881 w 12192000"/>
            <a:gd name="connsiteY12534" fmla="*/ 3041439 h 6858000"/>
            <a:gd name="connsiteX12535" fmla="*/ 5290653 w 12192000"/>
            <a:gd name="connsiteY12535" fmla="*/ 3041439 h 6858000"/>
            <a:gd name="connsiteX12536" fmla="*/ 5264674 w 12192000"/>
            <a:gd name="connsiteY12536" fmla="*/ 3068061 h 6858000"/>
            <a:gd name="connsiteX12537" fmla="*/ 5290653 w 12192000"/>
            <a:gd name="connsiteY12537" fmla="*/ 3094684 h 6858000"/>
            <a:gd name="connsiteX12538" fmla="*/ 5314467 w 12192000"/>
            <a:gd name="connsiteY12538" fmla="*/ 3068061 h 6858000"/>
            <a:gd name="connsiteX12539" fmla="*/ 5290653 w 12192000"/>
            <a:gd name="connsiteY12539" fmla="*/ 3041439 h 6858000"/>
            <a:gd name="connsiteX12540" fmla="*/ 5364260 w 12192000"/>
            <a:gd name="connsiteY12540" fmla="*/ 3041439 h 6858000"/>
            <a:gd name="connsiteX12541" fmla="*/ 5340446 w 12192000"/>
            <a:gd name="connsiteY12541" fmla="*/ 3068061 h 6858000"/>
            <a:gd name="connsiteX12542" fmla="*/ 5364260 w 12192000"/>
            <a:gd name="connsiteY12542" fmla="*/ 3094684 h 6858000"/>
            <a:gd name="connsiteX12543" fmla="*/ 5390239 w 12192000"/>
            <a:gd name="connsiteY12543" fmla="*/ 3068061 h 6858000"/>
            <a:gd name="connsiteX12544" fmla="*/ 5364260 w 12192000"/>
            <a:gd name="connsiteY12544" fmla="*/ 3041439 h 6858000"/>
            <a:gd name="connsiteX12545" fmla="*/ 5437867 w 12192000"/>
            <a:gd name="connsiteY12545" fmla="*/ 3041439 h 6858000"/>
            <a:gd name="connsiteX12546" fmla="*/ 5411888 w 12192000"/>
            <a:gd name="connsiteY12546" fmla="*/ 3068061 h 6858000"/>
            <a:gd name="connsiteX12547" fmla="*/ 5437867 w 12192000"/>
            <a:gd name="connsiteY12547" fmla="*/ 3094684 h 6858000"/>
            <a:gd name="connsiteX12548" fmla="*/ 5463846 w 12192000"/>
            <a:gd name="connsiteY12548" fmla="*/ 3068061 h 6858000"/>
            <a:gd name="connsiteX12549" fmla="*/ 5437867 w 12192000"/>
            <a:gd name="connsiteY12549" fmla="*/ 3041439 h 6858000"/>
            <a:gd name="connsiteX12550" fmla="*/ 5511473 w 12192000"/>
            <a:gd name="connsiteY12550" fmla="*/ 3041439 h 6858000"/>
            <a:gd name="connsiteX12551" fmla="*/ 5487659 w 12192000"/>
            <a:gd name="connsiteY12551" fmla="*/ 3068061 h 6858000"/>
            <a:gd name="connsiteX12552" fmla="*/ 5511473 w 12192000"/>
            <a:gd name="connsiteY12552" fmla="*/ 3094684 h 6858000"/>
            <a:gd name="connsiteX12553" fmla="*/ 5537452 w 12192000"/>
            <a:gd name="connsiteY12553" fmla="*/ 3068061 h 6858000"/>
            <a:gd name="connsiteX12554" fmla="*/ 5511473 w 12192000"/>
            <a:gd name="connsiteY12554" fmla="*/ 3041439 h 6858000"/>
            <a:gd name="connsiteX12555" fmla="*/ 5585081 w 12192000"/>
            <a:gd name="connsiteY12555" fmla="*/ 3041439 h 6858000"/>
            <a:gd name="connsiteX12556" fmla="*/ 5559102 w 12192000"/>
            <a:gd name="connsiteY12556" fmla="*/ 3068061 h 6858000"/>
            <a:gd name="connsiteX12557" fmla="*/ 5585081 w 12192000"/>
            <a:gd name="connsiteY12557" fmla="*/ 3094684 h 6858000"/>
            <a:gd name="connsiteX12558" fmla="*/ 5611060 w 12192000"/>
            <a:gd name="connsiteY12558" fmla="*/ 3068061 h 6858000"/>
            <a:gd name="connsiteX12559" fmla="*/ 5585081 w 12192000"/>
            <a:gd name="connsiteY12559" fmla="*/ 3041439 h 6858000"/>
            <a:gd name="connsiteX12560" fmla="*/ 5658687 w 12192000"/>
            <a:gd name="connsiteY12560" fmla="*/ 3041439 h 6858000"/>
            <a:gd name="connsiteX12561" fmla="*/ 5634874 w 12192000"/>
            <a:gd name="connsiteY12561" fmla="*/ 3068061 h 6858000"/>
            <a:gd name="connsiteX12562" fmla="*/ 5658687 w 12192000"/>
            <a:gd name="connsiteY12562" fmla="*/ 3094684 h 6858000"/>
            <a:gd name="connsiteX12563" fmla="*/ 5684667 w 12192000"/>
            <a:gd name="connsiteY12563" fmla="*/ 3068061 h 6858000"/>
            <a:gd name="connsiteX12564" fmla="*/ 5658687 w 12192000"/>
            <a:gd name="connsiteY12564" fmla="*/ 3041439 h 6858000"/>
            <a:gd name="connsiteX12565" fmla="*/ 5734459 w 12192000"/>
            <a:gd name="connsiteY12565" fmla="*/ 3041439 h 6858000"/>
            <a:gd name="connsiteX12566" fmla="*/ 5708480 w 12192000"/>
            <a:gd name="connsiteY12566" fmla="*/ 3068061 h 6858000"/>
            <a:gd name="connsiteX12567" fmla="*/ 5734459 w 12192000"/>
            <a:gd name="connsiteY12567" fmla="*/ 3094684 h 6858000"/>
            <a:gd name="connsiteX12568" fmla="*/ 5760438 w 12192000"/>
            <a:gd name="connsiteY12568" fmla="*/ 3068061 h 6858000"/>
            <a:gd name="connsiteX12569" fmla="*/ 5734459 w 12192000"/>
            <a:gd name="connsiteY12569" fmla="*/ 3041439 h 6858000"/>
            <a:gd name="connsiteX12570" fmla="*/ 5810231 w 12192000"/>
            <a:gd name="connsiteY12570" fmla="*/ 3041439 h 6858000"/>
            <a:gd name="connsiteX12571" fmla="*/ 5784252 w 12192000"/>
            <a:gd name="connsiteY12571" fmla="*/ 3068061 h 6858000"/>
            <a:gd name="connsiteX12572" fmla="*/ 5810231 w 12192000"/>
            <a:gd name="connsiteY12572" fmla="*/ 3094684 h 6858000"/>
            <a:gd name="connsiteX12573" fmla="*/ 5834045 w 12192000"/>
            <a:gd name="connsiteY12573" fmla="*/ 3068061 h 6858000"/>
            <a:gd name="connsiteX12574" fmla="*/ 5810231 w 12192000"/>
            <a:gd name="connsiteY12574" fmla="*/ 3041439 h 6858000"/>
            <a:gd name="connsiteX12575" fmla="*/ 5881673 w 12192000"/>
            <a:gd name="connsiteY12575" fmla="*/ 3041439 h 6858000"/>
            <a:gd name="connsiteX12576" fmla="*/ 5855694 w 12192000"/>
            <a:gd name="connsiteY12576" fmla="*/ 3068061 h 6858000"/>
            <a:gd name="connsiteX12577" fmla="*/ 5881673 w 12192000"/>
            <a:gd name="connsiteY12577" fmla="*/ 3094684 h 6858000"/>
            <a:gd name="connsiteX12578" fmla="*/ 5907652 w 12192000"/>
            <a:gd name="connsiteY12578" fmla="*/ 3068061 h 6858000"/>
            <a:gd name="connsiteX12579" fmla="*/ 5881673 w 12192000"/>
            <a:gd name="connsiteY12579" fmla="*/ 3041439 h 6858000"/>
            <a:gd name="connsiteX12580" fmla="*/ 5957445 w 12192000"/>
            <a:gd name="connsiteY12580" fmla="*/ 3041439 h 6858000"/>
            <a:gd name="connsiteX12581" fmla="*/ 5931466 w 12192000"/>
            <a:gd name="connsiteY12581" fmla="*/ 3068061 h 6858000"/>
            <a:gd name="connsiteX12582" fmla="*/ 5957445 w 12192000"/>
            <a:gd name="connsiteY12582" fmla="*/ 3094684 h 6858000"/>
            <a:gd name="connsiteX12583" fmla="*/ 5981259 w 12192000"/>
            <a:gd name="connsiteY12583" fmla="*/ 3068061 h 6858000"/>
            <a:gd name="connsiteX12584" fmla="*/ 5957445 w 12192000"/>
            <a:gd name="connsiteY12584" fmla="*/ 3041439 h 6858000"/>
            <a:gd name="connsiteX12585" fmla="*/ 6028887 w 12192000"/>
            <a:gd name="connsiteY12585" fmla="*/ 3041439 h 6858000"/>
            <a:gd name="connsiteX12586" fmla="*/ 6002908 w 12192000"/>
            <a:gd name="connsiteY12586" fmla="*/ 3068061 h 6858000"/>
            <a:gd name="connsiteX12587" fmla="*/ 6028887 w 12192000"/>
            <a:gd name="connsiteY12587" fmla="*/ 3094684 h 6858000"/>
            <a:gd name="connsiteX12588" fmla="*/ 6054866 w 12192000"/>
            <a:gd name="connsiteY12588" fmla="*/ 3068061 h 6858000"/>
            <a:gd name="connsiteX12589" fmla="*/ 6028887 w 12192000"/>
            <a:gd name="connsiteY12589" fmla="*/ 3041439 h 6858000"/>
            <a:gd name="connsiteX12590" fmla="*/ 6102494 w 12192000"/>
            <a:gd name="connsiteY12590" fmla="*/ 3041439 h 6858000"/>
            <a:gd name="connsiteX12591" fmla="*/ 6076515 w 12192000"/>
            <a:gd name="connsiteY12591" fmla="*/ 3068061 h 6858000"/>
            <a:gd name="connsiteX12592" fmla="*/ 6102494 w 12192000"/>
            <a:gd name="connsiteY12592" fmla="*/ 3094684 h 6858000"/>
            <a:gd name="connsiteX12593" fmla="*/ 6128473 w 12192000"/>
            <a:gd name="connsiteY12593" fmla="*/ 3068061 h 6858000"/>
            <a:gd name="connsiteX12594" fmla="*/ 6102494 w 12192000"/>
            <a:gd name="connsiteY12594" fmla="*/ 3041439 h 6858000"/>
            <a:gd name="connsiteX12595" fmla="*/ 6178265 w 12192000"/>
            <a:gd name="connsiteY12595" fmla="*/ 3041439 h 6858000"/>
            <a:gd name="connsiteX12596" fmla="*/ 6154452 w 12192000"/>
            <a:gd name="connsiteY12596" fmla="*/ 3068061 h 6858000"/>
            <a:gd name="connsiteX12597" fmla="*/ 6178265 w 12192000"/>
            <a:gd name="connsiteY12597" fmla="*/ 3094684 h 6858000"/>
            <a:gd name="connsiteX12598" fmla="*/ 6204245 w 12192000"/>
            <a:gd name="connsiteY12598" fmla="*/ 3068061 h 6858000"/>
            <a:gd name="connsiteX12599" fmla="*/ 6178265 w 12192000"/>
            <a:gd name="connsiteY12599" fmla="*/ 3041439 h 6858000"/>
            <a:gd name="connsiteX12600" fmla="*/ 6251873 w 12192000"/>
            <a:gd name="connsiteY12600" fmla="*/ 3041439 h 6858000"/>
            <a:gd name="connsiteX12601" fmla="*/ 6228059 w 12192000"/>
            <a:gd name="connsiteY12601" fmla="*/ 3068061 h 6858000"/>
            <a:gd name="connsiteX12602" fmla="*/ 6251873 w 12192000"/>
            <a:gd name="connsiteY12602" fmla="*/ 3094684 h 6858000"/>
            <a:gd name="connsiteX12603" fmla="*/ 6277852 w 12192000"/>
            <a:gd name="connsiteY12603" fmla="*/ 3068061 h 6858000"/>
            <a:gd name="connsiteX12604" fmla="*/ 6251873 w 12192000"/>
            <a:gd name="connsiteY12604" fmla="*/ 3041439 h 6858000"/>
            <a:gd name="connsiteX12605" fmla="*/ 6325479 w 12192000"/>
            <a:gd name="connsiteY12605" fmla="*/ 3041439 h 6858000"/>
            <a:gd name="connsiteX12606" fmla="*/ 6301665 w 12192000"/>
            <a:gd name="connsiteY12606" fmla="*/ 3068061 h 6858000"/>
            <a:gd name="connsiteX12607" fmla="*/ 6325479 w 12192000"/>
            <a:gd name="connsiteY12607" fmla="*/ 3094684 h 6858000"/>
            <a:gd name="connsiteX12608" fmla="*/ 6351458 w 12192000"/>
            <a:gd name="connsiteY12608" fmla="*/ 3068061 h 6858000"/>
            <a:gd name="connsiteX12609" fmla="*/ 6325479 w 12192000"/>
            <a:gd name="connsiteY12609" fmla="*/ 3041439 h 6858000"/>
            <a:gd name="connsiteX12610" fmla="*/ 6399086 w 12192000"/>
            <a:gd name="connsiteY12610" fmla="*/ 3041439 h 6858000"/>
            <a:gd name="connsiteX12611" fmla="*/ 6373107 w 12192000"/>
            <a:gd name="connsiteY12611" fmla="*/ 3068061 h 6858000"/>
            <a:gd name="connsiteX12612" fmla="*/ 6399086 w 12192000"/>
            <a:gd name="connsiteY12612" fmla="*/ 3094684 h 6858000"/>
            <a:gd name="connsiteX12613" fmla="*/ 6425065 w 12192000"/>
            <a:gd name="connsiteY12613" fmla="*/ 3068061 h 6858000"/>
            <a:gd name="connsiteX12614" fmla="*/ 6399086 w 12192000"/>
            <a:gd name="connsiteY12614" fmla="*/ 3041439 h 6858000"/>
            <a:gd name="connsiteX12615" fmla="*/ 6472694 w 12192000"/>
            <a:gd name="connsiteY12615" fmla="*/ 3041439 h 6858000"/>
            <a:gd name="connsiteX12616" fmla="*/ 6446715 w 12192000"/>
            <a:gd name="connsiteY12616" fmla="*/ 3068061 h 6858000"/>
            <a:gd name="connsiteX12617" fmla="*/ 6472694 w 12192000"/>
            <a:gd name="connsiteY12617" fmla="*/ 3094684 h 6858000"/>
            <a:gd name="connsiteX12618" fmla="*/ 6498673 w 12192000"/>
            <a:gd name="connsiteY12618" fmla="*/ 3068061 h 6858000"/>
            <a:gd name="connsiteX12619" fmla="*/ 6472694 w 12192000"/>
            <a:gd name="connsiteY12619" fmla="*/ 3041439 h 6858000"/>
            <a:gd name="connsiteX12620" fmla="*/ 6546300 w 12192000"/>
            <a:gd name="connsiteY12620" fmla="*/ 3041439 h 6858000"/>
            <a:gd name="connsiteX12621" fmla="*/ 6520321 w 12192000"/>
            <a:gd name="connsiteY12621" fmla="*/ 3068061 h 6858000"/>
            <a:gd name="connsiteX12622" fmla="*/ 6546300 w 12192000"/>
            <a:gd name="connsiteY12622" fmla="*/ 3094684 h 6858000"/>
            <a:gd name="connsiteX12623" fmla="*/ 6572279 w 12192000"/>
            <a:gd name="connsiteY12623" fmla="*/ 3068061 h 6858000"/>
            <a:gd name="connsiteX12624" fmla="*/ 6546300 w 12192000"/>
            <a:gd name="connsiteY12624" fmla="*/ 3041439 h 6858000"/>
            <a:gd name="connsiteX12625" fmla="*/ 6622072 w 12192000"/>
            <a:gd name="connsiteY12625" fmla="*/ 3041439 h 6858000"/>
            <a:gd name="connsiteX12626" fmla="*/ 6596093 w 12192000"/>
            <a:gd name="connsiteY12626" fmla="*/ 3068061 h 6858000"/>
            <a:gd name="connsiteX12627" fmla="*/ 6622072 w 12192000"/>
            <a:gd name="connsiteY12627" fmla="*/ 3094684 h 6858000"/>
            <a:gd name="connsiteX12628" fmla="*/ 6648051 w 12192000"/>
            <a:gd name="connsiteY12628" fmla="*/ 3068061 h 6858000"/>
            <a:gd name="connsiteX12629" fmla="*/ 6622072 w 12192000"/>
            <a:gd name="connsiteY12629" fmla="*/ 3041439 h 6858000"/>
            <a:gd name="connsiteX12630" fmla="*/ 6695679 w 12192000"/>
            <a:gd name="connsiteY12630" fmla="*/ 3041439 h 6858000"/>
            <a:gd name="connsiteX12631" fmla="*/ 6669700 w 12192000"/>
            <a:gd name="connsiteY12631" fmla="*/ 3068061 h 6858000"/>
            <a:gd name="connsiteX12632" fmla="*/ 6695679 w 12192000"/>
            <a:gd name="connsiteY12632" fmla="*/ 3094684 h 6858000"/>
            <a:gd name="connsiteX12633" fmla="*/ 6721658 w 12192000"/>
            <a:gd name="connsiteY12633" fmla="*/ 3068061 h 6858000"/>
            <a:gd name="connsiteX12634" fmla="*/ 6695679 w 12192000"/>
            <a:gd name="connsiteY12634" fmla="*/ 3041439 h 6858000"/>
            <a:gd name="connsiteX12635" fmla="*/ 6769286 w 12192000"/>
            <a:gd name="connsiteY12635" fmla="*/ 3041439 h 6858000"/>
            <a:gd name="connsiteX12636" fmla="*/ 6743307 w 12192000"/>
            <a:gd name="connsiteY12636" fmla="*/ 3068061 h 6858000"/>
            <a:gd name="connsiteX12637" fmla="*/ 6769286 w 12192000"/>
            <a:gd name="connsiteY12637" fmla="*/ 3094684 h 6858000"/>
            <a:gd name="connsiteX12638" fmla="*/ 6795265 w 12192000"/>
            <a:gd name="connsiteY12638" fmla="*/ 3068061 h 6858000"/>
            <a:gd name="connsiteX12639" fmla="*/ 6769286 w 12192000"/>
            <a:gd name="connsiteY12639" fmla="*/ 3041439 h 6858000"/>
            <a:gd name="connsiteX12640" fmla="*/ 6842892 w 12192000"/>
            <a:gd name="connsiteY12640" fmla="*/ 3041439 h 6858000"/>
            <a:gd name="connsiteX12641" fmla="*/ 6816913 w 12192000"/>
            <a:gd name="connsiteY12641" fmla="*/ 3068061 h 6858000"/>
            <a:gd name="connsiteX12642" fmla="*/ 6842892 w 12192000"/>
            <a:gd name="connsiteY12642" fmla="*/ 3094684 h 6858000"/>
            <a:gd name="connsiteX12643" fmla="*/ 6868871 w 12192000"/>
            <a:gd name="connsiteY12643" fmla="*/ 3068061 h 6858000"/>
            <a:gd name="connsiteX12644" fmla="*/ 6842892 w 12192000"/>
            <a:gd name="connsiteY12644" fmla="*/ 3041439 h 6858000"/>
            <a:gd name="connsiteX12645" fmla="*/ 6990106 w 12192000"/>
            <a:gd name="connsiteY12645" fmla="*/ 3041439 h 6858000"/>
            <a:gd name="connsiteX12646" fmla="*/ 6966293 w 12192000"/>
            <a:gd name="connsiteY12646" fmla="*/ 3068061 h 6858000"/>
            <a:gd name="connsiteX12647" fmla="*/ 6990106 w 12192000"/>
            <a:gd name="connsiteY12647" fmla="*/ 3094684 h 6858000"/>
            <a:gd name="connsiteX12648" fmla="*/ 7016086 w 12192000"/>
            <a:gd name="connsiteY12648" fmla="*/ 3068061 h 6858000"/>
            <a:gd name="connsiteX12649" fmla="*/ 6990106 w 12192000"/>
            <a:gd name="connsiteY12649" fmla="*/ 3041439 h 6858000"/>
            <a:gd name="connsiteX12650" fmla="*/ 7065879 w 12192000"/>
            <a:gd name="connsiteY12650" fmla="*/ 3041439 h 6858000"/>
            <a:gd name="connsiteX12651" fmla="*/ 7039900 w 12192000"/>
            <a:gd name="connsiteY12651" fmla="*/ 3068061 h 6858000"/>
            <a:gd name="connsiteX12652" fmla="*/ 7065879 w 12192000"/>
            <a:gd name="connsiteY12652" fmla="*/ 3094684 h 6858000"/>
            <a:gd name="connsiteX12653" fmla="*/ 7091858 w 12192000"/>
            <a:gd name="connsiteY12653" fmla="*/ 3068061 h 6858000"/>
            <a:gd name="connsiteX12654" fmla="*/ 7065879 w 12192000"/>
            <a:gd name="connsiteY12654" fmla="*/ 3041439 h 6858000"/>
            <a:gd name="connsiteX12655" fmla="*/ 7139485 w 12192000"/>
            <a:gd name="connsiteY12655" fmla="*/ 3041439 h 6858000"/>
            <a:gd name="connsiteX12656" fmla="*/ 7113506 w 12192000"/>
            <a:gd name="connsiteY12656" fmla="*/ 3068061 h 6858000"/>
            <a:gd name="connsiteX12657" fmla="*/ 7139485 w 12192000"/>
            <a:gd name="connsiteY12657" fmla="*/ 3094684 h 6858000"/>
            <a:gd name="connsiteX12658" fmla="*/ 7165464 w 12192000"/>
            <a:gd name="connsiteY12658" fmla="*/ 3068061 h 6858000"/>
            <a:gd name="connsiteX12659" fmla="*/ 7139485 w 12192000"/>
            <a:gd name="connsiteY12659" fmla="*/ 3041439 h 6858000"/>
            <a:gd name="connsiteX12660" fmla="*/ 7213092 w 12192000"/>
            <a:gd name="connsiteY12660" fmla="*/ 3041439 h 6858000"/>
            <a:gd name="connsiteX12661" fmla="*/ 7187113 w 12192000"/>
            <a:gd name="connsiteY12661" fmla="*/ 3068061 h 6858000"/>
            <a:gd name="connsiteX12662" fmla="*/ 7213092 w 12192000"/>
            <a:gd name="connsiteY12662" fmla="*/ 3094684 h 6858000"/>
            <a:gd name="connsiteX12663" fmla="*/ 7239071 w 12192000"/>
            <a:gd name="connsiteY12663" fmla="*/ 3068061 h 6858000"/>
            <a:gd name="connsiteX12664" fmla="*/ 7213092 w 12192000"/>
            <a:gd name="connsiteY12664" fmla="*/ 3041439 h 6858000"/>
            <a:gd name="connsiteX12665" fmla="*/ 7288864 w 12192000"/>
            <a:gd name="connsiteY12665" fmla="*/ 3041439 h 6858000"/>
            <a:gd name="connsiteX12666" fmla="*/ 7262885 w 12192000"/>
            <a:gd name="connsiteY12666" fmla="*/ 3068061 h 6858000"/>
            <a:gd name="connsiteX12667" fmla="*/ 7288864 w 12192000"/>
            <a:gd name="connsiteY12667" fmla="*/ 3094684 h 6858000"/>
            <a:gd name="connsiteX12668" fmla="*/ 7312678 w 12192000"/>
            <a:gd name="connsiteY12668" fmla="*/ 3068061 h 6858000"/>
            <a:gd name="connsiteX12669" fmla="*/ 7288864 w 12192000"/>
            <a:gd name="connsiteY12669" fmla="*/ 3041439 h 6858000"/>
            <a:gd name="connsiteX12670" fmla="*/ 7360306 w 12192000"/>
            <a:gd name="connsiteY12670" fmla="*/ 3041439 h 6858000"/>
            <a:gd name="connsiteX12671" fmla="*/ 7334327 w 12192000"/>
            <a:gd name="connsiteY12671" fmla="*/ 3068061 h 6858000"/>
            <a:gd name="connsiteX12672" fmla="*/ 7360306 w 12192000"/>
            <a:gd name="connsiteY12672" fmla="*/ 3094684 h 6858000"/>
            <a:gd name="connsiteX12673" fmla="*/ 7386285 w 12192000"/>
            <a:gd name="connsiteY12673" fmla="*/ 3068061 h 6858000"/>
            <a:gd name="connsiteX12674" fmla="*/ 7360306 w 12192000"/>
            <a:gd name="connsiteY12674" fmla="*/ 3041439 h 6858000"/>
            <a:gd name="connsiteX12675" fmla="*/ 7433913 w 12192000"/>
            <a:gd name="connsiteY12675" fmla="*/ 3041439 h 6858000"/>
            <a:gd name="connsiteX12676" fmla="*/ 7407934 w 12192000"/>
            <a:gd name="connsiteY12676" fmla="*/ 3068061 h 6858000"/>
            <a:gd name="connsiteX12677" fmla="*/ 7433913 w 12192000"/>
            <a:gd name="connsiteY12677" fmla="*/ 3094684 h 6858000"/>
            <a:gd name="connsiteX12678" fmla="*/ 7459892 w 12192000"/>
            <a:gd name="connsiteY12678" fmla="*/ 3068061 h 6858000"/>
            <a:gd name="connsiteX12679" fmla="*/ 7433913 w 12192000"/>
            <a:gd name="connsiteY12679" fmla="*/ 3041439 h 6858000"/>
            <a:gd name="connsiteX12680" fmla="*/ 7509684 w 12192000"/>
            <a:gd name="connsiteY12680" fmla="*/ 3041439 h 6858000"/>
            <a:gd name="connsiteX12681" fmla="*/ 7485871 w 12192000"/>
            <a:gd name="connsiteY12681" fmla="*/ 3068061 h 6858000"/>
            <a:gd name="connsiteX12682" fmla="*/ 7509684 w 12192000"/>
            <a:gd name="connsiteY12682" fmla="*/ 3094684 h 6858000"/>
            <a:gd name="connsiteX12683" fmla="*/ 7535664 w 12192000"/>
            <a:gd name="connsiteY12683" fmla="*/ 3068061 h 6858000"/>
            <a:gd name="connsiteX12684" fmla="*/ 7509684 w 12192000"/>
            <a:gd name="connsiteY12684" fmla="*/ 3041439 h 6858000"/>
            <a:gd name="connsiteX12685" fmla="*/ 7583292 w 12192000"/>
            <a:gd name="connsiteY12685" fmla="*/ 3041439 h 6858000"/>
            <a:gd name="connsiteX12686" fmla="*/ 7557313 w 12192000"/>
            <a:gd name="connsiteY12686" fmla="*/ 3068061 h 6858000"/>
            <a:gd name="connsiteX12687" fmla="*/ 7583292 w 12192000"/>
            <a:gd name="connsiteY12687" fmla="*/ 3094684 h 6858000"/>
            <a:gd name="connsiteX12688" fmla="*/ 7609271 w 12192000"/>
            <a:gd name="connsiteY12688" fmla="*/ 3068061 h 6858000"/>
            <a:gd name="connsiteX12689" fmla="*/ 7583292 w 12192000"/>
            <a:gd name="connsiteY12689" fmla="*/ 3041439 h 6858000"/>
            <a:gd name="connsiteX12690" fmla="*/ 7955656 w 12192000"/>
            <a:gd name="connsiteY12690" fmla="*/ 3041439 h 6858000"/>
            <a:gd name="connsiteX12691" fmla="*/ 7929677 w 12192000"/>
            <a:gd name="connsiteY12691" fmla="*/ 3068061 h 6858000"/>
            <a:gd name="connsiteX12692" fmla="*/ 7955656 w 12192000"/>
            <a:gd name="connsiteY12692" fmla="*/ 3094684 h 6858000"/>
            <a:gd name="connsiteX12693" fmla="*/ 7979470 w 12192000"/>
            <a:gd name="connsiteY12693" fmla="*/ 3068061 h 6858000"/>
            <a:gd name="connsiteX12694" fmla="*/ 7955656 w 12192000"/>
            <a:gd name="connsiteY12694" fmla="*/ 3041439 h 6858000"/>
            <a:gd name="connsiteX12695" fmla="*/ 8100705 w 12192000"/>
            <a:gd name="connsiteY12695" fmla="*/ 3041439 h 6858000"/>
            <a:gd name="connsiteX12696" fmla="*/ 8076891 w 12192000"/>
            <a:gd name="connsiteY12696" fmla="*/ 3068061 h 6858000"/>
            <a:gd name="connsiteX12697" fmla="*/ 8100705 w 12192000"/>
            <a:gd name="connsiteY12697" fmla="*/ 3094684 h 6858000"/>
            <a:gd name="connsiteX12698" fmla="*/ 8126684 w 12192000"/>
            <a:gd name="connsiteY12698" fmla="*/ 3068061 h 6858000"/>
            <a:gd name="connsiteX12699" fmla="*/ 8100705 w 12192000"/>
            <a:gd name="connsiteY12699" fmla="*/ 3041439 h 6858000"/>
            <a:gd name="connsiteX12700" fmla="*/ 8174312 w 12192000"/>
            <a:gd name="connsiteY12700" fmla="*/ 3041439 h 6858000"/>
            <a:gd name="connsiteX12701" fmla="*/ 8150498 w 12192000"/>
            <a:gd name="connsiteY12701" fmla="*/ 3068061 h 6858000"/>
            <a:gd name="connsiteX12702" fmla="*/ 8174312 w 12192000"/>
            <a:gd name="connsiteY12702" fmla="*/ 3094684 h 6858000"/>
            <a:gd name="connsiteX12703" fmla="*/ 8200291 w 12192000"/>
            <a:gd name="connsiteY12703" fmla="*/ 3068061 h 6858000"/>
            <a:gd name="connsiteX12704" fmla="*/ 8174312 w 12192000"/>
            <a:gd name="connsiteY12704" fmla="*/ 3041439 h 6858000"/>
            <a:gd name="connsiteX12705" fmla="*/ 8247918 w 12192000"/>
            <a:gd name="connsiteY12705" fmla="*/ 3041439 h 6858000"/>
            <a:gd name="connsiteX12706" fmla="*/ 8224104 w 12192000"/>
            <a:gd name="connsiteY12706" fmla="*/ 3068061 h 6858000"/>
            <a:gd name="connsiteX12707" fmla="*/ 8247918 w 12192000"/>
            <a:gd name="connsiteY12707" fmla="*/ 3094684 h 6858000"/>
            <a:gd name="connsiteX12708" fmla="*/ 8273897 w 12192000"/>
            <a:gd name="connsiteY12708" fmla="*/ 3068061 h 6858000"/>
            <a:gd name="connsiteX12709" fmla="*/ 8247918 w 12192000"/>
            <a:gd name="connsiteY12709" fmla="*/ 3041439 h 6858000"/>
            <a:gd name="connsiteX12710" fmla="*/ 8323691 w 12192000"/>
            <a:gd name="connsiteY12710" fmla="*/ 3041439 h 6858000"/>
            <a:gd name="connsiteX12711" fmla="*/ 8297712 w 12192000"/>
            <a:gd name="connsiteY12711" fmla="*/ 3068061 h 6858000"/>
            <a:gd name="connsiteX12712" fmla="*/ 8323691 w 12192000"/>
            <a:gd name="connsiteY12712" fmla="*/ 3094684 h 6858000"/>
            <a:gd name="connsiteX12713" fmla="*/ 8349670 w 12192000"/>
            <a:gd name="connsiteY12713" fmla="*/ 3068061 h 6858000"/>
            <a:gd name="connsiteX12714" fmla="*/ 8323691 w 12192000"/>
            <a:gd name="connsiteY12714" fmla="*/ 3041439 h 6858000"/>
            <a:gd name="connsiteX12715" fmla="*/ 8397298 w 12192000"/>
            <a:gd name="connsiteY12715" fmla="*/ 3041439 h 6858000"/>
            <a:gd name="connsiteX12716" fmla="*/ 8371319 w 12192000"/>
            <a:gd name="connsiteY12716" fmla="*/ 3068061 h 6858000"/>
            <a:gd name="connsiteX12717" fmla="*/ 8397298 w 12192000"/>
            <a:gd name="connsiteY12717" fmla="*/ 3094684 h 6858000"/>
            <a:gd name="connsiteX12718" fmla="*/ 8423277 w 12192000"/>
            <a:gd name="connsiteY12718" fmla="*/ 3068061 h 6858000"/>
            <a:gd name="connsiteX12719" fmla="*/ 8397298 w 12192000"/>
            <a:gd name="connsiteY12719" fmla="*/ 3041439 h 6858000"/>
            <a:gd name="connsiteX12720" fmla="*/ 8470904 w 12192000"/>
            <a:gd name="connsiteY12720" fmla="*/ 3041439 h 6858000"/>
            <a:gd name="connsiteX12721" fmla="*/ 8444925 w 12192000"/>
            <a:gd name="connsiteY12721" fmla="*/ 3068061 h 6858000"/>
            <a:gd name="connsiteX12722" fmla="*/ 8470904 w 12192000"/>
            <a:gd name="connsiteY12722" fmla="*/ 3094684 h 6858000"/>
            <a:gd name="connsiteX12723" fmla="*/ 8496883 w 12192000"/>
            <a:gd name="connsiteY12723" fmla="*/ 3068061 h 6858000"/>
            <a:gd name="connsiteX12724" fmla="*/ 8470904 w 12192000"/>
            <a:gd name="connsiteY12724" fmla="*/ 3041439 h 6858000"/>
            <a:gd name="connsiteX12725" fmla="*/ 8546676 w 12192000"/>
            <a:gd name="connsiteY12725" fmla="*/ 3041439 h 6858000"/>
            <a:gd name="connsiteX12726" fmla="*/ 8520697 w 12192000"/>
            <a:gd name="connsiteY12726" fmla="*/ 3068061 h 6858000"/>
            <a:gd name="connsiteX12727" fmla="*/ 8546676 w 12192000"/>
            <a:gd name="connsiteY12727" fmla="*/ 3094684 h 6858000"/>
            <a:gd name="connsiteX12728" fmla="*/ 8570490 w 12192000"/>
            <a:gd name="connsiteY12728" fmla="*/ 3068061 h 6858000"/>
            <a:gd name="connsiteX12729" fmla="*/ 8546676 w 12192000"/>
            <a:gd name="connsiteY12729" fmla="*/ 3041439 h 6858000"/>
            <a:gd name="connsiteX12730" fmla="*/ 8841104 w 12192000"/>
            <a:gd name="connsiteY12730" fmla="*/ 3041439 h 6858000"/>
            <a:gd name="connsiteX12731" fmla="*/ 8815125 w 12192000"/>
            <a:gd name="connsiteY12731" fmla="*/ 3068061 h 6858000"/>
            <a:gd name="connsiteX12732" fmla="*/ 8841104 w 12192000"/>
            <a:gd name="connsiteY12732" fmla="*/ 3094684 h 6858000"/>
            <a:gd name="connsiteX12733" fmla="*/ 8867083 w 12192000"/>
            <a:gd name="connsiteY12733" fmla="*/ 3068061 h 6858000"/>
            <a:gd name="connsiteX12734" fmla="*/ 8841104 w 12192000"/>
            <a:gd name="connsiteY12734" fmla="*/ 3041439 h 6858000"/>
            <a:gd name="connsiteX12735" fmla="*/ 8914711 w 12192000"/>
            <a:gd name="connsiteY12735" fmla="*/ 3041439 h 6858000"/>
            <a:gd name="connsiteX12736" fmla="*/ 8888732 w 12192000"/>
            <a:gd name="connsiteY12736" fmla="*/ 3068061 h 6858000"/>
            <a:gd name="connsiteX12737" fmla="*/ 8914711 w 12192000"/>
            <a:gd name="connsiteY12737" fmla="*/ 3094684 h 6858000"/>
            <a:gd name="connsiteX12738" fmla="*/ 8940690 w 12192000"/>
            <a:gd name="connsiteY12738" fmla="*/ 3068061 h 6858000"/>
            <a:gd name="connsiteX12739" fmla="*/ 8914711 w 12192000"/>
            <a:gd name="connsiteY12739" fmla="*/ 3041439 h 6858000"/>
            <a:gd name="connsiteX12740" fmla="*/ 8988318 w 12192000"/>
            <a:gd name="connsiteY12740" fmla="*/ 3041439 h 6858000"/>
            <a:gd name="connsiteX12741" fmla="*/ 8962339 w 12192000"/>
            <a:gd name="connsiteY12741" fmla="*/ 3068061 h 6858000"/>
            <a:gd name="connsiteX12742" fmla="*/ 8988318 w 12192000"/>
            <a:gd name="connsiteY12742" fmla="*/ 3094684 h 6858000"/>
            <a:gd name="connsiteX12743" fmla="*/ 9014297 w 12192000"/>
            <a:gd name="connsiteY12743" fmla="*/ 3068061 h 6858000"/>
            <a:gd name="connsiteX12744" fmla="*/ 8988318 w 12192000"/>
            <a:gd name="connsiteY12744" fmla="*/ 3041439 h 6858000"/>
            <a:gd name="connsiteX12745" fmla="*/ 9061924 w 12192000"/>
            <a:gd name="connsiteY12745" fmla="*/ 3041439 h 6858000"/>
            <a:gd name="connsiteX12746" fmla="*/ 9035945 w 12192000"/>
            <a:gd name="connsiteY12746" fmla="*/ 3068061 h 6858000"/>
            <a:gd name="connsiteX12747" fmla="*/ 9061924 w 12192000"/>
            <a:gd name="connsiteY12747" fmla="*/ 3094684 h 6858000"/>
            <a:gd name="connsiteX12748" fmla="*/ 9087903 w 12192000"/>
            <a:gd name="connsiteY12748" fmla="*/ 3068061 h 6858000"/>
            <a:gd name="connsiteX12749" fmla="*/ 9061924 w 12192000"/>
            <a:gd name="connsiteY12749" fmla="*/ 3041439 h 6858000"/>
            <a:gd name="connsiteX12750" fmla="*/ 9137696 w 12192000"/>
            <a:gd name="connsiteY12750" fmla="*/ 3041439 h 6858000"/>
            <a:gd name="connsiteX12751" fmla="*/ 9111717 w 12192000"/>
            <a:gd name="connsiteY12751" fmla="*/ 3068061 h 6858000"/>
            <a:gd name="connsiteX12752" fmla="*/ 9137696 w 12192000"/>
            <a:gd name="connsiteY12752" fmla="*/ 3094684 h 6858000"/>
            <a:gd name="connsiteX12753" fmla="*/ 9161510 w 12192000"/>
            <a:gd name="connsiteY12753" fmla="*/ 3068061 h 6858000"/>
            <a:gd name="connsiteX12754" fmla="*/ 9137696 w 12192000"/>
            <a:gd name="connsiteY12754" fmla="*/ 3041439 h 6858000"/>
            <a:gd name="connsiteX12755" fmla="*/ 9211304 w 12192000"/>
            <a:gd name="connsiteY12755" fmla="*/ 3041439 h 6858000"/>
            <a:gd name="connsiteX12756" fmla="*/ 9185325 w 12192000"/>
            <a:gd name="connsiteY12756" fmla="*/ 3068061 h 6858000"/>
            <a:gd name="connsiteX12757" fmla="*/ 9211304 w 12192000"/>
            <a:gd name="connsiteY12757" fmla="*/ 3094684 h 6858000"/>
            <a:gd name="connsiteX12758" fmla="*/ 9237283 w 12192000"/>
            <a:gd name="connsiteY12758" fmla="*/ 3068061 h 6858000"/>
            <a:gd name="connsiteX12759" fmla="*/ 9211304 w 12192000"/>
            <a:gd name="connsiteY12759" fmla="*/ 3041439 h 6858000"/>
            <a:gd name="connsiteX12760" fmla="*/ 9432124 w 12192000"/>
            <a:gd name="connsiteY12760" fmla="*/ 3041439 h 6858000"/>
            <a:gd name="connsiteX12761" fmla="*/ 9406145 w 12192000"/>
            <a:gd name="connsiteY12761" fmla="*/ 3068061 h 6858000"/>
            <a:gd name="connsiteX12762" fmla="*/ 9432124 w 12192000"/>
            <a:gd name="connsiteY12762" fmla="*/ 3094684 h 6858000"/>
            <a:gd name="connsiteX12763" fmla="*/ 9458103 w 12192000"/>
            <a:gd name="connsiteY12763" fmla="*/ 3068061 h 6858000"/>
            <a:gd name="connsiteX12764" fmla="*/ 9432124 w 12192000"/>
            <a:gd name="connsiteY12764" fmla="*/ 3041439 h 6858000"/>
            <a:gd name="connsiteX12765" fmla="*/ 10616330 w 12192000"/>
            <a:gd name="connsiteY12765" fmla="*/ 3041439 h 6858000"/>
            <a:gd name="connsiteX12766" fmla="*/ 10590351 w 12192000"/>
            <a:gd name="connsiteY12766" fmla="*/ 3068061 h 6858000"/>
            <a:gd name="connsiteX12767" fmla="*/ 10616330 w 12192000"/>
            <a:gd name="connsiteY12767" fmla="*/ 3094684 h 6858000"/>
            <a:gd name="connsiteX12768" fmla="*/ 10642309 w 12192000"/>
            <a:gd name="connsiteY12768" fmla="*/ 3068061 h 6858000"/>
            <a:gd name="connsiteX12769" fmla="*/ 10616330 w 12192000"/>
            <a:gd name="connsiteY12769" fmla="*/ 3041439 h 6858000"/>
            <a:gd name="connsiteX12770" fmla="*/ 1590823 w 12192000"/>
            <a:gd name="connsiteY12770" fmla="*/ 3116869 h 6858000"/>
            <a:gd name="connsiteX12771" fmla="*/ 1567009 w 12192000"/>
            <a:gd name="connsiteY12771" fmla="*/ 3143491 h 6858000"/>
            <a:gd name="connsiteX12772" fmla="*/ 1590823 w 12192000"/>
            <a:gd name="connsiteY12772" fmla="*/ 3170114 h 6858000"/>
            <a:gd name="connsiteX12773" fmla="*/ 1616802 w 12192000"/>
            <a:gd name="connsiteY12773" fmla="*/ 3143491 h 6858000"/>
            <a:gd name="connsiteX12774" fmla="*/ 1590823 w 12192000"/>
            <a:gd name="connsiteY12774" fmla="*/ 3116869 h 6858000"/>
            <a:gd name="connsiteX12775" fmla="*/ 1664430 w 12192000"/>
            <a:gd name="connsiteY12775" fmla="*/ 3116869 h 6858000"/>
            <a:gd name="connsiteX12776" fmla="*/ 1640616 w 12192000"/>
            <a:gd name="connsiteY12776" fmla="*/ 3143491 h 6858000"/>
            <a:gd name="connsiteX12777" fmla="*/ 1664430 w 12192000"/>
            <a:gd name="connsiteY12777" fmla="*/ 3170114 h 6858000"/>
            <a:gd name="connsiteX12778" fmla="*/ 1690409 w 12192000"/>
            <a:gd name="connsiteY12778" fmla="*/ 3143491 h 6858000"/>
            <a:gd name="connsiteX12779" fmla="*/ 1664430 w 12192000"/>
            <a:gd name="connsiteY12779" fmla="*/ 3116869 h 6858000"/>
            <a:gd name="connsiteX12780" fmla="*/ 1961023 w 12192000"/>
            <a:gd name="connsiteY12780" fmla="*/ 3116869 h 6858000"/>
            <a:gd name="connsiteX12781" fmla="*/ 1935044 w 12192000"/>
            <a:gd name="connsiteY12781" fmla="*/ 3143491 h 6858000"/>
            <a:gd name="connsiteX12782" fmla="*/ 1961023 w 12192000"/>
            <a:gd name="connsiteY12782" fmla="*/ 3170114 h 6858000"/>
            <a:gd name="connsiteX12783" fmla="*/ 1987002 w 12192000"/>
            <a:gd name="connsiteY12783" fmla="*/ 3143491 h 6858000"/>
            <a:gd name="connsiteX12784" fmla="*/ 1961023 w 12192000"/>
            <a:gd name="connsiteY12784" fmla="*/ 3116869 h 6858000"/>
            <a:gd name="connsiteX12785" fmla="*/ 2034629 w 12192000"/>
            <a:gd name="connsiteY12785" fmla="*/ 3116869 h 6858000"/>
            <a:gd name="connsiteX12786" fmla="*/ 2008650 w 12192000"/>
            <a:gd name="connsiteY12786" fmla="*/ 3143491 h 6858000"/>
            <a:gd name="connsiteX12787" fmla="*/ 2034629 w 12192000"/>
            <a:gd name="connsiteY12787" fmla="*/ 3170114 h 6858000"/>
            <a:gd name="connsiteX12788" fmla="*/ 2060608 w 12192000"/>
            <a:gd name="connsiteY12788" fmla="*/ 3143491 h 6858000"/>
            <a:gd name="connsiteX12789" fmla="*/ 2034629 w 12192000"/>
            <a:gd name="connsiteY12789" fmla="*/ 3116869 h 6858000"/>
            <a:gd name="connsiteX12790" fmla="*/ 2108236 w 12192000"/>
            <a:gd name="connsiteY12790" fmla="*/ 3116869 h 6858000"/>
            <a:gd name="connsiteX12791" fmla="*/ 2082257 w 12192000"/>
            <a:gd name="connsiteY12791" fmla="*/ 3143491 h 6858000"/>
            <a:gd name="connsiteX12792" fmla="*/ 2108236 w 12192000"/>
            <a:gd name="connsiteY12792" fmla="*/ 3170114 h 6858000"/>
            <a:gd name="connsiteX12793" fmla="*/ 2134215 w 12192000"/>
            <a:gd name="connsiteY12793" fmla="*/ 3143491 h 6858000"/>
            <a:gd name="connsiteX12794" fmla="*/ 2108236 w 12192000"/>
            <a:gd name="connsiteY12794" fmla="*/ 3116869 h 6858000"/>
            <a:gd name="connsiteX12795" fmla="*/ 2181843 w 12192000"/>
            <a:gd name="connsiteY12795" fmla="*/ 3116869 h 6858000"/>
            <a:gd name="connsiteX12796" fmla="*/ 2158029 w 12192000"/>
            <a:gd name="connsiteY12796" fmla="*/ 3143491 h 6858000"/>
            <a:gd name="connsiteX12797" fmla="*/ 2181843 w 12192000"/>
            <a:gd name="connsiteY12797" fmla="*/ 3170114 h 6858000"/>
            <a:gd name="connsiteX12798" fmla="*/ 2207822 w 12192000"/>
            <a:gd name="connsiteY12798" fmla="*/ 3143491 h 6858000"/>
            <a:gd name="connsiteX12799" fmla="*/ 2181843 w 12192000"/>
            <a:gd name="connsiteY12799" fmla="*/ 3116869 h 6858000"/>
            <a:gd name="connsiteX12800" fmla="*/ 2255450 w 12192000"/>
            <a:gd name="connsiteY12800" fmla="*/ 3116869 h 6858000"/>
            <a:gd name="connsiteX12801" fmla="*/ 2231636 w 12192000"/>
            <a:gd name="connsiteY12801" fmla="*/ 3143491 h 6858000"/>
            <a:gd name="connsiteX12802" fmla="*/ 2255450 w 12192000"/>
            <a:gd name="connsiteY12802" fmla="*/ 3170114 h 6858000"/>
            <a:gd name="connsiteX12803" fmla="*/ 2281429 w 12192000"/>
            <a:gd name="connsiteY12803" fmla="*/ 3143491 h 6858000"/>
            <a:gd name="connsiteX12804" fmla="*/ 2255450 w 12192000"/>
            <a:gd name="connsiteY12804" fmla="*/ 3116869 h 6858000"/>
            <a:gd name="connsiteX12805" fmla="*/ 2331222 w 12192000"/>
            <a:gd name="connsiteY12805" fmla="*/ 3116869 h 6858000"/>
            <a:gd name="connsiteX12806" fmla="*/ 2307408 w 12192000"/>
            <a:gd name="connsiteY12806" fmla="*/ 3143491 h 6858000"/>
            <a:gd name="connsiteX12807" fmla="*/ 2331222 w 12192000"/>
            <a:gd name="connsiteY12807" fmla="*/ 3170114 h 6858000"/>
            <a:gd name="connsiteX12808" fmla="*/ 2357201 w 12192000"/>
            <a:gd name="connsiteY12808" fmla="*/ 3143491 h 6858000"/>
            <a:gd name="connsiteX12809" fmla="*/ 2331222 w 12192000"/>
            <a:gd name="connsiteY12809" fmla="*/ 3116869 h 6858000"/>
            <a:gd name="connsiteX12810" fmla="*/ 2404829 w 12192000"/>
            <a:gd name="connsiteY12810" fmla="*/ 3116869 h 6858000"/>
            <a:gd name="connsiteX12811" fmla="*/ 2378850 w 12192000"/>
            <a:gd name="connsiteY12811" fmla="*/ 3143491 h 6858000"/>
            <a:gd name="connsiteX12812" fmla="*/ 2404829 w 12192000"/>
            <a:gd name="connsiteY12812" fmla="*/ 3170114 h 6858000"/>
            <a:gd name="connsiteX12813" fmla="*/ 2430808 w 12192000"/>
            <a:gd name="connsiteY12813" fmla="*/ 3143491 h 6858000"/>
            <a:gd name="connsiteX12814" fmla="*/ 2404829 w 12192000"/>
            <a:gd name="connsiteY12814" fmla="*/ 3116869 h 6858000"/>
            <a:gd name="connsiteX12815" fmla="*/ 2478436 w 12192000"/>
            <a:gd name="connsiteY12815" fmla="*/ 3116869 h 6858000"/>
            <a:gd name="connsiteX12816" fmla="*/ 2452457 w 12192000"/>
            <a:gd name="connsiteY12816" fmla="*/ 3143491 h 6858000"/>
            <a:gd name="connsiteX12817" fmla="*/ 2478436 w 12192000"/>
            <a:gd name="connsiteY12817" fmla="*/ 3170114 h 6858000"/>
            <a:gd name="connsiteX12818" fmla="*/ 2504415 w 12192000"/>
            <a:gd name="connsiteY12818" fmla="*/ 3143491 h 6858000"/>
            <a:gd name="connsiteX12819" fmla="*/ 2478436 w 12192000"/>
            <a:gd name="connsiteY12819" fmla="*/ 3116869 h 6858000"/>
            <a:gd name="connsiteX12820" fmla="*/ 2848635 w 12192000"/>
            <a:gd name="connsiteY12820" fmla="*/ 3116869 h 6858000"/>
            <a:gd name="connsiteX12821" fmla="*/ 2822656 w 12192000"/>
            <a:gd name="connsiteY12821" fmla="*/ 3143491 h 6858000"/>
            <a:gd name="connsiteX12822" fmla="*/ 2848635 w 12192000"/>
            <a:gd name="connsiteY12822" fmla="*/ 3170114 h 6858000"/>
            <a:gd name="connsiteX12823" fmla="*/ 2874614 w 12192000"/>
            <a:gd name="connsiteY12823" fmla="*/ 3143491 h 6858000"/>
            <a:gd name="connsiteX12824" fmla="*/ 2848635 w 12192000"/>
            <a:gd name="connsiteY12824" fmla="*/ 3116869 h 6858000"/>
            <a:gd name="connsiteX12825" fmla="*/ 2922242 w 12192000"/>
            <a:gd name="connsiteY12825" fmla="*/ 3116869 h 6858000"/>
            <a:gd name="connsiteX12826" fmla="*/ 2898428 w 12192000"/>
            <a:gd name="connsiteY12826" fmla="*/ 3143491 h 6858000"/>
            <a:gd name="connsiteX12827" fmla="*/ 2922242 w 12192000"/>
            <a:gd name="connsiteY12827" fmla="*/ 3170114 h 6858000"/>
            <a:gd name="connsiteX12828" fmla="*/ 2948221 w 12192000"/>
            <a:gd name="connsiteY12828" fmla="*/ 3143491 h 6858000"/>
            <a:gd name="connsiteX12829" fmla="*/ 2922242 w 12192000"/>
            <a:gd name="connsiteY12829" fmla="*/ 3116869 h 6858000"/>
            <a:gd name="connsiteX12830" fmla="*/ 2995849 w 12192000"/>
            <a:gd name="connsiteY12830" fmla="*/ 3116869 h 6858000"/>
            <a:gd name="connsiteX12831" fmla="*/ 2972035 w 12192000"/>
            <a:gd name="connsiteY12831" fmla="*/ 3143491 h 6858000"/>
            <a:gd name="connsiteX12832" fmla="*/ 2995849 w 12192000"/>
            <a:gd name="connsiteY12832" fmla="*/ 3170114 h 6858000"/>
            <a:gd name="connsiteX12833" fmla="*/ 3021828 w 12192000"/>
            <a:gd name="connsiteY12833" fmla="*/ 3143491 h 6858000"/>
            <a:gd name="connsiteX12834" fmla="*/ 2995849 w 12192000"/>
            <a:gd name="connsiteY12834" fmla="*/ 3116869 h 6858000"/>
            <a:gd name="connsiteX12835" fmla="*/ 3069456 w 12192000"/>
            <a:gd name="connsiteY12835" fmla="*/ 3116869 h 6858000"/>
            <a:gd name="connsiteX12836" fmla="*/ 3045642 w 12192000"/>
            <a:gd name="connsiteY12836" fmla="*/ 3143491 h 6858000"/>
            <a:gd name="connsiteX12837" fmla="*/ 3069456 w 12192000"/>
            <a:gd name="connsiteY12837" fmla="*/ 3170114 h 6858000"/>
            <a:gd name="connsiteX12838" fmla="*/ 3095435 w 12192000"/>
            <a:gd name="connsiteY12838" fmla="*/ 3143491 h 6858000"/>
            <a:gd name="connsiteX12839" fmla="*/ 3069456 w 12192000"/>
            <a:gd name="connsiteY12839" fmla="*/ 3116869 h 6858000"/>
            <a:gd name="connsiteX12840" fmla="*/ 3143063 w 12192000"/>
            <a:gd name="connsiteY12840" fmla="*/ 3116869 h 6858000"/>
            <a:gd name="connsiteX12841" fmla="*/ 3119249 w 12192000"/>
            <a:gd name="connsiteY12841" fmla="*/ 3143491 h 6858000"/>
            <a:gd name="connsiteX12842" fmla="*/ 3143063 w 12192000"/>
            <a:gd name="connsiteY12842" fmla="*/ 3170114 h 6858000"/>
            <a:gd name="connsiteX12843" fmla="*/ 3169042 w 12192000"/>
            <a:gd name="connsiteY12843" fmla="*/ 3143491 h 6858000"/>
            <a:gd name="connsiteX12844" fmla="*/ 3143063 w 12192000"/>
            <a:gd name="connsiteY12844" fmla="*/ 3116869 h 6858000"/>
            <a:gd name="connsiteX12845" fmla="*/ 3218835 w 12192000"/>
            <a:gd name="connsiteY12845" fmla="*/ 3116869 h 6858000"/>
            <a:gd name="connsiteX12846" fmla="*/ 3192856 w 12192000"/>
            <a:gd name="connsiteY12846" fmla="*/ 3143491 h 6858000"/>
            <a:gd name="connsiteX12847" fmla="*/ 3218835 w 12192000"/>
            <a:gd name="connsiteY12847" fmla="*/ 3170114 h 6858000"/>
            <a:gd name="connsiteX12848" fmla="*/ 3244814 w 12192000"/>
            <a:gd name="connsiteY12848" fmla="*/ 3143491 h 6858000"/>
            <a:gd name="connsiteX12849" fmla="*/ 3218835 w 12192000"/>
            <a:gd name="connsiteY12849" fmla="*/ 3116869 h 6858000"/>
            <a:gd name="connsiteX12850" fmla="*/ 4994060 w 12192000"/>
            <a:gd name="connsiteY12850" fmla="*/ 3116869 h 6858000"/>
            <a:gd name="connsiteX12851" fmla="*/ 4970246 w 12192000"/>
            <a:gd name="connsiteY12851" fmla="*/ 3143491 h 6858000"/>
            <a:gd name="connsiteX12852" fmla="*/ 4994060 w 12192000"/>
            <a:gd name="connsiteY12852" fmla="*/ 3170114 h 6858000"/>
            <a:gd name="connsiteX12853" fmla="*/ 5020039 w 12192000"/>
            <a:gd name="connsiteY12853" fmla="*/ 3143491 h 6858000"/>
            <a:gd name="connsiteX12854" fmla="*/ 4994060 w 12192000"/>
            <a:gd name="connsiteY12854" fmla="*/ 3116869 h 6858000"/>
            <a:gd name="connsiteX12855" fmla="*/ 5067667 w 12192000"/>
            <a:gd name="connsiteY12855" fmla="*/ 3116869 h 6858000"/>
            <a:gd name="connsiteX12856" fmla="*/ 5041688 w 12192000"/>
            <a:gd name="connsiteY12856" fmla="*/ 3143491 h 6858000"/>
            <a:gd name="connsiteX12857" fmla="*/ 5067667 w 12192000"/>
            <a:gd name="connsiteY12857" fmla="*/ 3170114 h 6858000"/>
            <a:gd name="connsiteX12858" fmla="*/ 5093646 w 12192000"/>
            <a:gd name="connsiteY12858" fmla="*/ 3143491 h 6858000"/>
            <a:gd name="connsiteX12859" fmla="*/ 5067667 w 12192000"/>
            <a:gd name="connsiteY12859" fmla="*/ 3116869 h 6858000"/>
            <a:gd name="connsiteX12860" fmla="*/ 5141274 w 12192000"/>
            <a:gd name="connsiteY12860" fmla="*/ 3116869 h 6858000"/>
            <a:gd name="connsiteX12861" fmla="*/ 5115295 w 12192000"/>
            <a:gd name="connsiteY12861" fmla="*/ 3143491 h 6858000"/>
            <a:gd name="connsiteX12862" fmla="*/ 5141274 w 12192000"/>
            <a:gd name="connsiteY12862" fmla="*/ 3170114 h 6858000"/>
            <a:gd name="connsiteX12863" fmla="*/ 5167253 w 12192000"/>
            <a:gd name="connsiteY12863" fmla="*/ 3143491 h 6858000"/>
            <a:gd name="connsiteX12864" fmla="*/ 5141274 w 12192000"/>
            <a:gd name="connsiteY12864" fmla="*/ 3116869 h 6858000"/>
            <a:gd name="connsiteX12865" fmla="*/ 5214881 w 12192000"/>
            <a:gd name="connsiteY12865" fmla="*/ 3116869 h 6858000"/>
            <a:gd name="connsiteX12866" fmla="*/ 5188902 w 12192000"/>
            <a:gd name="connsiteY12866" fmla="*/ 3143491 h 6858000"/>
            <a:gd name="connsiteX12867" fmla="*/ 5214881 w 12192000"/>
            <a:gd name="connsiteY12867" fmla="*/ 3170114 h 6858000"/>
            <a:gd name="connsiteX12868" fmla="*/ 5240860 w 12192000"/>
            <a:gd name="connsiteY12868" fmla="*/ 3143491 h 6858000"/>
            <a:gd name="connsiteX12869" fmla="*/ 5214881 w 12192000"/>
            <a:gd name="connsiteY12869" fmla="*/ 3116869 h 6858000"/>
            <a:gd name="connsiteX12870" fmla="*/ 5290653 w 12192000"/>
            <a:gd name="connsiteY12870" fmla="*/ 3116869 h 6858000"/>
            <a:gd name="connsiteX12871" fmla="*/ 5264674 w 12192000"/>
            <a:gd name="connsiteY12871" fmla="*/ 3143491 h 6858000"/>
            <a:gd name="connsiteX12872" fmla="*/ 5290653 w 12192000"/>
            <a:gd name="connsiteY12872" fmla="*/ 3170114 h 6858000"/>
            <a:gd name="connsiteX12873" fmla="*/ 5314467 w 12192000"/>
            <a:gd name="connsiteY12873" fmla="*/ 3143491 h 6858000"/>
            <a:gd name="connsiteX12874" fmla="*/ 5290653 w 12192000"/>
            <a:gd name="connsiteY12874" fmla="*/ 3116869 h 6858000"/>
            <a:gd name="connsiteX12875" fmla="*/ 5364260 w 12192000"/>
            <a:gd name="connsiteY12875" fmla="*/ 3116869 h 6858000"/>
            <a:gd name="connsiteX12876" fmla="*/ 5340446 w 12192000"/>
            <a:gd name="connsiteY12876" fmla="*/ 3143491 h 6858000"/>
            <a:gd name="connsiteX12877" fmla="*/ 5364260 w 12192000"/>
            <a:gd name="connsiteY12877" fmla="*/ 3170114 h 6858000"/>
            <a:gd name="connsiteX12878" fmla="*/ 5390239 w 12192000"/>
            <a:gd name="connsiteY12878" fmla="*/ 3143491 h 6858000"/>
            <a:gd name="connsiteX12879" fmla="*/ 5364260 w 12192000"/>
            <a:gd name="connsiteY12879" fmla="*/ 3116869 h 6858000"/>
            <a:gd name="connsiteX12880" fmla="*/ 5437867 w 12192000"/>
            <a:gd name="connsiteY12880" fmla="*/ 3116869 h 6858000"/>
            <a:gd name="connsiteX12881" fmla="*/ 5411888 w 12192000"/>
            <a:gd name="connsiteY12881" fmla="*/ 3143491 h 6858000"/>
            <a:gd name="connsiteX12882" fmla="*/ 5437867 w 12192000"/>
            <a:gd name="connsiteY12882" fmla="*/ 3170114 h 6858000"/>
            <a:gd name="connsiteX12883" fmla="*/ 5463846 w 12192000"/>
            <a:gd name="connsiteY12883" fmla="*/ 3143491 h 6858000"/>
            <a:gd name="connsiteX12884" fmla="*/ 5437867 w 12192000"/>
            <a:gd name="connsiteY12884" fmla="*/ 3116869 h 6858000"/>
            <a:gd name="connsiteX12885" fmla="*/ 5511473 w 12192000"/>
            <a:gd name="connsiteY12885" fmla="*/ 3116869 h 6858000"/>
            <a:gd name="connsiteX12886" fmla="*/ 5487659 w 12192000"/>
            <a:gd name="connsiteY12886" fmla="*/ 3143491 h 6858000"/>
            <a:gd name="connsiteX12887" fmla="*/ 5511473 w 12192000"/>
            <a:gd name="connsiteY12887" fmla="*/ 3170114 h 6858000"/>
            <a:gd name="connsiteX12888" fmla="*/ 5537452 w 12192000"/>
            <a:gd name="connsiteY12888" fmla="*/ 3143491 h 6858000"/>
            <a:gd name="connsiteX12889" fmla="*/ 5511473 w 12192000"/>
            <a:gd name="connsiteY12889" fmla="*/ 3116869 h 6858000"/>
            <a:gd name="connsiteX12890" fmla="*/ 5585081 w 12192000"/>
            <a:gd name="connsiteY12890" fmla="*/ 3116869 h 6858000"/>
            <a:gd name="connsiteX12891" fmla="*/ 5559102 w 12192000"/>
            <a:gd name="connsiteY12891" fmla="*/ 3143491 h 6858000"/>
            <a:gd name="connsiteX12892" fmla="*/ 5585081 w 12192000"/>
            <a:gd name="connsiteY12892" fmla="*/ 3170114 h 6858000"/>
            <a:gd name="connsiteX12893" fmla="*/ 5611060 w 12192000"/>
            <a:gd name="connsiteY12893" fmla="*/ 3143491 h 6858000"/>
            <a:gd name="connsiteX12894" fmla="*/ 5585081 w 12192000"/>
            <a:gd name="connsiteY12894" fmla="*/ 3116869 h 6858000"/>
            <a:gd name="connsiteX12895" fmla="*/ 5658687 w 12192000"/>
            <a:gd name="connsiteY12895" fmla="*/ 3116869 h 6858000"/>
            <a:gd name="connsiteX12896" fmla="*/ 5634874 w 12192000"/>
            <a:gd name="connsiteY12896" fmla="*/ 3143491 h 6858000"/>
            <a:gd name="connsiteX12897" fmla="*/ 5658687 w 12192000"/>
            <a:gd name="connsiteY12897" fmla="*/ 3170114 h 6858000"/>
            <a:gd name="connsiteX12898" fmla="*/ 5684667 w 12192000"/>
            <a:gd name="connsiteY12898" fmla="*/ 3143491 h 6858000"/>
            <a:gd name="connsiteX12899" fmla="*/ 5658687 w 12192000"/>
            <a:gd name="connsiteY12899" fmla="*/ 3116869 h 6858000"/>
            <a:gd name="connsiteX12900" fmla="*/ 5734459 w 12192000"/>
            <a:gd name="connsiteY12900" fmla="*/ 3116869 h 6858000"/>
            <a:gd name="connsiteX12901" fmla="*/ 5708480 w 12192000"/>
            <a:gd name="connsiteY12901" fmla="*/ 3143491 h 6858000"/>
            <a:gd name="connsiteX12902" fmla="*/ 5734459 w 12192000"/>
            <a:gd name="connsiteY12902" fmla="*/ 3170114 h 6858000"/>
            <a:gd name="connsiteX12903" fmla="*/ 5760438 w 12192000"/>
            <a:gd name="connsiteY12903" fmla="*/ 3143491 h 6858000"/>
            <a:gd name="connsiteX12904" fmla="*/ 5734459 w 12192000"/>
            <a:gd name="connsiteY12904" fmla="*/ 3116869 h 6858000"/>
            <a:gd name="connsiteX12905" fmla="*/ 5810231 w 12192000"/>
            <a:gd name="connsiteY12905" fmla="*/ 3116869 h 6858000"/>
            <a:gd name="connsiteX12906" fmla="*/ 5784252 w 12192000"/>
            <a:gd name="connsiteY12906" fmla="*/ 3143491 h 6858000"/>
            <a:gd name="connsiteX12907" fmla="*/ 5810231 w 12192000"/>
            <a:gd name="connsiteY12907" fmla="*/ 3170114 h 6858000"/>
            <a:gd name="connsiteX12908" fmla="*/ 5834045 w 12192000"/>
            <a:gd name="connsiteY12908" fmla="*/ 3143491 h 6858000"/>
            <a:gd name="connsiteX12909" fmla="*/ 5810231 w 12192000"/>
            <a:gd name="connsiteY12909" fmla="*/ 3116869 h 6858000"/>
            <a:gd name="connsiteX12910" fmla="*/ 5881673 w 12192000"/>
            <a:gd name="connsiteY12910" fmla="*/ 3116869 h 6858000"/>
            <a:gd name="connsiteX12911" fmla="*/ 5855694 w 12192000"/>
            <a:gd name="connsiteY12911" fmla="*/ 3143491 h 6858000"/>
            <a:gd name="connsiteX12912" fmla="*/ 5881673 w 12192000"/>
            <a:gd name="connsiteY12912" fmla="*/ 3170114 h 6858000"/>
            <a:gd name="connsiteX12913" fmla="*/ 5907652 w 12192000"/>
            <a:gd name="connsiteY12913" fmla="*/ 3143491 h 6858000"/>
            <a:gd name="connsiteX12914" fmla="*/ 5881673 w 12192000"/>
            <a:gd name="connsiteY12914" fmla="*/ 3116869 h 6858000"/>
            <a:gd name="connsiteX12915" fmla="*/ 5957445 w 12192000"/>
            <a:gd name="connsiteY12915" fmla="*/ 3116869 h 6858000"/>
            <a:gd name="connsiteX12916" fmla="*/ 5931466 w 12192000"/>
            <a:gd name="connsiteY12916" fmla="*/ 3143491 h 6858000"/>
            <a:gd name="connsiteX12917" fmla="*/ 5957445 w 12192000"/>
            <a:gd name="connsiteY12917" fmla="*/ 3170114 h 6858000"/>
            <a:gd name="connsiteX12918" fmla="*/ 5981259 w 12192000"/>
            <a:gd name="connsiteY12918" fmla="*/ 3143491 h 6858000"/>
            <a:gd name="connsiteX12919" fmla="*/ 5957445 w 12192000"/>
            <a:gd name="connsiteY12919" fmla="*/ 3116869 h 6858000"/>
            <a:gd name="connsiteX12920" fmla="*/ 6028887 w 12192000"/>
            <a:gd name="connsiteY12920" fmla="*/ 3116869 h 6858000"/>
            <a:gd name="connsiteX12921" fmla="*/ 6002908 w 12192000"/>
            <a:gd name="connsiteY12921" fmla="*/ 3143491 h 6858000"/>
            <a:gd name="connsiteX12922" fmla="*/ 6028887 w 12192000"/>
            <a:gd name="connsiteY12922" fmla="*/ 3170114 h 6858000"/>
            <a:gd name="connsiteX12923" fmla="*/ 6054866 w 12192000"/>
            <a:gd name="connsiteY12923" fmla="*/ 3143491 h 6858000"/>
            <a:gd name="connsiteX12924" fmla="*/ 6028887 w 12192000"/>
            <a:gd name="connsiteY12924" fmla="*/ 3116869 h 6858000"/>
            <a:gd name="connsiteX12925" fmla="*/ 6102494 w 12192000"/>
            <a:gd name="connsiteY12925" fmla="*/ 3116869 h 6858000"/>
            <a:gd name="connsiteX12926" fmla="*/ 6076515 w 12192000"/>
            <a:gd name="connsiteY12926" fmla="*/ 3143491 h 6858000"/>
            <a:gd name="connsiteX12927" fmla="*/ 6102494 w 12192000"/>
            <a:gd name="connsiteY12927" fmla="*/ 3170114 h 6858000"/>
            <a:gd name="connsiteX12928" fmla="*/ 6128473 w 12192000"/>
            <a:gd name="connsiteY12928" fmla="*/ 3143491 h 6858000"/>
            <a:gd name="connsiteX12929" fmla="*/ 6102494 w 12192000"/>
            <a:gd name="connsiteY12929" fmla="*/ 3116869 h 6858000"/>
            <a:gd name="connsiteX12930" fmla="*/ 6178265 w 12192000"/>
            <a:gd name="connsiteY12930" fmla="*/ 3116869 h 6858000"/>
            <a:gd name="connsiteX12931" fmla="*/ 6154452 w 12192000"/>
            <a:gd name="connsiteY12931" fmla="*/ 3143491 h 6858000"/>
            <a:gd name="connsiteX12932" fmla="*/ 6178265 w 12192000"/>
            <a:gd name="connsiteY12932" fmla="*/ 3170114 h 6858000"/>
            <a:gd name="connsiteX12933" fmla="*/ 6204245 w 12192000"/>
            <a:gd name="connsiteY12933" fmla="*/ 3143491 h 6858000"/>
            <a:gd name="connsiteX12934" fmla="*/ 6178265 w 12192000"/>
            <a:gd name="connsiteY12934" fmla="*/ 3116869 h 6858000"/>
            <a:gd name="connsiteX12935" fmla="*/ 6251873 w 12192000"/>
            <a:gd name="connsiteY12935" fmla="*/ 3116869 h 6858000"/>
            <a:gd name="connsiteX12936" fmla="*/ 6228059 w 12192000"/>
            <a:gd name="connsiteY12936" fmla="*/ 3143491 h 6858000"/>
            <a:gd name="connsiteX12937" fmla="*/ 6251873 w 12192000"/>
            <a:gd name="connsiteY12937" fmla="*/ 3170114 h 6858000"/>
            <a:gd name="connsiteX12938" fmla="*/ 6277852 w 12192000"/>
            <a:gd name="connsiteY12938" fmla="*/ 3143491 h 6858000"/>
            <a:gd name="connsiteX12939" fmla="*/ 6251873 w 12192000"/>
            <a:gd name="connsiteY12939" fmla="*/ 3116869 h 6858000"/>
            <a:gd name="connsiteX12940" fmla="*/ 6325479 w 12192000"/>
            <a:gd name="connsiteY12940" fmla="*/ 3116869 h 6858000"/>
            <a:gd name="connsiteX12941" fmla="*/ 6301665 w 12192000"/>
            <a:gd name="connsiteY12941" fmla="*/ 3143491 h 6858000"/>
            <a:gd name="connsiteX12942" fmla="*/ 6325479 w 12192000"/>
            <a:gd name="connsiteY12942" fmla="*/ 3170114 h 6858000"/>
            <a:gd name="connsiteX12943" fmla="*/ 6351458 w 12192000"/>
            <a:gd name="connsiteY12943" fmla="*/ 3143491 h 6858000"/>
            <a:gd name="connsiteX12944" fmla="*/ 6325479 w 12192000"/>
            <a:gd name="connsiteY12944" fmla="*/ 3116869 h 6858000"/>
            <a:gd name="connsiteX12945" fmla="*/ 6399086 w 12192000"/>
            <a:gd name="connsiteY12945" fmla="*/ 3116869 h 6858000"/>
            <a:gd name="connsiteX12946" fmla="*/ 6373107 w 12192000"/>
            <a:gd name="connsiteY12946" fmla="*/ 3143491 h 6858000"/>
            <a:gd name="connsiteX12947" fmla="*/ 6399086 w 12192000"/>
            <a:gd name="connsiteY12947" fmla="*/ 3170114 h 6858000"/>
            <a:gd name="connsiteX12948" fmla="*/ 6425065 w 12192000"/>
            <a:gd name="connsiteY12948" fmla="*/ 3143491 h 6858000"/>
            <a:gd name="connsiteX12949" fmla="*/ 6399086 w 12192000"/>
            <a:gd name="connsiteY12949" fmla="*/ 3116869 h 6858000"/>
            <a:gd name="connsiteX12950" fmla="*/ 6472694 w 12192000"/>
            <a:gd name="connsiteY12950" fmla="*/ 3116869 h 6858000"/>
            <a:gd name="connsiteX12951" fmla="*/ 6446715 w 12192000"/>
            <a:gd name="connsiteY12951" fmla="*/ 3143491 h 6858000"/>
            <a:gd name="connsiteX12952" fmla="*/ 6472694 w 12192000"/>
            <a:gd name="connsiteY12952" fmla="*/ 3170114 h 6858000"/>
            <a:gd name="connsiteX12953" fmla="*/ 6498673 w 12192000"/>
            <a:gd name="connsiteY12953" fmla="*/ 3143491 h 6858000"/>
            <a:gd name="connsiteX12954" fmla="*/ 6472694 w 12192000"/>
            <a:gd name="connsiteY12954" fmla="*/ 3116869 h 6858000"/>
            <a:gd name="connsiteX12955" fmla="*/ 6546300 w 12192000"/>
            <a:gd name="connsiteY12955" fmla="*/ 3116869 h 6858000"/>
            <a:gd name="connsiteX12956" fmla="*/ 6520321 w 12192000"/>
            <a:gd name="connsiteY12956" fmla="*/ 3143491 h 6858000"/>
            <a:gd name="connsiteX12957" fmla="*/ 6546300 w 12192000"/>
            <a:gd name="connsiteY12957" fmla="*/ 3170114 h 6858000"/>
            <a:gd name="connsiteX12958" fmla="*/ 6572279 w 12192000"/>
            <a:gd name="connsiteY12958" fmla="*/ 3143491 h 6858000"/>
            <a:gd name="connsiteX12959" fmla="*/ 6546300 w 12192000"/>
            <a:gd name="connsiteY12959" fmla="*/ 3116869 h 6858000"/>
            <a:gd name="connsiteX12960" fmla="*/ 6622072 w 12192000"/>
            <a:gd name="connsiteY12960" fmla="*/ 3116869 h 6858000"/>
            <a:gd name="connsiteX12961" fmla="*/ 6596093 w 12192000"/>
            <a:gd name="connsiteY12961" fmla="*/ 3143491 h 6858000"/>
            <a:gd name="connsiteX12962" fmla="*/ 6622072 w 12192000"/>
            <a:gd name="connsiteY12962" fmla="*/ 3170114 h 6858000"/>
            <a:gd name="connsiteX12963" fmla="*/ 6648051 w 12192000"/>
            <a:gd name="connsiteY12963" fmla="*/ 3143491 h 6858000"/>
            <a:gd name="connsiteX12964" fmla="*/ 6622072 w 12192000"/>
            <a:gd name="connsiteY12964" fmla="*/ 3116869 h 6858000"/>
            <a:gd name="connsiteX12965" fmla="*/ 6695679 w 12192000"/>
            <a:gd name="connsiteY12965" fmla="*/ 3116869 h 6858000"/>
            <a:gd name="connsiteX12966" fmla="*/ 6669700 w 12192000"/>
            <a:gd name="connsiteY12966" fmla="*/ 3143491 h 6858000"/>
            <a:gd name="connsiteX12967" fmla="*/ 6695679 w 12192000"/>
            <a:gd name="connsiteY12967" fmla="*/ 3170114 h 6858000"/>
            <a:gd name="connsiteX12968" fmla="*/ 6721658 w 12192000"/>
            <a:gd name="connsiteY12968" fmla="*/ 3143491 h 6858000"/>
            <a:gd name="connsiteX12969" fmla="*/ 6695679 w 12192000"/>
            <a:gd name="connsiteY12969" fmla="*/ 3116869 h 6858000"/>
            <a:gd name="connsiteX12970" fmla="*/ 6769286 w 12192000"/>
            <a:gd name="connsiteY12970" fmla="*/ 3116869 h 6858000"/>
            <a:gd name="connsiteX12971" fmla="*/ 6743307 w 12192000"/>
            <a:gd name="connsiteY12971" fmla="*/ 3143491 h 6858000"/>
            <a:gd name="connsiteX12972" fmla="*/ 6769286 w 12192000"/>
            <a:gd name="connsiteY12972" fmla="*/ 3170114 h 6858000"/>
            <a:gd name="connsiteX12973" fmla="*/ 6795265 w 12192000"/>
            <a:gd name="connsiteY12973" fmla="*/ 3143491 h 6858000"/>
            <a:gd name="connsiteX12974" fmla="*/ 6769286 w 12192000"/>
            <a:gd name="connsiteY12974" fmla="*/ 3116869 h 6858000"/>
            <a:gd name="connsiteX12975" fmla="*/ 6842892 w 12192000"/>
            <a:gd name="connsiteY12975" fmla="*/ 3116869 h 6858000"/>
            <a:gd name="connsiteX12976" fmla="*/ 6816913 w 12192000"/>
            <a:gd name="connsiteY12976" fmla="*/ 3143491 h 6858000"/>
            <a:gd name="connsiteX12977" fmla="*/ 6842892 w 12192000"/>
            <a:gd name="connsiteY12977" fmla="*/ 3170114 h 6858000"/>
            <a:gd name="connsiteX12978" fmla="*/ 6868871 w 12192000"/>
            <a:gd name="connsiteY12978" fmla="*/ 3143491 h 6858000"/>
            <a:gd name="connsiteX12979" fmla="*/ 6842892 w 12192000"/>
            <a:gd name="connsiteY12979" fmla="*/ 3116869 h 6858000"/>
            <a:gd name="connsiteX12980" fmla="*/ 6916499 w 12192000"/>
            <a:gd name="connsiteY12980" fmla="*/ 3116869 h 6858000"/>
            <a:gd name="connsiteX12981" fmla="*/ 6892685 w 12192000"/>
            <a:gd name="connsiteY12981" fmla="*/ 3143491 h 6858000"/>
            <a:gd name="connsiteX12982" fmla="*/ 6916499 w 12192000"/>
            <a:gd name="connsiteY12982" fmla="*/ 3170114 h 6858000"/>
            <a:gd name="connsiteX12983" fmla="*/ 6942478 w 12192000"/>
            <a:gd name="connsiteY12983" fmla="*/ 3143491 h 6858000"/>
            <a:gd name="connsiteX12984" fmla="*/ 6916499 w 12192000"/>
            <a:gd name="connsiteY12984" fmla="*/ 3116869 h 6858000"/>
            <a:gd name="connsiteX12985" fmla="*/ 7065879 w 12192000"/>
            <a:gd name="connsiteY12985" fmla="*/ 3116869 h 6858000"/>
            <a:gd name="connsiteX12986" fmla="*/ 7039900 w 12192000"/>
            <a:gd name="connsiteY12986" fmla="*/ 3143491 h 6858000"/>
            <a:gd name="connsiteX12987" fmla="*/ 7065879 w 12192000"/>
            <a:gd name="connsiteY12987" fmla="*/ 3170114 h 6858000"/>
            <a:gd name="connsiteX12988" fmla="*/ 7091858 w 12192000"/>
            <a:gd name="connsiteY12988" fmla="*/ 3143491 h 6858000"/>
            <a:gd name="connsiteX12989" fmla="*/ 7065879 w 12192000"/>
            <a:gd name="connsiteY12989" fmla="*/ 3116869 h 6858000"/>
            <a:gd name="connsiteX12990" fmla="*/ 7139485 w 12192000"/>
            <a:gd name="connsiteY12990" fmla="*/ 3116869 h 6858000"/>
            <a:gd name="connsiteX12991" fmla="*/ 7113506 w 12192000"/>
            <a:gd name="connsiteY12991" fmla="*/ 3143491 h 6858000"/>
            <a:gd name="connsiteX12992" fmla="*/ 7139485 w 12192000"/>
            <a:gd name="connsiteY12992" fmla="*/ 3170114 h 6858000"/>
            <a:gd name="connsiteX12993" fmla="*/ 7165464 w 12192000"/>
            <a:gd name="connsiteY12993" fmla="*/ 3143491 h 6858000"/>
            <a:gd name="connsiteX12994" fmla="*/ 7139485 w 12192000"/>
            <a:gd name="connsiteY12994" fmla="*/ 3116869 h 6858000"/>
            <a:gd name="connsiteX12995" fmla="*/ 7213092 w 12192000"/>
            <a:gd name="connsiteY12995" fmla="*/ 3116869 h 6858000"/>
            <a:gd name="connsiteX12996" fmla="*/ 7187113 w 12192000"/>
            <a:gd name="connsiteY12996" fmla="*/ 3143491 h 6858000"/>
            <a:gd name="connsiteX12997" fmla="*/ 7213092 w 12192000"/>
            <a:gd name="connsiteY12997" fmla="*/ 3170114 h 6858000"/>
            <a:gd name="connsiteX12998" fmla="*/ 7239071 w 12192000"/>
            <a:gd name="connsiteY12998" fmla="*/ 3143491 h 6858000"/>
            <a:gd name="connsiteX12999" fmla="*/ 7213092 w 12192000"/>
            <a:gd name="connsiteY12999" fmla="*/ 3116869 h 6858000"/>
            <a:gd name="connsiteX13000" fmla="*/ 7288864 w 12192000"/>
            <a:gd name="connsiteY13000" fmla="*/ 3116869 h 6858000"/>
            <a:gd name="connsiteX13001" fmla="*/ 7262885 w 12192000"/>
            <a:gd name="connsiteY13001" fmla="*/ 3143491 h 6858000"/>
            <a:gd name="connsiteX13002" fmla="*/ 7288864 w 12192000"/>
            <a:gd name="connsiteY13002" fmla="*/ 3170114 h 6858000"/>
            <a:gd name="connsiteX13003" fmla="*/ 7312678 w 12192000"/>
            <a:gd name="connsiteY13003" fmla="*/ 3143491 h 6858000"/>
            <a:gd name="connsiteX13004" fmla="*/ 7288864 w 12192000"/>
            <a:gd name="connsiteY13004" fmla="*/ 3116869 h 6858000"/>
            <a:gd name="connsiteX13005" fmla="*/ 7360306 w 12192000"/>
            <a:gd name="connsiteY13005" fmla="*/ 3116869 h 6858000"/>
            <a:gd name="connsiteX13006" fmla="*/ 7334327 w 12192000"/>
            <a:gd name="connsiteY13006" fmla="*/ 3143491 h 6858000"/>
            <a:gd name="connsiteX13007" fmla="*/ 7360306 w 12192000"/>
            <a:gd name="connsiteY13007" fmla="*/ 3170114 h 6858000"/>
            <a:gd name="connsiteX13008" fmla="*/ 7386285 w 12192000"/>
            <a:gd name="connsiteY13008" fmla="*/ 3143491 h 6858000"/>
            <a:gd name="connsiteX13009" fmla="*/ 7360306 w 12192000"/>
            <a:gd name="connsiteY13009" fmla="*/ 3116869 h 6858000"/>
            <a:gd name="connsiteX13010" fmla="*/ 7433913 w 12192000"/>
            <a:gd name="connsiteY13010" fmla="*/ 3116869 h 6858000"/>
            <a:gd name="connsiteX13011" fmla="*/ 7407934 w 12192000"/>
            <a:gd name="connsiteY13011" fmla="*/ 3143491 h 6858000"/>
            <a:gd name="connsiteX13012" fmla="*/ 7433913 w 12192000"/>
            <a:gd name="connsiteY13012" fmla="*/ 3170114 h 6858000"/>
            <a:gd name="connsiteX13013" fmla="*/ 7459892 w 12192000"/>
            <a:gd name="connsiteY13013" fmla="*/ 3143491 h 6858000"/>
            <a:gd name="connsiteX13014" fmla="*/ 7433913 w 12192000"/>
            <a:gd name="connsiteY13014" fmla="*/ 3116869 h 6858000"/>
            <a:gd name="connsiteX13015" fmla="*/ 7509684 w 12192000"/>
            <a:gd name="connsiteY13015" fmla="*/ 3116869 h 6858000"/>
            <a:gd name="connsiteX13016" fmla="*/ 7485871 w 12192000"/>
            <a:gd name="connsiteY13016" fmla="*/ 3143491 h 6858000"/>
            <a:gd name="connsiteX13017" fmla="*/ 7509684 w 12192000"/>
            <a:gd name="connsiteY13017" fmla="*/ 3170114 h 6858000"/>
            <a:gd name="connsiteX13018" fmla="*/ 7535664 w 12192000"/>
            <a:gd name="connsiteY13018" fmla="*/ 3143491 h 6858000"/>
            <a:gd name="connsiteX13019" fmla="*/ 7509684 w 12192000"/>
            <a:gd name="connsiteY13019" fmla="*/ 3116869 h 6858000"/>
            <a:gd name="connsiteX13020" fmla="*/ 8100705 w 12192000"/>
            <a:gd name="connsiteY13020" fmla="*/ 3116869 h 6858000"/>
            <a:gd name="connsiteX13021" fmla="*/ 8076891 w 12192000"/>
            <a:gd name="connsiteY13021" fmla="*/ 3143491 h 6858000"/>
            <a:gd name="connsiteX13022" fmla="*/ 8100705 w 12192000"/>
            <a:gd name="connsiteY13022" fmla="*/ 3170114 h 6858000"/>
            <a:gd name="connsiteX13023" fmla="*/ 8126684 w 12192000"/>
            <a:gd name="connsiteY13023" fmla="*/ 3143491 h 6858000"/>
            <a:gd name="connsiteX13024" fmla="*/ 8100705 w 12192000"/>
            <a:gd name="connsiteY13024" fmla="*/ 3116869 h 6858000"/>
            <a:gd name="connsiteX13025" fmla="*/ 8174312 w 12192000"/>
            <a:gd name="connsiteY13025" fmla="*/ 3116869 h 6858000"/>
            <a:gd name="connsiteX13026" fmla="*/ 8150498 w 12192000"/>
            <a:gd name="connsiteY13026" fmla="*/ 3143491 h 6858000"/>
            <a:gd name="connsiteX13027" fmla="*/ 8174312 w 12192000"/>
            <a:gd name="connsiteY13027" fmla="*/ 3170114 h 6858000"/>
            <a:gd name="connsiteX13028" fmla="*/ 8200291 w 12192000"/>
            <a:gd name="connsiteY13028" fmla="*/ 3143491 h 6858000"/>
            <a:gd name="connsiteX13029" fmla="*/ 8174312 w 12192000"/>
            <a:gd name="connsiteY13029" fmla="*/ 3116869 h 6858000"/>
            <a:gd name="connsiteX13030" fmla="*/ 8247918 w 12192000"/>
            <a:gd name="connsiteY13030" fmla="*/ 3116869 h 6858000"/>
            <a:gd name="connsiteX13031" fmla="*/ 8224104 w 12192000"/>
            <a:gd name="connsiteY13031" fmla="*/ 3143491 h 6858000"/>
            <a:gd name="connsiteX13032" fmla="*/ 8247918 w 12192000"/>
            <a:gd name="connsiteY13032" fmla="*/ 3170114 h 6858000"/>
            <a:gd name="connsiteX13033" fmla="*/ 8273897 w 12192000"/>
            <a:gd name="connsiteY13033" fmla="*/ 3143491 h 6858000"/>
            <a:gd name="connsiteX13034" fmla="*/ 8247918 w 12192000"/>
            <a:gd name="connsiteY13034" fmla="*/ 3116869 h 6858000"/>
            <a:gd name="connsiteX13035" fmla="*/ 8323691 w 12192000"/>
            <a:gd name="connsiteY13035" fmla="*/ 3116869 h 6858000"/>
            <a:gd name="connsiteX13036" fmla="*/ 8297712 w 12192000"/>
            <a:gd name="connsiteY13036" fmla="*/ 3143491 h 6858000"/>
            <a:gd name="connsiteX13037" fmla="*/ 8323691 w 12192000"/>
            <a:gd name="connsiteY13037" fmla="*/ 3170114 h 6858000"/>
            <a:gd name="connsiteX13038" fmla="*/ 8349670 w 12192000"/>
            <a:gd name="connsiteY13038" fmla="*/ 3143491 h 6858000"/>
            <a:gd name="connsiteX13039" fmla="*/ 8323691 w 12192000"/>
            <a:gd name="connsiteY13039" fmla="*/ 3116869 h 6858000"/>
            <a:gd name="connsiteX13040" fmla="*/ 8397298 w 12192000"/>
            <a:gd name="connsiteY13040" fmla="*/ 3116869 h 6858000"/>
            <a:gd name="connsiteX13041" fmla="*/ 8371319 w 12192000"/>
            <a:gd name="connsiteY13041" fmla="*/ 3143491 h 6858000"/>
            <a:gd name="connsiteX13042" fmla="*/ 8397298 w 12192000"/>
            <a:gd name="connsiteY13042" fmla="*/ 3170114 h 6858000"/>
            <a:gd name="connsiteX13043" fmla="*/ 8423277 w 12192000"/>
            <a:gd name="connsiteY13043" fmla="*/ 3143491 h 6858000"/>
            <a:gd name="connsiteX13044" fmla="*/ 8397298 w 12192000"/>
            <a:gd name="connsiteY13044" fmla="*/ 3116869 h 6858000"/>
            <a:gd name="connsiteX13045" fmla="*/ 8470904 w 12192000"/>
            <a:gd name="connsiteY13045" fmla="*/ 3116869 h 6858000"/>
            <a:gd name="connsiteX13046" fmla="*/ 8444925 w 12192000"/>
            <a:gd name="connsiteY13046" fmla="*/ 3143491 h 6858000"/>
            <a:gd name="connsiteX13047" fmla="*/ 8470904 w 12192000"/>
            <a:gd name="connsiteY13047" fmla="*/ 3170114 h 6858000"/>
            <a:gd name="connsiteX13048" fmla="*/ 8496883 w 12192000"/>
            <a:gd name="connsiteY13048" fmla="*/ 3143491 h 6858000"/>
            <a:gd name="connsiteX13049" fmla="*/ 8470904 w 12192000"/>
            <a:gd name="connsiteY13049" fmla="*/ 3116869 h 6858000"/>
            <a:gd name="connsiteX13050" fmla="*/ 8914711 w 12192000"/>
            <a:gd name="connsiteY13050" fmla="*/ 3116869 h 6858000"/>
            <a:gd name="connsiteX13051" fmla="*/ 8888732 w 12192000"/>
            <a:gd name="connsiteY13051" fmla="*/ 3143491 h 6858000"/>
            <a:gd name="connsiteX13052" fmla="*/ 8914711 w 12192000"/>
            <a:gd name="connsiteY13052" fmla="*/ 3170114 h 6858000"/>
            <a:gd name="connsiteX13053" fmla="*/ 8940690 w 12192000"/>
            <a:gd name="connsiteY13053" fmla="*/ 3143491 h 6858000"/>
            <a:gd name="connsiteX13054" fmla="*/ 8914711 w 12192000"/>
            <a:gd name="connsiteY13054" fmla="*/ 3116869 h 6858000"/>
            <a:gd name="connsiteX13055" fmla="*/ 8988318 w 12192000"/>
            <a:gd name="connsiteY13055" fmla="*/ 3116869 h 6858000"/>
            <a:gd name="connsiteX13056" fmla="*/ 8962339 w 12192000"/>
            <a:gd name="connsiteY13056" fmla="*/ 3143491 h 6858000"/>
            <a:gd name="connsiteX13057" fmla="*/ 8988318 w 12192000"/>
            <a:gd name="connsiteY13057" fmla="*/ 3170114 h 6858000"/>
            <a:gd name="connsiteX13058" fmla="*/ 9014297 w 12192000"/>
            <a:gd name="connsiteY13058" fmla="*/ 3143491 h 6858000"/>
            <a:gd name="connsiteX13059" fmla="*/ 8988318 w 12192000"/>
            <a:gd name="connsiteY13059" fmla="*/ 3116869 h 6858000"/>
            <a:gd name="connsiteX13060" fmla="*/ 9061924 w 12192000"/>
            <a:gd name="connsiteY13060" fmla="*/ 3116869 h 6858000"/>
            <a:gd name="connsiteX13061" fmla="*/ 9035945 w 12192000"/>
            <a:gd name="connsiteY13061" fmla="*/ 3143491 h 6858000"/>
            <a:gd name="connsiteX13062" fmla="*/ 9061924 w 12192000"/>
            <a:gd name="connsiteY13062" fmla="*/ 3170114 h 6858000"/>
            <a:gd name="connsiteX13063" fmla="*/ 9087903 w 12192000"/>
            <a:gd name="connsiteY13063" fmla="*/ 3143491 h 6858000"/>
            <a:gd name="connsiteX13064" fmla="*/ 9061924 w 12192000"/>
            <a:gd name="connsiteY13064" fmla="*/ 3116869 h 6858000"/>
            <a:gd name="connsiteX13065" fmla="*/ 9137696 w 12192000"/>
            <a:gd name="connsiteY13065" fmla="*/ 3116869 h 6858000"/>
            <a:gd name="connsiteX13066" fmla="*/ 9111717 w 12192000"/>
            <a:gd name="connsiteY13066" fmla="*/ 3143491 h 6858000"/>
            <a:gd name="connsiteX13067" fmla="*/ 9137696 w 12192000"/>
            <a:gd name="connsiteY13067" fmla="*/ 3170114 h 6858000"/>
            <a:gd name="connsiteX13068" fmla="*/ 9161510 w 12192000"/>
            <a:gd name="connsiteY13068" fmla="*/ 3143491 h 6858000"/>
            <a:gd name="connsiteX13069" fmla="*/ 9137696 w 12192000"/>
            <a:gd name="connsiteY13069" fmla="*/ 3116869 h 6858000"/>
            <a:gd name="connsiteX13070" fmla="*/ 9211304 w 12192000"/>
            <a:gd name="connsiteY13070" fmla="*/ 3116869 h 6858000"/>
            <a:gd name="connsiteX13071" fmla="*/ 9185325 w 12192000"/>
            <a:gd name="connsiteY13071" fmla="*/ 3143491 h 6858000"/>
            <a:gd name="connsiteX13072" fmla="*/ 9211304 w 12192000"/>
            <a:gd name="connsiteY13072" fmla="*/ 3170114 h 6858000"/>
            <a:gd name="connsiteX13073" fmla="*/ 9237283 w 12192000"/>
            <a:gd name="connsiteY13073" fmla="*/ 3143491 h 6858000"/>
            <a:gd name="connsiteX13074" fmla="*/ 9211304 w 12192000"/>
            <a:gd name="connsiteY13074" fmla="*/ 3116869 h 6858000"/>
            <a:gd name="connsiteX13075" fmla="*/ 9287075 w 12192000"/>
            <a:gd name="connsiteY13075" fmla="*/ 3116869 h 6858000"/>
            <a:gd name="connsiteX13076" fmla="*/ 9261096 w 12192000"/>
            <a:gd name="connsiteY13076" fmla="*/ 3143491 h 6858000"/>
            <a:gd name="connsiteX13077" fmla="*/ 9287075 w 12192000"/>
            <a:gd name="connsiteY13077" fmla="*/ 3170114 h 6858000"/>
            <a:gd name="connsiteX13078" fmla="*/ 9310889 w 12192000"/>
            <a:gd name="connsiteY13078" fmla="*/ 3143491 h 6858000"/>
            <a:gd name="connsiteX13079" fmla="*/ 9287075 w 12192000"/>
            <a:gd name="connsiteY13079" fmla="*/ 3116869 h 6858000"/>
            <a:gd name="connsiteX13080" fmla="*/ 9432124 w 12192000"/>
            <a:gd name="connsiteY13080" fmla="*/ 3116869 h 6858000"/>
            <a:gd name="connsiteX13081" fmla="*/ 9406145 w 12192000"/>
            <a:gd name="connsiteY13081" fmla="*/ 3143491 h 6858000"/>
            <a:gd name="connsiteX13082" fmla="*/ 9432124 w 12192000"/>
            <a:gd name="connsiteY13082" fmla="*/ 3170114 h 6858000"/>
            <a:gd name="connsiteX13083" fmla="*/ 9458103 w 12192000"/>
            <a:gd name="connsiteY13083" fmla="*/ 3143491 h 6858000"/>
            <a:gd name="connsiteX13084" fmla="*/ 9432124 w 12192000"/>
            <a:gd name="connsiteY13084" fmla="*/ 3116869 h 6858000"/>
            <a:gd name="connsiteX13085" fmla="*/ 9802324 w 12192000"/>
            <a:gd name="connsiteY13085" fmla="*/ 3116869 h 6858000"/>
            <a:gd name="connsiteX13086" fmla="*/ 9776345 w 12192000"/>
            <a:gd name="connsiteY13086" fmla="*/ 3143491 h 6858000"/>
            <a:gd name="connsiteX13087" fmla="*/ 9802324 w 12192000"/>
            <a:gd name="connsiteY13087" fmla="*/ 3170114 h 6858000"/>
            <a:gd name="connsiteX13088" fmla="*/ 9828303 w 12192000"/>
            <a:gd name="connsiteY13088" fmla="*/ 3143491 h 6858000"/>
            <a:gd name="connsiteX13089" fmla="*/ 9802324 w 12192000"/>
            <a:gd name="connsiteY13089" fmla="*/ 3116869 h 6858000"/>
            <a:gd name="connsiteX13090" fmla="*/ 10689936 w 12192000"/>
            <a:gd name="connsiteY13090" fmla="*/ 3116869 h 6858000"/>
            <a:gd name="connsiteX13091" fmla="*/ 10663957 w 12192000"/>
            <a:gd name="connsiteY13091" fmla="*/ 3143491 h 6858000"/>
            <a:gd name="connsiteX13092" fmla="*/ 10689936 w 12192000"/>
            <a:gd name="connsiteY13092" fmla="*/ 3170114 h 6858000"/>
            <a:gd name="connsiteX13093" fmla="*/ 10715915 w 12192000"/>
            <a:gd name="connsiteY13093" fmla="*/ 3143491 h 6858000"/>
            <a:gd name="connsiteX13094" fmla="*/ 10689936 w 12192000"/>
            <a:gd name="connsiteY13094" fmla="*/ 3116869 h 6858000"/>
            <a:gd name="connsiteX13095" fmla="*/ 2108236 w 12192000"/>
            <a:gd name="connsiteY13095" fmla="*/ 3192299 h 6858000"/>
            <a:gd name="connsiteX13096" fmla="*/ 2082257 w 12192000"/>
            <a:gd name="connsiteY13096" fmla="*/ 3218921 h 6858000"/>
            <a:gd name="connsiteX13097" fmla="*/ 2108236 w 12192000"/>
            <a:gd name="connsiteY13097" fmla="*/ 3245544 h 6858000"/>
            <a:gd name="connsiteX13098" fmla="*/ 2134215 w 12192000"/>
            <a:gd name="connsiteY13098" fmla="*/ 3218921 h 6858000"/>
            <a:gd name="connsiteX13099" fmla="*/ 2108236 w 12192000"/>
            <a:gd name="connsiteY13099" fmla="*/ 3192299 h 6858000"/>
            <a:gd name="connsiteX13100" fmla="*/ 2181843 w 12192000"/>
            <a:gd name="connsiteY13100" fmla="*/ 3192299 h 6858000"/>
            <a:gd name="connsiteX13101" fmla="*/ 2158029 w 12192000"/>
            <a:gd name="connsiteY13101" fmla="*/ 3218921 h 6858000"/>
            <a:gd name="connsiteX13102" fmla="*/ 2181843 w 12192000"/>
            <a:gd name="connsiteY13102" fmla="*/ 3245544 h 6858000"/>
            <a:gd name="connsiteX13103" fmla="*/ 2207822 w 12192000"/>
            <a:gd name="connsiteY13103" fmla="*/ 3218921 h 6858000"/>
            <a:gd name="connsiteX13104" fmla="*/ 2181843 w 12192000"/>
            <a:gd name="connsiteY13104" fmla="*/ 3192299 h 6858000"/>
            <a:gd name="connsiteX13105" fmla="*/ 2255450 w 12192000"/>
            <a:gd name="connsiteY13105" fmla="*/ 3192299 h 6858000"/>
            <a:gd name="connsiteX13106" fmla="*/ 2231636 w 12192000"/>
            <a:gd name="connsiteY13106" fmla="*/ 3218921 h 6858000"/>
            <a:gd name="connsiteX13107" fmla="*/ 2255450 w 12192000"/>
            <a:gd name="connsiteY13107" fmla="*/ 3245544 h 6858000"/>
            <a:gd name="connsiteX13108" fmla="*/ 2281429 w 12192000"/>
            <a:gd name="connsiteY13108" fmla="*/ 3218921 h 6858000"/>
            <a:gd name="connsiteX13109" fmla="*/ 2255450 w 12192000"/>
            <a:gd name="connsiteY13109" fmla="*/ 3192299 h 6858000"/>
            <a:gd name="connsiteX13110" fmla="*/ 2331222 w 12192000"/>
            <a:gd name="connsiteY13110" fmla="*/ 3192299 h 6858000"/>
            <a:gd name="connsiteX13111" fmla="*/ 2307408 w 12192000"/>
            <a:gd name="connsiteY13111" fmla="*/ 3218921 h 6858000"/>
            <a:gd name="connsiteX13112" fmla="*/ 2331222 w 12192000"/>
            <a:gd name="connsiteY13112" fmla="*/ 3245544 h 6858000"/>
            <a:gd name="connsiteX13113" fmla="*/ 2357201 w 12192000"/>
            <a:gd name="connsiteY13113" fmla="*/ 3218921 h 6858000"/>
            <a:gd name="connsiteX13114" fmla="*/ 2331222 w 12192000"/>
            <a:gd name="connsiteY13114" fmla="*/ 3192299 h 6858000"/>
            <a:gd name="connsiteX13115" fmla="*/ 2404829 w 12192000"/>
            <a:gd name="connsiteY13115" fmla="*/ 3192299 h 6858000"/>
            <a:gd name="connsiteX13116" fmla="*/ 2378850 w 12192000"/>
            <a:gd name="connsiteY13116" fmla="*/ 3218921 h 6858000"/>
            <a:gd name="connsiteX13117" fmla="*/ 2404829 w 12192000"/>
            <a:gd name="connsiteY13117" fmla="*/ 3245544 h 6858000"/>
            <a:gd name="connsiteX13118" fmla="*/ 2430808 w 12192000"/>
            <a:gd name="connsiteY13118" fmla="*/ 3218921 h 6858000"/>
            <a:gd name="connsiteX13119" fmla="*/ 2404829 w 12192000"/>
            <a:gd name="connsiteY13119" fmla="*/ 3192299 h 6858000"/>
            <a:gd name="connsiteX13120" fmla="*/ 2478436 w 12192000"/>
            <a:gd name="connsiteY13120" fmla="*/ 3192299 h 6858000"/>
            <a:gd name="connsiteX13121" fmla="*/ 2452457 w 12192000"/>
            <a:gd name="connsiteY13121" fmla="*/ 3218921 h 6858000"/>
            <a:gd name="connsiteX13122" fmla="*/ 2478436 w 12192000"/>
            <a:gd name="connsiteY13122" fmla="*/ 3245544 h 6858000"/>
            <a:gd name="connsiteX13123" fmla="*/ 2504415 w 12192000"/>
            <a:gd name="connsiteY13123" fmla="*/ 3218921 h 6858000"/>
            <a:gd name="connsiteX13124" fmla="*/ 2478436 w 12192000"/>
            <a:gd name="connsiteY13124" fmla="*/ 3192299 h 6858000"/>
            <a:gd name="connsiteX13125" fmla="*/ 2554208 w 12192000"/>
            <a:gd name="connsiteY13125" fmla="*/ 3192299 h 6858000"/>
            <a:gd name="connsiteX13126" fmla="*/ 2528229 w 12192000"/>
            <a:gd name="connsiteY13126" fmla="*/ 3218921 h 6858000"/>
            <a:gd name="connsiteX13127" fmla="*/ 2554208 w 12192000"/>
            <a:gd name="connsiteY13127" fmla="*/ 3245544 h 6858000"/>
            <a:gd name="connsiteX13128" fmla="*/ 2578022 w 12192000"/>
            <a:gd name="connsiteY13128" fmla="*/ 3218921 h 6858000"/>
            <a:gd name="connsiteX13129" fmla="*/ 2554208 w 12192000"/>
            <a:gd name="connsiteY13129" fmla="*/ 3192299 h 6858000"/>
            <a:gd name="connsiteX13130" fmla="*/ 4697468 w 12192000"/>
            <a:gd name="connsiteY13130" fmla="*/ 3192299 h 6858000"/>
            <a:gd name="connsiteX13131" fmla="*/ 4671489 w 12192000"/>
            <a:gd name="connsiteY13131" fmla="*/ 3218921 h 6858000"/>
            <a:gd name="connsiteX13132" fmla="*/ 4697468 w 12192000"/>
            <a:gd name="connsiteY13132" fmla="*/ 3245544 h 6858000"/>
            <a:gd name="connsiteX13133" fmla="*/ 4723447 w 12192000"/>
            <a:gd name="connsiteY13133" fmla="*/ 3218921 h 6858000"/>
            <a:gd name="connsiteX13134" fmla="*/ 4697468 w 12192000"/>
            <a:gd name="connsiteY13134" fmla="*/ 3192299 h 6858000"/>
            <a:gd name="connsiteX13135" fmla="*/ 4994060 w 12192000"/>
            <a:gd name="connsiteY13135" fmla="*/ 3192299 h 6858000"/>
            <a:gd name="connsiteX13136" fmla="*/ 4970246 w 12192000"/>
            <a:gd name="connsiteY13136" fmla="*/ 3218921 h 6858000"/>
            <a:gd name="connsiteX13137" fmla="*/ 4994060 w 12192000"/>
            <a:gd name="connsiteY13137" fmla="*/ 3245544 h 6858000"/>
            <a:gd name="connsiteX13138" fmla="*/ 5020039 w 12192000"/>
            <a:gd name="connsiteY13138" fmla="*/ 3218921 h 6858000"/>
            <a:gd name="connsiteX13139" fmla="*/ 4994060 w 12192000"/>
            <a:gd name="connsiteY13139" fmla="*/ 3192299 h 6858000"/>
            <a:gd name="connsiteX13140" fmla="*/ 5067667 w 12192000"/>
            <a:gd name="connsiteY13140" fmla="*/ 3192299 h 6858000"/>
            <a:gd name="connsiteX13141" fmla="*/ 5041688 w 12192000"/>
            <a:gd name="connsiteY13141" fmla="*/ 3218921 h 6858000"/>
            <a:gd name="connsiteX13142" fmla="*/ 5067667 w 12192000"/>
            <a:gd name="connsiteY13142" fmla="*/ 3245544 h 6858000"/>
            <a:gd name="connsiteX13143" fmla="*/ 5093646 w 12192000"/>
            <a:gd name="connsiteY13143" fmla="*/ 3218921 h 6858000"/>
            <a:gd name="connsiteX13144" fmla="*/ 5067667 w 12192000"/>
            <a:gd name="connsiteY13144" fmla="*/ 3192299 h 6858000"/>
            <a:gd name="connsiteX13145" fmla="*/ 5141274 w 12192000"/>
            <a:gd name="connsiteY13145" fmla="*/ 3192299 h 6858000"/>
            <a:gd name="connsiteX13146" fmla="*/ 5115295 w 12192000"/>
            <a:gd name="connsiteY13146" fmla="*/ 3218921 h 6858000"/>
            <a:gd name="connsiteX13147" fmla="*/ 5141274 w 12192000"/>
            <a:gd name="connsiteY13147" fmla="*/ 3245544 h 6858000"/>
            <a:gd name="connsiteX13148" fmla="*/ 5167253 w 12192000"/>
            <a:gd name="connsiteY13148" fmla="*/ 3218921 h 6858000"/>
            <a:gd name="connsiteX13149" fmla="*/ 5141274 w 12192000"/>
            <a:gd name="connsiteY13149" fmla="*/ 3192299 h 6858000"/>
            <a:gd name="connsiteX13150" fmla="*/ 5214881 w 12192000"/>
            <a:gd name="connsiteY13150" fmla="*/ 3192299 h 6858000"/>
            <a:gd name="connsiteX13151" fmla="*/ 5188902 w 12192000"/>
            <a:gd name="connsiteY13151" fmla="*/ 3218921 h 6858000"/>
            <a:gd name="connsiteX13152" fmla="*/ 5214881 w 12192000"/>
            <a:gd name="connsiteY13152" fmla="*/ 3245544 h 6858000"/>
            <a:gd name="connsiteX13153" fmla="*/ 5240860 w 12192000"/>
            <a:gd name="connsiteY13153" fmla="*/ 3218921 h 6858000"/>
            <a:gd name="connsiteX13154" fmla="*/ 5214881 w 12192000"/>
            <a:gd name="connsiteY13154" fmla="*/ 3192299 h 6858000"/>
            <a:gd name="connsiteX13155" fmla="*/ 5290653 w 12192000"/>
            <a:gd name="connsiteY13155" fmla="*/ 3192299 h 6858000"/>
            <a:gd name="connsiteX13156" fmla="*/ 5264674 w 12192000"/>
            <a:gd name="connsiteY13156" fmla="*/ 3218921 h 6858000"/>
            <a:gd name="connsiteX13157" fmla="*/ 5290653 w 12192000"/>
            <a:gd name="connsiteY13157" fmla="*/ 3245544 h 6858000"/>
            <a:gd name="connsiteX13158" fmla="*/ 5314467 w 12192000"/>
            <a:gd name="connsiteY13158" fmla="*/ 3218921 h 6858000"/>
            <a:gd name="connsiteX13159" fmla="*/ 5290653 w 12192000"/>
            <a:gd name="connsiteY13159" fmla="*/ 3192299 h 6858000"/>
            <a:gd name="connsiteX13160" fmla="*/ 5364260 w 12192000"/>
            <a:gd name="connsiteY13160" fmla="*/ 3192299 h 6858000"/>
            <a:gd name="connsiteX13161" fmla="*/ 5340446 w 12192000"/>
            <a:gd name="connsiteY13161" fmla="*/ 3218921 h 6858000"/>
            <a:gd name="connsiteX13162" fmla="*/ 5364260 w 12192000"/>
            <a:gd name="connsiteY13162" fmla="*/ 3245544 h 6858000"/>
            <a:gd name="connsiteX13163" fmla="*/ 5390239 w 12192000"/>
            <a:gd name="connsiteY13163" fmla="*/ 3218921 h 6858000"/>
            <a:gd name="connsiteX13164" fmla="*/ 5364260 w 12192000"/>
            <a:gd name="connsiteY13164" fmla="*/ 3192299 h 6858000"/>
            <a:gd name="connsiteX13165" fmla="*/ 5437867 w 12192000"/>
            <a:gd name="connsiteY13165" fmla="*/ 3192299 h 6858000"/>
            <a:gd name="connsiteX13166" fmla="*/ 5411888 w 12192000"/>
            <a:gd name="connsiteY13166" fmla="*/ 3218921 h 6858000"/>
            <a:gd name="connsiteX13167" fmla="*/ 5437867 w 12192000"/>
            <a:gd name="connsiteY13167" fmla="*/ 3245544 h 6858000"/>
            <a:gd name="connsiteX13168" fmla="*/ 5463846 w 12192000"/>
            <a:gd name="connsiteY13168" fmla="*/ 3218921 h 6858000"/>
            <a:gd name="connsiteX13169" fmla="*/ 5437867 w 12192000"/>
            <a:gd name="connsiteY13169" fmla="*/ 3192299 h 6858000"/>
            <a:gd name="connsiteX13170" fmla="*/ 5511473 w 12192000"/>
            <a:gd name="connsiteY13170" fmla="*/ 3192299 h 6858000"/>
            <a:gd name="connsiteX13171" fmla="*/ 5487659 w 12192000"/>
            <a:gd name="connsiteY13171" fmla="*/ 3218921 h 6858000"/>
            <a:gd name="connsiteX13172" fmla="*/ 5511473 w 12192000"/>
            <a:gd name="connsiteY13172" fmla="*/ 3245544 h 6858000"/>
            <a:gd name="connsiteX13173" fmla="*/ 5537452 w 12192000"/>
            <a:gd name="connsiteY13173" fmla="*/ 3218921 h 6858000"/>
            <a:gd name="connsiteX13174" fmla="*/ 5511473 w 12192000"/>
            <a:gd name="connsiteY13174" fmla="*/ 3192299 h 6858000"/>
            <a:gd name="connsiteX13175" fmla="*/ 5585081 w 12192000"/>
            <a:gd name="connsiteY13175" fmla="*/ 3192299 h 6858000"/>
            <a:gd name="connsiteX13176" fmla="*/ 5559102 w 12192000"/>
            <a:gd name="connsiteY13176" fmla="*/ 3218921 h 6858000"/>
            <a:gd name="connsiteX13177" fmla="*/ 5585081 w 12192000"/>
            <a:gd name="connsiteY13177" fmla="*/ 3245544 h 6858000"/>
            <a:gd name="connsiteX13178" fmla="*/ 5611060 w 12192000"/>
            <a:gd name="connsiteY13178" fmla="*/ 3218921 h 6858000"/>
            <a:gd name="connsiteX13179" fmla="*/ 5585081 w 12192000"/>
            <a:gd name="connsiteY13179" fmla="*/ 3192299 h 6858000"/>
            <a:gd name="connsiteX13180" fmla="*/ 5658687 w 12192000"/>
            <a:gd name="connsiteY13180" fmla="*/ 3192299 h 6858000"/>
            <a:gd name="connsiteX13181" fmla="*/ 5634874 w 12192000"/>
            <a:gd name="connsiteY13181" fmla="*/ 3218921 h 6858000"/>
            <a:gd name="connsiteX13182" fmla="*/ 5658687 w 12192000"/>
            <a:gd name="connsiteY13182" fmla="*/ 3245544 h 6858000"/>
            <a:gd name="connsiteX13183" fmla="*/ 5684667 w 12192000"/>
            <a:gd name="connsiteY13183" fmla="*/ 3218921 h 6858000"/>
            <a:gd name="connsiteX13184" fmla="*/ 5658687 w 12192000"/>
            <a:gd name="connsiteY13184" fmla="*/ 3192299 h 6858000"/>
            <a:gd name="connsiteX13185" fmla="*/ 5734459 w 12192000"/>
            <a:gd name="connsiteY13185" fmla="*/ 3192299 h 6858000"/>
            <a:gd name="connsiteX13186" fmla="*/ 5708480 w 12192000"/>
            <a:gd name="connsiteY13186" fmla="*/ 3218921 h 6858000"/>
            <a:gd name="connsiteX13187" fmla="*/ 5734459 w 12192000"/>
            <a:gd name="connsiteY13187" fmla="*/ 3245544 h 6858000"/>
            <a:gd name="connsiteX13188" fmla="*/ 5760438 w 12192000"/>
            <a:gd name="connsiteY13188" fmla="*/ 3218921 h 6858000"/>
            <a:gd name="connsiteX13189" fmla="*/ 5734459 w 12192000"/>
            <a:gd name="connsiteY13189" fmla="*/ 3192299 h 6858000"/>
            <a:gd name="connsiteX13190" fmla="*/ 5810231 w 12192000"/>
            <a:gd name="connsiteY13190" fmla="*/ 3192299 h 6858000"/>
            <a:gd name="connsiteX13191" fmla="*/ 5784252 w 12192000"/>
            <a:gd name="connsiteY13191" fmla="*/ 3218921 h 6858000"/>
            <a:gd name="connsiteX13192" fmla="*/ 5810231 w 12192000"/>
            <a:gd name="connsiteY13192" fmla="*/ 3245544 h 6858000"/>
            <a:gd name="connsiteX13193" fmla="*/ 5834045 w 12192000"/>
            <a:gd name="connsiteY13193" fmla="*/ 3218921 h 6858000"/>
            <a:gd name="connsiteX13194" fmla="*/ 5810231 w 12192000"/>
            <a:gd name="connsiteY13194" fmla="*/ 3192299 h 6858000"/>
            <a:gd name="connsiteX13195" fmla="*/ 5881673 w 12192000"/>
            <a:gd name="connsiteY13195" fmla="*/ 3192299 h 6858000"/>
            <a:gd name="connsiteX13196" fmla="*/ 5855694 w 12192000"/>
            <a:gd name="connsiteY13196" fmla="*/ 3218921 h 6858000"/>
            <a:gd name="connsiteX13197" fmla="*/ 5881673 w 12192000"/>
            <a:gd name="connsiteY13197" fmla="*/ 3245544 h 6858000"/>
            <a:gd name="connsiteX13198" fmla="*/ 5907652 w 12192000"/>
            <a:gd name="connsiteY13198" fmla="*/ 3218921 h 6858000"/>
            <a:gd name="connsiteX13199" fmla="*/ 5881673 w 12192000"/>
            <a:gd name="connsiteY13199" fmla="*/ 3192299 h 6858000"/>
            <a:gd name="connsiteX13200" fmla="*/ 5957445 w 12192000"/>
            <a:gd name="connsiteY13200" fmla="*/ 3192299 h 6858000"/>
            <a:gd name="connsiteX13201" fmla="*/ 5931466 w 12192000"/>
            <a:gd name="connsiteY13201" fmla="*/ 3218921 h 6858000"/>
            <a:gd name="connsiteX13202" fmla="*/ 5957445 w 12192000"/>
            <a:gd name="connsiteY13202" fmla="*/ 3245544 h 6858000"/>
            <a:gd name="connsiteX13203" fmla="*/ 5981259 w 12192000"/>
            <a:gd name="connsiteY13203" fmla="*/ 3218921 h 6858000"/>
            <a:gd name="connsiteX13204" fmla="*/ 5957445 w 12192000"/>
            <a:gd name="connsiteY13204" fmla="*/ 3192299 h 6858000"/>
            <a:gd name="connsiteX13205" fmla="*/ 6028887 w 12192000"/>
            <a:gd name="connsiteY13205" fmla="*/ 3192299 h 6858000"/>
            <a:gd name="connsiteX13206" fmla="*/ 6002908 w 12192000"/>
            <a:gd name="connsiteY13206" fmla="*/ 3218921 h 6858000"/>
            <a:gd name="connsiteX13207" fmla="*/ 6028887 w 12192000"/>
            <a:gd name="connsiteY13207" fmla="*/ 3245544 h 6858000"/>
            <a:gd name="connsiteX13208" fmla="*/ 6054866 w 12192000"/>
            <a:gd name="connsiteY13208" fmla="*/ 3218921 h 6858000"/>
            <a:gd name="connsiteX13209" fmla="*/ 6028887 w 12192000"/>
            <a:gd name="connsiteY13209" fmla="*/ 3192299 h 6858000"/>
            <a:gd name="connsiteX13210" fmla="*/ 6102494 w 12192000"/>
            <a:gd name="connsiteY13210" fmla="*/ 3192299 h 6858000"/>
            <a:gd name="connsiteX13211" fmla="*/ 6076515 w 12192000"/>
            <a:gd name="connsiteY13211" fmla="*/ 3218921 h 6858000"/>
            <a:gd name="connsiteX13212" fmla="*/ 6102494 w 12192000"/>
            <a:gd name="connsiteY13212" fmla="*/ 3245544 h 6858000"/>
            <a:gd name="connsiteX13213" fmla="*/ 6128473 w 12192000"/>
            <a:gd name="connsiteY13213" fmla="*/ 3218921 h 6858000"/>
            <a:gd name="connsiteX13214" fmla="*/ 6102494 w 12192000"/>
            <a:gd name="connsiteY13214" fmla="*/ 3192299 h 6858000"/>
            <a:gd name="connsiteX13215" fmla="*/ 6178265 w 12192000"/>
            <a:gd name="connsiteY13215" fmla="*/ 3192299 h 6858000"/>
            <a:gd name="connsiteX13216" fmla="*/ 6154452 w 12192000"/>
            <a:gd name="connsiteY13216" fmla="*/ 3218921 h 6858000"/>
            <a:gd name="connsiteX13217" fmla="*/ 6178265 w 12192000"/>
            <a:gd name="connsiteY13217" fmla="*/ 3245544 h 6858000"/>
            <a:gd name="connsiteX13218" fmla="*/ 6204245 w 12192000"/>
            <a:gd name="connsiteY13218" fmla="*/ 3218921 h 6858000"/>
            <a:gd name="connsiteX13219" fmla="*/ 6178265 w 12192000"/>
            <a:gd name="connsiteY13219" fmla="*/ 3192299 h 6858000"/>
            <a:gd name="connsiteX13220" fmla="*/ 6251873 w 12192000"/>
            <a:gd name="connsiteY13220" fmla="*/ 3192299 h 6858000"/>
            <a:gd name="connsiteX13221" fmla="*/ 6228059 w 12192000"/>
            <a:gd name="connsiteY13221" fmla="*/ 3218921 h 6858000"/>
            <a:gd name="connsiteX13222" fmla="*/ 6251873 w 12192000"/>
            <a:gd name="connsiteY13222" fmla="*/ 3245544 h 6858000"/>
            <a:gd name="connsiteX13223" fmla="*/ 6277852 w 12192000"/>
            <a:gd name="connsiteY13223" fmla="*/ 3218921 h 6858000"/>
            <a:gd name="connsiteX13224" fmla="*/ 6251873 w 12192000"/>
            <a:gd name="connsiteY13224" fmla="*/ 3192299 h 6858000"/>
            <a:gd name="connsiteX13225" fmla="*/ 6325479 w 12192000"/>
            <a:gd name="connsiteY13225" fmla="*/ 3192299 h 6858000"/>
            <a:gd name="connsiteX13226" fmla="*/ 6301665 w 12192000"/>
            <a:gd name="connsiteY13226" fmla="*/ 3218921 h 6858000"/>
            <a:gd name="connsiteX13227" fmla="*/ 6325479 w 12192000"/>
            <a:gd name="connsiteY13227" fmla="*/ 3245544 h 6858000"/>
            <a:gd name="connsiteX13228" fmla="*/ 6351458 w 12192000"/>
            <a:gd name="connsiteY13228" fmla="*/ 3218921 h 6858000"/>
            <a:gd name="connsiteX13229" fmla="*/ 6325479 w 12192000"/>
            <a:gd name="connsiteY13229" fmla="*/ 3192299 h 6858000"/>
            <a:gd name="connsiteX13230" fmla="*/ 6399086 w 12192000"/>
            <a:gd name="connsiteY13230" fmla="*/ 3192299 h 6858000"/>
            <a:gd name="connsiteX13231" fmla="*/ 6373107 w 12192000"/>
            <a:gd name="connsiteY13231" fmla="*/ 3218921 h 6858000"/>
            <a:gd name="connsiteX13232" fmla="*/ 6399086 w 12192000"/>
            <a:gd name="connsiteY13232" fmla="*/ 3245544 h 6858000"/>
            <a:gd name="connsiteX13233" fmla="*/ 6425065 w 12192000"/>
            <a:gd name="connsiteY13233" fmla="*/ 3218921 h 6858000"/>
            <a:gd name="connsiteX13234" fmla="*/ 6399086 w 12192000"/>
            <a:gd name="connsiteY13234" fmla="*/ 3192299 h 6858000"/>
            <a:gd name="connsiteX13235" fmla="*/ 6472694 w 12192000"/>
            <a:gd name="connsiteY13235" fmla="*/ 3192299 h 6858000"/>
            <a:gd name="connsiteX13236" fmla="*/ 6446715 w 12192000"/>
            <a:gd name="connsiteY13236" fmla="*/ 3218921 h 6858000"/>
            <a:gd name="connsiteX13237" fmla="*/ 6472694 w 12192000"/>
            <a:gd name="connsiteY13237" fmla="*/ 3245544 h 6858000"/>
            <a:gd name="connsiteX13238" fmla="*/ 6498673 w 12192000"/>
            <a:gd name="connsiteY13238" fmla="*/ 3218921 h 6858000"/>
            <a:gd name="connsiteX13239" fmla="*/ 6472694 w 12192000"/>
            <a:gd name="connsiteY13239" fmla="*/ 3192299 h 6858000"/>
            <a:gd name="connsiteX13240" fmla="*/ 6546300 w 12192000"/>
            <a:gd name="connsiteY13240" fmla="*/ 3192299 h 6858000"/>
            <a:gd name="connsiteX13241" fmla="*/ 6520321 w 12192000"/>
            <a:gd name="connsiteY13241" fmla="*/ 3218921 h 6858000"/>
            <a:gd name="connsiteX13242" fmla="*/ 6546300 w 12192000"/>
            <a:gd name="connsiteY13242" fmla="*/ 3245544 h 6858000"/>
            <a:gd name="connsiteX13243" fmla="*/ 6572279 w 12192000"/>
            <a:gd name="connsiteY13243" fmla="*/ 3218921 h 6858000"/>
            <a:gd name="connsiteX13244" fmla="*/ 6546300 w 12192000"/>
            <a:gd name="connsiteY13244" fmla="*/ 3192299 h 6858000"/>
            <a:gd name="connsiteX13245" fmla="*/ 6622072 w 12192000"/>
            <a:gd name="connsiteY13245" fmla="*/ 3192299 h 6858000"/>
            <a:gd name="connsiteX13246" fmla="*/ 6596093 w 12192000"/>
            <a:gd name="connsiteY13246" fmla="*/ 3218921 h 6858000"/>
            <a:gd name="connsiteX13247" fmla="*/ 6622072 w 12192000"/>
            <a:gd name="connsiteY13247" fmla="*/ 3245544 h 6858000"/>
            <a:gd name="connsiteX13248" fmla="*/ 6648051 w 12192000"/>
            <a:gd name="connsiteY13248" fmla="*/ 3218921 h 6858000"/>
            <a:gd name="connsiteX13249" fmla="*/ 6622072 w 12192000"/>
            <a:gd name="connsiteY13249" fmla="*/ 3192299 h 6858000"/>
            <a:gd name="connsiteX13250" fmla="*/ 6695679 w 12192000"/>
            <a:gd name="connsiteY13250" fmla="*/ 3192299 h 6858000"/>
            <a:gd name="connsiteX13251" fmla="*/ 6669700 w 12192000"/>
            <a:gd name="connsiteY13251" fmla="*/ 3218921 h 6858000"/>
            <a:gd name="connsiteX13252" fmla="*/ 6695679 w 12192000"/>
            <a:gd name="connsiteY13252" fmla="*/ 3245544 h 6858000"/>
            <a:gd name="connsiteX13253" fmla="*/ 6721658 w 12192000"/>
            <a:gd name="connsiteY13253" fmla="*/ 3218921 h 6858000"/>
            <a:gd name="connsiteX13254" fmla="*/ 6695679 w 12192000"/>
            <a:gd name="connsiteY13254" fmla="*/ 3192299 h 6858000"/>
            <a:gd name="connsiteX13255" fmla="*/ 6769286 w 12192000"/>
            <a:gd name="connsiteY13255" fmla="*/ 3192299 h 6858000"/>
            <a:gd name="connsiteX13256" fmla="*/ 6743307 w 12192000"/>
            <a:gd name="connsiteY13256" fmla="*/ 3218921 h 6858000"/>
            <a:gd name="connsiteX13257" fmla="*/ 6769286 w 12192000"/>
            <a:gd name="connsiteY13257" fmla="*/ 3245544 h 6858000"/>
            <a:gd name="connsiteX13258" fmla="*/ 6795265 w 12192000"/>
            <a:gd name="connsiteY13258" fmla="*/ 3218921 h 6858000"/>
            <a:gd name="connsiteX13259" fmla="*/ 6769286 w 12192000"/>
            <a:gd name="connsiteY13259" fmla="*/ 3192299 h 6858000"/>
            <a:gd name="connsiteX13260" fmla="*/ 6842892 w 12192000"/>
            <a:gd name="connsiteY13260" fmla="*/ 3192299 h 6858000"/>
            <a:gd name="connsiteX13261" fmla="*/ 6816913 w 12192000"/>
            <a:gd name="connsiteY13261" fmla="*/ 3218921 h 6858000"/>
            <a:gd name="connsiteX13262" fmla="*/ 6842892 w 12192000"/>
            <a:gd name="connsiteY13262" fmla="*/ 3245544 h 6858000"/>
            <a:gd name="connsiteX13263" fmla="*/ 6868871 w 12192000"/>
            <a:gd name="connsiteY13263" fmla="*/ 3218921 h 6858000"/>
            <a:gd name="connsiteX13264" fmla="*/ 6842892 w 12192000"/>
            <a:gd name="connsiteY13264" fmla="*/ 3192299 h 6858000"/>
            <a:gd name="connsiteX13265" fmla="*/ 6916499 w 12192000"/>
            <a:gd name="connsiteY13265" fmla="*/ 3192299 h 6858000"/>
            <a:gd name="connsiteX13266" fmla="*/ 6892685 w 12192000"/>
            <a:gd name="connsiteY13266" fmla="*/ 3218921 h 6858000"/>
            <a:gd name="connsiteX13267" fmla="*/ 6916499 w 12192000"/>
            <a:gd name="connsiteY13267" fmla="*/ 3245544 h 6858000"/>
            <a:gd name="connsiteX13268" fmla="*/ 6942478 w 12192000"/>
            <a:gd name="connsiteY13268" fmla="*/ 3218921 h 6858000"/>
            <a:gd name="connsiteX13269" fmla="*/ 6916499 w 12192000"/>
            <a:gd name="connsiteY13269" fmla="*/ 3192299 h 6858000"/>
            <a:gd name="connsiteX13270" fmla="*/ 7065879 w 12192000"/>
            <a:gd name="connsiteY13270" fmla="*/ 3192299 h 6858000"/>
            <a:gd name="connsiteX13271" fmla="*/ 7039900 w 12192000"/>
            <a:gd name="connsiteY13271" fmla="*/ 3218921 h 6858000"/>
            <a:gd name="connsiteX13272" fmla="*/ 7065879 w 12192000"/>
            <a:gd name="connsiteY13272" fmla="*/ 3245544 h 6858000"/>
            <a:gd name="connsiteX13273" fmla="*/ 7091858 w 12192000"/>
            <a:gd name="connsiteY13273" fmla="*/ 3218921 h 6858000"/>
            <a:gd name="connsiteX13274" fmla="*/ 7065879 w 12192000"/>
            <a:gd name="connsiteY13274" fmla="*/ 3192299 h 6858000"/>
            <a:gd name="connsiteX13275" fmla="*/ 7139485 w 12192000"/>
            <a:gd name="connsiteY13275" fmla="*/ 3192299 h 6858000"/>
            <a:gd name="connsiteX13276" fmla="*/ 7113506 w 12192000"/>
            <a:gd name="connsiteY13276" fmla="*/ 3218921 h 6858000"/>
            <a:gd name="connsiteX13277" fmla="*/ 7139485 w 12192000"/>
            <a:gd name="connsiteY13277" fmla="*/ 3245544 h 6858000"/>
            <a:gd name="connsiteX13278" fmla="*/ 7165464 w 12192000"/>
            <a:gd name="connsiteY13278" fmla="*/ 3218921 h 6858000"/>
            <a:gd name="connsiteX13279" fmla="*/ 7139485 w 12192000"/>
            <a:gd name="connsiteY13279" fmla="*/ 3192299 h 6858000"/>
            <a:gd name="connsiteX13280" fmla="*/ 7213092 w 12192000"/>
            <a:gd name="connsiteY13280" fmla="*/ 3192299 h 6858000"/>
            <a:gd name="connsiteX13281" fmla="*/ 7187113 w 12192000"/>
            <a:gd name="connsiteY13281" fmla="*/ 3218921 h 6858000"/>
            <a:gd name="connsiteX13282" fmla="*/ 7213092 w 12192000"/>
            <a:gd name="connsiteY13282" fmla="*/ 3245544 h 6858000"/>
            <a:gd name="connsiteX13283" fmla="*/ 7239071 w 12192000"/>
            <a:gd name="connsiteY13283" fmla="*/ 3218921 h 6858000"/>
            <a:gd name="connsiteX13284" fmla="*/ 7213092 w 12192000"/>
            <a:gd name="connsiteY13284" fmla="*/ 3192299 h 6858000"/>
            <a:gd name="connsiteX13285" fmla="*/ 7288864 w 12192000"/>
            <a:gd name="connsiteY13285" fmla="*/ 3192299 h 6858000"/>
            <a:gd name="connsiteX13286" fmla="*/ 7262885 w 12192000"/>
            <a:gd name="connsiteY13286" fmla="*/ 3218921 h 6858000"/>
            <a:gd name="connsiteX13287" fmla="*/ 7288864 w 12192000"/>
            <a:gd name="connsiteY13287" fmla="*/ 3245544 h 6858000"/>
            <a:gd name="connsiteX13288" fmla="*/ 7312678 w 12192000"/>
            <a:gd name="connsiteY13288" fmla="*/ 3218921 h 6858000"/>
            <a:gd name="connsiteX13289" fmla="*/ 7288864 w 12192000"/>
            <a:gd name="connsiteY13289" fmla="*/ 3192299 h 6858000"/>
            <a:gd name="connsiteX13290" fmla="*/ 7360306 w 12192000"/>
            <a:gd name="connsiteY13290" fmla="*/ 3192299 h 6858000"/>
            <a:gd name="connsiteX13291" fmla="*/ 7334327 w 12192000"/>
            <a:gd name="connsiteY13291" fmla="*/ 3218921 h 6858000"/>
            <a:gd name="connsiteX13292" fmla="*/ 7360306 w 12192000"/>
            <a:gd name="connsiteY13292" fmla="*/ 3245544 h 6858000"/>
            <a:gd name="connsiteX13293" fmla="*/ 7386285 w 12192000"/>
            <a:gd name="connsiteY13293" fmla="*/ 3218921 h 6858000"/>
            <a:gd name="connsiteX13294" fmla="*/ 7360306 w 12192000"/>
            <a:gd name="connsiteY13294" fmla="*/ 3192299 h 6858000"/>
            <a:gd name="connsiteX13295" fmla="*/ 8174312 w 12192000"/>
            <a:gd name="connsiteY13295" fmla="*/ 3192299 h 6858000"/>
            <a:gd name="connsiteX13296" fmla="*/ 8150498 w 12192000"/>
            <a:gd name="connsiteY13296" fmla="*/ 3218921 h 6858000"/>
            <a:gd name="connsiteX13297" fmla="*/ 8174312 w 12192000"/>
            <a:gd name="connsiteY13297" fmla="*/ 3245544 h 6858000"/>
            <a:gd name="connsiteX13298" fmla="*/ 8200291 w 12192000"/>
            <a:gd name="connsiteY13298" fmla="*/ 3218921 h 6858000"/>
            <a:gd name="connsiteX13299" fmla="*/ 8174312 w 12192000"/>
            <a:gd name="connsiteY13299" fmla="*/ 3192299 h 6858000"/>
            <a:gd name="connsiteX13300" fmla="*/ 8247918 w 12192000"/>
            <a:gd name="connsiteY13300" fmla="*/ 3192299 h 6858000"/>
            <a:gd name="connsiteX13301" fmla="*/ 8224104 w 12192000"/>
            <a:gd name="connsiteY13301" fmla="*/ 3218921 h 6858000"/>
            <a:gd name="connsiteX13302" fmla="*/ 8247918 w 12192000"/>
            <a:gd name="connsiteY13302" fmla="*/ 3245544 h 6858000"/>
            <a:gd name="connsiteX13303" fmla="*/ 8273897 w 12192000"/>
            <a:gd name="connsiteY13303" fmla="*/ 3218921 h 6858000"/>
            <a:gd name="connsiteX13304" fmla="*/ 8247918 w 12192000"/>
            <a:gd name="connsiteY13304" fmla="*/ 3192299 h 6858000"/>
            <a:gd name="connsiteX13305" fmla="*/ 8323691 w 12192000"/>
            <a:gd name="connsiteY13305" fmla="*/ 3192299 h 6858000"/>
            <a:gd name="connsiteX13306" fmla="*/ 8297712 w 12192000"/>
            <a:gd name="connsiteY13306" fmla="*/ 3218921 h 6858000"/>
            <a:gd name="connsiteX13307" fmla="*/ 8323691 w 12192000"/>
            <a:gd name="connsiteY13307" fmla="*/ 3245544 h 6858000"/>
            <a:gd name="connsiteX13308" fmla="*/ 8349670 w 12192000"/>
            <a:gd name="connsiteY13308" fmla="*/ 3218921 h 6858000"/>
            <a:gd name="connsiteX13309" fmla="*/ 8323691 w 12192000"/>
            <a:gd name="connsiteY13309" fmla="*/ 3192299 h 6858000"/>
            <a:gd name="connsiteX13310" fmla="*/ 8397298 w 12192000"/>
            <a:gd name="connsiteY13310" fmla="*/ 3192299 h 6858000"/>
            <a:gd name="connsiteX13311" fmla="*/ 8371319 w 12192000"/>
            <a:gd name="connsiteY13311" fmla="*/ 3218921 h 6858000"/>
            <a:gd name="connsiteX13312" fmla="*/ 8397298 w 12192000"/>
            <a:gd name="connsiteY13312" fmla="*/ 3245544 h 6858000"/>
            <a:gd name="connsiteX13313" fmla="*/ 8423277 w 12192000"/>
            <a:gd name="connsiteY13313" fmla="*/ 3218921 h 6858000"/>
            <a:gd name="connsiteX13314" fmla="*/ 8397298 w 12192000"/>
            <a:gd name="connsiteY13314" fmla="*/ 3192299 h 6858000"/>
            <a:gd name="connsiteX13315" fmla="*/ 8841104 w 12192000"/>
            <a:gd name="connsiteY13315" fmla="*/ 3192299 h 6858000"/>
            <a:gd name="connsiteX13316" fmla="*/ 8815125 w 12192000"/>
            <a:gd name="connsiteY13316" fmla="*/ 3218921 h 6858000"/>
            <a:gd name="connsiteX13317" fmla="*/ 8841104 w 12192000"/>
            <a:gd name="connsiteY13317" fmla="*/ 3245544 h 6858000"/>
            <a:gd name="connsiteX13318" fmla="*/ 8867083 w 12192000"/>
            <a:gd name="connsiteY13318" fmla="*/ 3218921 h 6858000"/>
            <a:gd name="connsiteX13319" fmla="*/ 8841104 w 12192000"/>
            <a:gd name="connsiteY13319" fmla="*/ 3192299 h 6858000"/>
            <a:gd name="connsiteX13320" fmla="*/ 8914711 w 12192000"/>
            <a:gd name="connsiteY13320" fmla="*/ 3192299 h 6858000"/>
            <a:gd name="connsiteX13321" fmla="*/ 8888732 w 12192000"/>
            <a:gd name="connsiteY13321" fmla="*/ 3218921 h 6858000"/>
            <a:gd name="connsiteX13322" fmla="*/ 8914711 w 12192000"/>
            <a:gd name="connsiteY13322" fmla="*/ 3245544 h 6858000"/>
            <a:gd name="connsiteX13323" fmla="*/ 8940690 w 12192000"/>
            <a:gd name="connsiteY13323" fmla="*/ 3218921 h 6858000"/>
            <a:gd name="connsiteX13324" fmla="*/ 8914711 w 12192000"/>
            <a:gd name="connsiteY13324" fmla="*/ 3192299 h 6858000"/>
            <a:gd name="connsiteX13325" fmla="*/ 8988318 w 12192000"/>
            <a:gd name="connsiteY13325" fmla="*/ 3192299 h 6858000"/>
            <a:gd name="connsiteX13326" fmla="*/ 8962339 w 12192000"/>
            <a:gd name="connsiteY13326" fmla="*/ 3218921 h 6858000"/>
            <a:gd name="connsiteX13327" fmla="*/ 8988318 w 12192000"/>
            <a:gd name="connsiteY13327" fmla="*/ 3245544 h 6858000"/>
            <a:gd name="connsiteX13328" fmla="*/ 9014297 w 12192000"/>
            <a:gd name="connsiteY13328" fmla="*/ 3218921 h 6858000"/>
            <a:gd name="connsiteX13329" fmla="*/ 8988318 w 12192000"/>
            <a:gd name="connsiteY13329" fmla="*/ 3192299 h 6858000"/>
            <a:gd name="connsiteX13330" fmla="*/ 9061924 w 12192000"/>
            <a:gd name="connsiteY13330" fmla="*/ 3192299 h 6858000"/>
            <a:gd name="connsiteX13331" fmla="*/ 9035945 w 12192000"/>
            <a:gd name="connsiteY13331" fmla="*/ 3218921 h 6858000"/>
            <a:gd name="connsiteX13332" fmla="*/ 9061924 w 12192000"/>
            <a:gd name="connsiteY13332" fmla="*/ 3245544 h 6858000"/>
            <a:gd name="connsiteX13333" fmla="*/ 9087903 w 12192000"/>
            <a:gd name="connsiteY13333" fmla="*/ 3218921 h 6858000"/>
            <a:gd name="connsiteX13334" fmla="*/ 9061924 w 12192000"/>
            <a:gd name="connsiteY13334" fmla="*/ 3192299 h 6858000"/>
            <a:gd name="connsiteX13335" fmla="*/ 9137696 w 12192000"/>
            <a:gd name="connsiteY13335" fmla="*/ 3192299 h 6858000"/>
            <a:gd name="connsiteX13336" fmla="*/ 9111717 w 12192000"/>
            <a:gd name="connsiteY13336" fmla="*/ 3218921 h 6858000"/>
            <a:gd name="connsiteX13337" fmla="*/ 9137696 w 12192000"/>
            <a:gd name="connsiteY13337" fmla="*/ 3245544 h 6858000"/>
            <a:gd name="connsiteX13338" fmla="*/ 9161510 w 12192000"/>
            <a:gd name="connsiteY13338" fmla="*/ 3218921 h 6858000"/>
            <a:gd name="connsiteX13339" fmla="*/ 9137696 w 12192000"/>
            <a:gd name="connsiteY13339" fmla="*/ 3192299 h 6858000"/>
            <a:gd name="connsiteX13340" fmla="*/ 9211304 w 12192000"/>
            <a:gd name="connsiteY13340" fmla="*/ 3192299 h 6858000"/>
            <a:gd name="connsiteX13341" fmla="*/ 9185325 w 12192000"/>
            <a:gd name="connsiteY13341" fmla="*/ 3218921 h 6858000"/>
            <a:gd name="connsiteX13342" fmla="*/ 9211304 w 12192000"/>
            <a:gd name="connsiteY13342" fmla="*/ 3245544 h 6858000"/>
            <a:gd name="connsiteX13343" fmla="*/ 9237283 w 12192000"/>
            <a:gd name="connsiteY13343" fmla="*/ 3218921 h 6858000"/>
            <a:gd name="connsiteX13344" fmla="*/ 9211304 w 12192000"/>
            <a:gd name="connsiteY13344" fmla="*/ 3192299 h 6858000"/>
            <a:gd name="connsiteX13345" fmla="*/ 9287075 w 12192000"/>
            <a:gd name="connsiteY13345" fmla="*/ 3192299 h 6858000"/>
            <a:gd name="connsiteX13346" fmla="*/ 9261096 w 12192000"/>
            <a:gd name="connsiteY13346" fmla="*/ 3218921 h 6858000"/>
            <a:gd name="connsiteX13347" fmla="*/ 9287075 w 12192000"/>
            <a:gd name="connsiteY13347" fmla="*/ 3245544 h 6858000"/>
            <a:gd name="connsiteX13348" fmla="*/ 9310889 w 12192000"/>
            <a:gd name="connsiteY13348" fmla="*/ 3218921 h 6858000"/>
            <a:gd name="connsiteX13349" fmla="*/ 9287075 w 12192000"/>
            <a:gd name="connsiteY13349" fmla="*/ 3192299 h 6858000"/>
            <a:gd name="connsiteX13350" fmla="*/ 9358517 w 12192000"/>
            <a:gd name="connsiteY13350" fmla="*/ 3192299 h 6858000"/>
            <a:gd name="connsiteX13351" fmla="*/ 9334703 w 12192000"/>
            <a:gd name="connsiteY13351" fmla="*/ 3218921 h 6858000"/>
            <a:gd name="connsiteX13352" fmla="*/ 9358517 w 12192000"/>
            <a:gd name="connsiteY13352" fmla="*/ 3245544 h 6858000"/>
            <a:gd name="connsiteX13353" fmla="*/ 9384496 w 12192000"/>
            <a:gd name="connsiteY13353" fmla="*/ 3218921 h 6858000"/>
            <a:gd name="connsiteX13354" fmla="*/ 9358517 w 12192000"/>
            <a:gd name="connsiteY13354" fmla="*/ 3192299 h 6858000"/>
            <a:gd name="connsiteX13355" fmla="*/ 9802324 w 12192000"/>
            <a:gd name="connsiteY13355" fmla="*/ 3192299 h 6858000"/>
            <a:gd name="connsiteX13356" fmla="*/ 9776345 w 12192000"/>
            <a:gd name="connsiteY13356" fmla="*/ 3218921 h 6858000"/>
            <a:gd name="connsiteX13357" fmla="*/ 9802324 w 12192000"/>
            <a:gd name="connsiteY13357" fmla="*/ 3245544 h 6858000"/>
            <a:gd name="connsiteX13358" fmla="*/ 9828303 w 12192000"/>
            <a:gd name="connsiteY13358" fmla="*/ 3218921 h 6858000"/>
            <a:gd name="connsiteX13359" fmla="*/ 9802324 w 12192000"/>
            <a:gd name="connsiteY13359" fmla="*/ 3192299 h 6858000"/>
            <a:gd name="connsiteX13360" fmla="*/ 10689936 w 12192000"/>
            <a:gd name="connsiteY13360" fmla="*/ 3192299 h 6858000"/>
            <a:gd name="connsiteX13361" fmla="*/ 10663957 w 12192000"/>
            <a:gd name="connsiteY13361" fmla="*/ 3218921 h 6858000"/>
            <a:gd name="connsiteX13362" fmla="*/ 10689936 w 12192000"/>
            <a:gd name="connsiteY13362" fmla="*/ 3245544 h 6858000"/>
            <a:gd name="connsiteX13363" fmla="*/ 10715915 w 12192000"/>
            <a:gd name="connsiteY13363" fmla="*/ 3218921 h 6858000"/>
            <a:gd name="connsiteX13364" fmla="*/ 10689936 w 12192000"/>
            <a:gd name="connsiteY13364" fmla="*/ 3192299 h 6858000"/>
            <a:gd name="connsiteX13365" fmla="*/ 2331222 w 12192000"/>
            <a:gd name="connsiteY13365" fmla="*/ 3269948 h 6858000"/>
            <a:gd name="connsiteX13366" fmla="*/ 2307408 w 12192000"/>
            <a:gd name="connsiteY13366" fmla="*/ 3296570 h 6858000"/>
            <a:gd name="connsiteX13367" fmla="*/ 2331222 w 12192000"/>
            <a:gd name="connsiteY13367" fmla="*/ 3323193 h 6858000"/>
            <a:gd name="connsiteX13368" fmla="*/ 2357201 w 12192000"/>
            <a:gd name="connsiteY13368" fmla="*/ 3296570 h 6858000"/>
            <a:gd name="connsiteX13369" fmla="*/ 2331222 w 12192000"/>
            <a:gd name="connsiteY13369" fmla="*/ 3269948 h 6858000"/>
            <a:gd name="connsiteX13370" fmla="*/ 2404829 w 12192000"/>
            <a:gd name="connsiteY13370" fmla="*/ 3269948 h 6858000"/>
            <a:gd name="connsiteX13371" fmla="*/ 2378850 w 12192000"/>
            <a:gd name="connsiteY13371" fmla="*/ 3296570 h 6858000"/>
            <a:gd name="connsiteX13372" fmla="*/ 2404829 w 12192000"/>
            <a:gd name="connsiteY13372" fmla="*/ 3323193 h 6858000"/>
            <a:gd name="connsiteX13373" fmla="*/ 2430808 w 12192000"/>
            <a:gd name="connsiteY13373" fmla="*/ 3296570 h 6858000"/>
            <a:gd name="connsiteX13374" fmla="*/ 2404829 w 12192000"/>
            <a:gd name="connsiteY13374" fmla="*/ 3269948 h 6858000"/>
            <a:gd name="connsiteX13375" fmla="*/ 2478436 w 12192000"/>
            <a:gd name="connsiteY13375" fmla="*/ 3269948 h 6858000"/>
            <a:gd name="connsiteX13376" fmla="*/ 2452457 w 12192000"/>
            <a:gd name="connsiteY13376" fmla="*/ 3296570 h 6858000"/>
            <a:gd name="connsiteX13377" fmla="*/ 2478436 w 12192000"/>
            <a:gd name="connsiteY13377" fmla="*/ 3323193 h 6858000"/>
            <a:gd name="connsiteX13378" fmla="*/ 2504415 w 12192000"/>
            <a:gd name="connsiteY13378" fmla="*/ 3296570 h 6858000"/>
            <a:gd name="connsiteX13379" fmla="*/ 2478436 w 12192000"/>
            <a:gd name="connsiteY13379" fmla="*/ 3269948 h 6858000"/>
            <a:gd name="connsiteX13380" fmla="*/ 2554208 w 12192000"/>
            <a:gd name="connsiteY13380" fmla="*/ 3269948 h 6858000"/>
            <a:gd name="connsiteX13381" fmla="*/ 2528229 w 12192000"/>
            <a:gd name="connsiteY13381" fmla="*/ 3296570 h 6858000"/>
            <a:gd name="connsiteX13382" fmla="*/ 2554208 w 12192000"/>
            <a:gd name="connsiteY13382" fmla="*/ 3323193 h 6858000"/>
            <a:gd name="connsiteX13383" fmla="*/ 2578022 w 12192000"/>
            <a:gd name="connsiteY13383" fmla="*/ 3296570 h 6858000"/>
            <a:gd name="connsiteX13384" fmla="*/ 2554208 w 12192000"/>
            <a:gd name="connsiteY13384" fmla="*/ 3269948 h 6858000"/>
            <a:gd name="connsiteX13385" fmla="*/ 2625650 w 12192000"/>
            <a:gd name="connsiteY13385" fmla="*/ 3269948 h 6858000"/>
            <a:gd name="connsiteX13386" fmla="*/ 2599671 w 12192000"/>
            <a:gd name="connsiteY13386" fmla="*/ 3296570 h 6858000"/>
            <a:gd name="connsiteX13387" fmla="*/ 2625650 w 12192000"/>
            <a:gd name="connsiteY13387" fmla="*/ 3323193 h 6858000"/>
            <a:gd name="connsiteX13388" fmla="*/ 2651629 w 12192000"/>
            <a:gd name="connsiteY13388" fmla="*/ 3296570 h 6858000"/>
            <a:gd name="connsiteX13389" fmla="*/ 2625650 w 12192000"/>
            <a:gd name="connsiteY13389" fmla="*/ 3269948 h 6858000"/>
            <a:gd name="connsiteX13390" fmla="*/ 4771075 w 12192000"/>
            <a:gd name="connsiteY13390" fmla="*/ 3269948 h 6858000"/>
            <a:gd name="connsiteX13391" fmla="*/ 4745096 w 12192000"/>
            <a:gd name="connsiteY13391" fmla="*/ 3296570 h 6858000"/>
            <a:gd name="connsiteX13392" fmla="*/ 4771075 w 12192000"/>
            <a:gd name="connsiteY13392" fmla="*/ 3323193 h 6858000"/>
            <a:gd name="connsiteX13393" fmla="*/ 4797054 w 12192000"/>
            <a:gd name="connsiteY13393" fmla="*/ 3296570 h 6858000"/>
            <a:gd name="connsiteX13394" fmla="*/ 4771075 w 12192000"/>
            <a:gd name="connsiteY13394" fmla="*/ 3269948 h 6858000"/>
            <a:gd name="connsiteX13395" fmla="*/ 4920453 w 12192000"/>
            <a:gd name="connsiteY13395" fmla="*/ 3269948 h 6858000"/>
            <a:gd name="connsiteX13396" fmla="*/ 4894474 w 12192000"/>
            <a:gd name="connsiteY13396" fmla="*/ 3296570 h 6858000"/>
            <a:gd name="connsiteX13397" fmla="*/ 4920453 w 12192000"/>
            <a:gd name="connsiteY13397" fmla="*/ 3323193 h 6858000"/>
            <a:gd name="connsiteX13398" fmla="*/ 4946432 w 12192000"/>
            <a:gd name="connsiteY13398" fmla="*/ 3296570 h 6858000"/>
            <a:gd name="connsiteX13399" fmla="*/ 4920453 w 12192000"/>
            <a:gd name="connsiteY13399" fmla="*/ 3269948 h 6858000"/>
            <a:gd name="connsiteX13400" fmla="*/ 4994060 w 12192000"/>
            <a:gd name="connsiteY13400" fmla="*/ 3269948 h 6858000"/>
            <a:gd name="connsiteX13401" fmla="*/ 4970246 w 12192000"/>
            <a:gd name="connsiteY13401" fmla="*/ 3296570 h 6858000"/>
            <a:gd name="connsiteX13402" fmla="*/ 4994060 w 12192000"/>
            <a:gd name="connsiteY13402" fmla="*/ 3323193 h 6858000"/>
            <a:gd name="connsiteX13403" fmla="*/ 5020039 w 12192000"/>
            <a:gd name="connsiteY13403" fmla="*/ 3296570 h 6858000"/>
            <a:gd name="connsiteX13404" fmla="*/ 4994060 w 12192000"/>
            <a:gd name="connsiteY13404" fmla="*/ 3269948 h 6858000"/>
            <a:gd name="connsiteX13405" fmla="*/ 5067667 w 12192000"/>
            <a:gd name="connsiteY13405" fmla="*/ 3269948 h 6858000"/>
            <a:gd name="connsiteX13406" fmla="*/ 5041688 w 12192000"/>
            <a:gd name="connsiteY13406" fmla="*/ 3296570 h 6858000"/>
            <a:gd name="connsiteX13407" fmla="*/ 5067667 w 12192000"/>
            <a:gd name="connsiteY13407" fmla="*/ 3323193 h 6858000"/>
            <a:gd name="connsiteX13408" fmla="*/ 5093646 w 12192000"/>
            <a:gd name="connsiteY13408" fmla="*/ 3296570 h 6858000"/>
            <a:gd name="connsiteX13409" fmla="*/ 5067667 w 12192000"/>
            <a:gd name="connsiteY13409" fmla="*/ 3269948 h 6858000"/>
            <a:gd name="connsiteX13410" fmla="*/ 5141274 w 12192000"/>
            <a:gd name="connsiteY13410" fmla="*/ 3269948 h 6858000"/>
            <a:gd name="connsiteX13411" fmla="*/ 5115295 w 12192000"/>
            <a:gd name="connsiteY13411" fmla="*/ 3296570 h 6858000"/>
            <a:gd name="connsiteX13412" fmla="*/ 5141274 w 12192000"/>
            <a:gd name="connsiteY13412" fmla="*/ 3323193 h 6858000"/>
            <a:gd name="connsiteX13413" fmla="*/ 5167253 w 12192000"/>
            <a:gd name="connsiteY13413" fmla="*/ 3296570 h 6858000"/>
            <a:gd name="connsiteX13414" fmla="*/ 5141274 w 12192000"/>
            <a:gd name="connsiteY13414" fmla="*/ 3269948 h 6858000"/>
            <a:gd name="connsiteX13415" fmla="*/ 5214881 w 12192000"/>
            <a:gd name="connsiteY13415" fmla="*/ 3269948 h 6858000"/>
            <a:gd name="connsiteX13416" fmla="*/ 5188902 w 12192000"/>
            <a:gd name="connsiteY13416" fmla="*/ 3296570 h 6858000"/>
            <a:gd name="connsiteX13417" fmla="*/ 5214881 w 12192000"/>
            <a:gd name="connsiteY13417" fmla="*/ 3323193 h 6858000"/>
            <a:gd name="connsiteX13418" fmla="*/ 5240860 w 12192000"/>
            <a:gd name="connsiteY13418" fmla="*/ 3296570 h 6858000"/>
            <a:gd name="connsiteX13419" fmla="*/ 5214881 w 12192000"/>
            <a:gd name="connsiteY13419" fmla="*/ 3269948 h 6858000"/>
            <a:gd name="connsiteX13420" fmla="*/ 5290653 w 12192000"/>
            <a:gd name="connsiteY13420" fmla="*/ 3269948 h 6858000"/>
            <a:gd name="connsiteX13421" fmla="*/ 5264674 w 12192000"/>
            <a:gd name="connsiteY13421" fmla="*/ 3296570 h 6858000"/>
            <a:gd name="connsiteX13422" fmla="*/ 5290653 w 12192000"/>
            <a:gd name="connsiteY13422" fmla="*/ 3323193 h 6858000"/>
            <a:gd name="connsiteX13423" fmla="*/ 5314467 w 12192000"/>
            <a:gd name="connsiteY13423" fmla="*/ 3296570 h 6858000"/>
            <a:gd name="connsiteX13424" fmla="*/ 5290653 w 12192000"/>
            <a:gd name="connsiteY13424" fmla="*/ 3269948 h 6858000"/>
            <a:gd name="connsiteX13425" fmla="*/ 5364260 w 12192000"/>
            <a:gd name="connsiteY13425" fmla="*/ 3269948 h 6858000"/>
            <a:gd name="connsiteX13426" fmla="*/ 5340446 w 12192000"/>
            <a:gd name="connsiteY13426" fmla="*/ 3296570 h 6858000"/>
            <a:gd name="connsiteX13427" fmla="*/ 5364260 w 12192000"/>
            <a:gd name="connsiteY13427" fmla="*/ 3323193 h 6858000"/>
            <a:gd name="connsiteX13428" fmla="*/ 5390239 w 12192000"/>
            <a:gd name="connsiteY13428" fmla="*/ 3296570 h 6858000"/>
            <a:gd name="connsiteX13429" fmla="*/ 5364260 w 12192000"/>
            <a:gd name="connsiteY13429" fmla="*/ 3269948 h 6858000"/>
            <a:gd name="connsiteX13430" fmla="*/ 5437867 w 12192000"/>
            <a:gd name="connsiteY13430" fmla="*/ 3269948 h 6858000"/>
            <a:gd name="connsiteX13431" fmla="*/ 5411888 w 12192000"/>
            <a:gd name="connsiteY13431" fmla="*/ 3296570 h 6858000"/>
            <a:gd name="connsiteX13432" fmla="*/ 5437867 w 12192000"/>
            <a:gd name="connsiteY13432" fmla="*/ 3323193 h 6858000"/>
            <a:gd name="connsiteX13433" fmla="*/ 5463846 w 12192000"/>
            <a:gd name="connsiteY13433" fmla="*/ 3296570 h 6858000"/>
            <a:gd name="connsiteX13434" fmla="*/ 5437867 w 12192000"/>
            <a:gd name="connsiteY13434" fmla="*/ 3269948 h 6858000"/>
            <a:gd name="connsiteX13435" fmla="*/ 5511473 w 12192000"/>
            <a:gd name="connsiteY13435" fmla="*/ 3269948 h 6858000"/>
            <a:gd name="connsiteX13436" fmla="*/ 5487659 w 12192000"/>
            <a:gd name="connsiteY13436" fmla="*/ 3296570 h 6858000"/>
            <a:gd name="connsiteX13437" fmla="*/ 5511473 w 12192000"/>
            <a:gd name="connsiteY13437" fmla="*/ 3323193 h 6858000"/>
            <a:gd name="connsiteX13438" fmla="*/ 5537452 w 12192000"/>
            <a:gd name="connsiteY13438" fmla="*/ 3296570 h 6858000"/>
            <a:gd name="connsiteX13439" fmla="*/ 5511473 w 12192000"/>
            <a:gd name="connsiteY13439" fmla="*/ 3269948 h 6858000"/>
            <a:gd name="connsiteX13440" fmla="*/ 5585081 w 12192000"/>
            <a:gd name="connsiteY13440" fmla="*/ 3269948 h 6858000"/>
            <a:gd name="connsiteX13441" fmla="*/ 5559102 w 12192000"/>
            <a:gd name="connsiteY13441" fmla="*/ 3296570 h 6858000"/>
            <a:gd name="connsiteX13442" fmla="*/ 5585081 w 12192000"/>
            <a:gd name="connsiteY13442" fmla="*/ 3323193 h 6858000"/>
            <a:gd name="connsiteX13443" fmla="*/ 5611060 w 12192000"/>
            <a:gd name="connsiteY13443" fmla="*/ 3296570 h 6858000"/>
            <a:gd name="connsiteX13444" fmla="*/ 5585081 w 12192000"/>
            <a:gd name="connsiteY13444" fmla="*/ 3269948 h 6858000"/>
            <a:gd name="connsiteX13445" fmla="*/ 5658687 w 12192000"/>
            <a:gd name="connsiteY13445" fmla="*/ 3269948 h 6858000"/>
            <a:gd name="connsiteX13446" fmla="*/ 5634874 w 12192000"/>
            <a:gd name="connsiteY13446" fmla="*/ 3296570 h 6858000"/>
            <a:gd name="connsiteX13447" fmla="*/ 5658687 w 12192000"/>
            <a:gd name="connsiteY13447" fmla="*/ 3323193 h 6858000"/>
            <a:gd name="connsiteX13448" fmla="*/ 5684667 w 12192000"/>
            <a:gd name="connsiteY13448" fmla="*/ 3296570 h 6858000"/>
            <a:gd name="connsiteX13449" fmla="*/ 5658687 w 12192000"/>
            <a:gd name="connsiteY13449" fmla="*/ 3269948 h 6858000"/>
            <a:gd name="connsiteX13450" fmla="*/ 5734459 w 12192000"/>
            <a:gd name="connsiteY13450" fmla="*/ 3269948 h 6858000"/>
            <a:gd name="connsiteX13451" fmla="*/ 5708480 w 12192000"/>
            <a:gd name="connsiteY13451" fmla="*/ 3296570 h 6858000"/>
            <a:gd name="connsiteX13452" fmla="*/ 5734459 w 12192000"/>
            <a:gd name="connsiteY13452" fmla="*/ 3323193 h 6858000"/>
            <a:gd name="connsiteX13453" fmla="*/ 5760438 w 12192000"/>
            <a:gd name="connsiteY13453" fmla="*/ 3296570 h 6858000"/>
            <a:gd name="connsiteX13454" fmla="*/ 5734459 w 12192000"/>
            <a:gd name="connsiteY13454" fmla="*/ 3269948 h 6858000"/>
            <a:gd name="connsiteX13455" fmla="*/ 5810231 w 12192000"/>
            <a:gd name="connsiteY13455" fmla="*/ 3269948 h 6858000"/>
            <a:gd name="connsiteX13456" fmla="*/ 5784252 w 12192000"/>
            <a:gd name="connsiteY13456" fmla="*/ 3296570 h 6858000"/>
            <a:gd name="connsiteX13457" fmla="*/ 5810231 w 12192000"/>
            <a:gd name="connsiteY13457" fmla="*/ 3323193 h 6858000"/>
            <a:gd name="connsiteX13458" fmla="*/ 5834045 w 12192000"/>
            <a:gd name="connsiteY13458" fmla="*/ 3296570 h 6858000"/>
            <a:gd name="connsiteX13459" fmla="*/ 5810231 w 12192000"/>
            <a:gd name="connsiteY13459" fmla="*/ 3269948 h 6858000"/>
            <a:gd name="connsiteX13460" fmla="*/ 5881673 w 12192000"/>
            <a:gd name="connsiteY13460" fmla="*/ 3269948 h 6858000"/>
            <a:gd name="connsiteX13461" fmla="*/ 5855694 w 12192000"/>
            <a:gd name="connsiteY13461" fmla="*/ 3296570 h 6858000"/>
            <a:gd name="connsiteX13462" fmla="*/ 5881673 w 12192000"/>
            <a:gd name="connsiteY13462" fmla="*/ 3323193 h 6858000"/>
            <a:gd name="connsiteX13463" fmla="*/ 5907652 w 12192000"/>
            <a:gd name="connsiteY13463" fmla="*/ 3296570 h 6858000"/>
            <a:gd name="connsiteX13464" fmla="*/ 5881673 w 12192000"/>
            <a:gd name="connsiteY13464" fmla="*/ 3269948 h 6858000"/>
            <a:gd name="connsiteX13465" fmla="*/ 5957445 w 12192000"/>
            <a:gd name="connsiteY13465" fmla="*/ 3269948 h 6858000"/>
            <a:gd name="connsiteX13466" fmla="*/ 5931466 w 12192000"/>
            <a:gd name="connsiteY13466" fmla="*/ 3296570 h 6858000"/>
            <a:gd name="connsiteX13467" fmla="*/ 5957445 w 12192000"/>
            <a:gd name="connsiteY13467" fmla="*/ 3323193 h 6858000"/>
            <a:gd name="connsiteX13468" fmla="*/ 5981259 w 12192000"/>
            <a:gd name="connsiteY13468" fmla="*/ 3296570 h 6858000"/>
            <a:gd name="connsiteX13469" fmla="*/ 5957445 w 12192000"/>
            <a:gd name="connsiteY13469" fmla="*/ 3269948 h 6858000"/>
            <a:gd name="connsiteX13470" fmla="*/ 6028887 w 12192000"/>
            <a:gd name="connsiteY13470" fmla="*/ 3269948 h 6858000"/>
            <a:gd name="connsiteX13471" fmla="*/ 6002908 w 12192000"/>
            <a:gd name="connsiteY13471" fmla="*/ 3296570 h 6858000"/>
            <a:gd name="connsiteX13472" fmla="*/ 6028887 w 12192000"/>
            <a:gd name="connsiteY13472" fmla="*/ 3323193 h 6858000"/>
            <a:gd name="connsiteX13473" fmla="*/ 6054866 w 12192000"/>
            <a:gd name="connsiteY13473" fmla="*/ 3296570 h 6858000"/>
            <a:gd name="connsiteX13474" fmla="*/ 6028887 w 12192000"/>
            <a:gd name="connsiteY13474" fmla="*/ 3269948 h 6858000"/>
            <a:gd name="connsiteX13475" fmla="*/ 6102494 w 12192000"/>
            <a:gd name="connsiteY13475" fmla="*/ 3269948 h 6858000"/>
            <a:gd name="connsiteX13476" fmla="*/ 6076515 w 12192000"/>
            <a:gd name="connsiteY13476" fmla="*/ 3296570 h 6858000"/>
            <a:gd name="connsiteX13477" fmla="*/ 6102494 w 12192000"/>
            <a:gd name="connsiteY13477" fmla="*/ 3323193 h 6858000"/>
            <a:gd name="connsiteX13478" fmla="*/ 6128473 w 12192000"/>
            <a:gd name="connsiteY13478" fmla="*/ 3296570 h 6858000"/>
            <a:gd name="connsiteX13479" fmla="*/ 6102494 w 12192000"/>
            <a:gd name="connsiteY13479" fmla="*/ 3269948 h 6858000"/>
            <a:gd name="connsiteX13480" fmla="*/ 6178265 w 12192000"/>
            <a:gd name="connsiteY13480" fmla="*/ 3269948 h 6858000"/>
            <a:gd name="connsiteX13481" fmla="*/ 6154452 w 12192000"/>
            <a:gd name="connsiteY13481" fmla="*/ 3296570 h 6858000"/>
            <a:gd name="connsiteX13482" fmla="*/ 6178265 w 12192000"/>
            <a:gd name="connsiteY13482" fmla="*/ 3323193 h 6858000"/>
            <a:gd name="connsiteX13483" fmla="*/ 6204245 w 12192000"/>
            <a:gd name="connsiteY13483" fmla="*/ 3296570 h 6858000"/>
            <a:gd name="connsiteX13484" fmla="*/ 6178265 w 12192000"/>
            <a:gd name="connsiteY13484" fmla="*/ 3269948 h 6858000"/>
            <a:gd name="connsiteX13485" fmla="*/ 6251873 w 12192000"/>
            <a:gd name="connsiteY13485" fmla="*/ 3269948 h 6858000"/>
            <a:gd name="connsiteX13486" fmla="*/ 6228059 w 12192000"/>
            <a:gd name="connsiteY13486" fmla="*/ 3296570 h 6858000"/>
            <a:gd name="connsiteX13487" fmla="*/ 6251873 w 12192000"/>
            <a:gd name="connsiteY13487" fmla="*/ 3323193 h 6858000"/>
            <a:gd name="connsiteX13488" fmla="*/ 6277852 w 12192000"/>
            <a:gd name="connsiteY13488" fmla="*/ 3296570 h 6858000"/>
            <a:gd name="connsiteX13489" fmla="*/ 6251873 w 12192000"/>
            <a:gd name="connsiteY13489" fmla="*/ 3269948 h 6858000"/>
            <a:gd name="connsiteX13490" fmla="*/ 6325479 w 12192000"/>
            <a:gd name="connsiteY13490" fmla="*/ 3269948 h 6858000"/>
            <a:gd name="connsiteX13491" fmla="*/ 6301665 w 12192000"/>
            <a:gd name="connsiteY13491" fmla="*/ 3296570 h 6858000"/>
            <a:gd name="connsiteX13492" fmla="*/ 6325479 w 12192000"/>
            <a:gd name="connsiteY13492" fmla="*/ 3323193 h 6858000"/>
            <a:gd name="connsiteX13493" fmla="*/ 6351458 w 12192000"/>
            <a:gd name="connsiteY13493" fmla="*/ 3296570 h 6858000"/>
            <a:gd name="connsiteX13494" fmla="*/ 6325479 w 12192000"/>
            <a:gd name="connsiteY13494" fmla="*/ 3269948 h 6858000"/>
            <a:gd name="connsiteX13495" fmla="*/ 6399086 w 12192000"/>
            <a:gd name="connsiteY13495" fmla="*/ 3269948 h 6858000"/>
            <a:gd name="connsiteX13496" fmla="*/ 6373107 w 12192000"/>
            <a:gd name="connsiteY13496" fmla="*/ 3296570 h 6858000"/>
            <a:gd name="connsiteX13497" fmla="*/ 6399086 w 12192000"/>
            <a:gd name="connsiteY13497" fmla="*/ 3323193 h 6858000"/>
            <a:gd name="connsiteX13498" fmla="*/ 6425065 w 12192000"/>
            <a:gd name="connsiteY13498" fmla="*/ 3296570 h 6858000"/>
            <a:gd name="connsiteX13499" fmla="*/ 6399086 w 12192000"/>
            <a:gd name="connsiteY13499" fmla="*/ 3269948 h 6858000"/>
            <a:gd name="connsiteX13500" fmla="*/ 6472694 w 12192000"/>
            <a:gd name="connsiteY13500" fmla="*/ 3269948 h 6858000"/>
            <a:gd name="connsiteX13501" fmla="*/ 6446715 w 12192000"/>
            <a:gd name="connsiteY13501" fmla="*/ 3296570 h 6858000"/>
            <a:gd name="connsiteX13502" fmla="*/ 6472694 w 12192000"/>
            <a:gd name="connsiteY13502" fmla="*/ 3323193 h 6858000"/>
            <a:gd name="connsiteX13503" fmla="*/ 6498673 w 12192000"/>
            <a:gd name="connsiteY13503" fmla="*/ 3296570 h 6858000"/>
            <a:gd name="connsiteX13504" fmla="*/ 6472694 w 12192000"/>
            <a:gd name="connsiteY13504" fmla="*/ 3269948 h 6858000"/>
            <a:gd name="connsiteX13505" fmla="*/ 6546300 w 12192000"/>
            <a:gd name="connsiteY13505" fmla="*/ 3269948 h 6858000"/>
            <a:gd name="connsiteX13506" fmla="*/ 6520321 w 12192000"/>
            <a:gd name="connsiteY13506" fmla="*/ 3296570 h 6858000"/>
            <a:gd name="connsiteX13507" fmla="*/ 6546300 w 12192000"/>
            <a:gd name="connsiteY13507" fmla="*/ 3323193 h 6858000"/>
            <a:gd name="connsiteX13508" fmla="*/ 6572279 w 12192000"/>
            <a:gd name="connsiteY13508" fmla="*/ 3296570 h 6858000"/>
            <a:gd name="connsiteX13509" fmla="*/ 6546300 w 12192000"/>
            <a:gd name="connsiteY13509" fmla="*/ 3269948 h 6858000"/>
            <a:gd name="connsiteX13510" fmla="*/ 6622072 w 12192000"/>
            <a:gd name="connsiteY13510" fmla="*/ 3269948 h 6858000"/>
            <a:gd name="connsiteX13511" fmla="*/ 6596093 w 12192000"/>
            <a:gd name="connsiteY13511" fmla="*/ 3296570 h 6858000"/>
            <a:gd name="connsiteX13512" fmla="*/ 6622072 w 12192000"/>
            <a:gd name="connsiteY13512" fmla="*/ 3323193 h 6858000"/>
            <a:gd name="connsiteX13513" fmla="*/ 6648051 w 12192000"/>
            <a:gd name="connsiteY13513" fmla="*/ 3296570 h 6858000"/>
            <a:gd name="connsiteX13514" fmla="*/ 6622072 w 12192000"/>
            <a:gd name="connsiteY13514" fmla="*/ 3269948 h 6858000"/>
            <a:gd name="connsiteX13515" fmla="*/ 6695679 w 12192000"/>
            <a:gd name="connsiteY13515" fmla="*/ 3269948 h 6858000"/>
            <a:gd name="connsiteX13516" fmla="*/ 6669700 w 12192000"/>
            <a:gd name="connsiteY13516" fmla="*/ 3296570 h 6858000"/>
            <a:gd name="connsiteX13517" fmla="*/ 6695679 w 12192000"/>
            <a:gd name="connsiteY13517" fmla="*/ 3323193 h 6858000"/>
            <a:gd name="connsiteX13518" fmla="*/ 6721658 w 12192000"/>
            <a:gd name="connsiteY13518" fmla="*/ 3296570 h 6858000"/>
            <a:gd name="connsiteX13519" fmla="*/ 6695679 w 12192000"/>
            <a:gd name="connsiteY13519" fmla="*/ 3269948 h 6858000"/>
            <a:gd name="connsiteX13520" fmla="*/ 6769286 w 12192000"/>
            <a:gd name="connsiteY13520" fmla="*/ 3269948 h 6858000"/>
            <a:gd name="connsiteX13521" fmla="*/ 6743307 w 12192000"/>
            <a:gd name="connsiteY13521" fmla="*/ 3296570 h 6858000"/>
            <a:gd name="connsiteX13522" fmla="*/ 6769286 w 12192000"/>
            <a:gd name="connsiteY13522" fmla="*/ 3323193 h 6858000"/>
            <a:gd name="connsiteX13523" fmla="*/ 6795265 w 12192000"/>
            <a:gd name="connsiteY13523" fmla="*/ 3296570 h 6858000"/>
            <a:gd name="connsiteX13524" fmla="*/ 6769286 w 12192000"/>
            <a:gd name="connsiteY13524" fmla="*/ 3269948 h 6858000"/>
            <a:gd name="connsiteX13525" fmla="*/ 6842892 w 12192000"/>
            <a:gd name="connsiteY13525" fmla="*/ 3269948 h 6858000"/>
            <a:gd name="connsiteX13526" fmla="*/ 6816913 w 12192000"/>
            <a:gd name="connsiteY13526" fmla="*/ 3296570 h 6858000"/>
            <a:gd name="connsiteX13527" fmla="*/ 6842892 w 12192000"/>
            <a:gd name="connsiteY13527" fmla="*/ 3323193 h 6858000"/>
            <a:gd name="connsiteX13528" fmla="*/ 6868871 w 12192000"/>
            <a:gd name="connsiteY13528" fmla="*/ 3296570 h 6858000"/>
            <a:gd name="connsiteX13529" fmla="*/ 6842892 w 12192000"/>
            <a:gd name="connsiteY13529" fmla="*/ 3269948 h 6858000"/>
            <a:gd name="connsiteX13530" fmla="*/ 6916499 w 12192000"/>
            <a:gd name="connsiteY13530" fmla="*/ 3269948 h 6858000"/>
            <a:gd name="connsiteX13531" fmla="*/ 6892685 w 12192000"/>
            <a:gd name="connsiteY13531" fmla="*/ 3296570 h 6858000"/>
            <a:gd name="connsiteX13532" fmla="*/ 6916499 w 12192000"/>
            <a:gd name="connsiteY13532" fmla="*/ 3323193 h 6858000"/>
            <a:gd name="connsiteX13533" fmla="*/ 6942478 w 12192000"/>
            <a:gd name="connsiteY13533" fmla="*/ 3296570 h 6858000"/>
            <a:gd name="connsiteX13534" fmla="*/ 6916499 w 12192000"/>
            <a:gd name="connsiteY13534" fmla="*/ 3269948 h 6858000"/>
            <a:gd name="connsiteX13535" fmla="*/ 6990106 w 12192000"/>
            <a:gd name="connsiteY13535" fmla="*/ 3269948 h 6858000"/>
            <a:gd name="connsiteX13536" fmla="*/ 6966293 w 12192000"/>
            <a:gd name="connsiteY13536" fmla="*/ 3296570 h 6858000"/>
            <a:gd name="connsiteX13537" fmla="*/ 6990106 w 12192000"/>
            <a:gd name="connsiteY13537" fmla="*/ 3323193 h 6858000"/>
            <a:gd name="connsiteX13538" fmla="*/ 7016086 w 12192000"/>
            <a:gd name="connsiteY13538" fmla="*/ 3296570 h 6858000"/>
            <a:gd name="connsiteX13539" fmla="*/ 6990106 w 12192000"/>
            <a:gd name="connsiteY13539" fmla="*/ 3269948 h 6858000"/>
            <a:gd name="connsiteX13540" fmla="*/ 7065879 w 12192000"/>
            <a:gd name="connsiteY13540" fmla="*/ 3269948 h 6858000"/>
            <a:gd name="connsiteX13541" fmla="*/ 7039900 w 12192000"/>
            <a:gd name="connsiteY13541" fmla="*/ 3296570 h 6858000"/>
            <a:gd name="connsiteX13542" fmla="*/ 7065879 w 12192000"/>
            <a:gd name="connsiteY13542" fmla="*/ 3323193 h 6858000"/>
            <a:gd name="connsiteX13543" fmla="*/ 7091858 w 12192000"/>
            <a:gd name="connsiteY13543" fmla="*/ 3296570 h 6858000"/>
            <a:gd name="connsiteX13544" fmla="*/ 7065879 w 12192000"/>
            <a:gd name="connsiteY13544" fmla="*/ 3269948 h 6858000"/>
            <a:gd name="connsiteX13545" fmla="*/ 7139485 w 12192000"/>
            <a:gd name="connsiteY13545" fmla="*/ 3269948 h 6858000"/>
            <a:gd name="connsiteX13546" fmla="*/ 7113506 w 12192000"/>
            <a:gd name="connsiteY13546" fmla="*/ 3296570 h 6858000"/>
            <a:gd name="connsiteX13547" fmla="*/ 7139485 w 12192000"/>
            <a:gd name="connsiteY13547" fmla="*/ 3323193 h 6858000"/>
            <a:gd name="connsiteX13548" fmla="*/ 7165464 w 12192000"/>
            <a:gd name="connsiteY13548" fmla="*/ 3296570 h 6858000"/>
            <a:gd name="connsiteX13549" fmla="*/ 7139485 w 12192000"/>
            <a:gd name="connsiteY13549" fmla="*/ 3269948 h 6858000"/>
            <a:gd name="connsiteX13550" fmla="*/ 7213092 w 12192000"/>
            <a:gd name="connsiteY13550" fmla="*/ 3269948 h 6858000"/>
            <a:gd name="connsiteX13551" fmla="*/ 7187113 w 12192000"/>
            <a:gd name="connsiteY13551" fmla="*/ 3296570 h 6858000"/>
            <a:gd name="connsiteX13552" fmla="*/ 7213092 w 12192000"/>
            <a:gd name="connsiteY13552" fmla="*/ 3323193 h 6858000"/>
            <a:gd name="connsiteX13553" fmla="*/ 7239071 w 12192000"/>
            <a:gd name="connsiteY13553" fmla="*/ 3296570 h 6858000"/>
            <a:gd name="connsiteX13554" fmla="*/ 7213092 w 12192000"/>
            <a:gd name="connsiteY13554" fmla="*/ 3269948 h 6858000"/>
            <a:gd name="connsiteX13555" fmla="*/ 7288864 w 12192000"/>
            <a:gd name="connsiteY13555" fmla="*/ 3269948 h 6858000"/>
            <a:gd name="connsiteX13556" fmla="*/ 7262885 w 12192000"/>
            <a:gd name="connsiteY13556" fmla="*/ 3296570 h 6858000"/>
            <a:gd name="connsiteX13557" fmla="*/ 7288864 w 12192000"/>
            <a:gd name="connsiteY13557" fmla="*/ 3323193 h 6858000"/>
            <a:gd name="connsiteX13558" fmla="*/ 7312678 w 12192000"/>
            <a:gd name="connsiteY13558" fmla="*/ 3296570 h 6858000"/>
            <a:gd name="connsiteX13559" fmla="*/ 7288864 w 12192000"/>
            <a:gd name="connsiteY13559" fmla="*/ 3269948 h 6858000"/>
            <a:gd name="connsiteX13560" fmla="*/ 8174312 w 12192000"/>
            <a:gd name="connsiteY13560" fmla="*/ 3269948 h 6858000"/>
            <a:gd name="connsiteX13561" fmla="*/ 8150498 w 12192000"/>
            <a:gd name="connsiteY13561" fmla="*/ 3296570 h 6858000"/>
            <a:gd name="connsiteX13562" fmla="*/ 8174312 w 12192000"/>
            <a:gd name="connsiteY13562" fmla="*/ 3323193 h 6858000"/>
            <a:gd name="connsiteX13563" fmla="*/ 8200291 w 12192000"/>
            <a:gd name="connsiteY13563" fmla="*/ 3296570 h 6858000"/>
            <a:gd name="connsiteX13564" fmla="*/ 8174312 w 12192000"/>
            <a:gd name="connsiteY13564" fmla="*/ 3269948 h 6858000"/>
            <a:gd name="connsiteX13565" fmla="*/ 8247918 w 12192000"/>
            <a:gd name="connsiteY13565" fmla="*/ 3269948 h 6858000"/>
            <a:gd name="connsiteX13566" fmla="*/ 8224104 w 12192000"/>
            <a:gd name="connsiteY13566" fmla="*/ 3296570 h 6858000"/>
            <a:gd name="connsiteX13567" fmla="*/ 8247918 w 12192000"/>
            <a:gd name="connsiteY13567" fmla="*/ 3323193 h 6858000"/>
            <a:gd name="connsiteX13568" fmla="*/ 8273897 w 12192000"/>
            <a:gd name="connsiteY13568" fmla="*/ 3296570 h 6858000"/>
            <a:gd name="connsiteX13569" fmla="*/ 8247918 w 12192000"/>
            <a:gd name="connsiteY13569" fmla="*/ 3269948 h 6858000"/>
            <a:gd name="connsiteX13570" fmla="*/ 8323691 w 12192000"/>
            <a:gd name="connsiteY13570" fmla="*/ 3269948 h 6858000"/>
            <a:gd name="connsiteX13571" fmla="*/ 8297712 w 12192000"/>
            <a:gd name="connsiteY13571" fmla="*/ 3296570 h 6858000"/>
            <a:gd name="connsiteX13572" fmla="*/ 8323691 w 12192000"/>
            <a:gd name="connsiteY13572" fmla="*/ 3323193 h 6858000"/>
            <a:gd name="connsiteX13573" fmla="*/ 8349670 w 12192000"/>
            <a:gd name="connsiteY13573" fmla="*/ 3296570 h 6858000"/>
            <a:gd name="connsiteX13574" fmla="*/ 8323691 w 12192000"/>
            <a:gd name="connsiteY13574" fmla="*/ 3269948 h 6858000"/>
            <a:gd name="connsiteX13575" fmla="*/ 8397298 w 12192000"/>
            <a:gd name="connsiteY13575" fmla="*/ 3269948 h 6858000"/>
            <a:gd name="connsiteX13576" fmla="*/ 8371319 w 12192000"/>
            <a:gd name="connsiteY13576" fmla="*/ 3296570 h 6858000"/>
            <a:gd name="connsiteX13577" fmla="*/ 8397298 w 12192000"/>
            <a:gd name="connsiteY13577" fmla="*/ 3323193 h 6858000"/>
            <a:gd name="connsiteX13578" fmla="*/ 8423277 w 12192000"/>
            <a:gd name="connsiteY13578" fmla="*/ 3296570 h 6858000"/>
            <a:gd name="connsiteX13579" fmla="*/ 8397298 w 12192000"/>
            <a:gd name="connsiteY13579" fmla="*/ 3269948 h 6858000"/>
            <a:gd name="connsiteX13580" fmla="*/ 9061924 w 12192000"/>
            <a:gd name="connsiteY13580" fmla="*/ 3269948 h 6858000"/>
            <a:gd name="connsiteX13581" fmla="*/ 9035945 w 12192000"/>
            <a:gd name="connsiteY13581" fmla="*/ 3296570 h 6858000"/>
            <a:gd name="connsiteX13582" fmla="*/ 9061924 w 12192000"/>
            <a:gd name="connsiteY13582" fmla="*/ 3323193 h 6858000"/>
            <a:gd name="connsiteX13583" fmla="*/ 9087903 w 12192000"/>
            <a:gd name="connsiteY13583" fmla="*/ 3296570 h 6858000"/>
            <a:gd name="connsiteX13584" fmla="*/ 9061924 w 12192000"/>
            <a:gd name="connsiteY13584" fmla="*/ 3269948 h 6858000"/>
            <a:gd name="connsiteX13585" fmla="*/ 9137696 w 12192000"/>
            <a:gd name="connsiteY13585" fmla="*/ 3269948 h 6858000"/>
            <a:gd name="connsiteX13586" fmla="*/ 9111717 w 12192000"/>
            <a:gd name="connsiteY13586" fmla="*/ 3296570 h 6858000"/>
            <a:gd name="connsiteX13587" fmla="*/ 9137696 w 12192000"/>
            <a:gd name="connsiteY13587" fmla="*/ 3323193 h 6858000"/>
            <a:gd name="connsiteX13588" fmla="*/ 9161510 w 12192000"/>
            <a:gd name="connsiteY13588" fmla="*/ 3296570 h 6858000"/>
            <a:gd name="connsiteX13589" fmla="*/ 9137696 w 12192000"/>
            <a:gd name="connsiteY13589" fmla="*/ 3269948 h 6858000"/>
            <a:gd name="connsiteX13590" fmla="*/ 9211304 w 12192000"/>
            <a:gd name="connsiteY13590" fmla="*/ 3269948 h 6858000"/>
            <a:gd name="connsiteX13591" fmla="*/ 9185325 w 12192000"/>
            <a:gd name="connsiteY13591" fmla="*/ 3296570 h 6858000"/>
            <a:gd name="connsiteX13592" fmla="*/ 9211304 w 12192000"/>
            <a:gd name="connsiteY13592" fmla="*/ 3323193 h 6858000"/>
            <a:gd name="connsiteX13593" fmla="*/ 9237283 w 12192000"/>
            <a:gd name="connsiteY13593" fmla="*/ 3296570 h 6858000"/>
            <a:gd name="connsiteX13594" fmla="*/ 9211304 w 12192000"/>
            <a:gd name="connsiteY13594" fmla="*/ 3269948 h 6858000"/>
            <a:gd name="connsiteX13595" fmla="*/ 9287075 w 12192000"/>
            <a:gd name="connsiteY13595" fmla="*/ 3269948 h 6858000"/>
            <a:gd name="connsiteX13596" fmla="*/ 9261096 w 12192000"/>
            <a:gd name="connsiteY13596" fmla="*/ 3296570 h 6858000"/>
            <a:gd name="connsiteX13597" fmla="*/ 9287075 w 12192000"/>
            <a:gd name="connsiteY13597" fmla="*/ 3323193 h 6858000"/>
            <a:gd name="connsiteX13598" fmla="*/ 9310889 w 12192000"/>
            <a:gd name="connsiteY13598" fmla="*/ 3296570 h 6858000"/>
            <a:gd name="connsiteX13599" fmla="*/ 9287075 w 12192000"/>
            <a:gd name="connsiteY13599" fmla="*/ 3269948 h 6858000"/>
            <a:gd name="connsiteX13600" fmla="*/ 9358517 w 12192000"/>
            <a:gd name="connsiteY13600" fmla="*/ 3269948 h 6858000"/>
            <a:gd name="connsiteX13601" fmla="*/ 9334703 w 12192000"/>
            <a:gd name="connsiteY13601" fmla="*/ 3296570 h 6858000"/>
            <a:gd name="connsiteX13602" fmla="*/ 9358517 w 12192000"/>
            <a:gd name="connsiteY13602" fmla="*/ 3323193 h 6858000"/>
            <a:gd name="connsiteX13603" fmla="*/ 9384496 w 12192000"/>
            <a:gd name="connsiteY13603" fmla="*/ 3296570 h 6858000"/>
            <a:gd name="connsiteX13604" fmla="*/ 9358517 w 12192000"/>
            <a:gd name="connsiteY13604" fmla="*/ 3269948 h 6858000"/>
            <a:gd name="connsiteX13605" fmla="*/ 9802324 w 12192000"/>
            <a:gd name="connsiteY13605" fmla="*/ 3269948 h 6858000"/>
            <a:gd name="connsiteX13606" fmla="*/ 9776345 w 12192000"/>
            <a:gd name="connsiteY13606" fmla="*/ 3296570 h 6858000"/>
            <a:gd name="connsiteX13607" fmla="*/ 9802324 w 12192000"/>
            <a:gd name="connsiteY13607" fmla="*/ 3323193 h 6858000"/>
            <a:gd name="connsiteX13608" fmla="*/ 9828303 w 12192000"/>
            <a:gd name="connsiteY13608" fmla="*/ 3296570 h 6858000"/>
            <a:gd name="connsiteX13609" fmla="*/ 9802324 w 12192000"/>
            <a:gd name="connsiteY13609" fmla="*/ 3269948 h 6858000"/>
            <a:gd name="connsiteX13610" fmla="*/ 9875930 w 12192000"/>
            <a:gd name="connsiteY13610" fmla="*/ 3269948 h 6858000"/>
            <a:gd name="connsiteX13611" fmla="*/ 9852116 w 12192000"/>
            <a:gd name="connsiteY13611" fmla="*/ 3296570 h 6858000"/>
            <a:gd name="connsiteX13612" fmla="*/ 9875930 w 12192000"/>
            <a:gd name="connsiteY13612" fmla="*/ 3323193 h 6858000"/>
            <a:gd name="connsiteX13613" fmla="*/ 9901909 w 12192000"/>
            <a:gd name="connsiteY13613" fmla="*/ 3296570 h 6858000"/>
            <a:gd name="connsiteX13614" fmla="*/ 9875930 w 12192000"/>
            <a:gd name="connsiteY13614" fmla="*/ 3269948 h 6858000"/>
            <a:gd name="connsiteX13615" fmla="*/ 10689936 w 12192000"/>
            <a:gd name="connsiteY13615" fmla="*/ 3269948 h 6858000"/>
            <a:gd name="connsiteX13616" fmla="*/ 10663957 w 12192000"/>
            <a:gd name="connsiteY13616" fmla="*/ 3296570 h 6858000"/>
            <a:gd name="connsiteX13617" fmla="*/ 10689936 w 12192000"/>
            <a:gd name="connsiteY13617" fmla="*/ 3323193 h 6858000"/>
            <a:gd name="connsiteX13618" fmla="*/ 10715915 w 12192000"/>
            <a:gd name="connsiteY13618" fmla="*/ 3296570 h 6858000"/>
            <a:gd name="connsiteX13619" fmla="*/ 10689936 w 12192000"/>
            <a:gd name="connsiteY13619" fmla="*/ 3269948 h 6858000"/>
            <a:gd name="connsiteX13620" fmla="*/ 2478436 w 12192000"/>
            <a:gd name="connsiteY13620" fmla="*/ 3345377 h 6858000"/>
            <a:gd name="connsiteX13621" fmla="*/ 2452457 w 12192000"/>
            <a:gd name="connsiteY13621" fmla="*/ 3371999 h 6858000"/>
            <a:gd name="connsiteX13622" fmla="*/ 2478436 w 12192000"/>
            <a:gd name="connsiteY13622" fmla="*/ 3398622 h 6858000"/>
            <a:gd name="connsiteX13623" fmla="*/ 2504415 w 12192000"/>
            <a:gd name="connsiteY13623" fmla="*/ 3371999 h 6858000"/>
            <a:gd name="connsiteX13624" fmla="*/ 2478436 w 12192000"/>
            <a:gd name="connsiteY13624" fmla="*/ 3345377 h 6858000"/>
            <a:gd name="connsiteX13625" fmla="*/ 2554208 w 12192000"/>
            <a:gd name="connsiteY13625" fmla="*/ 3345377 h 6858000"/>
            <a:gd name="connsiteX13626" fmla="*/ 2528229 w 12192000"/>
            <a:gd name="connsiteY13626" fmla="*/ 3371999 h 6858000"/>
            <a:gd name="connsiteX13627" fmla="*/ 2554208 w 12192000"/>
            <a:gd name="connsiteY13627" fmla="*/ 3398622 h 6858000"/>
            <a:gd name="connsiteX13628" fmla="*/ 2578022 w 12192000"/>
            <a:gd name="connsiteY13628" fmla="*/ 3371999 h 6858000"/>
            <a:gd name="connsiteX13629" fmla="*/ 2554208 w 12192000"/>
            <a:gd name="connsiteY13629" fmla="*/ 3345377 h 6858000"/>
            <a:gd name="connsiteX13630" fmla="*/ 2995849 w 12192000"/>
            <a:gd name="connsiteY13630" fmla="*/ 3345377 h 6858000"/>
            <a:gd name="connsiteX13631" fmla="*/ 2972035 w 12192000"/>
            <a:gd name="connsiteY13631" fmla="*/ 3371999 h 6858000"/>
            <a:gd name="connsiteX13632" fmla="*/ 2995849 w 12192000"/>
            <a:gd name="connsiteY13632" fmla="*/ 3398622 h 6858000"/>
            <a:gd name="connsiteX13633" fmla="*/ 3021828 w 12192000"/>
            <a:gd name="connsiteY13633" fmla="*/ 3371999 h 6858000"/>
            <a:gd name="connsiteX13634" fmla="*/ 2995849 w 12192000"/>
            <a:gd name="connsiteY13634" fmla="*/ 3345377 h 6858000"/>
            <a:gd name="connsiteX13635" fmla="*/ 3069456 w 12192000"/>
            <a:gd name="connsiteY13635" fmla="*/ 3345377 h 6858000"/>
            <a:gd name="connsiteX13636" fmla="*/ 3045642 w 12192000"/>
            <a:gd name="connsiteY13636" fmla="*/ 3371999 h 6858000"/>
            <a:gd name="connsiteX13637" fmla="*/ 3069456 w 12192000"/>
            <a:gd name="connsiteY13637" fmla="*/ 3398622 h 6858000"/>
            <a:gd name="connsiteX13638" fmla="*/ 3095435 w 12192000"/>
            <a:gd name="connsiteY13638" fmla="*/ 3371999 h 6858000"/>
            <a:gd name="connsiteX13639" fmla="*/ 3069456 w 12192000"/>
            <a:gd name="connsiteY13639" fmla="*/ 3345377 h 6858000"/>
            <a:gd name="connsiteX13640" fmla="*/ 4994060 w 12192000"/>
            <a:gd name="connsiteY13640" fmla="*/ 3345377 h 6858000"/>
            <a:gd name="connsiteX13641" fmla="*/ 4970246 w 12192000"/>
            <a:gd name="connsiteY13641" fmla="*/ 3371999 h 6858000"/>
            <a:gd name="connsiteX13642" fmla="*/ 4994060 w 12192000"/>
            <a:gd name="connsiteY13642" fmla="*/ 3398622 h 6858000"/>
            <a:gd name="connsiteX13643" fmla="*/ 5020039 w 12192000"/>
            <a:gd name="connsiteY13643" fmla="*/ 3371999 h 6858000"/>
            <a:gd name="connsiteX13644" fmla="*/ 4994060 w 12192000"/>
            <a:gd name="connsiteY13644" fmla="*/ 3345377 h 6858000"/>
            <a:gd name="connsiteX13645" fmla="*/ 5067667 w 12192000"/>
            <a:gd name="connsiteY13645" fmla="*/ 3345377 h 6858000"/>
            <a:gd name="connsiteX13646" fmla="*/ 5041688 w 12192000"/>
            <a:gd name="connsiteY13646" fmla="*/ 3371999 h 6858000"/>
            <a:gd name="connsiteX13647" fmla="*/ 5067667 w 12192000"/>
            <a:gd name="connsiteY13647" fmla="*/ 3398622 h 6858000"/>
            <a:gd name="connsiteX13648" fmla="*/ 5093646 w 12192000"/>
            <a:gd name="connsiteY13648" fmla="*/ 3371999 h 6858000"/>
            <a:gd name="connsiteX13649" fmla="*/ 5067667 w 12192000"/>
            <a:gd name="connsiteY13649" fmla="*/ 3345377 h 6858000"/>
            <a:gd name="connsiteX13650" fmla="*/ 5141274 w 12192000"/>
            <a:gd name="connsiteY13650" fmla="*/ 3345377 h 6858000"/>
            <a:gd name="connsiteX13651" fmla="*/ 5115295 w 12192000"/>
            <a:gd name="connsiteY13651" fmla="*/ 3371999 h 6858000"/>
            <a:gd name="connsiteX13652" fmla="*/ 5141274 w 12192000"/>
            <a:gd name="connsiteY13652" fmla="*/ 3398622 h 6858000"/>
            <a:gd name="connsiteX13653" fmla="*/ 5167253 w 12192000"/>
            <a:gd name="connsiteY13653" fmla="*/ 3371999 h 6858000"/>
            <a:gd name="connsiteX13654" fmla="*/ 5141274 w 12192000"/>
            <a:gd name="connsiteY13654" fmla="*/ 3345377 h 6858000"/>
            <a:gd name="connsiteX13655" fmla="*/ 5214881 w 12192000"/>
            <a:gd name="connsiteY13655" fmla="*/ 3345377 h 6858000"/>
            <a:gd name="connsiteX13656" fmla="*/ 5188902 w 12192000"/>
            <a:gd name="connsiteY13656" fmla="*/ 3371999 h 6858000"/>
            <a:gd name="connsiteX13657" fmla="*/ 5214881 w 12192000"/>
            <a:gd name="connsiteY13657" fmla="*/ 3398622 h 6858000"/>
            <a:gd name="connsiteX13658" fmla="*/ 5240860 w 12192000"/>
            <a:gd name="connsiteY13658" fmla="*/ 3371999 h 6858000"/>
            <a:gd name="connsiteX13659" fmla="*/ 5214881 w 12192000"/>
            <a:gd name="connsiteY13659" fmla="*/ 3345377 h 6858000"/>
            <a:gd name="connsiteX13660" fmla="*/ 5290653 w 12192000"/>
            <a:gd name="connsiteY13660" fmla="*/ 3345377 h 6858000"/>
            <a:gd name="connsiteX13661" fmla="*/ 5264674 w 12192000"/>
            <a:gd name="connsiteY13661" fmla="*/ 3371999 h 6858000"/>
            <a:gd name="connsiteX13662" fmla="*/ 5290653 w 12192000"/>
            <a:gd name="connsiteY13662" fmla="*/ 3398622 h 6858000"/>
            <a:gd name="connsiteX13663" fmla="*/ 5314467 w 12192000"/>
            <a:gd name="connsiteY13663" fmla="*/ 3371999 h 6858000"/>
            <a:gd name="connsiteX13664" fmla="*/ 5290653 w 12192000"/>
            <a:gd name="connsiteY13664" fmla="*/ 3345377 h 6858000"/>
            <a:gd name="connsiteX13665" fmla="*/ 5364260 w 12192000"/>
            <a:gd name="connsiteY13665" fmla="*/ 3345377 h 6858000"/>
            <a:gd name="connsiteX13666" fmla="*/ 5340446 w 12192000"/>
            <a:gd name="connsiteY13666" fmla="*/ 3371999 h 6858000"/>
            <a:gd name="connsiteX13667" fmla="*/ 5364260 w 12192000"/>
            <a:gd name="connsiteY13667" fmla="*/ 3398622 h 6858000"/>
            <a:gd name="connsiteX13668" fmla="*/ 5390239 w 12192000"/>
            <a:gd name="connsiteY13668" fmla="*/ 3371999 h 6858000"/>
            <a:gd name="connsiteX13669" fmla="*/ 5364260 w 12192000"/>
            <a:gd name="connsiteY13669" fmla="*/ 3345377 h 6858000"/>
            <a:gd name="connsiteX13670" fmla="*/ 5437867 w 12192000"/>
            <a:gd name="connsiteY13670" fmla="*/ 3345377 h 6858000"/>
            <a:gd name="connsiteX13671" fmla="*/ 5411888 w 12192000"/>
            <a:gd name="connsiteY13671" fmla="*/ 3371999 h 6858000"/>
            <a:gd name="connsiteX13672" fmla="*/ 5437867 w 12192000"/>
            <a:gd name="connsiteY13672" fmla="*/ 3398622 h 6858000"/>
            <a:gd name="connsiteX13673" fmla="*/ 5463846 w 12192000"/>
            <a:gd name="connsiteY13673" fmla="*/ 3371999 h 6858000"/>
            <a:gd name="connsiteX13674" fmla="*/ 5437867 w 12192000"/>
            <a:gd name="connsiteY13674" fmla="*/ 3345377 h 6858000"/>
            <a:gd name="connsiteX13675" fmla="*/ 5511473 w 12192000"/>
            <a:gd name="connsiteY13675" fmla="*/ 3345377 h 6858000"/>
            <a:gd name="connsiteX13676" fmla="*/ 5487659 w 12192000"/>
            <a:gd name="connsiteY13676" fmla="*/ 3371999 h 6858000"/>
            <a:gd name="connsiteX13677" fmla="*/ 5511473 w 12192000"/>
            <a:gd name="connsiteY13677" fmla="*/ 3398622 h 6858000"/>
            <a:gd name="connsiteX13678" fmla="*/ 5537452 w 12192000"/>
            <a:gd name="connsiteY13678" fmla="*/ 3371999 h 6858000"/>
            <a:gd name="connsiteX13679" fmla="*/ 5511473 w 12192000"/>
            <a:gd name="connsiteY13679" fmla="*/ 3345377 h 6858000"/>
            <a:gd name="connsiteX13680" fmla="*/ 5585081 w 12192000"/>
            <a:gd name="connsiteY13680" fmla="*/ 3345377 h 6858000"/>
            <a:gd name="connsiteX13681" fmla="*/ 5559102 w 12192000"/>
            <a:gd name="connsiteY13681" fmla="*/ 3371999 h 6858000"/>
            <a:gd name="connsiteX13682" fmla="*/ 5585081 w 12192000"/>
            <a:gd name="connsiteY13682" fmla="*/ 3398622 h 6858000"/>
            <a:gd name="connsiteX13683" fmla="*/ 5611060 w 12192000"/>
            <a:gd name="connsiteY13683" fmla="*/ 3371999 h 6858000"/>
            <a:gd name="connsiteX13684" fmla="*/ 5585081 w 12192000"/>
            <a:gd name="connsiteY13684" fmla="*/ 3345377 h 6858000"/>
            <a:gd name="connsiteX13685" fmla="*/ 5658687 w 12192000"/>
            <a:gd name="connsiteY13685" fmla="*/ 3345377 h 6858000"/>
            <a:gd name="connsiteX13686" fmla="*/ 5634874 w 12192000"/>
            <a:gd name="connsiteY13686" fmla="*/ 3371999 h 6858000"/>
            <a:gd name="connsiteX13687" fmla="*/ 5658687 w 12192000"/>
            <a:gd name="connsiteY13687" fmla="*/ 3398622 h 6858000"/>
            <a:gd name="connsiteX13688" fmla="*/ 5684667 w 12192000"/>
            <a:gd name="connsiteY13688" fmla="*/ 3371999 h 6858000"/>
            <a:gd name="connsiteX13689" fmla="*/ 5658687 w 12192000"/>
            <a:gd name="connsiteY13689" fmla="*/ 3345377 h 6858000"/>
            <a:gd name="connsiteX13690" fmla="*/ 5734459 w 12192000"/>
            <a:gd name="connsiteY13690" fmla="*/ 3345377 h 6858000"/>
            <a:gd name="connsiteX13691" fmla="*/ 5708480 w 12192000"/>
            <a:gd name="connsiteY13691" fmla="*/ 3371999 h 6858000"/>
            <a:gd name="connsiteX13692" fmla="*/ 5734459 w 12192000"/>
            <a:gd name="connsiteY13692" fmla="*/ 3398622 h 6858000"/>
            <a:gd name="connsiteX13693" fmla="*/ 5760438 w 12192000"/>
            <a:gd name="connsiteY13693" fmla="*/ 3371999 h 6858000"/>
            <a:gd name="connsiteX13694" fmla="*/ 5734459 w 12192000"/>
            <a:gd name="connsiteY13694" fmla="*/ 3345377 h 6858000"/>
            <a:gd name="connsiteX13695" fmla="*/ 5810231 w 12192000"/>
            <a:gd name="connsiteY13695" fmla="*/ 3345377 h 6858000"/>
            <a:gd name="connsiteX13696" fmla="*/ 5784252 w 12192000"/>
            <a:gd name="connsiteY13696" fmla="*/ 3371999 h 6858000"/>
            <a:gd name="connsiteX13697" fmla="*/ 5810231 w 12192000"/>
            <a:gd name="connsiteY13697" fmla="*/ 3398622 h 6858000"/>
            <a:gd name="connsiteX13698" fmla="*/ 5834045 w 12192000"/>
            <a:gd name="connsiteY13698" fmla="*/ 3371999 h 6858000"/>
            <a:gd name="connsiteX13699" fmla="*/ 5810231 w 12192000"/>
            <a:gd name="connsiteY13699" fmla="*/ 3345377 h 6858000"/>
            <a:gd name="connsiteX13700" fmla="*/ 5881673 w 12192000"/>
            <a:gd name="connsiteY13700" fmla="*/ 3345377 h 6858000"/>
            <a:gd name="connsiteX13701" fmla="*/ 5855694 w 12192000"/>
            <a:gd name="connsiteY13701" fmla="*/ 3371999 h 6858000"/>
            <a:gd name="connsiteX13702" fmla="*/ 5881673 w 12192000"/>
            <a:gd name="connsiteY13702" fmla="*/ 3398622 h 6858000"/>
            <a:gd name="connsiteX13703" fmla="*/ 5907652 w 12192000"/>
            <a:gd name="connsiteY13703" fmla="*/ 3371999 h 6858000"/>
            <a:gd name="connsiteX13704" fmla="*/ 5881673 w 12192000"/>
            <a:gd name="connsiteY13704" fmla="*/ 3345377 h 6858000"/>
            <a:gd name="connsiteX13705" fmla="*/ 5957445 w 12192000"/>
            <a:gd name="connsiteY13705" fmla="*/ 3345377 h 6858000"/>
            <a:gd name="connsiteX13706" fmla="*/ 5931466 w 12192000"/>
            <a:gd name="connsiteY13706" fmla="*/ 3371999 h 6858000"/>
            <a:gd name="connsiteX13707" fmla="*/ 5957445 w 12192000"/>
            <a:gd name="connsiteY13707" fmla="*/ 3398622 h 6858000"/>
            <a:gd name="connsiteX13708" fmla="*/ 5981259 w 12192000"/>
            <a:gd name="connsiteY13708" fmla="*/ 3371999 h 6858000"/>
            <a:gd name="connsiteX13709" fmla="*/ 5957445 w 12192000"/>
            <a:gd name="connsiteY13709" fmla="*/ 3345377 h 6858000"/>
            <a:gd name="connsiteX13710" fmla="*/ 6028887 w 12192000"/>
            <a:gd name="connsiteY13710" fmla="*/ 3345377 h 6858000"/>
            <a:gd name="connsiteX13711" fmla="*/ 6002908 w 12192000"/>
            <a:gd name="connsiteY13711" fmla="*/ 3371999 h 6858000"/>
            <a:gd name="connsiteX13712" fmla="*/ 6028887 w 12192000"/>
            <a:gd name="connsiteY13712" fmla="*/ 3398622 h 6858000"/>
            <a:gd name="connsiteX13713" fmla="*/ 6054866 w 12192000"/>
            <a:gd name="connsiteY13713" fmla="*/ 3371999 h 6858000"/>
            <a:gd name="connsiteX13714" fmla="*/ 6028887 w 12192000"/>
            <a:gd name="connsiteY13714" fmla="*/ 3345377 h 6858000"/>
            <a:gd name="connsiteX13715" fmla="*/ 6102494 w 12192000"/>
            <a:gd name="connsiteY13715" fmla="*/ 3345377 h 6858000"/>
            <a:gd name="connsiteX13716" fmla="*/ 6076515 w 12192000"/>
            <a:gd name="connsiteY13716" fmla="*/ 3371999 h 6858000"/>
            <a:gd name="connsiteX13717" fmla="*/ 6102494 w 12192000"/>
            <a:gd name="connsiteY13717" fmla="*/ 3398622 h 6858000"/>
            <a:gd name="connsiteX13718" fmla="*/ 6128473 w 12192000"/>
            <a:gd name="connsiteY13718" fmla="*/ 3371999 h 6858000"/>
            <a:gd name="connsiteX13719" fmla="*/ 6102494 w 12192000"/>
            <a:gd name="connsiteY13719" fmla="*/ 3345377 h 6858000"/>
            <a:gd name="connsiteX13720" fmla="*/ 6178265 w 12192000"/>
            <a:gd name="connsiteY13720" fmla="*/ 3345377 h 6858000"/>
            <a:gd name="connsiteX13721" fmla="*/ 6154452 w 12192000"/>
            <a:gd name="connsiteY13721" fmla="*/ 3371999 h 6858000"/>
            <a:gd name="connsiteX13722" fmla="*/ 6178265 w 12192000"/>
            <a:gd name="connsiteY13722" fmla="*/ 3398622 h 6858000"/>
            <a:gd name="connsiteX13723" fmla="*/ 6204245 w 12192000"/>
            <a:gd name="connsiteY13723" fmla="*/ 3371999 h 6858000"/>
            <a:gd name="connsiteX13724" fmla="*/ 6178265 w 12192000"/>
            <a:gd name="connsiteY13724" fmla="*/ 3345377 h 6858000"/>
            <a:gd name="connsiteX13725" fmla="*/ 6251873 w 12192000"/>
            <a:gd name="connsiteY13725" fmla="*/ 3345377 h 6858000"/>
            <a:gd name="connsiteX13726" fmla="*/ 6228059 w 12192000"/>
            <a:gd name="connsiteY13726" fmla="*/ 3371999 h 6858000"/>
            <a:gd name="connsiteX13727" fmla="*/ 6251873 w 12192000"/>
            <a:gd name="connsiteY13727" fmla="*/ 3398622 h 6858000"/>
            <a:gd name="connsiteX13728" fmla="*/ 6277852 w 12192000"/>
            <a:gd name="connsiteY13728" fmla="*/ 3371999 h 6858000"/>
            <a:gd name="connsiteX13729" fmla="*/ 6251873 w 12192000"/>
            <a:gd name="connsiteY13729" fmla="*/ 3345377 h 6858000"/>
            <a:gd name="connsiteX13730" fmla="*/ 6325479 w 12192000"/>
            <a:gd name="connsiteY13730" fmla="*/ 3345377 h 6858000"/>
            <a:gd name="connsiteX13731" fmla="*/ 6301665 w 12192000"/>
            <a:gd name="connsiteY13731" fmla="*/ 3371999 h 6858000"/>
            <a:gd name="connsiteX13732" fmla="*/ 6325479 w 12192000"/>
            <a:gd name="connsiteY13732" fmla="*/ 3398622 h 6858000"/>
            <a:gd name="connsiteX13733" fmla="*/ 6351458 w 12192000"/>
            <a:gd name="connsiteY13733" fmla="*/ 3371999 h 6858000"/>
            <a:gd name="connsiteX13734" fmla="*/ 6325479 w 12192000"/>
            <a:gd name="connsiteY13734" fmla="*/ 3345377 h 6858000"/>
            <a:gd name="connsiteX13735" fmla="*/ 6399086 w 12192000"/>
            <a:gd name="connsiteY13735" fmla="*/ 3345377 h 6858000"/>
            <a:gd name="connsiteX13736" fmla="*/ 6373107 w 12192000"/>
            <a:gd name="connsiteY13736" fmla="*/ 3371999 h 6858000"/>
            <a:gd name="connsiteX13737" fmla="*/ 6399086 w 12192000"/>
            <a:gd name="connsiteY13737" fmla="*/ 3398622 h 6858000"/>
            <a:gd name="connsiteX13738" fmla="*/ 6425065 w 12192000"/>
            <a:gd name="connsiteY13738" fmla="*/ 3371999 h 6858000"/>
            <a:gd name="connsiteX13739" fmla="*/ 6399086 w 12192000"/>
            <a:gd name="connsiteY13739" fmla="*/ 3345377 h 6858000"/>
            <a:gd name="connsiteX13740" fmla="*/ 6472694 w 12192000"/>
            <a:gd name="connsiteY13740" fmla="*/ 3345377 h 6858000"/>
            <a:gd name="connsiteX13741" fmla="*/ 6446715 w 12192000"/>
            <a:gd name="connsiteY13741" fmla="*/ 3371999 h 6858000"/>
            <a:gd name="connsiteX13742" fmla="*/ 6472694 w 12192000"/>
            <a:gd name="connsiteY13742" fmla="*/ 3398622 h 6858000"/>
            <a:gd name="connsiteX13743" fmla="*/ 6498673 w 12192000"/>
            <a:gd name="connsiteY13743" fmla="*/ 3371999 h 6858000"/>
            <a:gd name="connsiteX13744" fmla="*/ 6472694 w 12192000"/>
            <a:gd name="connsiteY13744" fmla="*/ 3345377 h 6858000"/>
            <a:gd name="connsiteX13745" fmla="*/ 6546300 w 12192000"/>
            <a:gd name="connsiteY13745" fmla="*/ 3345377 h 6858000"/>
            <a:gd name="connsiteX13746" fmla="*/ 6520321 w 12192000"/>
            <a:gd name="connsiteY13746" fmla="*/ 3371999 h 6858000"/>
            <a:gd name="connsiteX13747" fmla="*/ 6546300 w 12192000"/>
            <a:gd name="connsiteY13747" fmla="*/ 3398622 h 6858000"/>
            <a:gd name="connsiteX13748" fmla="*/ 6572279 w 12192000"/>
            <a:gd name="connsiteY13748" fmla="*/ 3371999 h 6858000"/>
            <a:gd name="connsiteX13749" fmla="*/ 6546300 w 12192000"/>
            <a:gd name="connsiteY13749" fmla="*/ 3345377 h 6858000"/>
            <a:gd name="connsiteX13750" fmla="*/ 6622072 w 12192000"/>
            <a:gd name="connsiteY13750" fmla="*/ 3345377 h 6858000"/>
            <a:gd name="connsiteX13751" fmla="*/ 6596093 w 12192000"/>
            <a:gd name="connsiteY13751" fmla="*/ 3371999 h 6858000"/>
            <a:gd name="connsiteX13752" fmla="*/ 6622072 w 12192000"/>
            <a:gd name="connsiteY13752" fmla="*/ 3398622 h 6858000"/>
            <a:gd name="connsiteX13753" fmla="*/ 6648051 w 12192000"/>
            <a:gd name="connsiteY13753" fmla="*/ 3371999 h 6858000"/>
            <a:gd name="connsiteX13754" fmla="*/ 6622072 w 12192000"/>
            <a:gd name="connsiteY13754" fmla="*/ 3345377 h 6858000"/>
            <a:gd name="connsiteX13755" fmla="*/ 6695679 w 12192000"/>
            <a:gd name="connsiteY13755" fmla="*/ 3345377 h 6858000"/>
            <a:gd name="connsiteX13756" fmla="*/ 6669700 w 12192000"/>
            <a:gd name="connsiteY13756" fmla="*/ 3371999 h 6858000"/>
            <a:gd name="connsiteX13757" fmla="*/ 6695679 w 12192000"/>
            <a:gd name="connsiteY13757" fmla="*/ 3398622 h 6858000"/>
            <a:gd name="connsiteX13758" fmla="*/ 6721658 w 12192000"/>
            <a:gd name="connsiteY13758" fmla="*/ 3371999 h 6858000"/>
            <a:gd name="connsiteX13759" fmla="*/ 6695679 w 12192000"/>
            <a:gd name="connsiteY13759" fmla="*/ 3345377 h 6858000"/>
            <a:gd name="connsiteX13760" fmla="*/ 6769286 w 12192000"/>
            <a:gd name="connsiteY13760" fmla="*/ 3345377 h 6858000"/>
            <a:gd name="connsiteX13761" fmla="*/ 6743307 w 12192000"/>
            <a:gd name="connsiteY13761" fmla="*/ 3371999 h 6858000"/>
            <a:gd name="connsiteX13762" fmla="*/ 6769286 w 12192000"/>
            <a:gd name="connsiteY13762" fmla="*/ 3398622 h 6858000"/>
            <a:gd name="connsiteX13763" fmla="*/ 6795265 w 12192000"/>
            <a:gd name="connsiteY13763" fmla="*/ 3371999 h 6858000"/>
            <a:gd name="connsiteX13764" fmla="*/ 6769286 w 12192000"/>
            <a:gd name="connsiteY13764" fmla="*/ 3345377 h 6858000"/>
            <a:gd name="connsiteX13765" fmla="*/ 6842892 w 12192000"/>
            <a:gd name="connsiteY13765" fmla="*/ 3345377 h 6858000"/>
            <a:gd name="connsiteX13766" fmla="*/ 6816913 w 12192000"/>
            <a:gd name="connsiteY13766" fmla="*/ 3371999 h 6858000"/>
            <a:gd name="connsiteX13767" fmla="*/ 6842892 w 12192000"/>
            <a:gd name="connsiteY13767" fmla="*/ 3398622 h 6858000"/>
            <a:gd name="connsiteX13768" fmla="*/ 6868871 w 12192000"/>
            <a:gd name="connsiteY13768" fmla="*/ 3371999 h 6858000"/>
            <a:gd name="connsiteX13769" fmla="*/ 6842892 w 12192000"/>
            <a:gd name="connsiteY13769" fmla="*/ 3345377 h 6858000"/>
            <a:gd name="connsiteX13770" fmla="*/ 6916499 w 12192000"/>
            <a:gd name="connsiteY13770" fmla="*/ 3345377 h 6858000"/>
            <a:gd name="connsiteX13771" fmla="*/ 6892685 w 12192000"/>
            <a:gd name="connsiteY13771" fmla="*/ 3371999 h 6858000"/>
            <a:gd name="connsiteX13772" fmla="*/ 6916499 w 12192000"/>
            <a:gd name="connsiteY13772" fmla="*/ 3398622 h 6858000"/>
            <a:gd name="connsiteX13773" fmla="*/ 6942478 w 12192000"/>
            <a:gd name="connsiteY13773" fmla="*/ 3371999 h 6858000"/>
            <a:gd name="connsiteX13774" fmla="*/ 6916499 w 12192000"/>
            <a:gd name="connsiteY13774" fmla="*/ 3345377 h 6858000"/>
            <a:gd name="connsiteX13775" fmla="*/ 6990106 w 12192000"/>
            <a:gd name="connsiteY13775" fmla="*/ 3345377 h 6858000"/>
            <a:gd name="connsiteX13776" fmla="*/ 6966293 w 12192000"/>
            <a:gd name="connsiteY13776" fmla="*/ 3371999 h 6858000"/>
            <a:gd name="connsiteX13777" fmla="*/ 6990106 w 12192000"/>
            <a:gd name="connsiteY13777" fmla="*/ 3398622 h 6858000"/>
            <a:gd name="connsiteX13778" fmla="*/ 7016086 w 12192000"/>
            <a:gd name="connsiteY13778" fmla="*/ 3371999 h 6858000"/>
            <a:gd name="connsiteX13779" fmla="*/ 6990106 w 12192000"/>
            <a:gd name="connsiteY13779" fmla="*/ 3345377 h 6858000"/>
            <a:gd name="connsiteX13780" fmla="*/ 7065879 w 12192000"/>
            <a:gd name="connsiteY13780" fmla="*/ 3345377 h 6858000"/>
            <a:gd name="connsiteX13781" fmla="*/ 7039900 w 12192000"/>
            <a:gd name="connsiteY13781" fmla="*/ 3371999 h 6858000"/>
            <a:gd name="connsiteX13782" fmla="*/ 7065879 w 12192000"/>
            <a:gd name="connsiteY13782" fmla="*/ 3398622 h 6858000"/>
            <a:gd name="connsiteX13783" fmla="*/ 7091858 w 12192000"/>
            <a:gd name="connsiteY13783" fmla="*/ 3371999 h 6858000"/>
            <a:gd name="connsiteX13784" fmla="*/ 7065879 w 12192000"/>
            <a:gd name="connsiteY13784" fmla="*/ 3345377 h 6858000"/>
            <a:gd name="connsiteX13785" fmla="*/ 7139485 w 12192000"/>
            <a:gd name="connsiteY13785" fmla="*/ 3345377 h 6858000"/>
            <a:gd name="connsiteX13786" fmla="*/ 7113506 w 12192000"/>
            <a:gd name="connsiteY13786" fmla="*/ 3371999 h 6858000"/>
            <a:gd name="connsiteX13787" fmla="*/ 7139485 w 12192000"/>
            <a:gd name="connsiteY13787" fmla="*/ 3398622 h 6858000"/>
            <a:gd name="connsiteX13788" fmla="*/ 7165464 w 12192000"/>
            <a:gd name="connsiteY13788" fmla="*/ 3371999 h 6858000"/>
            <a:gd name="connsiteX13789" fmla="*/ 7139485 w 12192000"/>
            <a:gd name="connsiteY13789" fmla="*/ 3345377 h 6858000"/>
            <a:gd name="connsiteX13790" fmla="*/ 7360306 w 12192000"/>
            <a:gd name="connsiteY13790" fmla="*/ 3345377 h 6858000"/>
            <a:gd name="connsiteX13791" fmla="*/ 7334327 w 12192000"/>
            <a:gd name="connsiteY13791" fmla="*/ 3371999 h 6858000"/>
            <a:gd name="connsiteX13792" fmla="*/ 7360306 w 12192000"/>
            <a:gd name="connsiteY13792" fmla="*/ 3398622 h 6858000"/>
            <a:gd name="connsiteX13793" fmla="*/ 7386285 w 12192000"/>
            <a:gd name="connsiteY13793" fmla="*/ 3371999 h 6858000"/>
            <a:gd name="connsiteX13794" fmla="*/ 7360306 w 12192000"/>
            <a:gd name="connsiteY13794" fmla="*/ 3345377 h 6858000"/>
            <a:gd name="connsiteX13795" fmla="*/ 7433913 w 12192000"/>
            <a:gd name="connsiteY13795" fmla="*/ 3345377 h 6858000"/>
            <a:gd name="connsiteX13796" fmla="*/ 7407934 w 12192000"/>
            <a:gd name="connsiteY13796" fmla="*/ 3371999 h 6858000"/>
            <a:gd name="connsiteX13797" fmla="*/ 7433913 w 12192000"/>
            <a:gd name="connsiteY13797" fmla="*/ 3398622 h 6858000"/>
            <a:gd name="connsiteX13798" fmla="*/ 7459892 w 12192000"/>
            <a:gd name="connsiteY13798" fmla="*/ 3371999 h 6858000"/>
            <a:gd name="connsiteX13799" fmla="*/ 7433913 w 12192000"/>
            <a:gd name="connsiteY13799" fmla="*/ 3345377 h 6858000"/>
            <a:gd name="connsiteX13800" fmla="*/ 8247918 w 12192000"/>
            <a:gd name="connsiteY13800" fmla="*/ 3345377 h 6858000"/>
            <a:gd name="connsiteX13801" fmla="*/ 8224104 w 12192000"/>
            <a:gd name="connsiteY13801" fmla="*/ 3371999 h 6858000"/>
            <a:gd name="connsiteX13802" fmla="*/ 8247918 w 12192000"/>
            <a:gd name="connsiteY13802" fmla="*/ 3398622 h 6858000"/>
            <a:gd name="connsiteX13803" fmla="*/ 8273897 w 12192000"/>
            <a:gd name="connsiteY13803" fmla="*/ 3371999 h 6858000"/>
            <a:gd name="connsiteX13804" fmla="*/ 8247918 w 12192000"/>
            <a:gd name="connsiteY13804" fmla="*/ 3345377 h 6858000"/>
            <a:gd name="connsiteX13805" fmla="*/ 8323691 w 12192000"/>
            <a:gd name="connsiteY13805" fmla="*/ 3345377 h 6858000"/>
            <a:gd name="connsiteX13806" fmla="*/ 8297712 w 12192000"/>
            <a:gd name="connsiteY13806" fmla="*/ 3371999 h 6858000"/>
            <a:gd name="connsiteX13807" fmla="*/ 8323691 w 12192000"/>
            <a:gd name="connsiteY13807" fmla="*/ 3398622 h 6858000"/>
            <a:gd name="connsiteX13808" fmla="*/ 8349670 w 12192000"/>
            <a:gd name="connsiteY13808" fmla="*/ 3371999 h 6858000"/>
            <a:gd name="connsiteX13809" fmla="*/ 8323691 w 12192000"/>
            <a:gd name="connsiteY13809" fmla="*/ 3345377 h 6858000"/>
            <a:gd name="connsiteX13810" fmla="*/ 8397298 w 12192000"/>
            <a:gd name="connsiteY13810" fmla="*/ 3345377 h 6858000"/>
            <a:gd name="connsiteX13811" fmla="*/ 8371319 w 12192000"/>
            <a:gd name="connsiteY13811" fmla="*/ 3371999 h 6858000"/>
            <a:gd name="connsiteX13812" fmla="*/ 8397298 w 12192000"/>
            <a:gd name="connsiteY13812" fmla="*/ 3398622 h 6858000"/>
            <a:gd name="connsiteX13813" fmla="*/ 8423277 w 12192000"/>
            <a:gd name="connsiteY13813" fmla="*/ 3371999 h 6858000"/>
            <a:gd name="connsiteX13814" fmla="*/ 8397298 w 12192000"/>
            <a:gd name="connsiteY13814" fmla="*/ 3345377 h 6858000"/>
            <a:gd name="connsiteX13815" fmla="*/ 8841104 w 12192000"/>
            <a:gd name="connsiteY13815" fmla="*/ 3345377 h 6858000"/>
            <a:gd name="connsiteX13816" fmla="*/ 8815125 w 12192000"/>
            <a:gd name="connsiteY13816" fmla="*/ 3371999 h 6858000"/>
            <a:gd name="connsiteX13817" fmla="*/ 8841104 w 12192000"/>
            <a:gd name="connsiteY13817" fmla="*/ 3398622 h 6858000"/>
            <a:gd name="connsiteX13818" fmla="*/ 8867083 w 12192000"/>
            <a:gd name="connsiteY13818" fmla="*/ 3371999 h 6858000"/>
            <a:gd name="connsiteX13819" fmla="*/ 8841104 w 12192000"/>
            <a:gd name="connsiteY13819" fmla="*/ 3345377 h 6858000"/>
            <a:gd name="connsiteX13820" fmla="*/ 9061924 w 12192000"/>
            <a:gd name="connsiteY13820" fmla="*/ 3345377 h 6858000"/>
            <a:gd name="connsiteX13821" fmla="*/ 9035945 w 12192000"/>
            <a:gd name="connsiteY13821" fmla="*/ 3371999 h 6858000"/>
            <a:gd name="connsiteX13822" fmla="*/ 9061924 w 12192000"/>
            <a:gd name="connsiteY13822" fmla="*/ 3398622 h 6858000"/>
            <a:gd name="connsiteX13823" fmla="*/ 9087903 w 12192000"/>
            <a:gd name="connsiteY13823" fmla="*/ 3371999 h 6858000"/>
            <a:gd name="connsiteX13824" fmla="*/ 9061924 w 12192000"/>
            <a:gd name="connsiteY13824" fmla="*/ 3345377 h 6858000"/>
            <a:gd name="connsiteX13825" fmla="*/ 9137696 w 12192000"/>
            <a:gd name="connsiteY13825" fmla="*/ 3345377 h 6858000"/>
            <a:gd name="connsiteX13826" fmla="*/ 9111717 w 12192000"/>
            <a:gd name="connsiteY13826" fmla="*/ 3371999 h 6858000"/>
            <a:gd name="connsiteX13827" fmla="*/ 9137696 w 12192000"/>
            <a:gd name="connsiteY13827" fmla="*/ 3398622 h 6858000"/>
            <a:gd name="connsiteX13828" fmla="*/ 9161510 w 12192000"/>
            <a:gd name="connsiteY13828" fmla="*/ 3371999 h 6858000"/>
            <a:gd name="connsiteX13829" fmla="*/ 9137696 w 12192000"/>
            <a:gd name="connsiteY13829" fmla="*/ 3345377 h 6858000"/>
            <a:gd name="connsiteX13830" fmla="*/ 9211304 w 12192000"/>
            <a:gd name="connsiteY13830" fmla="*/ 3345377 h 6858000"/>
            <a:gd name="connsiteX13831" fmla="*/ 9185325 w 12192000"/>
            <a:gd name="connsiteY13831" fmla="*/ 3371999 h 6858000"/>
            <a:gd name="connsiteX13832" fmla="*/ 9211304 w 12192000"/>
            <a:gd name="connsiteY13832" fmla="*/ 3398622 h 6858000"/>
            <a:gd name="connsiteX13833" fmla="*/ 9237283 w 12192000"/>
            <a:gd name="connsiteY13833" fmla="*/ 3371999 h 6858000"/>
            <a:gd name="connsiteX13834" fmla="*/ 9211304 w 12192000"/>
            <a:gd name="connsiteY13834" fmla="*/ 3345377 h 6858000"/>
            <a:gd name="connsiteX13835" fmla="*/ 9287075 w 12192000"/>
            <a:gd name="connsiteY13835" fmla="*/ 3345377 h 6858000"/>
            <a:gd name="connsiteX13836" fmla="*/ 9261096 w 12192000"/>
            <a:gd name="connsiteY13836" fmla="*/ 3371999 h 6858000"/>
            <a:gd name="connsiteX13837" fmla="*/ 9287075 w 12192000"/>
            <a:gd name="connsiteY13837" fmla="*/ 3398622 h 6858000"/>
            <a:gd name="connsiteX13838" fmla="*/ 9310889 w 12192000"/>
            <a:gd name="connsiteY13838" fmla="*/ 3371999 h 6858000"/>
            <a:gd name="connsiteX13839" fmla="*/ 9287075 w 12192000"/>
            <a:gd name="connsiteY13839" fmla="*/ 3345377 h 6858000"/>
            <a:gd name="connsiteX13840" fmla="*/ 9358517 w 12192000"/>
            <a:gd name="connsiteY13840" fmla="*/ 3345377 h 6858000"/>
            <a:gd name="connsiteX13841" fmla="*/ 9334703 w 12192000"/>
            <a:gd name="connsiteY13841" fmla="*/ 3371999 h 6858000"/>
            <a:gd name="connsiteX13842" fmla="*/ 9358517 w 12192000"/>
            <a:gd name="connsiteY13842" fmla="*/ 3398622 h 6858000"/>
            <a:gd name="connsiteX13843" fmla="*/ 9384496 w 12192000"/>
            <a:gd name="connsiteY13843" fmla="*/ 3371999 h 6858000"/>
            <a:gd name="connsiteX13844" fmla="*/ 9358517 w 12192000"/>
            <a:gd name="connsiteY13844" fmla="*/ 3345377 h 6858000"/>
            <a:gd name="connsiteX13845" fmla="*/ 9432124 w 12192000"/>
            <a:gd name="connsiteY13845" fmla="*/ 3345377 h 6858000"/>
            <a:gd name="connsiteX13846" fmla="*/ 9406145 w 12192000"/>
            <a:gd name="connsiteY13846" fmla="*/ 3371999 h 6858000"/>
            <a:gd name="connsiteX13847" fmla="*/ 9432124 w 12192000"/>
            <a:gd name="connsiteY13847" fmla="*/ 3398622 h 6858000"/>
            <a:gd name="connsiteX13848" fmla="*/ 9458103 w 12192000"/>
            <a:gd name="connsiteY13848" fmla="*/ 3371999 h 6858000"/>
            <a:gd name="connsiteX13849" fmla="*/ 9432124 w 12192000"/>
            <a:gd name="connsiteY13849" fmla="*/ 3345377 h 6858000"/>
            <a:gd name="connsiteX13850" fmla="*/ 9949537 w 12192000"/>
            <a:gd name="connsiteY13850" fmla="*/ 3345377 h 6858000"/>
            <a:gd name="connsiteX13851" fmla="*/ 9923558 w 12192000"/>
            <a:gd name="connsiteY13851" fmla="*/ 3371999 h 6858000"/>
            <a:gd name="connsiteX13852" fmla="*/ 9949537 w 12192000"/>
            <a:gd name="connsiteY13852" fmla="*/ 3398622 h 6858000"/>
            <a:gd name="connsiteX13853" fmla="*/ 9975516 w 12192000"/>
            <a:gd name="connsiteY13853" fmla="*/ 3371999 h 6858000"/>
            <a:gd name="connsiteX13854" fmla="*/ 9949537 w 12192000"/>
            <a:gd name="connsiteY13854" fmla="*/ 3345377 h 6858000"/>
            <a:gd name="connsiteX13855" fmla="*/ 2478436 w 12192000"/>
            <a:gd name="connsiteY13855" fmla="*/ 3420807 h 6858000"/>
            <a:gd name="connsiteX13856" fmla="*/ 2452457 w 12192000"/>
            <a:gd name="connsiteY13856" fmla="*/ 3447430 h 6858000"/>
            <a:gd name="connsiteX13857" fmla="*/ 2478436 w 12192000"/>
            <a:gd name="connsiteY13857" fmla="*/ 3474052 h 6858000"/>
            <a:gd name="connsiteX13858" fmla="*/ 2504415 w 12192000"/>
            <a:gd name="connsiteY13858" fmla="*/ 3447430 h 6858000"/>
            <a:gd name="connsiteX13859" fmla="*/ 2478436 w 12192000"/>
            <a:gd name="connsiteY13859" fmla="*/ 3420807 h 6858000"/>
            <a:gd name="connsiteX13860" fmla="*/ 2554208 w 12192000"/>
            <a:gd name="connsiteY13860" fmla="*/ 3420807 h 6858000"/>
            <a:gd name="connsiteX13861" fmla="*/ 2528229 w 12192000"/>
            <a:gd name="connsiteY13861" fmla="*/ 3447430 h 6858000"/>
            <a:gd name="connsiteX13862" fmla="*/ 2554208 w 12192000"/>
            <a:gd name="connsiteY13862" fmla="*/ 3474052 h 6858000"/>
            <a:gd name="connsiteX13863" fmla="*/ 2578022 w 12192000"/>
            <a:gd name="connsiteY13863" fmla="*/ 3447430 h 6858000"/>
            <a:gd name="connsiteX13864" fmla="*/ 2554208 w 12192000"/>
            <a:gd name="connsiteY13864" fmla="*/ 3420807 h 6858000"/>
            <a:gd name="connsiteX13865" fmla="*/ 2922242 w 12192000"/>
            <a:gd name="connsiteY13865" fmla="*/ 3420807 h 6858000"/>
            <a:gd name="connsiteX13866" fmla="*/ 2898428 w 12192000"/>
            <a:gd name="connsiteY13866" fmla="*/ 3447430 h 6858000"/>
            <a:gd name="connsiteX13867" fmla="*/ 2922242 w 12192000"/>
            <a:gd name="connsiteY13867" fmla="*/ 3474052 h 6858000"/>
            <a:gd name="connsiteX13868" fmla="*/ 2948221 w 12192000"/>
            <a:gd name="connsiteY13868" fmla="*/ 3447430 h 6858000"/>
            <a:gd name="connsiteX13869" fmla="*/ 2922242 w 12192000"/>
            <a:gd name="connsiteY13869" fmla="*/ 3420807 h 6858000"/>
            <a:gd name="connsiteX13870" fmla="*/ 2995849 w 12192000"/>
            <a:gd name="connsiteY13870" fmla="*/ 3420807 h 6858000"/>
            <a:gd name="connsiteX13871" fmla="*/ 2972035 w 12192000"/>
            <a:gd name="connsiteY13871" fmla="*/ 3447430 h 6858000"/>
            <a:gd name="connsiteX13872" fmla="*/ 2995849 w 12192000"/>
            <a:gd name="connsiteY13872" fmla="*/ 3474052 h 6858000"/>
            <a:gd name="connsiteX13873" fmla="*/ 3021828 w 12192000"/>
            <a:gd name="connsiteY13873" fmla="*/ 3447430 h 6858000"/>
            <a:gd name="connsiteX13874" fmla="*/ 2995849 w 12192000"/>
            <a:gd name="connsiteY13874" fmla="*/ 3420807 h 6858000"/>
            <a:gd name="connsiteX13875" fmla="*/ 3069456 w 12192000"/>
            <a:gd name="connsiteY13875" fmla="*/ 3420807 h 6858000"/>
            <a:gd name="connsiteX13876" fmla="*/ 3045642 w 12192000"/>
            <a:gd name="connsiteY13876" fmla="*/ 3447430 h 6858000"/>
            <a:gd name="connsiteX13877" fmla="*/ 3069456 w 12192000"/>
            <a:gd name="connsiteY13877" fmla="*/ 3474052 h 6858000"/>
            <a:gd name="connsiteX13878" fmla="*/ 3095435 w 12192000"/>
            <a:gd name="connsiteY13878" fmla="*/ 3447430 h 6858000"/>
            <a:gd name="connsiteX13879" fmla="*/ 3069456 w 12192000"/>
            <a:gd name="connsiteY13879" fmla="*/ 3420807 h 6858000"/>
            <a:gd name="connsiteX13880" fmla="*/ 3143063 w 12192000"/>
            <a:gd name="connsiteY13880" fmla="*/ 3420807 h 6858000"/>
            <a:gd name="connsiteX13881" fmla="*/ 3119249 w 12192000"/>
            <a:gd name="connsiteY13881" fmla="*/ 3447430 h 6858000"/>
            <a:gd name="connsiteX13882" fmla="*/ 3143063 w 12192000"/>
            <a:gd name="connsiteY13882" fmla="*/ 3474052 h 6858000"/>
            <a:gd name="connsiteX13883" fmla="*/ 3169042 w 12192000"/>
            <a:gd name="connsiteY13883" fmla="*/ 3447430 h 6858000"/>
            <a:gd name="connsiteX13884" fmla="*/ 3143063 w 12192000"/>
            <a:gd name="connsiteY13884" fmla="*/ 3420807 h 6858000"/>
            <a:gd name="connsiteX13885" fmla="*/ 3292441 w 12192000"/>
            <a:gd name="connsiteY13885" fmla="*/ 3420807 h 6858000"/>
            <a:gd name="connsiteX13886" fmla="*/ 3268627 w 12192000"/>
            <a:gd name="connsiteY13886" fmla="*/ 3447430 h 6858000"/>
            <a:gd name="connsiteX13887" fmla="*/ 3292441 w 12192000"/>
            <a:gd name="connsiteY13887" fmla="*/ 3474052 h 6858000"/>
            <a:gd name="connsiteX13888" fmla="*/ 3318420 w 12192000"/>
            <a:gd name="connsiteY13888" fmla="*/ 3447430 h 6858000"/>
            <a:gd name="connsiteX13889" fmla="*/ 3292441 w 12192000"/>
            <a:gd name="connsiteY13889" fmla="*/ 3420807 h 6858000"/>
            <a:gd name="connsiteX13890" fmla="*/ 3366049 w 12192000"/>
            <a:gd name="connsiteY13890" fmla="*/ 3420807 h 6858000"/>
            <a:gd name="connsiteX13891" fmla="*/ 3340070 w 12192000"/>
            <a:gd name="connsiteY13891" fmla="*/ 3447430 h 6858000"/>
            <a:gd name="connsiteX13892" fmla="*/ 3366049 w 12192000"/>
            <a:gd name="connsiteY13892" fmla="*/ 3474052 h 6858000"/>
            <a:gd name="connsiteX13893" fmla="*/ 3392028 w 12192000"/>
            <a:gd name="connsiteY13893" fmla="*/ 3447430 h 6858000"/>
            <a:gd name="connsiteX13894" fmla="*/ 3366049 w 12192000"/>
            <a:gd name="connsiteY13894" fmla="*/ 3420807 h 6858000"/>
            <a:gd name="connsiteX13895" fmla="*/ 5067667 w 12192000"/>
            <a:gd name="connsiteY13895" fmla="*/ 3420807 h 6858000"/>
            <a:gd name="connsiteX13896" fmla="*/ 5041688 w 12192000"/>
            <a:gd name="connsiteY13896" fmla="*/ 3447430 h 6858000"/>
            <a:gd name="connsiteX13897" fmla="*/ 5067667 w 12192000"/>
            <a:gd name="connsiteY13897" fmla="*/ 3474052 h 6858000"/>
            <a:gd name="connsiteX13898" fmla="*/ 5093646 w 12192000"/>
            <a:gd name="connsiteY13898" fmla="*/ 3447430 h 6858000"/>
            <a:gd name="connsiteX13899" fmla="*/ 5067667 w 12192000"/>
            <a:gd name="connsiteY13899" fmla="*/ 3420807 h 6858000"/>
            <a:gd name="connsiteX13900" fmla="*/ 5141274 w 12192000"/>
            <a:gd name="connsiteY13900" fmla="*/ 3420807 h 6858000"/>
            <a:gd name="connsiteX13901" fmla="*/ 5115295 w 12192000"/>
            <a:gd name="connsiteY13901" fmla="*/ 3447430 h 6858000"/>
            <a:gd name="connsiteX13902" fmla="*/ 5141274 w 12192000"/>
            <a:gd name="connsiteY13902" fmla="*/ 3474052 h 6858000"/>
            <a:gd name="connsiteX13903" fmla="*/ 5167253 w 12192000"/>
            <a:gd name="connsiteY13903" fmla="*/ 3447430 h 6858000"/>
            <a:gd name="connsiteX13904" fmla="*/ 5141274 w 12192000"/>
            <a:gd name="connsiteY13904" fmla="*/ 3420807 h 6858000"/>
            <a:gd name="connsiteX13905" fmla="*/ 5214881 w 12192000"/>
            <a:gd name="connsiteY13905" fmla="*/ 3420807 h 6858000"/>
            <a:gd name="connsiteX13906" fmla="*/ 5188902 w 12192000"/>
            <a:gd name="connsiteY13906" fmla="*/ 3447430 h 6858000"/>
            <a:gd name="connsiteX13907" fmla="*/ 5214881 w 12192000"/>
            <a:gd name="connsiteY13907" fmla="*/ 3474052 h 6858000"/>
            <a:gd name="connsiteX13908" fmla="*/ 5240860 w 12192000"/>
            <a:gd name="connsiteY13908" fmla="*/ 3447430 h 6858000"/>
            <a:gd name="connsiteX13909" fmla="*/ 5214881 w 12192000"/>
            <a:gd name="connsiteY13909" fmla="*/ 3420807 h 6858000"/>
            <a:gd name="connsiteX13910" fmla="*/ 5290653 w 12192000"/>
            <a:gd name="connsiteY13910" fmla="*/ 3420807 h 6858000"/>
            <a:gd name="connsiteX13911" fmla="*/ 5264674 w 12192000"/>
            <a:gd name="connsiteY13911" fmla="*/ 3447430 h 6858000"/>
            <a:gd name="connsiteX13912" fmla="*/ 5290653 w 12192000"/>
            <a:gd name="connsiteY13912" fmla="*/ 3474052 h 6858000"/>
            <a:gd name="connsiteX13913" fmla="*/ 5314467 w 12192000"/>
            <a:gd name="connsiteY13913" fmla="*/ 3447430 h 6858000"/>
            <a:gd name="connsiteX13914" fmla="*/ 5290653 w 12192000"/>
            <a:gd name="connsiteY13914" fmla="*/ 3420807 h 6858000"/>
            <a:gd name="connsiteX13915" fmla="*/ 5364260 w 12192000"/>
            <a:gd name="connsiteY13915" fmla="*/ 3420807 h 6858000"/>
            <a:gd name="connsiteX13916" fmla="*/ 5340446 w 12192000"/>
            <a:gd name="connsiteY13916" fmla="*/ 3447430 h 6858000"/>
            <a:gd name="connsiteX13917" fmla="*/ 5364260 w 12192000"/>
            <a:gd name="connsiteY13917" fmla="*/ 3474052 h 6858000"/>
            <a:gd name="connsiteX13918" fmla="*/ 5390239 w 12192000"/>
            <a:gd name="connsiteY13918" fmla="*/ 3447430 h 6858000"/>
            <a:gd name="connsiteX13919" fmla="*/ 5364260 w 12192000"/>
            <a:gd name="connsiteY13919" fmla="*/ 3420807 h 6858000"/>
            <a:gd name="connsiteX13920" fmla="*/ 5437867 w 12192000"/>
            <a:gd name="connsiteY13920" fmla="*/ 3420807 h 6858000"/>
            <a:gd name="connsiteX13921" fmla="*/ 5411888 w 12192000"/>
            <a:gd name="connsiteY13921" fmla="*/ 3447430 h 6858000"/>
            <a:gd name="connsiteX13922" fmla="*/ 5437867 w 12192000"/>
            <a:gd name="connsiteY13922" fmla="*/ 3474052 h 6858000"/>
            <a:gd name="connsiteX13923" fmla="*/ 5463846 w 12192000"/>
            <a:gd name="connsiteY13923" fmla="*/ 3447430 h 6858000"/>
            <a:gd name="connsiteX13924" fmla="*/ 5437867 w 12192000"/>
            <a:gd name="connsiteY13924" fmla="*/ 3420807 h 6858000"/>
            <a:gd name="connsiteX13925" fmla="*/ 5511473 w 12192000"/>
            <a:gd name="connsiteY13925" fmla="*/ 3420807 h 6858000"/>
            <a:gd name="connsiteX13926" fmla="*/ 5487659 w 12192000"/>
            <a:gd name="connsiteY13926" fmla="*/ 3447430 h 6858000"/>
            <a:gd name="connsiteX13927" fmla="*/ 5511473 w 12192000"/>
            <a:gd name="connsiteY13927" fmla="*/ 3474052 h 6858000"/>
            <a:gd name="connsiteX13928" fmla="*/ 5537452 w 12192000"/>
            <a:gd name="connsiteY13928" fmla="*/ 3447430 h 6858000"/>
            <a:gd name="connsiteX13929" fmla="*/ 5511473 w 12192000"/>
            <a:gd name="connsiteY13929" fmla="*/ 3420807 h 6858000"/>
            <a:gd name="connsiteX13930" fmla="*/ 5585081 w 12192000"/>
            <a:gd name="connsiteY13930" fmla="*/ 3420807 h 6858000"/>
            <a:gd name="connsiteX13931" fmla="*/ 5559102 w 12192000"/>
            <a:gd name="connsiteY13931" fmla="*/ 3447430 h 6858000"/>
            <a:gd name="connsiteX13932" fmla="*/ 5585081 w 12192000"/>
            <a:gd name="connsiteY13932" fmla="*/ 3474052 h 6858000"/>
            <a:gd name="connsiteX13933" fmla="*/ 5611060 w 12192000"/>
            <a:gd name="connsiteY13933" fmla="*/ 3447430 h 6858000"/>
            <a:gd name="connsiteX13934" fmla="*/ 5585081 w 12192000"/>
            <a:gd name="connsiteY13934" fmla="*/ 3420807 h 6858000"/>
            <a:gd name="connsiteX13935" fmla="*/ 5658687 w 12192000"/>
            <a:gd name="connsiteY13935" fmla="*/ 3420807 h 6858000"/>
            <a:gd name="connsiteX13936" fmla="*/ 5634874 w 12192000"/>
            <a:gd name="connsiteY13936" fmla="*/ 3447430 h 6858000"/>
            <a:gd name="connsiteX13937" fmla="*/ 5658687 w 12192000"/>
            <a:gd name="connsiteY13937" fmla="*/ 3474052 h 6858000"/>
            <a:gd name="connsiteX13938" fmla="*/ 5684667 w 12192000"/>
            <a:gd name="connsiteY13938" fmla="*/ 3447430 h 6858000"/>
            <a:gd name="connsiteX13939" fmla="*/ 5658687 w 12192000"/>
            <a:gd name="connsiteY13939" fmla="*/ 3420807 h 6858000"/>
            <a:gd name="connsiteX13940" fmla="*/ 5734459 w 12192000"/>
            <a:gd name="connsiteY13940" fmla="*/ 3420807 h 6858000"/>
            <a:gd name="connsiteX13941" fmla="*/ 5708480 w 12192000"/>
            <a:gd name="connsiteY13941" fmla="*/ 3447430 h 6858000"/>
            <a:gd name="connsiteX13942" fmla="*/ 5734459 w 12192000"/>
            <a:gd name="connsiteY13942" fmla="*/ 3474052 h 6858000"/>
            <a:gd name="connsiteX13943" fmla="*/ 5760438 w 12192000"/>
            <a:gd name="connsiteY13943" fmla="*/ 3447430 h 6858000"/>
            <a:gd name="connsiteX13944" fmla="*/ 5734459 w 12192000"/>
            <a:gd name="connsiteY13944" fmla="*/ 3420807 h 6858000"/>
            <a:gd name="connsiteX13945" fmla="*/ 5810231 w 12192000"/>
            <a:gd name="connsiteY13945" fmla="*/ 3420807 h 6858000"/>
            <a:gd name="connsiteX13946" fmla="*/ 5784252 w 12192000"/>
            <a:gd name="connsiteY13946" fmla="*/ 3447430 h 6858000"/>
            <a:gd name="connsiteX13947" fmla="*/ 5810231 w 12192000"/>
            <a:gd name="connsiteY13947" fmla="*/ 3474052 h 6858000"/>
            <a:gd name="connsiteX13948" fmla="*/ 5834045 w 12192000"/>
            <a:gd name="connsiteY13948" fmla="*/ 3447430 h 6858000"/>
            <a:gd name="connsiteX13949" fmla="*/ 5810231 w 12192000"/>
            <a:gd name="connsiteY13949" fmla="*/ 3420807 h 6858000"/>
            <a:gd name="connsiteX13950" fmla="*/ 5881673 w 12192000"/>
            <a:gd name="connsiteY13950" fmla="*/ 3420807 h 6858000"/>
            <a:gd name="connsiteX13951" fmla="*/ 5855694 w 12192000"/>
            <a:gd name="connsiteY13951" fmla="*/ 3447430 h 6858000"/>
            <a:gd name="connsiteX13952" fmla="*/ 5881673 w 12192000"/>
            <a:gd name="connsiteY13952" fmla="*/ 3474052 h 6858000"/>
            <a:gd name="connsiteX13953" fmla="*/ 5907652 w 12192000"/>
            <a:gd name="connsiteY13953" fmla="*/ 3447430 h 6858000"/>
            <a:gd name="connsiteX13954" fmla="*/ 5881673 w 12192000"/>
            <a:gd name="connsiteY13954" fmla="*/ 3420807 h 6858000"/>
            <a:gd name="connsiteX13955" fmla="*/ 5957445 w 12192000"/>
            <a:gd name="connsiteY13955" fmla="*/ 3420807 h 6858000"/>
            <a:gd name="connsiteX13956" fmla="*/ 5931466 w 12192000"/>
            <a:gd name="connsiteY13956" fmla="*/ 3447430 h 6858000"/>
            <a:gd name="connsiteX13957" fmla="*/ 5957445 w 12192000"/>
            <a:gd name="connsiteY13957" fmla="*/ 3474052 h 6858000"/>
            <a:gd name="connsiteX13958" fmla="*/ 5981259 w 12192000"/>
            <a:gd name="connsiteY13958" fmla="*/ 3447430 h 6858000"/>
            <a:gd name="connsiteX13959" fmla="*/ 5957445 w 12192000"/>
            <a:gd name="connsiteY13959" fmla="*/ 3420807 h 6858000"/>
            <a:gd name="connsiteX13960" fmla="*/ 6028887 w 12192000"/>
            <a:gd name="connsiteY13960" fmla="*/ 3420807 h 6858000"/>
            <a:gd name="connsiteX13961" fmla="*/ 6002908 w 12192000"/>
            <a:gd name="connsiteY13961" fmla="*/ 3447430 h 6858000"/>
            <a:gd name="connsiteX13962" fmla="*/ 6028887 w 12192000"/>
            <a:gd name="connsiteY13962" fmla="*/ 3474052 h 6858000"/>
            <a:gd name="connsiteX13963" fmla="*/ 6054866 w 12192000"/>
            <a:gd name="connsiteY13963" fmla="*/ 3447430 h 6858000"/>
            <a:gd name="connsiteX13964" fmla="*/ 6028887 w 12192000"/>
            <a:gd name="connsiteY13964" fmla="*/ 3420807 h 6858000"/>
            <a:gd name="connsiteX13965" fmla="*/ 6102494 w 12192000"/>
            <a:gd name="connsiteY13965" fmla="*/ 3420807 h 6858000"/>
            <a:gd name="connsiteX13966" fmla="*/ 6076515 w 12192000"/>
            <a:gd name="connsiteY13966" fmla="*/ 3447430 h 6858000"/>
            <a:gd name="connsiteX13967" fmla="*/ 6102494 w 12192000"/>
            <a:gd name="connsiteY13967" fmla="*/ 3474052 h 6858000"/>
            <a:gd name="connsiteX13968" fmla="*/ 6128473 w 12192000"/>
            <a:gd name="connsiteY13968" fmla="*/ 3447430 h 6858000"/>
            <a:gd name="connsiteX13969" fmla="*/ 6102494 w 12192000"/>
            <a:gd name="connsiteY13969" fmla="*/ 3420807 h 6858000"/>
            <a:gd name="connsiteX13970" fmla="*/ 6178265 w 12192000"/>
            <a:gd name="connsiteY13970" fmla="*/ 3420807 h 6858000"/>
            <a:gd name="connsiteX13971" fmla="*/ 6154452 w 12192000"/>
            <a:gd name="connsiteY13971" fmla="*/ 3447430 h 6858000"/>
            <a:gd name="connsiteX13972" fmla="*/ 6178265 w 12192000"/>
            <a:gd name="connsiteY13972" fmla="*/ 3474052 h 6858000"/>
            <a:gd name="connsiteX13973" fmla="*/ 6204245 w 12192000"/>
            <a:gd name="connsiteY13973" fmla="*/ 3447430 h 6858000"/>
            <a:gd name="connsiteX13974" fmla="*/ 6178265 w 12192000"/>
            <a:gd name="connsiteY13974" fmla="*/ 3420807 h 6858000"/>
            <a:gd name="connsiteX13975" fmla="*/ 6251873 w 12192000"/>
            <a:gd name="connsiteY13975" fmla="*/ 3420807 h 6858000"/>
            <a:gd name="connsiteX13976" fmla="*/ 6228059 w 12192000"/>
            <a:gd name="connsiteY13976" fmla="*/ 3447430 h 6858000"/>
            <a:gd name="connsiteX13977" fmla="*/ 6251873 w 12192000"/>
            <a:gd name="connsiteY13977" fmla="*/ 3474052 h 6858000"/>
            <a:gd name="connsiteX13978" fmla="*/ 6277852 w 12192000"/>
            <a:gd name="connsiteY13978" fmla="*/ 3447430 h 6858000"/>
            <a:gd name="connsiteX13979" fmla="*/ 6251873 w 12192000"/>
            <a:gd name="connsiteY13979" fmla="*/ 3420807 h 6858000"/>
            <a:gd name="connsiteX13980" fmla="*/ 6325479 w 12192000"/>
            <a:gd name="connsiteY13980" fmla="*/ 3420807 h 6858000"/>
            <a:gd name="connsiteX13981" fmla="*/ 6301665 w 12192000"/>
            <a:gd name="connsiteY13981" fmla="*/ 3447430 h 6858000"/>
            <a:gd name="connsiteX13982" fmla="*/ 6325479 w 12192000"/>
            <a:gd name="connsiteY13982" fmla="*/ 3474052 h 6858000"/>
            <a:gd name="connsiteX13983" fmla="*/ 6351458 w 12192000"/>
            <a:gd name="connsiteY13983" fmla="*/ 3447430 h 6858000"/>
            <a:gd name="connsiteX13984" fmla="*/ 6325479 w 12192000"/>
            <a:gd name="connsiteY13984" fmla="*/ 3420807 h 6858000"/>
            <a:gd name="connsiteX13985" fmla="*/ 6399086 w 12192000"/>
            <a:gd name="connsiteY13985" fmla="*/ 3420807 h 6858000"/>
            <a:gd name="connsiteX13986" fmla="*/ 6373107 w 12192000"/>
            <a:gd name="connsiteY13986" fmla="*/ 3447430 h 6858000"/>
            <a:gd name="connsiteX13987" fmla="*/ 6399086 w 12192000"/>
            <a:gd name="connsiteY13987" fmla="*/ 3474052 h 6858000"/>
            <a:gd name="connsiteX13988" fmla="*/ 6425065 w 12192000"/>
            <a:gd name="connsiteY13988" fmla="*/ 3447430 h 6858000"/>
            <a:gd name="connsiteX13989" fmla="*/ 6399086 w 12192000"/>
            <a:gd name="connsiteY13989" fmla="*/ 3420807 h 6858000"/>
            <a:gd name="connsiteX13990" fmla="*/ 6472694 w 12192000"/>
            <a:gd name="connsiteY13990" fmla="*/ 3420807 h 6858000"/>
            <a:gd name="connsiteX13991" fmla="*/ 6446715 w 12192000"/>
            <a:gd name="connsiteY13991" fmla="*/ 3447430 h 6858000"/>
            <a:gd name="connsiteX13992" fmla="*/ 6472694 w 12192000"/>
            <a:gd name="connsiteY13992" fmla="*/ 3474052 h 6858000"/>
            <a:gd name="connsiteX13993" fmla="*/ 6498673 w 12192000"/>
            <a:gd name="connsiteY13993" fmla="*/ 3447430 h 6858000"/>
            <a:gd name="connsiteX13994" fmla="*/ 6472694 w 12192000"/>
            <a:gd name="connsiteY13994" fmla="*/ 3420807 h 6858000"/>
            <a:gd name="connsiteX13995" fmla="*/ 6546300 w 12192000"/>
            <a:gd name="connsiteY13995" fmla="*/ 3420807 h 6858000"/>
            <a:gd name="connsiteX13996" fmla="*/ 6520321 w 12192000"/>
            <a:gd name="connsiteY13996" fmla="*/ 3447430 h 6858000"/>
            <a:gd name="connsiteX13997" fmla="*/ 6546300 w 12192000"/>
            <a:gd name="connsiteY13997" fmla="*/ 3474052 h 6858000"/>
            <a:gd name="connsiteX13998" fmla="*/ 6572279 w 12192000"/>
            <a:gd name="connsiteY13998" fmla="*/ 3447430 h 6858000"/>
            <a:gd name="connsiteX13999" fmla="*/ 6546300 w 12192000"/>
            <a:gd name="connsiteY13999" fmla="*/ 3420807 h 6858000"/>
            <a:gd name="connsiteX14000" fmla="*/ 6622072 w 12192000"/>
            <a:gd name="connsiteY14000" fmla="*/ 3420807 h 6858000"/>
            <a:gd name="connsiteX14001" fmla="*/ 6596093 w 12192000"/>
            <a:gd name="connsiteY14001" fmla="*/ 3447430 h 6858000"/>
            <a:gd name="connsiteX14002" fmla="*/ 6622072 w 12192000"/>
            <a:gd name="connsiteY14002" fmla="*/ 3474052 h 6858000"/>
            <a:gd name="connsiteX14003" fmla="*/ 6648051 w 12192000"/>
            <a:gd name="connsiteY14003" fmla="*/ 3447430 h 6858000"/>
            <a:gd name="connsiteX14004" fmla="*/ 6622072 w 12192000"/>
            <a:gd name="connsiteY14004" fmla="*/ 3420807 h 6858000"/>
            <a:gd name="connsiteX14005" fmla="*/ 6695679 w 12192000"/>
            <a:gd name="connsiteY14005" fmla="*/ 3420807 h 6858000"/>
            <a:gd name="connsiteX14006" fmla="*/ 6669700 w 12192000"/>
            <a:gd name="connsiteY14006" fmla="*/ 3447430 h 6858000"/>
            <a:gd name="connsiteX14007" fmla="*/ 6695679 w 12192000"/>
            <a:gd name="connsiteY14007" fmla="*/ 3474052 h 6858000"/>
            <a:gd name="connsiteX14008" fmla="*/ 6721658 w 12192000"/>
            <a:gd name="connsiteY14008" fmla="*/ 3447430 h 6858000"/>
            <a:gd name="connsiteX14009" fmla="*/ 6695679 w 12192000"/>
            <a:gd name="connsiteY14009" fmla="*/ 3420807 h 6858000"/>
            <a:gd name="connsiteX14010" fmla="*/ 6769286 w 12192000"/>
            <a:gd name="connsiteY14010" fmla="*/ 3420807 h 6858000"/>
            <a:gd name="connsiteX14011" fmla="*/ 6743307 w 12192000"/>
            <a:gd name="connsiteY14011" fmla="*/ 3447430 h 6858000"/>
            <a:gd name="connsiteX14012" fmla="*/ 6769286 w 12192000"/>
            <a:gd name="connsiteY14012" fmla="*/ 3474052 h 6858000"/>
            <a:gd name="connsiteX14013" fmla="*/ 6795265 w 12192000"/>
            <a:gd name="connsiteY14013" fmla="*/ 3447430 h 6858000"/>
            <a:gd name="connsiteX14014" fmla="*/ 6769286 w 12192000"/>
            <a:gd name="connsiteY14014" fmla="*/ 3420807 h 6858000"/>
            <a:gd name="connsiteX14015" fmla="*/ 6842892 w 12192000"/>
            <a:gd name="connsiteY14015" fmla="*/ 3420807 h 6858000"/>
            <a:gd name="connsiteX14016" fmla="*/ 6816913 w 12192000"/>
            <a:gd name="connsiteY14016" fmla="*/ 3447430 h 6858000"/>
            <a:gd name="connsiteX14017" fmla="*/ 6842892 w 12192000"/>
            <a:gd name="connsiteY14017" fmla="*/ 3474052 h 6858000"/>
            <a:gd name="connsiteX14018" fmla="*/ 6868871 w 12192000"/>
            <a:gd name="connsiteY14018" fmla="*/ 3447430 h 6858000"/>
            <a:gd name="connsiteX14019" fmla="*/ 6842892 w 12192000"/>
            <a:gd name="connsiteY14019" fmla="*/ 3420807 h 6858000"/>
            <a:gd name="connsiteX14020" fmla="*/ 6916499 w 12192000"/>
            <a:gd name="connsiteY14020" fmla="*/ 3420807 h 6858000"/>
            <a:gd name="connsiteX14021" fmla="*/ 6892685 w 12192000"/>
            <a:gd name="connsiteY14021" fmla="*/ 3447430 h 6858000"/>
            <a:gd name="connsiteX14022" fmla="*/ 6916499 w 12192000"/>
            <a:gd name="connsiteY14022" fmla="*/ 3474052 h 6858000"/>
            <a:gd name="connsiteX14023" fmla="*/ 6942478 w 12192000"/>
            <a:gd name="connsiteY14023" fmla="*/ 3447430 h 6858000"/>
            <a:gd name="connsiteX14024" fmla="*/ 6916499 w 12192000"/>
            <a:gd name="connsiteY14024" fmla="*/ 3420807 h 6858000"/>
            <a:gd name="connsiteX14025" fmla="*/ 6990106 w 12192000"/>
            <a:gd name="connsiteY14025" fmla="*/ 3420807 h 6858000"/>
            <a:gd name="connsiteX14026" fmla="*/ 6966293 w 12192000"/>
            <a:gd name="connsiteY14026" fmla="*/ 3447430 h 6858000"/>
            <a:gd name="connsiteX14027" fmla="*/ 6990106 w 12192000"/>
            <a:gd name="connsiteY14027" fmla="*/ 3474052 h 6858000"/>
            <a:gd name="connsiteX14028" fmla="*/ 7016086 w 12192000"/>
            <a:gd name="connsiteY14028" fmla="*/ 3447430 h 6858000"/>
            <a:gd name="connsiteX14029" fmla="*/ 6990106 w 12192000"/>
            <a:gd name="connsiteY14029" fmla="*/ 3420807 h 6858000"/>
            <a:gd name="connsiteX14030" fmla="*/ 7065879 w 12192000"/>
            <a:gd name="connsiteY14030" fmla="*/ 3420807 h 6858000"/>
            <a:gd name="connsiteX14031" fmla="*/ 7039900 w 12192000"/>
            <a:gd name="connsiteY14031" fmla="*/ 3447430 h 6858000"/>
            <a:gd name="connsiteX14032" fmla="*/ 7065879 w 12192000"/>
            <a:gd name="connsiteY14032" fmla="*/ 3474052 h 6858000"/>
            <a:gd name="connsiteX14033" fmla="*/ 7091858 w 12192000"/>
            <a:gd name="connsiteY14033" fmla="*/ 3447430 h 6858000"/>
            <a:gd name="connsiteX14034" fmla="*/ 7065879 w 12192000"/>
            <a:gd name="connsiteY14034" fmla="*/ 3420807 h 6858000"/>
            <a:gd name="connsiteX14035" fmla="*/ 7213092 w 12192000"/>
            <a:gd name="connsiteY14035" fmla="*/ 3420807 h 6858000"/>
            <a:gd name="connsiteX14036" fmla="*/ 7187113 w 12192000"/>
            <a:gd name="connsiteY14036" fmla="*/ 3447430 h 6858000"/>
            <a:gd name="connsiteX14037" fmla="*/ 7213092 w 12192000"/>
            <a:gd name="connsiteY14037" fmla="*/ 3474052 h 6858000"/>
            <a:gd name="connsiteX14038" fmla="*/ 7239071 w 12192000"/>
            <a:gd name="connsiteY14038" fmla="*/ 3447430 h 6858000"/>
            <a:gd name="connsiteX14039" fmla="*/ 7213092 w 12192000"/>
            <a:gd name="connsiteY14039" fmla="*/ 3420807 h 6858000"/>
            <a:gd name="connsiteX14040" fmla="*/ 7288864 w 12192000"/>
            <a:gd name="connsiteY14040" fmla="*/ 3420807 h 6858000"/>
            <a:gd name="connsiteX14041" fmla="*/ 7262885 w 12192000"/>
            <a:gd name="connsiteY14041" fmla="*/ 3447430 h 6858000"/>
            <a:gd name="connsiteX14042" fmla="*/ 7288864 w 12192000"/>
            <a:gd name="connsiteY14042" fmla="*/ 3474052 h 6858000"/>
            <a:gd name="connsiteX14043" fmla="*/ 7312678 w 12192000"/>
            <a:gd name="connsiteY14043" fmla="*/ 3447430 h 6858000"/>
            <a:gd name="connsiteX14044" fmla="*/ 7288864 w 12192000"/>
            <a:gd name="connsiteY14044" fmla="*/ 3420807 h 6858000"/>
            <a:gd name="connsiteX14045" fmla="*/ 7360306 w 12192000"/>
            <a:gd name="connsiteY14045" fmla="*/ 3420807 h 6858000"/>
            <a:gd name="connsiteX14046" fmla="*/ 7334327 w 12192000"/>
            <a:gd name="connsiteY14046" fmla="*/ 3447430 h 6858000"/>
            <a:gd name="connsiteX14047" fmla="*/ 7360306 w 12192000"/>
            <a:gd name="connsiteY14047" fmla="*/ 3474052 h 6858000"/>
            <a:gd name="connsiteX14048" fmla="*/ 7386285 w 12192000"/>
            <a:gd name="connsiteY14048" fmla="*/ 3447430 h 6858000"/>
            <a:gd name="connsiteX14049" fmla="*/ 7360306 w 12192000"/>
            <a:gd name="connsiteY14049" fmla="*/ 3420807 h 6858000"/>
            <a:gd name="connsiteX14050" fmla="*/ 8100705 w 12192000"/>
            <a:gd name="connsiteY14050" fmla="*/ 3420807 h 6858000"/>
            <a:gd name="connsiteX14051" fmla="*/ 8076891 w 12192000"/>
            <a:gd name="connsiteY14051" fmla="*/ 3447430 h 6858000"/>
            <a:gd name="connsiteX14052" fmla="*/ 8100705 w 12192000"/>
            <a:gd name="connsiteY14052" fmla="*/ 3474052 h 6858000"/>
            <a:gd name="connsiteX14053" fmla="*/ 8126684 w 12192000"/>
            <a:gd name="connsiteY14053" fmla="*/ 3447430 h 6858000"/>
            <a:gd name="connsiteX14054" fmla="*/ 8100705 w 12192000"/>
            <a:gd name="connsiteY14054" fmla="*/ 3420807 h 6858000"/>
            <a:gd name="connsiteX14055" fmla="*/ 8247918 w 12192000"/>
            <a:gd name="connsiteY14055" fmla="*/ 3420807 h 6858000"/>
            <a:gd name="connsiteX14056" fmla="*/ 8224104 w 12192000"/>
            <a:gd name="connsiteY14056" fmla="*/ 3447430 h 6858000"/>
            <a:gd name="connsiteX14057" fmla="*/ 8247918 w 12192000"/>
            <a:gd name="connsiteY14057" fmla="*/ 3474052 h 6858000"/>
            <a:gd name="connsiteX14058" fmla="*/ 8273897 w 12192000"/>
            <a:gd name="connsiteY14058" fmla="*/ 3447430 h 6858000"/>
            <a:gd name="connsiteX14059" fmla="*/ 8247918 w 12192000"/>
            <a:gd name="connsiteY14059" fmla="*/ 3420807 h 6858000"/>
            <a:gd name="connsiteX14060" fmla="*/ 8323691 w 12192000"/>
            <a:gd name="connsiteY14060" fmla="*/ 3420807 h 6858000"/>
            <a:gd name="connsiteX14061" fmla="*/ 8297712 w 12192000"/>
            <a:gd name="connsiteY14061" fmla="*/ 3447430 h 6858000"/>
            <a:gd name="connsiteX14062" fmla="*/ 8323691 w 12192000"/>
            <a:gd name="connsiteY14062" fmla="*/ 3474052 h 6858000"/>
            <a:gd name="connsiteX14063" fmla="*/ 8349670 w 12192000"/>
            <a:gd name="connsiteY14063" fmla="*/ 3447430 h 6858000"/>
            <a:gd name="connsiteX14064" fmla="*/ 8323691 w 12192000"/>
            <a:gd name="connsiteY14064" fmla="*/ 3420807 h 6858000"/>
            <a:gd name="connsiteX14065" fmla="*/ 8397298 w 12192000"/>
            <a:gd name="connsiteY14065" fmla="*/ 3420807 h 6858000"/>
            <a:gd name="connsiteX14066" fmla="*/ 8371319 w 12192000"/>
            <a:gd name="connsiteY14066" fmla="*/ 3447430 h 6858000"/>
            <a:gd name="connsiteX14067" fmla="*/ 8397298 w 12192000"/>
            <a:gd name="connsiteY14067" fmla="*/ 3474052 h 6858000"/>
            <a:gd name="connsiteX14068" fmla="*/ 8423277 w 12192000"/>
            <a:gd name="connsiteY14068" fmla="*/ 3447430 h 6858000"/>
            <a:gd name="connsiteX14069" fmla="*/ 8397298 w 12192000"/>
            <a:gd name="connsiteY14069" fmla="*/ 3420807 h 6858000"/>
            <a:gd name="connsiteX14070" fmla="*/ 8841104 w 12192000"/>
            <a:gd name="connsiteY14070" fmla="*/ 3420807 h 6858000"/>
            <a:gd name="connsiteX14071" fmla="*/ 8815125 w 12192000"/>
            <a:gd name="connsiteY14071" fmla="*/ 3447430 h 6858000"/>
            <a:gd name="connsiteX14072" fmla="*/ 8841104 w 12192000"/>
            <a:gd name="connsiteY14072" fmla="*/ 3474052 h 6858000"/>
            <a:gd name="connsiteX14073" fmla="*/ 8867083 w 12192000"/>
            <a:gd name="connsiteY14073" fmla="*/ 3447430 h 6858000"/>
            <a:gd name="connsiteX14074" fmla="*/ 8841104 w 12192000"/>
            <a:gd name="connsiteY14074" fmla="*/ 3420807 h 6858000"/>
            <a:gd name="connsiteX14075" fmla="*/ 9061924 w 12192000"/>
            <a:gd name="connsiteY14075" fmla="*/ 3420807 h 6858000"/>
            <a:gd name="connsiteX14076" fmla="*/ 9035945 w 12192000"/>
            <a:gd name="connsiteY14076" fmla="*/ 3447430 h 6858000"/>
            <a:gd name="connsiteX14077" fmla="*/ 9061924 w 12192000"/>
            <a:gd name="connsiteY14077" fmla="*/ 3474052 h 6858000"/>
            <a:gd name="connsiteX14078" fmla="*/ 9087903 w 12192000"/>
            <a:gd name="connsiteY14078" fmla="*/ 3447430 h 6858000"/>
            <a:gd name="connsiteX14079" fmla="*/ 9061924 w 12192000"/>
            <a:gd name="connsiteY14079" fmla="*/ 3420807 h 6858000"/>
            <a:gd name="connsiteX14080" fmla="*/ 9211304 w 12192000"/>
            <a:gd name="connsiteY14080" fmla="*/ 3420807 h 6858000"/>
            <a:gd name="connsiteX14081" fmla="*/ 9185325 w 12192000"/>
            <a:gd name="connsiteY14081" fmla="*/ 3447430 h 6858000"/>
            <a:gd name="connsiteX14082" fmla="*/ 9211304 w 12192000"/>
            <a:gd name="connsiteY14082" fmla="*/ 3474052 h 6858000"/>
            <a:gd name="connsiteX14083" fmla="*/ 9237283 w 12192000"/>
            <a:gd name="connsiteY14083" fmla="*/ 3447430 h 6858000"/>
            <a:gd name="connsiteX14084" fmla="*/ 9211304 w 12192000"/>
            <a:gd name="connsiteY14084" fmla="*/ 3420807 h 6858000"/>
            <a:gd name="connsiteX14085" fmla="*/ 9287075 w 12192000"/>
            <a:gd name="connsiteY14085" fmla="*/ 3420807 h 6858000"/>
            <a:gd name="connsiteX14086" fmla="*/ 9261096 w 12192000"/>
            <a:gd name="connsiteY14086" fmla="*/ 3447430 h 6858000"/>
            <a:gd name="connsiteX14087" fmla="*/ 9287075 w 12192000"/>
            <a:gd name="connsiteY14087" fmla="*/ 3474052 h 6858000"/>
            <a:gd name="connsiteX14088" fmla="*/ 9310889 w 12192000"/>
            <a:gd name="connsiteY14088" fmla="*/ 3447430 h 6858000"/>
            <a:gd name="connsiteX14089" fmla="*/ 9287075 w 12192000"/>
            <a:gd name="connsiteY14089" fmla="*/ 3420807 h 6858000"/>
            <a:gd name="connsiteX14090" fmla="*/ 9358517 w 12192000"/>
            <a:gd name="connsiteY14090" fmla="*/ 3420807 h 6858000"/>
            <a:gd name="connsiteX14091" fmla="*/ 9334703 w 12192000"/>
            <a:gd name="connsiteY14091" fmla="*/ 3447430 h 6858000"/>
            <a:gd name="connsiteX14092" fmla="*/ 9358517 w 12192000"/>
            <a:gd name="connsiteY14092" fmla="*/ 3474052 h 6858000"/>
            <a:gd name="connsiteX14093" fmla="*/ 9384496 w 12192000"/>
            <a:gd name="connsiteY14093" fmla="*/ 3447430 h 6858000"/>
            <a:gd name="connsiteX14094" fmla="*/ 9358517 w 12192000"/>
            <a:gd name="connsiteY14094" fmla="*/ 3420807 h 6858000"/>
            <a:gd name="connsiteX14095" fmla="*/ 9802324 w 12192000"/>
            <a:gd name="connsiteY14095" fmla="*/ 3420807 h 6858000"/>
            <a:gd name="connsiteX14096" fmla="*/ 9776345 w 12192000"/>
            <a:gd name="connsiteY14096" fmla="*/ 3447430 h 6858000"/>
            <a:gd name="connsiteX14097" fmla="*/ 9802324 w 12192000"/>
            <a:gd name="connsiteY14097" fmla="*/ 3474052 h 6858000"/>
            <a:gd name="connsiteX14098" fmla="*/ 9828303 w 12192000"/>
            <a:gd name="connsiteY14098" fmla="*/ 3447430 h 6858000"/>
            <a:gd name="connsiteX14099" fmla="*/ 9802324 w 12192000"/>
            <a:gd name="connsiteY14099" fmla="*/ 3420807 h 6858000"/>
            <a:gd name="connsiteX14100" fmla="*/ 9875930 w 12192000"/>
            <a:gd name="connsiteY14100" fmla="*/ 3420807 h 6858000"/>
            <a:gd name="connsiteX14101" fmla="*/ 9852116 w 12192000"/>
            <a:gd name="connsiteY14101" fmla="*/ 3447430 h 6858000"/>
            <a:gd name="connsiteX14102" fmla="*/ 9875930 w 12192000"/>
            <a:gd name="connsiteY14102" fmla="*/ 3474052 h 6858000"/>
            <a:gd name="connsiteX14103" fmla="*/ 9901909 w 12192000"/>
            <a:gd name="connsiteY14103" fmla="*/ 3447430 h 6858000"/>
            <a:gd name="connsiteX14104" fmla="*/ 9875930 w 12192000"/>
            <a:gd name="connsiteY14104" fmla="*/ 3420807 h 6858000"/>
            <a:gd name="connsiteX14105" fmla="*/ 9949537 w 12192000"/>
            <a:gd name="connsiteY14105" fmla="*/ 3420807 h 6858000"/>
            <a:gd name="connsiteX14106" fmla="*/ 9923558 w 12192000"/>
            <a:gd name="connsiteY14106" fmla="*/ 3447430 h 6858000"/>
            <a:gd name="connsiteX14107" fmla="*/ 9949537 w 12192000"/>
            <a:gd name="connsiteY14107" fmla="*/ 3474052 h 6858000"/>
            <a:gd name="connsiteX14108" fmla="*/ 9975516 w 12192000"/>
            <a:gd name="connsiteY14108" fmla="*/ 3447430 h 6858000"/>
            <a:gd name="connsiteX14109" fmla="*/ 9949537 w 12192000"/>
            <a:gd name="connsiteY14109" fmla="*/ 3420807 h 6858000"/>
            <a:gd name="connsiteX14110" fmla="*/ 2554208 w 12192000"/>
            <a:gd name="connsiteY14110" fmla="*/ 3496238 h 6858000"/>
            <a:gd name="connsiteX14111" fmla="*/ 2528229 w 12192000"/>
            <a:gd name="connsiteY14111" fmla="*/ 3522860 h 6858000"/>
            <a:gd name="connsiteX14112" fmla="*/ 2554208 w 12192000"/>
            <a:gd name="connsiteY14112" fmla="*/ 3549483 h 6858000"/>
            <a:gd name="connsiteX14113" fmla="*/ 2578022 w 12192000"/>
            <a:gd name="connsiteY14113" fmla="*/ 3522860 h 6858000"/>
            <a:gd name="connsiteX14114" fmla="*/ 2554208 w 12192000"/>
            <a:gd name="connsiteY14114" fmla="*/ 3496238 h 6858000"/>
            <a:gd name="connsiteX14115" fmla="*/ 2625650 w 12192000"/>
            <a:gd name="connsiteY14115" fmla="*/ 3496238 h 6858000"/>
            <a:gd name="connsiteX14116" fmla="*/ 2599671 w 12192000"/>
            <a:gd name="connsiteY14116" fmla="*/ 3522860 h 6858000"/>
            <a:gd name="connsiteX14117" fmla="*/ 2625650 w 12192000"/>
            <a:gd name="connsiteY14117" fmla="*/ 3549483 h 6858000"/>
            <a:gd name="connsiteX14118" fmla="*/ 2651629 w 12192000"/>
            <a:gd name="connsiteY14118" fmla="*/ 3522860 h 6858000"/>
            <a:gd name="connsiteX14119" fmla="*/ 2625650 w 12192000"/>
            <a:gd name="connsiteY14119" fmla="*/ 3496238 h 6858000"/>
            <a:gd name="connsiteX14120" fmla="*/ 2699257 w 12192000"/>
            <a:gd name="connsiteY14120" fmla="*/ 3496238 h 6858000"/>
            <a:gd name="connsiteX14121" fmla="*/ 2675443 w 12192000"/>
            <a:gd name="connsiteY14121" fmla="*/ 3522860 h 6858000"/>
            <a:gd name="connsiteX14122" fmla="*/ 2699257 w 12192000"/>
            <a:gd name="connsiteY14122" fmla="*/ 3549483 h 6858000"/>
            <a:gd name="connsiteX14123" fmla="*/ 2725236 w 12192000"/>
            <a:gd name="connsiteY14123" fmla="*/ 3522860 h 6858000"/>
            <a:gd name="connsiteX14124" fmla="*/ 2699257 w 12192000"/>
            <a:gd name="connsiteY14124" fmla="*/ 3496238 h 6858000"/>
            <a:gd name="connsiteX14125" fmla="*/ 2775028 w 12192000"/>
            <a:gd name="connsiteY14125" fmla="*/ 3496238 h 6858000"/>
            <a:gd name="connsiteX14126" fmla="*/ 2751214 w 12192000"/>
            <a:gd name="connsiteY14126" fmla="*/ 3522860 h 6858000"/>
            <a:gd name="connsiteX14127" fmla="*/ 2775028 w 12192000"/>
            <a:gd name="connsiteY14127" fmla="*/ 3549483 h 6858000"/>
            <a:gd name="connsiteX14128" fmla="*/ 2801007 w 12192000"/>
            <a:gd name="connsiteY14128" fmla="*/ 3522860 h 6858000"/>
            <a:gd name="connsiteX14129" fmla="*/ 2775028 w 12192000"/>
            <a:gd name="connsiteY14129" fmla="*/ 3496238 h 6858000"/>
            <a:gd name="connsiteX14130" fmla="*/ 2848635 w 12192000"/>
            <a:gd name="connsiteY14130" fmla="*/ 3496238 h 6858000"/>
            <a:gd name="connsiteX14131" fmla="*/ 2822656 w 12192000"/>
            <a:gd name="connsiteY14131" fmla="*/ 3522860 h 6858000"/>
            <a:gd name="connsiteX14132" fmla="*/ 2848635 w 12192000"/>
            <a:gd name="connsiteY14132" fmla="*/ 3549483 h 6858000"/>
            <a:gd name="connsiteX14133" fmla="*/ 2874614 w 12192000"/>
            <a:gd name="connsiteY14133" fmla="*/ 3522860 h 6858000"/>
            <a:gd name="connsiteX14134" fmla="*/ 2848635 w 12192000"/>
            <a:gd name="connsiteY14134" fmla="*/ 3496238 h 6858000"/>
            <a:gd name="connsiteX14135" fmla="*/ 2922242 w 12192000"/>
            <a:gd name="connsiteY14135" fmla="*/ 3496238 h 6858000"/>
            <a:gd name="connsiteX14136" fmla="*/ 2898428 w 12192000"/>
            <a:gd name="connsiteY14136" fmla="*/ 3522860 h 6858000"/>
            <a:gd name="connsiteX14137" fmla="*/ 2922242 w 12192000"/>
            <a:gd name="connsiteY14137" fmla="*/ 3549483 h 6858000"/>
            <a:gd name="connsiteX14138" fmla="*/ 2948221 w 12192000"/>
            <a:gd name="connsiteY14138" fmla="*/ 3522860 h 6858000"/>
            <a:gd name="connsiteX14139" fmla="*/ 2922242 w 12192000"/>
            <a:gd name="connsiteY14139" fmla="*/ 3496238 h 6858000"/>
            <a:gd name="connsiteX14140" fmla="*/ 2995849 w 12192000"/>
            <a:gd name="connsiteY14140" fmla="*/ 3496238 h 6858000"/>
            <a:gd name="connsiteX14141" fmla="*/ 2972035 w 12192000"/>
            <a:gd name="connsiteY14141" fmla="*/ 3522860 h 6858000"/>
            <a:gd name="connsiteX14142" fmla="*/ 2995849 w 12192000"/>
            <a:gd name="connsiteY14142" fmla="*/ 3549483 h 6858000"/>
            <a:gd name="connsiteX14143" fmla="*/ 3021828 w 12192000"/>
            <a:gd name="connsiteY14143" fmla="*/ 3522860 h 6858000"/>
            <a:gd name="connsiteX14144" fmla="*/ 2995849 w 12192000"/>
            <a:gd name="connsiteY14144" fmla="*/ 3496238 h 6858000"/>
            <a:gd name="connsiteX14145" fmla="*/ 3069456 w 12192000"/>
            <a:gd name="connsiteY14145" fmla="*/ 3496238 h 6858000"/>
            <a:gd name="connsiteX14146" fmla="*/ 3045642 w 12192000"/>
            <a:gd name="connsiteY14146" fmla="*/ 3522860 h 6858000"/>
            <a:gd name="connsiteX14147" fmla="*/ 3069456 w 12192000"/>
            <a:gd name="connsiteY14147" fmla="*/ 3549483 h 6858000"/>
            <a:gd name="connsiteX14148" fmla="*/ 3095435 w 12192000"/>
            <a:gd name="connsiteY14148" fmla="*/ 3522860 h 6858000"/>
            <a:gd name="connsiteX14149" fmla="*/ 3069456 w 12192000"/>
            <a:gd name="connsiteY14149" fmla="*/ 3496238 h 6858000"/>
            <a:gd name="connsiteX14150" fmla="*/ 3143063 w 12192000"/>
            <a:gd name="connsiteY14150" fmla="*/ 3496238 h 6858000"/>
            <a:gd name="connsiteX14151" fmla="*/ 3119249 w 12192000"/>
            <a:gd name="connsiteY14151" fmla="*/ 3522860 h 6858000"/>
            <a:gd name="connsiteX14152" fmla="*/ 3143063 w 12192000"/>
            <a:gd name="connsiteY14152" fmla="*/ 3549483 h 6858000"/>
            <a:gd name="connsiteX14153" fmla="*/ 3169042 w 12192000"/>
            <a:gd name="connsiteY14153" fmla="*/ 3522860 h 6858000"/>
            <a:gd name="connsiteX14154" fmla="*/ 3143063 w 12192000"/>
            <a:gd name="connsiteY14154" fmla="*/ 3496238 h 6858000"/>
            <a:gd name="connsiteX14155" fmla="*/ 3218835 w 12192000"/>
            <a:gd name="connsiteY14155" fmla="*/ 3496238 h 6858000"/>
            <a:gd name="connsiteX14156" fmla="*/ 3192856 w 12192000"/>
            <a:gd name="connsiteY14156" fmla="*/ 3522860 h 6858000"/>
            <a:gd name="connsiteX14157" fmla="*/ 3218835 w 12192000"/>
            <a:gd name="connsiteY14157" fmla="*/ 3549483 h 6858000"/>
            <a:gd name="connsiteX14158" fmla="*/ 3244814 w 12192000"/>
            <a:gd name="connsiteY14158" fmla="*/ 3522860 h 6858000"/>
            <a:gd name="connsiteX14159" fmla="*/ 3218835 w 12192000"/>
            <a:gd name="connsiteY14159" fmla="*/ 3496238 h 6858000"/>
            <a:gd name="connsiteX14160" fmla="*/ 3292441 w 12192000"/>
            <a:gd name="connsiteY14160" fmla="*/ 3496238 h 6858000"/>
            <a:gd name="connsiteX14161" fmla="*/ 3268627 w 12192000"/>
            <a:gd name="connsiteY14161" fmla="*/ 3522860 h 6858000"/>
            <a:gd name="connsiteX14162" fmla="*/ 3292441 w 12192000"/>
            <a:gd name="connsiteY14162" fmla="*/ 3549483 h 6858000"/>
            <a:gd name="connsiteX14163" fmla="*/ 3318420 w 12192000"/>
            <a:gd name="connsiteY14163" fmla="*/ 3522860 h 6858000"/>
            <a:gd name="connsiteX14164" fmla="*/ 3292441 w 12192000"/>
            <a:gd name="connsiteY14164" fmla="*/ 3496238 h 6858000"/>
            <a:gd name="connsiteX14165" fmla="*/ 3366049 w 12192000"/>
            <a:gd name="connsiteY14165" fmla="*/ 3496238 h 6858000"/>
            <a:gd name="connsiteX14166" fmla="*/ 3340070 w 12192000"/>
            <a:gd name="connsiteY14166" fmla="*/ 3522860 h 6858000"/>
            <a:gd name="connsiteX14167" fmla="*/ 3366049 w 12192000"/>
            <a:gd name="connsiteY14167" fmla="*/ 3549483 h 6858000"/>
            <a:gd name="connsiteX14168" fmla="*/ 3392028 w 12192000"/>
            <a:gd name="connsiteY14168" fmla="*/ 3522860 h 6858000"/>
            <a:gd name="connsiteX14169" fmla="*/ 3366049 w 12192000"/>
            <a:gd name="connsiteY14169" fmla="*/ 3496238 h 6858000"/>
            <a:gd name="connsiteX14170" fmla="*/ 5067667 w 12192000"/>
            <a:gd name="connsiteY14170" fmla="*/ 3496238 h 6858000"/>
            <a:gd name="connsiteX14171" fmla="*/ 5041688 w 12192000"/>
            <a:gd name="connsiteY14171" fmla="*/ 3522860 h 6858000"/>
            <a:gd name="connsiteX14172" fmla="*/ 5067667 w 12192000"/>
            <a:gd name="connsiteY14172" fmla="*/ 3549483 h 6858000"/>
            <a:gd name="connsiteX14173" fmla="*/ 5093646 w 12192000"/>
            <a:gd name="connsiteY14173" fmla="*/ 3522860 h 6858000"/>
            <a:gd name="connsiteX14174" fmla="*/ 5067667 w 12192000"/>
            <a:gd name="connsiteY14174" fmla="*/ 3496238 h 6858000"/>
            <a:gd name="connsiteX14175" fmla="*/ 5141274 w 12192000"/>
            <a:gd name="connsiteY14175" fmla="*/ 3496238 h 6858000"/>
            <a:gd name="connsiteX14176" fmla="*/ 5115295 w 12192000"/>
            <a:gd name="connsiteY14176" fmla="*/ 3522860 h 6858000"/>
            <a:gd name="connsiteX14177" fmla="*/ 5141274 w 12192000"/>
            <a:gd name="connsiteY14177" fmla="*/ 3549483 h 6858000"/>
            <a:gd name="connsiteX14178" fmla="*/ 5167253 w 12192000"/>
            <a:gd name="connsiteY14178" fmla="*/ 3522860 h 6858000"/>
            <a:gd name="connsiteX14179" fmla="*/ 5141274 w 12192000"/>
            <a:gd name="connsiteY14179" fmla="*/ 3496238 h 6858000"/>
            <a:gd name="connsiteX14180" fmla="*/ 5214881 w 12192000"/>
            <a:gd name="connsiteY14180" fmla="*/ 3496238 h 6858000"/>
            <a:gd name="connsiteX14181" fmla="*/ 5188902 w 12192000"/>
            <a:gd name="connsiteY14181" fmla="*/ 3522860 h 6858000"/>
            <a:gd name="connsiteX14182" fmla="*/ 5214881 w 12192000"/>
            <a:gd name="connsiteY14182" fmla="*/ 3549483 h 6858000"/>
            <a:gd name="connsiteX14183" fmla="*/ 5240860 w 12192000"/>
            <a:gd name="connsiteY14183" fmla="*/ 3522860 h 6858000"/>
            <a:gd name="connsiteX14184" fmla="*/ 5214881 w 12192000"/>
            <a:gd name="connsiteY14184" fmla="*/ 3496238 h 6858000"/>
            <a:gd name="connsiteX14185" fmla="*/ 5290653 w 12192000"/>
            <a:gd name="connsiteY14185" fmla="*/ 3496238 h 6858000"/>
            <a:gd name="connsiteX14186" fmla="*/ 5264674 w 12192000"/>
            <a:gd name="connsiteY14186" fmla="*/ 3522860 h 6858000"/>
            <a:gd name="connsiteX14187" fmla="*/ 5290653 w 12192000"/>
            <a:gd name="connsiteY14187" fmla="*/ 3549483 h 6858000"/>
            <a:gd name="connsiteX14188" fmla="*/ 5314467 w 12192000"/>
            <a:gd name="connsiteY14188" fmla="*/ 3522860 h 6858000"/>
            <a:gd name="connsiteX14189" fmla="*/ 5290653 w 12192000"/>
            <a:gd name="connsiteY14189" fmla="*/ 3496238 h 6858000"/>
            <a:gd name="connsiteX14190" fmla="*/ 5364260 w 12192000"/>
            <a:gd name="connsiteY14190" fmla="*/ 3496238 h 6858000"/>
            <a:gd name="connsiteX14191" fmla="*/ 5340446 w 12192000"/>
            <a:gd name="connsiteY14191" fmla="*/ 3522860 h 6858000"/>
            <a:gd name="connsiteX14192" fmla="*/ 5364260 w 12192000"/>
            <a:gd name="connsiteY14192" fmla="*/ 3549483 h 6858000"/>
            <a:gd name="connsiteX14193" fmla="*/ 5390239 w 12192000"/>
            <a:gd name="connsiteY14193" fmla="*/ 3522860 h 6858000"/>
            <a:gd name="connsiteX14194" fmla="*/ 5364260 w 12192000"/>
            <a:gd name="connsiteY14194" fmla="*/ 3496238 h 6858000"/>
            <a:gd name="connsiteX14195" fmla="*/ 5437867 w 12192000"/>
            <a:gd name="connsiteY14195" fmla="*/ 3496238 h 6858000"/>
            <a:gd name="connsiteX14196" fmla="*/ 5411888 w 12192000"/>
            <a:gd name="connsiteY14196" fmla="*/ 3522860 h 6858000"/>
            <a:gd name="connsiteX14197" fmla="*/ 5437867 w 12192000"/>
            <a:gd name="connsiteY14197" fmla="*/ 3549483 h 6858000"/>
            <a:gd name="connsiteX14198" fmla="*/ 5463846 w 12192000"/>
            <a:gd name="connsiteY14198" fmla="*/ 3522860 h 6858000"/>
            <a:gd name="connsiteX14199" fmla="*/ 5437867 w 12192000"/>
            <a:gd name="connsiteY14199" fmla="*/ 3496238 h 6858000"/>
            <a:gd name="connsiteX14200" fmla="*/ 5511473 w 12192000"/>
            <a:gd name="connsiteY14200" fmla="*/ 3496238 h 6858000"/>
            <a:gd name="connsiteX14201" fmla="*/ 5487659 w 12192000"/>
            <a:gd name="connsiteY14201" fmla="*/ 3522860 h 6858000"/>
            <a:gd name="connsiteX14202" fmla="*/ 5511473 w 12192000"/>
            <a:gd name="connsiteY14202" fmla="*/ 3549483 h 6858000"/>
            <a:gd name="connsiteX14203" fmla="*/ 5537452 w 12192000"/>
            <a:gd name="connsiteY14203" fmla="*/ 3522860 h 6858000"/>
            <a:gd name="connsiteX14204" fmla="*/ 5511473 w 12192000"/>
            <a:gd name="connsiteY14204" fmla="*/ 3496238 h 6858000"/>
            <a:gd name="connsiteX14205" fmla="*/ 5585081 w 12192000"/>
            <a:gd name="connsiteY14205" fmla="*/ 3496238 h 6858000"/>
            <a:gd name="connsiteX14206" fmla="*/ 5559102 w 12192000"/>
            <a:gd name="connsiteY14206" fmla="*/ 3522860 h 6858000"/>
            <a:gd name="connsiteX14207" fmla="*/ 5585081 w 12192000"/>
            <a:gd name="connsiteY14207" fmla="*/ 3549483 h 6858000"/>
            <a:gd name="connsiteX14208" fmla="*/ 5611060 w 12192000"/>
            <a:gd name="connsiteY14208" fmla="*/ 3522860 h 6858000"/>
            <a:gd name="connsiteX14209" fmla="*/ 5585081 w 12192000"/>
            <a:gd name="connsiteY14209" fmla="*/ 3496238 h 6858000"/>
            <a:gd name="connsiteX14210" fmla="*/ 5658687 w 12192000"/>
            <a:gd name="connsiteY14210" fmla="*/ 3496238 h 6858000"/>
            <a:gd name="connsiteX14211" fmla="*/ 5634874 w 12192000"/>
            <a:gd name="connsiteY14211" fmla="*/ 3522860 h 6858000"/>
            <a:gd name="connsiteX14212" fmla="*/ 5658687 w 12192000"/>
            <a:gd name="connsiteY14212" fmla="*/ 3549483 h 6858000"/>
            <a:gd name="connsiteX14213" fmla="*/ 5684667 w 12192000"/>
            <a:gd name="connsiteY14213" fmla="*/ 3522860 h 6858000"/>
            <a:gd name="connsiteX14214" fmla="*/ 5658687 w 12192000"/>
            <a:gd name="connsiteY14214" fmla="*/ 3496238 h 6858000"/>
            <a:gd name="connsiteX14215" fmla="*/ 5734459 w 12192000"/>
            <a:gd name="connsiteY14215" fmla="*/ 3496238 h 6858000"/>
            <a:gd name="connsiteX14216" fmla="*/ 5708480 w 12192000"/>
            <a:gd name="connsiteY14216" fmla="*/ 3522860 h 6858000"/>
            <a:gd name="connsiteX14217" fmla="*/ 5734459 w 12192000"/>
            <a:gd name="connsiteY14217" fmla="*/ 3549483 h 6858000"/>
            <a:gd name="connsiteX14218" fmla="*/ 5760438 w 12192000"/>
            <a:gd name="connsiteY14218" fmla="*/ 3522860 h 6858000"/>
            <a:gd name="connsiteX14219" fmla="*/ 5734459 w 12192000"/>
            <a:gd name="connsiteY14219" fmla="*/ 3496238 h 6858000"/>
            <a:gd name="connsiteX14220" fmla="*/ 5810231 w 12192000"/>
            <a:gd name="connsiteY14220" fmla="*/ 3496238 h 6858000"/>
            <a:gd name="connsiteX14221" fmla="*/ 5784252 w 12192000"/>
            <a:gd name="connsiteY14221" fmla="*/ 3522860 h 6858000"/>
            <a:gd name="connsiteX14222" fmla="*/ 5810231 w 12192000"/>
            <a:gd name="connsiteY14222" fmla="*/ 3549483 h 6858000"/>
            <a:gd name="connsiteX14223" fmla="*/ 5834045 w 12192000"/>
            <a:gd name="connsiteY14223" fmla="*/ 3522860 h 6858000"/>
            <a:gd name="connsiteX14224" fmla="*/ 5810231 w 12192000"/>
            <a:gd name="connsiteY14224" fmla="*/ 3496238 h 6858000"/>
            <a:gd name="connsiteX14225" fmla="*/ 5881673 w 12192000"/>
            <a:gd name="connsiteY14225" fmla="*/ 3496238 h 6858000"/>
            <a:gd name="connsiteX14226" fmla="*/ 5855694 w 12192000"/>
            <a:gd name="connsiteY14226" fmla="*/ 3522860 h 6858000"/>
            <a:gd name="connsiteX14227" fmla="*/ 5881673 w 12192000"/>
            <a:gd name="connsiteY14227" fmla="*/ 3549483 h 6858000"/>
            <a:gd name="connsiteX14228" fmla="*/ 5907652 w 12192000"/>
            <a:gd name="connsiteY14228" fmla="*/ 3522860 h 6858000"/>
            <a:gd name="connsiteX14229" fmla="*/ 5881673 w 12192000"/>
            <a:gd name="connsiteY14229" fmla="*/ 3496238 h 6858000"/>
            <a:gd name="connsiteX14230" fmla="*/ 5957445 w 12192000"/>
            <a:gd name="connsiteY14230" fmla="*/ 3496238 h 6858000"/>
            <a:gd name="connsiteX14231" fmla="*/ 5931466 w 12192000"/>
            <a:gd name="connsiteY14231" fmla="*/ 3522860 h 6858000"/>
            <a:gd name="connsiteX14232" fmla="*/ 5957445 w 12192000"/>
            <a:gd name="connsiteY14232" fmla="*/ 3549483 h 6858000"/>
            <a:gd name="connsiteX14233" fmla="*/ 5981259 w 12192000"/>
            <a:gd name="connsiteY14233" fmla="*/ 3522860 h 6858000"/>
            <a:gd name="connsiteX14234" fmla="*/ 5957445 w 12192000"/>
            <a:gd name="connsiteY14234" fmla="*/ 3496238 h 6858000"/>
            <a:gd name="connsiteX14235" fmla="*/ 6028887 w 12192000"/>
            <a:gd name="connsiteY14235" fmla="*/ 3496238 h 6858000"/>
            <a:gd name="connsiteX14236" fmla="*/ 6002908 w 12192000"/>
            <a:gd name="connsiteY14236" fmla="*/ 3522860 h 6858000"/>
            <a:gd name="connsiteX14237" fmla="*/ 6028887 w 12192000"/>
            <a:gd name="connsiteY14237" fmla="*/ 3549483 h 6858000"/>
            <a:gd name="connsiteX14238" fmla="*/ 6054866 w 12192000"/>
            <a:gd name="connsiteY14238" fmla="*/ 3522860 h 6858000"/>
            <a:gd name="connsiteX14239" fmla="*/ 6028887 w 12192000"/>
            <a:gd name="connsiteY14239" fmla="*/ 3496238 h 6858000"/>
            <a:gd name="connsiteX14240" fmla="*/ 6102494 w 12192000"/>
            <a:gd name="connsiteY14240" fmla="*/ 3496238 h 6858000"/>
            <a:gd name="connsiteX14241" fmla="*/ 6076515 w 12192000"/>
            <a:gd name="connsiteY14241" fmla="*/ 3522860 h 6858000"/>
            <a:gd name="connsiteX14242" fmla="*/ 6102494 w 12192000"/>
            <a:gd name="connsiteY14242" fmla="*/ 3549483 h 6858000"/>
            <a:gd name="connsiteX14243" fmla="*/ 6128473 w 12192000"/>
            <a:gd name="connsiteY14243" fmla="*/ 3522860 h 6858000"/>
            <a:gd name="connsiteX14244" fmla="*/ 6102494 w 12192000"/>
            <a:gd name="connsiteY14244" fmla="*/ 3496238 h 6858000"/>
            <a:gd name="connsiteX14245" fmla="*/ 6178265 w 12192000"/>
            <a:gd name="connsiteY14245" fmla="*/ 3496238 h 6858000"/>
            <a:gd name="connsiteX14246" fmla="*/ 6154452 w 12192000"/>
            <a:gd name="connsiteY14246" fmla="*/ 3522860 h 6858000"/>
            <a:gd name="connsiteX14247" fmla="*/ 6178265 w 12192000"/>
            <a:gd name="connsiteY14247" fmla="*/ 3549483 h 6858000"/>
            <a:gd name="connsiteX14248" fmla="*/ 6204245 w 12192000"/>
            <a:gd name="connsiteY14248" fmla="*/ 3522860 h 6858000"/>
            <a:gd name="connsiteX14249" fmla="*/ 6178265 w 12192000"/>
            <a:gd name="connsiteY14249" fmla="*/ 3496238 h 6858000"/>
            <a:gd name="connsiteX14250" fmla="*/ 6251873 w 12192000"/>
            <a:gd name="connsiteY14250" fmla="*/ 3496238 h 6858000"/>
            <a:gd name="connsiteX14251" fmla="*/ 6228059 w 12192000"/>
            <a:gd name="connsiteY14251" fmla="*/ 3522860 h 6858000"/>
            <a:gd name="connsiteX14252" fmla="*/ 6251873 w 12192000"/>
            <a:gd name="connsiteY14252" fmla="*/ 3549483 h 6858000"/>
            <a:gd name="connsiteX14253" fmla="*/ 6277852 w 12192000"/>
            <a:gd name="connsiteY14253" fmla="*/ 3522860 h 6858000"/>
            <a:gd name="connsiteX14254" fmla="*/ 6251873 w 12192000"/>
            <a:gd name="connsiteY14254" fmla="*/ 3496238 h 6858000"/>
            <a:gd name="connsiteX14255" fmla="*/ 6325479 w 12192000"/>
            <a:gd name="connsiteY14255" fmla="*/ 3496238 h 6858000"/>
            <a:gd name="connsiteX14256" fmla="*/ 6301665 w 12192000"/>
            <a:gd name="connsiteY14256" fmla="*/ 3522860 h 6858000"/>
            <a:gd name="connsiteX14257" fmla="*/ 6325479 w 12192000"/>
            <a:gd name="connsiteY14257" fmla="*/ 3549483 h 6858000"/>
            <a:gd name="connsiteX14258" fmla="*/ 6351458 w 12192000"/>
            <a:gd name="connsiteY14258" fmla="*/ 3522860 h 6858000"/>
            <a:gd name="connsiteX14259" fmla="*/ 6325479 w 12192000"/>
            <a:gd name="connsiteY14259" fmla="*/ 3496238 h 6858000"/>
            <a:gd name="connsiteX14260" fmla="*/ 6399086 w 12192000"/>
            <a:gd name="connsiteY14260" fmla="*/ 3496238 h 6858000"/>
            <a:gd name="connsiteX14261" fmla="*/ 6373107 w 12192000"/>
            <a:gd name="connsiteY14261" fmla="*/ 3522860 h 6858000"/>
            <a:gd name="connsiteX14262" fmla="*/ 6399086 w 12192000"/>
            <a:gd name="connsiteY14262" fmla="*/ 3549483 h 6858000"/>
            <a:gd name="connsiteX14263" fmla="*/ 6425065 w 12192000"/>
            <a:gd name="connsiteY14263" fmla="*/ 3522860 h 6858000"/>
            <a:gd name="connsiteX14264" fmla="*/ 6399086 w 12192000"/>
            <a:gd name="connsiteY14264" fmla="*/ 3496238 h 6858000"/>
            <a:gd name="connsiteX14265" fmla="*/ 6472694 w 12192000"/>
            <a:gd name="connsiteY14265" fmla="*/ 3496238 h 6858000"/>
            <a:gd name="connsiteX14266" fmla="*/ 6446715 w 12192000"/>
            <a:gd name="connsiteY14266" fmla="*/ 3522860 h 6858000"/>
            <a:gd name="connsiteX14267" fmla="*/ 6472694 w 12192000"/>
            <a:gd name="connsiteY14267" fmla="*/ 3549483 h 6858000"/>
            <a:gd name="connsiteX14268" fmla="*/ 6498673 w 12192000"/>
            <a:gd name="connsiteY14268" fmla="*/ 3522860 h 6858000"/>
            <a:gd name="connsiteX14269" fmla="*/ 6472694 w 12192000"/>
            <a:gd name="connsiteY14269" fmla="*/ 3496238 h 6858000"/>
            <a:gd name="connsiteX14270" fmla="*/ 6546300 w 12192000"/>
            <a:gd name="connsiteY14270" fmla="*/ 3496238 h 6858000"/>
            <a:gd name="connsiteX14271" fmla="*/ 6520321 w 12192000"/>
            <a:gd name="connsiteY14271" fmla="*/ 3522860 h 6858000"/>
            <a:gd name="connsiteX14272" fmla="*/ 6546300 w 12192000"/>
            <a:gd name="connsiteY14272" fmla="*/ 3549483 h 6858000"/>
            <a:gd name="connsiteX14273" fmla="*/ 6572279 w 12192000"/>
            <a:gd name="connsiteY14273" fmla="*/ 3522860 h 6858000"/>
            <a:gd name="connsiteX14274" fmla="*/ 6546300 w 12192000"/>
            <a:gd name="connsiteY14274" fmla="*/ 3496238 h 6858000"/>
            <a:gd name="connsiteX14275" fmla="*/ 6622072 w 12192000"/>
            <a:gd name="connsiteY14275" fmla="*/ 3496238 h 6858000"/>
            <a:gd name="connsiteX14276" fmla="*/ 6596093 w 12192000"/>
            <a:gd name="connsiteY14276" fmla="*/ 3522860 h 6858000"/>
            <a:gd name="connsiteX14277" fmla="*/ 6622072 w 12192000"/>
            <a:gd name="connsiteY14277" fmla="*/ 3549483 h 6858000"/>
            <a:gd name="connsiteX14278" fmla="*/ 6648051 w 12192000"/>
            <a:gd name="connsiteY14278" fmla="*/ 3522860 h 6858000"/>
            <a:gd name="connsiteX14279" fmla="*/ 6622072 w 12192000"/>
            <a:gd name="connsiteY14279" fmla="*/ 3496238 h 6858000"/>
            <a:gd name="connsiteX14280" fmla="*/ 6695679 w 12192000"/>
            <a:gd name="connsiteY14280" fmla="*/ 3496238 h 6858000"/>
            <a:gd name="connsiteX14281" fmla="*/ 6669700 w 12192000"/>
            <a:gd name="connsiteY14281" fmla="*/ 3522860 h 6858000"/>
            <a:gd name="connsiteX14282" fmla="*/ 6695679 w 12192000"/>
            <a:gd name="connsiteY14282" fmla="*/ 3549483 h 6858000"/>
            <a:gd name="connsiteX14283" fmla="*/ 6721658 w 12192000"/>
            <a:gd name="connsiteY14283" fmla="*/ 3522860 h 6858000"/>
            <a:gd name="connsiteX14284" fmla="*/ 6695679 w 12192000"/>
            <a:gd name="connsiteY14284" fmla="*/ 3496238 h 6858000"/>
            <a:gd name="connsiteX14285" fmla="*/ 6769286 w 12192000"/>
            <a:gd name="connsiteY14285" fmla="*/ 3496238 h 6858000"/>
            <a:gd name="connsiteX14286" fmla="*/ 6743307 w 12192000"/>
            <a:gd name="connsiteY14286" fmla="*/ 3522860 h 6858000"/>
            <a:gd name="connsiteX14287" fmla="*/ 6769286 w 12192000"/>
            <a:gd name="connsiteY14287" fmla="*/ 3549483 h 6858000"/>
            <a:gd name="connsiteX14288" fmla="*/ 6795265 w 12192000"/>
            <a:gd name="connsiteY14288" fmla="*/ 3522860 h 6858000"/>
            <a:gd name="connsiteX14289" fmla="*/ 6769286 w 12192000"/>
            <a:gd name="connsiteY14289" fmla="*/ 3496238 h 6858000"/>
            <a:gd name="connsiteX14290" fmla="*/ 6842892 w 12192000"/>
            <a:gd name="connsiteY14290" fmla="*/ 3496238 h 6858000"/>
            <a:gd name="connsiteX14291" fmla="*/ 6816913 w 12192000"/>
            <a:gd name="connsiteY14291" fmla="*/ 3522860 h 6858000"/>
            <a:gd name="connsiteX14292" fmla="*/ 6842892 w 12192000"/>
            <a:gd name="connsiteY14292" fmla="*/ 3549483 h 6858000"/>
            <a:gd name="connsiteX14293" fmla="*/ 6868871 w 12192000"/>
            <a:gd name="connsiteY14293" fmla="*/ 3522860 h 6858000"/>
            <a:gd name="connsiteX14294" fmla="*/ 6842892 w 12192000"/>
            <a:gd name="connsiteY14294" fmla="*/ 3496238 h 6858000"/>
            <a:gd name="connsiteX14295" fmla="*/ 6916499 w 12192000"/>
            <a:gd name="connsiteY14295" fmla="*/ 3496238 h 6858000"/>
            <a:gd name="connsiteX14296" fmla="*/ 6892685 w 12192000"/>
            <a:gd name="connsiteY14296" fmla="*/ 3522860 h 6858000"/>
            <a:gd name="connsiteX14297" fmla="*/ 6916499 w 12192000"/>
            <a:gd name="connsiteY14297" fmla="*/ 3549483 h 6858000"/>
            <a:gd name="connsiteX14298" fmla="*/ 6942478 w 12192000"/>
            <a:gd name="connsiteY14298" fmla="*/ 3522860 h 6858000"/>
            <a:gd name="connsiteX14299" fmla="*/ 6916499 w 12192000"/>
            <a:gd name="connsiteY14299" fmla="*/ 3496238 h 6858000"/>
            <a:gd name="connsiteX14300" fmla="*/ 6990106 w 12192000"/>
            <a:gd name="connsiteY14300" fmla="*/ 3496238 h 6858000"/>
            <a:gd name="connsiteX14301" fmla="*/ 6966293 w 12192000"/>
            <a:gd name="connsiteY14301" fmla="*/ 3522860 h 6858000"/>
            <a:gd name="connsiteX14302" fmla="*/ 6990106 w 12192000"/>
            <a:gd name="connsiteY14302" fmla="*/ 3549483 h 6858000"/>
            <a:gd name="connsiteX14303" fmla="*/ 7016086 w 12192000"/>
            <a:gd name="connsiteY14303" fmla="*/ 3522860 h 6858000"/>
            <a:gd name="connsiteX14304" fmla="*/ 6990106 w 12192000"/>
            <a:gd name="connsiteY14304" fmla="*/ 3496238 h 6858000"/>
            <a:gd name="connsiteX14305" fmla="*/ 7065879 w 12192000"/>
            <a:gd name="connsiteY14305" fmla="*/ 3496238 h 6858000"/>
            <a:gd name="connsiteX14306" fmla="*/ 7039900 w 12192000"/>
            <a:gd name="connsiteY14306" fmla="*/ 3522860 h 6858000"/>
            <a:gd name="connsiteX14307" fmla="*/ 7065879 w 12192000"/>
            <a:gd name="connsiteY14307" fmla="*/ 3549483 h 6858000"/>
            <a:gd name="connsiteX14308" fmla="*/ 7091858 w 12192000"/>
            <a:gd name="connsiteY14308" fmla="*/ 3522860 h 6858000"/>
            <a:gd name="connsiteX14309" fmla="*/ 7065879 w 12192000"/>
            <a:gd name="connsiteY14309" fmla="*/ 3496238 h 6858000"/>
            <a:gd name="connsiteX14310" fmla="*/ 7139485 w 12192000"/>
            <a:gd name="connsiteY14310" fmla="*/ 3496238 h 6858000"/>
            <a:gd name="connsiteX14311" fmla="*/ 7113506 w 12192000"/>
            <a:gd name="connsiteY14311" fmla="*/ 3522860 h 6858000"/>
            <a:gd name="connsiteX14312" fmla="*/ 7139485 w 12192000"/>
            <a:gd name="connsiteY14312" fmla="*/ 3549483 h 6858000"/>
            <a:gd name="connsiteX14313" fmla="*/ 7165464 w 12192000"/>
            <a:gd name="connsiteY14313" fmla="*/ 3522860 h 6858000"/>
            <a:gd name="connsiteX14314" fmla="*/ 7139485 w 12192000"/>
            <a:gd name="connsiteY14314" fmla="*/ 3496238 h 6858000"/>
            <a:gd name="connsiteX14315" fmla="*/ 7213092 w 12192000"/>
            <a:gd name="connsiteY14315" fmla="*/ 3496238 h 6858000"/>
            <a:gd name="connsiteX14316" fmla="*/ 7187113 w 12192000"/>
            <a:gd name="connsiteY14316" fmla="*/ 3522860 h 6858000"/>
            <a:gd name="connsiteX14317" fmla="*/ 7213092 w 12192000"/>
            <a:gd name="connsiteY14317" fmla="*/ 3549483 h 6858000"/>
            <a:gd name="connsiteX14318" fmla="*/ 7239071 w 12192000"/>
            <a:gd name="connsiteY14318" fmla="*/ 3522860 h 6858000"/>
            <a:gd name="connsiteX14319" fmla="*/ 7213092 w 12192000"/>
            <a:gd name="connsiteY14319" fmla="*/ 3496238 h 6858000"/>
            <a:gd name="connsiteX14320" fmla="*/ 7288864 w 12192000"/>
            <a:gd name="connsiteY14320" fmla="*/ 3496238 h 6858000"/>
            <a:gd name="connsiteX14321" fmla="*/ 7262885 w 12192000"/>
            <a:gd name="connsiteY14321" fmla="*/ 3522860 h 6858000"/>
            <a:gd name="connsiteX14322" fmla="*/ 7288864 w 12192000"/>
            <a:gd name="connsiteY14322" fmla="*/ 3549483 h 6858000"/>
            <a:gd name="connsiteX14323" fmla="*/ 7312678 w 12192000"/>
            <a:gd name="connsiteY14323" fmla="*/ 3522860 h 6858000"/>
            <a:gd name="connsiteX14324" fmla="*/ 7288864 w 12192000"/>
            <a:gd name="connsiteY14324" fmla="*/ 3496238 h 6858000"/>
            <a:gd name="connsiteX14325" fmla="*/ 8247918 w 12192000"/>
            <a:gd name="connsiteY14325" fmla="*/ 3496238 h 6858000"/>
            <a:gd name="connsiteX14326" fmla="*/ 8224104 w 12192000"/>
            <a:gd name="connsiteY14326" fmla="*/ 3522860 h 6858000"/>
            <a:gd name="connsiteX14327" fmla="*/ 8247918 w 12192000"/>
            <a:gd name="connsiteY14327" fmla="*/ 3549483 h 6858000"/>
            <a:gd name="connsiteX14328" fmla="*/ 8273897 w 12192000"/>
            <a:gd name="connsiteY14328" fmla="*/ 3522860 h 6858000"/>
            <a:gd name="connsiteX14329" fmla="*/ 8247918 w 12192000"/>
            <a:gd name="connsiteY14329" fmla="*/ 3496238 h 6858000"/>
            <a:gd name="connsiteX14330" fmla="*/ 8323691 w 12192000"/>
            <a:gd name="connsiteY14330" fmla="*/ 3496238 h 6858000"/>
            <a:gd name="connsiteX14331" fmla="*/ 8297712 w 12192000"/>
            <a:gd name="connsiteY14331" fmla="*/ 3522860 h 6858000"/>
            <a:gd name="connsiteX14332" fmla="*/ 8323691 w 12192000"/>
            <a:gd name="connsiteY14332" fmla="*/ 3549483 h 6858000"/>
            <a:gd name="connsiteX14333" fmla="*/ 8349670 w 12192000"/>
            <a:gd name="connsiteY14333" fmla="*/ 3522860 h 6858000"/>
            <a:gd name="connsiteX14334" fmla="*/ 8323691 w 12192000"/>
            <a:gd name="connsiteY14334" fmla="*/ 3496238 h 6858000"/>
            <a:gd name="connsiteX14335" fmla="*/ 8397298 w 12192000"/>
            <a:gd name="connsiteY14335" fmla="*/ 3496238 h 6858000"/>
            <a:gd name="connsiteX14336" fmla="*/ 8371319 w 12192000"/>
            <a:gd name="connsiteY14336" fmla="*/ 3522860 h 6858000"/>
            <a:gd name="connsiteX14337" fmla="*/ 8397298 w 12192000"/>
            <a:gd name="connsiteY14337" fmla="*/ 3549483 h 6858000"/>
            <a:gd name="connsiteX14338" fmla="*/ 8423277 w 12192000"/>
            <a:gd name="connsiteY14338" fmla="*/ 3522860 h 6858000"/>
            <a:gd name="connsiteX14339" fmla="*/ 8397298 w 12192000"/>
            <a:gd name="connsiteY14339" fmla="*/ 3496238 h 6858000"/>
            <a:gd name="connsiteX14340" fmla="*/ 8841104 w 12192000"/>
            <a:gd name="connsiteY14340" fmla="*/ 3496238 h 6858000"/>
            <a:gd name="connsiteX14341" fmla="*/ 8815125 w 12192000"/>
            <a:gd name="connsiteY14341" fmla="*/ 3522860 h 6858000"/>
            <a:gd name="connsiteX14342" fmla="*/ 8841104 w 12192000"/>
            <a:gd name="connsiteY14342" fmla="*/ 3549483 h 6858000"/>
            <a:gd name="connsiteX14343" fmla="*/ 8867083 w 12192000"/>
            <a:gd name="connsiteY14343" fmla="*/ 3522860 h 6858000"/>
            <a:gd name="connsiteX14344" fmla="*/ 8841104 w 12192000"/>
            <a:gd name="connsiteY14344" fmla="*/ 3496238 h 6858000"/>
            <a:gd name="connsiteX14345" fmla="*/ 9061924 w 12192000"/>
            <a:gd name="connsiteY14345" fmla="*/ 3496238 h 6858000"/>
            <a:gd name="connsiteX14346" fmla="*/ 9035945 w 12192000"/>
            <a:gd name="connsiteY14346" fmla="*/ 3522860 h 6858000"/>
            <a:gd name="connsiteX14347" fmla="*/ 9061924 w 12192000"/>
            <a:gd name="connsiteY14347" fmla="*/ 3549483 h 6858000"/>
            <a:gd name="connsiteX14348" fmla="*/ 9087903 w 12192000"/>
            <a:gd name="connsiteY14348" fmla="*/ 3522860 h 6858000"/>
            <a:gd name="connsiteX14349" fmla="*/ 9061924 w 12192000"/>
            <a:gd name="connsiteY14349" fmla="*/ 3496238 h 6858000"/>
            <a:gd name="connsiteX14350" fmla="*/ 9287075 w 12192000"/>
            <a:gd name="connsiteY14350" fmla="*/ 3496238 h 6858000"/>
            <a:gd name="connsiteX14351" fmla="*/ 9261096 w 12192000"/>
            <a:gd name="connsiteY14351" fmla="*/ 3522860 h 6858000"/>
            <a:gd name="connsiteX14352" fmla="*/ 9287075 w 12192000"/>
            <a:gd name="connsiteY14352" fmla="*/ 3549483 h 6858000"/>
            <a:gd name="connsiteX14353" fmla="*/ 9310889 w 12192000"/>
            <a:gd name="connsiteY14353" fmla="*/ 3522860 h 6858000"/>
            <a:gd name="connsiteX14354" fmla="*/ 9287075 w 12192000"/>
            <a:gd name="connsiteY14354" fmla="*/ 3496238 h 6858000"/>
            <a:gd name="connsiteX14355" fmla="*/ 9728717 w 12192000"/>
            <a:gd name="connsiteY14355" fmla="*/ 3496238 h 6858000"/>
            <a:gd name="connsiteX14356" fmla="*/ 9702738 w 12192000"/>
            <a:gd name="connsiteY14356" fmla="*/ 3522860 h 6858000"/>
            <a:gd name="connsiteX14357" fmla="*/ 9728717 w 12192000"/>
            <a:gd name="connsiteY14357" fmla="*/ 3549483 h 6858000"/>
            <a:gd name="connsiteX14358" fmla="*/ 9754696 w 12192000"/>
            <a:gd name="connsiteY14358" fmla="*/ 3522860 h 6858000"/>
            <a:gd name="connsiteX14359" fmla="*/ 9728717 w 12192000"/>
            <a:gd name="connsiteY14359" fmla="*/ 3496238 h 6858000"/>
            <a:gd name="connsiteX14360" fmla="*/ 9949537 w 12192000"/>
            <a:gd name="connsiteY14360" fmla="*/ 3496238 h 6858000"/>
            <a:gd name="connsiteX14361" fmla="*/ 9923558 w 12192000"/>
            <a:gd name="connsiteY14361" fmla="*/ 3522860 h 6858000"/>
            <a:gd name="connsiteX14362" fmla="*/ 9949537 w 12192000"/>
            <a:gd name="connsiteY14362" fmla="*/ 3549483 h 6858000"/>
            <a:gd name="connsiteX14363" fmla="*/ 9975516 w 12192000"/>
            <a:gd name="connsiteY14363" fmla="*/ 3522860 h 6858000"/>
            <a:gd name="connsiteX14364" fmla="*/ 9949537 w 12192000"/>
            <a:gd name="connsiteY14364" fmla="*/ 3496238 h 6858000"/>
            <a:gd name="connsiteX14365" fmla="*/ 10027474 w 12192000"/>
            <a:gd name="connsiteY14365" fmla="*/ 3496238 h 6858000"/>
            <a:gd name="connsiteX14366" fmla="*/ 10001495 w 12192000"/>
            <a:gd name="connsiteY14366" fmla="*/ 3522860 h 6858000"/>
            <a:gd name="connsiteX14367" fmla="*/ 10027474 w 12192000"/>
            <a:gd name="connsiteY14367" fmla="*/ 3549483 h 6858000"/>
            <a:gd name="connsiteX14368" fmla="*/ 10051288 w 12192000"/>
            <a:gd name="connsiteY14368" fmla="*/ 3522860 h 6858000"/>
            <a:gd name="connsiteX14369" fmla="*/ 10027474 w 12192000"/>
            <a:gd name="connsiteY14369" fmla="*/ 3496238 h 6858000"/>
            <a:gd name="connsiteX14370" fmla="*/ 10471280 w 12192000"/>
            <a:gd name="connsiteY14370" fmla="*/ 3496238 h 6858000"/>
            <a:gd name="connsiteX14371" fmla="*/ 10445301 w 12192000"/>
            <a:gd name="connsiteY14371" fmla="*/ 3522860 h 6858000"/>
            <a:gd name="connsiteX14372" fmla="*/ 10471280 w 12192000"/>
            <a:gd name="connsiteY14372" fmla="*/ 3549483 h 6858000"/>
            <a:gd name="connsiteX14373" fmla="*/ 10495094 w 12192000"/>
            <a:gd name="connsiteY14373" fmla="*/ 3522860 h 6858000"/>
            <a:gd name="connsiteX14374" fmla="*/ 10471280 w 12192000"/>
            <a:gd name="connsiteY14374" fmla="*/ 3496238 h 6858000"/>
            <a:gd name="connsiteX14375" fmla="*/ 10542723 w 12192000"/>
            <a:gd name="connsiteY14375" fmla="*/ 3496238 h 6858000"/>
            <a:gd name="connsiteX14376" fmla="*/ 10516744 w 12192000"/>
            <a:gd name="connsiteY14376" fmla="*/ 3522860 h 6858000"/>
            <a:gd name="connsiteX14377" fmla="*/ 10542723 w 12192000"/>
            <a:gd name="connsiteY14377" fmla="*/ 3549483 h 6858000"/>
            <a:gd name="connsiteX14378" fmla="*/ 10568702 w 12192000"/>
            <a:gd name="connsiteY14378" fmla="*/ 3522860 h 6858000"/>
            <a:gd name="connsiteX14379" fmla="*/ 10542723 w 12192000"/>
            <a:gd name="connsiteY14379" fmla="*/ 3496238 h 6858000"/>
            <a:gd name="connsiteX14380" fmla="*/ 10689936 w 12192000"/>
            <a:gd name="connsiteY14380" fmla="*/ 3496238 h 6858000"/>
            <a:gd name="connsiteX14381" fmla="*/ 10663957 w 12192000"/>
            <a:gd name="connsiteY14381" fmla="*/ 3522860 h 6858000"/>
            <a:gd name="connsiteX14382" fmla="*/ 10689936 w 12192000"/>
            <a:gd name="connsiteY14382" fmla="*/ 3549483 h 6858000"/>
            <a:gd name="connsiteX14383" fmla="*/ 10715915 w 12192000"/>
            <a:gd name="connsiteY14383" fmla="*/ 3522860 h 6858000"/>
            <a:gd name="connsiteX14384" fmla="*/ 10689936 w 12192000"/>
            <a:gd name="connsiteY14384" fmla="*/ 3496238 h 6858000"/>
            <a:gd name="connsiteX14385" fmla="*/ 10912922 w 12192000"/>
            <a:gd name="connsiteY14385" fmla="*/ 3496238 h 6858000"/>
            <a:gd name="connsiteX14386" fmla="*/ 10886943 w 12192000"/>
            <a:gd name="connsiteY14386" fmla="*/ 3522860 h 6858000"/>
            <a:gd name="connsiteX14387" fmla="*/ 10912922 w 12192000"/>
            <a:gd name="connsiteY14387" fmla="*/ 3549483 h 6858000"/>
            <a:gd name="connsiteX14388" fmla="*/ 10938901 w 12192000"/>
            <a:gd name="connsiteY14388" fmla="*/ 3522860 h 6858000"/>
            <a:gd name="connsiteX14389" fmla="*/ 10912922 w 12192000"/>
            <a:gd name="connsiteY14389" fmla="*/ 3496238 h 6858000"/>
            <a:gd name="connsiteX14390" fmla="*/ 10986530 w 12192000"/>
            <a:gd name="connsiteY14390" fmla="*/ 3496238 h 6858000"/>
            <a:gd name="connsiteX14391" fmla="*/ 10962715 w 12192000"/>
            <a:gd name="connsiteY14391" fmla="*/ 3522860 h 6858000"/>
            <a:gd name="connsiteX14392" fmla="*/ 10986530 w 12192000"/>
            <a:gd name="connsiteY14392" fmla="*/ 3549483 h 6858000"/>
            <a:gd name="connsiteX14393" fmla="*/ 11012508 w 12192000"/>
            <a:gd name="connsiteY14393" fmla="*/ 3522860 h 6858000"/>
            <a:gd name="connsiteX14394" fmla="*/ 10986530 w 12192000"/>
            <a:gd name="connsiteY14394" fmla="*/ 3496238 h 6858000"/>
            <a:gd name="connsiteX14395" fmla="*/ 2775028 w 12192000"/>
            <a:gd name="connsiteY14395" fmla="*/ 3571668 h 6858000"/>
            <a:gd name="connsiteX14396" fmla="*/ 2751214 w 12192000"/>
            <a:gd name="connsiteY14396" fmla="*/ 3598290 h 6858000"/>
            <a:gd name="connsiteX14397" fmla="*/ 2775028 w 12192000"/>
            <a:gd name="connsiteY14397" fmla="*/ 3624913 h 6858000"/>
            <a:gd name="connsiteX14398" fmla="*/ 2801007 w 12192000"/>
            <a:gd name="connsiteY14398" fmla="*/ 3598290 h 6858000"/>
            <a:gd name="connsiteX14399" fmla="*/ 2775028 w 12192000"/>
            <a:gd name="connsiteY14399" fmla="*/ 3571668 h 6858000"/>
            <a:gd name="connsiteX14400" fmla="*/ 2848635 w 12192000"/>
            <a:gd name="connsiteY14400" fmla="*/ 3571668 h 6858000"/>
            <a:gd name="connsiteX14401" fmla="*/ 2822656 w 12192000"/>
            <a:gd name="connsiteY14401" fmla="*/ 3598290 h 6858000"/>
            <a:gd name="connsiteX14402" fmla="*/ 2848635 w 12192000"/>
            <a:gd name="connsiteY14402" fmla="*/ 3624913 h 6858000"/>
            <a:gd name="connsiteX14403" fmla="*/ 2874614 w 12192000"/>
            <a:gd name="connsiteY14403" fmla="*/ 3598290 h 6858000"/>
            <a:gd name="connsiteX14404" fmla="*/ 2848635 w 12192000"/>
            <a:gd name="connsiteY14404" fmla="*/ 3571668 h 6858000"/>
            <a:gd name="connsiteX14405" fmla="*/ 2922242 w 12192000"/>
            <a:gd name="connsiteY14405" fmla="*/ 3571668 h 6858000"/>
            <a:gd name="connsiteX14406" fmla="*/ 2898428 w 12192000"/>
            <a:gd name="connsiteY14406" fmla="*/ 3598290 h 6858000"/>
            <a:gd name="connsiteX14407" fmla="*/ 2922242 w 12192000"/>
            <a:gd name="connsiteY14407" fmla="*/ 3624913 h 6858000"/>
            <a:gd name="connsiteX14408" fmla="*/ 2948221 w 12192000"/>
            <a:gd name="connsiteY14408" fmla="*/ 3598290 h 6858000"/>
            <a:gd name="connsiteX14409" fmla="*/ 2922242 w 12192000"/>
            <a:gd name="connsiteY14409" fmla="*/ 3571668 h 6858000"/>
            <a:gd name="connsiteX14410" fmla="*/ 2995849 w 12192000"/>
            <a:gd name="connsiteY14410" fmla="*/ 3571668 h 6858000"/>
            <a:gd name="connsiteX14411" fmla="*/ 2972035 w 12192000"/>
            <a:gd name="connsiteY14411" fmla="*/ 3598290 h 6858000"/>
            <a:gd name="connsiteX14412" fmla="*/ 2995849 w 12192000"/>
            <a:gd name="connsiteY14412" fmla="*/ 3624913 h 6858000"/>
            <a:gd name="connsiteX14413" fmla="*/ 3021828 w 12192000"/>
            <a:gd name="connsiteY14413" fmla="*/ 3598290 h 6858000"/>
            <a:gd name="connsiteX14414" fmla="*/ 2995849 w 12192000"/>
            <a:gd name="connsiteY14414" fmla="*/ 3571668 h 6858000"/>
            <a:gd name="connsiteX14415" fmla="*/ 3069456 w 12192000"/>
            <a:gd name="connsiteY14415" fmla="*/ 3571668 h 6858000"/>
            <a:gd name="connsiteX14416" fmla="*/ 3045642 w 12192000"/>
            <a:gd name="connsiteY14416" fmla="*/ 3598290 h 6858000"/>
            <a:gd name="connsiteX14417" fmla="*/ 3069456 w 12192000"/>
            <a:gd name="connsiteY14417" fmla="*/ 3624913 h 6858000"/>
            <a:gd name="connsiteX14418" fmla="*/ 3095435 w 12192000"/>
            <a:gd name="connsiteY14418" fmla="*/ 3598290 h 6858000"/>
            <a:gd name="connsiteX14419" fmla="*/ 3069456 w 12192000"/>
            <a:gd name="connsiteY14419" fmla="*/ 3571668 h 6858000"/>
            <a:gd name="connsiteX14420" fmla="*/ 3143063 w 12192000"/>
            <a:gd name="connsiteY14420" fmla="*/ 3571668 h 6858000"/>
            <a:gd name="connsiteX14421" fmla="*/ 3119249 w 12192000"/>
            <a:gd name="connsiteY14421" fmla="*/ 3598290 h 6858000"/>
            <a:gd name="connsiteX14422" fmla="*/ 3143063 w 12192000"/>
            <a:gd name="connsiteY14422" fmla="*/ 3624913 h 6858000"/>
            <a:gd name="connsiteX14423" fmla="*/ 3169042 w 12192000"/>
            <a:gd name="connsiteY14423" fmla="*/ 3598290 h 6858000"/>
            <a:gd name="connsiteX14424" fmla="*/ 3143063 w 12192000"/>
            <a:gd name="connsiteY14424" fmla="*/ 3571668 h 6858000"/>
            <a:gd name="connsiteX14425" fmla="*/ 3218835 w 12192000"/>
            <a:gd name="connsiteY14425" fmla="*/ 3571668 h 6858000"/>
            <a:gd name="connsiteX14426" fmla="*/ 3192856 w 12192000"/>
            <a:gd name="connsiteY14426" fmla="*/ 3598290 h 6858000"/>
            <a:gd name="connsiteX14427" fmla="*/ 3218835 w 12192000"/>
            <a:gd name="connsiteY14427" fmla="*/ 3624913 h 6858000"/>
            <a:gd name="connsiteX14428" fmla="*/ 3244814 w 12192000"/>
            <a:gd name="connsiteY14428" fmla="*/ 3598290 h 6858000"/>
            <a:gd name="connsiteX14429" fmla="*/ 3218835 w 12192000"/>
            <a:gd name="connsiteY14429" fmla="*/ 3571668 h 6858000"/>
            <a:gd name="connsiteX14430" fmla="*/ 3292441 w 12192000"/>
            <a:gd name="connsiteY14430" fmla="*/ 3571668 h 6858000"/>
            <a:gd name="connsiteX14431" fmla="*/ 3268627 w 12192000"/>
            <a:gd name="connsiteY14431" fmla="*/ 3598290 h 6858000"/>
            <a:gd name="connsiteX14432" fmla="*/ 3292441 w 12192000"/>
            <a:gd name="connsiteY14432" fmla="*/ 3624913 h 6858000"/>
            <a:gd name="connsiteX14433" fmla="*/ 3318420 w 12192000"/>
            <a:gd name="connsiteY14433" fmla="*/ 3598290 h 6858000"/>
            <a:gd name="connsiteX14434" fmla="*/ 3292441 w 12192000"/>
            <a:gd name="connsiteY14434" fmla="*/ 3571668 h 6858000"/>
            <a:gd name="connsiteX14435" fmla="*/ 3366049 w 12192000"/>
            <a:gd name="connsiteY14435" fmla="*/ 3571668 h 6858000"/>
            <a:gd name="connsiteX14436" fmla="*/ 3340070 w 12192000"/>
            <a:gd name="connsiteY14436" fmla="*/ 3598290 h 6858000"/>
            <a:gd name="connsiteX14437" fmla="*/ 3366049 w 12192000"/>
            <a:gd name="connsiteY14437" fmla="*/ 3624913 h 6858000"/>
            <a:gd name="connsiteX14438" fmla="*/ 3392028 w 12192000"/>
            <a:gd name="connsiteY14438" fmla="*/ 3598290 h 6858000"/>
            <a:gd name="connsiteX14439" fmla="*/ 3366049 w 12192000"/>
            <a:gd name="connsiteY14439" fmla="*/ 3571668 h 6858000"/>
            <a:gd name="connsiteX14440" fmla="*/ 3439656 w 12192000"/>
            <a:gd name="connsiteY14440" fmla="*/ 3571668 h 6858000"/>
            <a:gd name="connsiteX14441" fmla="*/ 3413677 w 12192000"/>
            <a:gd name="connsiteY14441" fmla="*/ 3598290 h 6858000"/>
            <a:gd name="connsiteX14442" fmla="*/ 3439656 w 12192000"/>
            <a:gd name="connsiteY14442" fmla="*/ 3624913 h 6858000"/>
            <a:gd name="connsiteX14443" fmla="*/ 3465635 w 12192000"/>
            <a:gd name="connsiteY14443" fmla="*/ 3598290 h 6858000"/>
            <a:gd name="connsiteX14444" fmla="*/ 3439656 w 12192000"/>
            <a:gd name="connsiteY14444" fmla="*/ 3571668 h 6858000"/>
            <a:gd name="connsiteX14445" fmla="*/ 5141274 w 12192000"/>
            <a:gd name="connsiteY14445" fmla="*/ 3571668 h 6858000"/>
            <a:gd name="connsiteX14446" fmla="*/ 5115295 w 12192000"/>
            <a:gd name="connsiteY14446" fmla="*/ 3598290 h 6858000"/>
            <a:gd name="connsiteX14447" fmla="*/ 5141274 w 12192000"/>
            <a:gd name="connsiteY14447" fmla="*/ 3624913 h 6858000"/>
            <a:gd name="connsiteX14448" fmla="*/ 5167253 w 12192000"/>
            <a:gd name="connsiteY14448" fmla="*/ 3598290 h 6858000"/>
            <a:gd name="connsiteX14449" fmla="*/ 5141274 w 12192000"/>
            <a:gd name="connsiteY14449" fmla="*/ 3571668 h 6858000"/>
            <a:gd name="connsiteX14450" fmla="*/ 5214881 w 12192000"/>
            <a:gd name="connsiteY14450" fmla="*/ 3571668 h 6858000"/>
            <a:gd name="connsiteX14451" fmla="*/ 5188902 w 12192000"/>
            <a:gd name="connsiteY14451" fmla="*/ 3598290 h 6858000"/>
            <a:gd name="connsiteX14452" fmla="*/ 5214881 w 12192000"/>
            <a:gd name="connsiteY14452" fmla="*/ 3624913 h 6858000"/>
            <a:gd name="connsiteX14453" fmla="*/ 5240860 w 12192000"/>
            <a:gd name="connsiteY14453" fmla="*/ 3598290 h 6858000"/>
            <a:gd name="connsiteX14454" fmla="*/ 5214881 w 12192000"/>
            <a:gd name="connsiteY14454" fmla="*/ 3571668 h 6858000"/>
            <a:gd name="connsiteX14455" fmla="*/ 5290653 w 12192000"/>
            <a:gd name="connsiteY14455" fmla="*/ 3571668 h 6858000"/>
            <a:gd name="connsiteX14456" fmla="*/ 5264674 w 12192000"/>
            <a:gd name="connsiteY14456" fmla="*/ 3598290 h 6858000"/>
            <a:gd name="connsiteX14457" fmla="*/ 5290653 w 12192000"/>
            <a:gd name="connsiteY14457" fmla="*/ 3624913 h 6858000"/>
            <a:gd name="connsiteX14458" fmla="*/ 5314467 w 12192000"/>
            <a:gd name="connsiteY14458" fmla="*/ 3598290 h 6858000"/>
            <a:gd name="connsiteX14459" fmla="*/ 5290653 w 12192000"/>
            <a:gd name="connsiteY14459" fmla="*/ 3571668 h 6858000"/>
            <a:gd name="connsiteX14460" fmla="*/ 5364260 w 12192000"/>
            <a:gd name="connsiteY14460" fmla="*/ 3571668 h 6858000"/>
            <a:gd name="connsiteX14461" fmla="*/ 5340446 w 12192000"/>
            <a:gd name="connsiteY14461" fmla="*/ 3598290 h 6858000"/>
            <a:gd name="connsiteX14462" fmla="*/ 5364260 w 12192000"/>
            <a:gd name="connsiteY14462" fmla="*/ 3624913 h 6858000"/>
            <a:gd name="connsiteX14463" fmla="*/ 5390239 w 12192000"/>
            <a:gd name="connsiteY14463" fmla="*/ 3598290 h 6858000"/>
            <a:gd name="connsiteX14464" fmla="*/ 5364260 w 12192000"/>
            <a:gd name="connsiteY14464" fmla="*/ 3571668 h 6858000"/>
            <a:gd name="connsiteX14465" fmla="*/ 5437867 w 12192000"/>
            <a:gd name="connsiteY14465" fmla="*/ 3571668 h 6858000"/>
            <a:gd name="connsiteX14466" fmla="*/ 5411888 w 12192000"/>
            <a:gd name="connsiteY14466" fmla="*/ 3598290 h 6858000"/>
            <a:gd name="connsiteX14467" fmla="*/ 5437867 w 12192000"/>
            <a:gd name="connsiteY14467" fmla="*/ 3624913 h 6858000"/>
            <a:gd name="connsiteX14468" fmla="*/ 5463846 w 12192000"/>
            <a:gd name="connsiteY14468" fmla="*/ 3598290 h 6858000"/>
            <a:gd name="connsiteX14469" fmla="*/ 5437867 w 12192000"/>
            <a:gd name="connsiteY14469" fmla="*/ 3571668 h 6858000"/>
            <a:gd name="connsiteX14470" fmla="*/ 5511473 w 12192000"/>
            <a:gd name="connsiteY14470" fmla="*/ 3571668 h 6858000"/>
            <a:gd name="connsiteX14471" fmla="*/ 5487659 w 12192000"/>
            <a:gd name="connsiteY14471" fmla="*/ 3598290 h 6858000"/>
            <a:gd name="connsiteX14472" fmla="*/ 5511473 w 12192000"/>
            <a:gd name="connsiteY14472" fmla="*/ 3624913 h 6858000"/>
            <a:gd name="connsiteX14473" fmla="*/ 5537452 w 12192000"/>
            <a:gd name="connsiteY14473" fmla="*/ 3598290 h 6858000"/>
            <a:gd name="connsiteX14474" fmla="*/ 5511473 w 12192000"/>
            <a:gd name="connsiteY14474" fmla="*/ 3571668 h 6858000"/>
            <a:gd name="connsiteX14475" fmla="*/ 5585081 w 12192000"/>
            <a:gd name="connsiteY14475" fmla="*/ 3571668 h 6858000"/>
            <a:gd name="connsiteX14476" fmla="*/ 5559102 w 12192000"/>
            <a:gd name="connsiteY14476" fmla="*/ 3598290 h 6858000"/>
            <a:gd name="connsiteX14477" fmla="*/ 5585081 w 12192000"/>
            <a:gd name="connsiteY14477" fmla="*/ 3624913 h 6858000"/>
            <a:gd name="connsiteX14478" fmla="*/ 5611060 w 12192000"/>
            <a:gd name="connsiteY14478" fmla="*/ 3598290 h 6858000"/>
            <a:gd name="connsiteX14479" fmla="*/ 5585081 w 12192000"/>
            <a:gd name="connsiteY14479" fmla="*/ 3571668 h 6858000"/>
            <a:gd name="connsiteX14480" fmla="*/ 5658687 w 12192000"/>
            <a:gd name="connsiteY14480" fmla="*/ 3571668 h 6858000"/>
            <a:gd name="connsiteX14481" fmla="*/ 5634874 w 12192000"/>
            <a:gd name="connsiteY14481" fmla="*/ 3598290 h 6858000"/>
            <a:gd name="connsiteX14482" fmla="*/ 5658687 w 12192000"/>
            <a:gd name="connsiteY14482" fmla="*/ 3624913 h 6858000"/>
            <a:gd name="connsiteX14483" fmla="*/ 5684667 w 12192000"/>
            <a:gd name="connsiteY14483" fmla="*/ 3598290 h 6858000"/>
            <a:gd name="connsiteX14484" fmla="*/ 5658687 w 12192000"/>
            <a:gd name="connsiteY14484" fmla="*/ 3571668 h 6858000"/>
            <a:gd name="connsiteX14485" fmla="*/ 5734459 w 12192000"/>
            <a:gd name="connsiteY14485" fmla="*/ 3571668 h 6858000"/>
            <a:gd name="connsiteX14486" fmla="*/ 5708480 w 12192000"/>
            <a:gd name="connsiteY14486" fmla="*/ 3598290 h 6858000"/>
            <a:gd name="connsiteX14487" fmla="*/ 5734459 w 12192000"/>
            <a:gd name="connsiteY14487" fmla="*/ 3624913 h 6858000"/>
            <a:gd name="connsiteX14488" fmla="*/ 5760438 w 12192000"/>
            <a:gd name="connsiteY14488" fmla="*/ 3598290 h 6858000"/>
            <a:gd name="connsiteX14489" fmla="*/ 5734459 w 12192000"/>
            <a:gd name="connsiteY14489" fmla="*/ 3571668 h 6858000"/>
            <a:gd name="connsiteX14490" fmla="*/ 5810231 w 12192000"/>
            <a:gd name="connsiteY14490" fmla="*/ 3571668 h 6858000"/>
            <a:gd name="connsiteX14491" fmla="*/ 5784252 w 12192000"/>
            <a:gd name="connsiteY14491" fmla="*/ 3598290 h 6858000"/>
            <a:gd name="connsiteX14492" fmla="*/ 5810231 w 12192000"/>
            <a:gd name="connsiteY14492" fmla="*/ 3624913 h 6858000"/>
            <a:gd name="connsiteX14493" fmla="*/ 5834045 w 12192000"/>
            <a:gd name="connsiteY14493" fmla="*/ 3598290 h 6858000"/>
            <a:gd name="connsiteX14494" fmla="*/ 5810231 w 12192000"/>
            <a:gd name="connsiteY14494" fmla="*/ 3571668 h 6858000"/>
            <a:gd name="connsiteX14495" fmla="*/ 5881673 w 12192000"/>
            <a:gd name="connsiteY14495" fmla="*/ 3571668 h 6858000"/>
            <a:gd name="connsiteX14496" fmla="*/ 5855694 w 12192000"/>
            <a:gd name="connsiteY14496" fmla="*/ 3598290 h 6858000"/>
            <a:gd name="connsiteX14497" fmla="*/ 5881673 w 12192000"/>
            <a:gd name="connsiteY14497" fmla="*/ 3624913 h 6858000"/>
            <a:gd name="connsiteX14498" fmla="*/ 5907652 w 12192000"/>
            <a:gd name="connsiteY14498" fmla="*/ 3598290 h 6858000"/>
            <a:gd name="connsiteX14499" fmla="*/ 5881673 w 12192000"/>
            <a:gd name="connsiteY14499" fmla="*/ 3571668 h 6858000"/>
            <a:gd name="connsiteX14500" fmla="*/ 5957445 w 12192000"/>
            <a:gd name="connsiteY14500" fmla="*/ 3571668 h 6858000"/>
            <a:gd name="connsiteX14501" fmla="*/ 5931466 w 12192000"/>
            <a:gd name="connsiteY14501" fmla="*/ 3598290 h 6858000"/>
            <a:gd name="connsiteX14502" fmla="*/ 5957445 w 12192000"/>
            <a:gd name="connsiteY14502" fmla="*/ 3624913 h 6858000"/>
            <a:gd name="connsiteX14503" fmla="*/ 5981259 w 12192000"/>
            <a:gd name="connsiteY14503" fmla="*/ 3598290 h 6858000"/>
            <a:gd name="connsiteX14504" fmla="*/ 5957445 w 12192000"/>
            <a:gd name="connsiteY14504" fmla="*/ 3571668 h 6858000"/>
            <a:gd name="connsiteX14505" fmla="*/ 6028887 w 12192000"/>
            <a:gd name="connsiteY14505" fmla="*/ 3571668 h 6858000"/>
            <a:gd name="connsiteX14506" fmla="*/ 6002908 w 12192000"/>
            <a:gd name="connsiteY14506" fmla="*/ 3598290 h 6858000"/>
            <a:gd name="connsiteX14507" fmla="*/ 6028887 w 12192000"/>
            <a:gd name="connsiteY14507" fmla="*/ 3624913 h 6858000"/>
            <a:gd name="connsiteX14508" fmla="*/ 6054866 w 12192000"/>
            <a:gd name="connsiteY14508" fmla="*/ 3598290 h 6858000"/>
            <a:gd name="connsiteX14509" fmla="*/ 6028887 w 12192000"/>
            <a:gd name="connsiteY14509" fmla="*/ 3571668 h 6858000"/>
            <a:gd name="connsiteX14510" fmla="*/ 6102494 w 12192000"/>
            <a:gd name="connsiteY14510" fmla="*/ 3571668 h 6858000"/>
            <a:gd name="connsiteX14511" fmla="*/ 6076515 w 12192000"/>
            <a:gd name="connsiteY14511" fmla="*/ 3598290 h 6858000"/>
            <a:gd name="connsiteX14512" fmla="*/ 6102494 w 12192000"/>
            <a:gd name="connsiteY14512" fmla="*/ 3624913 h 6858000"/>
            <a:gd name="connsiteX14513" fmla="*/ 6128473 w 12192000"/>
            <a:gd name="connsiteY14513" fmla="*/ 3598290 h 6858000"/>
            <a:gd name="connsiteX14514" fmla="*/ 6102494 w 12192000"/>
            <a:gd name="connsiteY14514" fmla="*/ 3571668 h 6858000"/>
            <a:gd name="connsiteX14515" fmla="*/ 6178265 w 12192000"/>
            <a:gd name="connsiteY14515" fmla="*/ 3571668 h 6858000"/>
            <a:gd name="connsiteX14516" fmla="*/ 6154452 w 12192000"/>
            <a:gd name="connsiteY14516" fmla="*/ 3598290 h 6858000"/>
            <a:gd name="connsiteX14517" fmla="*/ 6178265 w 12192000"/>
            <a:gd name="connsiteY14517" fmla="*/ 3624913 h 6858000"/>
            <a:gd name="connsiteX14518" fmla="*/ 6204245 w 12192000"/>
            <a:gd name="connsiteY14518" fmla="*/ 3598290 h 6858000"/>
            <a:gd name="connsiteX14519" fmla="*/ 6178265 w 12192000"/>
            <a:gd name="connsiteY14519" fmla="*/ 3571668 h 6858000"/>
            <a:gd name="connsiteX14520" fmla="*/ 6251873 w 12192000"/>
            <a:gd name="connsiteY14520" fmla="*/ 3571668 h 6858000"/>
            <a:gd name="connsiteX14521" fmla="*/ 6228059 w 12192000"/>
            <a:gd name="connsiteY14521" fmla="*/ 3598290 h 6858000"/>
            <a:gd name="connsiteX14522" fmla="*/ 6251873 w 12192000"/>
            <a:gd name="connsiteY14522" fmla="*/ 3624913 h 6858000"/>
            <a:gd name="connsiteX14523" fmla="*/ 6277852 w 12192000"/>
            <a:gd name="connsiteY14523" fmla="*/ 3598290 h 6858000"/>
            <a:gd name="connsiteX14524" fmla="*/ 6251873 w 12192000"/>
            <a:gd name="connsiteY14524" fmla="*/ 3571668 h 6858000"/>
            <a:gd name="connsiteX14525" fmla="*/ 6325479 w 12192000"/>
            <a:gd name="connsiteY14525" fmla="*/ 3571668 h 6858000"/>
            <a:gd name="connsiteX14526" fmla="*/ 6301665 w 12192000"/>
            <a:gd name="connsiteY14526" fmla="*/ 3598290 h 6858000"/>
            <a:gd name="connsiteX14527" fmla="*/ 6325479 w 12192000"/>
            <a:gd name="connsiteY14527" fmla="*/ 3624913 h 6858000"/>
            <a:gd name="connsiteX14528" fmla="*/ 6351458 w 12192000"/>
            <a:gd name="connsiteY14528" fmla="*/ 3598290 h 6858000"/>
            <a:gd name="connsiteX14529" fmla="*/ 6325479 w 12192000"/>
            <a:gd name="connsiteY14529" fmla="*/ 3571668 h 6858000"/>
            <a:gd name="connsiteX14530" fmla="*/ 6399086 w 12192000"/>
            <a:gd name="connsiteY14530" fmla="*/ 3571668 h 6858000"/>
            <a:gd name="connsiteX14531" fmla="*/ 6373107 w 12192000"/>
            <a:gd name="connsiteY14531" fmla="*/ 3598290 h 6858000"/>
            <a:gd name="connsiteX14532" fmla="*/ 6399086 w 12192000"/>
            <a:gd name="connsiteY14532" fmla="*/ 3624913 h 6858000"/>
            <a:gd name="connsiteX14533" fmla="*/ 6425065 w 12192000"/>
            <a:gd name="connsiteY14533" fmla="*/ 3598290 h 6858000"/>
            <a:gd name="connsiteX14534" fmla="*/ 6399086 w 12192000"/>
            <a:gd name="connsiteY14534" fmla="*/ 3571668 h 6858000"/>
            <a:gd name="connsiteX14535" fmla="*/ 6472694 w 12192000"/>
            <a:gd name="connsiteY14535" fmla="*/ 3571668 h 6858000"/>
            <a:gd name="connsiteX14536" fmla="*/ 6446715 w 12192000"/>
            <a:gd name="connsiteY14536" fmla="*/ 3598290 h 6858000"/>
            <a:gd name="connsiteX14537" fmla="*/ 6472694 w 12192000"/>
            <a:gd name="connsiteY14537" fmla="*/ 3624913 h 6858000"/>
            <a:gd name="connsiteX14538" fmla="*/ 6498673 w 12192000"/>
            <a:gd name="connsiteY14538" fmla="*/ 3598290 h 6858000"/>
            <a:gd name="connsiteX14539" fmla="*/ 6472694 w 12192000"/>
            <a:gd name="connsiteY14539" fmla="*/ 3571668 h 6858000"/>
            <a:gd name="connsiteX14540" fmla="*/ 6546300 w 12192000"/>
            <a:gd name="connsiteY14540" fmla="*/ 3571668 h 6858000"/>
            <a:gd name="connsiteX14541" fmla="*/ 6520321 w 12192000"/>
            <a:gd name="connsiteY14541" fmla="*/ 3598290 h 6858000"/>
            <a:gd name="connsiteX14542" fmla="*/ 6546300 w 12192000"/>
            <a:gd name="connsiteY14542" fmla="*/ 3624913 h 6858000"/>
            <a:gd name="connsiteX14543" fmla="*/ 6572279 w 12192000"/>
            <a:gd name="connsiteY14543" fmla="*/ 3598290 h 6858000"/>
            <a:gd name="connsiteX14544" fmla="*/ 6546300 w 12192000"/>
            <a:gd name="connsiteY14544" fmla="*/ 3571668 h 6858000"/>
            <a:gd name="connsiteX14545" fmla="*/ 6622072 w 12192000"/>
            <a:gd name="connsiteY14545" fmla="*/ 3571668 h 6858000"/>
            <a:gd name="connsiteX14546" fmla="*/ 6596093 w 12192000"/>
            <a:gd name="connsiteY14546" fmla="*/ 3598290 h 6858000"/>
            <a:gd name="connsiteX14547" fmla="*/ 6622072 w 12192000"/>
            <a:gd name="connsiteY14547" fmla="*/ 3624913 h 6858000"/>
            <a:gd name="connsiteX14548" fmla="*/ 6648051 w 12192000"/>
            <a:gd name="connsiteY14548" fmla="*/ 3598290 h 6858000"/>
            <a:gd name="connsiteX14549" fmla="*/ 6622072 w 12192000"/>
            <a:gd name="connsiteY14549" fmla="*/ 3571668 h 6858000"/>
            <a:gd name="connsiteX14550" fmla="*/ 6695679 w 12192000"/>
            <a:gd name="connsiteY14550" fmla="*/ 3571668 h 6858000"/>
            <a:gd name="connsiteX14551" fmla="*/ 6669700 w 12192000"/>
            <a:gd name="connsiteY14551" fmla="*/ 3598290 h 6858000"/>
            <a:gd name="connsiteX14552" fmla="*/ 6695679 w 12192000"/>
            <a:gd name="connsiteY14552" fmla="*/ 3624913 h 6858000"/>
            <a:gd name="connsiteX14553" fmla="*/ 6721658 w 12192000"/>
            <a:gd name="connsiteY14553" fmla="*/ 3598290 h 6858000"/>
            <a:gd name="connsiteX14554" fmla="*/ 6695679 w 12192000"/>
            <a:gd name="connsiteY14554" fmla="*/ 3571668 h 6858000"/>
            <a:gd name="connsiteX14555" fmla="*/ 6769286 w 12192000"/>
            <a:gd name="connsiteY14555" fmla="*/ 3571668 h 6858000"/>
            <a:gd name="connsiteX14556" fmla="*/ 6743307 w 12192000"/>
            <a:gd name="connsiteY14556" fmla="*/ 3598290 h 6858000"/>
            <a:gd name="connsiteX14557" fmla="*/ 6769286 w 12192000"/>
            <a:gd name="connsiteY14557" fmla="*/ 3624913 h 6858000"/>
            <a:gd name="connsiteX14558" fmla="*/ 6795265 w 12192000"/>
            <a:gd name="connsiteY14558" fmla="*/ 3598290 h 6858000"/>
            <a:gd name="connsiteX14559" fmla="*/ 6769286 w 12192000"/>
            <a:gd name="connsiteY14559" fmla="*/ 3571668 h 6858000"/>
            <a:gd name="connsiteX14560" fmla="*/ 6842892 w 12192000"/>
            <a:gd name="connsiteY14560" fmla="*/ 3571668 h 6858000"/>
            <a:gd name="connsiteX14561" fmla="*/ 6816913 w 12192000"/>
            <a:gd name="connsiteY14561" fmla="*/ 3598290 h 6858000"/>
            <a:gd name="connsiteX14562" fmla="*/ 6842892 w 12192000"/>
            <a:gd name="connsiteY14562" fmla="*/ 3624913 h 6858000"/>
            <a:gd name="connsiteX14563" fmla="*/ 6868871 w 12192000"/>
            <a:gd name="connsiteY14563" fmla="*/ 3598290 h 6858000"/>
            <a:gd name="connsiteX14564" fmla="*/ 6842892 w 12192000"/>
            <a:gd name="connsiteY14564" fmla="*/ 3571668 h 6858000"/>
            <a:gd name="connsiteX14565" fmla="*/ 6916499 w 12192000"/>
            <a:gd name="connsiteY14565" fmla="*/ 3571668 h 6858000"/>
            <a:gd name="connsiteX14566" fmla="*/ 6892685 w 12192000"/>
            <a:gd name="connsiteY14566" fmla="*/ 3598290 h 6858000"/>
            <a:gd name="connsiteX14567" fmla="*/ 6916499 w 12192000"/>
            <a:gd name="connsiteY14567" fmla="*/ 3624913 h 6858000"/>
            <a:gd name="connsiteX14568" fmla="*/ 6942478 w 12192000"/>
            <a:gd name="connsiteY14568" fmla="*/ 3598290 h 6858000"/>
            <a:gd name="connsiteX14569" fmla="*/ 6916499 w 12192000"/>
            <a:gd name="connsiteY14569" fmla="*/ 3571668 h 6858000"/>
            <a:gd name="connsiteX14570" fmla="*/ 6990106 w 12192000"/>
            <a:gd name="connsiteY14570" fmla="*/ 3571668 h 6858000"/>
            <a:gd name="connsiteX14571" fmla="*/ 6966293 w 12192000"/>
            <a:gd name="connsiteY14571" fmla="*/ 3598290 h 6858000"/>
            <a:gd name="connsiteX14572" fmla="*/ 6990106 w 12192000"/>
            <a:gd name="connsiteY14572" fmla="*/ 3624913 h 6858000"/>
            <a:gd name="connsiteX14573" fmla="*/ 7016086 w 12192000"/>
            <a:gd name="connsiteY14573" fmla="*/ 3598290 h 6858000"/>
            <a:gd name="connsiteX14574" fmla="*/ 6990106 w 12192000"/>
            <a:gd name="connsiteY14574" fmla="*/ 3571668 h 6858000"/>
            <a:gd name="connsiteX14575" fmla="*/ 7065879 w 12192000"/>
            <a:gd name="connsiteY14575" fmla="*/ 3571668 h 6858000"/>
            <a:gd name="connsiteX14576" fmla="*/ 7039900 w 12192000"/>
            <a:gd name="connsiteY14576" fmla="*/ 3598290 h 6858000"/>
            <a:gd name="connsiteX14577" fmla="*/ 7065879 w 12192000"/>
            <a:gd name="connsiteY14577" fmla="*/ 3624913 h 6858000"/>
            <a:gd name="connsiteX14578" fmla="*/ 7091858 w 12192000"/>
            <a:gd name="connsiteY14578" fmla="*/ 3598290 h 6858000"/>
            <a:gd name="connsiteX14579" fmla="*/ 7065879 w 12192000"/>
            <a:gd name="connsiteY14579" fmla="*/ 3571668 h 6858000"/>
            <a:gd name="connsiteX14580" fmla="*/ 7139485 w 12192000"/>
            <a:gd name="connsiteY14580" fmla="*/ 3571668 h 6858000"/>
            <a:gd name="connsiteX14581" fmla="*/ 7113506 w 12192000"/>
            <a:gd name="connsiteY14581" fmla="*/ 3598290 h 6858000"/>
            <a:gd name="connsiteX14582" fmla="*/ 7139485 w 12192000"/>
            <a:gd name="connsiteY14582" fmla="*/ 3624913 h 6858000"/>
            <a:gd name="connsiteX14583" fmla="*/ 7165464 w 12192000"/>
            <a:gd name="connsiteY14583" fmla="*/ 3598290 h 6858000"/>
            <a:gd name="connsiteX14584" fmla="*/ 7139485 w 12192000"/>
            <a:gd name="connsiteY14584" fmla="*/ 3571668 h 6858000"/>
            <a:gd name="connsiteX14585" fmla="*/ 7213092 w 12192000"/>
            <a:gd name="connsiteY14585" fmla="*/ 3571668 h 6858000"/>
            <a:gd name="connsiteX14586" fmla="*/ 7187113 w 12192000"/>
            <a:gd name="connsiteY14586" fmla="*/ 3598290 h 6858000"/>
            <a:gd name="connsiteX14587" fmla="*/ 7213092 w 12192000"/>
            <a:gd name="connsiteY14587" fmla="*/ 3624913 h 6858000"/>
            <a:gd name="connsiteX14588" fmla="*/ 7239071 w 12192000"/>
            <a:gd name="connsiteY14588" fmla="*/ 3598290 h 6858000"/>
            <a:gd name="connsiteX14589" fmla="*/ 7213092 w 12192000"/>
            <a:gd name="connsiteY14589" fmla="*/ 3571668 h 6858000"/>
            <a:gd name="connsiteX14590" fmla="*/ 7288864 w 12192000"/>
            <a:gd name="connsiteY14590" fmla="*/ 3571668 h 6858000"/>
            <a:gd name="connsiteX14591" fmla="*/ 7262885 w 12192000"/>
            <a:gd name="connsiteY14591" fmla="*/ 3598290 h 6858000"/>
            <a:gd name="connsiteX14592" fmla="*/ 7288864 w 12192000"/>
            <a:gd name="connsiteY14592" fmla="*/ 3624913 h 6858000"/>
            <a:gd name="connsiteX14593" fmla="*/ 7312678 w 12192000"/>
            <a:gd name="connsiteY14593" fmla="*/ 3598290 h 6858000"/>
            <a:gd name="connsiteX14594" fmla="*/ 7288864 w 12192000"/>
            <a:gd name="connsiteY14594" fmla="*/ 3571668 h 6858000"/>
            <a:gd name="connsiteX14595" fmla="*/ 8397298 w 12192000"/>
            <a:gd name="connsiteY14595" fmla="*/ 3571668 h 6858000"/>
            <a:gd name="connsiteX14596" fmla="*/ 8371319 w 12192000"/>
            <a:gd name="connsiteY14596" fmla="*/ 3598290 h 6858000"/>
            <a:gd name="connsiteX14597" fmla="*/ 8397298 w 12192000"/>
            <a:gd name="connsiteY14597" fmla="*/ 3624913 h 6858000"/>
            <a:gd name="connsiteX14598" fmla="*/ 8423277 w 12192000"/>
            <a:gd name="connsiteY14598" fmla="*/ 3598290 h 6858000"/>
            <a:gd name="connsiteX14599" fmla="*/ 8397298 w 12192000"/>
            <a:gd name="connsiteY14599" fmla="*/ 3571668 h 6858000"/>
            <a:gd name="connsiteX14600" fmla="*/ 8470904 w 12192000"/>
            <a:gd name="connsiteY14600" fmla="*/ 3571668 h 6858000"/>
            <a:gd name="connsiteX14601" fmla="*/ 8444925 w 12192000"/>
            <a:gd name="connsiteY14601" fmla="*/ 3598290 h 6858000"/>
            <a:gd name="connsiteX14602" fmla="*/ 8470904 w 12192000"/>
            <a:gd name="connsiteY14602" fmla="*/ 3624913 h 6858000"/>
            <a:gd name="connsiteX14603" fmla="*/ 8496883 w 12192000"/>
            <a:gd name="connsiteY14603" fmla="*/ 3598290 h 6858000"/>
            <a:gd name="connsiteX14604" fmla="*/ 8470904 w 12192000"/>
            <a:gd name="connsiteY14604" fmla="*/ 3571668 h 6858000"/>
            <a:gd name="connsiteX14605" fmla="*/ 8914711 w 12192000"/>
            <a:gd name="connsiteY14605" fmla="*/ 3571668 h 6858000"/>
            <a:gd name="connsiteX14606" fmla="*/ 8888732 w 12192000"/>
            <a:gd name="connsiteY14606" fmla="*/ 3598290 h 6858000"/>
            <a:gd name="connsiteX14607" fmla="*/ 8914711 w 12192000"/>
            <a:gd name="connsiteY14607" fmla="*/ 3624913 h 6858000"/>
            <a:gd name="connsiteX14608" fmla="*/ 8940690 w 12192000"/>
            <a:gd name="connsiteY14608" fmla="*/ 3598290 h 6858000"/>
            <a:gd name="connsiteX14609" fmla="*/ 8914711 w 12192000"/>
            <a:gd name="connsiteY14609" fmla="*/ 3571668 h 6858000"/>
            <a:gd name="connsiteX14610" fmla="*/ 9137696 w 12192000"/>
            <a:gd name="connsiteY14610" fmla="*/ 3571668 h 6858000"/>
            <a:gd name="connsiteX14611" fmla="*/ 9111717 w 12192000"/>
            <a:gd name="connsiteY14611" fmla="*/ 3598290 h 6858000"/>
            <a:gd name="connsiteX14612" fmla="*/ 9137696 w 12192000"/>
            <a:gd name="connsiteY14612" fmla="*/ 3624913 h 6858000"/>
            <a:gd name="connsiteX14613" fmla="*/ 9161510 w 12192000"/>
            <a:gd name="connsiteY14613" fmla="*/ 3598290 h 6858000"/>
            <a:gd name="connsiteX14614" fmla="*/ 9137696 w 12192000"/>
            <a:gd name="connsiteY14614" fmla="*/ 3571668 h 6858000"/>
            <a:gd name="connsiteX14615" fmla="*/ 9728717 w 12192000"/>
            <a:gd name="connsiteY14615" fmla="*/ 3571668 h 6858000"/>
            <a:gd name="connsiteX14616" fmla="*/ 9702738 w 12192000"/>
            <a:gd name="connsiteY14616" fmla="*/ 3598290 h 6858000"/>
            <a:gd name="connsiteX14617" fmla="*/ 9728717 w 12192000"/>
            <a:gd name="connsiteY14617" fmla="*/ 3624913 h 6858000"/>
            <a:gd name="connsiteX14618" fmla="*/ 9754696 w 12192000"/>
            <a:gd name="connsiteY14618" fmla="*/ 3598290 h 6858000"/>
            <a:gd name="connsiteX14619" fmla="*/ 9728717 w 12192000"/>
            <a:gd name="connsiteY14619" fmla="*/ 3571668 h 6858000"/>
            <a:gd name="connsiteX14620" fmla="*/ 9875930 w 12192000"/>
            <a:gd name="connsiteY14620" fmla="*/ 3571668 h 6858000"/>
            <a:gd name="connsiteX14621" fmla="*/ 9852116 w 12192000"/>
            <a:gd name="connsiteY14621" fmla="*/ 3598290 h 6858000"/>
            <a:gd name="connsiteX14622" fmla="*/ 9875930 w 12192000"/>
            <a:gd name="connsiteY14622" fmla="*/ 3624913 h 6858000"/>
            <a:gd name="connsiteX14623" fmla="*/ 9901909 w 12192000"/>
            <a:gd name="connsiteY14623" fmla="*/ 3598290 h 6858000"/>
            <a:gd name="connsiteX14624" fmla="*/ 9875930 w 12192000"/>
            <a:gd name="connsiteY14624" fmla="*/ 3571668 h 6858000"/>
            <a:gd name="connsiteX14625" fmla="*/ 9949537 w 12192000"/>
            <a:gd name="connsiteY14625" fmla="*/ 3571668 h 6858000"/>
            <a:gd name="connsiteX14626" fmla="*/ 9923558 w 12192000"/>
            <a:gd name="connsiteY14626" fmla="*/ 3598290 h 6858000"/>
            <a:gd name="connsiteX14627" fmla="*/ 9949537 w 12192000"/>
            <a:gd name="connsiteY14627" fmla="*/ 3624913 h 6858000"/>
            <a:gd name="connsiteX14628" fmla="*/ 9975516 w 12192000"/>
            <a:gd name="connsiteY14628" fmla="*/ 3598290 h 6858000"/>
            <a:gd name="connsiteX14629" fmla="*/ 9949537 w 12192000"/>
            <a:gd name="connsiteY14629" fmla="*/ 3571668 h 6858000"/>
            <a:gd name="connsiteX14630" fmla="*/ 10027474 w 12192000"/>
            <a:gd name="connsiteY14630" fmla="*/ 3571668 h 6858000"/>
            <a:gd name="connsiteX14631" fmla="*/ 10001495 w 12192000"/>
            <a:gd name="connsiteY14631" fmla="*/ 3598290 h 6858000"/>
            <a:gd name="connsiteX14632" fmla="*/ 10027474 w 12192000"/>
            <a:gd name="connsiteY14632" fmla="*/ 3624913 h 6858000"/>
            <a:gd name="connsiteX14633" fmla="*/ 10051288 w 12192000"/>
            <a:gd name="connsiteY14633" fmla="*/ 3598290 h 6858000"/>
            <a:gd name="connsiteX14634" fmla="*/ 10027474 w 12192000"/>
            <a:gd name="connsiteY14634" fmla="*/ 3571668 h 6858000"/>
            <a:gd name="connsiteX14635" fmla="*/ 10986530 w 12192000"/>
            <a:gd name="connsiteY14635" fmla="*/ 3571668 h 6858000"/>
            <a:gd name="connsiteX14636" fmla="*/ 10962715 w 12192000"/>
            <a:gd name="connsiteY14636" fmla="*/ 3598290 h 6858000"/>
            <a:gd name="connsiteX14637" fmla="*/ 10986530 w 12192000"/>
            <a:gd name="connsiteY14637" fmla="*/ 3624913 h 6858000"/>
            <a:gd name="connsiteX14638" fmla="*/ 11012508 w 12192000"/>
            <a:gd name="connsiteY14638" fmla="*/ 3598290 h 6858000"/>
            <a:gd name="connsiteX14639" fmla="*/ 10986530 w 12192000"/>
            <a:gd name="connsiteY14639" fmla="*/ 3571668 h 6858000"/>
            <a:gd name="connsiteX14640" fmla="*/ 2848635 w 12192000"/>
            <a:gd name="connsiteY14640" fmla="*/ 3647098 h 6858000"/>
            <a:gd name="connsiteX14641" fmla="*/ 2822656 w 12192000"/>
            <a:gd name="connsiteY14641" fmla="*/ 3673720 h 6858000"/>
            <a:gd name="connsiteX14642" fmla="*/ 2848635 w 12192000"/>
            <a:gd name="connsiteY14642" fmla="*/ 3700343 h 6858000"/>
            <a:gd name="connsiteX14643" fmla="*/ 2874614 w 12192000"/>
            <a:gd name="connsiteY14643" fmla="*/ 3673720 h 6858000"/>
            <a:gd name="connsiteX14644" fmla="*/ 2848635 w 12192000"/>
            <a:gd name="connsiteY14644" fmla="*/ 3647098 h 6858000"/>
            <a:gd name="connsiteX14645" fmla="*/ 2922242 w 12192000"/>
            <a:gd name="connsiteY14645" fmla="*/ 3647098 h 6858000"/>
            <a:gd name="connsiteX14646" fmla="*/ 2898428 w 12192000"/>
            <a:gd name="connsiteY14646" fmla="*/ 3673720 h 6858000"/>
            <a:gd name="connsiteX14647" fmla="*/ 2922242 w 12192000"/>
            <a:gd name="connsiteY14647" fmla="*/ 3700343 h 6858000"/>
            <a:gd name="connsiteX14648" fmla="*/ 2948221 w 12192000"/>
            <a:gd name="connsiteY14648" fmla="*/ 3673720 h 6858000"/>
            <a:gd name="connsiteX14649" fmla="*/ 2922242 w 12192000"/>
            <a:gd name="connsiteY14649" fmla="*/ 3647098 h 6858000"/>
            <a:gd name="connsiteX14650" fmla="*/ 2995849 w 12192000"/>
            <a:gd name="connsiteY14650" fmla="*/ 3647098 h 6858000"/>
            <a:gd name="connsiteX14651" fmla="*/ 2972035 w 12192000"/>
            <a:gd name="connsiteY14651" fmla="*/ 3673720 h 6858000"/>
            <a:gd name="connsiteX14652" fmla="*/ 2995849 w 12192000"/>
            <a:gd name="connsiteY14652" fmla="*/ 3700343 h 6858000"/>
            <a:gd name="connsiteX14653" fmla="*/ 3021828 w 12192000"/>
            <a:gd name="connsiteY14653" fmla="*/ 3673720 h 6858000"/>
            <a:gd name="connsiteX14654" fmla="*/ 2995849 w 12192000"/>
            <a:gd name="connsiteY14654" fmla="*/ 3647098 h 6858000"/>
            <a:gd name="connsiteX14655" fmla="*/ 3069456 w 12192000"/>
            <a:gd name="connsiteY14655" fmla="*/ 3647098 h 6858000"/>
            <a:gd name="connsiteX14656" fmla="*/ 3045642 w 12192000"/>
            <a:gd name="connsiteY14656" fmla="*/ 3673720 h 6858000"/>
            <a:gd name="connsiteX14657" fmla="*/ 3069456 w 12192000"/>
            <a:gd name="connsiteY14657" fmla="*/ 3700343 h 6858000"/>
            <a:gd name="connsiteX14658" fmla="*/ 3095435 w 12192000"/>
            <a:gd name="connsiteY14658" fmla="*/ 3673720 h 6858000"/>
            <a:gd name="connsiteX14659" fmla="*/ 3069456 w 12192000"/>
            <a:gd name="connsiteY14659" fmla="*/ 3647098 h 6858000"/>
            <a:gd name="connsiteX14660" fmla="*/ 3143063 w 12192000"/>
            <a:gd name="connsiteY14660" fmla="*/ 3647098 h 6858000"/>
            <a:gd name="connsiteX14661" fmla="*/ 3119249 w 12192000"/>
            <a:gd name="connsiteY14661" fmla="*/ 3673720 h 6858000"/>
            <a:gd name="connsiteX14662" fmla="*/ 3143063 w 12192000"/>
            <a:gd name="connsiteY14662" fmla="*/ 3700343 h 6858000"/>
            <a:gd name="connsiteX14663" fmla="*/ 3169042 w 12192000"/>
            <a:gd name="connsiteY14663" fmla="*/ 3673720 h 6858000"/>
            <a:gd name="connsiteX14664" fmla="*/ 3143063 w 12192000"/>
            <a:gd name="connsiteY14664" fmla="*/ 3647098 h 6858000"/>
            <a:gd name="connsiteX14665" fmla="*/ 3218835 w 12192000"/>
            <a:gd name="connsiteY14665" fmla="*/ 3647098 h 6858000"/>
            <a:gd name="connsiteX14666" fmla="*/ 3192856 w 12192000"/>
            <a:gd name="connsiteY14666" fmla="*/ 3673720 h 6858000"/>
            <a:gd name="connsiteX14667" fmla="*/ 3218835 w 12192000"/>
            <a:gd name="connsiteY14667" fmla="*/ 3700343 h 6858000"/>
            <a:gd name="connsiteX14668" fmla="*/ 3244814 w 12192000"/>
            <a:gd name="connsiteY14668" fmla="*/ 3673720 h 6858000"/>
            <a:gd name="connsiteX14669" fmla="*/ 3218835 w 12192000"/>
            <a:gd name="connsiteY14669" fmla="*/ 3647098 h 6858000"/>
            <a:gd name="connsiteX14670" fmla="*/ 3292441 w 12192000"/>
            <a:gd name="connsiteY14670" fmla="*/ 3647098 h 6858000"/>
            <a:gd name="connsiteX14671" fmla="*/ 3268627 w 12192000"/>
            <a:gd name="connsiteY14671" fmla="*/ 3673720 h 6858000"/>
            <a:gd name="connsiteX14672" fmla="*/ 3292441 w 12192000"/>
            <a:gd name="connsiteY14672" fmla="*/ 3700343 h 6858000"/>
            <a:gd name="connsiteX14673" fmla="*/ 3318420 w 12192000"/>
            <a:gd name="connsiteY14673" fmla="*/ 3673720 h 6858000"/>
            <a:gd name="connsiteX14674" fmla="*/ 3292441 w 12192000"/>
            <a:gd name="connsiteY14674" fmla="*/ 3647098 h 6858000"/>
            <a:gd name="connsiteX14675" fmla="*/ 3366049 w 12192000"/>
            <a:gd name="connsiteY14675" fmla="*/ 3647098 h 6858000"/>
            <a:gd name="connsiteX14676" fmla="*/ 3340070 w 12192000"/>
            <a:gd name="connsiteY14676" fmla="*/ 3673720 h 6858000"/>
            <a:gd name="connsiteX14677" fmla="*/ 3366049 w 12192000"/>
            <a:gd name="connsiteY14677" fmla="*/ 3700343 h 6858000"/>
            <a:gd name="connsiteX14678" fmla="*/ 3392028 w 12192000"/>
            <a:gd name="connsiteY14678" fmla="*/ 3673720 h 6858000"/>
            <a:gd name="connsiteX14679" fmla="*/ 3366049 w 12192000"/>
            <a:gd name="connsiteY14679" fmla="*/ 3647098 h 6858000"/>
            <a:gd name="connsiteX14680" fmla="*/ 3439656 w 12192000"/>
            <a:gd name="connsiteY14680" fmla="*/ 3647098 h 6858000"/>
            <a:gd name="connsiteX14681" fmla="*/ 3413677 w 12192000"/>
            <a:gd name="connsiteY14681" fmla="*/ 3673720 h 6858000"/>
            <a:gd name="connsiteX14682" fmla="*/ 3439656 w 12192000"/>
            <a:gd name="connsiteY14682" fmla="*/ 3700343 h 6858000"/>
            <a:gd name="connsiteX14683" fmla="*/ 3465635 w 12192000"/>
            <a:gd name="connsiteY14683" fmla="*/ 3673720 h 6858000"/>
            <a:gd name="connsiteX14684" fmla="*/ 3439656 w 12192000"/>
            <a:gd name="connsiteY14684" fmla="*/ 3647098 h 6858000"/>
            <a:gd name="connsiteX14685" fmla="*/ 3513262 w 12192000"/>
            <a:gd name="connsiteY14685" fmla="*/ 3647098 h 6858000"/>
            <a:gd name="connsiteX14686" fmla="*/ 3489448 w 12192000"/>
            <a:gd name="connsiteY14686" fmla="*/ 3673720 h 6858000"/>
            <a:gd name="connsiteX14687" fmla="*/ 3513262 w 12192000"/>
            <a:gd name="connsiteY14687" fmla="*/ 3700343 h 6858000"/>
            <a:gd name="connsiteX14688" fmla="*/ 3539241 w 12192000"/>
            <a:gd name="connsiteY14688" fmla="*/ 3673720 h 6858000"/>
            <a:gd name="connsiteX14689" fmla="*/ 3513262 w 12192000"/>
            <a:gd name="connsiteY14689" fmla="*/ 3647098 h 6858000"/>
            <a:gd name="connsiteX14690" fmla="*/ 3589034 w 12192000"/>
            <a:gd name="connsiteY14690" fmla="*/ 3647098 h 6858000"/>
            <a:gd name="connsiteX14691" fmla="*/ 3563055 w 12192000"/>
            <a:gd name="connsiteY14691" fmla="*/ 3673720 h 6858000"/>
            <a:gd name="connsiteX14692" fmla="*/ 3589034 w 12192000"/>
            <a:gd name="connsiteY14692" fmla="*/ 3700343 h 6858000"/>
            <a:gd name="connsiteX14693" fmla="*/ 3615013 w 12192000"/>
            <a:gd name="connsiteY14693" fmla="*/ 3673720 h 6858000"/>
            <a:gd name="connsiteX14694" fmla="*/ 3589034 w 12192000"/>
            <a:gd name="connsiteY14694" fmla="*/ 3647098 h 6858000"/>
            <a:gd name="connsiteX14695" fmla="*/ 3662641 w 12192000"/>
            <a:gd name="connsiteY14695" fmla="*/ 3647098 h 6858000"/>
            <a:gd name="connsiteX14696" fmla="*/ 3638827 w 12192000"/>
            <a:gd name="connsiteY14696" fmla="*/ 3673720 h 6858000"/>
            <a:gd name="connsiteX14697" fmla="*/ 3662641 w 12192000"/>
            <a:gd name="connsiteY14697" fmla="*/ 3700343 h 6858000"/>
            <a:gd name="connsiteX14698" fmla="*/ 3688620 w 12192000"/>
            <a:gd name="connsiteY14698" fmla="*/ 3673720 h 6858000"/>
            <a:gd name="connsiteX14699" fmla="*/ 3662641 w 12192000"/>
            <a:gd name="connsiteY14699" fmla="*/ 3647098 h 6858000"/>
            <a:gd name="connsiteX14700" fmla="*/ 5141274 w 12192000"/>
            <a:gd name="connsiteY14700" fmla="*/ 3647098 h 6858000"/>
            <a:gd name="connsiteX14701" fmla="*/ 5115295 w 12192000"/>
            <a:gd name="connsiteY14701" fmla="*/ 3673720 h 6858000"/>
            <a:gd name="connsiteX14702" fmla="*/ 5141274 w 12192000"/>
            <a:gd name="connsiteY14702" fmla="*/ 3700343 h 6858000"/>
            <a:gd name="connsiteX14703" fmla="*/ 5167253 w 12192000"/>
            <a:gd name="connsiteY14703" fmla="*/ 3673720 h 6858000"/>
            <a:gd name="connsiteX14704" fmla="*/ 5141274 w 12192000"/>
            <a:gd name="connsiteY14704" fmla="*/ 3647098 h 6858000"/>
            <a:gd name="connsiteX14705" fmla="*/ 5214881 w 12192000"/>
            <a:gd name="connsiteY14705" fmla="*/ 3647098 h 6858000"/>
            <a:gd name="connsiteX14706" fmla="*/ 5188902 w 12192000"/>
            <a:gd name="connsiteY14706" fmla="*/ 3673720 h 6858000"/>
            <a:gd name="connsiteX14707" fmla="*/ 5214881 w 12192000"/>
            <a:gd name="connsiteY14707" fmla="*/ 3700343 h 6858000"/>
            <a:gd name="connsiteX14708" fmla="*/ 5240860 w 12192000"/>
            <a:gd name="connsiteY14708" fmla="*/ 3673720 h 6858000"/>
            <a:gd name="connsiteX14709" fmla="*/ 5214881 w 12192000"/>
            <a:gd name="connsiteY14709" fmla="*/ 3647098 h 6858000"/>
            <a:gd name="connsiteX14710" fmla="*/ 5290653 w 12192000"/>
            <a:gd name="connsiteY14710" fmla="*/ 3647098 h 6858000"/>
            <a:gd name="connsiteX14711" fmla="*/ 5264674 w 12192000"/>
            <a:gd name="connsiteY14711" fmla="*/ 3673720 h 6858000"/>
            <a:gd name="connsiteX14712" fmla="*/ 5290653 w 12192000"/>
            <a:gd name="connsiteY14712" fmla="*/ 3700343 h 6858000"/>
            <a:gd name="connsiteX14713" fmla="*/ 5314467 w 12192000"/>
            <a:gd name="connsiteY14713" fmla="*/ 3673720 h 6858000"/>
            <a:gd name="connsiteX14714" fmla="*/ 5290653 w 12192000"/>
            <a:gd name="connsiteY14714" fmla="*/ 3647098 h 6858000"/>
            <a:gd name="connsiteX14715" fmla="*/ 5364260 w 12192000"/>
            <a:gd name="connsiteY14715" fmla="*/ 3647098 h 6858000"/>
            <a:gd name="connsiteX14716" fmla="*/ 5340446 w 12192000"/>
            <a:gd name="connsiteY14716" fmla="*/ 3673720 h 6858000"/>
            <a:gd name="connsiteX14717" fmla="*/ 5364260 w 12192000"/>
            <a:gd name="connsiteY14717" fmla="*/ 3700343 h 6858000"/>
            <a:gd name="connsiteX14718" fmla="*/ 5390239 w 12192000"/>
            <a:gd name="connsiteY14718" fmla="*/ 3673720 h 6858000"/>
            <a:gd name="connsiteX14719" fmla="*/ 5364260 w 12192000"/>
            <a:gd name="connsiteY14719" fmla="*/ 3647098 h 6858000"/>
            <a:gd name="connsiteX14720" fmla="*/ 5437867 w 12192000"/>
            <a:gd name="connsiteY14720" fmla="*/ 3647098 h 6858000"/>
            <a:gd name="connsiteX14721" fmla="*/ 5411888 w 12192000"/>
            <a:gd name="connsiteY14721" fmla="*/ 3673720 h 6858000"/>
            <a:gd name="connsiteX14722" fmla="*/ 5437867 w 12192000"/>
            <a:gd name="connsiteY14722" fmla="*/ 3700343 h 6858000"/>
            <a:gd name="connsiteX14723" fmla="*/ 5463846 w 12192000"/>
            <a:gd name="connsiteY14723" fmla="*/ 3673720 h 6858000"/>
            <a:gd name="connsiteX14724" fmla="*/ 5437867 w 12192000"/>
            <a:gd name="connsiteY14724" fmla="*/ 3647098 h 6858000"/>
            <a:gd name="connsiteX14725" fmla="*/ 5511473 w 12192000"/>
            <a:gd name="connsiteY14725" fmla="*/ 3647098 h 6858000"/>
            <a:gd name="connsiteX14726" fmla="*/ 5487659 w 12192000"/>
            <a:gd name="connsiteY14726" fmla="*/ 3673720 h 6858000"/>
            <a:gd name="connsiteX14727" fmla="*/ 5511473 w 12192000"/>
            <a:gd name="connsiteY14727" fmla="*/ 3700343 h 6858000"/>
            <a:gd name="connsiteX14728" fmla="*/ 5537452 w 12192000"/>
            <a:gd name="connsiteY14728" fmla="*/ 3673720 h 6858000"/>
            <a:gd name="connsiteX14729" fmla="*/ 5511473 w 12192000"/>
            <a:gd name="connsiteY14729" fmla="*/ 3647098 h 6858000"/>
            <a:gd name="connsiteX14730" fmla="*/ 5734459 w 12192000"/>
            <a:gd name="connsiteY14730" fmla="*/ 3647098 h 6858000"/>
            <a:gd name="connsiteX14731" fmla="*/ 5708480 w 12192000"/>
            <a:gd name="connsiteY14731" fmla="*/ 3673720 h 6858000"/>
            <a:gd name="connsiteX14732" fmla="*/ 5734459 w 12192000"/>
            <a:gd name="connsiteY14732" fmla="*/ 3700343 h 6858000"/>
            <a:gd name="connsiteX14733" fmla="*/ 5760438 w 12192000"/>
            <a:gd name="connsiteY14733" fmla="*/ 3673720 h 6858000"/>
            <a:gd name="connsiteX14734" fmla="*/ 5734459 w 12192000"/>
            <a:gd name="connsiteY14734" fmla="*/ 3647098 h 6858000"/>
            <a:gd name="connsiteX14735" fmla="*/ 5810231 w 12192000"/>
            <a:gd name="connsiteY14735" fmla="*/ 3647098 h 6858000"/>
            <a:gd name="connsiteX14736" fmla="*/ 5784252 w 12192000"/>
            <a:gd name="connsiteY14736" fmla="*/ 3673720 h 6858000"/>
            <a:gd name="connsiteX14737" fmla="*/ 5810231 w 12192000"/>
            <a:gd name="connsiteY14737" fmla="*/ 3700343 h 6858000"/>
            <a:gd name="connsiteX14738" fmla="*/ 5834045 w 12192000"/>
            <a:gd name="connsiteY14738" fmla="*/ 3673720 h 6858000"/>
            <a:gd name="connsiteX14739" fmla="*/ 5810231 w 12192000"/>
            <a:gd name="connsiteY14739" fmla="*/ 3647098 h 6858000"/>
            <a:gd name="connsiteX14740" fmla="*/ 5881673 w 12192000"/>
            <a:gd name="connsiteY14740" fmla="*/ 3647098 h 6858000"/>
            <a:gd name="connsiteX14741" fmla="*/ 5855694 w 12192000"/>
            <a:gd name="connsiteY14741" fmla="*/ 3673720 h 6858000"/>
            <a:gd name="connsiteX14742" fmla="*/ 5881673 w 12192000"/>
            <a:gd name="connsiteY14742" fmla="*/ 3700343 h 6858000"/>
            <a:gd name="connsiteX14743" fmla="*/ 5907652 w 12192000"/>
            <a:gd name="connsiteY14743" fmla="*/ 3673720 h 6858000"/>
            <a:gd name="connsiteX14744" fmla="*/ 5881673 w 12192000"/>
            <a:gd name="connsiteY14744" fmla="*/ 3647098 h 6858000"/>
            <a:gd name="connsiteX14745" fmla="*/ 5957445 w 12192000"/>
            <a:gd name="connsiteY14745" fmla="*/ 3647098 h 6858000"/>
            <a:gd name="connsiteX14746" fmla="*/ 5931466 w 12192000"/>
            <a:gd name="connsiteY14746" fmla="*/ 3673720 h 6858000"/>
            <a:gd name="connsiteX14747" fmla="*/ 5957445 w 12192000"/>
            <a:gd name="connsiteY14747" fmla="*/ 3700343 h 6858000"/>
            <a:gd name="connsiteX14748" fmla="*/ 5981259 w 12192000"/>
            <a:gd name="connsiteY14748" fmla="*/ 3673720 h 6858000"/>
            <a:gd name="connsiteX14749" fmla="*/ 5957445 w 12192000"/>
            <a:gd name="connsiteY14749" fmla="*/ 3647098 h 6858000"/>
            <a:gd name="connsiteX14750" fmla="*/ 6028887 w 12192000"/>
            <a:gd name="connsiteY14750" fmla="*/ 3647098 h 6858000"/>
            <a:gd name="connsiteX14751" fmla="*/ 6002908 w 12192000"/>
            <a:gd name="connsiteY14751" fmla="*/ 3673720 h 6858000"/>
            <a:gd name="connsiteX14752" fmla="*/ 6028887 w 12192000"/>
            <a:gd name="connsiteY14752" fmla="*/ 3700343 h 6858000"/>
            <a:gd name="connsiteX14753" fmla="*/ 6054866 w 12192000"/>
            <a:gd name="connsiteY14753" fmla="*/ 3673720 h 6858000"/>
            <a:gd name="connsiteX14754" fmla="*/ 6028887 w 12192000"/>
            <a:gd name="connsiteY14754" fmla="*/ 3647098 h 6858000"/>
            <a:gd name="connsiteX14755" fmla="*/ 6102494 w 12192000"/>
            <a:gd name="connsiteY14755" fmla="*/ 3647098 h 6858000"/>
            <a:gd name="connsiteX14756" fmla="*/ 6076515 w 12192000"/>
            <a:gd name="connsiteY14756" fmla="*/ 3673720 h 6858000"/>
            <a:gd name="connsiteX14757" fmla="*/ 6102494 w 12192000"/>
            <a:gd name="connsiteY14757" fmla="*/ 3700343 h 6858000"/>
            <a:gd name="connsiteX14758" fmla="*/ 6128473 w 12192000"/>
            <a:gd name="connsiteY14758" fmla="*/ 3673720 h 6858000"/>
            <a:gd name="connsiteX14759" fmla="*/ 6102494 w 12192000"/>
            <a:gd name="connsiteY14759" fmla="*/ 3647098 h 6858000"/>
            <a:gd name="connsiteX14760" fmla="*/ 6178265 w 12192000"/>
            <a:gd name="connsiteY14760" fmla="*/ 3647098 h 6858000"/>
            <a:gd name="connsiteX14761" fmla="*/ 6154452 w 12192000"/>
            <a:gd name="connsiteY14761" fmla="*/ 3673720 h 6858000"/>
            <a:gd name="connsiteX14762" fmla="*/ 6178265 w 12192000"/>
            <a:gd name="connsiteY14762" fmla="*/ 3700343 h 6858000"/>
            <a:gd name="connsiteX14763" fmla="*/ 6204245 w 12192000"/>
            <a:gd name="connsiteY14763" fmla="*/ 3673720 h 6858000"/>
            <a:gd name="connsiteX14764" fmla="*/ 6178265 w 12192000"/>
            <a:gd name="connsiteY14764" fmla="*/ 3647098 h 6858000"/>
            <a:gd name="connsiteX14765" fmla="*/ 6251873 w 12192000"/>
            <a:gd name="connsiteY14765" fmla="*/ 3647098 h 6858000"/>
            <a:gd name="connsiteX14766" fmla="*/ 6228059 w 12192000"/>
            <a:gd name="connsiteY14766" fmla="*/ 3673720 h 6858000"/>
            <a:gd name="connsiteX14767" fmla="*/ 6251873 w 12192000"/>
            <a:gd name="connsiteY14767" fmla="*/ 3700343 h 6858000"/>
            <a:gd name="connsiteX14768" fmla="*/ 6277852 w 12192000"/>
            <a:gd name="connsiteY14768" fmla="*/ 3673720 h 6858000"/>
            <a:gd name="connsiteX14769" fmla="*/ 6251873 w 12192000"/>
            <a:gd name="connsiteY14769" fmla="*/ 3647098 h 6858000"/>
            <a:gd name="connsiteX14770" fmla="*/ 6325479 w 12192000"/>
            <a:gd name="connsiteY14770" fmla="*/ 3647098 h 6858000"/>
            <a:gd name="connsiteX14771" fmla="*/ 6301665 w 12192000"/>
            <a:gd name="connsiteY14771" fmla="*/ 3673720 h 6858000"/>
            <a:gd name="connsiteX14772" fmla="*/ 6325479 w 12192000"/>
            <a:gd name="connsiteY14772" fmla="*/ 3700343 h 6858000"/>
            <a:gd name="connsiteX14773" fmla="*/ 6351458 w 12192000"/>
            <a:gd name="connsiteY14773" fmla="*/ 3673720 h 6858000"/>
            <a:gd name="connsiteX14774" fmla="*/ 6325479 w 12192000"/>
            <a:gd name="connsiteY14774" fmla="*/ 3647098 h 6858000"/>
            <a:gd name="connsiteX14775" fmla="*/ 6399086 w 12192000"/>
            <a:gd name="connsiteY14775" fmla="*/ 3647098 h 6858000"/>
            <a:gd name="connsiteX14776" fmla="*/ 6373107 w 12192000"/>
            <a:gd name="connsiteY14776" fmla="*/ 3673720 h 6858000"/>
            <a:gd name="connsiteX14777" fmla="*/ 6399086 w 12192000"/>
            <a:gd name="connsiteY14777" fmla="*/ 3700343 h 6858000"/>
            <a:gd name="connsiteX14778" fmla="*/ 6425065 w 12192000"/>
            <a:gd name="connsiteY14778" fmla="*/ 3673720 h 6858000"/>
            <a:gd name="connsiteX14779" fmla="*/ 6399086 w 12192000"/>
            <a:gd name="connsiteY14779" fmla="*/ 3647098 h 6858000"/>
            <a:gd name="connsiteX14780" fmla="*/ 6472694 w 12192000"/>
            <a:gd name="connsiteY14780" fmla="*/ 3647098 h 6858000"/>
            <a:gd name="connsiteX14781" fmla="*/ 6446715 w 12192000"/>
            <a:gd name="connsiteY14781" fmla="*/ 3673720 h 6858000"/>
            <a:gd name="connsiteX14782" fmla="*/ 6472694 w 12192000"/>
            <a:gd name="connsiteY14782" fmla="*/ 3700343 h 6858000"/>
            <a:gd name="connsiteX14783" fmla="*/ 6498673 w 12192000"/>
            <a:gd name="connsiteY14783" fmla="*/ 3673720 h 6858000"/>
            <a:gd name="connsiteX14784" fmla="*/ 6472694 w 12192000"/>
            <a:gd name="connsiteY14784" fmla="*/ 3647098 h 6858000"/>
            <a:gd name="connsiteX14785" fmla="*/ 6546300 w 12192000"/>
            <a:gd name="connsiteY14785" fmla="*/ 3647098 h 6858000"/>
            <a:gd name="connsiteX14786" fmla="*/ 6520321 w 12192000"/>
            <a:gd name="connsiteY14786" fmla="*/ 3673720 h 6858000"/>
            <a:gd name="connsiteX14787" fmla="*/ 6546300 w 12192000"/>
            <a:gd name="connsiteY14787" fmla="*/ 3700343 h 6858000"/>
            <a:gd name="connsiteX14788" fmla="*/ 6572279 w 12192000"/>
            <a:gd name="connsiteY14788" fmla="*/ 3673720 h 6858000"/>
            <a:gd name="connsiteX14789" fmla="*/ 6546300 w 12192000"/>
            <a:gd name="connsiteY14789" fmla="*/ 3647098 h 6858000"/>
            <a:gd name="connsiteX14790" fmla="*/ 6622072 w 12192000"/>
            <a:gd name="connsiteY14790" fmla="*/ 3647098 h 6858000"/>
            <a:gd name="connsiteX14791" fmla="*/ 6596093 w 12192000"/>
            <a:gd name="connsiteY14791" fmla="*/ 3673720 h 6858000"/>
            <a:gd name="connsiteX14792" fmla="*/ 6622072 w 12192000"/>
            <a:gd name="connsiteY14792" fmla="*/ 3700343 h 6858000"/>
            <a:gd name="connsiteX14793" fmla="*/ 6648051 w 12192000"/>
            <a:gd name="connsiteY14793" fmla="*/ 3673720 h 6858000"/>
            <a:gd name="connsiteX14794" fmla="*/ 6622072 w 12192000"/>
            <a:gd name="connsiteY14794" fmla="*/ 3647098 h 6858000"/>
            <a:gd name="connsiteX14795" fmla="*/ 6695679 w 12192000"/>
            <a:gd name="connsiteY14795" fmla="*/ 3647098 h 6858000"/>
            <a:gd name="connsiteX14796" fmla="*/ 6669700 w 12192000"/>
            <a:gd name="connsiteY14796" fmla="*/ 3673720 h 6858000"/>
            <a:gd name="connsiteX14797" fmla="*/ 6695679 w 12192000"/>
            <a:gd name="connsiteY14797" fmla="*/ 3700343 h 6858000"/>
            <a:gd name="connsiteX14798" fmla="*/ 6721658 w 12192000"/>
            <a:gd name="connsiteY14798" fmla="*/ 3673720 h 6858000"/>
            <a:gd name="connsiteX14799" fmla="*/ 6695679 w 12192000"/>
            <a:gd name="connsiteY14799" fmla="*/ 3647098 h 6858000"/>
            <a:gd name="connsiteX14800" fmla="*/ 6769286 w 12192000"/>
            <a:gd name="connsiteY14800" fmla="*/ 3647098 h 6858000"/>
            <a:gd name="connsiteX14801" fmla="*/ 6743307 w 12192000"/>
            <a:gd name="connsiteY14801" fmla="*/ 3673720 h 6858000"/>
            <a:gd name="connsiteX14802" fmla="*/ 6769286 w 12192000"/>
            <a:gd name="connsiteY14802" fmla="*/ 3700343 h 6858000"/>
            <a:gd name="connsiteX14803" fmla="*/ 6795265 w 12192000"/>
            <a:gd name="connsiteY14803" fmla="*/ 3673720 h 6858000"/>
            <a:gd name="connsiteX14804" fmla="*/ 6769286 w 12192000"/>
            <a:gd name="connsiteY14804" fmla="*/ 3647098 h 6858000"/>
            <a:gd name="connsiteX14805" fmla="*/ 6842892 w 12192000"/>
            <a:gd name="connsiteY14805" fmla="*/ 3647098 h 6858000"/>
            <a:gd name="connsiteX14806" fmla="*/ 6816913 w 12192000"/>
            <a:gd name="connsiteY14806" fmla="*/ 3673720 h 6858000"/>
            <a:gd name="connsiteX14807" fmla="*/ 6842892 w 12192000"/>
            <a:gd name="connsiteY14807" fmla="*/ 3700343 h 6858000"/>
            <a:gd name="connsiteX14808" fmla="*/ 6868871 w 12192000"/>
            <a:gd name="connsiteY14808" fmla="*/ 3673720 h 6858000"/>
            <a:gd name="connsiteX14809" fmla="*/ 6842892 w 12192000"/>
            <a:gd name="connsiteY14809" fmla="*/ 3647098 h 6858000"/>
            <a:gd name="connsiteX14810" fmla="*/ 6916499 w 12192000"/>
            <a:gd name="connsiteY14810" fmla="*/ 3647098 h 6858000"/>
            <a:gd name="connsiteX14811" fmla="*/ 6892685 w 12192000"/>
            <a:gd name="connsiteY14811" fmla="*/ 3673720 h 6858000"/>
            <a:gd name="connsiteX14812" fmla="*/ 6916499 w 12192000"/>
            <a:gd name="connsiteY14812" fmla="*/ 3700343 h 6858000"/>
            <a:gd name="connsiteX14813" fmla="*/ 6942478 w 12192000"/>
            <a:gd name="connsiteY14813" fmla="*/ 3673720 h 6858000"/>
            <a:gd name="connsiteX14814" fmla="*/ 6916499 w 12192000"/>
            <a:gd name="connsiteY14814" fmla="*/ 3647098 h 6858000"/>
            <a:gd name="connsiteX14815" fmla="*/ 6990106 w 12192000"/>
            <a:gd name="connsiteY14815" fmla="*/ 3647098 h 6858000"/>
            <a:gd name="connsiteX14816" fmla="*/ 6966293 w 12192000"/>
            <a:gd name="connsiteY14816" fmla="*/ 3673720 h 6858000"/>
            <a:gd name="connsiteX14817" fmla="*/ 6990106 w 12192000"/>
            <a:gd name="connsiteY14817" fmla="*/ 3700343 h 6858000"/>
            <a:gd name="connsiteX14818" fmla="*/ 7016086 w 12192000"/>
            <a:gd name="connsiteY14818" fmla="*/ 3673720 h 6858000"/>
            <a:gd name="connsiteX14819" fmla="*/ 6990106 w 12192000"/>
            <a:gd name="connsiteY14819" fmla="*/ 3647098 h 6858000"/>
            <a:gd name="connsiteX14820" fmla="*/ 7065879 w 12192000"/>
            <a:gd name="connsiteY14820" fmla="*/ 3647098 h 6858000"/>
            <a:gd name="connsiteX14821" fmla="*/ 7039900 w 12192000"/>
            <a:gd name="connsiteY14821" fmla="*/ 3673720 h 6858000"/>
            <a:gd name="connsiteX14822" fmla="*/ 7065879 w 12192000"/>
            <a:gd name="connsiteY14822" fmla="*/ 3700343 h 6858000"/>
            <a:gd name="connsiteX14823" fmla="*/ 7091858 w 12192000"/>
            <a:gd name="connsiteY14823" fmla="*/ 3673720 h 6858000"/>
            <a:gd name="connsiteX14824" fmla="*/ 7065879 w 12192000"/>
            <a:gd name="connsiteY14824" fmla="*/ 3647098 h 6858000"/>
            <a:gd name="connsiteX14825" fmla="*/ 7139485 w 12192000"/>
            <a:gd name="connsiteY14825" fmla="*/ 3647098 h 6858000"/>
            <a:gd name="connsiteX14826" fmla="*/ 7113506 w 12192000"/>
            <a:gd name="connsiteY14826" fmla="*/ 3673720 h 6858000"/>
            <a:gd name="connsiteX14827" fmla="*/ 7139485 w 12192000"/>
            <a:gd name="connsiteY14827" fmla="*/ 3700343 h 6858000"/>
            <a:gd name="connsiteX14828" fmla="*/ 7165464 w 12192000"/>
            <a:gd name="connsiteY14828" fmla="*/ 3673720 h 6858000"/>
            <a:gd name="connsiteX14829" fmla="*/ 7139485 w 12192000"/>
            <a:gd name="connsiteY14829" fmla="*/ 3647098 h 6858000"/>
            <a:gd name="connsiteX14830" fmla="*/ 7213092 w 12192000"/>
            <a:gd name="connsiteY14830" fmla="*/ 3647098 h 6858000"/>
            <a:gd name="connsiteX14831" fmla="*/ 7187113 w 12192000"/>
            <a:gd name="connsiteY14831" fmla="*/ 3673720 h 6858000"/>
            <a:gd name="connsiteX14832" fmla="*/ 7213092 w 12192000"/>
            <a:gd name="connsiteY14832" fmla="*/ 3700343 h 6858000"/>
            <a:gd name="connsiteX14833" fmla="*/ 7239071 w 12192000"/>
            <a:gd name="connsiteY14833" fmla="*/ 3673720 h 6858000"/>
            <a:gd name="connsiteX14834" fmla="*/ 7213092 w 12192000"/>
            <a:gd name="connsiteY14834" fmla="*/ 3647098 h 6858000"/>
            <a:gd name="connsiteX14835" fmla="*/ 8100705 w 12192000"/>
            <a:gd name="connsiteY14835" fmla="*/ 3647098 h 6858000"/>
            <a:gd name="connsiteX14836" fmla="*/ 8076891 w 12192000"/>
            <a:gd name="connsiteY14836" fmla="*/ 3673720 h 6858000"/>
            <a:gd name="connsiteX14837" fmla="*/ 8100705 w 12192000"/>
            <a:gd name="connsiteY14837" fmla="*/ 3700343 h 6858000"/>
            <a:gd name="connsiteX14838" fmla="*/ 8126684 w 12192000"/>
            <a:gd name="connsiteY14838" fmla="*/ 3673720 h 6858000"/>
            <a:gd name="connsiteX14839" fmla="*/ 8100705 w 12192000"/>
            <a:gd name="connsiteY14839" fmla="*/ 3647098 h 6858000"/>
            <a:gd name="connsiteX14840" fmla="*/ 8174312 w 12192000"/>
            <a:gd name="connsiteY14840" fmla="*/ 3647098 h 6858000"/>
            <a:gd name="connsiteX14841" fmla="*/ 8150498 w 12192000"/>
            <a:gd name="connsiteY14841" fmla="*/ 3673720 h 6858000"/>
            <a:gd name="connsiteX14842" fmla="*/ 8174312 w 12192000"/>
            <a:gd name="connsiteY14842" fmla="*/ 3700343 h 6858000"/>
            <a:gd name="connsiteX14843" fmla="*/ 8200291 w 12192000"/>
            <a:gd name="connsiteY14843" fmla="*/ 3673720 h 6858000"/>
            <a:gd name="connsiteX14844" fmla="*/ 8174312 w 12192000"/>
            <a:gd name="connsiteY14844" fmla="*/ 3647098 h 6858000"/>
            <a:gd name="connsiteX14845" fmla="*/ 8470904 w 12192000"/>
            <a:gd name="connsiteY14845" fmla="*/ 3647098 h 6858000"/>
            <a:gd name="connsiteX14846" fmla="*/ 8444925 w 12192000"/>
            <a:gd name="connsiteY14846" fmla="*/ 3673720 h 6858000"/>
            <a:gd name="connsiteX14847" fmla="*/ 8470904 w 12192000"/>
            <a:gd name="connsiteY14847" fmla="*/ 3700343 h 6858000"/>
            <a:gd name="connsiteX14848" fmla="*/ 8496883 w 12192000"/>
            <a:gd name="connsiteY14848" fmla="*/ 3673720 h 6858000"/>
            <a:gd name="connsiteX14849" fmla="*/ 8470904 w 12192000"/>
            <a:gd name="connsiteY14849" fmla="*/ 3647098 h 6858000"/>
            <a:gd name="connsiteX14850" fmla="*/ 8914711 w 12192000"/>
            <a:gd name="connsiteY14850" fmla="*/ 3647098 h 6858000"/>
            <a:gd name="connsiteX14851" fmla="*/ 8888732 w 12192000"/>
            <a:gd name="connsiteY14851" fmla="*/ 3673720 h 6858000"/>
            <a:gd name="connsiteX14852" fmla="*/ 8914711 w 12192000"/>
            <a:gd name="connsiteY14852" fmla="*/ 3700343 h 6858000"/>
            <a:gd name="connsiteX14853" fmla="*/ 8940690 w 12192000"/>
            <a:gd name="connsiteY14853" fmla="*/ 3673720 h 6858000"/>
            <a:gd name="connsiteX14854" fmla="*/ 8914711 w 12192000"/>
            <a:gd name="connsiteY14854" fmla="*/ 3647098 h 6858000"/>
            <a:gd name="connsiteX14855" fmla="*/ 8988318 w 12192000"/>
            <a:gd name="connsiteY14855" fmla="*/ 3647098 h 6858000"/>
            <a:gd name="connsiteX14856" fmla="*/ 8962339 w 12192000"/>
            <a:gd name="connsiteY14856" fmla="*/ 3673720 h 6858000"/>
            <a:gd name="connsiteX14857" fmla="*/ 8988318 w 12192000"/>
            <a:gd name="connsiteY14857" fmla="*/ 3700343 h 6858000"/>
            <a:gd name="connsiteX14858" fmla="*/ 9014297 w 12192000"/>
            <a:gd name="connsiteY14858" fmla="*/ 3673720 h 6858000"/>
            <a:gd name="connsiteX14859" fmla="*/ 8988318 w 12192000"/>
            <a:gd name="connsiteY14859" fmla="*/ 3647098 h 6858000"/>
            <a:gd name="connsiteX14860" fmla="*/ 9137696 w 12192000"/>
            <a:gd name="connsiteY14860" fmla="*/ 3647098 h 6858000"/>
            <a:gd name="connsiteX14861" fmla="*/ 9111717 w 12192000"/>
            <a:gd name="connsiteY14861" fmla="*/ 3673720 h 6858000"/>
            <a:gd name="connsiteX14862" fmla="*/ 9137696 w 12192000"/>
            <a:gd name="connsiteY14862" fmla="*/ 3700343 h 6858000"/>
            <a:gd name="connsiteX14863" fmla="*/ 9161510 w 12192000"/>
            <a:gd name="connsiteY14863" fmla="*/ 3673720 h 6858000"/>
            <a:gd name="connsiteX14864" fmla="*/ 9137696 w 12192000"/>
            <a:gd name="connsiteY14864" fmla="*/ 3647098 h 6858000"/>
            <a:gd name="connsiteX14865" fmla="*/ 9211304 w 12192000"/>
            <a:gd name="connsiteY14865" fmla="*/ 3647098 h 6858000"/>
            <a:gd name="connsiteX14866" fmla="*/ 9185325 w 12192000"/>
            <a:gd name="connsiteY14866" fmla="*/ 3673720 h 6858000"/>
            <a:gd name="connsiteX14867" fmla="*/ 9211304 w 12192000"/>
            <a:gd name="connsiteY14867" fmla="*/ 3700343 h 6858000"/>
            <a:gd name="connsiteX14868" fmla="*/ 9237283 w 12192000"/>
            <a:gd name="connsiteY14868" fmla="*/ 3673720 h 6858000"/>
            <a:gd name="connsiteX14869" fmla="*/ 9211304 w 12192000"/>
            <a:gd name="connsiteY14869" fmla="*/ 3647098 h 6858000"/>
            <a:gd name="connsiteX14870" fmla="*/ 9655110 w 12192000"/>
            <a:gd name="connsiteY14870" fmla="*/ 3647098 h 6858000"/>
            <a:gd name="connsiteX14871" fmla="*/ 9629131 w 12192000"/>
            <a:gd name="connsiteY14871" fmla="*/ 3673720 h 6858000"/>
            <a:gd name="connsiteX14872" fmla="*/ 9655110 w 12192000"/>
            <a:gd name="connsiteY14872" fmla="*/ 3700343 h 6858000"/>
            <a:gd name="connsiteX14873" fmla="*/ 9681089 w 12192000"/>
            <a:gd name="connsiteY14873" fmla="*/ 3673720 h 6858000"/>
            <a:gd name="connsiteX14874" fmla="*/ 9655110 w 12192000"/>
            <a:gd name="connsiteY14874" fmla="*/ 3647098 h 6858000"/>
            <a:gd name="connsiteX14875" fmla="*/ 9728717 w 12192000"/>
            <a:gd name="connsiteY14875" fmla="*/ 3647098 h 6858000"/>
            <a:gd name="connsiteX14876" fmla="*/ 9702738 w 12192000"/>
            <a:gd name="connsiteY14876" fmla="*/ 3673720 h 6858000"/>
            <a:gd name="connsiteX14877" fmla="*/ 9728717 w 12192000"/>
            <a:gd name="connsiteY14877" fmla="*/ 3700343 h 6858000"/>
            <a:gd name="connsiteX14878" fmla="*/ 9754696 w 12192000"/>
            <a:gd name="connsiteY14878" fmla="*/ 3673720 h 6858000"/>
            <a:gd name="connsiteX14879" fmla="*/ 9728717 w 12192000"/>
            <a:gd name="connsiteY14879" fmla="*/ 3647098 h 6858000"/>
            <a:gd name="connsiteX14880" fmla="*/ 9802324 w 12192000"/>
            <a:gd name="connsiteY14880" fmla="*/ 3647098 h 6858000"/>
            <a:gd name="connsiteX14881" fmla="*/ 9776345 w 12192000"/>
            <a:gd name="connsiteY14881" fmla="*/ 3673720 h 6858000"/>
            <a:gd name="connsiteX14882" fmla="*/ 9802324 w 12192000"/>
            <a:gd name="connsiteY14882" fmla="*/ 3700343 h 6858000"/>
            <a:gd name="connsiteX14883" fmla="*/ 9828303 w 12192000"/>
            <a:gd name="connsiteY14883" fmla="*/ 3673720 h 6858000"/>
            <a:gd name="connsiteX14884" fmla="*/ 9802324 w 12192000"/>
            <a:gd name="connsiteY14884" fmla="*/ 3647098 h 6858000"/>
            <a:gd name="connsiteX14885" fmla="*/ 11060135 w 12192000"/>
            <a:gd name="connsiteY14885" fmla="*/ 3647098 h 6858000"/>
            <a:gd name="connsiteX14886" fmla="*/ 11034156 w 12192000"/>
            <a:gd name="connsiteY14886" fmla="*/ 3673720 h 6858000"/>
            <a:gd name="connsiteX14887" fmla="*/ 11060135 w 12192000"/>
            <a:gd name="connsiteY14887" fmla="*/ 3700343 h 6858000"/>
            <a:gd name="connsiteX14888" fmla="*/ 11086114 w 12192000"/>
            <a:gd name="connsiteY14888" fmla="*/ 3673720 h 6858000"/>
            <a:gd name="connsiteX14889" fmla="*/ 11060135 w 12192000"/>
            <a:gd name="connsiteY14889" fmla="*/ 3647098 h 6858000"/>
            <a:gd name="connsiteX14890" fmla="*/ 2775028 w 12192000"/>
            <a:gd name="connsiteY14890" fmla="*/ 3722528 h 6858000"/>
            <a:gd name="connsiteX14891" fmla="*/ 2751214 w 12192000"/>
            <a:gd name="connsiteY14891" fmla="*/ 3749150 h 6858000"/>
            <a:gd name="connsiteX14892" fmla="*/ 2775028 w 12192000"/>
            <a:gd name="connsiteY14892" fmla="*/ 3775773 h 6858000"/>
            <a:gd name="connsiteX14893" fmla="*/ 2801007 w 12192000"/>
            <a:gd name="connsiteY14893" fmla="*/ 3749150 h 6858000"/>
            <a:gd name="connsiteX14894" fmla="*/ 2775028 w 12192000"/>
            <a:gd name="connsiteY14894" fmla="*/ 3722528 h 6858000"/>
            <a:gd name="connsiteX14895" fmla="*/ 2848635 w 12192000"/>
            <a:gd name="connsiteY14895" fmla="*/ 3722528 h 6858000"/>
            <a:gd name="connsiteX14896" fmla="*/ 2822656 w 12192000"/>
            <a:gd name="connsiteY14896" fmla="*/ 3749150 h 6858000"/>
            <a:gd name="connsiteX14897" fmla="*/ 2848635 w 12192000"/>
            <a:gd name="connsiteY14897" fmla="*/ 3775773 h 6858000"/>
            <a:gd name="connsiteX14898" fmla="*/ 2874614 w 12192000"/>
            <a:gd name="connsiteY14898" fmla="*/ 3749150 h 6858000"/>
            <a:gd name="connsiteX14899" fmla="*/ 2848635 w 12192000"/>
            <a:gd name="connsiteY14899" fmla="*/ 3722528 h 6858000"/>
            <a:gd name="connsiteX14900" fmla="*/ 2922242 w 12192000"/>
            <a:gd name="connsiteY14900" fmla="*/ 3722528 h 6858000"/>
            <a:gd name="connsiteX14901" fmla="*/ 2898428 w 12192000"/>
            <a:gd name="connsiteY14901" fmla="*/ 3749150 h 6858000"/>
            <a:gd name="connsiteX14902" fmla="*/ 2922242 w 12192000"/>
            <a:gd name="connsiteY14902" fmla="*/ 3775773 h 6858000"/>
            <a:gd name="connsiteX14903" fmla="*/ 2948221 w 12192000"/>
            <a:gd name="connsiteY14903" fmla="*/ 3749150 h 6858000"/>
            <a:gd name="connsiteX14904" fmla="*/ 2922242 w 12192000"/>
            <a:gd name="connsiteY14904" fmla="*/ 3722528 h 6858000"/>
            <a:gd name="connsiteX14905" fmla="*/ 2995849 w 12192000"/>
            <a:gd name="connsiteY14905" fmla="*/ 3722528 h 6858000"/>
            <a:gd name="connsiteX14906" fmla="*/ 2972035 w 12192000"/>
            <a:gd name="connsiteY14906" fmla="*/ 3749150 h 6858000"/>
            <a:gd name="connsiteX14907" fmla="*/ 2995849 w 12192000"/>
            <a:gd name="connsiteY14907" fmla="*/ 3775773 h 6858000"/>
            <a:gd name="connsiteX14908" fmla="*/ 3021828 w 12192000"/>
            <a:gd name="connsiteY14908" fmla="*/ 3749150 h 6858000"/>
            <a:gd name="connsiteX14909" fmla="*/ 2995849 w 12192000"/>
            <a:gd name="connsiteY14909" fmla="*/ 3722528 h 6858000"/>
            <a:gd name="connsiteX14910" fmla="*/ 3069456 w 12192000"/>
            <a:gd name="connsiteY14910" fmla="*/ 3722528 h 6858000"/>
            <a:gd name="connsiteX14911" fmla="*/ 3045642 w 12192000"/>
            <a:gd name="connsiteY14911" fmla="*/ 3749150 h 6858000"/>
            <a:gd name="connsiteX14912" fmla="*/ 3069456 w 12192000"/>
            <a:gd name="connsiteY14912" fmla="*/ 3775773 h 6858000"/>
            <a:gd name="connsiteX14913" fmla="*/ 3095435 w 12192000"/>
            <a:gd name="connsiteY14913" fmla="*/ 3749150 h 6858000"/>
            <a:gd name="connsiteX14914" fmla="*/ 3069456 w 12192000"/>
            <a:gd name="connsiteY14914" fmla="*/ 3722528 h 6858000"/>
            <a:gd name="connsiteX14915" fmla="*/ 3143063 w 12192000"/>
            <a:gd name="connsiteY14915" fmla="*/ 3722528 h 6858000"/>
            <a:gd name="connsiteX14916" fmla="*/ 3119249 w 12192000"/>
            <a:gd name="connsiteY14916" fmla="*/ 3749150 h 6858000"/>
            <a:gd name="connsiteX14917" fmla="*/ 3143063 w 12192000"/>
            <a:gd name="connsiteY14917" fmla="*/ 3775773 h 6858000"/>
            <a:gd name="connsiteX14918" fmla="*/ 3169042 w 12192000"/>
            <a:gd name="connsiteY14918" fmla="*/ 3749150 h 6858000"/>
            <a:gd name="connsiteX14919" fmla="*/ 3143063 w 12192000"/>
            <a:gd name="connsiteY14919" fmla="*/ 3722528 h 6858000"/>
            <a:gd name="connsiteX14920" fmla="*/ 3218835 w 12192000"/>
            <a:gd name="connsiteY14920" fmla="*/ 3722528 h 6858000"/>
            <a:gd name="connsiteX14921" fmla="*/ 3192856 w 12192000"/>
            <a:gd name="connsiteY14921" fmla="*/ 3749150 h 6858000"/>
            <a:gd name="connsiteX14922" fmla="*/ 3218835 w 12192000"/>
            <a:gd name="connsiteY14922" fmla="*/ 3775773 h 6858000"/>
            <a:gd name="connsiteX14923" fmla="*/ 3244814 w 12192000"/>
            <a:gd name="connsiteY14923" fmla="*/ 3749150 h 6858000"/>
            <a:gd name="connsiteX14924" fmla="*/ 3218835 w 12192000"/>
            <a:gd name="connsiteY14924" fmla="*/ 3722528 h 6858000"/>
            <a:gd name="connsiteX14925" fmla="*/ 3292441 w 12192000"/>
            <a:gd name="connsiteY14925" fmla="*/ 3722528 h 6858000"/>
            <a:gd name="connsiteX14926" fmla="*/ 3268627 w 12192000"/>
            <a:gd name="connsiteY14926" fmla="*/ 3749150 h 6858000"/>
            <a:gd name="connsiteX14927" fmla="*/ 3292441 w 12192000"/>
            <a:gd name="connsiteY14927" fmla="*/ 3775773 h 6858000"/>
            <a:gd name="connsiteX14928" fmla="*/ 3318420 w 12192000"/>
            <a:gd name="connsiteY14928" fmla="*/ 3749150 h 6858000"/>
            <a:gd name="connsiteX14929" fmla="*/ 3292441 w 12192000"/>
            <a:gd name="connsiteY14929" fmla="*/ 3722528 h 6858000"/>
            <a:gd name="connsiteX14930" fmla="*/ 3366049 w 12192000"/>
            <a:gd name="connsiteY14930" fmla="*/ 3722528 h 6858000"/>
            <a:gd name="connsiteX14931" fmla="*/ 3340070 w 12192000"/>
            <a:gd name="connsiteY14931" fmla="*/ 3749150 h 6858000"/>
            <a:gd name="connsiteX14932" fmla="*/ 3366049 w 12192000"/>
            <a:gd name="connsiteY14932" fmla="*/ 3775773 h 6858000"/>
            <a:gd name="connsiteX14933" fmla="*/ 3392028 w 12192000"/>
            <a:gd name="connsiteY14933" fmla="*/ 3749150 h 6858000"/>
            <a:gd name="connsiteX14934" fmla="*/ 3366049 w 12192000"/>
            <a:gd name="connsiteY14934" fmla="*/ 3722528 h 6858000"/>
            <a:gd name="connsiteX14935" fmla="*/ 3439656 w 12192000"/>
            <a:gd name="connsiteY14935" fmla="*/ 3722528 h 6858000"/>
            <a:gd name="connsiteX14936" fmla="*/ 3413677 w 12192000"/>
            <a:gd name="connsiteY14936" fmla="*/ 3749150 h 6858000"/>
            <a:gd name="connsiteX14937" fmla="*/ 3439656 w 12192000"/>
            <a:gd name="connsiteY14937" fmla="*/ 3775773 h 6858000"/>
            <a:gd name="connsiteX14938" fmla="*/ 3465635 w 12192000"/>
            <a:gd name="connsiteY14938" fmla="*/ 3749150 h 6858000"/>
            <a:gd name="connsiteX14939" fmla="*/ 3439656 w 12192000"/>
            <a:gd name="connsiteY14939" fmla="*/ 3722528 h 6858000"/>
            <a:gd name="connsiteX14940" fmla="*/ 3513262 w 12192000"/>
            <a:gd name="connsiteY14940" fmla="*/ 3722528 h 6858000"/>
            <a:gd name="connsiteX14941" fmla="*/ 3489448 w 12192000"/>
            <a:gd name="connsiteY14941" fmla="*/ 3749150 h 6858000"/>
            <a:gd name="connsiteX14942" fmla="*/ 3513262 w 12192000"/>
            <a:gd name="connsiteY14942" fmla="*/ 3775773 h 6858000"/>
            <a:gd name="connsiteX14943" fmla="*/ 3539241 w 12192000"/>
            <a:gd name="connsiteY14943" fmla="*/ 3749150 h 6858000"/>
            <a:gd name="connsiteX14944" fmla="*/ 3513262 w 12192000"/>
            <a:gd name="connsiteY14944" fmla="*/ 3722528 h 6858000"/>
            <a:gd name="connsiteX14945" fmla="*/ 3589034 w 12192000"/>
            <a:gd name="connsiteY14945" fmla="*/ 3722528 h 6858000"/>
            <a:gd name="connsiteX14946" fmla="*/ 3563055 w 12192000"/>
            <a:gd name="connsiteY14946" fmla="*/ 3749150 h 6858000"/>
            <a:gd name="connsiteX14947" fmla="*/ 3589034 w 12192000"/>
            <a:gd name="connsiteY14947" fmla="*/ 3775773 h 6858000"/>
            <a:gd name="connsiteX14948" fmla="*/ 3615013 w 12192000"/>
            <a:gd name="connsiteY14948" fmla="*/ 3749150 h 6858000"/>
            <a:gd name="connsiteX14949" fmla="*/ 3589034 w 12192000"/>
            <a:gd name="connsiteY14949" fmla="*/ 3722528 h 6858000"/>
            <a:gd name="connsiteX14950" fmla="*/ 3662641 w 12192000"/>
            <a:gd name="connsiteY14950" fmla="*/ 3722528 h 6858000"/>
            <a:gd name="connsiteX14951" fmla="*/ 3638827 w 12192000"/>
            <a:gd name="connsiteY14951" fmla="*/ 3749150 h 6858000"/>
            <a:gd name="connsiteX14952" fmla="*/ 3662641 w 12192000"/>
            <a:gd name="connsiteY14952" fmla="*/ 3775773 h 6858000"/>
            <a:gd name="connsiteX14953" fmla="*/ 3688620 w 12192000"/>
            <a:gd name="connsiteY14953" fmla="*/ 3749150 h 6858000"/>
            <a:gd name="connsiteX14954" fmla="*/ 3662641 w 12192000"/>
            <a:gd name="connsiteY14954" fmla="*/ 3722528 h 6858000"/>
            <a:gd name="connsiteX14955" fmla="*/ 3736248 w 12192000"/>
            <a:gd name="connsiteY14955" fmla="*/ 3722528 h 6858000"/>
            <a:gd name="connsiteX14956" fmla="*/ 3710269 w 12192000"/>
            <a:gd name="connsiteY14956" fmla="*/ 3749150 h 6858000"/>
            <a:gd name="connsiteX14957" fmla="*/ 3736248 w 12192000"/>
            <a:gd name="connsiteY14957" fmla="*/ 3775773 h 6858000"/>
            <a:gd name="connsiteX14958" fmla="*/ 3762227 w 12192000"/>
            <a:gd name="connsiteY14958" fmla="*/ 3749150 h 6858000"/>
            <a:gd name="connsiteX14959" fmla="*/ 3736248 w 12192000"/>
            <a:gd name="connsiteY14959" fmla="*/ 3722528 h 6858000"/>
            <a:gd name="connsiteX14960" fmla="*/ 5290653 w 12192000"/>
            <a:gd name="connsiteY14960" fmla="*/ 3722528 h 6858000"/>
            <a:gd name="connsiteX14961" fmla="*/ 5264674 w 12192000"/>
            <a:gd name="connsiteY14961" fmla="*/ 3749150 h 6858000"/>
            <a:gd name="connsiteX14962" fmla="*/ 5290653 w 12192000"/>
            <a:gd name="connsiteY14962" fmla="*/ 3775773 h 6858000"/>
            <a:gd name="connsiteX14963" fmla="*/ 5314467 w 12192000"/>
            <a:gd name="connsiteY14963" fmla="*/ 3749150 h 6858000"/>
            <a:gd name="connsiteX14964" fmla="*/ 5290653 w 12192000"/>
            <a:gd name="connsiteY14964" fmla="*/ 3722528 h 6858000"/>
            <a:gd name="connsiteX14965" fmla="*/ 5881673 w 12192000"/>
            <a:gd name="connsiteY14965" fmla="*/ 3722528 h 6858000"/>
            <a:gd name="connsiteX14966" fmla="*/ 5855694 w 12192000"/>
            <a:gd name="connsiteY14966" fmla="*/ 3749150 h 6858000"/>
            <a:gd name="connsiteX14967" fmla="*/ 5881673 w 12192000"/>
            <a:gd name="connsiteY14967" fmla="*/ 3775773 h 6858000"/>
            <a:gd name="connsiteX14968" fmla="*/ 5907652 w 12192000"/>
            <a:gd name="connsiteY14968" fmla="*/ 3749150 h 6858000"/>
            <a:gd name="connsiteX14969" fmla="*/ 5881673 w 12192000"/>
            <a:gd name="connsiteY14969" fmla="*/ 3722528 h 6858000"/>
            <a:gd name="connsiteX14970" fmla="*/ 5957445 w 12192000"/>
            <a:gd name="connsiteY14970" fmla="*/ 3722528 h 6858000"/>
            <a:gd name="connsiteX14971" fmla="*/ 5931466 w 12192000"/>
            <a:gd name="connsiteY14971" fmla="*/ 3749150 h 6858000"/>
            <a:gd name="connsiteX14972" fmla="*/ 5957445 w 12192000"/>
            <a:gd name="connsiteY14972" fmla="*/ 3775773 h 6858000"/>
            <a:gd name="connsiteX14973" fmla="*/ 5981259 w 12192000"/>
            <a:gd name="connsiteY14973" fmla="*/ 3749150 h 6858000"/>
            <a:gd name="connsiteX14974" fmla="*/ 5957445 w 12192000"/>
            <a:gd name="connsiteY14974" fmla="*/ 3722528 h 6858000"/>
            <a:gd name="connsiteX14975" fmla="*/ 6028887 w 12192000"/>
            <a:gd name="connsiteY14975" fmla="*/ 3722528 h 6858000"/>
            <a:gd name="connsiteX14976" fmla="*/ 6002908 w 12192000"/>
            <a:gd name="connsiteY14976" fmla="*/ 3749150 h 6858000"/>
            <a:gd name="connsiteX14977" fmla="*/ 6028887 w 12192000"/>
            <a:gd name="connsiteY14977" fmla="*/ 3775773 h 6858000"/>
            <a:gd name="connsiteX14978" fmla="*/ 6054866 w 12192000"/>
            <a:gd name="connsiteY14978" fmla="*/ 3749150 h 6858000"/>
            <a:gd name="connsiteX14979" fmla="*/ 6028887 w 12192000"/>
            <a:gd name="connsiteY14979" fmla="*/ 3722528 h 6858000"/>
            <a:gd name="connsiteX14980" fmla="*/ 6102494 w 12192000"/>
            <a:gd name="connsiteY14980" fmla="*/ 3722528 h 6858000"/>
            <a:gd name="connsiteX14981" fmla="*/ 6076515 w 12192000"/>
            <a:gd name="connsiteY14981" fmla="*/ 3749150 h 6858000"/>
            <a:gd name="connsiteX14982" fmla="*/ 6102494 w 12192000"/>
            <a:gd name="connsiteY14982" fmla="*/ 3775773 h 6858000"/>
            <a:gd name="connsiteX14983" fmla="*/ 6128473 w 12192000"/>
            <a:gd name="connsiteY14983" fmla="*/ 3749150 h 6858000"/>
            <a:gd name="connsiteX14984" fmla="*/ 6102494 w 12192000"/>
            <a:gd name="connsiteY14984" fmla="*/ 3722528 h 6858000"/>
            <a:gd name="connsiteX14985" fmla="*/ 6178265 w 12192000"/>
            <a:gd name="connsiteY14985" fmla="*/ 3722528 h 6858000"/>
            <a:gd name="connsiteX14986" fmla="*/ 6154452 w 12192000"/>
            <a:gd name="connsiteY14986" fmla="*/ 3749150 h 6858000"/>
            <a:gd name="connsiteX14987" fmla="*/ 6178265 w 12192000"/>
            <a:gd name="connsiteY14987" fmla="*/ 3775773 h 6858000"/>
            <a:gd name="connsiteX14988" fmla="*/ 6204245 w 12192000"/>
            <a:gd name="connsiteY14988" fmla="*/ 3749150 h 6858000"/>
            <a:gd name="connsiteX14989" fmla="*/ 6178265 w 12192000"/>
            <a:gd name="connsiteY14989" fmla="*/ 3722528 h 6858000"/>
            <a:gd name="connsiteX14990" fmla="*/ 6251873 w 12192000"/>
            <a:gd name="connsiteY14990" fmla="*/ 3722528 h 6858000"/>
            <a:gd name="connsiteX14991" fmla="*/ 6228059 w 12192000"/>
            <a:gd name="connsiteY14991" fmla="*/ 3749150 h 6858000"/>
            <a:gd name="connsiteX14992" fmla="*/ 6251873 w 12192000"/>
            <a:gd name="connsiteY14992" fmla="*/ 3775773 h 6858000"/>
            <a:gd name="connsiteX14993" fmla="*/ 6277852 w 12192000"/>
            <a:gd name="connsiteY14993" fmla="*/ 3749150 h 6858000"/>
            <a:gd name="connsiteX14994" fmla="*/ 6251873 w 12192000"/>
            <a:gd name="connsiteY14994" fmla="*/ 3722528 h 6858000"/>
            <a:gd name="connsiteX14995" fmla="*/ 6325479 w 12192000"/>
            <a:gd name="connsiteY14995" fmla="*/ 3722528 h 6858000"/>
            <a:gd name="connsiteX14996" fmla="*/ 6301665 w 12192000"/>
            <a:gd name="connsiteY14996" fmla="*/ 3749150 h 6858000"/>
            <a:gd name="connsiteX14997" fmla="*/ 6325479 w 12192000"/>
            <a:gd name="connsiteY14997" fmla="*/ 3775773 h 6858000"/>
            <a:gd name="connsiteX14998" fmla="*/ 6351458 w 12192000"/>
            <a:gd name="connsiteY14998" fmla="*/ 3749150 h 6858000"/>
            <a:gd name="connsiteX14999" fmla="*/ 6325479 w 12192000"/>
            <a:gd name="connsiteY14999" fmla="*/ 3722528 h 6858000"/>
            <a:gd name="connsiteX15000" fmla="*/ 6399086 w 12192000"/>
            <a:gd name="connsiteY15000" fmla="*/ 3722528 h 6858000"/>
            <a:gd name="connsiteX15001" fmla="*/ 6373107 w 12192000"/>
            <a:gd name="connsiteY15001" fmla="*/ 3749150 h 6858000"/>
            <a:gd name="connsiteX15002" fmla="*/ 6399086 w 12192000"/>
            <a:gd name="connsiteY15002" fmla="*/ 3775773 h 6858000"/>
            <a:gd name="connsiteX15003" fmla="*/ 6425065 w 12192000"/>
            <a:gd name="connsiteY15003" fmla="*/ 3749150 h 6858000"/>
            <a:gd name="connsiteX15004" fmla="*/ 6399086 w 12192000"/>
            <a:gd name="connsiteY15004" fmla="*/ 3722528 h 6858000"/>
            <a:gd name="connsiteX15005" fmla="*/ 6472694 w 12192000"/>
            <a:gd name="connsiteY15005" fmla="*/ 3722528 h 6858000"/>
            <a:gd name="connsiteX15006" fmla="*/ 6446715 w 12192000"/>
            <a:gd name="connsiteY15006" fmla="*/ 3749150 h 6858000"/>
            <a:gd name="connsiteX15007" fmla="*/ 6472694 w 12192000"/>
            <a:gd name="connsiteY15007" fmla="*/ 3775773 h 6858000"/>
            <a:gd name="connsiteX15008" fmla="*/ 6498673 w 12192000"/>
            <a:gd name="connsiteY15008" fmla="*/ 3749150 h 6858000"/>
            <a:gd name="connsiteX15009" fmla="*/ 6472694 w 12192000"/>
            <a:gd name="connsiteY15009" fmla="*/ 3722528 h 6858000"/>
            <a:gd name="connsiteX15010" fmla="*/ 6546300 w 12192000"/>
            <a:gd name="connsiteY15010" fmla="*/ 3722528 h 6858000"/>
            <a:gd name="connsiteX15011" fmla="*/ 6520321 w 12192000"/>
            <a:gd name="connsiteY15011" fmla="*/ 3749150 h 6858000"/>
            <a:gd name="connsiteX15012" fmla="*/ 6546300 w 12192000"/>
            <a:gd name="connsiteY15012" fmla="*/ 3775773 h 6858000"/>
            <a:gd name="connsiteX15013" fmla="*/ 6572279 w 12192000"/>
            <a:gd name="connsiteY15013" fmla="*/ 3749150 h 6858000"/>
            <a:gd name="connsiteX15014" fmla="*/ 6546300 w 12192000"/>
            <a:gd name="connsiteY15014" fmla="*/ 3722528 h 6858000"/>
            <a:gd name="connsiteX15015" fmla="*/ 6622072 w 12192000"/>
            <a:gd name="connsiteY15015" fmla="*/ 3722528 h 6858000"/>
            <a:gd name="connsiteX15016" fmla="*/ 6596093 w 12192000"/>
            <a:gd name="connsiteY15016" fmla="*/ 3749150 h 6858000"/>
            <a:gd name="connsiteX15017" fmla="*/ 6622072 w 12192000"/>
            <a:gd name="connsiteY15017" fmla="*/ 3775773 h 6858000"/>
            <a:gd name="connsiteX15018" fmla="*/ 6648051 w 12192000"/>
            <a:gd name="connsiteY15018" fmla="*/ 3749150 h 6858000"/>
            <a:gd name="connsiteX15019" fmla="*/ 6622072 w 12192000"/>
            <a:gd name="connsiteY15019" fmla="*/ 3722528 h 6858000"/>
            <a:gd name="connsiteX15020" fmla="*/ 6695679 w 12192000"/>
            <a:gd name="connsiteY15020" fmla="*/ 3722528 h 6858000"/>
            <a:gd name="connsiteX15021" fmla="*/ 6669700 w 12192000"/>
            <a:gd name="connsiteY15021" fmla="*/ 3749150 h 6858000"/>
            <a:gd name="connsiteX15022" fmla="*/ 6695679 w 12192000"/>
            <a:gd name="connsiteY15022" fmla="*/ 3775773 h 6858000"/>
            <a:gd name="connsiteX15023" fmla="*/ 6721658 w 12192000"/>
            <a:gd name="connsiteY15023" fmla="*/ 3749150 h 6858000"/>
            <a:gd name="connsiteX15024" fmla="*/ 6695679 w 12192000"/>
            <a:gd name="connsiteY15024" fmla="*/ 3722528 h 6858000"/>
            <a:gd name="connsiteX15025" fmla="*/ 6769286 w 12192000"/>
            <a:gd name="connsiteY15025" fmla="*/ 3722528 h 6858000"/>
            <a:gd name="connsiteX15026" fmla="*/ 6743307 w 12192000"/>
            <a:gd name="connsiteY15026" fmla="*/ 3749150 h 6858000"/>
            <a:gd name="connsiteX15027" fmla="*/ 6769286 w 12192000"/>
            <a:gd name="connsiteY15027" fmla="*/ 3775773 h 6858000"/>
            <a:gd name="connsiteX15028" fmla="*/ 6795265 w 12192000"/>
            <a:gd name="connsiteY15028" fmla="*/ 3749150 h 6858000"/>
            <a:gd name="connsiteX15029" fmla="*/ 6769286 w 12192000"/>
            <a:gd name="connsiteY15029" fmla="*/ 3722528 h 6858000"/>
            <a:gd name="connsiteX15030" fmla="*/ 6842892 w 12192000"/>
            <a:gd name="connsiteY15030" fmla="*/ 3722528 h 6858000"/>
            <a:gd name="connsiteX15031" fmla="*/ 6816913 w 12192000"/>
            <a:gd name="connsiteY15031" fmla="*/ 3749150 h 6858000"/>
            <a:gd name="connsiteX15032" fmla="*/ 6842892 w 12192000"/>
            <a:gd name="connsiteY15032" fmla="*/ 3775773 h 6858000"/>
            <a:gd name="connsiteX15033" fmla="*/ 6868871 w 12192000"/>
            <a:gd name="connsiteY15033" fmla="*/ 3749150 h 6858000"/>
            <a:gd name="connsiteX15034" fmla="*/ 6842892 w 12192000"/>
            <a:gd name="connsiteY15034" fmla="*/ 3722528 h 6858000"/>
            <a:gd name="connsiteX15035" fmla="*/ 6916499 w 12192000"/>
            <a:gd name="connsiteY15035" fmla="*/ 3722528 h 6858000"/>
            <a:gd name="connsiteX15036" fmla="*/ 6892685 w 12192000"/>
            <a:gd name="connsiteY15036" fmla="*/ 3749150 h 6858000"/>
            <a:gd name="connsiteX15037" fmla="*/ 6916499 w 12192000"/>
            <a:gd name="connsiteY15037" fmla="*/ 3775773 h 6858000"/>
            <a:gd name="connsiteX15038" fmla="*/ 6942478 w 12192000"/>
            <a:gd name="connsiteY15038" fmla="*/ 3749150 h 6858000"/>
            <a:gd name="connsiteX15039" fmla="*/ 6916499 w 12192000"/>
            <a:gd name="connsiteY15039" fmla="*/ 3722528 h 6858000"/>
            <a:gd name="connsiteX15040" fmla="*/ 6990106 w 12192000"/>
            <a:gd name="connsiteY15040" fmla="*/ 3722528 h 6858000"/>
            <a:gd name="connsiteX15041" fmla="*/ 6966293 w 12192000"/>
            <a:gd name="connsiteY15041" fmla="*/ 3749150 h 6858000"/>
            <a:gd name="connsiteX15042" fmla="*/ 6990106 w 12192000"/>
            <a:gd name="connsiteY15042" fmla="*/ 3775773 h 6858000"/>
            <a:gd name="connsiteX15043" fmla="*/ 7016086 w 12192000"/>
            <a:gd name="connsiteY15043" fmla="*/ 3749150 h 6858000"/>
            <a:gd name="connsiteX15044" fmla="*/ 6990106 w 12192000"/>
            <a:gd name="connsiteY15044" fmla="*/ 3722528 h 6858000"/>
            <a:gd name="connsiteX15045" fmla="*/ 7065879 w 12192000"/>
            <a:gd name="connsiteY15045" fmla="*/ 3722528 h 6858000"/>
            <a:gd name="connsiteX15046" fmla="*/ 7039900 w 12192000"/>
            <a:gd name="connsiteY15046" fmla="*/ 3749150 h 6858000"/>
            <a:gd name="connsiteX15047" fmla="*/ 7065879 w 12192000"/>
            <a:gd name="connsiteY15047" fmla="*/ 3775773 h 6858000"/>
            <a:gd name="connsiteX15048" fmla="*/ 7091858 w 12192000"/>
            <a:gd name="connsiteY15048" fmla="*/ 3749150 h 6858000"/>
            <a:gd name="connsiteX15049" fmla="*/ 7065879 w 12192000"/>
            <a:gd name="connsiteY15049" fmla="*/ 3722528 h 6858000"/>
            <a:gd name="connsiteX15050" fmla="*/ 7139485 w 12192000"/>
            <a:gd name="connsiteY15050" fmla="*/ 3722528 h 6858000"/>
            <a:gd name="connsiteX15051" fmla="*/ 7113506 w 12192000"/>
            <a:gd name="connsiteY15051" fmla="*/ 3749150 h 6858000"/>
            <a:gd name="connsiteX15052" fmla="*/ 7139485 w 12192000"/>
            <a:gd name="connsiteY15052" fmla="*/ 3775773 h 6858000"/>
            <a:gd name="connsiteX15053" fmla="*/ 7165464 w 12192000"/>
            <a:gd name="connsiteY15053" fmla="*/ 3749150 h 6858000"/>
            <a:gd name="connsiteX15054" fmla="*/ 7139485 w 12192000"/>
            <a:gd name="connsiteY15054" fmla="*/ 3722528 h 6858000"/>
            <a:gd name="connsiteX15055" fmla="*/ 8174312 w 12192000"/>
            <a:gd name="connsiteY15055" fmla="*/ 3722528 h 6858000"/>
            <a:gd name="connsiteX15056" fmla="*/ 8150498 w 12192000"/>
            <a:gd name="connsiteY15056" fmla="*/ 3749150 h 6858000"/>
            <a:gd name="connsiteX15057" fmla="*/ 8174312 w 12192000"/>
            <a:gd name="connsiteY15057" fmla="*/ 3775773 h 6858000"/>
            <a:gd name="connsiteX15058" fmla="*/ 8200291 w 12192000"/>
            <a:gd name="connsiteY15058" fmla="*/ 3749150 h 6858000"/>
            <a:gd name="connsiteX15059" fmla="*/ 8174312 w 12192000"/>
            <a:gd name="connsiteY15059" fmla="*/ 3722528 h 6858000"/>
            <a:gd name="connsiteX15060" fmla="*/ 8247918 w 12192000"/>
            <a:gd name="connsiteY15060" fmla="*/ 3722528 h 6858000"/>
            <a:gd name="connsiteX15061" fmla="*/ 8224104 w 12192000"/>
            <a:gd name="connsiteY15061" fmla="*/ 3749150 h 6858000"/>
            <a:gd name="connsiteX15062" fmla="*/ 8247918 w 12192000"/>
            <a:gd name="connsiteY15062" fmla="*/ 3775773 h 6858000"/>
            <a:gd name="connsiteX15063" fmla="*/ 8273897 w 12192000"/>
            <a:gd name="connsiteY15063" fmla="*/ 3749150 h 6858000"/>
            <a:gd name="connsiteX15064" fmla="*/ 8247918 w 12192000"/>
            <a:gd name="connsiteY15064" fmla="*/ 3722528 h 6858000"/>
            <a:gd name="connsiteX15065" fmla="*/ 9061924 w 12192000"/>
            <a:gd name="connsiteY15065" fmla="*/ 3722528 h 6858000"/>
            <a:gd name="connsiteX15066" fmla="*/ 9035945 w 12192000"/>
            <a:gd name="connsiteY15066" fmla="*/ 3749150 h 6858000"/>
            <a:gd name="connsiteX15067" fmla="*/ 9061924 w 12192000"/>
            <a:gd name="connsiteY15067" fmla="*/ 3775773 h 6858000"/>
            <a:gd name="connsiteX15068" fmla="*/ 9087903 w 12192000"/>
            <a:gd name="connsiteY15068" fmla="*/ 3749150 h 6858000"/>
            <a:gd name="connsiteX15069" fmla="*/ 9061924 w 12192000"/>
            <a:gd name="connsiteY15069" fmla="*/ 3722528 h 6858000"/>
            <a:gd name="connsiteX15070" fmla="*/ 9211304 w 12192000"/>
            <a:gd name="connsiteY15070" fmla="*/ 3722528 h 6858000"/>
            <a:gd name="connsiteX15071" fmla="*/ 9185325 w 12192000"/>
            <a:gd name="connsiteY15071" fmla="*/ 3749150 h 6858000"/>
            <a:gd name="connsiteX15072" fmla="*/ 9211304 w 12192000"/>
            <a:gd name="connsiteY15072" fmla="*/ 3775773 h 6858000"/>
            <a:gd name="connsiteX15073" fmla="*/ 9237283 w 12192000"/>
            <a:gd name="connsiteY15073" fmla="*/ 3749150 h 6858000"/>
            <a:gd name="connsiteX15074" fmla="*/ 9211304 w 12192000"/>
            <a:gd name="connsiteY15074" fmla="*/ 3722528 h 6858000"/>
            <a:gd name="connsiteX15075" fmla="*/ 9581503 w 12192000"/>
            <a:gd name="connsiteY15075" fmla="*/ 3722528 h 6858000"/>
            <a:gd name="connsiteX15076" fmla="*/ 9555524 w 12192000"/>
            <a:gd name="connsiteY15076" fmla="*/ 3749150 h 6858000"/>
            <a:gd name="connsiteX15077" fmla="*/ 9581503 w 12192000"/>
            <a:gd name="connsiteY15077" fmla="*/ 3775773 h 6858000"/>
            <a:gd name="connsiteX15078" fmla="*/ 9607482 w 12192000"/>
            <a:gd name="connsiteY15078" fmla="*/ 3749150 h 6858000"/>
            <a:gd name="connsiteX15079" fmla="*/ 9581503 w 12192000"/>
            <a:gd name="connsiteY15079" fmla="*/ 3722528 h 6858000"/>
            <a:gd name="connsiteX15080" fmla="*/ 9655110 w 12192000"/>
            <a:gd name="connsiteY15080" fmla="*/ 3722528 h 6858000"/>
            <a:gd name="connsiteX15081" fmla="*/ 9629131 w 12192000"/>
            <a:gd name="connsiteY15081" fmla="*/ 3749150 h 6858000"/>
            <a:gd name="connsiteX15082" fmla="*/ 9655110 w 12192000"/>
            <a:gd name="connsiteY15082" fmla="*/ 3775773 h 6858000"/>
            <a:gd name="connsiteX15083" fmla="*/ 9681089 w 12192000"/>
            <a:gd name="connsiteY15083" fmla="*/ 3749150 h 6858000"/>
            <a:gd name="connsiteX15084" fmla="*/ 9655110 w 12192000"/>
            <a:gd name="connsiteY15084" fmla="*/ 3722528 h 6858000"/>
            <a:gd name="connsiteX15085" fmla="*/ 9728717 w 12192000"/>
            <a:gd name="connsiteY15085" fmla="*/ 3722528 h 6858000"/>
            <a:gd name="connsiteX15086" fmla="*/ 9702738 w 12192000"/>
            <a:gd name="connsiteY15086" fmla="*/ 3749150 h 6858000"/>
            <a:gd name="connsiteX15087" fmla="*/ 9728717 w 12192000"/>
            <a:gd name="connsiteY15087" fmla="*/ 3775773 h 6858000"/>
            <a:gd name="connsiteX15088" fmla="*/ 9754696 w 12192000"/>
            <a:gd name="connsiteY15088" fmla="*/ 3749150 h 6858000"/>
            <a:gd name="connsiteX15089" fmla="*/ 9728717 w 12192000"/>
            <a:gd name="connsiteY15089" fmla="*/ 3722528 h 6858000"/>
            <a:gd name="connsiteX15090" fmla="*/ 10246130 w 12192000"/>
            <a:gd name="connsiteY15090" fmla="*/ 3722528 h 6858000"/>
            <a:gd name="connsiteX15091" fmla="*/ 10220151 w 12192000"/>
            <a:gd name="connsiteY15091" fmla="*/ 3749150 h 6858000"/>
            <a:gd name="connsiteX15092" fmla="*/ 10246130 w 12192000"/>
            <a:gd name="connsiteY15092" fmla="*/ 3775773 h 6858000"/>
            <a:gd name="connsiteX15093" fmla="*/ 10272109 w 12192000"/>
            <a:gd name="connsiteY15093" fmla="*/ 3749150 h 6858000"/>
            <a:gd name="connsiteX15094" fmla="*/ 10246130 w 12192000"/>
            <a:gd name="connsiteY15094" fmla="*/ 3722528 h 6858000"/>
            <a:gd name="connsiteX15095" fmla="*/ 11135907 w 12192000"/>
            <a:gd name="connsiteY15095" fmla="*/ 3722528 h 6858000"/>
            <a:gd name="connsiteX15096" fmla="*/ 11109928 w 12192000"/>
            <a:gd name="connsiteY15096" fmla="*/ 3749150 h 6858000"/>
            <a:gd name="connsiteX15097" fmla="*/ 11135907 w 12192000"/>
            <a:gd name="connsiteY15097" fmla="*/ 3775773 h 6858000"/>
            <a:gd name="connsiteX15098" fmla="*/ 11159722 w 12192000"/>
            <a:gd name="connsiteY15098" fmla="*/ 3749150 h 6858000"/>
            <a:gd name="connsiteX15099" fmla="*/ 11135907 w 12192000"/>
            <a:gd name="connsiteY15099" fmla="*/ 3722528 h 6858000"/>
            <a:gd name="connsiteX15100" fmla="*/ 2775028 w 12192000"/>
            <a:gd name="connsiteY15100" fmla="*/ 3800176 h 6858000"/>
            <a:gd name="connsiteX15101" fmla="*/ 2751214 w 12192000"/>
            <a:gd name="connsiteY15101" fmla="*/ 3826798 h 6858000"/>
            <a:gd name="connsiteX15102" fmla="*/ 2775028 w 12192000"/>
            <a:gd name="connsiteY15102" fmla="*/ 3851202 h 6858000"/>
            <a:gd name="connsiteX15103" fmla="*/ 2801007 w 12192000"/>
            <a:gd name="connsiteY15103" fmla="*/ 3826798 h 6858000"/>
            <a:gd name="connsiteX15104" fmla="*/ 2775028 w 12192000"/>
            <a:gd name="connsiteY15104" fmla="*/ 3800176 h 6858000"/>
            <a:gd name="connsiteX15105" fmla="*/ 2848635 w 12192000"/>
            <a:gd name="connsiteY15105" fmla="*/ 3800176 h 6858000"/>
            <a:gd name="connsiteX15106" fmla="*/ 2822656 w 12192000"/>
            <a:gd name="connsiteY15106" fmla="*/ 3826798 h 6858000"/>
            <a:gd name="connsiteX15107" fmla="*/ 2848635 w 12192000"/>
            <a:gd name="connsiteY15107" fmla="*/ 3851202 h 6858000"/>
            <a:gd name="connsiteX15108" fmla="*/ 2874614 w 12192000"/>
            <a:gd name="connsiteY15108" fmla="*/ 3826798 h 6858000"/>
            <a:gd name="connsiteX15109" fmla="*/ 2848635 w 12192000"/>
            <a:gd name="connsiteY15109" fmla="*/ 3800176 h 6858000"/>
            <a:gd name="connsiteX15110" fmla="*/ 2922242 w 12192000"/>
            <a:gd name="connsiteY15110" fmla="*/ 3800176 h 6858000"/>
            <a:gd name="connsiteX15111" fmla="*/ 2898428 w 12192000"/>
            <a:gd name="connsiteY15111" fmla="*/ 3826798 h 6858000"/>
            <a:gd name="connsiteX15112" fmla="*/ 2922242 w 12192000"/>
            <a:gd name="connsiteY15112" fmla="*/ 3851202 h 6858000"/>
            <a:gd name="connsiteX15113" fmla="*/ 2948221 w 12192000"/>
            <a:gd name="connsiteY15113" fmla="*/ 3826798 h 6858000"/>
            <a:gd name="connsiteX15114" fmla="*/ 2922242 w 12192000"/>
            <a:gd name="connsiteY15114" fmla="*/ 3800176 h 6858000"/>
            <a:gd name="connsiteX15115" fmla="*/ 2995849 w 12192000"/>
            <a:gd name="connsiteY15115" fmla="*/ 3800176 h 6858000"/>
            <a:gd name="connsiteX15116" fmla="*/ 2972035 w 12192000"/>
            <a:gd name="connsiteY15116" fmla="*/ 3826798 h 6858000"/>
            <a:gd name="connsiteX15117" fmla="*/ 2995849 w 12192000"/>
            <a:gd name="connsiteY15117" fmla="*/ 3851202 h 6858000"/>
            <a:gd name="connsiteX15118" fmla="*/ 3021828 w 12192000"/>
            <a:gd name="connsiteY15118" fmla="*/ 3826798 h 6858000"/>
            <a:gd name="connsiteX15119" fmla="*/ 2995849 w 12192000"/>
            <a:gd name="connsiteY15119" fmla="*/ 3800176 h 6858000"/>
            <a:gd name="connsiteX15120" fmla="*/ 3069456 w 12192000"/>
            <a:gd name="connsiteY15120" fmla="*/ 3800176 h 6858000"/>
            <a:gd name="connsiteX15121" fmla="*/ 3045642 w 12192000"/>
            <a:gd name="connsiteY15121" fmla="*/ 3826798 h 6858000"/>
            <a:gd name="connsiteX15122" fmla="*/ 3069456 w 12192000"/>
            <a:gd name="connsiteY15122" fmla="*/ 3851202 h 6858000"/>
            <a:gd name="connsiteX15123" fmla="*/ 3095435 w 12192000"/>
            <a:gd name="connsiteY15123" fmla="*/ 3826798 h 6858000"/>
            <a:gd name="connsiteX15124" fmla="*/ 3069456 w 12192000"/>
            <a:gd name="connsiteY15124" fmla="*/ 3800176 h 6858000"/>
            <a:gd name="connsiteX15125" fmla="*/ 3143063 w 12192000"/>
            <a:gd name="connsiteY15125" fmla="*/ 3800176 h 6858000"/>
            <a:gd name="connsiteX15126" fmla="*/ 3119249 w 12192000"/>
            <a:gd name="connsiteY15126" fmla="*/ 3826798 h 6858000"/>
            <a:gd name="connsiteX15127" fmla="*/ 3143063 w 12192000"/>
            <a:gd name="connsiteY15127" fmla="*/ 3851202 h 6858000"/>
            <a:gd name="connsiteX15128" fmla="*/ 3169042 w 12192000"/>
            <a:gd name="connsiteY15128" fmla="*/ 3826798 h 6858000"/>
            <a:gd name="connsiteX15129" fmla="*/ 3143063 w 12192000"/>
            <a:gd name="connsiteY15129" fmla="*/ 3800176 h 6858000"/>
            <a:gd name="connsiteX15130" fmla="*/ 3218835 w 12192000"/>
            <a:gd name="connsiteY15130" fmla="*/ 3800176 h 6858000"/>
            <a:gd name="connsiteX15131" fmla="*/ 3192856 w 12192000"/>
            <a:gd name="connsiteY15131" fmla="*/ 3826798 h 6858000"/>
            <a:gd name="connsiteX15132" fmla="*/ 3218835 w 12192000"/>
            <a:gd name="connsiteY15132" fmla="*/ 3851202 h 6858000"/>
            <a:gd name="connsiteX15133" fmla="*/ 3244814 w 12192000"/>
            <a:gd name="connsiteY15133" fmla="*/ 3826798 h 6858000"/>
            <a:gd name="connsiteX15134" fmla="*/ 3218835 w 12192000"/>
            <a:gd name="connsiteY15134" fmla="*/ 3800176 h 6858000"/>
            <a:gd name="connsiteX15135" fmla="*/ 3292441 w 12192000"/>
            <a:gd name="connsiteY15135" fmla="*/ 3800176 h 6858000"/>
            <a:gd name="connsiteX15136" fmla="*/ 3268627 w 12192000"/>
            <a:gd name="connsiteY15136" fmla="*/ 3826798 h 6858000"/>
            <a:gd name="connsiteX15137" fmla="*/ 3292441 w 12192000"/>
            <a:gd name="connsiteY15137" fmla="*/ 3851202 h 6858000"/>
            <a:gd name="connsiteX15138" fmla="*/ 3318420 w 12192000"/>
            <a:gd name="connsiteY15138" fmla="*/ 3826798 h 6858000"/>
            <a:gd name="connsiteX15139" fmla="*/ 3292441 w 12192000"/>
            <a:gd name="connsiteY15139" fmla="*/ 3800176 h 6858000"/>
            <a:gd name="connsiteX15140" fmla="*/ 3366049 w 12192000"/>
            <a:gd name="connsiteY15140" fmla="*/ 3800176 h 6858000"/>
            <a:gd name="connsiteX15141" fmla="*/ 3340070 w 12192000"/>
            <a:gd name="connsiteY15141" fmla="*/ 3826798 h 6858000"/>
            <a:gd name="connsiteX15142" fmla="*/ 3366049 w 12192000"/>
            <a:gd name="connsiteY15142" fmla="*/ 3851202 h 6858000"/>
            <a:gd name="connsiteX15143" fmla="*/ 3392028 w 12192000"/>
            <a:gd name="connsiteY15143" fmla="*/ 3826798 h 6858000"/>
            <a:gd name="connsiteX15144" fmla="*/ 3366049 w 12192000"/>
            <a:gd name="connsiteY15144" fmla="*/ 3800176 h 6858000"/>
            <a:gd name="connsiteX15145" fmla="*/ 3439656 w 12192000"/>
            <a:gd name="connsiteY15145" fmla="*/ 3800176 h 6858000"/>
            <a:gd name="connsiteX15146" fmla="*/ 3413677 w 12192000"/>
            <a:gd name="connsiteY15146" fmla="*/ 3826798 h 6858000"/>
            <a:gd name="connsiteX15147" fmla="*/ 3439656 w 12192000"/>
            <a:gd name="connsiteY15147" fmla="*/ 3851202 h 6858000"/>
            <a:gd name="connsiteX15148" fmla="*/ 3465635 w 12192000"/>
            <a:gd name="connsiteY15148" fmla="*/ 3826798 h 6858000"/>
            <a:gd name="connsiteX15149" fmla="*/ 3439656 w 12192000"/>
            <a:gd name="connsiteY15149" fmla="*/ 3800176 h 6858000"/>
            <a:gd name="connsiteX15150" fmla="*/ 3513262 w 12192000"/>
            <a:gd name="connsiteY15150" fmla="*/ 3800176 h 6858000"/>
            <a:gd name="connsiteX15151" fmla="*/ 3489448 w 12192000"/>
            <a:gd name="connsiteY15151" fmla="*/ 3826798 h 6858000"/>
            <a:gd name="connsiteX15152" fmla="*/ 3513262 w 12192000"/>
            <a:gd name="connsiteY15152" fmla="*/ 3851202 h 6858000"/>
            <a:gd name="connsiteX15153" fmla="*/ 3539241 w 12192000"/>
            <a:gd name="connsiteY15153" fmla="*/ 3826798 h 6858000"/>
            <a:gd name="connsiteX15154" fmla="*/ 3513262 w 12192000"/>
            <a:gd name="connsiteY15154" fmla="*/ 3800176 h 6858000"/>
            <a:gd name="connsiteX15155" fmla="*/ 3589034 w 12192000"/>
            <a:gd name="connsiteY15155" fmla="*/ 3800176 h 6858000"/>
            <a:gd name="connsiteX15156" fmla="*/ 3563055 w 12192000"/>
            <a:gd name="connsiteY15156" fmla="*/ 3826798 h 6858000"/>
            <a:gd name="connsiteX15157" fmla="*/ 3589034 w 12192000"/>
            <a:gd name="connsiteY15157" fmla="*/ 3851202 h 6858000"/>
            <a:gd name="connsiteX15158" fmla="*/ 3615013 w 12192000"/>
            <a:gd name="connsiteY15158" fmla="*/ 3826798 h 6858000"/>
            <a:gd name="connsiteX15159" fmla="*/ 3589034 w 12192000"/>
            <a:gd name="connsiteY15159" fmla="*/ 3800176 h 6858000"/>
            <a:gd name="connsiteX15160" fmla="*/ 3662641 w 12192000"/>
            <a:gd name="connsiteY15160" fmla="*/ 3800176 h 6858000"/>
            <a:gd name="connsiteX15161" fmla="*/ 3638827 w 12192000"/>
            <a:gd name="connsiteY15161" fmla="*/ 3826798 h 6858000"/>
            <a:gd name="connsiteX15162" fmla="*/ 3662641 w 12192000"/>
            <a:gd name="connsiteY15162" fmla="*/ 3851202 h 6858000"/>
            <a:gd name="connsiteX15163" fmla="*/ 3688620 w 12192000"/>
            <a:gd name="connsiteY15163" fmla="*/ 3826798 h 6858000"/>
            <a:gd name="connsiteX15164" fmla="*/ 3662641 w 12192000"/>
            <a:gd name="connsiteY15164" fmla="*/ 3800176 h 6858000"/>
            <a:gd name="connsiteX15165" fmla="*/ 3736248 w 12192000"/>
            <a:gd name="connsiteY15165" fmla="*/ 3800176 h 6858000"/>
            <a:gd name="connsiteX15166" fmla="*/ 3710269 w 12192000"/>
            <a:gd name="connsiteY15166" fmla="*/ 3826798 h 6858000"/>
            <a:gd name="connsiteX15167" fmla="*/ 3736248 w 12192000"/>
            <a:gd name="connsiteY15167" fmla="*/ 3851202 h 6858000"/>
            <a:gd name="connsiteX15168" fmla="*/ 3762227 w 12192000"/>
            <a:gd name="connsiteY15168" fmla="*/ 3826798 h 6858000"/>
            <a:gd name="connsiteX15169" fmla="*/ 3736248 w 12192000"/>
            <a:gd name="connsiteY15169" fmla="*/ 3800176 h 6858000"/>
            <a:gd name="connsiteX15170" fmla="*/ 5881673 w 12192000"/>
            <a:gd name="connsiteY15170" fmla="*/ 3800176 h 6858000"/>
            <a:gd name="connsiteX15171" fmla="*/ 5855694 w 12192000"/>
            <a:gd name="connsiteY15171" fmla="*/ 3826798 h 6858000"/>
            <a:gd name="connsiteX15172" fmla="*/ 5881673 w 12192000"/>
            <a:gd name="connsiteY15172" fmla="*/ 3851202 h 6858000"/>
            <a:gd name="connsiteX15173" fmla="*/ 5907652 w 12192000"/>
            <a:gd name="connsiteY15173" fmla="*/ 3826798 h 6858000"/>
            <a:gd name="connsiteX15174" fmla="*/ 5881673 w 12192000"/>
            <a:gd name="connsiteY15174" fmla="*/ 3800176 h 6858000"/>
            <a:gd name="connsiteX15175" fmla="*/ 5957445 w 12192000"/>
            <a:gd name="connsiteY15175" fmla="*/ 3800176 h 6858000"/>
            <a:gd name="connsiteX15176" fmla="*/ 5931466 w 12192000"/>
            <a:gd name="connsiteY15176" fmla="*/ 3826798 h 6858000"/>
            <a:gd name="connsiteX15177" fmla="*/ 5957445 w 12192000"/>
            <a:gd name="connsiteY15177" fmla="*/ 3851202 h 6858000"/>
            <a:gd name="connsiteX15178" fmla="*/ 5981259 w 12192000"/>
            <a:gd name="connsiteY15178" fmla="*/ 3826798 h 6858000"/>
            <a:gd name="connsiteX15179" fmla="*/ 5957445 w 12192000"/>
            <a:gd name="connsiteY15179" fmla="*/ 3800176 h 6858000"/>
            <a:gd name="connsiteX15180" fmla="*/ 6028887 w 12192000"/>
            <a:gd name="connsiteY15180" fmla="*/ 3800176 h 6858000"/>
            <a:gd name="connsiteX15181" fmla="*/ 6002908 w 12192000"/>
            <a:gd name="connsiteY15181" fmla="*/ 3826798 h 6858000"/>
            <a:gd name="connsiteX15182" fmla="*/ 6028887 w 12192000"/>
            <a:gd name="connsiteY15182" fmla="*/ 3851202 h 6858000"/>
            <a:gd name="connsiteX15183" fmla="*/ 6054866 w 12192000"/>
            <a:gd name="connsiteY15183" fmla="*/ 3826798 h 6858000"/>
            <a:gd name="connsiteX15184" fmla="*/ 6028887 w 12192000"/>
            <a:gd name="connsiteY15184" fmla="*/ 3800176 h 6858000"/>
            <a:gd name="connsiteX15185" fmla="*/ 6102494 w 12192000"/>
            <a:gd name="connsiteY15185" fmla="*/ 3800176 h 6858000"/>
            <a:gd name="connsiteX15186" fmla="*/ 6076515 w 12192000"/>
            <a:gd name="connsiteY15186" fmla="*/ 3826798 h 6858000"/>
            <a:gd name="connsiteX15187" fmla="*/ 6102494 w 12192000"/>
            <a:gd name="connsiteY15187" fmla="*/ 3851202 h 6858000"/>
            <a:gd name="connsiteX15188" fmla="*/ 6128473 w 12192000"/>
            <a:gd name="connsiteY15188" fmla="*/ 3826798 h 6858000"/>
            <a:gd name="connsiteX15189" fmla="*/ 6102494 w 12192000"/>
            <a:gd name="connsiteY15189" fmla="*/ 3800176 h 6858000"/>
            <a:gd name="connsiteX15190" fmla="*/ 6178265 w 12192000"/>
            <a:gd name="connsiteY15190" fmla="*/ 3800176 h 6858000"/>
            <a:gd name="connsiteX15191" fmla="*/ 6154452 w 12192000"/>
            <a:gd name="connsiteY15191" fmla="*/ 3826798 h 6858000"/>
            <a:gd name="connsiteX15192" fmla="*/ 6178265 w 12192000"/>
            <a:gd name="connsiteY15192" fmla="*/ 3851202 h 6858000"/>
            <a:gd name="connsiteX15193" fmla="*/ 6204245 w 12192000"/>
            <a:gd name="connsiteY15193" fmla="*/ 3826798 h 6858000"/>
            <a:gd name="connsiteX15194" fmla="*/ 6178265 w 12192000"/>
            <a:gd name="connsiteY15194" fmla="*/ 3800176 h 6858000"/>
            <a:gd name="connsiteX15195" fmla="*/ 6251873 w 12192000"/>
            <a:gd name="connsiteY15195" fmla="*/ 3800176 h 6858000"/>
            <a:gd name="connsiteX15196" fmla="*/ 6228059 w 12192000"/>
            <a:gd name="connsiteY15196" fmla="*/ 3826798 h 6858000"/>
            <a:gd name="connsiteX15197" fmla="*/ 6251873 w 12192000"/>
            <a:gd name="connsiteY15197" fmla="*/ 3851202 h 6858000"/>
            <a:gd name="connsiteX15198" fmla="*/ 6277852 w 12192000"/>
            <a:gd name="connsiteY15198" fmla="*/ 3826798 h 6858000"/>
            <a:gd name="connsiteX15199" fmla="*/ 6251873 w 12192000"/>
            <a:gd name="connsiteY15199" fmla="*/ 3800176 h 6858000"/>
            <a:gd name="connsiteX15200" fmla="*/ 6325479 w 12192000"/>
            <a:gd name="connsiteY15200" fmla="*/ 3800176 h 6858000"/>
            <a:gd name="connsiteX15201" fmla="*/ 6301665 w 12192000"/>
            <a:gd name="connsiteY15201" fmla="*/ 3826798 h 6858000"/>
            <a:gd name="connsiteX15202" fmla="*/ 6325479 w 12192000"/>
            <a:gd name="connsiteY15202" fmla="*/ 3851202 h 6858000"/>
            <a:gd name="connsiteX15203" fmla="*/ 6351458 w 12192000"/>
            <a:gd name="connsiteY15203" fmla="*/ 3826798 h 6858000"/>
            <a:gd name="connsiteX15204" fmla="*/ 6325479 w 12192000"/>
            <a:gd name="connsiteY15204" fmla="*/ 3800176 h 6858000"/>
            <a:gd name="connsiteX15205" fmla="*/ 6399086 w 12192000"/>
            <a:gd name="connsiteY15205" fmla="*/ 3800176 h 6858000"/>
            <a:gd name="connsiteX15206" fmla="*/ 6373107 w 12192000"/>
            <a:gd name="connsiteY15206" fmla="*/ 3826798 h 6858000"/>
            <a:gd name="connsiteX15207" fmla="*/ 6399086 w 12192000"/>
            <a:gd name="connsiteY15207" fmla="*/ 3851202 h 6858000"/>
            <a:gd name="connsiteX15208" fmla="*/ 6425065 w 12192000"/>
            <a:gd name="connsiteY15208" fmla="*/ 3826798 h 6858000"/>
            <a:gd name="connsiteX15209" fmla="*/ 6399086 w 12192000"/>
            <a:gd name="connsiteY15209" fmla="*/ 3800176 h 6858000"/>
            <a:gd name="connsiteX15210" fmla="*/ 6472694 w 12192000"/>
            <a:gd name="connsiteY15210" fmla="*/ 3800176 h 6858000"/>
            <a:gd name="connsiteX15211" fmla="*/ 6446715 w 12192000"/>
            <a:gd name="connsiteY15211" fmla="*/ 3826798 h 6858000"/>
            <a:gd name="connsiteX15212" fmla="*/ 6472694 w 12192000"/>
            <a:gd name="connsiteY15212" fmla="*/ 3851202 h 6858000"/>
            <a:gd name="connsiteX15213" fmla="*/ 6498673 w 12192000"/>
            <a:gd name="connsiteY15213" fmla="*/ 3826798 h 6858000"/>
            <a:gd name="connsiteX15214" fmla="*/ 6472694 w 12192000"/>
            <a:gd name="connsiteY15214" fmla="*/ 3800176 h 6858000"/>
            <a:gd name="connsiteX15215" fmla="*/ 6546300 w 12192000"/>
            <a:gd name="connsiteY15215" fmla="*/ 3800176 h 6858000"/>
            <a:gd name="connsiteX15216" fmla="*/ 6520321 w 12192000"/>
            <a:gd name="connsiteY15216" fmla="*/ 3826798 h 6858000"/>
            <a:gd name="connsiteX15217" fmla="*/ 6546300 w 12192000"/>
            <a:gd name="connsiteY15217" fmla="*/ 3851202 h 6858000"/>
            <a:gd name="connsiteX15218" fmla="*/ 6572279 w 12192000"/>
            <a:gd name="connsiteY15218" fmla="*/ 3826798 h 6858000"/>
            <a:gd name="connsiteX15219" fmla="*/ 6546300 w 12192000"/>
            <a:gd name="connsiteY15219" fmla="*/ 3800176 h 6858000"/>
            <a:gd name="connsiteX15220" fmla="*/ 6622072 w 12192000"/>
            <a:gd name="connsiteY15220" fmla="*/ 3800176 h 6858000"/>
            <a:gd name="connsiteX15221" fmla="*/ 6596093 w 12192000"/>
            <a:gd name="connsiteY15221" fmla="*/ 3826798 h 6858000"/>
            <a:gd name="connsiteX15222" fmla="*/ 6622072 w 12192000"/>
            <a:gd name="connsiteY15222" fmla="*/ 3851202 h 6858000"/>
            <a:gd name="connsiteX15223" fmla="*/ 6648051 w 12192000"/>
            <a:gd name="connsiteY15223" fmla="*/ 3826798 h 6858000"/>
            <a:gd name="connsiteX15224" fmla="*/ 6622072 w 12192000"/>
            <a:gd name="connsiteY15224" fmla="*/ 3800176 h 6858000"/>
            <a:gd name="connsiteX15225" fmla="*/ 6695679 w 12192000"/>
            <a:gd name="connsiteY15225" fmla="*/ 3800176 h 6858000"/>
            <a:gd name="connsiteX15226" fmla="*/ 6669700 w 12192000"/>
            <a:gd name="connsiteY15226" fmla="*/ 3826798 h 6858000"/>
            <a:gd name="connsiteX15227" fmla="*/ 6695679 w 12192000"/>
            <a:gd name="connsiteY15227" fmla="*/ 3851202 h 6858000"/>
            <a:gd name="connsiteX15228" fmla="*/ 6721658 w 12192000"/>
            <a:gd name="connsiteY15228" fmla="*/ 3826798 h 6858000"/>
            <a:gd name="connsiteX15229" fmla="*/ 6695679 w 12192000"/>
            <a:gd name="connsiteY15229" fmla="*/ 3800176 h 6858000"/>
            <a:gd name="connsiteX15230" fmla="*/ 6769286 w 12192000"/>
            <a:gd name="connsiteY15230" fmla="*/ 3800176 h 6858000"/>
            <a:gd name="connsiteX15231" fmla="*/ 6743307 w 12192000"/>
            <a:gd name="connsiteY15231" fmla="*/ 3826798 h 6858000"/>
            <a:gd name="connsiteX15232" fmla="*/ 6769286 w 12192000"/>
            <a:gd name="connsiteY15232" fmla="*/ 3851202 h 6858000"/>
            <a:gd name="connsiteX15233" fmla="*/ 6795265 w 12192000"/>
            <a:gd name="connsiteY15233" fmla="*/ 3826798 h 6858000"/>
            <a:gd name="connsiteX15234" fmla="*/ 6769286 w 12192000"/>
            <a:gd name="connsiteY15234" fmla="*/ 3800176 h 6858000"/>
            <a:gd name="connsiteX15235" fmla="*/ 6842892 w 12192000"/>
            <a:gd name="connsiteY15235" fmla="*/ 3800176 h 6858000"/>
            <a:gd name="connsiteX15236" fmla="*/ 6816913 w 12192000"/>
            <a:gd name="connsiteY15236" fmla="*/ 3826798 h 6858000"/>
            <a:gd name="connsiteX15237" fmla="*/ 6842892 w 12192000"/>
            <a:gd name="connsiteY15237" fmla="*/ 3851202 h 6858000"/>
            <a:gd name="connsiteX15238" fmla="*/ 6868871 w 12192000"/>
            <a:gd name="connsiteY15238" fmla="*/ 3826798 h 6858000"/>
            <a:gd name="connsiteX15239" fmla="*/ 6842892 w 12192000"/>
            <a:gd name="connsiteY15239" fmla="*/ 3800176 h 6858000"/>
            <a:gd name="connsiteX15240" fmla="*/ 6916499 w 12192000"/>
            <a:gd name="connsiteY15240" fmla="*/ 3800176 h 6858000"/>
            <a:gd name="connsiteX15241" fmla="*/ 6892685 w 12192000"/>
            <a:gd name="connsiteY15241" fmla="*/ 3826798 h 6858000"/>
            <a:gd name="connsiteX15242" fmla="*/ 6916499 w 12192000"/>
            <a:gd name="connsiteY15242" fmla="*/ 3851202 h 6858000"/>
            <a:gd name="connsiteX15243" fmla="*/ 6942478 w 12192000"/>
            <a:gd name="connsiteY15243" fmla="*/ 3826798 h 6858000"/>
            <a:gd name="connsiteX15244" fmla="*/ 6916499 w 12192000"/>
            <a:gd name="connsiteY15244" fmla="*/ 3800176 h 6858000"/>
            <a:gd name="connsiteX15245" fmla="*/ 6990106 w 12192000"/>
            <a:gd name="connsiteY15245" fmla="*/ 3800176 h 6858000"/>
            <a:gd name="connsiteX15246" fmla="*/ 6966293 w 12192000"/>
            <a:gd name="connsiteY15246" fmla="*/ 3826798 h 6858000"/>
            <a:gd name="connsiteX15247" fmla="*/ 6990106 w 12192000"/>
            <a:gd name="connsiteY15247" fmla="*/ 3851202 h 6858000"/>
            <a:gd name="connsiteX15248" fmla="*/ 7016086 w 12192000"/>
            <a:gd name="connsiteY15248" fmla="*/ 3826798 h 6858000"/>
            <a:gd name="connsiteX15249" fmla="*/ 6990106 w 12192000"/>
            <a:gd name="connsiteY15249" fmla="*/ 3800176 h 6858000"/>
            <a:gd name="connsiteX15250" fmla="*/ 7065879 w 12192000"/>
            <a:gd name="connsiteY15250" fmla="*/ 3800176 h 6858000"/>
            <a:gd name="connsiteX15251" fmla="*/ 7039900 w 12192000"/>
            <a:gd name="connsiteY15251" fmla="*/ 3826798 h 6858000"/>
            <a:gd name="connsiteX15252" fmla="*/ 7065879 w 12192000"/>
            <a:gd name="connsiteY15252" fmla="*/ 3851202 h 6858000"/>
            <a:gd name="connsiteX15253" fmla="*/ 7091858 w 12192000"/>
            <a:gd name="connsiteY15253" fmla="*/ 3826798 h 6858000"/>
            <a:gd name="connsiteX15254" fmla="*/ 7065879 w 12192000"/>
            <a:gd name="connsiteY15254" fmla="*/ 3800176 h 6858000"/>
            <a:gd name="connsiteX15255" fmla="*/ 8174312 w 12192000"/>
            <a:gd name="connsiteY15255" fmla="*/ 3800176 h 6858000"/>
            <a:gd name="connsiteX15256" fmla="*/ 8150498 w 12192000"/>
            <a:gd name="connsiteY15256" fmla="*/ 3826798 h 6858000"/>
            <a:gd name="connsiteX15257" fmla="*/ 8174312 w 12192000"/>
            <a:gd name="connsiteY15257" fmla="*/ 3851202 h 6858000"/>
            <a:gd name="connsiteX15258" fmla="*/ 8200291 w 12192000"/>
            <a:gd name="connsiteY15258" fmla="*/ 3826798 h 6858000"/>
            <a:gd name="connsiteX15259" fmla="*/ 8174312 w 12192000"/>
            <a:gd name="connsiteY15259" fmla="*/ 3800176 h 6858000"/>
            <a:gd name="connsiteX15260" fmla="*/ 9061924 w 12192000"/>
            <a:gd name="connsiteY15260" fmla="*/ 3800176 h 6858000"/>
            <a:gd name="connsiteX15261" fmla="*/ 9035945 w 12192000"/>
            <a:gd name="connsiteY15261" fmla="*/ 3826798 h 6858000"/>
            <a:gd name="connsiteX15262" fmla="*/ 9061924 w 12192000"/>
            <a:gd name="connsiteY15262" fmla="*/ 3851202 h 6858000"/>
            <a:gd name="connsiteX15263" fmla="*/ 9087903 w 12192000"/>
            <a:gd name="connsiteY15263" fmla="*/ 3826798 h 6858000"/>
            <a:gd name="connsiteX15264" fmla="*/ 9061924 w 12192000"/>
            <a:gd name="connsiteY15264" fmla="*/ 3800176 h 6858000"/>
            <a:gd name="connsiteX15265" fmla="*/ 9137696 w 12192000"/>
            <a:gd name="connsiteY15265" fmla="*/ 3800176 h 6858000"/>
            <a:gd name="connsiteX15266" fmla="*/ 9111717 w 12192000"/>
            <a:gd name="connsiteY15266" fmla="*/ 3826798 h 6858000"/>
            <a:gd name="connsiteX15267" fmla="*/ 9137696 w 12192000"/>
            <a:gd name="connsiteY15267" fmla="*/ 3851202 h 6858000"/>
            <a:gd name="connsiteX15268" fmla="*/ 9161510 w 12192000"/>
            <a:gd name="connsiteY15268" fmla="*/ 3826798 h 6858000"/>
            <a:gd name="connsiteX15269" fmla="*/ 9137696 w 12192000"/>
            <a:gd name="connsiteY15269" fmla="*/ 3800176 h 6858000"/>
            <a:gd name="connsiteX15270" fmla="*/ 9211304 w 12192000"/>
            <a:gd name="connsiteY15270" fmla="*/ 3800176 h 6858000"/>
            <a:gd name="connsiteX15271" fmla="*/ 9185325 w 12192000"/>
            <a:gd name="connsiteY15271" fmla="*/ 3826798 h 6858000"/>
            <a:gd name="connsiteX15272" fmla="*/ 9211304 w 12192000"/>
            <a:gd name="connsiteY15272" fmla="*/ 3851202 h 6858000"/>
            <a:gd name="connsiteX15273" fmla="*/ 9237283 w 12192000"/>
            <a:gd name="connsiteY15273" fmla="*/ 3826798 h 6858000"/>
            <a:gd name="connsiteX15274" fmla="*/ 9211304 w 12192000"/>
            <a:gd name="connsiteY15274" fmla="*/ 3800176 h 6858000"/>
            <a:gd name="connsiteX15275" fmla="*/ 9287075 w 12192000"/>
            <a:gd name="connsiteY15275" fmla="*/ 3800176 h 6858000"/>
            <a:gd name="connsiteX15276" fmla="*/ 9261096 w 12192000"/>
            <a:gd name="connsiteY15276" fmla="*/ 3826798 h 6858000"/>
            <a:gd name="connsiteX15277" fmla="*/ 9287075 w 12192000"/>
            <a:gd name="connsiteY15277" fmla="*/ 3851202 h 6858000"/>
            <a:gd name="connsiteX15278" fmla="*/ 9310889 w 12192000"/>
            <a:gd name="connsiteY15278" fmla="*/ 3826798 h 6858000"/>
            <a:gd name="connsiteX15279" fmla="*/ 9287075 w 12192000"/>
            <a:gd name="connsiteY15279" fmla="*/ 3800176 h 6858000"/>
            <a:gd name="connsiteX15280" fmla="*/ 9432124 w 12192000"/>
            <a:gd name="connsiteY15280" fmla="*/ 3800176 h 6858000"/>
            <a:gd name="connsiteX15281" fmla="*/ 9406145 w 12192000"/>
            <a:gd name="connsiteY15281" fmla="*/ 3826798 h 6858000"/>
            <a:gd name="connsiteX15282" fmla="*/ 9432124 w 12192000"/>
            <a:gd name="connsiteY15282" fmla="*/ 3851202 h 6858000"/>
            <a:gd name="connsiteX15283" fmla="*/ 9458103 w 12192000"/>
            <a:gd name="connsiteY15283" fmla="*/ 3826798 h 6858000"/>
            <a:gd name="connsiteX15284" fmla="*/ 9432124 w 12192000"/>
            <a:gd name="connsiteY15284" fmla="*/ 3800176 h 6858000"/>
            <a:gd name="connsiteX15285" fmla="*/ 9505731 w 12192000"/>
            <a:gd name="connsiteY15285" fmla="*/ 3800176 h 6858000"/>
            <a:gd name="connsiteX15286" fmla="*/ 9481917 w 12192000"/>
            <a:gd name="connsiteY15286" fmla="*/ 3826798 h 6858000"/>
            <a:gd name="connsiteX15287" fmla="*/ 9505731 w 12192000"/>
            <a:gd name="connsiteY15287" fmla="*/ 3851202 h 6858000"/>
            <a:gd name="connsiteX15288" fmla="*/ 9531710 w 12192000"/>
            <a:gd name="connsiteY15288" fmla="*/ 3826798 h 6858000"/>
            <a:gd name="connsiteX15289" fmla="*/ 9505731 w 12192000"/>
            <a:gd name="connsiteY15289" fmla="*/ 3800176 h 6858000"/>
            <a:gd name="connsiteX15290" fmla="*/ 9581503 w 12192000"/>
            <a:gd name="connsiteY15290" fmla="*/ 3800176 h 6858000"/>
            <a:gd name="connsiteX15291" fmla="*/ 9555524 w 12192000"/>
            <a:gd name="connsiteY15291" fmla="*/ 3826798 h 6858000"/>
            <a:gd name="connsiteX15292" fmla="*/ 9581503 w 12192000"/>
            <a:gd name="connsiteY15292" fmla="*/ 3851202 h 6858000"/>
            <a:gd name="connsiteX15293" fmla="*/ 9607482 w 12192000"/>
            <a:gd name="connsiteY15293" fmla="*/ 3826798 h 6858000"/>
            <a:gd name="connsiteX15294" fmla="*/ 9581503 w 12192000"/>
            <a:gd name="connsiteY15294" fmla="*/ 3800176 h 6858000"/>
            <a:gd name="connsiteX15295" fmla="*/ 9655110 w 12192000"/>
            <a:gd name="connsiteY15295" fmla="*/ 3800176 h 6858000"/>
            <a:gd name="connsiteX15296" fmla="*/ 9629131 w 12192000"/>
            <a:gd name="connsiteY15296" fmla="*/ 3826798 h 6858000"/>
            <a:gd name="connsiteX15297" fmla="*/ 9655110 w 12192000"/>
            <a:gd name="connsiteY15297" fmla="*/ 3851202 h 6858000"/>
            <a:gd name="connsiteX15298" fmla="*/ 9681089 w 12192000"/>
            <a:gd name="connsiteY15298" fmla="*/ 3826798 h 6858000"/>
            <a:gd name="connsiteX15299" fmla="*/ 9655110 w 12192000"/>
            <a:gd name="connsiteY15299" fmla="*/ 3800176 h 6858000"/>
            <a:gd name="connsiteX15300" fmla="*/ 9728717 w 12192000"/>
            <a:gd name="connsiteY15300" fmla="*/ 3800176 h 6858000"/>
            <a:gd name="connsiteX15301" fmla="*/ 9702738 w 12192000"/>
            <a:gd name="connsiteY15301" fmla="*/ 3826798 h 6858000"/>
            <a:gd name="connsiteX15302" fmla="*/ 9728717 w 12192000"/>
            <a:gd name="connsiteY15302" fmla="*/ 3851202 h 6858000"/>
            <a:gd name="connsiteX15303" fmla="*/ 9754696 w 12192000"/>
            <a:gd name="connsiteY15303" fmla="*/ 3826798 h 6858000"/>
            <a:gd name="connsiteX15304" fmla="*/ 9728717 w 12192000"/>
            <a:gd name="connsiteY15304" fmla="*/ 3800176 h 6858000"/>
            <a:gd name="connsiteX15305" fmla="*/ 9875930 w 12192000"/>
            <a:gd name="connsiteY15305" fmla="*/ 3800176 h 6858000"/>
            <a:gd name="connsiteX15306" fmla="*/ 9852116 w 12192000"/>
            <a:gd name="connsiteY15306" fmla="*/ 3826798 h 6858000"/>
            <a:gd name="connsiteX15307" fmla="*/ 9875930 w 12192000"/>
            <a:gd name="connsiteY15307" fmla="*/ 3851202 h 6858000"/>
            <a:gd name="connsiteX15308" fmla="*/ 9901909 w 12192000"/>
            <a:gd name="connsiteY15308" fmla="*/ 3826798 h 6858000"/>
            <a:gd name="connsiteX15309" fmla="*/ 9875930 w 12192000"/>
            <a:gd name="connsiteY15309" fmla="*/ 3800176 h 6858000"/>
            <a:gd name="connsiteX15310" fmla="*/ 10027474 w 12192000"/>
            <a:gd name="connsiteY15310" fmla="*/ 3800176 h 6858000"/>
            <a:gd name="connsiteX15311" fmla="*/ 10001495 w 12192000"/>
            <a:gd name="connsiteY15311" fmla="*/ 3826798 h 6858000"/>
            <a:gd name="connsiteX15312" fmla="*/ 10027474 w 12192000"/>
            <a:gd name="connsiteY15312" fmla="*/ 3851202 h 6858000"/>
            <a:gd name="connsiteX15313" fmla="*/ 10051288 w 12192000"/>
            <a:gd name="connsiteY15313" fmla="*/ 3826798 h 6858000"/>
            <a:gd name="connsiteX15314" fmla="*/ 10027474 w 12192000"/>
            <a:gd name="connsiteY15314" fmla="*/ 3800176 h 6858000"/>
            <a:gd name="connsiteX15315" fmla="*/ 10098916 w 12192000"/>
            <a:gd name="connsiteY15315" fmla="*/ 3800176 h 6858000"/>
            <a:gd name="connsiteX15316" fmla="*/ 10075102 w 12192000"/>
            <a:gd name="connsiteY15316" fmla="*/ 3826798 h 6858000"/>
            <a:gd name="connsiteX15317" fmla="*/ 10098916 w 12192000"/>
            <a:gd name="connsiteY15317" fmla="*/ 3851202 h 6858000"/>
            <a:gd name="connsiteX15318" fmla="*/ 10124895 w 12192000"/>
            <a:gd name="connsiteY15318" fmla="*/ 3826798 h 6858000"/>
            <a:gd name="connsiteX15319" fmla="*/ 10098916 w 12192000"/>
            <a:gd name="connsiteY15319" fmla="*/ 3800176 h 6858000"/>
            <a:gd name="connsiteX15320" fmla="*/ 2331222 w 12192000"/>
            <a:gd name="connsiteY15320" fmla="*/ 3877825 h 6858000"/>
            <a:gd name="connsiteX15321" fmla="*/ 2307408 w 12192000"/>
            <a:gd name="connsiteY15321" fmla="*/ 3902229 h 6858000"/>
            <a:gd name="connsiteX15322" fmla="*/ 2331222 w 12192000"/>
            <a:gd name="connsiteY15322" fmla="*/ 3928851 h 6858000"/>
            <a:gd name="connsiteX15323" fmla="*/ 2357201 w 12192000"/>
            <a:gd name="connsiteY15323" fmla="*/ 3902229 h 6858000"/>
            <a:gd name="connsiteX15324" fmla="*/ 2331222 w 12192000"/>
            <a:gd name="connsiteY15324" fmla="*/ 3877825 h 6858000"/>
            <a:gd name="connsiteX15325" fmla="*/ 2699257 w 12192000"/>
            <a:gd name="connsiteY15325" fmla="*/ 3877825 h 6858000"/>
            <a:gd name="connsiteX15326" fmla="*/ 2675443 w 12192000"/>
            <a:gd name="connsiteY15326" fmla="*/ 3902229 h 6858000"/>
            <a:gd name="connsiteX15327" fmla="*/ 2699257 w 12192000"/>
            <a:gd name="connsiteY15327" fmla="*/ 3928851 h 6858000"/>
            <a:gd name="connsiteX15328" fmla="*/ 2725236 w 12192000"/>
            <a:gd name="connsiteY15328" fmla="*/ 3902229 h 6858000"/>
            <a:gd name="connsiteX15329" fmla="*/ 2699257 w 12192000"/>
            <a:gd name="connsiteY15329" fmla="*/ 3877825 h 6858000"/>
            <a:gd name="connsiteX15330" fmla="*/ 2775028 w 12192000"/>
            <a:gd name="connsiteY15330" fmla="*/ 3877825 h 6858000"/>
            <a:gd name="connsiteX15331" fmla="*/ 2751214 w 12192000"/>
            <a:gd name="connsiteY15331" fmla="*/ 3902229 h 6858000"/>
            <a:gd name="connsiteX15332" fmla="*/ 2775028 w 12192000"/>
            <a:gd name="connsiteY15332" fmla="*/ 3928851 h 6858000"/>
            <a:gd name="connsiteX15333" fmla="*/ 2801007 w 12192000"/>
            <a:gd name="connsiteY15333" fmla="*/ 3902229 h 6858000"/>
            <a:gd name="connsiteX15334" fmla="*/ 2775028 w 12192000"/>
            <a:gd name="connsiteY15334" fmla="*/ 3877825 h 6858000"/>
            <a:gd name="connsiteX15335" fmla="*/ 2848635 w 12192000"/>
            <a:gd name="connsiteY15335" fmla="*/ 3877825 h 6858000"/>
            <a:gd name="connsiteX15336" fmla="*/ 2822656 w 12192000"/>
            <a:gd name="connsiteY15336" fmla="*/ 3902229 h 6858000"/>
            <a:gd name="connsiteX15337" fmla="*/ 2848635 w 12192000"/>
            <a:gd name="connsiteY15337" fmla="*/ 3928851 h 6858000"/>
            <a:gd name="connsiteX15338" fmla="*/ 2874614 w 12192000"/>
            <a:gd name="connsiteY15338" fmla="*/ 3902229 h 6858000"/>
            <a:gd name="connsiteX15339" fmla="*/ 2848635 w 12192000"/>
            <a:gd name="connsiteY15339" fmla="*/ 3877825 h 6858000"/>
            <a:gd name="connsiteX15340" fmla="*/ 2922242 w 12192000"/>
            <a:gd name="connsiteY15340" fmla="*/ 3877825 h 6858000"/>
            <a:gd name="connsiteX15341" fmla="*/ 2898428 w 12192000"/>
            <a:gd name="connsiteY15341" fmla="*/ 3902229 h 6858000"/>
            <a:gd name="connsiteX15342" fmla="*/ 2922242 w 12192000"/>
            <a:gd name="connsiteY15342" fmla="*/ 3928851 h 6858000"/>
            <a:gd name="connsiteX15343" fmla="*/ 2948221 w 12192000"/>
            <a:gd name="connsiteY15343" fmla="*/ 3902229 h 6858000"/>
            <a:gd name="connsiteX15344" fmla="*/ 2922242 w 12192000"/>
            <a:gd name="connsiteY15344" fmla="*/ 3877825 h 6858000"/>
            <a:gd name="connsiteX15345" fmla="*/ 2995849 w 12192000"/>
            <a:gd name="connsiteY15345" fmla="*/ 3877825 h 6858000"/>
            <a:gd name="connsiteX15346" fmla="*/ 2972035 w 12192000"/>
            <a:gd name="connsiteY15346" fmla="*/ 3902229 h 6858000"/>
            <a:gd name="connsiteX15347" fmla="*/ 2995849 w 12192000"/>
            <a:gd name="connsiteY15347" fmla="*/ 3928851 h 6858000"/>
            <a:gd name="connsiteX15348" fmla="*/ 3021828 w 12192000"/>
            <a:gd name="connsiteY15348" fmla="*/ 3902229 h 6858000"/>
            <a:gd name="connsiteX15349" fmla="*/ 2995849 w 12192000"/>
            <a:gd name="connsiteY15349" fmla="*/ 3877825 h 6858000"/>
            <a:gd name="connsiteX15350" fmla="*/ 3069456 w 12192000"/>
            <a:gd name="connsiteY15350" fmla="*/ 3877825 h 6858000"/>
            <a:gd name="connsiteX15351" fmla="*/ 3045642 w 12192000"/>
            <a:gd name="connsiteY15351" fmla="*/ 3902229 h 6858000"/>
            <a:gd name="connsiteX15352" fmla="*/ 3069456 w 12192000"/>
            <a:gd name="connsiteY15352" fmla="*/ 3928851 h 6858000"/>
            <a:gd name="connsiteX15353" fmla="*/ 3095435 w 12192000"/>
            <a:gd name="connsiteY15353" fmla="*/ 3902229 h 6858000"/>
            <a:gd name="connsiteX15354" fmla="*/ 3069456 w 12192000"/>
            <a:gd name="connsiteY15354" fmla="*/ 3877825 h 6858000"/>
            <a:gd name="connsiteX15355" fmla="*/ 3143063 w 12192000"/>
            <a:gd name="connsiteY15355" fmla="*/ 3877825 h 6858000"/>
            <a:gd name="connsiteX15356" fmla="*/ 3119249 w 12192000"/>
            <a:gd name="connsiteY15356" fmla="*/ 3902229 h 6858000"/>
            <a:gd name="connsiteX15357" fmla="*/ 3143063 w 12192000"/>
            <a:gd name="connsiteY15357" fmla="*/ 3928851 h 6858000"/>
            <a:gd name="connsiteX15358" fmla="*/ 3169042 w 12192000"/>
            <a:gd name="connsiteY15358" fmla="*/ 3902229 h 6858000"/>
            <a:gd name="connsiteX15359" fmla="*/ 3143063 w 12192000"/>
            <a:gd name="connsiteY15359" fmla="*/ 3877825 h 6858000"/>
            <a:gd name="connsiteX15360" fmla="*/ 3218835 w 12192000"/>
            <a:gd name="connsiteY15360" fmla="*/ 3877825 h 6858000"/>
            <a:gd name="connsiteX15361" fmla="*/ 3192856 w 12192000"/>
            <a:gd name="connsiteY15361" fmla="*/ 3902229 h 6858000"/>
            <a:gd name="connsiteX15362" fmla="*/ 3218835 w 12192000"/>
            <a:gd name="connsiteY15362" fmla="*/ 3928851 h 6858000"/>
            <a:gd name="connsiteX15363" fmla="*/ 3244814 w 12192000"/>
            <a:gd name="connsiteY15363" fmla="*/ 3902229 h 6858000"/>
            <a:gd name="connsiteX15364" fmla="*/ 3218835 w 12192000"/>
            <a:gd name="connsiteY15364" fmla="*/ 3877825 h 6858000"/>
            <a:gd name="connsiteX15365" fmla="*/ 3292441 w 12192000"/>
            <a:gd name="connsiteY15365" fmla="*/ 3877825 h 6858000"/>
            <a:gd name="connsiteX15366" fmla="*/ 3268627 w 12192000"/>
            <a:gd name="connsiteY15366" fmla="*/ 3902229 h 6858000"/>
            <a:gd name="connsiteX15367" fmla="*/ 3292441 w 12192000"/>
            <a:gd name="connsiteY15367" fmla="*/ 3928851 h 6858000"/>
            <a:gd name="connsiteX15368" fmla="*/ 3318420 w 12192000"/>
            <a:gd name="connsiteY15368" fmla="*/ 3902229 h 6858000"/>
            <a:gd name="connsiteX15369" fmla="*/ 3292441 w 12192000"/>
            <a:gd name="connsiteY15369" fmla="*/ 3877825 h 6858000"/>
            <a:gd name="connsiteX15370" fmla="*/ 3366049 w 12192000"/>
            <a:gd name="connsiteY15370" fmla="*/ 3877825 h 6858000"/>
            <a:gd name="connsiteX15371" fmla="*/ 3340070 w 12192000"/>
            <a:gd name="connsiteY15371" fmla="*/ 3902229 h 6858000"/>
            <a:gd name="connsiteX15372" fmla="*/ 3366049 w 12192000"/>
            <a:gd name="connsiteY15372" fmla="*/ 3928851 h 6858000"/>
            <a:gd name="connsiteX15373" fmla="*/ 3392028 w 12192000"/>
            <a:gd name="connsiteY15373" fmla="*/ 3902229 h 6858000"/>
            <a:gd name="connsiteX15374" fmla="*/ 3366049 w 12192000"/>
            <a:gd name="connsiteY15374" fmla="*/ 3877825 h 6858000"/>
            <a:gd name="connsiteX15375" fmla="*/ 3439656 w 12192000"/>
            <a:gd name="connsiteY15375" fmla="*/ 3877825 h 6858000"/>
            <a:gd name="connsiteX15376" fmla="*/ 3413677 w 12192000"/>
            <a:gd name="connsiteY15376" fmla="*/ 3902229 h 6858000"/>
            <a:gd name="connsiteX15377" fmla="*/ 3439656 w 12192000"/>
            <a:gd name="connsiteY15377" fmla="*/ 3928851 h 6858000"/>
            <a:gd name="connsiteX15378" fmla="*/ 3465635 w 12192000"/>
            <a:gd name="connsiteY15378" fmla="*/ 3902229 h 6858000"/>
            <a:gd name="connsiteX15379" fmla="*/ 3439656 w 12192000"/>
            <a:gd name="connsiteY15379" fmla="*/ 3877825 h 6858000"/>
            <a:gd name="connsiteX15380" fmla="*/ 3513262 w 12192000"/>
            <a:gd name="connsiteY15380" fmla="*/ 3877825 h 6858000"/>
            <a:gd name="connsiteX15381" fmla="*/ 3489448 w 12192000"/>
            <a:gd name="connsiteY15381" fmla="*/ 3902229 h 6858000"/>
            <a:gd name="connsiteX15382" fmla="*/ 3513262 w 12192000"/>
            <a:gd name="connsiteY15382" fmla="*/ 3928851 h 6858000"/>
            <a:gd name="connsiteX15383" fmla="*/ 3539241 w 12192000"/>
            <a:gd name="connsiteY15383" fmla="*/ 3902229 h 6858000"/>
            <a:gd name="connsiteX15384" fmla="*/ 3513262 w 12192000"/>
            <a:gd name="connsiteY15384" fmla="*/ 3877825 h 6858000"/>
            <a:gd name="connsiteX15385" fmla="*/ 3589034 w 12192000"/>
            <a:gd name="connsiteY15385" fmla="*/ 3877825 h 6858000"/>
            <a:gd name="connsiteX15386" fmla="*/ 3563055 w 12192000"/>
            <a:gd name="connsiteY15386" fmla="*/ 3902229 h 6858000"/>
            <a:gd name="connsiteX15387" fmla="*/ 3589034 w 12192000"/>
            <a:gd name="connsiteY15387" fmla="*/ 3928851 h 6858000"/>
            <a:gd name="connsiteX15388" fmla="*/ 3615013 w 12192000"/>
            <a:gd name="connsiteY15388" fmla="*/ 3902229 h 6858000"/>
            <a:gd name="connsiteX15389" fmla="*/ 3589034 w 12192000"/>
            <a:gd name="connsiteY15389" fmla="*/ 3877825 h 6858000"/>
            <a:gd name="connsiteX15390" fmla="*/ 3662641 w 12192000"/>
            <a:gd name="connsiteY15390" fmla="*/ 3877825 h 6858000"/>
            <a:gd name="connsiteX15391" fmla="*/ 3638827 w 12192000"/>
            <a:gd name="connsiteY15391" fmla="*/ 3902229 h 6858000"/>
            <a:gd name="connsiteX15392" fmla="*/ 3662641 w 12192000"/>
            <a:gd name="connsiteY15392" fmla="*/ 3928851 h 6858000"/>
            <a:gd name="connsiteX15393" fmla="*/ 3688620 w 12192000"/>
            <a:gd name="connsiteY15393" fmla="*/ 3902229 h 6858000"/>
            <a:gd name="connsiteX15394" fmla="*/ 3662641 w 12192000"/>
            <a:gd name="connsiteY15394" fmla="*/ 3877825 h 6858000"/>
            <a:gd name="connsiteX15395" fmla="*/ 3736248 w 12192000"/>
            <a:gd name="connsiteY15395" fmla="*/ 3877825 h 6858000"/>
            <a:gd name="connsiteX15396" fmla="*/ 3710269 w 12192000"/>
            <a:gd name="connsiteY15396" fmla="*/ 3902229 h 6858000"/>
            <a:gd name="connsiteX15397" fmla="*/ 3736248 w 12192000"/>
            <a:gd name="connsiteY15397" fmla="*/ 3928851 h 6858000"/>
            <a:gd name="connsiteX15398" fmla="*/ 3762227 w 12192000"/>
            <a:gd name="connsiteY15398" fmla="*/ 3902229 h 6858000"/>
            <a:gd name="connsiteX15399" fmla="*/ 3736248 w 12192000"/>
            <a:gd name="connsiteY15399" fmla="*/ 3877825 h 6858000"/>
            <a:gd name="connsiteX15400" fmla="*/ 3812020 w 12192000"/>
            <a:gd name="connsiteY15400" fmla="*/ 3877825 h 6858000"/>
            <a:gd name="connsiteX15401" fmla="*/ 3786041 w 12192000"/>
            <a:gd name="connsiteY15401" fmla="*/ 3902229 h 6858000"/>
            <a:gd name="connsiteX15402" fmla="*/ 3812020 w 12192000"/>
            <a:gd name="connsiteY15402" fmla="*/ 3928851 h 6858000"/>
            <a:gd name="connsiteX15403" fmla="*/ 3835834 w 12192000"/>
            <a:gd name="connsiteY15403" fmla="*/ 3902229 h 6858000"/>
            <a:gd name="connsiteX15404" fmla="*/ 3812020 w 12192000"/>
            <a:gd name="connsiteY15404" fmla="*/ 3877825 h 6858000"/>
            <a:gd name="connsiteX15405" fmla="*/ 5734459 w 12192000"/>
            <a:gd name="connsiteY15405" fmla="*/ 3877825 h 6858000"/>
            <a:gd name="connsiteX15406" fmla="*/ 5708480 w 12192000"/>
            <a:gd name="connsiteY15406" fmla="*/ 3902229 h 6858000"/>
            <a:gd name="connsiteX15407" fmla="*/ 5734459 w 12192000"/>
            <a:gd name="connsiteY15407" fmla="*/ 3928851 h 6858000"/>
            <a:gd name="connsiteX15408" fmla="*/ 5760438 w 12192000"/>
            <a:gd name="connsiteY15408" fmla="*/ 3902229 h 6858000"/>
            <a:gd name="connsiteX15409" fmla="*/ 5734459 w 12192000"/>
            <a:gd name="connsiteY15409" fmla="*/ 3877825 h 6858000"/>
            <a:gd name="connsiteX15410" fmla="*/ 5881673 w 12192000"/>
            <a:gd name="connsiteY15410" fmla="*/ 3877825 h 6858000"/>
            <a:gd name="connsiteX15411" fmla="*/ 5855694 w 12192000"/>
            <a:gd name="connsiteY15411" fmla="*/ 3902229 h 6858000"/>
            <a:gd name="connsiteX15412" fmla="*/ 5881673 w 12192000"/>
            <a:gd name="connsiteY15412" fmla="*/ 3928851 h 6858000"/>
            <a:gd name="connsiteX15413" fmla="*/ 5907652 w 12192000"/>
            <a:gd name="connsiteY15413" fmla="*/ 3902229 h 6858000"/>
            <a:gd name="connsiteX15414" fmla="*/ 5881673 w 12192000"/>
            <a:gd name="connsiteY15414" fmla="*/ 3877825 h 6858000"/>
            <a:gd name="connsiteX15415" fmla="*/ 5957445 w 12192000"/>
            <a:gd name="connsiteY15415" fmla="*/ 3877825 h 6858000"/>
            <a:gd name="connsiteX15416" fmla="*/ 5931466 w 12192000"/>
            <a:gd name="connsiteY15416" fmla="*/ 3902229 h 6858000"/>
            <a:gd name="connsiteX15417" fmla="*/ 5957445 w 12192000"/>
            <a:gd name="connsiteY15417" fmla="*/ 3928851 h 6858000"/>
            <a:gd name="connsiteX15418" fmla="*/ 5981259 w 12192000"/>
            <a:gd name="connsiteY15418" fmla="*/ 3902229 h 6858000"/>
            <a:gd name="connsiteX15419" fmla="*/ 5957445 w 12192000"/>
            <a:gd name="connsiteY15419" fmla="*/ 3877825 h 6858000"/>
            <a:gd name="connsiteX15420" fmla="*/ 6028887 w 12192000"/>
            <a:gd name="connsiteY15420" fmla="*/ 3877825 h 6858000"/>
            <a:gd name="connsiteX15421" fmla="*/ 6002908 w 12192000"/>
            <a:gd name="connsiteY15421" fmla="*/ 3902229 h 6858000"/>
            <a:gd name="connsiteX15422" fmla="*/ 6028887 w 12192000"/>
            <a:gd name="connsiteY15422" fmla="*/ 3928851 h 6858000"/>
            <a:gd name="connsiteX15423" fmla="*/ 6054866 w 12192000"/>
            <a:gd name="connsiteY15423" fmla="*/ 3902229 h 6858000"/>
            <a:gd name="connsiteX15424" fmla="*/ 6028887 w 12192000"/>
            <a:gd name="connsiteY15424" fmla="*/ 3877825 h 6858000"/>
            <a:gd name="connsiteX15425" fmla="*/ 6102494 w 12192000"/>
            <a:gd name="connsiteY15425" fmla="*/ 3877825 h 6858000"/>
            <a:gd name="connsiteX15426" fmla="*/ 6076515 w 12192000"/>
            <a:gd name="connsiteY15426" fmla="*/ 3902229 h 6858000"/>
            <a:gd name="connsiteX15427" fmla="*/ 6102494 w 12192000"/>
            <a:gd name="connsiteY15427" fmla="*/ 3928851 h 6858000"/>
            <a:gd name="connsiteX15428" fmla="*/ 6128473 w 12192000"/>
            <a:gd name="connsiteY15428" fmla="*/ 3902229 h 6858000"/>
            <a:gd name="connsiteX15429" fmla="*/ 6102494 w 12192000"/>
            <a:gd name="connsiteY15429" fmla="*/ 3877825 h 6858000"/>
            <a:gd name="connsiteX15430" fmla="*/ 6178265 w 12192000"/>
            <a:gd name="connsiteY15430" fmla="*/ 3877825 h 6858000"/>
            <a:gd name="connsiteX15431" fmla="*/ 6154452 w 12192000"/>
            <a:gd name="connsiteY15431" fmla="*/ 3902229 h 6858000"/>
            <a:gd name="connsiteX15432" fmla="*/ 6178265 w 12192000"/>
            <a:gd name="connsiteY15432" fmla="*/ 3928851 h 6858000"/>
            <a:gd name="connsiteX15433" fmla="*/ 6204245 w 12192000"/>
            <a:gd name="connsiteY15433" fmla="*/ 3902229 h 6858000"/>
            <a:gd name="connsiteX15434" fmla="*/ 6178265 w 12192000"/>
            <a:gd name="connsiteY15434" fmla="*/ 3877825 h 6858000"/>
            <a:gd name="connsiteX15435" fmla="*/ 6251873 w 12192000"/>
            <a:gd name="connsiteY15435" fmla="*/ 3877825 h 6858000"/>
            <a:gd name="connsiteX15436" fmla="*/ 6228059 w 12192000"/>
            <a:gd name="connsiteY15436" fmla="*/ 3902229 h 6858000"/>
            <a:gd name="connsiteX15437" fmla="*/ 6251873 w 12192000"/>
            <a:gd name="connsiteY15437" fmla="*/ 3928851 h 6858000"/>
            <a:gd name="connsiteX15438" fmla="*/ 6277852 w 12192000"/>
            <a:gd name="connsiteY15438" fmla="*/ 3902229 h 6858000"/>
            <a:gd name="connsiteX15439" fmla="*/ 6251873 w 12192000"/>
            <a:gd name="connsiteY15439" fmla="*/ 3877825 h 6858000"/>
            <a:gd name="connsiteX15440" fmla="*/ 6325479 w 12192000"/>
            <a:gd name="connsiteY15440" fmla="*/ 3877825 h 6858000"/>
            <a:gd name="connsiteX15441" fmla="*/ 6301665 w 12192000"/>
            <a:gd name="connsiteY15441" fmla="*/ 3902229 h 6858000"/>
            <a:gd name="connsiteX15442" fmla="*/ 6325479 w 12192000"/>
            <a:gd name="connsiteY15442" fmla="*/ 3928851 h 6858000"/>
            <a:gd name="connsiteX15443" fmla="*/ 6351458 w 12192000"/>
            <a:gd name="connsiteY15443" fmla="*/ 3902229 h 6858000"/>
            <a:gd name="connsiteX15444" fmla="*/ 6325479 w 12192000"/>
            <a:gd name="connsiteY15444" fmla="*/ 3877825 h 6858000"/>
            <a:gd name="connsiteX15445" fmla="*/ 6399086 w 12192000"/>
            <a:gd name="connsiteY15445" fmla="*/ 3877825 h 6858000"/>
            <a:gd name="connsiteX15446" fmla="*/ 6373107 w 12192000"/>
            <a:gd name="connsiteY15446" fmla="*/ 3902229 h 6858000"/>
            <a:gd name="connsiteX15447" fmla="*/ 6399086 w 12192000"/>
            <a:gd name="connsiteY15447" fmla="*/ 3928851 h 6858000"/>
            <a:gd name="connsiteX15448" fmla="*/ 6425065 w 12192000"/>
            <a:gd name="connsiteY15448" fmla="*/ 3902229 h 6858000"/>
            <a:gd name="connsiteX15449" fmla="*/ 6399086 w 12192000"/>
            <a:gd name="connsiteY15449" fmla="*/ 3877825 h 6858000"/>
            <a:gd name="connsiteX15450" fmla="*/ 6472694 w 12192000"/>
            <a:gd name="connsiteY15450" fmla="*/ 3877825 h 6858000"/>
            <a:gd name="connsiteX15451" fmla="*/ 6446715 w 12192000"/>
            <a:gd name="connsiteY15451" fmla="*/ 3902229 h 6858000"/>
            <a:gd name="connsiteX15452" fmla="*/ 6472694 w 12192000"/>
            <a:gd name="connsiteY15452" fmla="*/ 3928851 h 6858000"/>
            <a:gd name="connsiteX15453" fmla="*/ 6498673 w 12192000"/>
            <a:gd name="connsiteY15453" fmla="*/ 3902229 h 6858000"/>
            <a:gd name="connsiteX15454" fmla="*/ 6472694 w 12192000"/>
            <a:gd name="connsiteY15454" fmla="*/ 3877825 h 6858000"/>
            <a:gd name="connsiteX15455" fmla="*/ 6546300 w 12192000"/>
            <a:gd name="connsiteY15455" fmla="*/ 3877825 h 6858000"/>
            <a:gd name="connsiteX15456" fmla="*/ 6520321 w 12192000"/>
            <a:gd name="connsiteY15456" fmla="*/ 3902229 h 6858000"/>
            <a:gd name="connsiteX15457" fmla="*/ 6546300 w 12192000"/>
            <a:gd name="connsiteY15457" fmla="*/ 3928851 h 6858000"/>
            <a:gd name="connsiteX15458" fmla="*/ 6572279 w 12192000"/>
            <a:gd name="connsiteY15458" fmla="*/ 3902229 h 6858000"/>
            <a:gd name="connsiteX15459" fmla="*/ 6546300 w 12192000"/>
            <a:gd name="connsiteY15459" fmla="*/ 3877825 h 6858000"/>
            <a:gd name="connsiteX15460" fmla="*/ 6622072 w 12192000"/>
            <a:gd name="connsiteY15460" fmla="*/ 3877825 h 6858000"/>
            <a:gd name="connsiteX15461" fmla="*/ 6596093 w 12192000"/>
            <a:gd name="connsiteY15461" fmla="*/ 3902229 h 6858000"/>
            <a:gd name="connsiteX15462" fmla="*/ 6622072 w 12192000"/>
            <a:gd name="connsiteY15462" fmla="*/ 3928851 h 6858000"/>
            <a:gd name="connsiteX15463" fmla="*/ 6648051 w 12192000"/>
            <a:gd name="connsiteY15463" fmla="*/ 3902229 h 6858000"/>
            <a:gd name="connsiteX15464" fmla="*/ 6622072 w 12192000"/>
            <a:gd name="connsiteY15464" fmla="*/ 3877825 h 6858000"/>
            <a:gd name="connsiteX15465" fmla="*/ 6695679 w 12192000"/>
            <a:gd name="connsiteY15465" fmla="*/ 3877825 h 6858000"/>
            <a:gd name="connsiteX15466" fmla="*/ 6669700 w 12192000"/>
            <a:gd name="connsiteY15466" fmla="*/ 3902229 h 6858000"/>
            <a:gd name="connsiteX15467" fmla="*/ 6695679 w 12192000"/>
            <a:gd name="connsiteY15467" fmla="*/ 3928851 h 6858000"/>
            <a:gd name="connsiteX15468" fmla="*/ 6721658 w 12192000"/>
            <a:gd name="connsiteY15468" fmla="*/ 3902229 h 6858000"/>
            <a:gd name="connsiteX15469" fmla="*/ 6695679 w 12192000"/>
            <a:gd name="connsiteY15469" fmla="*/ 3877825 h 6858000"/>
            <a:gd name="connsiteX15470" fmla="*/ 6769286 w 12192000"/>
            <a:gd name="connsiteY15470" fmla="*/ 3877825 h 6858000"/>
            <a:gd name="connsiteX15471" fmla="*/ 6743307 w 12192000"/>
            <a:gd name="connsiteY15471" fmla="*/ 3902229 h 6858000"/>
            <a:gd name="connsiteX15472" fmla="*/ 6769286 w 12192000"/>
            <a:gd name="connsiteY15472" fmla="*/ 3928851 h 6858000"/>
            <a:gd name="connsiteX15473" fmla="*/ 6795265 w 12192000"/>
            <a:gd name="connsiteY15473" fmla="*/ 3902229 h 6858000"/>
            <a:gd name="connsiteX15474" fmla="*/ 6769286 w 12192000"/>
            <a:gd name="connsiteY15474" fmla="*/ 3877825 h 6858000"/>
            <a:gd name="connsiteX15475" fmla="*/ 6842892 w 12192000"/>
            <a:gd name="connsiteY15475" fmla="*/ 3877825 h 6858000"/>
            <a:gd name="connsiteX15476" fmla="*/ 6816913 w 12192000"/>
            <a:gd name="connsiteY15476" fmla="*/ 3902229 h 6858000"/>
            <a:gd name="connsiteX15477" fmla="*/ 6842892 w 12192000"/>
            <a:gd name="connsiteY15477" fmla="*/ 3928851 h 6858000"/>
            <a:gd name="connsiteX15478" fmla="*/ 6868871 w 12192000"/>
            <a:gd name="connsiteY15478" fmla="*/ 3902229 h 6858000"/>
            <a:gd name="connsiteX15479" fmla="*/ 6842892 w 12192000"/>
            <a:gd name="connsiteY15479" fmla="*/ 3877825 h 6858000"/>
            <a:gd name="connsiteX15480" fmla="*/ 6916499 w 12192000"/>
            <a:gd name="connsiteY15480" fmla="*/ 3877825 h 6858000"/>
            <a:gd name="connsiteX15481" fmla="*/ 6892685 w 12192000"/>
            <a:gd name="connsiteY15481" fmla="*/ 3902229 h 6858000"/>
            <a:gd name="connsiteX15482" fmla="*/ 6916499 w 12192000"/>
            <a:gd name="connsiteY15482" fmla="*/ 3928851 h 6858000"/>
            <a:gd name="connsiteX15483" fmla="*/ 6942478 w 12192000"/>
            <a:gd name="connsiteY15483" fmla="*/ 3902229 h 6858000"/>
            <a:gd name="connsiteX15484" fmla="*/ 6916499 w 12192000"/>
            <a:gd name="connsiteY15484" fmla="*/ 3877825 h 6858000"/>
            <a:gd name="connsiteX15485" fmla="*/ 6990106 w 12192000"/>
            <a:gd name="connsiteY15485" fmla="*/ 3877825 h 6858000"/>
            <a:gd name="connsiteX15486" fmla="*/ 6966293 w 12192000"/>
            <a:gd name="connsiteY15486" fmla="*/ 3902229 h 6858000"/>
            <a:gd name="connsiteX15487" fmla="*/ 6990106 w 12192000"/>
            <a:gd name="connsiteY15487" fmla="*/ 3928851 h 6858000"/>
            <a:gd name="connsiteX15488" fmla="*/ 7016086 w 12192000"/>
            <a:gd name="connsiteY15488" fmla="*/ 3902229 h 6858000"/>
            <a:gd name="connsiteX15489" fmla="*/ 6990106 w 12192000"/>
            <a:gd name="connsiteY15489" fmla="*/ 3877825 h 6858000"/>
            <a:gd name="connsiteX15490" fmla="*/ 8100705 w 12192000"/>
            <a:gd name="connsiteY15490" fmla="*/ 3877825 h 6858000"/>
            <a:gd name="connsiteX15491" fmla="*/ 8076891 w 12192000"/>
            <a:gd name="connsiteY15491" fmla="*/ 3902229 h 6858000"/>
            <a:gd name="connsiteX15492" fmla="*/ 8100705 w 12192000"/>
            <a:gd name="connsiteY15492" fmla="*/ 3928851 h 6858000"/>
            <a:gd name="connsiteX15493" fmla="*/ 8126684 w 12192000"/>
            <a:gd name="connsiteY15493" fmla="*/ 3902229 h 6858000"/>
            <a:gd name="connsiteX15494" fmla="*/ 8100705 w 12192000"/>
            <a:gd name="connsiteY15494" fmla="*/ 3877825 h 6858000"/>
            <a:gd name="connsiteX15495" fmla="*/ 8174312 w 12192000"/>
            <a:gd name="connsiteY15495" fmla="*/ 3877825 h 6858000"/>
            <a:gd name="connsiteX15496" fmla="*/ 8150498 w 12192000"/>
            <a:gd name="connsiteY15496" fmla="*/ 3902229 h 6858000"/>
            <a:gd name="connsiteX15497" fmla="*/ 8174312 w 12192000"/>
            <a:gd name="connsiteY15497" fmla="*/ 3928851 h 6858000"/>
            <a:gd name="connsiteX15498" fmla="*/ 8200291 w 12192000"/>
            <a:gd name="connsiteY15498" fmla="*/ 3902229 h 6858000"/>
            <a:gd name="connsiteX15499" fmla="*/ 8174312 w 12192000"/>
            <a:gd name="connsiteY15499" fmla="*/ 3877825 h 6858000"/>
            <a:gd name="connsiteX15500" fmla="*/ 9137696 w 12192000"/>
            <a:gd name="connsiteY15500" fmla="*/ 3877825 h 6858000"/>
            <a:gd name="connsiteX15501" fmla="*/ 9111717 w 12192000"/>
            <a:gd name="connsiteY15501" fmla="*/ 3902229 h 6858000"/>
            <a:gd name="connsiteX15502" fmla="*/ 9137696 w 12192000"/>
            <a:gd name="connsiteY15502" fmla="*/ 3928851 h 6858000"/>
            <a:gd name="connsiteX15503" fmla="*/ 9161510 w 12192000"/>
            <a:gd name="connsiteY15503" fmla="*/ 3902229 h 6858000"/>
            <a:gd name="connsiteX15504" fmla="*/ 9137696 w 12192000"/>
            <a:gd name="connsiteY15504" fmla="*/ 3877825 h 6858000"/>
            <a:gd name="connsiteX15505" fmla="*/ 9211304 w 12192000"/>
            <a:gd name="connsiteY15505" fmla="*/ 3877825 h 6858000"/>
            <a:gd name="connsiteX15506" fmla="*/ 9185325 w 12192000"/>
            <a:gd name="connsiteY15506" fmla="*/ 3902229 h 6858000"/>
            <a:gd name="connsiteX15507" fmla="*/ 9211304 w 12192000"/>
            <a:gd name="connsiteY15507" fmla="*/ 3928851 h 6858000"/>
            <a:gd name="connsiteX15508" fmla="*/ 9237283 w 12192000"/>
            <a:gd name="connsiteY15508" fmla="*/ 3902229 h 6858000"/>
            <a:gd name="connsiteX15509" fmla="*/ 9211304 w 12192000"/>
            <a:gd name="connsiteY15509" fmla="*/ 3877825 h 6858000"/>
            <a:gd name="connsiteX15510" fmla="*/ 9432124 w 12192000"/>
            <a:gd name="connsiteY15510" fmla="*/ 3877825 h 6858000"/>
            <a:gd name="connsiteX15511" fmla="*/ 9406145 w 12192000"/>
            <a:gd name="connsiteY15511" fmla="*/ 3902229 h 6858000"/>
            <a:gd name="connsiteX15512" fmla="*/ 9432124 w 12192000"/>
            <a:gd name="connsiteY15512" fmla="*/ 3928851 h 6858000"/>
            <a:gd name="connsiteX15513" fmla="*/ 9458103 w 12192000"/>
            <a:gd name="connsiteY15513" fmla="*/ 3902229 h 6858000"/>
            <a:gd name="connsiteX15514" fmla="*/ 9432124 w 12192000"/>
            <a:gd name="connsiteY15514" fmla="*/ 3877825 h 6858000"/>
            <a:gd name="connsiteX15515" fmla="*/ 9505731 w 12192000"/>
            <a:gd name="connsiteY15515" fmla="*/ 3877825 h 6858000"/>
            <a:gd name="connsiteX15516" fmla="*/ 9481917 w 12192000"/>
            <a:gd name="connsiteY15516" fmla="*/ 3902229 h 6858000"/>
            <a:gd name="connsiteX15517" fmla="*/ 9505731 w 12192000"/>
            <a:gd name="connsiteY15517" fmla="*/ 3928851 h 6858000"/>
            <a:gd name="connsiteX15518" fmla="*/ 9531710 w 12192000"/>
            <a:gd name="connsiteY15518" fmla="*/ 3902229 h 6858000"/>
            <a:gd name="connsiteX15519" fmla="*/ 9505731 w 12192000"/>
            <a:gd name="connsiteY15519" fmla="*/ 3877825 h 6858000"/>
            <a:gd name="connsiteX15520" fmla="*/ 9581503 w 12192000"/>
            <a:gd name="connsiteY15520" fmla="*/ 3877825 h 6858000"/>
            <a:gd name="connsiteX15521" fmla="*/ 9555524 w 12192000"/>
            <a:gd name="connsiteY15521" fmla="*/ 3902229 h 6858000"/>
            <a:gd name="connsiteX15522" fmla="*/ 9581503 w 12192000"/>
            <a:gd name="connsiteY15522" fmla="*/ 3928851 h 6858000"/>
            <a:gd name="connsiteX15523" fmla="*/ 9607482 w 12192000"/>
            <a:gd name="connsiteY15523" fmla="*/ 3902229 h 6858000"/>
            <a:gd name="connsiteX15524" fmla="*/ 9581503 w 12192000"/>
            <a:gd name="connsiteY15524" fmla="*/ 3877825 h 6858000"/>
            <a:gd name="connsiteX15525" fmla="*/ 9655110 w 12192000"/>
            <a:gd name="connsiteY15525" fmla="*/ 3877825 h 6858000"/>
            <a:gd name="connsiteX15526" fmla="*/ 9629131 w 12192000"/>
            <a:gd name="connsiteY15526" fmla="*/ 3902229 h 6858000"/>
            <a:gd name="connsiteX15527" fmla="*/ 9655110 w 12192000"/>
            <a:gd name="connsiteY15527" fmla="*/ 3928851 h 6858000"/>
            <a:gd name="connsiteX15528" fmla="*/ 9681089 w 12192000"/>
            <a:gd name="connsiteY15528" fmla="*/ 3902229 h 6858000"/>
            <a:gd name="connsiteX15529" fmla="*/ 9655110 w 12192000"/>
            <a:gd name="connsiteY15529" fmla="*/ 3877825 h 6858000"/>
            <a:gd name="connsiteX15530" fmla="*/ 9728717 w 12192000"/>
            <a:gd name="connsiteY15530" fmla="*/ 3877825 h 6858000"/>
            <a:gd name="connsiteX15531" fmla="*/ 9702738 w 12192000"/>
            <a:gd name="connsiteY15531" fmla="*/ 3902229 h 6858000"/>
            <a:gd name="connsiteX15532" fmla="*/ 9728717 w 12192000"/>
            <a:gd name="connsiteY15532" fmla="*/ 3928851 h 6858000"/>
            <a:gd name="connsiteX15533" fmla="*/ 9754696 w 12192000"/>
            <a:gd name="connsiteY15533" fmla="*/ 3902229 h 6858000"/>
            <a:gd name="connsiteX15534" fmla="*/ 9728717 w 12192000"/>
            <a:gd name="connsiteY15534" fmla="*/ 3877825 h 6858000"/>
            <a:gd name="connsiteX15535" fmla="*/ 9949537 w 12192000"/>
            <a:gd name="connsiteY15535" fmla="*/ 3877825 h 6858000"/>
            <a:gd name="connsiteX15536" fmla="*/ 9923558 w 12192000"/>
            <a:gd name="connsiteY15536" fmla="*/ 3902229 h 6858000"/>
            <a:gd name="connsiteX15537" fmla="*/ 9949537 w 12192000"/>
            <a:gd name="connsiteY15537" fmla="*/ 3928851 h 6858000"/>
            <a:gd name="connsiteX15538" fmla="*/ 9975516 w 12192000"/>
            <a:gd name="connsiteY15538" fmla="*/ 3902229 h 6858000"/>
            <a:gd name="connsiteX15539" fmla="*/ 9949537 w 12192000"/>
            <a:gd name="connsiteY15539" fmla="*/ 3877825 h 6858000"/>
            <a:gd name="connsiteX15540" fmla="*/ 10098916 w 12192000"/>
            <a:gd name="connsiteY15540" fmla="*/ 3877825 h 6858000"/>
            <a:gd name="connsiteX15541" fmla="*/ 10075102 w 12192000"/>
            <a:gd name="connsiteY15541" fmla="*/ 3902229 h 6858000"/>
            <a:gd name="connsiteX15542" fmla="*/ 10098916 w 12192000"/>
            <a:gd name="connsiteY15542" fmla="*/ 3928851 h 6858000"/>
            <a:gd name="connsiteX15543" fmla="*/ 10124895 w 12192000"/>
            <a:gd name="connsiteY15543" fmla="*/ 3902229 h 6858000"/>
            <a:gd name="connsiteX15544" fmla="*/ 10098916 w 12192000"/>
            <a:gd name="connsiteY15544" fmla="*/ 3877825 h 6858000"/>
            <a:gd name="connsiteX15545" fmla="*/ 10246130 w 12192000"/>
            <a:gd name="connsiteY15545" fmla="*/ 3877825 h 6858000"/>
            <a:gd name="connsiteX15546" fmla="*/ 10220151 w 12192000"/>
            <a:gd name="connsiteY15546" fmla="*/ 3902229 h 6858000"/>
            <a:gd name="connsiteX15547" fmla="*/ 10246130 w 12192000"/>
            <a:gd name="connsiteY15547" fmla="*/ 3928851 h 6858000"/>
            <a:gd name="connsiteX15548" fmla="*/ 10272109 w 12192000"/>
            <a:gd name="connsiteY15548" fmla="*/ 3902229 h 6858000"/>
            <a:gd name="connsiteX15549" fmla="*/ 10246130 w 12192000"/>
            <a:gd name="connsiteY15549" fmla="*/ 3877825 h 6858000"/>
            <a:gd name="connsiteX15550" fmla="*/ 10319737 w 12192000"/>
            <a:gd name="connsiteY15550" fmla="*/ 3877825 h 6858000"/>
            <a:gd name="connsiteX15551" fmla="*/ 10293758 w 12192000"/>
            <a:gd name="connsiteY15551" fmla="*/ 3902229 h 6858000"/>
            <a:gd name="connsiteX15552" fmla="*/ 10319737 w 12192000"/>
            <a:gd name="connsiteY15552" fmla="*/ 3928851 h 6858000"/>
            <a:gd name="connsiteX15553" fmla="*/ 10345716 w 12192000"/>
            <a:gd name="connsiteY15553" fmla="*/ 3902229 h 6858000"/>
            <a:gd name="connsiteX15554" fmla="*/ 10319737 w 12192000"/>
            <a:gd name="connsiteY15554" fmla="*/ 3877825 h 6858000"/>
            <a:gd name="connsiteX15555" fmla="*/ 10395509 w 12192000"/>
            <a:gd name="connsiteY15555" fmla="*/ 3877825 h 6858000"/>
            <a:gd name="connsiteX15556" fmla="*/ 10369530 w 12192000"/>
            <a:gd name="connsiteY15556" fmla="*/ 3902229 h 6858000"/>
            <a:gd name="connsiteX15557" fmla="*/ 10395509 w 12192000"/>
            <a:gd name="connsiteY15557" fmla="*/ 3928851 h 6858000"/>
            <a:gd name="connsiteX15558" fmla="*/ 10419323 w 12192000"/>
            <a:gd name="connsiteY15558" fmla="*/ 3902229 h 6858000"/>
            <a:gd name="connsiteX15559" fmla="*/ 10395509 w 12192000"/>
            <a:gd name="connsiteY15559" fmla="*/ 3877825 h 6858000"/>
            <a:gd name="connsiteX15560" fmla="*/ 2699257 w 12192000"/>
            <a:gd name="connsiteY15560" fmla="*/ 3953255 h 6858000"/>
            <a:gd name="connsiteX15561" fmla="*/ 2675443 w 12192000"/>
            <a:gd name="connsiteY15561" fmla="*/ 3977659 h 6858000"/>
            <a:gd name="connsiteX15562" fmla="*/ 2699257 w 12192000"/>
            <a:gd name="connsiteY15562" fmla="*/ 4004281 h 6858000"/>
            <a:gd name="connsiteX15563" fmla="*/ 2725236 w 12192000"/>
            <a:gd name="connsiteY15563" fmla="*/ 3977659 h 6858000"/>
            <a:gd name="connsiteX15564" fmla="*/ 2699257 w 12192000"/>
            <a:gd name="connsiteY15564" fmla="*/ 3953255 h 6858000"/>
            <a:gd name="connsiteX15565" fmla="*/ 2775028 w 12192000"/>
            <a:gd name="connsiteY15565" fmla="*/ 3953255 h 6858000"/>
            <a:gd name="connsiteX15566" fmla="*/ 2751214 w 12192000"/>
            <a:gd name="connsiteY15566" fmla="*/ 3977659 h 6858000"/>
            <a:gd name="connsiteX15567" fmla="*/ 2775028 w 12192000"/>
            <a:gd name="connsiteY15567" fmla="*/ 4004281 h 6858000"/>
            <a:gd name="connsiteX15568" fmla="*/ 2801007 w 12192000"/>
            <a:gd name="connsiteY15568" fmla="*/ 3977659 h 6858000"/>
            <a:gd name="connsiteX15569" fmla="*/ 2775028 w 12192000"/>
            <a:gd name="connsiteY15569" fmla="*/ 3953255 h 6858000"/>
            <a:gd name="connsiteX15570" fmla="*/ 2848635 w 12192000"/>
            <a:gd name="connsiteY15570" fmla="*/ 3953255 h 6858000"/>
            <a:gd name="connsiteX15571" fmla="*/ 2822656 w 12192000"/>
            <a:gd name="connsiteY15571" fmla="*/ 3977659 h 6858000"/>
            <a:gd name="connsiteX15572" fmla="*/ 2848635 w 12192000"/>
            <a:gd name="connsiteY15572" fmla="*/ 4004281 h 6858000"/>
            <a:gd name="connsiteX15573" fmla="*/ 2874614 w 12192000"/>
            <a:gd name="connsiteY15573" fmla="*/ 3977659 h 6858000"/>
            <a:gd name="connsiteX15574" fmla="*/ 2848635 w 12192000"/>
            <a:gd name="connsiteY15574" fmla="*/ 3953255 h 6858000"/>
            <a:gd name="connsiteX15575" fmla="*/ 2922242 w 12192000"/>
            <a:gd name="connsiteY15575" fmla="*/ 3953255 h 6858000"/>
            <a:gd name="connsiteX15576" fmla="*/ 2898428 w 12192000"/>
            <a:gd name="connsiteY15576" fmla="*/ 3977659 h 6858000"/>
            <a:gd name="connsiteX15577" fmla="*/ 2922242 w 12192000"/>
            <a:gd name="connsiteY15577" fmla="*/ 4004281 h 6858000"/>
            <a:gd name="connsiteX15578" fmla="*/ 2948221 w 12192000"/>
            <a:gd name="connsiteY15578" fmla="*/ 3977659 h 6858000"/>
            <a:gd name="connsiteX15579" fmla="*/ 2922242 w 12192000"/>
            <a:gd name="connsiteY15579" fmla="*/ 3953255 h 6858000"/>
            <a:gd name="connsiteX15580" fmla="*/ 2995849 w 12192000"/>
            <a:gd name="connsiteY15580" fmla="*/ 3953255 h 6858000"/>
            <a:gd name="connsiteX15581" fmla="*/ 2972035 w 12192000"/>
            <a:gd name="connsiteY15581" fmla="*/ 3977659 h 6858000"/>
            <a:gd name="connsiteX15582" fmla="*/ 2995849 w 12192000"/>
            <a:gd name="connsiteY15582" fmla="*/ 4004281 h 6858000"/>
            <a:gd name="connsiteX15583" fmla="*/ 3021828 w 12192000"/>
            <a:gd name="connsiteY15583" fmla="*/ 3977659 h 6858000"/>
            <a:gd name="connsiteX15584" fmla="*/ 2995849 w 12192000"/>
            <a:gd name="connsiteY15584" fmla="*/ 3953255 h 6858000"/>
            <a:gd name="connsiteX15585" fmla="*/ 3069456 w 12192000"/>
            <a:gd name="connsiteY15585" fmla="*/ 3953255 h 6858000"/>
            <a:gd name="connsiteX15586" fmla="*/ 3045642 w 12192000"/>
            <a:gd name="connsiteY15586" fmla="*/ 3977659 h 6858000"/>
            <a:gd name="connsiteX15587" fmla="*/ 3069456 w 12192000"/>
            <a:gd name="connsiteY15587" fmla="*/ 4004281 h 6858000"/>
            <a:gd name="connsiteX15588" fmla="*/ 3095435 w 12192000"/>
            <a:gd name="connsiteY15588" fmla="*/ 3977659 h 6858000"/>
            <a:gd name="connsiteX15589" fmla="*/ 3069456 w 12192000"/>
            <a:gd name="connsiteY15589" fmla="*/ 3953255 h 6858000"/>
            <a:gd name="connsiteX15590" fmla="*/ 3143063 w 12192000"/>
            <a:gd name="connsiteY15590" fmla="*/ 3953255 h 6858000"/>
            <a:gd name="connsiteX15591" fmla="*/ 3119249 w 12192000"/>
            <a:gd name="connsiteY15591" fmla="*/ 3977659 h 6858000"/>
            <a:gd name="connsiteX15592" fmla="*/ 3143063 w 12192000"/>
            <a:gd name="connsiteY15592" fmla="*/ 4004281 h 6858000"/>
            <a:gd name="connsiteX15593" fmla="*/ 3169042 w 12192000"/>
            <a:gd name="connsiteY15593" fmla="*/ 3977659 h 6858000"/>
            <a:gd name="connsiteX15594" fmla="*/ 3143063 w 12192000"/>
            <a:gd name="connsiteY15594" fmla="*/ 3953255 h 6858000"/>
            <a:gd name="connsiteX15595" fmla="*/ 3218835 w 12192000"/>
            <a:gd name="connsiteY15595" fmla="*/ 3953255 h 6858000"/>
            <a:gd name="connsiteX15596" fmla="*/ 3192856 w 12192000"/>
            <a:gd name="connsiteY15596" fmla="*/ 3977659 h 6858000"/>
            <a:gd name="connsiteX15597" fmla="*/ 3218835 w 12192000"/>
            <a:gd name="connsiteY15597" fmla="*/ 4004281 h 6858000"/>
            <a:gd name="connsiteX15598" fmla="*/ 3244814 w 12192000"/>
            <a:gd name="connsiteY15598" fmla="*/ 3977659 h 6858000"/>
            <a:gd name="connsiteX15599" fmla="*/ 3218835 w 12192000"/>
            <a:gd name="connsiteY15599" fmla="*/ 3953255 h 6858000"/>
            <a:gd name="connsiteX15600" fmla="*/ 3292441 w 12192000"/>
            <a:gd name="connsiteY15600" fmla="*/ 3953255 h 6858000"/>
            <a:gd name="connsiteX15601" fmla="*/ 3268627 w 12192000"/>
            <a:gd name="connsiteY15601" fmla="*/ 3977659 h 6858000"/>
            <a:gd name="connsiteX15602" fmla="*/ 3292441 w 12192000"/>
            <a:gd name="connsiteY15602" fmla="*/ 4004281 h 6858000"/>
            <a:gd name="connsiteX15603" fmla="*/ 3318420 w 12192000"/>
            <a:gd name="connsiteY15603" fmla="*/ 3977659 h 6858000"/>
            <a:gd name="connsiteX15604" fmla="*/ 3292441 w 12192000"/>
            <a:gd name="connsiteY15604" fmla="*/ 3953255 h 6858000"/>
            <a:gd name="connsiteX15605" fmla="*/ 3366049 w 12192000"/>
            <a:gd name="connsiteY15605" fmla="*/ 3953255 h 6858000"/>
            <a:gd name="connsiteX15606" fmla="*/ 3340070 w 12192000"/>
            <a:gd name="connsiteY15606" fmla="*/ 3977659 h 6858000"/>
            <a:gd name="connsiteX15607" fmla="*/ 3366049 w 12192000"/>
            <a:gd name="connsiteY15607" fmla="*/ 4004281 h 6858000"/>
            <a:gd name="connsiteX15608" fmla="*/ 3392028 w 12192000"/>
            <a:gd name="connsiteY15608" fmla="*/ 3977659 h 6858000"/>
            <a:gd name="connsiteX15609" fmla="*/ 3366049 w 12192000"/>
            <a:gd name="connsiteY15609" fmla="*/ 3953255 h 6858000"/>
            <a:gd name="connsiteX15610" fmla="*/ 3439656 w 12192000"/>
            <a:gd name="connsiteY15610" fmla="*/ 3953255 h 6858000"/>
            <a:gd name="connsiteX15611" fmla="*/ 3413677 w 12192000"/>
            <a:gd name="connsiteY15611" fmla="*/ 3977659 h 6858000"/>
            <a:gd name="connsiteX15612" fmla="*/ 3439656 w 12192000"/>
            <a:gd name="connsiteY15612" fmla="*/ 4004281 h 6858000"/>
            <a:gd name="connsiteX15613" fmla="*/ 3465635 w 12192000"/>
            <a:gd name="connsiteY15613" fmla="*/ 3977659 h 6858000"/>
            <a:gd name="connsiteX15614" fmla="*/ 3439656 w 12192000"/>
            <a:gd name="connsiteY15614" fmla="*/ 3953255 h 6858000"/>
            <a:gd name="connsiteX15615" fmla="*/ 3513262 w 12192000"/>
            <a:gd name="connsiteY15615" fmla="*/ 3953255 h 6858000"/>
            <a:gd name="connsiteX15616" fmla="*/ 3489448 w 12192000"/>
            <a:gd name="connsiteY15616" fmla="*/ 3977659 h 6858000"/>
            <a:gd name="connsiteX15617" fmla="*/ 3513262 w 12192000"/>
            <a:gd name="connsiteY15617" fmla="*/ 4004281 h 6858000"/>
            <a:gd name="connsiteX15618" fmla="*/ 3539241 w 12192000"/>
            <a:gd name="connsiteY15618" fmla="*/ 3977659 h 6858000"/>
            <a:gd name="connsiteX15619" fmla="*/ 3513262 w 12192000"/>
            <a:gd name="connsiteY15619" fmla="*/ 3953255 h 6858000"/>
            <a:gd name="connsiteX15620" fmla="*/ 3589034 w 12192000"/>
            <a:gd name="connsiteY15620" fmla="*/ 3953255 h 6858000"/>
            <a:gd name="connsiteX15621" fmla="*/ 3563055 w 12192000"/>
            <a:gd name="connsiteY15621" fmla="*/ 3977659 h 6858000"/>
            <a:gd name="connsiteX15622" fmla="*/ 3589034 w 12192000"/>
            <a:gd name="connsiteY15622" fmla="*/ 4004281 h 6858000"/>
            <a:gd name="connsiteX15623" fmla="*/ 3615013 w 12192000"/>
            <a:gd name="connsiteY15623" fmla="*/ 3977659 h 6858000"/>
            <a:gd name="connsiteX15624" fmla="*/ 3589034 w 12192000"/>
            <a:gd name="connsiteY15624" fmla="*/ 3953255 h 6858000"/>
            <a:gd name="connsiteX15625" fmla="*/ 3662641 w 12192000"/>
            <a:gd name="connsiteY15625" fmla="*/ 3953255 h 6858000"/>
            <a:gd name="connsiteX15626" fmla="*/ 3638827 w 12192000"/>
            <a:gd name="connsiteY15626" fmla="*/ 3977659 h 6858000"/>
            <a:gd name="connsiteX15627" fmla="*/ 3662641 w 12192000"/>
            <a:gd name="connsiteY15627" fmla="*/ 4004281 h 6858000"/>
            <a:gd name="connsiteX15628" fmla="*/ 3688620 w 12192000"/>
            <a:gd name="connsiteY15628" fmla="*/ 3977659 h 6858000"/>
            <a:gd name="connsiteX15629" fmla="*/ 3662641 w 12192000"/>
            <a:gd name="connsiteY15629" fmla="*/ 3953255 h 6858000"/>
            <a:gd name="connsiteX15630" fmla="*/ 3736248 w 12192000"/>
            <a:gd name="connsiteY15630" fmla="*/ 3953255 h 6858000"/>
            <a:gd name="connsiteX15631" fmla="*/ 3710269 w 12192000"/>
            <a:gd name="connsiteY15631" fmla="*/ 3977659 h 6858000"/>
            <a:gd name="connsiteX15632" fmla="*/ 3736248 w 12192000"/>
            <a:gd name="connsiteY15632" fmla="*/ 4004281 h 6858000"/>
            <a:gd name="connsiteX15633" fmla="*/ 3762227 w 12192000"/>
            <a:gd name="connsiteY15633" fmla="*/ 3977659 h 6858000"/>
            <a:gd name="connsiteX15634" fmla="*/ 3736248 w 12192000"/>
            <a:gd name="connsiteY15634" fmla="*/ 3953255 h 6858000"/>
            <a:gd name="connsiteX15635" fmla="*/ 3812020 w 12192000"/>
            <a:gd name="connsiteY15635" fmla="*/ 3953255 h 6858000"/>
            <a:gd name="connsiteX15636" fmla="*/ 3786041 w 12192000"/>
            <a:gd name="connsiteY15636" fmla="*/ 3977659 h 6858000"/>
            <a:gd name="connsiteX15637" fmla="*/ 3812020 w 12192000"/>
            <a:gd name="connsiteY15637" fmla="*/ 4004281 h 6858000"/>
            <a:gd name="connsiteX15638" fmla="*/ 3835834 w 12192000"/>
            <a:gd name="connsiteY15638" fmla="*/ 3977659 h 6858000"/>
            <a:gd name="connsiteX15639" fmla="*/ 3812020 w 12192000"/>
            <a:gd name="connsiteY15639" fmla="*/ 3953255 h 6858000"/>
            <a:gd name="connsiteX15640" fmla="*/ 3883462 w 12192000"/>
            <a:gd name="connsiteY15640" fmla="*/ 3953255 h 6858000"/>
            <a:gd name="connsiteX15641" fmla="*/ 3857483 w 12192000"/>
            <a:gd name="connsiteY15641" fmla="*/ 3977659 h 6858000"/>
            <a:gd name="connsiteX15642" fmla="*/ 3883462 w 12192000"/>
            <a:gd name="connsiteY15642" fmla="*/ 4004281 h 6858000"/>
            <a:gd name="connsiteX15643" fmla="*/ 3909441 w 12192000"/>
            <a:gd name="connsiteY15643" fmla="*/ 3977659 h 6858000"/>
            <a:gd name="connsiteX15644" fmla="*/ 3883462 w 12192000"/>
            <a:gd name="connsiteY15644" fmla="*/ 3953255 h 6858000"/>
            <a:gd name="connsiteX15645" fmla="*/ 3957069 w 12192000"/>
            <a:gd name="connsiteY15645" fmla="*/ 3953255 h 6858000"/>
            <a:gd name="connsiteX15646" fmla="*/ 3931090 w 12192000"/>
            <a:gd name="connsiteY15646" fmla="*/ 3977659 h 6858000"/>
            <a:gd name="connsiteX15647" fmla="*/ 3957069 w 12192000"/>
            <a:gd name="connsiteY15647" fmla="*/ 4004281 h 6858000"/>
            <a:gd name="connsiteX15648" fmla="*/ 3983048 w 12192000"/>
            <a:gd name="connsiteY15648" fmla="*/ 3977659 h 6858000"/>
            <a:gd name="connsiteX15649" fmla="*/ 3957069 w 12192000"/>
            <a:gd name="connsiteY15649" fmla="*/ 3953255 h 6858000"/>
            <a:gd name="connsiteX15650" fmla="*/ 4032841 w 12192000"/>
            <a:gd name="connsiteY15650" fmla="*/ 3953255 h 6858000"/>
            <a:gd name="connsiteX15651" fmla="*/ 4009027 w 12192000"/>
            <a:gd name="connsiteY15651" fmla="*/ 3977659 h 6858000"/>
            <a:gd name="connsiteX15652" fmla="*/ 4032841 w 12192000"/>
            <a:gd name="connsiteY15652" fmla="*/ 4004281 h 6858000"/>
            <a:gd name="connsiteX15653" fmla="*/ 4058820 w 12192000"/>
            <a:gd name="connsiteY15653" fmla="*/ 3977659 h 6858000"/>
            <a:gd name="connsiteX15654" fmla="*/ 4032841 w 12192000"/>
            <a:gd name="connsiteY15654" fmla="*/ 3953255 h 6858000"/>
            <a:gd name="connsiteX15655" fmla="*/ 5881673 w 12192000"/>
            <a:gd name="connsiteY15655" fmla="*/ 3953255 h 6858000"/>
            <a:gd name="connsiteX15656" fmla="*/ 5855694 w 12192000"/>
            <a:gd name="connsiteY15656" fmla="*/ 3977659 h 6858000"/>
            <a:gd name="connsiteX15657" fmla="*/ 5881673 w 12192000"/>
            <a:gd name="connsiteY15657" fmla="*/ 4004281 h 6858000"/>
            <a:gd name="connsiteX15658" fmla="*/ 5907652 w 12192000"/>
            <a:gd name="connsiteY15658" fmla="*/ 3977659 h 6858000"/>
            <a:gd name="connsiteX15659" fmla="*/ 5881673 w 12192000"/>
            <a:gd name="connsiteY15659" fmla="*/ 3953255 h 6858000"/>
            <a:gd name="connsiteX15660" fmla="*/ 5957445 w 12192000"/>
            <a:gd name="connsiteY15660" fmla="*/ 3953255 h 6858000"/>
            <a:gd name="connsiteX15661" fmla="*/ 5931466 w 12192000"/>
            <a:gd name="connsiteY15661" fmla="*/ 3977659 h 6858000"/>
            <a:gd name="connsiteX15662" fmla="*/ 5957445 w 12192000"/>
            <a:gd name="connsiteY15662" fmla="*/ 4004281 h 6858000"/>
            <a:gd name="connsiteX15663" fmla="*/ 5981259 w 12192000"/>
            <a:gd name="connsiteY15663" fmla="*/ 3977659 h 6858000"/>
            <a:gd name="connsiteX15664" fmla="*/ 5957445 w 12192000"/>
            <a:gd name="connsiteY15664" fmla="*/ 3953255 h 6858000"/>
            <a:gd name="connsiteX15665" fmla="*/ 6028887 w 12192000"/>
            <a:gd name="connsiteY15665" fmla="*/ 3953255 h 6858000"/>
            <a:gd name="connsiteX15666" fmla="*/ 6002908 w 12192000"/>
            <a:gd name="connsiteY15666" fmla="*/ 3977659 h 6858000"/>
            <a:gd name="connsiteX15667" fmla="*/ 6028887 w 12192000"/>
            <a:gd name="connsiteY15667" fmla="*/ 4004281 h 6858000"/>
            <a:gd name="connsiteX15668" fmla="*/ 6054866 w 12192000"/>
            <a:gd name="connsiteY15668" fmla="*/ 3977659 h 6858000"/>
            <a:gd name="connsiteX15669" fmla="*/ 6028887 w 12192000"/>
            <a:gd name="connsiteY15669" fmla="*/ 3953255 h 6858000"/>
            <a:gd name="connsiteX15670" fmla="*/ 6102494 w 12192000"/>
            <a:gd name="connsiteY15670" fmla="*/ 3953255 h 6858000"/>
            <a:gd name="connsiteX15671" fmla="*/ 6076515 w 12192000"/>
            <a:gd name="connsiteY15671" fmla="*/ 3977659 h 6858000"/>
            <a:gd name="connsiteX15672" fmla="*/ 6102494 w 12192000"/>
            <a:gd name="connsiteY15672" fmla="*/ 4004281 h 6858000"/>
            <a:gd name="connsiteX15673" fmla="*/ 6128473 w 12192000"/>
            <a:gd name="connsiteY15673" fmla="*/ 3977659 h 6858000"/>
            <a:gd name="connsiteX15674" fmla="*/ 6102494 w 12192000"/>
            <a:gd name="connsiteY15674" fmla="*/ 3953255 h 6858000"/>
            <a:gd name="connsiteX15675" fmla="*/ 6178265 w 12192000"/>
            <a:gd name="connsiteY15675" fmla="*/ 3953255 h 6858000"/>
            <a:gd name="connsiteX15676" fmla="*/ 6154452 w 12192000"/>
            <a:gd name="connsiteY15676" fmla="*/ 3977659 h 6858000"/>
            <a:gd name="connsiteX15677" fmla="*/ 6178265 w 12192000"/>
            <a:gd name="connsiteY15677" fmla="*/ 4004281 h 6858000"/>
            <a:gd name="connsiteX15678" fmla="*/ 6204245 w 12192000"/>
            <a:gd name="connsiteY15678" fmla="*/ 3977659 h 6858000"/>
            <a:gd name="connsiteX15679" fmla="*/ 6178265 w 12192000"/>
            <a:gd name="connsiteY15679" fmla="*/ 3953255 h 6858000"/>
            <a:gd name="connsiteX15680" fmla="*/ 6251873 w 12192000"/>
            <a:gd name="connsiteY15680" fmla="*/ 3953255 h 6858000"/>
            <a:gd name="connsiteX15681" fmla="*/ 6228059 w 12192000"/>
            <a:gd name="connsiteY15681" fmla="*/ 3977659 h 6858000"/>
            <a:gd name="connsiteX15682" fmla="*/ 6251873 w 12192000"/>
            <a:gd name="connsiteY15682" fmla="*/ 4004281 h 6858000"/>
            <a:gd name="connsiteX15683" fmla="*/ 6277852 w 12192000"/>
            <a:gd name="connsiteY15683" fmla="*/ 3977659 h 6858000"/>
            <a:gd name="connsiteX15684" fmla="*/ 6251873 w 12192000"/>
            <a:gd name="connsiteY15684" fmla="*/ 3953255 h 6858000"/>
            <a:gd name="connsiteX15685" fmla="*/ 6325479 w 12192000"/>
            <a:gd name="connsiteY15685" fmla="*/ 3953255 h 6858000"/>
            <a:gd name="connsiteX15686" fmla="*/ 6301665 w 12192000"/>
            <a:gd name="connsiteY15686" fmla="*/ 3977659 h 6858000"/>
            <a:gd name="connsiteX15687" fmla="*/ 6325479 w 12192000"/>
            <a:gd name="connsiteY15687" fmla="*/ 4004281 h 6858000"/>
            <a:gd name="connsiteX15688" fmla="*/ 6351458 w 12192000"/>
            <a:gd name="connsiteY15688" fmla="*/ 3977659 h 6858000"/>
            <a:gd name="connsiteX15689" fmla="*/ 6325479 w 12192000"/>
            <a:gd name="connsiteY15689" fmla="*/ 3953255 h 6858000"/>
            <a:gd name="connsiteX15690" fmla="*/ 6399086 w 12192000"/>
            <a:gd name="connsiteY15690" fmla="*/ 3953255 h 6858000"/>
            <a:gd name="connsiteX15691" fmla="*/ 6373107 w 12192000"/>
            <a:gd name="connsiteY15691" fmla="*/ 3977659 h 6858000"/>
            <a:gd name="connsiteX15692" fmla="*/ 6399086 w 12192000"/>
            <a:gd name="connsiteY15692" fmla="*/ 4004281 h 6858000"/>
            <a:gd name="connsiteX15693" fmla="*/ 6425065 w 12192000"/>
            <a:gd name="connsiteY15693" fmla="*/ 3977659 h 6858000"/>
            <a:gd name="connsiteX15694" fmla="*/ 6399086 w 12192000"/>
            <a:gd name="connsiteY15694" fmla="*/ 3953255 h 6858000"/>
            <a:gd name="connsiteX15695" fmla="*/ 6472694 w 12192000"/>
            <a:gd name="connsiteY15695" fmla="*/ 3953255 h 6858000"/>
            <a:gd name="connsiteX15696" fmla="*/ 6446715 w 12192000"/>
            <a:gd name="connsiteY15696" fmla="*/ 3977659 h 6858000"/>
            <a:gd name="connsiteX15697" fmla="*/ 6472694 w 12192000"/>
            <a:gd name="connsiteY15697" fmla="*/ 4004281 h 6858000"/>
            <a:gd name="connsiteX15698" fmla="*/ 6498673 w 12192000"/>
            <a:gd name="connsiteY15698" fmla="*/ 3977659 h 6858000"/>
            <a:gd name="connsiteX15699" fmla="*/ 6472694 w 12192000"/>
            <a:gd name="connsiteY15699" fmla="*/ 3953255 h 6858000"/>
            <a:gd name="connsiteX15700" fmla="*/ 6546300 w 12192000"/>
            <a:gd name="connsiteY15700" fmla="*/ 3953255 h 6858000"/>
            <a:gd name="connsiteX15701" fmla="*/ 6520321 w 12192000"/>
            <a:gd name="connsiteY15701" fmla="*/ 3977659 h 6858000"/>
            <a:gd name="connsiteX15702" fmla="*/ 6546300 w 12192000"/>
            <a:gd name="connsiteY15702" fmla="*/ 4004281 h 6858000"/>
            <a:gd name="connsiteX15703" fmla="*/ 6572279 w 12192000"/>
            <a:gd name="connsiteY15703" fmla="*/ 3977659 h 6858000"/>
            <a:gd name="connsiteX15704" fmla="*/ 6546300 w 12192000"/>
            <a:gd name="connsiteY15704" fmla="*/ 3953255 h 6858000"/>
            <a:gd name="connsiteX15705" fmla="*/ 6622072 w 12192000"/>
            <a:gd name="connsiteY15705" fmla="*/ 3953255 h 6858000"/>
            <a:gd name="connsiteX15706" fmla="*/ 6596093 w 12192000"/>
            <a:gd name="connsiteY15706" fmla="*/ 3977659 h 6858000"/>
            <a:gd name="connsiteX15707" fmla="*/ 6622072 w 12192000"/>
            <a:gd name="connsiteY15707" fmla="*/ 4004281 h 6858000"/>
            <a:gd name="connsiteX15708" fmla="*/ 6648051 w 12192000"/>
            <a:gd name="connsiteY15708" fmla="*/ 3977659 h 6858000"/>
            <a:gd name="connsiteX15709" fmla="*/ 6622072 w 12192000"/>
            <a:gd name="connsiteY15709" fmla="*/ 3953255 h 6858000"/>
            <a:gd name="connsiteX15710" fmla="*/ 6695679 w 12192000"/>
            <a:gd name="connsiteY15710" fmla="*/ 3953255 h 6858000"/>
            <a:gd name="connsiteX15711" fmla="*/ 6669700 w 12192000"/>
            <a:gd name="connsiteY15711" fmla="*/ 3977659 h 6858000"/>
            <a:gd name="connsiteX15712" fmla="*/ 6695679 w 12192000"/>
            <a:gd name="connsiteY15712" fmla="*/ 4004281 h 6858000"/>
            <a:gd name="connsiteX15713" fmla="*/ 6721658 w 12192000"/>
            <a:gd name="connsiteY15713" fmla="*/ 3977659 h 6858000"/>
            <a:gd name="connsiteX15714" fmla="*/ 6695679 w 12192000"/>
            <a:gd name="connsiteY15714" fmla="*/ 3953255 h 6858000"/>
            <a:gd name="connsiteX15715" fmla="*/ 6769286 w 12192000"/>
            <a:gd name="connsiteY15715" fmla="*/ 3953255 h 6858000"/>
            <a:gd name="connsiteX15716" fmla="*/ 6743307 w 12192000"/>
            <a:gd name="connsiteY15716" fmla="*/ 3977659 h 6858000"/>
            <a:gd name="connsiteX15717" fmla="*/ 6769286 w 12192000"/>
            <a:gd name="connsiteY15717" fmla="*/ 4004281 h 6858000"/>
            <a:gd name="connsiteX15718" fmla="*/ 6795265 w 12192000"/>
            <a:gd name="connsiteY15718" fmla="*/ 3977659 h 6858000"/>
            <a:gd name="connsiteX15719" fmla="*/ 6769286 w 12192000"/>
            <a:gd name="connsiteY15719" fmla="*/ 3953255 h 6858000"/>
            <a:gd name="connsiteX15720" fmla="*/ 6842892 w 12192000"/>
            <a:gd name="connsiteY15720" fmla="*/ 3953255 h 6858000"/>
            <a:gd name="connsiteX15721" fmla="*/ 6816913 w 12192000"/>
            <a:gd name="connsiteY15721" fmla="*/ 3977659 h 6858000"/>
            <a:gd name="connsiteX15722" fmla="*/ 6842892 w 12192000"/>
            <a:gd name="connsiteY15722" fmla="*/ 4004281 h 6858000"/>
            <a:gd name="connsiteX15723" fmla="*/ 6868871 w 12192000"/>
            <a:gd name="connsiteY15723" fmla="*/ 3977659 h 6858000"/>
            <a:gd name="connsiteX15724" fmla="*/ 6842892 w 12192000"/>
            <a:gd name="connsiteY15724" fmla="*/ 3953255 h 6858000"/>
            <a:gd name="connsiteX15725" fmla="*/ 6916499 w 12192000"/>
            <a:gd name="connsiteY15725" fmla="*/ 3953255 h 6858000"/>
            <a:gd name="connsiteX15726" fmla="*/ 6892685 w 12192000"/>
            <a:gd name="connsiteY15726" fmla="*/ 3977659 h 6858000"/>
            <a:gd name="connsiteX15727" fmla="*/ 6916499 w 12192000"/>
            <a:gd name="connsiteY15727" fmla="*/ 4004281 h 6858000"/>
            <a:gd name="connsiteX15728" fmla="*/ 6942478 w 12192000"/>
            <a:gd name="connsiteY15728" fmla="*/ 3977659 h 6858000"/>
            <a:gd name="connsiteX15729" fmla="*/ 6916499 w 12192000"/>
            <a:gd name="connsiteY15729" fmla="*/ 3953255 h 6858000"/>
            <a:gd name="connsiteX15730" fmla="*/ 6990106 w 12192000"/>
            <a:gd name="connsiteY15730" fmla="*/ 3953255 h 6858000"/>
            <a:gd name="connsiteX15731" fmla="*/ 6966293 w 12192000"/>
            <a:gd name="connsiteY15731" fmla="*/ 3977659 h 6858000"/>
            <a:gd name="connsiteX15732" fmla="*/ 6990106 w 12192000"/>
            <a:gd name="connsiteY15732" fmla="*/ 4004281 h 6858000"/>
            <a:gd name="connsiteX15733" fmla="*/ 7016086 w 12192000"/>
            <a:gd name="connsiteY15733" fmla="*/ 3977659 h 6858000"/>
            <a:gd name="connsiteX15734" fmla="*/ 6990106 w 12192000"/>
            <a:gd name="connsiteY15734" fmla="*/ 3953255 h 6858000"/>
            <a:gd name="connsiteX15735" fmla="*/ 8174312 w 12192000"/>
            <a:gd name="connsiteY15735" fmla="*/ 3953255 h 6858000"/>
            <a:gd name="connsiteX15736" fmla="*/ 8150498 w 12192000"/>
            <a:gd name="connsiteY15736" fmla="*/ 3977659 h 6858000"/>
            <a:gd name="connsiteX15737" fmla="*/ 8174312 w 12192000"/>
            <a:gd name="connsiteY15737" fmla="*/ 4004281 h 6858000"/>
            <a:gd name="connsiteX15738" fmla="*/ 8200291 w 12192000"/>
            <a:gd name="connsiteY15738" fmla="*/ 3977659 h 6858000"/>
            <a:gd name="connsiteX15739" fmla="*/ 8174312 w 12192000"/>
            <a:gd name="connsiteY15739" fmla="*/ 3953255 h 6858000"/>
            <a:gd name="connsiteX15740" fmla="*/ 9137696 w 12192000"/>
            <a:gd name="connsiteY15740" fmla="*/ 3953255 h 6858000"/>
            <a:gd name="connsiteX15741" fmla="*/ 9111717 w 12192000"/>
            <a:gd name="connsiteY15741" fmla="*/ 3977659 h 6858000"/>
            <a:gd name="connsiteX15742" fmla="*/ 9137696 w 12192000"/>
            <a:gd name="connsiteY15742" fmla="*/ 4004281 h 6858000"/>
            <a:gd name="connsiteX15743" fmla="*/ 9161510 w 12192000"/>
            <a:gd name="connsiteY15743" fmla="*/ 3977659 h 6858000"/>
            <a:gd name="connsiteX15744" fmla="*/ 9137696 w 12192000"/>
            <a:gd name="connsiteY15744" fmla="*/ 3953255 h 6858000"/>
            <a:gd name="connsiteX15745" fmla="*/ 9211304 w 12192000"/>
            <a:gd name="connsiteY15745" fmla="*/ 3953255 h 6858000"/>
            <a:gd name="connsiteX15746" fmla="*/ 9185325 w 12192000"/>
            <a:gd name="connsiteY15746" fmla="*/ 3977659 h 6858000"/>
            <a:gd name="connsiteX15747" fmla="*/ 9211304 w 12192000"/>
            <a:gd name="connsiteY15747" fmla="*/ 4004281 h 6858000"/>
            <a:gd name="connsiteX15748" fmla="*/ 9237283 w 12192000"/>
            <a:gd name="connsiteY15748" fmla="*/ 3977659 h 6858000"/>
            <a:gd name="connsiteX15749" fmla="*/ 9211304 w 12192000"/>
            <a:gd name="connsiteY15749" fmla="*/ 3953255 h 6858000"/>
            <a:gd name="connsiteX15750" fmla="*/ 9287075 w 12192000"/>
            <a:gd name="connsiteY15750" fmla="*/ 3953255 h 6858000"/>
            <a:gd name="connsiteX15751" fmla="*/ 9261096 w 12192000"/>
            <a:gd name="connsiteY15751" fmla="*/ 3977659 h 6858000"/>
            <a:gd name="connsiteX15752" fmla="*/ 9287075 w 12192000"/>
            <a:gd name="connsiteY15752" fmla="*/ 4004281 h 6858000"/>
            <a:gd name="connsiteX15753" fmla="*/ 9310889 w 12192000"/>
            <a:gd name="connsiteY15753" fmla="*/ 3977659 h 6858000"/>
            <a:gd name="connsiteX15754" fmla="*/ 9287075 w 12192000"/>
            <a:gd name="connsiteY15754" fmla="*/ 3953255 h 6858000"/>
            <a:gd name="connsiteX15755" fmla="*/ 9358517 w 12192000"/>
            <a:gd name="connsiteY15755" fmla="*/ 3953255 h 6858000"/>
            <a:gd name="connsiteX15756" fmla="*/ 9334703 w 12192000"/>
            <a:gd name="connsiteY15756" fmla="*/ 3977659 h 6858000"/>
            <a:gd name="connsiteX15757" fmla="*/ 9358517 w 12192000"/>
            <a:gd name="connsiteY15757" fmla="*/ 4004281 h 6858000"/>
            <a:gd name="connsiteX15758" fmla="*/ 9384496 w 12192000"/>
            <a:gd name="connsiteY15758" fmla="*/ 3977659 h 6858000"/>
            <a:gd name="connsiteX15759" fmla="*/ 9358517 w 12192000"/>
            <a:gd name="connsiteY15759" fmla="*/ 3953255 h 6858000"/>
            <a:gd name="connsiteX15760" fmla="*/ 9505731 w 12192000"/>
            <a:gd name="connsiteY15760" fmla="*/ 3953255 h 6858000"/>
            <a:gd name="connsiteX15761" fmla="*/ 9481917 w 12192000"/>
            <a:gd name="connsiteY15761" fmla="*/ 3977659 h 6858000"/>
            <a:gd name="connsiteX15762" fmla="*/ 9505731 w 12192000"/>
            <a:gd name="connsiteY15762" fmla="*/ 4004281 h 6858000"/>
            <a:gd name="connsiteX15763" fmla="*/ 9531710 w 12192000"/>
            <a:gd name="connsiteY15763" fmla="*/ 3977659 h 6858000"/>
            <a:gd name="connsiteX15764" fmla="*/ 9505731 w 12192000"/>
            <a:gd name="connsiteY15764" fmla="*/ 3953255 h 6858000"/>
            <a:gd name="connsiteX15765" fmla="*/ 9581503 w 12192000"/>
            <a:gd name="connsiteY15765" fmla="*/ 3953255 h 6858000"/>
            <a:gd name="connsiteX15766" fmla="*/ 9555524 w 12192000"/>
            <a:gd name="connsiteY15766" fmla="*/ 3977659 h 6858000"/>
            <a:gd name="connsiteX15767" fmla="*/ 9581503 w 12192000"/>
            <a:gd name="connsiteY15767" fmla="*/ 4004281 h 6858000"/>
            <a:gd name="connsiteX15768" fmla="*/ 9607482 w 12192000"/>
            <a:gd name="connsiteY15768" fmla="*/ 3977659 h 6858000"/>
            <a:gd name="connsiteX15769" fmla="*/ 9581503 w 12192000"/>
            <a:gd name="connsiteY15769" fmla="*/ 3953255 h 6858000"/>
            <a:gd name="connsiteX15770" fmla="*/ 9655110 w 12192000"/>
            <a:gd name="connsiteY15770" fmla="*/ 3953255 h 6858000"/>
            <a:gd name="connsiteX15771" fmla="*/ 9629131 w 12192000"/>
            <a:gd name="connsiteY15771" fmla="*/ 3977659 h 6858000"/>
            <a:gd name="connsiteX15772" fmla="*/ 9655110 w 12192000"/>
            <a:gd name="connsiteY15772" fmla="*/ 4004281 h 6858000"/>
            <a:gd name="connsiteX15773" fmla="*/ 9681089 w 12192000"/>
            <a:gd name="connsiteY15773" fmla="*/ 3977659 h 6858000"/>
            <a:gd name="connsiteX15774" fmla="*/ 9655110 w 12192000"/>
            <a:gd name="connsiteY15774" fmla="*/ 3953255 h 6858000"/>
            <a:gd name="connsiteX15775" fmla="*/ 9802324 w 12192000"/>
            <a:gd name="connsiteY15775" fmla="*/ 3953255 h 6858000"/>
            <a:gd name="connsiteX15776" fmla="*/ 9776345 w 12192000"/>
            <a:gd name="connsiteY15776" fmla="*/ 3977659 h 6858000"/>
            <a:gd name="connsiteX15777" fmla="*/ 9802324 w 12192000"/>
            <a:gd name="connsiteY15777" fmla="*/ 4004281 h 6858000"/>
            <a:gd name="connsiteX15778" fmla="*/ 9828303 w 12192000"/>
            <a:gd name="connsiteY15778" fmla="*/ 3977659 h 6858000"/>
            <a:gd name="connsiteX15779" fmla="*/ 9802324 w 12192000"/>
            <a:gd name="connsiteY15779" fmla="*/ 3953255 h 6858000"/>
            <a:gd name="connsiteX15780" fmla="*/ 9875930 w 12192000"/>
            <a:gd name="connsiteY15780" fmla="*/ 3953255 h 6858000"/>
            <a:gd name="connsiteX15781" fmla="*/ 9852116 w 12192000"/>
            <a:gd name="connsiteY15781" fmla="*/ 3977659 h 6858000"/>
            <a:gd name="connsiteX15782" fmla="*/ 9875930 w 12192000"/>
            <a:gd name="connsiteY15782" fmla="*/ 4004281 h 6858000"/>
            <a:gd name="connsiteX15783" fmla="*/ 9901909 w 12192000"/>
            <a:gd name="connsiteY15783" fmla="*/ 3977659 h 6858000"/>
            <a:gd name="connsiteX15784" fmla="*/ 9875930 w 12192000"/>
            <a:gd name="connsiteY15784" fmla="*/ 3953255 h 6858000"/>
            <a:gd name="connsiteX15785" fmla="*/ 10027474 w 12192000"/>
            <a:gd name="connsiteY15785" fmla="*/ 3953255 h 6858000"/>
            <a:gd name="connsiteX15786" fmla="*/ 10001495 w 12192000"/>
            <a:gd name="connsiteY15786" fmla="*/ 3977659 h 6858000"/>
            <a:gd name="connsiteX15787" fmla="*/ 10027474 w 12192000"/>
            <a:gd name="connsiteY15787" fmla="*/ 4004281 h 6858000"/>
            <a:gd name="connsiteX15788" fmla="*/ 10051288 w 12192000"/>
            <a:gd name="connsiteY15788" fmla="*/ 3977659 h 6858000"/>
            <a:gd name="connsiteX15789" fmla="*/ 10027474 w 12192000"/>
            <a:gd name="connsiteY15789" fmla="*/ 3953255 h 6858000"/>
            <a:gd name="connsiteX15790" fmla="*/ 10172523 w 12192000"/>
            <a:gd name="connsiteY15790" fmla="*/ 3953255 h 6858000"/>
            <a:gd name="connsiteX15791" fmla="*/ 10146544 w 12192000"/>
            <a:gd name="connsiteY15791" fmla="*/ 3977659 h 6858000"/>
            <a:gd name="connsiteX15792" fmla="*/ 10172523 w 12192000"/>
            <a:gd name="connsiteY15792" fmla="*/ 4004281 h 6858000"/>
            <a:gd name="connsiteX15793" fmla="*/ 10198502 w 12192000"/>
            <a:gd name="connsiteY15793" fmla="*/ 3977659 h 6858000"/>
            <a:gd name="connsiteX15794" fmla="*/ 10172523 w 12192000"/>
            <a:gd name="connsiteY15794" fmla="*/ 3953255 h 6858000"/>
            <a:gd name="connsiteX15795" fmla="*/ 10246130 w 12192000"/>
            <a:gd name="connsiteY15795" fmla="*/ 3953255 h 6858000"/>
            <a:gd name="connsiteX15796" fmla="*/ 10220151 w 12192000"/>
            <a:gd name="connsiteY15796" fmla="*/ 3977659 h 6858000"/>
            <a:gd name="connsiteX15797" fmla="*/ 10246130 w 12192000"/>
            <a:gd name="connsiteY15797" fmla="*/ 4004281 h 6858000"/>
            <a:gd name="connsiteX15798" fmla="*/ 10272109 w 12192000"/>
            <a:gd name="connsiteY15798" fmla="*/ 3977659 h 6858000"/>
            <a:gd name="connsiteX15799" fmla="*/ 10246130 w 12192000"/>
            <a:gd name="connsiteY15799" fmla="*/ 3953255 h 6858000"/>
            <a:gd name="connsiteX15800" fmla="*/ 10319737 w 12192000"/>
            <a:gd name="connsiteY15800" fmla="*/ 3953255 h 6858000"/>
            <a:gd name="connsiteX15801" fmla="*/ 10293758 w 12192000"/>
            <a:gd name="connsiteY15801" fmla="*/ 3977659 h 6858000"/>
            <a:gd name="connsiteX15802" fmla="*/ 10319737 w 12192000"/>
            <a:gd name="connsiteY15802" fmla="*/ 4004281 h 6858000"/>
            <a:gd name="connsiteX15803" fmla="*/ 10345716 w 12192000"/>
            <a:gd name="connsiteY15803" fmla="*/ 3977659 h 6858000"/>
            <a:gd name="connsiteX15804" fmla="*/ 10319737 w 12192000"/>
            <a:gd name="connsiteY15804" fmla="*/ 3953255 h 6858000"/>
            <a:gd name="connsiteX15805" fmla="*/ 10395509 w 12192000"/>
            <a:gd name="connsiteY15805" fmla="*/ 3953255 h 6858000"/>
            <a:gd name="connsiteX15806" fmla="*/ 10369530 w 12192000"/>
            <a:gd name="connsiteY15806" fmla="*/ 3977659 h 6858000"/>
            <a:gd name="connsiteX15807" fmla="*/ 10395509 w 12192000"/>
            <a:gd name="connsiteY15807" fmla="*/ 4004281 h 6858000"/>
            <a:gd name="connsiteX15808" fmla="*/ 10419323 w 12192000"/>
            <a:gd name="connsiteY15808" fmla="*/ 3977659 h 6858000"/>
            <a:gd name="connsiteX15809" fmla="*/ 10395509 w 12192000"/>
            <a:gd name="connsiteY15809" fmla="*/ 3953255 h 6858000"/>
            <a:gd name="connsiteX15810" fmla="*/ 10471280 w 12192000"/>
            <a:gd name="connsiteY15810" fmla="*/ 3953255 h 6858000"/>
            <a:gd name="connsiteX15811" fmla="*/ 10445301 w 12192000"/>
            <a:gd name="connsiteY15811" fmla="*/ 3977659 h 6858000"/>
            <a:gd name="connsiteX15812" fmla="*/ 10471280 w 12192000"/>
            <a:gd name="connsiteY15812" fmla="*/ 4004281 h 6858000"/>
            <a:gd name="connsiteX15813" fmla="*/ 10495094 w 12192000"/>
            <a:gd name="connsiteY15813" fmla="*/ 3977659 h 6858000"/>
            <a:gd name="connsiteX15814" fmla="*/ 10471280 w 12192000"/>
            <a:gd name="connsiteY15814" fmla="*/ 3953255 h 6858000"/>
            <a:gd name="connsiteX15815" fmla="*/ 10542723 w 12192000"/>
            <a:gd name="connsiteY15815" fmla="*/ 3953255 h 6858000"/>
            <a:gd name="connsiteX15816" fmla="*/ 10516744 w 12192000"/>
            <a:gd name="connsiteY15816" fmla="*/ 3977659 h 6858000"/>
            <a:gd name="connsiteX15817" fmla="*/ 10542723 w 12192000"/>
            <a:gd name="connsiteY15817" fmla="*/ 4004281 h 6858000"/>
            <a:gd name="connsiteX15818" fmla="*/ 10568702 w 12192000"/>
            <a:gd name="connsiteY15818" fmla="*/ 3977659 h 6858000"/>
            <a:gd name="connsiteX15819" fmla="*/ 10542723 w 12192000"/>
            <a:gd name="connsiteY15819" fmla="*/ 3953255 h 6858000"/>
            <a:gd name="connsiteX15820" fmla="*/ 10763543 w 12192000"/>
            <a:gd name="connsiteY15820" fmla="*/ 3953255 h 6858000"/>
            <a:gd name="connsiteX15821" fmla="*/ 10737565 w 12192000"/>
            <a:gd name="connsiteY15821" fmla="*/ 3977659 h 6858000"/>
            <a:gd name="connsiteX15822" fmla="*/ 10763543 w 12192000"/>
            <a:gd name="connsiteY15822" fmla="*/ 4004281 h 6858000"/>
            <a:gd name="connsiteX15823" fmla="*/ 10789522 w 12192000"/>
            <a:gd name="connsiteY15823" fmla="*/ 3977659 h 6858000"/>
            <a:gd name="connsiteX15824" fmla="*/ 10763543 w 12192000"/>
            <a:gd name="connsiteY15824" fmla="*/ 3953255 h 6858000"/>
            <a:gd name="connsiteX15825" fmla="*/ 10837150 w 12192000"/>
            <a:gd name="connsiteY15825" fmla="*/ 3953255 h 6858000"/>
            <a:gd name="connsiteX15826" fmla="*/ 10813337 w 12192000"/>
            <a:gd name="connsiteY15826" fmla="*/ 3977659 h 6858000"/>
            <a:gd name="connsiteX15827" fmla="*/ 10837150 w 12192000"/>
            <a:gd name="connsiteY15827" fmla="*/ 4004281 h 6858000"/>
            <a:gd name="connsiteX15828" fmla="*/ 10863130 w 12192000"/>
            <a:gd name="connsiteY15828" fmla="*/ 3977659 h 6858000"/>
            <a:gd name="connsiteX15829" fmla="*/ 10837150 w 12192000"/>
            <a:gd name="connsiteY15829" fmla="*/ 3953255 h 6858000"/>
            <a:gd name="connsiteX15830" fmla="*/ 10912922 w 12192000"/>
            <a:gd name="connsiteY15830" fmla="*/ 3953255 h 6858000"/>
            <a:gd name="connsiteX15831" fmla="*/ 10886943 w 12192000"/>
            <a:gd name="connsiteY15831" fmla="*/ 3977659 h 6858000"/>
            <a:gd name="connsiteX15832" fmla="*/ 10912922 w 12192000"/>
            <a:gd name="connsiteY15832" fmla="*/ 4004281 h 6858000"/>
            <a:gd name="connsiteX15833" fmla="*/ 10938901 w 12192000"/>
            <a:gd name="connsiteY15833" fmla="*/ 3977659 h 6858000"/>
            <a:gd name="connsiteX15834" fmla="*/ 10912922 w 12192000"/>
            <a:gd name="connsiteY15834" fmla="*/ 3953255 h 6858000"/>
            <a:gd name="connsiteX15835" fmla="*/ 2625650 w 12192000"/>
            <a:gd name="connsiteY15835" fmla="*/ 4026467 h 6858000"/>
            <a:gd name="connsiteX15836" fmla="*/ 2599671 w 12192000"/>
            <a:gd name="connsiteY15836" fmla="*/ 4053089 h 6858000"/>
            <a:gd name="connsiteX15837" fmla="*/ 2625650 w 12192000"/>
            <a:gd name="connsiteY15837" fmla="*/ 4079712 h 6858000"/>
            <a:gd name="connsiteX15838" fmla="*/ 2651629 w 12192000"/>
            <a:gd name="connsiteY15838" fmla="*/ 4053089 h 6858000"/>
            <a:gd name="connsiteX15839" fmla="*/ 2625650 w 12192000"/>
            <a:gd name="connsiteY15839" fmla="*/ 4026467 h 6858000"/>
            <a:gd name="connsiteX15840" fmla="*/ 2699257 w 12192000"/>
            <a:gd name="connsiteY15840" fmla="*/ 4026467 h 6858000"/>
            <a:gd name="connsiteX15841" fmla="*/ 2675443 w 12192000"/>
            <a:gd name="connsiteY15841" fmla="*/ 4053089 h 6858000"/>
            <a:gd name="connsiteX15842" fmla="*/ 2699257 w 12192000"/>
            <a:gd name="connsiteY15842" fmla="*/ 4079712 h 6858000"/>
            <a:gd name="connsiteX15843" fmla="*/ 2725236 w 12192000"/>
            <a:gd name="connsiteY15843" fmla="*/ 4053089 h 6858000"/>
            <a:gd name="connsiteX15844" fmla="*/ 2699257 w 12192000"/>
            <a:gd name="connsiteY15844" fmla="*/ 4026467 h 6858000"/>
            <a:gd name="connsiteX15845" fmla="*/ 2775028 w 12192000"/>
            <a:gd name="connsiteY15845" fmla="*/ 4026467 h 6858000"/>
            <a:gd name="connsiteX15846" fmla="*/ 2751214 w 12192000"/>
            <a:gd name="connsiteY15846" fmla="*/ 4053089 h 6858000"/>
            <a:gd name="connsiteX15847" fmla="*/ 2775028 w 12192000"/>
            <a:gd name="connsiteY15847" fmla="*/ 4079712 h 6858000"/>
            <a:gd name="connsiteX15848" fmla="*/ 2801007 w 12192000"/>
            <a:gd name="connsiteY15848" fmla="*/ 4053089 h 6858000"/>
            <a:gd name="connsiteX15849" fmla="*/ 2775028 w 12192000"/>
            <a:gd name="connsiteY15849" fmla="*/ 4026467 h 6858000"/>
            <a:gd name="connsiteX15850" fmla="*/ 2848635 w 12192000"/>
            <a:gd name="connsiteY15850" fmla="*/ 4026467 h 6858000"/>
            <a:gd name="connsiteX15851" fmla="*/ 2822656 w 12192000"/>
            <a:gd name="connsiteY15851" fmla="*/ 4053089 h 6858000"/>
            <a:gd name="connsiteX15852" fmla="*/ 2848635 w 12192000"/>
            <a:gd name="connsiteY15852" fmla="*/ 4079712 h 6858000"/>
            <a:gd name="connsiteX15853" fmla="*/ 2874614 w 12192000"/>
            <a:gd name="connsiteY15853" fmla="*/ 4053089 h 6858000"/>
            <a:gd name="connsiteX15854" fmla="*/ 2848635 w 12192000"/>
            <a:gd name="connsiteY15854" fmla="*/ 4026467 h 6858000"/>
            <a:gd name="connsiteX15855" fmla="*/ 2922242 w 12192000"/>
            <a:gd name="connsiteY15855" fmla="*/ 4026467 h 6858000"/>
            <a:gd name="connsiteX15856" fmla="*/ 2898428 w 12192000"/>
            <a:gd name="connsiteY15856" fmla="*/ 4053089 h 6858000"/>
            <a:gd name="connsiteX15857" fmla="*/ 2922242 w 12192000"/>
            <a:gd name="connsiteY15857" fmla="*/ 4079712 h 6858000"/>
            <a:gd name="connsiteX15858" fmla="*/ 2948221 w 12192000"/>
            <a:gd name="connsiteY15858" fmla="*/ 4053089 h 6858000"/>
            <a:gd name="connsiteX15859" fmla="*/ 2922242 w 12192000"/>
            <a:gd name="connsiteY15859" fmla="*/ 4026467 h 6858000"/>
            <a:gd name="connsiteX15860" fmla="*/ 2995849 w 12192000"/>
            <a:gd name="connsiteY15860" fmla="*/ 4026467 h 6858000"/>
            <a:gd name="connsiteX15861" fmla="*/ 2972035 w 12192000"/>
            <a:gd name="connsiteY15861" fmla="*/ 4053089 h 6858000"/>
            <a:gd name="connsiteX15862" fmla="*/ 2995849 w 12192000"/>
            <a:gd name="connsiteY15862" fmla="*/ 4079712 h 6858000"/>
            <a:gd name="connsiteX15863" fmla="*/ 3021828 w 12192000"/>
            <a:gd name="connsiteY15863" fmla="*/ 4053089 h 6858000"/>
            <a:gd name="connsiteX15864" fmla="*/ 2995849 w 12192000"/>
            <a:gd name="connsiteY15864" fmla="*/ 4026467 h 6858000"/>
            <a:gd name="connsiteX15865" fmla="*/ 3069456 w 12192000"/>
            <a:gd name="connsiteY15865" fmla="*/ 4026467 h 6858000"/>
            <a:gd name="connsiteX15866" fmla="*/ 3045642 w 12192000"/>
            <a:gd name="connsiteY15866" fmla="*/ 4053089 h 6858000"/>
            <a:gd name="connsiteX15867" fmla="*/ 3069456 w 12192000"/>
            <a:gd name="connsiteY15867" fmla="*/ 4079712 h 6858000"/>
            <a:gd name="connsiteX15868" fmla="*/ 3095435 w 12192000"/>
            <a:gd name="connsiteY15868" fmla="*/ 4053089 h 6858000"/>
            <a:gd name="connsiteX15869" fmla="*/ 3069456 w 12192000"/>
            <a:gd name="connsiteY15869" fmla="*/ 4026467 h 6858000"/>
            <a:gd name="connsiteX15870" fmla="*/ 3143063 w 12192000"/>
            <a:gd name="connsiteY15870" fmla="*/ 4026467 h 6858000"/>
            <a:gd name="connsiteX15871" fmla="*/ 3119249 w 12192000"/>
            <a:gd name="connsiteY15871" fmla="*/ 4053089 h 6858000"/>
            <a:gd name="connsiteX15872" fmla="*/ 3143063 w 12192000"/>
            <a:gd name="connsiteY15872" fmla="*/ 4079712 h 6858000"/>
            <a:gd name="connsiteX15873" fmla="*/ 3169042 w 12192000"/>
            <a:gd name="connsiteY15873" fmla="*/ 4053089 h 6858000"/>
            <a:gd name="connsiteX15874" fmla="*/ 3143063 w 12192000"/>
            <a:gd name="connsiteY15874" fmla="*/ 4026467 h 6858000"/>
            <a:gd name="connsiteX15875" fmla="*/ 3218835 w 12192000"/>
            <a:gd name="connsiteY15875" fmla="*/ 4026467 h 6858000"/>
            <a:gd name="connsiteX15876" fmla="*/ 3192856 w 12192000"/>
            <a:gd name="connsiteY15876" fmla="*/ 4053089 h 6858000"/>
            <a:gd name="connsiteX15877" fmla="*/ 3218835 w 12192000"/>
            <a:gd name="connsiteY15877" fmla="*/ 4079712 h 6858000"/>
            <a:gd name="connsiteX15878" fmla="*/ 3244814 w 12192000"/>
            <a:gd name="connsiteY15878" fmla="*/ 4053089 h 6858000"/>
            <a:gd name="connsiteX15879" fmla="*/ 3218835 w 12192000"/>
            <a:gd name="connsiteY15879" fmla="*/ 4026467 h 6858000"/>
            <a:gd name="connsiteX15880" fmla="*/ 3292441 w 12192000"/>
            <a:gd name="connsiteY15880" fmla="*/ 4026467 h 6858000"/>
            <a:gd name="connsiteX15881" fmla="*/ 3268627 w 12192000"/>
            <a:gd name="connsiteY15881" fmla="*/ 4053089 h 6858000"/>
            <a:gd name="connsiteX15882" fmla="*/ 3292441 w 12192000"/>
            <a:gd name="connsiteY15882" fmla="*/ 4079712 h 6858000"/>
            <a:gd name="connsiteX15883" fmla="*/ 3318420 w 12192000"/>
            <a:gd name="connsiteY15883" fmla="*/ 4053089 h 6858000"/>
            <a:gd name="connsiteX15884" fmla="*/ 3292441 w 12192000"/>
            <a:gd name="connsiteY15884" fmla="*/ 4026467 h 6858000"/>
            <a:gd name="connsiteX15885" fmla="*/ 3366049 w 12192000"/>
            <a:gd name="connsiteY15885" fmla="*/ 4026467 h 6858000"/>
            <a:gd name="connsiteX15886" fmla="*/ 3340070 w 12192000"/>
            <a:gd name="connsiteY15886" fmla="*/ 4053089 h 6858000"/>
            <a:gd name="connsiteX15887" fmla="*/ 3366049 w 12192000"/>
            <a:gd name="connsiteY15887" fmla="*/ 4079712 h 6858000"/>
            <a:gd name="connsiteX15888" fmla="*/ 3392028 w 12192000"/>
            <a:gd name="connsiteY15888" fmla="*/ 4053089 h 6858000"/>
            <a:gd name="connsiteX15889" fmla="*/ 3366049 w 12192000"/>
            <a:gd name="connsiteY15889" fmla="*/ 4026467 h 6858000"/>
            <a:gd name="connsiteX15890" fmla="*/ 3439656 w 12192000"/>
            <a:gd name="connsiteY15890" fmla="*/ 4026467 h 6858000"/>
            <a:gd name="connsiteX15891" fmla="*/ 3413677 w 12192000"/>
            <a:gd name="connsiteY15891" fmla="*/ 4053089 h 6858000"/>
            <a:gd name="connsiteX15892" fmla="*/ 3439656 w 12192000"/>
            <a:gd name="connsiteY15892" fmla="*/ 4079712 h 6858000"/>
            <a:gd name="connsiteX15893" fmla="*/ 3465635 w 12192000"/>
            <a:gd name="connsiteY15893" fmla="*/ 4053089 h 6858000"/>
            <a:gd name="connsiteX15894" fmla="*/ 3439656 w 12192000"/>
            <a:gd name="connsiteY15894" fmla="*/ 4026467 h 6858000"/>
            <a:gd name="connsiteX15895" fmla="*/ 3513262 w 12192000"/>
            <a:gd name="connsiteY15895" fmla="*/ 4026467 h 6858000"/>
            <a:gd name="connsiteX15896" fmla="*/ 3489448 w 12192000"/>
            <a:gd name="connsiteY15896" fmla="*/ 4053089 h 6858000"/>
            <a:gd name="connsiteX15897" fmla="*/ 3513262 w 12192000"/>
            <a:gd name="connsiteY15897" fmla="*/ 4079712 h 6858000"/>
            <a:gd name="connsiteX15898" fmla="*/ 3539241 w 12192000"/>
            <a:gd name="connsiteY15898" fmla="*/ 4053089 h 6858000"/>
            <a:gd name="connsiteX15899" fmla="*/ 3513262 w 12192000"/>
            <a:gd name="connsiteY15899" fmla="*/ 4026467 h 6858000"/>
            <a:gd name="connsiteX15900" fmla="*/ 3589034 w 12192000"/>
            <a:gd name="connsiteY15900" fmla="*/ 4026467 h 6858000"/>
            <a:gd name="connsiteX15901" fmla="*/ 3563055 w 12192000"/>
            <a:gd name="connsiteY15901" fmla="*/ 4053089 h 6858000"/>
            <a:gd name="connsiteX15902" fmla="*/ 3589034 w 12192000"/>
            <a:gd name="connsiteY15902" fmla="*/ 4079712 h 6858000"/>
            <a:gd name="connsiteX15903" fmla="*/ 3615013 w 12192000"/>
            <a:gd name="connsiteY15903" fmla="*/ 4053089 h 6858000"/>
            <a:gd name="connsiteX15904" fmla="*/ 3589034 w 12192000"/>
            <a:gd name="connsiteY15904" fmla="*/ 4026467 h 6858000"/>
            <a:gd name="connsiteX15905" fmla="*/ 3662641 w 12192000"/>
            <a:gd name="connsiteY15905" fmla="*/ 4026467 h 6858000"/>
            <a:gd name="connsiteX15906" fmla="*/ 3638827 w 12192000"/>
            <a:gd name="connsiteY15906" fmla="*/ 4053089 h 6858000"/>
            <a:gd name="connsiteX15907" fmla="*/ 3662641 w 12192000"/>
            <a:gd name="connsiteY15907" fmla="*/ 4079712 h 6858000"/>
            <a:gd name="connsiteX15908" fmla="*/ 3688620 w 12192000"/>
            <a:gd name="connsiteY15908" fmla="*/ 4053089 h 6858000"/>
            <a:gd name="connsiteX15909" fmla="*/ 3662641 w 12192000"/>
            <a:gd name="connsiteY15909" fmla="*/ 4026467 h 6858000"/>
            <a:gd name="connsiteX15910" fmla="*/ 3736248 w 12192000"/>
            <a:gd name="connsiteY15910" fmla="*/ 4026467 h 6858000"/>
            <a:gd name="connsiteX15911" fmla="*/ 3710269 w 12192000"/>
            <a:gd name="connsiteY15911" fmla="*/ 4053089 h 6858000"/>
            <a:gd name="connsiteX15912" fmla="*/ 3736248 w 12192000"/>
            <a:gd name="connsiteY15912" fmla="*/ 4079712 h 6858000"/>
            <a:gd name="connsiteX15913" fmla="*/ 3762227 w 12192000"/>
            <a:gd name="connsiteY15913" fmla="*/ 4053089 h 6858000"/>
            <a:gd name="connsiteX15914" fmla="*/ 3736248 w 12192000"/>
            <a:gd name="connsiteY15914" fmla="*/ 4026467 h 6858000"/>
            <a:gd name="connsiteX15915" fmla="*/ 3812020 w 12192000"/>
            <a:gd name="connsiteY15915" fmla="*/ 4026467 h 6858000"/>
            <a:gd name="connsiteX15916" fmla="*/ 3786041 w 12192000"/>
            <a:gd name="connsiteY15916" fmla="*/ 4053089 h 6858000"/>
            <a:gd name="connsiteX15917" fmla="*/ 3812020 w 12192000"/>
            <a:gd name="connsiteY15917" fmla="*/ 4079712 h 6858000"/>
            <a:gd name="connsiteX15918" fmla="*/ 3835834 w 12192000"/>
            <a:gd name="connsiteY15918" fmla="*/ 4053089 h 6858000"/>
            <a:gd name="connsiteX15919" fmla="*/ 3812020 w 12192000"/>
            <a:gd name="connsiteY15919" fmla="*/ 4026467 h 6858000"/>
            <a:gd name="connsiteX15920" fmla="*/ 3883462 w 12192000"/>
            <a:gd name="connsiteY15920" fmla="*/ 4026467 h 6858000"/>
            <a:gd name="connsiteX15921" fmla="*/ 3857483 w 12192000"/>
            <a:gd name="connsiteY15921" fmla="*/ 4053089 h 6858000"/>
            <a:gd name="connsiteX15922" fmla="*/ 3883462 w 12192000"/>
            <a:gd name="connsiteY15922" fmla="*/ 4079712 h 6858000"/>
            <a:gd name="connsiteX15923" fmla="*/ 3909441 w 12192000"/>
            <a:gd name="connsiteY15923" fmla="*/ 4053089 h 6858000"/>
            <a:gd name="connsiteX15924" fmla="*/ 3883462 w 12192000"/>
            <a:gd name="connsiteY15924" fmla="*/ 4026467 h 6858000"/>
            <a:gd name="connsiteX15925" fmla="*/ 3957069 w 12192000"/>
            <a:gd name="connsiteY15925" fmla="*/ 4026467 h 6858000"/>
            <a:gd name="connsiteX15926" fmla="*/ 3931090 w 12192000"/>
            <a:gd name="connsiteY15926" fmla="*/ 4053089 h 6858000"/>
            <a:gd name="connsiteX15927" fmla="*/ 3957069 w 12192000"/>
            <a:gd name="connsiteY15927" fmla="*/ 4079712 h 6858000"/>
            <a:gd name="connsiteX15928" fmla="*/ 3983048 w 12192000"/>
            <a:gd name="connsiteY15928" fmla="*/ 4053089 h 6858000"/>
            <a:gd name="connsiteX15929" fmla="*/ 3957069 w 12192000"/>
            <a:gd name="connsiteY15929" fmla="*/ 4026467 h 6858000"/>
            <a:gd name="connsiteX15930" fmla="*/ 4032841 w 12192000"/>
            <a:gd name="connsiteY15930" fmla="*/ 4026467 h 6858000"/>
            <a:gd name="connsiteX15931" fmla="*/ 4009027 w 12192000"/>
            <a:gd name="connsiteY15931" fmla="*/ 4053089 h 6858000"/>
            <a:gd name="connsiteX15932" fmla="*/ 4032841 w 12192000"/>
            <a:gd name="connsiteY15932" fmla="*/ 4079712 h 6858000"/>
            <a:gd name="connsiteX15933" fmla="*/ 4058820 w 12192000"/>
            <a:gd name="connsiteY15933" fmla="*/ 4053089 h 6858000"/>
            <a:gd name="connsiteX15934" fmla="*/ 4032841 w 12192000"/>
            <a:gd name="connsiteY15934" fmla="*/ 4026467 h 6858000"/>
            <a:gd name="connsiteX15935" fmla="*/ 4106447 w 12192000"/>
            <a:gd name="connsiteY15935" fmla="*/ 4026467 h 6858000"/>
            <a:gd name="connsiteX15936" fmla="*/ 4080468 w 12192000"/>
            <a:gd name="connsiteY15936" fmla="*/ 4053089 h 6858000"/>
            <a:gd name="connsiteX15937" fmla="*/ 4106447 w 12192000"/>
            <a:gd name="connsiteY15937" fmla="*/ 4079712 h 6858000"/>
            <a:gd name="connsiteX15938" fmla="*/ 4132426 w 12192000"/>
            <a:gd name="connsiteY15938" fmla="*/ 4053089 h 6858000"/>
            <a:gd name="connsiteX15939" fmla="*/ 4106447 w 12192000"/>
            <a:gd name="connsiteY15939" fmla="*/ 4026467 h 6858000"/>
            <a:gd name="connsiteX15940" fmla="*/ 4180055 w 12192000"/>
            <a:gd name="connsiteY15940" fmla="*/ 4026467 h 6858000"/>
            <a:gd name="connsiteX15941" fmla="*/ 4154076 w 12192000"/>
            <a:gd name="connsiteY15941" fmla="*/ 4053089 h 6858000"/>
            <a:gd name="connsiteX15942" fmla="*/ 4180055 w 12192000"/>
            <a:gd name="connsiteY15942" fmla="*/ 4079712 h 6858000"/>
            <a:gd name="connsiteX15943" fmla="*/ 4206034 w 12192000"/>
            <a:gd name="connsiteY15943" fmla="*/ 4053089 h 6858000"/>
            <a:gd name="connsiteX15944" fmla="*/ 4180055 w 12192000"/>
            <a:gd name="connsiteY15944" fmla="*/ 4026467 h 6858000"/>
            <a:gd name="connsiteX15945" fmla="*/ 5957445 w 12192000"/>
            <a:gd name="connsiteY15945" fmla="*/ 4026467 h 6858000"/>
            <a:gd name="connsiteX15946" fmla="*/ 5931466 w 12192000"/>
            <a:gd name="connsiteY15946" fmla="*/ 4053089 h 6858000"/>
            <a:gd name="connsiteX15947" fmla="*/ 5957445 w 12192000"/>
            <a:gd name="connsiteY15947" fmla="*/ 4079712 h 6858000"/>
            <a:gd name="connsiteX15948" fmla="*/ 5981259 w 12192000"/>
            <a:gd name="connsiteY15948" fmla="*/ 4053089 h 6858000"/>
            <a:gd name="connsiteX15949" fmla="*/ 5957445 w 12192000"/>
            <a:gd name="connsiteY15949" fmla="*/ 4026467 h 6858000"/>
            <a:gd name="connsiteX15950" fmla="*/ 6028887 w 12192000"/>
            <a:gd name="connsiteY15950" fmla="*/ 4026467 h 6858000"/>
            <a:gd name="connsiteX15951" fmla="*/ 6002908 w 12192000"/>
            <a:gd name="connsiteY15951" fmla="*/ 4053089 h 6858000"/>
            <a:gd name="connsiteX15952" fmla="*/ 6028887 w 12192000"/>
            <a:gd name="connsiteY15952" fmla="*/ 4079712 h 6858000"/>
            <a:gd name="connsiteX15953" fmla="*/ 6054866 w 12192000"/>
            <a:gd name="connsiteY15953" fmla="*/ 4053089 h 6858000"/>
            <a:gd name="connsiteX15954" fmla="*/ 6028887 w 12192000"/>
            <a:gd name="connsiteY15954" fmla="*/ 4026467 h 6858000"/>
            <a:gd name="connsiteX15955" fmla="*/ 6102494 w 12192000"/>
            <a:gd name="connsiteY15955" fmla="*/ 4026467 h 6858000"/>
            <a:gd name="connsiteX15956" fmla="*/ 6076515 w 12192000"/>
            <a:gd name="connsiteY15956" fmla="*/ 4053089 h 6858000"/>
            <a:gd name="connsiteX15957" fmla="*/ 6102494 w 12192000"/>
            <a:gd name="connsiteY15957" fmla="*/ 4079712 h 6858000"/>
            <a:gd name="connsiteX15958" fmla="*/ 6128473 w 12192000"/>
            <a:gd name="connsiteY15958" fmla="*/ 4053089 h 6858000"/>
            <a:gd name="connsiteX15959" fmla="*/ 6102494 w 12192000"/>
            <a:gd name="connsiteY15959" fmla="*/ 4026467 h 6858000"/>
            <a:gd name="connsiteX15960" fmla="*/ 6178265 w 12192000"/>
            <a:gd name="connsiteY15960" fmla="*/ 4026467 h 6858000"/>
            <a:gd name="connsiteX15961" fmla="*/ 6154452 w 12192000"/>
            <a:gd name="connsiteY15961" fmla="*/ 4053089 h 6858000"/>
            <a:gd name="connsiteX15962" fmla="*/ 6178265 w 12192000"/>
            <a:gd name="connsiteY15962" fmla="*/ 4079712 h 6858000"/>
            <a:gd name="connsiteX15963" fmla="*/ 6204245 w 12192000"/>
            <a:gd name="connsiteY15963" fmla="*/ 4053089 h 6858000"/>
            <a:gd name="connsiteX15964" fmla="*/ 6178265 w 12192000"/>
            <a:gd name="connsiteY15964" fmla="*/ 4026467 h 6858000"/>
            <a:gd name="connsiteX15965" fmla="*/ 6251873 w 12192000"/>
            <a:gd name="connsiteY15965" fmla="*/ 4026467 h 6858000"/>
            <a:gd name="connsiteX15966" fmla="*/ 6228059 w 12192000"/>
            <a:gd name="connsiteY15966" fmla="*/ 4053089 h 6858000"/>
            <a:gd name="connsiteX15967" fmla="*/ 6251873 w 12192000"/>
            <a:gd name="connsiteY15967" fmla="*/ 4079712 h 6858000"/>
            <a:gd name="connsiteX15968" fmla="*/ 6277852 w 12192000"/>
            <a:gd name="connsiteY15968" fmla="*/ 4053089 h 6858000"/>
            <a:gd name="connsiteX15969" fmla="*/ 6251873 w 12192000"/>
            <a:gd name="connsiteY15969" fmla="*/ 4026467 h 6858000"/>
            <a:gd name="connsiteX15970" fmla="*/ 6325479 w 12192000"/>
            <a:gd name="connsiteY15970" fmla="*/ 4026467 h 6858000"/>
            <a:gd name="connsiteX15971" fmla="*/ 6301665 w 12192000"/>
            <a:gd name="connsiteY15971" fmla="*/ 4053089 h 6858000"/>
            <a:gd name="connsiteX15972" fmla="*/ 6325479 w 12192000"/>
            <a:gd name="connsiteY15972" fmla="*/ 4079712 h 6858000"/>
            <a:gd name="connsiteX15973" fmla="*/ 6351458 w 12192000"/>
            <a:gd name="connsiteY15973" fmla="*/ 4053089 h 6858000"/>
            <a:gd name="connsiteX15974" fmla="*/ 6325479 w 12192000"/>
            <a:gd name="connsiteY15974" fmla="*/ 4026467 h 6858000"/>
            <a:gd name="connsiteX15975" fmla="*/ 6399086 w 12192000"/>
            <a:gd name="connsiteY15975" fmla="*/ 4026467 h 6858000"/>
            <a:gd name="connsiteX15976" fmla="*/ 6373107 w 12192000"/>
            <a:gd name="connsiteY15976" fmla="*/ 4053089 h 6858000"/>
            <a:gd name="connsiteX15977" fmla="*/ 6399086 w 12192000"/>
            <a:gd name="connsiteY15977" fmla="*/ 4079712 h 6858000"/>
            <a:gd name="connsiteX15978" fmla="*/ 6425065 w 12192000"/>
            <a:gd name="connsiteY15978" fmla="*/ 4053089 h 6858000"/>
            <a:gd name="connsiteX15979" fmla="*/ 6399086 w 12192000"/>
            <a:gd name="connsiteY15979" fmla="*/ 4026467 h 6858000"/>
            <a:gd name="connsiteX15980" fmla="*/ 6472694 w 12192000"/>
            <a:gd name="connsiteY15980" fmla="*/ 4026467 h 6858000"/>
            <a:gd name="connsiteX15981" fmla="*/ 6446715 w 12192000"/>
            <a:gd name="connsiteY15981" fmla="*/ 4053089 h 6858000"/>
            <a:gd name="connsiteX15982" fmla="*/ 6472694 w 12192000"/>
            <a:gd name="connsiteY15982" fmla="*/ 4079712 h 6858000"/>
            <a:gd name="connsiteX15983" fmla="*/ 6498673 w 12192000"/>
            <a:gd name="connsiteY15983" fmla="*/ 4053089 h 6858000"/>
            <a:gd name="connsiteX15984" fmla="*/ 6472694 w 12192000"/>
            <a:gd name="connsiteY15984" fmla="*/ 4026467 h 6858000"/>
            <a:gd name="connsiteX15985" fmla="*/ 6546300 w 12192000"/>
            <a:gd name="connsiteY15985" fmla="*/ 4026467 h 6858000"/>
            <a:gd name="connsiteX15986" fmla="*/ 6520321 w 12192000"/>
            <a:gd name="connsiteY15986" fmla="*/ 4053089 h 6858000"/>
            <a:gd name="connsiteX15987" fmla="*/ 6546300 w 12192000"/>
            <a:gd name="connsiteY15987" fmla="*/ 4079712 h 6858000"/>
            <a:gd name="connsiteX15988" fmla="*/ 6572279 w 12192000"/>
            <a:gd name="connsiteY15988" fmla="*/ 4053089 h 6858000"/>
            <a:gd name="connsiteX15989" fmla="*/ 6546300 w 12192000"/>
            <a:gd name="connsiteY15989" fmla="*/ 4026467 h 6858000"/>
            <a:gd name="connsiteX15990" fmla="*/ 6622072 w 12192000"/>
            <a:gd name="connsiteY15990" fmla="*/ 4026467 h 6858000"/>
            <a:gd name="connsiteX15991" fmla="*/ 6596093 w 12192000"/>
            <a:gd name="connsiteY15991" fmla="*/ 4053089 h 6858000"/>
            <a:gd name="connsiteX15992" fmla="*/ 6622072 w 12192000"/>
            <a:gd name="connsiteY15992" fmla="*/ 4079712 h 6858000"/>
            <a:gd name="connsiteX15993" fmla="*/ 6648051 w 12192000"/>
            <a:gd name="connsiteY15993" fmla="*/ 4053089 h 6858000"/>
            <a:gd name="connsiteX15994" fmla="*/ 6622072 w 12192000"/>
            <a:gd name="connsiteY15994" fmla="*/ 4026467 h 6858000"/>
            <a:gd name="connsiteX15995" fmla="*/ 6695679 w 12192000"/>
            <a:gd name="connsiteY15995" fmla="*/ 4026467 h 6858000"/>
            <a:gd name="connsiteX15996" fmla="*/ 6669700 w 12192000"/>
            <a:gd name="connsiteY15996" fmla="*/ 4053089 h 6858000"/>
            <a:gd name="connsiteX15997" fmla="*/ 6695679 w 12192000"/>
            <a:gd name="connsiteY15997" fmla="*/ 4079712 h 6858000"/>
            <a:gd name="connsiteX15998" fmla="*/ 6721658 w 12192000"/>
            <a:gd name="connsiteY15998" fmla="*/ 4053089 h 6858000"/>
            <a:gd name="connsiteX15999" fmla="*/ 6695679 w 12192000"/>
            <a:gd name="connsiteY15999" fmla="*/ 4026467 h 6858000"/>
            <a:gd name="connsiteX16000" fmla="*/ 6769286 w 12192000"/>
            <a:gd name="connsiteY16000" fmla="*/ 4026467 h 6858000"/>
            <a:gd name="connsiteX16001" fmla="*/ 6743307 w 12192000"/>
            <a:gd name="connsiteY16001" fmla="*/ 4053089 h 6858000"/>
            <a:gd name="connsiteX16002" fmla="*/ 6769286 w 12192000"/>
            <a:gd name="connsiteY16002" fmla="*/ 4079712 h 6858000"/>
            <a:gd name="connsiteX16003" fmla="*/ 6795265 w 12192000"/>
            <a:gd name="connsiteY16003" fmla="*/ 4053089 h 6858000"/>
            <a:gd name="connsiteX16004" fmla="*/ 6769286 w 12192000"/>
            <a:gd name="connsiteY16004" fmla="*/ 4026467 h 6858000"/>
            <a:gd name="connsiteX16005" fmla="*/ 6842892 w 12192000"/>
            <a:gd name="connsiteY16005" fmla="*/ 4026467 h 6858000"/>
            <a:gd name="connsiteX16006" fmla="*/ 6816913 w 12192000"/>
            <a:gd name="connsiteY16006" fmla="*/ 4053089 h 6858000"/>
            <a:gd name="connsiteX16007" fmla="*/ 6842892 w 12192000"/>
            <a:gd name="connsiteY16007" fmla="*/ 4079712 h 6858000"/>
            <a:gd name="connsiteX16008" fmla="*/ 6868871 w 12192000"/>
            <a:gd name="connsiteY16008" fmla="*/ 4053089 h 6858000"/>
            <a:gd name="connsiteX16009" fmla="*/ 6842892 w 12192000"/>
            <a:gd name="connsiteY16009" fmla="*/ 4026467 h 6858000"/>
            <a:gd name="connsiteX16010" fmla="*/ 6916499 w 12192000"/>
            <a:gd name="connsiteY16010" fmla="*/ 4026467 h 6858000"/>
            <a:gd name="connsiteX16011" fmla="*/ 6892685 w 12192000"/>
            <a:gd name="connsiteY16011" fmla="*/ 4053089 h 6858000"/>
            <a:gd name="connsiteX16012" fmla="*/ 6916499 w 12192000"/>
            <a:gd name="connsiteY16012" fmla="*/ 4079712 h 6858000"/>
            <a:gd name="connsiteX16013" fmla="*/ 6942478 w 12192000"/>
            <a:gd name="connsiteY16013" fmla="*/ 4053089 h 6858000"/>
            <a:gd name="connsiteX16014" fmla="*/ 6916499 w 12192000"/>
            <a:gd name="connsiteY16014" fmla="*/ 4026467 h 6858000"/>
            <a:gd name="connsiteX16015" fmla="*/ 7509684 w 12192000"/>
            <a:gd name="connsiteY16015" fmla="*/ 4026467 h 6858000"/>
            <a:gd name="connsiteX16016" fmla="*/ 7485871 w 12192000"/>
            <a:gd name="connsiteY16016" fmla="*/ 4053089 h 6858000"/>
            <a:gd name="connsiteX16017" fmla="*/ 7509684 w 12192000"/>
            <a:gd name="connsiteY16017" fmla="*/ 4079712 h 6858000"/>
            <a:gd name="connsiteX16018" fmla="*/ 7535664 w 12192000"/>
            <a:gd name="connsiteY16018" fmla="*/ 4053089 h 6858000"/>
            <a:gd name="connsiteX16019" fmla="*/ 7509684 w 12192000"/>
            <a:gd name="connsiteY16019" fmla="*/ 4026467 h 6858000"/>
            <a:gd name="connsiteX16020" fmla="*/ 9211304 w 12192000"/>
            <a:gd name="connsiteY16020" fmla="*/ 4026467 h 6858000"/>
            <a:gd name="connsiteX16021" fmla="*/ 9185325 w 12192000"/>
            <a:gd name="connsiteY16021" fmla="*/ 4053089 h 6858000"/>
            <a:gd name="connsiteX16022" fmla="*/ 9211304 w 12192000"/>
            <a:gd name="connsiteY16022" fmla="*/ 4079712 h 6858000"/>
            <a:gd name="connsiteX16023" fmla="*/ 9237283 w 12192000"/>
            <a:gd name="connsiteY16023" fmla="*/ 4053089 h 6858000"/>
            <a:gd name="connsiteX16024" fmla="*/ 9211304 w 12192000"/>
            <a:gd name="connsiteY16024" fmla="*/ 4026467 h 6858000"/>
            <a:gd name="connsiteX16025" fmla="*/ 9287075 w 12192000"/>
            <a:gd name="connsiteY16025" fmla="*/ 4026467 h 6858000"/>
            <a:gd name="connsiteX16026" fmla="*/ 9261096 w 12192000"/>
            <a:gd name="connsiteY16026" fmla="*/ 4053089 h 6858000"/>
            <a:gd name="connsiteX16027" fmla="*/ 9287075 w 12192000"/>
            <a:gd name="connsiteY16027" fmla="*/ 4079712 h 6858000"/>
            <a:gd name="connsiteX16028" fmla="*/ 9310889 w 12192000"/>
            <a:gd name="connsiteY16028" fmla="*/ 4053089 h 6858000"/>
            <a:gd name="connsiteX16029" fmla="*/ 9287075 w 12192000"/>
            <a:gd name="connsiteY16029" fmla="*/ 4026467 h 6858000"/>
            <a:gd name="connsiteX16030" fmla="*/ 9655110 w 12192000"/>
            <a:gd name="connsiteY16030" fmla="*/ 4026467 h 6858000"/>
            <a:gd name="connsiteX16031" fmla="*/ 9629131 w 12192000"/>
            <a:gd name="connsiteY16031" fmla="*/ 4053089 h 6858000"/>
            <a:gd name="connsiteX16032" fmla="*/ 9655110 w 12192000"/>
            <a:gd name="connsiteY16032" fmla="*/ 4079712 h 6858000"/>
            <a:gd name="connsiteX16033" fmla="*/ 9681089 w 12192000"/>
            <a:gd name="connsiteY16033" fmla="*/ 4053089 h 6858000"/>
            <a:gd name="connsiteX16034" fmla="*/ 9655110 w 12192000"/>
            <a:gd name="connsiteY16034" fmla="*/ 4026467 h 6858000"/>
            <a:gd name="connsiteX16035" fmla="*/ 9802324 w 12192000"/>
            <a:gd name="connsiteY16035" fmla="*/ 4026467 h 6858000"/>
            <a:gd name="connsiteX16036" fmla="*/ 9776345 w 12192000"/>
            <a:gd name="connsiteY16036" fmla="*/ 4053089 h 6858000"/>
            <a:gd name="connsiteX16037" fmla="*/ 9802324 w 12192000"/>
            <a:gd name="connsiteY16037" fmla="*/ 4079712 h 6858000"/>
            <a:gd name="connsiteX16038" fmla="*/ 9828303 w 12192000"/>
            <a:gd name="connsiteY16038" fmla="*/ 4053089 h 6858000"/>
            <a:gd name="connsiteX16039" fmla="*/ 9802324 w 12192000"/>
            <a:gd name="connsiteY16039" fmla="*/ 4026467 h 6858000"/>
            <a:gd name="connsiteX16040" fmla="*/ 9875930 w 12192000"/>
            <a:gd name="connsiteY16040" fmla="*/ 4026467 h 6858000"/>
            <a:gd name="connsiteX16041" fmla="*/ 9852116 w 12192000"/>
            <a:gd name="connsiteY16041" fmla="*/ 4053089 h 6858000"/>
            <a:gd name="connsiteX16042" fmla="*/ 9875930 w 12192000"/>
            <a:gd name="connsiteY16042" fmla="*/ 4079712 h 6858000"/>
            <a:gd name="connsiteX16043" fmla="*/ 9901909 w 12192000"/>
            <a:gd name="connsiteY16043" fmla="*/ 4053089 h 6858000"/>
            <a:gd name="connsiteX16044" fmla="*/ 9875930 w 12192000"/>
            <a:gd name="connsiteY16044" fmla="*/ 4026467 h 6858000"/>
            <a:gd name="connsiteX16045" fmla="*/ 10319737 w 12192000"/>
            <a:gd name="connsiteY16045" fmla="*/ 4026467 h 6858000"/>
            <a:gd name="connsiteX16046" fmla="*/ 10293758 w 12192000"/>
            <a:gd name="connsiteY16046" fmla="*/ 4053089 h 6858000"/>
            <a:gd name="connsiteX16047" fmla="*/ 10319737 w 12192000"/>
            <a:gd name="connsiteY16047" fmla="*/ 4079712 h 6858000"/>
            <a:gd name="connsiteX16048" fmla="*/ 10345716 w 12192000"/>
            <a:gd name="connsiteY16048" fmla="*/ 4053089 h 6858000"/>
            <a:gd name="connsiteX16049" fmla="*/ 10319737 w 12192000"/>
            <a:gd name="connsiteY16049" fmla="*/ 4026467 h 6858000"/>
            <a:gd name="connsiteX16050" fmla="*/ 10395509 w 12192000"/>
            <a:gd name="connsiteY16050" fmla="*/ 4026467 h 6858000"/>
            <a:gd name="connsiteX16051" fmla="*/ 10369530 w 12192000"/>
            <a:gd name="connsiteY16051" fmla="*/ 4053089 h 6858000"/>
            <a:gd name="connsiteX16052" fmla="*/ 10395509 w 12192000"/>
            <a:gd name="connsiteY16052" fmla="*/ 4079712 h 6858000"/>
            <a:gd name="connsiteX16053" fmla="*/ 10419323 w 12192000"/>
            <a:gd name="connsiteY16053" fmla="*/ 4053089 h 6858000"/>
            <a:gd name="connsiteX16054" fmla="*/ 10395509 w 12192000"/>
            <a:gd name="connsiteY16054" fmla="*/ 4026467 h 6858000"/>
            <a:gd name="connsiteX16055" fmla="*/ 10471280 w 12192000"/>
            <a:gd name="connsiteY16055" fmla="*/ 4026467 h 6858000"/>
            <a:gd name="connsiteX16056" fmla="*/ 10445301 w 12192000"/>
            <a:gd name="connsiteY16056" fmla="*/ 4053089 h 6858000"/>
            <a:gd name="connsiteX16057" fmla="*/ 10471280 w 12192000"/>
            <a:gd name="connsiteY16057" fmla="*/ 4079712 h 6858000"/>
            <a:gd name="connsiteX16058" fmla="*/ 10495094 w 12192000"/>
            <a:gd name="connsiteY16058" fmla="*/ 4053089 h 6858000"/>
            <a:gd name="connsiteX16059" fmla="*/ 10471280 w 12192000"/>
            <a:gd name="connsiteY16059" fmla="*/ 4026467 h 6858000"/>
            <a:gd name="connsiteX16060" fmla="*/ 10542723 w 12192000"/>
            <a:gd name="connsiteY16060" fmla="*/ 4026467 h 6858000"/>
            <a:gd name="connsiteX16061" fmla="*/ 10516744 w 12192000"/>
            <a:gd name="connsiteY16061" fmla="*/ 4053089 h 6858000"/>
            <a:gd name="connsiteX16062" fmla="*/ 10542723 w 12192000"/>
            <a:gd name="connsiteY16062" fmla="*/ 4079712 h 6858000"/>
            <a:gd name="connsiteX16063" fmla="*/ 10568702 w 12192000"/>
            <a:gd name="connsiteY16063" fmla="*/ 4053089 h 6858000"/>
            <a:gd name="connsiteX16064" fmla="*/ 10542723 w 12192000"/>
            <a:gd name="connsiteY16064" fmla="*/ 4026467 h 6858000"/>
            <a:gd name="connsiteX16065" fmla="*/ 10616330 w 12192000"/>
            <a:gd name="connsiteY16065" fmla="*/ 4026467 h 6858000"/>
            <a:gd name="connsiteX16066" fmla="*/ 10590351 w 12192000"/>
            <a:gd name="connsiteY16066" fmla="*/ 4053089 h 6858000"/>
            <a:gd name="connsiteX16067" fmla="*/ 10616330 w 12192000"/>
            <a:gd name="connsiteY16067" fmla="*/ 4079712 h 6858000"/>
            <a:gd name="connsiteX16068" fmla="*/ 10642309 w 12192000"/>
            <a:gd name="connsiteY16068" fmla="*/ 4053089 h 6858000"/>
            <a:gd name="connsiteX16069" fmla="*/ 10616330 w 12192000"/>
            <a:gd name="connsiteY16069" fmla="*/ 4026467 h 6858000"/>
            <a:gd name="connsiteX16070" fmla="*/ 10689936 w 12192000"/>
            <a:gd name="connsiteY16070" fmla="*/ 4026467 h 6858000"/>
            <a:gd name="connsiteX16071" fmla="*/ 10663957 w 12192000"/>
            <a:gd name="connsiteY16071" fmla="*/ 4053089 h 6858000"/>
            <a:gd name="connsiteX16072" fmla="*/ 10689936 w 12192000"/>
            <a:gd name="connsiteY16072" fmla="*/ 4079712 h 6858000"/>
            <a:gd name="connsiteX16073" fmla="*/ 10715915 w 12192000"/>
            <a:gd name="connsiteY16073" fmla="*/ 4053089 h 6858000"/>
            <a:gd name="connsiteX16074" fmla="*/ 10689936 w 12192000"/>
            <a:gd name="connsiteY16074" fmla="*/ 4026467 h 6858000"/>
            <a:gd name="connsiteX16075" fmla="*/ 10986530 w 12192000"/>
            <a:gd name="connsiteY16075" fmla="*/ 4026467 h 6858000"/>
            <a:gd name="connsiteX16076" fmla="*/ 10962715 w 12192000"/>
            <a:gd name="connsiteY16076" fmla="*/ 4053089 h 6858000"/>
            <a:gd name="connsiteX16077" fmla="*/ 10986530 w 12192000"/>
            <a:gd name="connsiteY16077" fmla="*/ 4079712 h 6858000"/>
            <a:gd name="connsiteX16078" fmla="*/ 11012508 w 12192000"/>
            <a:gd name="connsiteY16078" fmla="*/ 4053089 h 6858000"/>
            <a:gd name="connsiteX16079" fmla="*/ 10986530 w 12192000"/>
            <a:gd name="connsiteY16079" fmla="*/ 4026467 h 6858000"/>
            <a:gd name="connsiteX16080" fmla="*/ 2699257 w 12192000"/>
            <a:gd name="connsiteY16080" fmla="*/ 4101897 h 6858000"/>
            <a:gd name="connsiteX16081" fmla="*/ 2675443 w 12192000"/>
            <a:gd name="connsiteY16081" fmla="*/ 4128519 h 6858000"/>
            <a:gd name="connsiteX16082" fmla="*/ 2699257 w 12192000"/>
            <a:gd name="connsiteY16082" fmla="*/ 4155142 h 6858000"/>
            <a:gd name="connsiteX16083" fmla="*/ 2725236 w 12192000"/>
            <a:gd name="connsiteY16083" fmla="*/ 4128519 h 6858000"/>
            <a:gd name="connsiteX16084" fmla="*/ 2699257 w 12192000"/>
            <a:gd name="connsiteY16084" fmla="*/ 4101897 h 6858000"/>
            <a:gd name="connsiteX16085" fmla="*/ 2775028 w 12192000"/>
            <a:gd name="connsiteY16085" fmla="*/ 4101897 h 6858000"/>
            <a:gd name="connsiteX16086" fmla="*/ 2751214 w 12192000"/>
            <a:gd name="connsiteY16086" fmla="*/ 4128519 h 6858000"/>
            <a:gd name="connsiteX16087" fmla="*/ 2775028 w 12192000"/>
            <a:gd name="connsiteY16087" fmla="*/ 4155142 h 6858000"/>
            <a:gd name="connsiteX16088" fmla="*/ 2801007 w 12192000"/>
            <a:gd name="connsiteY16088" fmla="*/ 4128519 h 6858000"/>
            <a:gd name="connsiteX16089" fmla="*/ 2775028 w 12192000"/>
            <a:gd name="connsiteY16089" fmla="*/ 4101897 h 6858000"/>
            <a:gd name="connsiteX16090" fmla="*/ 2848635 w 12192000"/>
            <a:gd name="connsiteY16090" fmla="*/ 4101897 h 6858000"/>
            <a:gd name="connsiteX16091" fmla="*/ 2822656 w 12192000"/>
            <a:gd name="connsiteY16091" fmla="*/ 4128519 h 6858000"/>
            <a:gd name="connsiteX16092" fmla="*/ 2848635 w 12192000"/>
            <a:gd name="connsiteY16092" fmla="*/ 4155142 h 6858000"/>
            <a:gd name="connsiteX16093" fmla="*/ 2874614 w 12192000"/>
            <a:gd name="connsiteY16093" fmla="*/ 4128519 h 6858000"/>
            <a:gd name="connsiteX16094" fmla="*/ 2848635 w 12192000"/>
            <a:gd name="connsiteY16094" fmla="*/ 4101897 h 6858000"/>
            <a:gd name="connsiteX16095" fmla="*/ 2922242 w 12192000"/>
            <a:gd name="connsiteY16095" fmla="*/ 4101897 h 6858000"/>
            <a:gd name="connsiteX16096" fmla="*/ 2898428 w 12192000"/>
            <a:gd name="connsiteY16096" fmla="*/ 4128519 h 6858000"/>
            <a:gd name="connsiteX16097" fmla="*/ 2922242 w 12192000"/>
            <a:gd name="connsiteY16097" fmla="*/ 4155142 h 6858000"/>
            <a:gd name="connsiteX16098" fmla="*/ 2948221 w 12192000"/>
            <a:gd name="connsiteY16098" fmla="*/ 4128519 h 6858000"/>
            <a:gd name="connsiteX16099" fmla="*/ 2922242 w 12192000"/>
            <a:gd name="connsiteY16099" fmla="*/ 4101897 h 6858000"/>
            <a:gd name="connsiteX16100" fmla="*/ 2995849 w 12192000"/>
            <a:gd name="connsiteY16100" fmla="*/ 4101897 h 6858000"/>
            <a:gd name="connsiteX16101" fmla="*/ 2972035 w 12192000"/>
            <a:gd name="connsiteY16101" fmla="*/ 4128519 h 6858000"/>
            <a:gd name="connsiteX16102" fmla="*/ 2995849 w 12192000"/>
            <a:gd name="connsiteY16102" fmla="*/ 4155142 h 6858000"/>
            <a:gd name="connsiteX16103" fmla="*/ 3021828 w 12192000"/>
            <a:gd name="connsiteY16103" fmla="*/ 4128519 h 6858000"/>
            <a:gd name="connsiteX16104" fmla="*/ 2995849 w 12192000"/>
            <a:gd name="connsiteY16104" fmla="*/ 4101897 h 6858000"/>
            <a:gd name="connsiteX16105" fmla="*/ 3069456 w 12192000"/>
            <a:gd name="connsiteY16105" fmla="*/ 4101897 h 6858000"/>
            <a:gd name="connsiteX16106" fmla="*/ 3045642 w 12192000"/>
            <a:gd name="connsiteY16106" fmla="*/ 4128519 h 6858000"/>
            <a:gd name="connsiteX16107" fmla="*/ 3069456 w 12192000"/>
            <a:gd name="connsiteY16107" fmla="*/ 4155142 h 6858000"/>
            <a:gd name="connsiteX16108" fmla="*/ 3095435 w 12192000"/>
            <a:gd name="connsiteY16108" fmla="*/ 4128519 h 6858000"/>
            <a:gd name="connsiteX16109" fmla="*/ 3069456 w 12192000"/>
            <a:gd name="connsiteY16109" fmla="*/ 4101897 h 6858000"/>
            <a:gd name="connsiteX16110" fmla="*/ 3143063 w 12192000"/>
            <a:gd name="connsiteY16110" fmla="*/ 4101897 h 6858000"/>
            <a:gd name="connsiteX16111" fmla="*/ 3119249 w 12192000"/>
            <a:gd name="connsiteY16111" fmla="*/ 4128519 h 6858000"/>
            <a:gd name="connsiteX16112" fmla="*/ 3143063 w 12192000"/>
            <a:gd name="connsiteY16112" fmla="*/ 4155142 h 6858000"/>
            <a:gd name="connsiteX16113" fmla="*/ 3169042 w 12192000"/>
            <a:gd name="connsiteY16113" fmla="*/ 4128519 h 6858000"/>
            <a:gd name="connsiteX16114" fmla="*/ 3143063 w 12192000"/>
            <a:gd name="connsiteY16114" fmla="*/ 4101897 h 6858000"/>
            <a:gd name="connsiteX16115" fmla="*/ 3218835 w 12192000"/>
            <a:gd name="connsiteY16115" fmla="*/ 4101897 h 6858000"/>
            <a:gd name="connsiteX16116" fmla="*/ 3192856 w 12192000"/>
            <a:gd name="connsiteY16116" fmla="*/ 4128519 h 6858000"/>
            <a:gd name="connsiteX16117" fmla="*/ 3218835 w 12192000"/>
            <a:gd name="connsiteY16117" fmla="*/ 4155142 h 6858000"/>
            <a:gd name="connsiteX16118" fmla="*/ 3244814 w 12192000"/>
            <a:gd name="connsiteY16118" fmla="*/ 4128519 h 6858000"/>
            <a:gd name="connsiteX16119" fmla="*/ 3218835 w 12192000"/>
            <a:gd name="connsiteY16119" fmla="*/ 4101897 h 6858000"/>
            <a:gd name="connsiteX16120" fmla="*/ 3292441 w 12192000"/>
            <a:gd name="connsiteY16120" fmla="*/ 4101897 h 6858000"/>
            <a:gd name="connsiteX16121" fmla="*/ 3268627 w 12192000"/>
            <a:gd name="connsiteY16121" fmla="*/ 4128519 h 6858000"/>
            <a:gd name="connsiteX16122" fmla="*/ 3292441 w 12192000"/>
            <a:gd name="connsiteY16122" fmla="*/ 4155142 h 6858000"/>
            <a:gd name="connsiteX16123" fmla="*/ 3318420 w 12192000"/>
            <a:gd name="connsiteY16123" fmla="*/ 4128519 h 6858000"/>
            <a:gd name="connsiteX16124" fmla="*/ 3292441 w 12192000"/>
            <a:gd name="connsiteY16124" fmla="*/ 4101897 h 6858000"/>
            <a:gd name="connsiteX16125" fmla="*/ 3366049 w 12192000"/>
            <a:gd name="connsiteY16125" fmla="*/ 4101897 h 6858000"/>
            <a:gd name="connsiteX16126" fmla="*/ 3340070 w 12192000"/>
            <a:gd name="connsiteY16126" fmla="*/ 4128519 h 6858000"/>
            <a:gd name="connsiteX16127" fmla="*/ 3366049 w 12192000"/>
            <a:gd name="connsiteY16127" fmla="*/ 4155142 h 6858000"/>
            <a:gd name="connsiteX16128" fmla="*/ 3392028 w 12192000"/>
            <a:gd name="connsiteY16128" fmla="*/ 4128519 h 6858000"/>
            <a:gd name="connsiteX16129" fmla="*/ 3366049 w 12192000"/>
            <a:gd name="connsiteY16129" fmla="*/ 4101897 h 6858000"/>
            <a:gd name="connsiteX16130" fmla="*/ 3439656 w 12192000"/>
            <a:gd name="connsiteY16130" fmla="*/ 4101897 h 6858000"/>
            <a:gd name="connsiteX16131" fmla="*/ 3413677 w 12192000"/>
            <a:gd name="connsiteY16131" fmla="*/ 4128519 h 6858000"/>
            <a:gd name="connsiteX16132" fmla="*/ 3439656 w 12192000"/>
            <a:gd name="connsiteY16132" fmla="*/ 4155142 h 6858000"/>
            <a:gd name="connsiteX16133" fmla="*/ 3465635 w 12192000"/>
            <a:gd name="connsiteY16133" fmla="*/ 4128519 h 6858000"/>
            <a:gd name="connsiteX16134" fmla="*/ 3439656 w 12192000"/>
            <a:gd name="connsiteY16134" fmla="*/ 4101897 h 6858000"/>
            <a:gd name="connsiteX16135" fmla="*/ 3513262 w 12192000"/>
            <a:gd name="connsiteY16135" fmla="*/ 4101897 h 6858000"/>
            <a:gd name="connsiteX16136" fmla="*/ 3489448 w 12192000"/>
            <a:gd name="connsiteY16136" fmla="*/ 4128519 h 6858000"/>
            <a:gd name="connsiteX16137" fmla="*/ 3513262 w 12192000"/>
            <a:gd name="connsiteY16137" fmla="*/ 4155142 h 6858000"/>
            <a:gd name="connsiteX16138" fmla="*/ 3539241 w 12192000"/>
            <a:gd name="connsiteY16138" fmla="*/ 4128519 h 6858000"/>
            <a:gd name="connsiteX16139" fmla="*/ 3513262 w 12192000"/>
            <a:gd name="connsiteY16139" fmla="*/ 4101897 h 6858000"/>
            <a:gd name="connsiteX16140" fmla="*/ 3589034 w 12192000"/>
            <a:gd name="connsiteY16140" fmla="*/ 4101897 h 6858000"/>
            <a:gd name="connsiteX16141" fmla="*/ 3563055 w 12192000"/>
            <a:gd name="connsiteY16141" fmla="*/ 4128519 h 6858000"/>
            <a:gd name="connsiteX16142" fmla="*/ 3589034 w 12192000"/>
            <a:gd name="connsiteY16142" fmla="*/ 4155142 h 6858000"/>
            <a:gd name="connsiteX16143" fmla="*/ 3615013 w 12192000"/>
            <a:gd name="connsiteY16143" fmla="*/ 4128519 h 6858000"/>
            <a:gd name="connsiteX16144" fmla="*/ 3589034 w 12192000"/>
            <a:gd name="connsiteY16144" fmla="*/ 4101897 h 6858000"/>
            <a:gd name="connsiteX16145" fmla="*/ 3662641 w 12192000"/>
            <a:gd name="connsiteY16145" fmla="*/ 4101897 h 6858000"/>
            <a:gd name="connsiteX16146" fmla="*/ 3638827 w 12192000"/>
            <a:gd name="connsiteY16146" fmla="*/ 4128519 h 6858000"/>
            <a:gd name="connsiteX16147" fmla="*/ 3662641 w 12192000"/>
            <a:gd name="connsiteY16147" fmla="*/ 4155142 h 6858000"/>
            <a:gd name="connsiteX16148" fmla="*/ 3688620 w 12192000"/>
            <a:gd name="connsiteY16148" fmla="*/ 4128519 h 6858000"/>
            <a:gd name="connsiteX16149" fmla="*/ 3662641 w 12192000"/>
            <a:gd name="connsiteY16149" fmla="*/ 4101897 h 6858000"/>
            <a:gd name="connsiteX16150" fmla="*/ 3736248 w 12192000"/>
            <a:gd name="connsiteY16150" fmla="*/ 4101897 h 6858000"/>
            <a:gd name="connsiteX16151" fmla="*/ 3710269 w 12192000"/>
            <a:gd name="connsiteY16151" fmla="*/ 4128519 h 6858000"/>
            <a:gd name="connsiteX16152" fmla="*/ 3736248 w 12192000"/>
            <a:gd name="connsiteY16152" fmla="*/ 4155142 h 6858000"/>
            <a:gd name="connsiteX16153" fmla="*/ 3762227 w 12192000"/>
            <a:gd name="connsiteY16153" fmla="*/ 4128519 h 6858000"/>
            <a:gd name="connsiteX16154" fmla="*/ 3736248 w 12192000"/>
            <a:gd name="connsiteY16154" fmla="*/ 4101897 h 6858000"/>
            <a:gd name="connsiteX16155" fmla="*/ 3812020 w 12192000"/>
            <a:gd name="connsiteY16155" fmla="*/ 4101897 h 6858000"/>
            <a:gd name="connsiteX16156" fmla="*/ 3786041 w 12192000"/>
            <a:gd name="connsiteY16156" fmla="*/ 4128519 h 6858000"/>
            <a:gd name="connsiteX16157" fmla="*/ 3812020 w 12192000"/>
            <a:gd name="connsiteY16157" fmla="*/ 4155142 h 6858000"/>
            <a:gd name="connsiteX16158" fmla="*/ 3835834 w 12192000"/>
            <a:gd name="connsiteY16158" fmla="*/ 4128519 h 6858000"/>
            <a:gd name="connsiteX16159" fmla="*/ 3812020 w 12192000"/>
            <a:gd name="connsiteY16159" fmla="*/ 4101897 h 6858000"/>
            <a:gd name="connsiteX16160" fmla="*/ 3883462 w 12192000"/>
            <a:gd name="connsiteY16160" fmla="*/ 4101897 h 6858000"/>
            <a:gd name="connsiteX16161" fmla="*/ 3857483 w 12192000"/>
            <a:gd name="connsiteY16161" fmla="*/ 4128519 h 6858000"/>
            <a:gd name="connsiteX16162" fmla="*/ 3883462 w 12192000"/>
            <a:gd name="connsiteY16162" fmla="*/ 4155142 h 6858000"/>
            <a:gd name="connsiteX16163" fmla="*/ 3909441 w 12192000"/>
            <a:gd name="connsiteY16163" fmla="*/ 4128519 h 6858000"/>
            <a:gd name="connsiteX16164" fmla="*/ 3883462 w 12192000"/>
            <a:gd name="connsiteY16164" fmla="*/ 4101897 h 6858000"/>
            <a:gd name="connsiteX16165" fmla="*/ 3957069 w 12192000"/>
            <a:gd name="connsiteY16165" fmla="*/ 4101897 h 6858000"/>
            <a:gd name="connsiteX16166" fmla="*/ 3931090 w 12192000"/>
            <a:gd name="connsiteY16166" fmla="*/ 4128519 h 6858000"/>
            <a:gd name="connsiteX16167" fmla="*/ 3957069 w 12192000"/>
            <a:gd name="connsiteY16167" fmla="*/ 4155142 h 6858000"/>
            <a:gd name="connsiteX16168" fmla="*/ 3983048 w 12192000"/>
            <a:gd name="connsiteY16168" fmla="*/ 4128519 h 6858000"/>
            <a:gd name="connsiteX16169" fmla="*/ 3957069 w 12192000"/>
            <a:gd name="connsiteY16169" fmla="*/ 4101897 h 6858000"/>
            <a:gd name="connsiteX16170" fmla="*/ 4032841 w 12192000"/>
            <a:gd name="connsiteY16170" fmla="*/ 4101897 h 6858000"/>
            <a:gd name="connsiteX16171" fmla="*/ 4009027 w 12192000"/>
            <a:gd name="connsiteY16171" fmla="*/ 4128519 h 6858000"/>
            <a:gd name="connsiteX16172" fmla="*/ 4032841 w 12192000"/>
            <a:gd name="connsiteY16172" fmla="*/ 4155142 h 6858000"/>
            <a:gd name="connsiteX16173" fmla="*/ 4058820 w 12192000"/>
            <a:gd name="connsiteY16173" fmla="*/ 4128519 h 6858000"/>
            <a:gd name="connsiteX16174" fmla="*/ 4032841 w 12192000"/>
            <a:gd name="connsiteY16174" fmla="*/ 4101897 h 6858000"/>
            <a:gd name="connsiteX16175" fmla="*/ 4106447 w 12192000"/>
            <a:gd name="connsiteY16175" fmla="*/ 4101897 h 6858000"/>
            <a:gd name="connsiteX16176" fmla="*/ 4080468 w 12192000"/>
            <a:gd name="connsiteY16176" fmla="*/ 4128519 h 6858000"/>
            <a:gd name="connsiteX16177" fmla="*/ 4106447 w 12192000"/>
            <a:gd name="connsiteY16177" fmla="*/ 4155142 h 6858000"/>
            <a:gd name="connsiteX16178" fmla="*/ 4132426 w 12192000"/>
            <a:gd name="connsiteY16178" fmla="*/ 4128519 h 6858000"/>
            <a:gd name="connsiteX16179" fmla="*/ 4106447 w 12192000"/>
            <a:gd name="connsiteY16179" fmla="*/ 4101897 h 6858000"/>
            <a:gd name="connsiteX16180" fmla="*/ 4180055 w 12192000"/>
            <a:gd name="connsiteY16180" fmla="*/ 4101897 h 6858000"/>
            <a:gd name="connsiteX16181" fmla="*/ 4154076 w 12192000"/>
            <a:gd name="connsiteY16181" fmla="*/ 4128519 h 6858000"/>
            <a:gd name="connsiteX16182" fmla="*/ 4180055 w 12192000"/>
            <a:gd name="connsiteY16182" fmla="*/ 4155142 h 6858000"/>
            <a:gd name="connsiteX16183" fmla="*/ 4206034 w 12192000"/>
            <a:gd name="connsiteY16183" fmla="*/ 4128519 h 6858000"/>
            <a:gd name="connsiteX16184" fmla="*/ 4180055 w 12192000"/>
            <a:gd name="connsiteY16184" fmla="*/ 4101897 h 6858000"/>
            <a:gd name="connsiteX16185" fmla="*/ 4253661 w 12192000"/>
            <a:gd name="connsiteY16185" fmla="*/ 4101897 h 6858000"/>
            <a:gd name="connsiteX16186" fmla="*/ 4227682 w 12192000"/>
            <a:gd name="connsiteY16186" fmla="*/ 4128519 h 6858000"/>
            <a:gd name="connsiteX16187" fmla="*/ 4253661 w 12192000"/>
            <a:gd name="connsiteY16187" fmla="*/ 4155142 h 6858000"/>
            <a:gd name="connsiteX16188" fmla="*/ 4279640 w 12192000"/>
            <a:gd name="connsiteY16188" fmla="*/ 4128519 h 6858000"/>
            <a:gd name="connsiteX16189" fmla="*/ 4253661 w 12192000"/>
            <a:gd name="connsiteY16189" fmla="*/ 4101897 h 6858000"/>
            <a:gd name="connsiteX16190" fmla="*/ 4327268 w 12192000"/>
            <a:gd name="connsiteY16190" fmla="*/ 4101897 h 6858000"/>
            <a:gd name="connsiteX16191" fmla="*/ 4301289 w 12192000"/>
            <a:gd name="connsiteY16191" fmla="*/ 4128519 h 6858000"/>
            <a:gd name="connsiteX16192" fmla="*/ 4327268 w 12192000"/>
            <a:gd name="connsiteY16192" fmla="*/ 4155142 h 6858000"/>
            <a:gd name="connsiteX16193" fmla="*/ 4353247 w 12192000"/>
            <a:gd name="connsiteY16193" fmla="*/ 4128519 h 6858000"/>
            <a:gd name="connsiteX16194" fmla="*/ 4327268 w 12192000"/>
            <a:gd name="connsiteY16194" fmla="*/ 4101897 h 6858000"/>
            <a:gd name="connsiteX16195" fmla="*/ 6028887 w 12192000"/>
            <a:gd name="connsiteY16195" fmla="*/ 4101897 h 6858000"/>
            <a:gd name="connsiteX16196" fmla="*/ 6002908 w 12192000"/>
            <a:gd name="connsiteY16196" fmla="*/ 4128519 h 6858000"/>
            <a:gd name="connsiteX16197" fmla="*/ 6028887 w 12192000"/>
            <a:gd name="connsiteY16197" fmla="*/ 4155142 h 6858000"/>
            <a:gd name="connsiteX16198" fmla="*/ 6054866 w 12192000"/>
            <a:gd name="connsiteY16198" fmla="*/ 4128519 h 6858000"/>
            <a:gd name="connsiteX16199" fmla="*/ 6028887 w 12192000"/>
            <a:gd name="connsiteY16199" fmla="*/ 4101897 h 6858000"/>
            <a:gd name="connsiteX16200" fmla="*/ 6102494 w 12192000"/>
            <a:gd name="connsiteY16200" fmla="*/ 4101897 h 6858000"/>
            <a:gd name="connsiteX16201" fmla="*/ 6076515 w 12192000"/>
            <a:gd name="connsiteY16201" fmla="*/ 4128519 h 6858000"/>
            <a:gd name="connsiteX16202" fmla="*/ 6102494 w 12192000"/>
            <a:gd name="connsiteY16202" fmla="*/ 4155142 h 6858000"/>
            <a:gd name="connsiteX16203" fmla="*/ 6128473 w 12192000"/>
            <a:gd name="connsiteY16203" fmla="*/ 4128519 h 6858000"/>
            <a:gd name="connsiteX16204" fmla="*/ 6102494 w 12192000"/>
            <a:gd name="connsiteY16204" fmla="*/ 4101897 h 6858000"/>
            <a:gd name="connsiteX16205" fmla="*/ 6178265 w 12192000"/>
            <a:gd name="connsiteY16205" fmla="*/ 4101897 h 6858000"/>
            <a:gd name="connsiteX16206" fmla="*/ 6154452 w 12192000"/>
            <a:gd name="connsiteY16206" fmla="*/ 4128519 h 6858000"/>
            <a:gd name="connsiteX16207" fmla="*/ 6178265 w 12192000"/>
            <a:gd name="connsiteY16207" fmla="*/ 4155142 h 6858000"/>
            <a:gd name="connsiteX16208" fmla="*/ 6204245 w 12192000"/>
            <a:gd name="connsiteY16208" fmla="*/ 4128519 h 6858000"/>
            <a:gd name="connsiteX16209" fmla="*/ 6178265 w 12192000"/>
            <a:gd name="connsiteY16209" fmla="*/ 4101897 h 6858000"/>
            <a:gd name="connsiteX16210" fmla="*/ 6251873 w 12192000"/>
            <a:gd name="connsiteY16210" fmla="*/ 4101897 h 6858000"/>
            <a:gd name="connsiteX16211" fmla="*/ 6228059 w 12192000"/>
            <a:gd name="connsiteY16211" fmla="*/ 4128519 h 6858000"/>
            <a:gd name="connsiteX16212" fmla="*/ 6251873 w 12192000"/>
            <a:gd name="connsiteY16212" fmla="*/ 4155142 h 6858000"/>
            <a:gd name="connsiteX16213" fmla="*/ 6277852 w 12192000"/>
            <a:gd name="connsiteY16213" fmla="*/ 4128519 h 6858000"/>
            <a:gd name="connsiteX16214" fmla="*/ 6251873 w 12192000"/>
            <a:gd name="connsiteY16214" fmla="*/ 4101897 h 6858000"/>
            <a:gd name="connsiteX16215" fmla="*/ 6325479 w 12192000"/>
            <a:gd name="connsiteY16215" fmla="*/ 4101897 h 6858000"/>
            <a:gd name="connsiteX16216" fmla="*/ 6301665 w 12192000"/>
            <a:gd name="connsiteY16216" fmla="*/ 4128519 h 6858000"/>
            <a:gd name="connsiteX16217" fmla="*/ 6325479 w 12192000"/>
            <a:gd name="connsiteY16217" fmla="*/ 4155142 h 6858000"/>
            <a:gd name="connsiteX16218" fmla="*/ 6351458 w 12192000"/>
            <a:gd name="connsiteY16218" fmla="*/ 4128519 h 6858000"/>
            <a:gd name="connsiteX16219" fmla="*/ 6325479 w 12192000"/>
            <a:gd name="connsiteY16219" fmla="*/ 4101897 h 6858000"/>
            <a:gd name="connsiteX16220" fmla="*/ 6399086 w 12192000"/>
            <a:gd name="connsiteY16220" fmla="*/ 4101897 h 6858000"/>
            <a:gd name="connsiteX16221" fmla="*/ 6373107 w 12192000"/>
            <a:gd name="connsiteY16221" fmla="*/ 4128519 h 6858000"/>
            <a:gd name="connsiteX16222" fmla="*/ 6399086 w 12192000"/>
            <a:gd name="connsiteY16222" fmla="*/ 4155142 h 6858000"/>
            <a:gd name="connsiteX16223" fmla="*/ 6425065 w 12192000"/>
            <a:gd name="connsiteY16223" fmla="*/ 4128519 h 6858000"/>
            <a:gd name="connsiteX16224" fmla="*/ 6399086 w 12192000"/>
            <a:gd name="connsiteY16224" fmla="*/ 4101897 h 6858000"/>
            <a:gd name="connsiteX16225" fmla="*/ 6472694 w 12192000"/>
            <a:gd name="connsiteY16225" fmla="*/ 4101897 h 6858000"/>
            <a:gd name="connsiteX16226" fmla="*/ 6446715 w 12192000"/>
            <a:gd name="connsiteY16226" fmla="*/ 4128519 h 6858000"/>
            <a:gd name="connsiteX16227" fmla="*/ 6472694 w 12192000"/>
            <a:gd name="connsiteY16227" fmla="*/ 4155142 h 6858000"/>
            <a:gd name="connsiteX16228" fmla="*/ 6498673 w 12192000"/>
            <a:gd name="connsiteY16228" fmla="*/ 4128519 h 6858000"/>
            <a:gd name="connsiteX16229" fmla="*/ 6472694 w 12192000"/>
            <a:gd name="connsiteY16229" fmla="*/ 4101897 h 6858000"/>
            <a:gd name="connsiteX16230" fmla="*/ 6546300 w 12192000"/>
            <a:gd name="connsiteY16230" fmla="*/ 4101897 h 6858000"/>
            <a:gd name="connsiteX16231" fmla="*/ 6520321 w 12192000"/>
            <a:gd name="connsiteY16231" fmla="*/ 4128519 h 6858000"/>
            <a:gd name="connsiteX16232" fmla="*/ 6546300 w 12192000"/>
            <a:gd name="connsiteY16232" fmla="*/ 4155142 h 6858000"/>
            <a:gd name="connsiteX16233" fmla="*/ 6572279 w 12192000"/>
            <a:gd name="connsiteY16233" fmla="*/ 4128519 h 6858000"/>
            <a:gd name="connsiteX16234" fmla="*/ 6546300 w 12192000"/>
            <a:gd name="connsiteY16234" fmla="*/ 4101897 h 6858000"/>
            <a:gd name="connsiteX16235" fmla="*/ 6622072 w 12192000"/>
            <a:gd name="connsiteY16235" fmla="*/ 4101897 h 6858000"/>
            <a:gd name="connsiteX16236" fmla="*/ 6596093 w 12192000"/>
            <a:gd name="connsiteY16236" fmla="*/ 4128519 h 6858000"/>
            <a:gd name="connsiteX16237" fmla="*/ 6622072 w 12192000"/>
            <a:gd name="connsiteY16237" fmla="*/ 4155142 h 6858000"/>
            <a:gd name="connsiteX16238" fmla="*/ 6648051 w 12192000"/>
            <a:gd name="connsiteY16238" fmla="*/ 4128519 h 6858000"/>
            <a:gd name="connsiteX16239" fmla="*/ 6622072 w 12192000"/>
            <a:gd name="connsiteY16239" fmla="*/ 4101897 h 6858000"/>
            <a:gd name="connsiteX16240" fmla="*/ 6695679 w 12192000"/>
            <a:gd name="connsiteY16240" fmla="*/ 4101897 h 6858000"/>
            <a:gd name="connsiteX16241" fmla="*/ 6669700 w 12192000"/>
            <a:gd name="connsiteY16241" fmla="*/ 4128519 h 6858000"/>
            <a:gd name="connsiteX16242" fmla="*/ 6695679 w 12192000"/>
            <a:gd name="connsiteY16242" fmla="*/ 4155142 h 6858000"/>
            <a:gd name="connsiteX16243" fmla="*/ 6721658 w 12192000"/>
            <a:gd name="connsiteY16243" fmla="*/ 4128519 h 6858000"/>
            <a:gd name="connsiteX16244" fmla="*/ 6695679 w 12192000"/>
            <a:gd name="connsiteY16244" fmla="*/ 4101897 h 6858000"/>
            <a:gd name="connsiteX16245" fmla="*/ 6769286 w 12192000"/>
            <a:gd name="connsiteY16245" fmla="*/ 4101897 h 6858000"/>
            <a:gd name="connsiteX16246" fmla="*/ 6743307 w 12192000"/>
            <a:gd name="connsiteY16246" fmla="*/ 4128519 h 6858000"/>
            <a:gd name="connsiteX16247" fmla="*/ 6769286 w 12192000"/>
            <a:gd name="connsiteY16247" fmla="*/ 4155142 h 6858000"/>
            <a:gd name="connsiteX16248" fmla="*/ 6795265 w 12192000"/>
            <a:gd name="connsiteY16248" fmla="*/ 4128519 h 6858000"/>
            <a:gd name="connsiteX16249" fmla="*/ 6769286 w 12192000"/>
            <a:gd name="connsiteY16249" fmla="*/ 4101897 h 6858000"/>
            <a:gd name="connsiteX16250" fmla="*/ 6842892 w 12192000"/>
            <a:gd name="connsiteY16250" fmla="*/ 4101897 h 6858000"/>
            <a:gd name="connsiteX16251" fmla="*/ 6816913 w 12192000"/>
            <a:gd name="connsiteY16251" fmla="*/ 4128519 h 6858000"/>
            <a:gd name="connsiteX16252" fmla="*/ 6842892 w 12192000"/>
            <a:gd name="connsiteY16252" fmla="*/ 4155142 h 6858000"/>
            <a:gd name="connsiteX16253" fmla="*/ 6868871 w 12192000"/>
            <a:gd name="connsiteY16253" fmla="*/ 4128519 h 6858000"/>
            <a:gd name="connsiteX16254" fmla="*/ 6842892 w 12192000"/>
            <a:gd name="connsiteY16254" fmla="*/ 4101897 h 6858000"/>
            <a:gd name="connsiteX16255" fmla="*/ 6916499 w 12192000"/>
            <a:gd name="connsiteY16255" fmla="*/ 4101897 h 6858000"/>
            <a:gd name="connsiteX16256" fmla="*/ 6892685 w 12192000"/>
            <a:gd name="connsiteY16256" fmla="*/ 4128519 h 6858000"/>
            <a:gd name="connsiteX16257" fmla="*/ 6916499 w 12192000"/>
            <a:gd name="connsiteY16257" fmla="*/ 4155142 h 6858000"/>
            <a:gd name="connsiteX16258" fmla="*/ 6942478 w 12192000"/>
            <a:gd name="connsiteY16258" fmla="*/ 4128519 h 6858000"/>
            <a:gd name="connsiteX16259" fmla="*/ 6916499 w 12192000"/>
            <a:gd name="connsiteY16259" fmla="*/ 4101897 h 6858000"/>
            <a:gd name="connsiteX16260" fmla="*/ 6990106 w 12192000"/>
            <a:gd name="connsiteY16260" fmla="*/ 4101897 h 6858000"/>
            <a:gd name="connsiteX16261" fmla="*/ 6966293 w 12192000"/>
            <a:gd name="connsiteY16261" fmla="*/ 4128519 h 6858000"/>
            <a:gd name="connsiteX16262" fmla="*/ 6990106 w 12192000"/>
            <a:gd name="connsiteY16262" fmla="*/ 4155142 h 6858000"/>
            <a:gd name="connsiteX16263" fmla="*/ 7016086 w 12192000"/>
            <a:gd name="connsiteY16263" fmla="*/ 4128519 h 6858000"/>
            <a:gd name="connsiteX16264" fmla="*/ 6990106 w 12192000"/>
            <a:gd name="connsiteY16264" fmla="*/ 4101897 h 6858000"/>
            <a:gd name="connsiteX16265" fmla="*/ 9287075 w 12192000"/>
            <a:gd name="connsiteY16265" fmla="*/ 4101897 h 6858000"/>
            <a:gd name="connsiteX16266" fmla="*/ 9261096 w 12192000"/>
            <a:gd name="connsiteY16266" fmla="*/ 4128519 h 6858000"/>
            <a:gd name="connsiteX16267" fmla="*/ 9287075 w 12192000"/>
            <a:gd name="connsiteY16267" fmla="*/ 4155142 h 6858000"/>
            <a:gd name="connsiteX16268" fmla="*/ 9310889 w 12192000"/>
            <a:gd name="connsiteY16268" fmla="*/ 4128519 h 6858000"/>
            <a:gd name="connsiteX16269" fmla="*/ 9287075 w 12192000"/>
            <a:gd name="connsiteY16269" fmla="*/ 4101897 h 6858000"/>
            <a:gd name="connsiteX16270" fmla="*/ 9358517 w 12192000"/>
            <a:gd name="connsiteY16270" fmla="*/ 4101897 h 6858000"/>
            <a:gd name="connsiteX16271" fmla="*/ 9334703 w 12192000"/>
            <a:gd name="connsiteY16271" fmla="*/ 4128519 h 6858000"/>
            <a:gd name="connsiteX16272" fmla="*/ 9358517 w 12192000"/>
            <a:gd name="connsiteY16272" fmla="*/ 4155142 h 6858000"/>
            <a:gd name="connsiteX16273" fmla="*/ 9384496 w 12192000"/>
            <a:gd name="connsiteY16273" fmla="*/ 4128519 h 6858000"/>
            <a:gd name="connsiteX16274" fmla="*/ 9358517 w 12192000"/>
            <a:gd name="connsiteY16274" fmla="*/ 4101897 h 6858000"/>
            <a:gd name="connsiteX16275" fmla="*/ 9802324 w 12192000"/>
            <a:gd name="connsiteY16275" fmla="*/ 4101897 h 6858000"/>
            <a:gd name="connsiteX16276" fmla="*/ 9776345 w 12192000"/>
            <a:gd name="connsiteY16276" fmla="*/ 4128519 h 6858000"/>
            <a:gd name="connsiteX16277" fmla="*/ 9802324 w 12192000"/>
            <a:gd name="connsiteY16277" fmla="*/ 4155142 h 6858000"/>
            <a:gd name="connsiteX16278" fmla="*/ 9828303 w 12192000"/>
            <a:gd name="connsiteY16278" fmla="*/ 4128519 h 6858000"/>
            <a:gd name="connsiteX16279" fmla="*/ 9802324 w 12192000"/>
            <a:gd name="connsiteY16279" fmla="*/ 4101897 h 6858000"/>
            <a:gd name="connsiteX16280" fmla="*/ 10319737 w 12192000"/>
            <a:gd name="connsiteY16280" fmla="*/ 4101897 h 6858000"/>
            <a:gd name="connsiteX16281" fmla="*/ 10293758 w 12192000"/>
            <a:gd name="connsiteY16281" fmla="*/ 4128519 h 6858000"/>
            <a:gd name="connsiteX16282" fmla="*/ 10319737 w 12192000"/>
            <a:gd name="connsiteY16282" fmla="*/ 4155142 h 6858000"/>
            <a:gd name="connsiteX16283" fmla="*/ 10345716 w 12192000"/>
            <a:gd name="connsiteY16283" fmla="*/ 4128519 h 6858000"/>
            <a:gd name="connsiteX16284" fmla="*/ 10319737 w 12192000"/>
            <a:gd name="connsiteY16284" fmla="*/ 4101897 h 6858000"/>
            <a:gd name="connsiteX16285" fmla="*/ 10471280 w 12192000"/>
            <a:gd name="connsiteY16285" fmla="*/ 4101897 h 6858000"/>
            <a:gd name="connsiteX16286" fmla="*/ 10445301 w 12192000"/>
            <a:gd name="connsiteY16286" fmla="*/ 4128519 h 6858000"/>
            <a:gd name="connsiteX16287" fmla="*/ 10471280 w 12192000"/>
            <a:gd name="connsiteY16287" fmla="*/ 4155142 h 6858000"/>
            <a:gd name="connsiteX16288" fmla="*/ 10495094 w 12192000"/>
            <a:gd name="connsiteY16288" fmla="*/ 4128519 h 6858000"/>
            <a:gd name="connsiteX16289" fmla="*/ 10471280 w 12192000"/>
            <a:gd name="connsiteY16289" fmla="*/ 4101897 h 6858000"/>
            <a:gd name="connsiteX16290" fmla="*/ 10542723 w 12192000"/>
            <a:gd name="connsiteY16290" fmla="*/ 4101897 h 6858000"/>
            <a:gd name="connsiteX16291" fmla="*/ 10516744 w 12192000"/>
            <a:gd name="connsiteY16291" fmla="*/ 4128519 h 6858000"/>
            <a:gd name="connsiteX16292" fmla="*/ 10542723 w 12192000"/>
            <a:gd name="connsiteY16292" fmla="*/ 4155142 h 6858000"/>
            <a:gd name="connsiteX16293" fmla="*/ 10568702 w 12192000"/>
            <a:gd name="connsiteY16293" fmla="*/ 4128519 h 6858000"/>
            <a:gd name="connsiteX16294" fmla="*/ 10542723 w 12192000"/>
            <a:gd name="connsiteY16294" fmla="*/ 4101897 h 6858000"/>
            <a:gd name="connsiteX16295" fmla="*/ 10616330 w 12192000"/>
            <a:gd name="connsiteY16295" fmla="*/ 4101897 h 6858000"/>
            <a:gd name="connsiteX16296" fmla="*/ 10590351 w 12192000"/>
            <a:gd name="connsiteY16296" fmla="*/ 4128519 h 6858000"/>
            <a:gd name="connsiteX16297" fmla="*/ 10616330 w 12192000"/>
            <a:gd name="connsiteY16297" fmla="*/ 4155142 h 6858000"/>
            <a:gd name="connsiteX16298" fmla="*/ 10642309 w 12192000"/>
            <a:gd name="connsiteY16298" fmla="*/ 4128519 h 6858000"/>
            <a:gd name="connsiteX16299" fmla="*/ 10616330 w 12192000"/>
            <a:gd name="connsiteY16299" fmla="*/ 4101897 h 6858000"/>
            <a:gd name="connsiteX16300" fmla="*/ 10689936 w 12192000"/>
            <a:gd name="connsiteY16300" fmla="*/ 4101897 h 6858000"/>
            <a:gd name="connsiteX16301" fmla="*/ 10663957 w 12192000"/>
            <a:gd name="connsiteY16301" fmla="*/ 4128519 h 6858000"/>
            <a:gd name="connsiteX16302" fmla="*/ 10689936 w 12192000"/>
            <a:gd name="connsiteY16302" fmla="*/ 4155142 h 6858000"/>
            <a:gd name="connsiteX16303" fmla="*/ 10715915 w 12192000"/>
            <a:gd name="connsiteY16303" fmla="*/ 4128519 h 6858000"/>
            <a:gd name="connsiteX16304" fmla="*/ 10689936 w 12192000"/>
            <a:gd name="connsiteY16304" fmla="*/ 4101897 h 6858000"/>
            <a:gd name="connsiteX16305" fmla="*/ 10763543 w 12192000"/>
            <a:gd name="connsiteY16305" fmla="*/ 4101897 h 6858000"/>
            <a:gd name="connsiteX16306" fmla="*/ 10737565 w 12192000"/>
            <a:gd name="connsiteY16306" fmla="*/ 4128519 h 6858000"/>
            <a:gd name="connsiteX16307" fmla="*/ 10763543 w 12192000"/>
            <a:gd name="connsiteY16307" fmla="*/ 4155142 h 6858000"/>
            <a:gd name="connsiteX16308" fmla="*/ 10789522 w 12192000"/>
            <a:gd name="connsiteY16308" fmla="*/ 4128519 h 6858000"/>
            <a:gd name="connsiteX16309" fmla="*/ 10763543 w 12192000"/>
            <a:gd name="connsiteY16309" fmla="*/ 4101897 h 6858000"/>
            <a:gd name="connsiteX16310" fmla="*/ 10837150 w 12192000"/>
            <a:gd name="connsiteY16310" fmla="*/ 4101897 h 6858000"/>
            <a:gd name="connsiteX16311" fmla="*/ 10813337 w 12192000"/>
            <a:gd name="connsiteY16311" fmla="*/ 4128519 h 6858000"/>
            <a:gd name="connsiteX16312" fmla="*/ 10837150 w 12192000"/>
            <a:gd name="connsiteY16312" fmla="*/ 4155142 h 6858000"/>
            <a:gd name="connsiteX16313" fmla="*/ 10863130 w 12192000"/>
            <a:gd name="connsiteY16313" fmla="*/ 4128519 h 6858000"/>
            <a:gd name="connsiteX16314" fmla="*/ 10837150 w 12192000"/>
            <a:gd name="connsiteY16314" fmla="*/ 4101897 h 6858000"/>
            <a:gd name="connsiteX16315" fmla="*/ 10912922 w 12192000"/>
            <a:gd name="connsiteY16315" fmla="*/ 4101897 h 6858000"/>
            <a:gd name="connsiteX16316" fmla="*/ 10886943 w 12192000"/>
            <a:gd name="connsiteY16316" fmla="*/ 4128519 h 6858000"/>
            <a:gd name="connsiteX16317" fmla="*/ 10912922 w 12192000"/>
            <a:gd name="connsiteY16317" fmla="*/ 4155142 h 6858000"/>
            <a:gd name="connsiteX16318" fmla="*/ 10938901 w 12192000"/>
            <a:gd name="connsiteY16318" fmla="*/ 4128519 h 6858000"/>
            <a:gd name="connsiteX16319" fmla="*/ 10912922 w 12192000"/>
            <a:gd name="connsiteY16319" fmla="*/ 4101897 h 6858000"/>
            <a:gd name="connsiteX16320" fmla="*/ 10986530 w 12192000"/>
            <a:gd name="connsiteY16320" fmla="*/ 4101897 h 6858000"/>
            <a:gd name="connsiteX16321" fmla="*/ 10962715 w 12192000"/>
            <a:gd name="connsiteY16321" fmla="*/ 4128519 h 6858000"/>
            <a:gd name="connsiteX16322" fmla="*/ 10986530 w 12192000"/>
            <a:gd name="connsiteY16322" fmla="*/ 4155142 h 6858000"/>
            <a:gd name="connsiteX16323" fmla="*/ 11012508 w 12192000"/>
            <a:gd name="connsiteY16323" fmla="*/ 4128519 h 6858000"/>
            <a:gd name="connsiteX16324" fmla="*/ 10986530 w 12192000"/>
            <a:gd name="connsiteY16324" fmla="*/ 4101897 h 6858000"/>
            <a:gd name="connsiteX16325" fmla="*/ 11060135 w 12192000"/>
            <a:gd name="connsiteY16325" fmla="*/ 4101897 h 6858000"/>
            <a:gd name="connsiteX16326" fmla="*/ 11034156 w 12192000"/>
            <a:gd name="connsiteY16326" fmla="*/ 4128519 h 6858000"/>
            <a:gd name="connsiteX16327" fmla="*/ 11060135 w 12192000"/>
            <a:gd name="connsiteY16327" fmla="*/ 4155142 h 6858000"/>
            <a:gd name="connsiteX16328" fmla="*/ 11086114 w 12192000"/>
            <a:gd name="connsiteY16328" fmla="*/ 4128519 h 6858000"/>
            <a:gd name="connsiteX16329" fmla="*/ 11060135 w 12192000"/>
            <a:gd name="connsiteY16329" fmla="*/ 4101897 h 6858000"/>
            <a:gd name="connsiteX16330" fmla="*/ 11135907 w 12192000"/>
            <a:gd name="connsiteY16330" fmla="*/ 4101897 h 6858000"/>
            <a:gd name="connsiteX16331" fmla="*/ 11109928 w 12192000"/>
            <a:gd name="connsiteY16331" fmla="*/ 4128519 h 6858000"/>
            <a:gd name="connsiteX16332" fmla="*/ 11135907 w 12192000"/>
            <a:gd name="connsiteY16332" fmla="*/ 4155142 h 6858000"/>
            <a:gd name="connsiteX16333" fmla="*/ 11159722 w 12192000"/>
            <a:gd name="connsiteY16333" fmla="*/ 4128519 h 6858000"/>
            <a:gd name="connsiteX16334" fmla="*/ 11135907 w 12192000"/>
            <a:gd name="connsiteY16334" fmla="*/ 4101897 h 6858000"/>
            <a:gd name="connsiteX16335" fmla="*/ 2699257 w 12192000"/>
            <a:gd name="connsiteY16335" fmla="*/ 4177327 h 6858000"/>
            <a:gd name="connsiteX16336" fmla="*/ 2675443 w 12192000"/>
            <a:gd name="connsiteY16336" fmla="*/ 4203950 h 6858000"/>
            <a:gd name="connsiteX16337" fmla="*/ 2699257 w 12192000"/>
            <a:gd name="connsiteY16337" fmla="*/ 4230572 h 6858000"/>
            <a:gd name="connsiteX16338" fmla="*/ 2725236 w 12192000"/>
            <a:gd name="connsiteY16338" fmla="*/ 4203950 h 6858000"/>
            <a:gd name="connsiteX16339" fmla="*/ 2699257 w 12192000"/>
            <a:gd name="connsiteY16339" fmla="*/ 4177327 h 6858000"/>
            <a:gd name="connsiteX16340" fmla="*/ 2775028 w 12192000"/>
            <a:gd name="connsiteY16340" fmla="*/ 4177327 h 6858000"/>
            <a:gd name="connsiteX16341" fmla="*/ 2751214 w 12192000"/>
            <a:gd name="connsiteY16341" fmla="*/ 4203950 h 6858000"/>
            <a:gd name="connsiteX16342" fmla="*/ 2775028 w 12192000"/>
            <a:gd name="connsiteY16342" fmla="*/ 4230572 h 6858000"/>
            <a:gd name="connsiteX16343" fmla="*/ 2801007 w 12192000"/>
            <a:gd name="connsiteY16343" fmla="*/ 4203950 h 6858000"/>
            <a:gd name="connsiteX16344" fmla="*/ 2775028 w 12192000"/>
            <a:gd name="connsiteY16344" fmla="*/ 4177327 h 6858000"/>
            <a:gd name="connsiteX16345" fmla="*/ 2848635 w 12192000"/>
            <a:gd name="connsiteY16345" fmla="*/ 4177327 h 6858000"/>
            <a:gd name="connsiteX16346" fmla="*/ 2822656 w 12192000"/>
            <a:gd name="connsiteY16346" fmla="*/ 4203950 h 6858000"/>
            <a:gd name="connsiteX16347" fmla="*/ 2848635 w 12192000"/>
            <a:gd name="connsiteY16347" fmla="*/ 4230572 h 6858000"/>
            <a:gd name="connsiteX16348" fmla="*/ 2874614 w 12192000"/>
            <a:gd name="connsiteY16348" fmla="*/ 4203950 h 6858000"/>
            <a:gd name="connsiteX16349" fmla="*/ 2848635 w 12192000"/>
            <a:gd name="connsiteY16349" fmla="*/ 4177327 h 6858000"/>
            <a:gd name="connsiteX16350" fmla="*/ 2922242 w 12192000"/>
            <a:gd name="connsiteY16350" fmla="*/ 4177327 h 6858000"/>
            <a:gd name="connsiteX16351" fmla="*/ 2898428 w 12192000"/>
            <a:gd name="connsiteY16351" fmla="*/ 4203950 h 6858000"/>
            <a:gd name="connsiteX16352" fmla="*/ 2922242 w 12192000"/>
            <a:gd name="connsiteY16352" fmla="*/ 4230572 h 6858000"/>
            <a:gd name="connsiteX16353" fmla="*/ 2948221 w 12192000"/>
            <a:gd name="connsiteY16353" fmla="*/ 4203950 h 6858000"/>
            <a:gd name="connsiteX16354" fmla="*/ 2922242 w 12192000"/>
            <a:gd name="connsiteY16354" fmla="*/ 4177327 h 6858000"/>
            <a:gd name="connsiteX16355" fmla="*/ 2995849 w 12192000"/>
            <a:gd name="connsiteY16355" fmla="*/ 4177327 h 6858000"/>
            <a:gd name="connsiteX16356" fmla="*/ 2972035 w 12192000"/>
            <a:gd name="connsiteY16356" fmla="*/ 4203950 h 6858000"/>
            <a:gd name="connsiteX16357" fmla="*/ 2995849 w 12192000"/>
            <a:gd name="connsiteY16357" fmla="*/ 4230572 h 6858000"/>
            <a:gd name="connsiteX16358" fmla="*/ 3021828 w 12192000"/>
            <a:gd name="connsiteY16358" fmla="*/ 4203950 h 6858000"/>
            <a:gd name="connsiteX16359" fmla="*/ 2995849 w 12192000"/>
            <a:gd name="connsiteY16359" fmla="*/ 4177327 h 6858000"/>
            <a:gd name="connsiteX16360" fmla="*/ 3069456 w 12192000"/>
            <a:gd name="connsiteY16360" fmla="*/ 4177327 h 6858000"/>
            <a:gd name="connsiteX16361" fmla="*/ 3045642 w 12192000"/>
            <a:gd name="connsiteY16361" fmla="*/ 4203950 h 6858000"/>
            <a:gd name="connsiteX16362" fmla="*/ 3069456 w 12192000"/>
            <a:gd name="connsiteY16362" fmla="*/ 4230572 h 6858000"/>
            <a:gd name="connsiteX16363" fmla="*/ 3095435 w 12192000"/>
            <a:gd name="connsiteY16363" fmla="*/ 4203950 h 6858000"/>
            <a:gd name="connsiteX16364" fmla="*/ 3069456 w 12192000"/>
            <a:gd name="connsiteY16364" fmla="*/ 4177327 h 6858000"/>
            <a:gd name="connsiteX16365" fmla="*/ 3143063 w 12192000"/>
            <a:gd name="connsiteY16365" fmla="*/ 4177327 h 6858000"/>
            <a:gd name="connsiteX16366" fmla="*/ 3119249 w 12192000"/>
            <a:gd name="connsiteY16366" fmla="*/ 4203950 h 6858000"/>
            <a:gd name="connsiteX16367" fmla="*/ 3143063 w 12192000"/>
            <a:gd name="connsiteY16367" fmla="*/ 4230572 h 6858000"/>
            <a:gd name="connsiteX16368" fmla="*/ 3169042 w 12192000"/>
            <a:gd name="connsiteY16368" fmla="*/ 4203950 h 6858000"/>
            <a:gd name="connsiteX16369" fmla="*/ 3143063 w 12192000"/>
            <a:gd name="connsiteY16369" fmla="*/ 4177327 h 6858000"/>
            <a:gd name="connsiteX16370" fmla="*/ 3218835 w 12192000"/>
            <a:gd name="connsiteY16370" fmla="*/ 4177327 h 6858000"/>
            <a:gd name="connsiteX16371" fmla="*/ 3192856 w 12192000"/>
            <a:gd name="connsiteY16371" fmla="*/ 4203950 h 6858000"/>
            <a:gd name="connsiteX16372" fmla="*/ 3218835 w 12192000"/>
            <a:gd name="connsiteY16372" fmla="*/ 4230572 h 6858000"/>
            <a:gd name="connsiteX16373" fmla="*/ 3244814 w 12192000"/>
            <a:gd name="connsiteY16373" fmla="*/ 4203950 h 6858000"/>
            <a:gd name="connsiteX16374" fmla="*/ 3218835 w 12192000"/>
            <a:gd name="connsiteY16374" fmla="*/ 4177327 h 6858000"/>
            <a:gd name="connsiteX16375" fmla="*/ 3292441 w 12192000"/>
            <a:gd name="connsiteY16375" fmla="*/ 4177327 h 6858000"/>
            <a:gd name="connsiteX16376" fmla="*/ 3268627 w 12192000"/>
            <a:gd name="connsiteY16376" fmla="*/ 4203950 h 6858000"/>
            <a:gd name="connsiteX16377" fmla="*/ 3292441 w 12192000"/>
            <a:gd name="connsiteY16377" fmla="*/ 4230572 h 6858000"/>
            <a:gd name="connsiteX16378" fmla="*/ 3318420 w 12192000"/>
            <a:gd name="connsiteY16378" fmla="*/ 4203950 h 6858000"/>
            <a:gd name="connsiteX16379" fmla="*/ 3292441 w 12192000"/>
            <a:gd name="connsiteY16379" fmla="*/ 4177327 h 6858000"/>
            <a:gd name="connsiteX16380" fmla="*/ 3366049 w 12192000"/>
            <a:gd name="connsiteY16380" fmla="*/ 4177327 h 6858000"/>
            <a:gd name="connsiteX16381" fmla="*/ 3340070 w 12192000"/>
            <a:gd name="connsiteY16381" fmla="*/ 4203950 h 6858000"/>
            <a:gd name="connsiteX16382" fmla="*/ 3366049 w 12192000"/>
            <a:gd name="connsiteY16382" fmla="*/ 4230572 h 6858000"/>
            <a:gd name="connsiteX16383" fmla="*/ 3392028 w 12192000"/>
            <a:gd name="connsiteY16383" fmla="*/ 4203950 h 6858000"/>
            <a:gd name="connsiteX16384" fmla="*/ 3366049 w 12192000"/>
            <a:gd name="connsiteY16384" fmla="*/ 4177327 h 6858000"/>
            <a:gd name="connsiteX16385" fmla="*/ 3439656 w 12192000"/>
            <a:gd name="connsiteY16385" fmla="*/ 4177327 h 6858000"/>
            <a:gd name="connsiteX16386" fmla="*/ 3413677 w 12192000"/>
            <a:gd name="connsiteY16386" fmla="*/ 4203950 h 6858000"/>
            <a:gd name="connsiteX16387" fmla="*/ 3439656 w 12192000"/>
            <a:gd name="connsiteY16387" fmla="*/ 4230572 h 6858000"/>
            <a:gd name="connsiteX16388" fmla="*/ 3465635 w 12192000"/>
            <a:gd name="connsiteY16388" fmla="*/ 4203950 h 6858000"/>
            <a:gd name="connsiteX16389" fmla="*/ 3439656 w 12192000"/>
            <a:gd name="connsiteY16389" fmla="*/ 4177327 h 6858000"/>
            <a:gd name="connsiteX16390" fmla="*/ 3513262 w 12192000"/>
            <a:gd name="connsiteY16390" fmla="*/ 4177327 h 6858000"/>
            <a:gd name="connsiteX16391" fmla="*/ 3489448 w 12192000"/>
            <a:gd name="connsiteY16391" fmla="*/ 4203950 h 6858000"/>
            <a:gd name="connsiteX16392" fmla="*/ 3513262 w 12192000"/>
            <a:gd name="connsiteY16392" fmla="*/ 4230572 h 6858000"/>
            <a:gd name="connsiteX16393" fmla="*/ 3539241 w 12192000"/>
            <a:gd name="connsiteY16393" fmla="*/ 4203950 h 6858000"/>
            <a:gd name="connsiteX16394" fmla="*/ 3513262 w 12192000"/>
            <a:gd name="connsiteY16394" fmla="*/ 4177327 h 6858000"/>
            <a:gd name="connsiteX16395" fmla="*/ 3589034 w 12192000"/>
            <a:gd name="connsiteY16395" fmla="*/ 4177327 h 6858000"/>
            <a:gd name="connsiteX16396" fmla="*/ 3563055 w 12192000"/>
            <a:gd name="connsiteY16396" fmla="*/ 4203950 h 6858000"/>
            <a:gd name="connsiteX16397" fmla="*/ 3589034 w 12192000"/>
            <a:gd name="connsiteY16397" fmla="*/ 4230572 h 6858000"/>
            <a:gd name="connsiteX16398" fmla="*/ 3615013 w 12192000"/>
            <a:gd name="connsiteY16398" fmla="*/ 4203950 h 6858000"/>
            <a:gd name="connsiteX16399" fmla="*/ 3589034 w 12192000"/>
            <a:gd name="connsiteY16399" fmla="*/ 4177327 h 6858000"/>
            <a:gd name="connsiteX16400" fmla="*/ 3662641 w 12192000"/>
            <a:gd name="connsiteY16400" fmla="*/ 4177327 h 6858000"/>
            <a:gd name="connsiteX16401" fmla="*/ 3638827 w 12192000"/>
            <a:gd name="connsiteY16401" fmla="*/ 4203950 h 6858000"/>
            <a:gd name="connsiteX16402" fmla="*/ 3662641 w 12192000"/>
            <a:gd name="connsiteY16402" fmla="*/ 4230572 h 6858000"/>
            <a:gd name="connsiteX16403" fmla="*/ 3688620 w 12192000"/>
            <a:gd name="connsiteY16403" fmla="*/ 4203950 h 6858000"/>
            <a:gd name="connsiteX16404" fmla="*/ 3662641 w 12192000"/>
            <a:gd name="connsiteY16404" fmla="*/ 4177327 h 6858000"/>
            <a:gd name="connsiteX16405" fmla="*/ 3736248 w 12192000"/>
            <a:gd name="connsiteY16405" fmla="*/ 4177327 h 6858000"/>
            <a:gd name="connsiteX16406" fmla="*/ 3710269 w 12192000"/>
            <a:gd name="connsiteY16406" fmla="*/ 4203950 h 6858000"/>
            <a:gd name="connsiteX16407" fmla="*/ 3736248 w 12192000"/>
            <a:gd name="connsiteY16407" fmla="*/ 4230572 h 6858000"/>
            <a:gd name="connsiteX16408" fmla="*/ 3762227 w 12192000"/>
            <a:gd name="connsiteY16408" fmla="*/ 4203950 h 6858000"/>
            <a:gd name="connsiteX16409" fmla="*/ 3736248 w 12192000"/>
            <a:gd name="connsiteY16409" fmla="*/ 4177327 h 6858000"/>
            <a:gd name="connsiteX16410" fmla="*/ 3812020 w 12192000"/>
            <a:gd name="connsiteY16410" fmla="*/ 4177327 h 6858000"/>
            <a:gd name="connsiteX16411" fmla="*/ 3786041 w 12192000"/>
            <a:gd name="connsiteY16411" fmla="*/ 4203950 h 6858000"/>
            <a:gd name="connsiteX16412" fmla="*/ 3812020 w 12192000"/>
            <a:gd name="connsiteY16412" fmla="*/ 4230572 h 6858000"/>
            <a:gd name="connsiteX16413" fmla="*/ 3835834 w 12192000"/>
            <a:gd name="connsiteY16413" fmla="*/ 4203950 h 6858000"/>
            <a:gd name="connsiteX16414" fmla="*/ 3812020 w 12192000"/>
            <a:gd name="connsiteY16414" fmla="*/ 4177327 h 6858000"/>
            <a:gd name="connsiteX16415" fmla="*/ 3883462 w 12192000"/>
            <a:gd name="connsiteY16415" fmla="*/ 4177327 h 6858000"/>
            <a:gd name="connsiteX16416" fmla="*/ 3857483 w 12192000"/>
            <a:gd name="connsiteY16416" fmla="*/ 4203950 h 6858000"/>
            <a:gd name="connsiteX16417" fmla="*/ 3883462 w 12192000"/>
            <a:gd name="connsiteY16417" fmla="*/ 4230572 h 6858000"/>
            <a:gd name="connsiteX16418" fmla="*/ 3909441 w 12192000"/>
            <a:gd name="connsiteY16418" fmla="*/ 4203950 h 6858000"/>
            <a:gd name="connsiteX16419" fmla="*/ 3883462 w 12192000"/>
            <a:gd name="connsiteY16419" fmla="*/ 4177327 h 6858000"/>
            <a:gd name="connsiteX16420" fmla="*/ 3957069 w 12192000"/>
            <a:gd name="connsiteY16420" fmla="*/ 4177327 h 6858000"/>
            <a:gd name="connsiteX16421" fmla="*/ 3931090 w 12192000"/>
            <a:gd name="connsiteY16421" fmla="*/ 4203950 h 6858000"/>
            <a:gd name="connsiteX16422" fmla="*/ 3957069 w 12192000"/>
            <a:gd name="connsiteY16422" fmla="*/ 4230572 h 6858000"/>
            <a:gd name="connsiteX16423" fmla="*/ 3983048 w 12192000"/>
            <a:gd name="connsiteY16423" fmla="*/ 4203950 h 6858000"/>
            <a:gd name="connsiteX16424" fmla="*/ 3957069 w 12192000"/>
            <a:gd name="connsiteY16424" fmla="*/ 4177327 h 6858000"/>
            <a:gd name="connsiteX16425" fmla="*/ 4032841 w 12192000"/>
            <a:gd name="connsiteY16425" fmla="*/ 4177327 h 6858000"/>
            <a:gd name="connsiteX16426" fmla="*/ 4009027 w 12192000"/>
            <a:gd name="connsiteY16426" fmla="*/ 4203950 h 6858000"/>
            <a:gd name="connsiteX16427" fmla="*/ 4032841 w 12192000"/>
            <a:gd name="connsiteY16427" fmla="*/ 4230572 h 6858000"/>
            <a:gd name="connsiteX16428" fmla="*/ 4058820 w 12192000"/>
            <a:gd name="connsiteY16428" fmla="*/ 4203950 h 6858000"/>
            <a:gd name="connsiteX16429" fmla="*/ 4032841 w 12192000"/>
            <a:gd name="connsiteY16429" fmla="*/ 4177327 h 6858000"/>
            <a:gd name="connsiteX16430" fmla="*/ 4106447 w 12192000"/>
            <a:gd name="connsiteY16430" fmla="*/ 4177327 h 6858000"/>
            <a:gd name="connsiteX16431" fmla="*/ 4080468 w 12192000"/>
            <a:gd name="connsiteY16431" fmla="*/ 4203950 h 6858000"/>
            <a:gd name="connsiteX16432" fmla="*/ 4106447 w 12192000"/>
            <a:gd name="connsiteY16432" fmla="*/ 4230572 h 6858000"/>
            <a:gd name="connsiteX16433" fmla="*/ 4132426 w 12192000"/>
            <a:gd name="connsiteY16433" fmla="*/ 4203950 h 6858000"/>
            <a:gd name="connsiteX16434" fmla="*/ 4106447 w 12192000"/>
            <a:gd name="connsiteY16434" fmla="*/ 4177327 h 6858000"/>
            <a:gd name="connsiteX16435" fmla="*/ 4180055 w 12192000"/>
            <a:gd name="connsiteY16435" fmla="*/ 4177327 h 6858000"/>
            <a:gd name="connsiteX16436" fmla="*/ 4154076 w 12192000"/>
            <a:gd name="connsiteY16436" fmla="*/ 4203950 h 6858000"/>
            <a:gd name="connsiteX16437" fmla="*/ 4180055 w 12192000"/>
            <a:gd name="connsiteY16437" fmla="*/ 4230572 h 6858000"/>
            <a:gd name="connsiteX16438" fmla="*/ 4206034 w 12192000"/>
            <a:gd name="connsiteY16438" fmla="*/ 4203950 h 6858000"/>
            <a:gd name="connsiteX16439" fmla="*/ 4180055 w 12192000"/>
            <a:gd name="connsiteY16439" fmla="*/ 4177327 h 6858000"/>
            <a:gd name="connsiteX16440" fmla="*/ 4253661 w 12192000"/>
            <a:gd name="connsiteY16440" fmla="*/ 4177327 h 6858000"/>
            <a:gd name="connsiteX16441" fmla="*/ 4227682 w 12192000"/>
            <a:gd name="connsiteY16441" fmla="*/ 4203950 h 6858000"/>
            <a:gd name="connsiteX16442" fmla="*/ 4253661 w 12192000"/>
            <a:gd name="connsiteY16442" fmla="*/ 4230572 h 6858000"/>
            <a:gd name="connsiteX16443" fmla="*/ 4279640 w 12192000"/>
            <a:gd name="connsiteY16443" fmla="*/ 4203950 h 6858000"/>
            <a:gd name="connsiteX16444" fmla="*/ 4253661 w 12192000"/>
            <a:gd name="connsiteY16444" fmla="*/ 4177327 h 6858000"/>
            <a:gd name="connsiteX16445" fmla="*/ 4327268 w 12192000"/>
            <a:gd name="connsiteY16445" fmla="*/ 4177327 h 6858000"/>
            <a:gd name="connsiteX16446" fmla="*/ 4301289 w 12192000"/>
            <a:gd name="connsiteY16446" fmla="*/ 4203950 h 6858000"/>
            <a:gd name="connsiteX16447" fmla="*/ 4327268 w 12192000"/>
            <a:gd name="connsiteY16447" fmla="*/ 4230572 h 6858000"/>
            <a:gd name="connsiteX16448" fmla="*/ 4353247 w 12192000"/>
            <a:gd name="connsiteY16448" fmla="*/ 4203950 h 6858000"/>
            <a:gd name="connsiteX16449" fmla="*/ 4327268 w 12192000"/>
            <a:gd name="connsiteY16449" fmla="*/ 4177327 h 6858000"/>
            <a:gd name="connsiteX16450" fmla="*/ 6028887 w 12192000"/>
            <a:gd name="connsiteY16450" fmla="*/ 4177327 h 6858000"/>
            <a:gd name="connsiteX16451" fmla="*/ 6002908 w 12192000"/>
            <a:gd name="connsiteY16451" fmla="*/ 4203950 h 6858000"/>
            <a:gd name="connsiteX16452" fmla="*/ 6028887 w 12192000"/>
            <a:gd name="connsiteY16452" fmla="*/ 4230572 h 6858000"/>
            <a:gd name="connsiteX16453" fmla="*/ 6054866 w 12192000"/>
            <a:gd name="connsiteY16453" fmla="*/ 4203950 h 6858000"/>
            <a:gd name="connsiteX16454" fmla="*/ 6028887 w 12192000"/>
            <a:gd name="connsiteY16454" fmla="*/ 4177327 h 6858000"/>
            <a:gd name="connsiteX16455" fmla="*/ 6102494 w 12192000"/>
            <a:gd name="connsiteY16455" fmla="*/ 4177327 h 6858000"/>
            <a:gd name="connsiteX16456" fmla="*/ 6076515 w 12192000"/>
            <a:gd name="connsiteY16456" fmla="*/ 4203950 h 6858000"/>
            <a:gd name="connsiteX16457" fmla="*/ 6102494 w 12192000"/>
            <a:gd name="connsiteY16457" fmla="*/ 4230572 h 6858000"/>
            <a:gd name="connsiteX16458" fmla="*/ 6128473 w 12192000"/>
            <a:gd name="connsiteY16458" fmla="*/ 4203950 h 6858000"/>
            <a:gd name="connsiteX16459" fmla="*/ 6102494 w 12192000"/>
            <a:gd name="connsiteY16459" fmla="*/ 4177327 h 6858000"/>
            <a:gd name="connsiteX16460" fmla="*/ 6178265 w 12192000"/>
            <a:gd name="connsiteY16460" fmla="*/ 4177327 h 6858000"/>
            <a:gd name="connsiteX16461" fmla="*/ 6154452 w 12192000"/>
            <a:gd name="connsiteY16461" fmla="*/ 4203950 h 6858000"/>
            <a:gd name="connsiteX16462" fmla="*/ 6178265 w 12192000"/>
            <a:gd name="connsiteY16462" fmla="*/ 4230572 h 6858000"/>
            <a:gd name="connsiteX16463" fmla="*/ 6204245 w 12192000"/>
            <a:gd name="connsiteY16463" fmla="*/ 4203950 h 6858000"/>
            <a:gd name="connsiteX16464" fmla="*/ 6178265 w 12192000"/>
            <a:gd name="connsiteY16464" fmla="*/ 4177327 h 6858000"/>
            <a:gd name="connsiteX16465" fmla="*/ 6251873 w 12192000"/>
            <a:gd name="connsiteY16465" fmla="*/ 4177327 h 6858000"/>
            <a:gd name="connsiteX16466" fmla="*/ 6228059 w 12192000"/>
            <a:gd name="connsiteY16466" fmla="*/ 4203950 h 6858000"/>
            <a:gd name="connsiteX16467" fmla="*/ 6251873 w 12192000"/>
            <a:gd name="connsiteY16467" fmla="*/ 4230572 h 6858000"/>
            <a:gd name="connsiteX16468" fmla="*/ 6277852 w 12192000"/>
            <a:gd name="connsiteY16468" fmla="*/ 4203950 h 6858000"/>
            <a:gd name="connsiteX16469" fmla="*/ 6251873 w 12192000"/>
            <a:gd name="connsiteY16469" fmla="*/ 4177327 h 6858000"/>
            <a:gd name="connsiteX16470" fmla="*/ 6325479 w 12192000"/>
            <a:gd name="connsiteY16470" fmla="*/ 4177327 h 6858000"/>
            <a:gd name="connsiteX16471" fmla="*/ 6301665 w 12192000"/>
            <a:gd name="connsiteY16471" fmla="*/ 4203950 h 6858000"/>
            <a:gd name="connsiteX16472" fmla="*/ 6325479 w 12192000"/>
            <a:gd name="connsiteY16472" fmla="*/ 4230572 h 6858000"/>
            <a:gd name="connsiteX16473" fmla="*/ 6351458 w 12192000"/>
            <a:gd name="connsiteY16473" fmla="*/ 4203950 h 6858000"/>
            <a:gd name="connsiteX16474" fmla="*/ 6325479 w 12192000"/>
            <a:gd name="connsiteY16474" fmla="*/ 4177327 h 6858000"/>
            <a:gd name="connsiteX16475" fmla="*/ 6399086 w 12192000"/>
            <a:gd name="connsiteY16475" fmla="*/ 4177327 h 6858000"/>
            <a:gd name="connsiteX16476" fmla="*/ 6373107 w 12192000"/>
            <a:gd name="connsiteY16476" fmla="*/ 4203950 h 6858000"/>
            <a:gd name="connsiteX16477" fmla="*/ 6399086 w 12192000"/>
            <a:gd name="connsiteY16477" fmla="*/ 4230572 h 6858000"/>
            <a:gd name="connsiteX16478" fmla="*/ 6425065 w 12192000"/>
            <a:gd name="connsiteY16478" fmla="*/ 4203950 h 6858000"/>
            <a:gd name="connsiteX16479" fmla="*/ 6399086 w 12192000"/>
            <a:gd name="connsiteY16479" fmla="*/ 4177327 h 6858000"/>
            <a:gd name="connsiteX16480" fmla="*/ 6472694 w 12192000"/>
            <a:gd name="connsiteY16480" fmla="*/ 4177327 h 6858000"/>
            <a:gd name="connsiteX16481" fmla="*/ 6446715 w 12192000"/>
            <a:gd name="connsiteY16481" fmla="*/ 4203950 h 6858000"/>
            <a:gd name="connsiteX16482" fmla="*/ 6472694 w 12192000"/>
            <a:gd name="connsiteY16482" fmla="*/ 4230572 h 6858000"/>
            <a:gd name="connsiteX16483" fmla="*/ 6498673 w 12192000"/>
            <a:gd name="connsiteY16483" fmla="*/ 4203950 h 6858000"/>
            <a:gd name="connsiteX16484" fmla="*/ 6472694 w 12192000"/>
            <a:gd name="connsiteY16484" fmla="*/ 4177327 h 6858000"/>
            <a:gd name="connsiteX16485" fmla="*/ 6546300 w 12192000"/>
            <a:gd name="connsiteY16485" fmla="*/ 4177327 h 6858000"/>
            <a:gd name="connsiteX16486" fmla="*/ 6520321 w 12192000"/>
            <a:gd name="connsiteY16486" fmla="*/ 4203950 h 6858000"/>
            <a:gd name="connsiteX16487" fmla="*/ 6546300 w 12192000"/>
            <a:gd name="connsiteY16487" fmla="*/ 4230572 h 6858000"/>
            <a:gd name="connsiteX16488" fmla="*/ 6572279 w 12192000"/>
            <a:gd name="connsiteY16488" fmla="*/ 4203950 h 6858000"/>
            <a:gd name="connsiteX16489" fmla="*/ 6546300 w 12192000"/>
            <a:gd name="connsiteY16489" fmla="*/ 4177327 h 6858000"/>
            <a:gd name="connsiteX16490" fmla="*/ 6622072 w 12192000"/>
            <a:gd name="connsiteY16490" fmla="*/ 4177327 h 6858000"/>
            <a:gd name="connsiteX16491" fmla="*/ 6596093 w 12192000"/>
            <a:gd name="connsiteY16491" fmla="*/ 4203950 h 6858000"/>
            <a:gd name="connsiteX16492" fmla="*/ 6622072 w 12192000"/>
            <a:gd name="connsiteY16492" fmla="*/ 4230572 h 6858000"/>
            <a:gd name="connsiteX16493" fmla="*/ 6648051 w 12192000"/>
            <a:gd name="connsiteY16493" fmla="*/ 4203950 h 6858000"/>
            <a:gd name="connsiteX16494" fmla="*/ 6622072 w 12192000"/>
            <a:gd name="connsiteY16494" fmla="*/ 4177327 h 6858000"/>
            <a:gd name="connsiteX16495" fmla="*/ 6695679 w 12192000"/>
            <a:gd name="connsiteY16495" fmla="*/ 4177327 h 6858000"/>
            <a:gd name="connsiteX16496" fmla="*/ 6669700 w 12192000"/>
            <a:gd name="connsiteY16496" fmla="*/ 4203950 h 6858000"/>
            <a:gd name="connsiteX16497" fmla="*/ 6695679 w 12192000"/>
            <a:gd name="connsiteY16497" fmla="*/ 4230572 h 6858000"/>
            <a:gd name="connsiteX16498" fmla="*/ 6721658 w 12192000"/>
            <a:gd name="connsiteY16498" fmla="*/ 4203950 h 6858000"/>
            <a:gd name="connsiteX16499" fmla="*/ 6695679 w 12192000"/>
            <a:gd name="connsiteY16499" fmla="*/ 4177327 h 6858000"/>
            <a:gd name="connsiteX16500" fmla="*/ 6769286 w 12192000"/>
            <a:gd name="connsiteY16500" fmla="*/ 4177327 h 6858000"/>
            <a:gd name="connsiteX16501" fmla="*/ 6743307 w 12192000"/>
            <a:gd name="connsiteY16501" fmla="*/ 4203950 h 6858000"/>
            <a:gd name="connsiteX16502" fmla="*/ 6769286 w 12192000"/>
            <a:gd name="connsiteY16502" fmla="*/ 4230572 h 6858000"/>
            <a:gd name="connsiteX16503" fmla="*/ 6795265 w 12192000"/>
            <a:gd name="connsiteY16503" fmla="*/ 4203950 h 6858000"/>
            <a:gd name="connsiteX16504" fmla="*/ 6769286 w 12192000"/>
            <a:gd name="connsiteY16504" fmla="*/ 4177327 h 6858000"/>
            <a:gd name="connsiteX16505" fmla="*/ 6842892 w 12192000"/>
            <a:gd name="connsiteY16505" fmla="*/ 4177327 h 6858000"/>
            <a:gd name="connsiteX16506" fmla="*/ 6816913 w 12192000"/>
            <a:gd name="connsiteY16506" fmla="*/ 4203950 h 6858000"/>
            <a:gd name="connsiteX16507" fmla="*/ 6842892 w 12192000"/>
            <a:gd name="connsiteY16507" fmla="*/ 4230572 h 6858000"/>
            <a:gd name="connsiteX16508" fmla="*/ 6868871 w 12192000"/>
            <a:gd name="connsiteY16508" fmla="*/ 4203950 h 6858000"/>
            <a:gd name="connsiteX16509" fmla="*/ 6842892 w 12192000"/>
            <a:gd name="connsiteY16509" fmla="*/ 4177327 h 6858000"/>
            <a:gd name="connsiteX16510" fmla="*/ 6916499 w 12192000"/>
            <a:gd name="connsiteY16510" fmla="*/ 4177327 h 6858000"/>
            <a:gd name="connsiteX16511" fmla="*/ 6892685 w 12192000"/>
            <a:gd name="connsiteY16511" fmla="*/ 4203950 h 6858000"/>
            <a:gd name="connsiteX16512" fmla="*/ 6916499 w 12192000"/>
            <a:gd name="connsiteY16512" fmla="*/ 4230572 h 6858000"/>
            <a:gd name="connsiteX16513" fmla="*/ 6942478 w 12192000"/>
            <a:gd name="connsiteY16513" fmla="*/ 4203950 h 6858000"/>
            <a:gd name="connsiteX16514" fmla="*/ 6916499 w 12192000"/>
            <a:gd name="connsiteY16514" fmla="*/ 4177327 h 6858000"/>
            <a:gd name="connsiteX16515" fmla="*/ 8100705 w 12192000"/>
            <a:gd name="connsiteY16515" fmla="*/ 4177327 h 6858000"/>
            <a:gd name="connsiteX16516" fmla="*/ 8076891 w 12192000"/>
            <a:gd name="connsiteY16516" fmla="*/ 4203950 h 6858000"/>
            <a:gd name="connsiteX16517" fmla="*/ 8100705 w 12192000"/>
            <a:gd name="connsiteY16517" fmla="*/ 4230572 h 6858000"/>
            <a:gd name="connsiteX16518" fmla="*/ 8126684 w 12192000"/>
            <a:gd name="connsiteY16518" fmla="*/ 4203950 h 6858000"/>
            <a:gd name="connsiteX16519" fmla="*/ 8100705 w 12192000"/>
            <a:gd name="connsiteY16519" fmla="*/ 4177327 h 6858000"/>
            <a:gd name="connsiteX16520" fmla="*/ 9358517 w 12192000"/>
            <a:gd name="connsiteY16520" fmla="*/ 4177327 h 6858000"/>
            <a:gd name="connsiteX16521" fmla="*/ 9334703 w 12192000"/>
            <a:gd name="connsiteY16521" fmla="*/ 4203950 h 6858000"/>
            <a:gd name="connsiteX16522" fmla="*/ 9358517 w 12192000"/>
            <a:gd name="connsiteY16522" fmla="*/ 4230572 h 6858000"/>
            <a:gd name="connsiteX16523" fmla="*/ 9384496 w 12192000"/>
            <a:gd name="connsiteY16523" fmla="*/ 4203950 h 6858000"/>
            <a:gd name="connsiteX16524" fmla="*/ 9358517 w 12192000"/>
            <a:gd name="connsiteY16524" fmla="*/ 4177327 h 6858000"/>
            <a:gd name="connsiteX16525" fmla="*/ 9432124 w 12192000"/>
            <a:gd name="connsiteY16525" fmla="*/ 4177327 h 6858000"/>
            <a:gd name="connsiteX16526" fmla="*/ 9406145 w 12192000"/>
            <a:gd name="connsiteY16526" fmla="*/ 4203950 h 6858000"/>
            <a:gd name="connsiteX16527" fmla="*/ 9432124 w 12192000"/>
            <a:gd name="connsiteY16527" fmla="*/ 4230572 h 6858000"/>
            <a:gd name="connsiteX16528" fmla="*/ 9458103 w 12192000"/>
            <a:gd name="connsiteY16528" fmla="*/ 4203950 h 6858000"/>
            <a:gd name="connsiteX16529" fmla="*/ 9432124 w 12192000"/>
            <a:gd name="connsiteY16529" fmla="*/ 4177327 h 6858000"/>
            <a:gd name="connsiteX16530" fmla="*/ 9505731 w 12192000"/>
            <a:gd name="connsiteY16530" fmla="*/ 4177327 h 6858000"/>
            <a:gd name="connsiteX16531" fmla="*/ 9481917 w 12192000"/>
            <a:gd name="connsiteY16531" fmla="*/ 4203950 h 6858000"/>
            <a:gd name="connsiteX16532" fmla="*/ 9505731 w 12192000"/>
            <a:gd name="connsiteY16532" fmla="*/ 4230572 h 6858000"/>
            <a:gd name="connsiteX16533" fmla="*/ 9531710 w 12192000"/>
            <a:gd name="connsiteY16533" fmla="*/ 4203950 h 6858000"/>
            <a:gd name="connsiteX16534" fmla="*/ 9505731 w 12192000"/>
            <a:gd name="connsiteY16534" fmla="*/ 4177327 h 6858000"/>
            <a:gd name="connsiteX16535" fmla="*/ 9581503 w 12192000"/>
            <a:gd name="connsiteY16535" fmla="*/ 4177327 h 6858000"/>
            <a:gd name="connsiteX16536" fmla="*/ 9555524 w 12192000"/>
            <a:gd name="connsiteY16536" fmla="*/ 4203950 h 6858000"/>
            <a:gd name="connsiteX16537" fmla="*/ 9581503 w 12192000"/>
            <a:gd name="connsiteY16537" fmla="*/ 4230572 h 6858000"/>
            <a:gd name="connsiteX16538" fmla="*/ 9607482 w 12192000"/>
            <a:gd name="connsiteY16538" fmla="*/ 4203950 h 6858000"/>
            <a:gd name="connsiteX16539" fmla="*/ 9581503 w 12192000"/>
            <a:gd name="connsiteY16539" fmla="*/ 4177327 h 6858000"/>
            <a:gd name="connsiteX16540" fmla="*/ 9728717 w 12192000"/>
            <a:gd name="connsiteY16540" fmla="*/ 4177327 h 6858000"/>
            <a:gd name="connsiteX16541" fmla="*/ 9702738 w 12192000"/>
            <a:gd name="connsiteY16541" fmla="*/ 4203950 h 6858000"/>
            <a:gd name="connsiteX16542" fmla="*/ 9728717 w 12192000"/>
            <a:gd name="connsiteY16542" fmla="*/ 4230572 h 6858000"/>
            <a:gd name="connsiteX16543" fmla="*/ 9754696 w 12192000"/>
            <a:gd name="connsiteY16543" fmla="*/ 4203950 h 6858000"/>
            <a:gd name="connsiteX16544" fmla="*/ 9728717 w 12192000"/>
            <a:gd name="connsiteY16544" fmla="*/ 4177327 h 6858000"/>
            <a:gd name="connsiteX16545" fmla="*/ 9949537 w 12192000"/>
            <a:gd name="connsiteY16545" fmla="*/ 4177327 h 6858000"/>
            <a:gd name="connsiteX16546" fmla="*/ 9923558 w 12192000"/>
            <a:gd name="connsiteY16546" fmla="*/ 4203950 h 6858000"/>
            <a:gd name="connsiteX16547" fmla="*/ 9949537 w 12192000"/>
            <a:gd name="connsiteY16547" fmla="*/ 4230572 h 6858000"/>
            <a:gd name="connsiteX16548" fmla="*/ 9975516 w 12192000"/>
            <a:gd name="connsiteY16548" fmla="*/ 4203950 h 6858000"/>
            <a:gd name="connsiteX16549" fmla="*/ 9949537 w 12192000"/>
            <a:gd name="connsiteY16549" fmla="*/ 4177327 h 6858000"/>
            <a:gd name="connsiteX16550" fmla="*/ 10027474 w 12192000"/>
            <a:gd name="connsiteY16550" fmla="*/ 4177327 h 6858000"/>
            <a:gd name="connsiteX16551" fmla="*/ 10001495 w 12192000"/>
            <a:gd name="connsiteY16551" fmla="*/ 4203950 h 6858000"/>
            <a:gd name="connsiteX16552" fmla="*/ 10027474 w 12192000"/>
            <a:gd name="connsiteY16552" fmla="*/ 4230572 h 6858000"/>
            <a:gd name="connsiteX16553" fmla="*/ 10051288 w 12192000"/>
            <a:gd name="connsiteY16553" fmla="*/ 4203950 h 6858000"/>
            <a:gd name="connsiteX16554" fmla="*/ 10027474 w 12192000"/>
            <a:gd name="connsiteY16554" fmla="*/ 4177327 h 6858000"/>
            <a:gd name="connsiteX16555" fmla="*/ 10246130 w 12192000"/>
            <a:gd name="connsiteY16555" fmla="*/ 4177327 h 6858000"/>
            <a:gd name="connsiteX16556" fmla="*/ 10220151 w 12192000"/>
            <a:gd name="connsiteY16556" fmla="*/ 4203950 h 6858000"/>
            <a:gd name="connsiteX16557" fmla="*/ 10246130 w 12192000"/>
            <a:gd name="connsiteY16557" fmla="*/ 4230572 h 6858000"/>
            <a:gd name="connsiteX16558" fmla="*/ 10272109 w 12192000"/>
            <a:gd name="connsiteY16558" fmla="*/ 4203950 h 6858000"/>
            <a:gd name="connsiteX16559" fmla="*/ 10246130 w 12192000"/>
            <a:gd name="connsiteY16559" fmla="*/ 4177327 h 6858000"/>
            <a:gd name="connsiteX16560" fmla="*/ 10471280 w 12192000"/>
            <a:gd name="connsiteY16560" fmla="*/ 4177327 h 6858000"/>
            <a:gd name="connsiteX16561" fmla="*/ 10445301 w 12192000"/>
            <a:gd name="connsiteY16561" fmla="*/ 4203950 h 6858000"/>
            <a:gd name="connsiteX16562" fmla="*/ 10471280 w 12192000"/>
            <a:gd name="connsiteY16562" fmla="*/ 4230572 h 6858000"/>
            <a:gd name="connsiteX16563" fmla="*/ 10495094 w 12192000"/>
            <a:gd name="connsiteY16563" fmla="*/ 4203950 h 6858000"/>
            <a:gd name="connsiteX16564" fmla="*/ 10471280 w 12192000"/>
            <a:gd name="connsiteY16564" fmla="*/ 4177327 h 6858000"/>
            <a:gd name="connsiteX16565" fmla="*/ 10542723 w 12192000"/>
            <a:gd name="connsiteY16565" fmla="*/ 4177327 h 6858000"/>
            <a:gd name="connsiteX16566" fmla="*/ 10516744 w 12192000"/>
            <a:gd name="connsiteY16566" fmla="*/ 4203950 h 6858000"/>
            <a:gd name="connsiteX16567" fmla="*/ 10542723 w 12192000"/>
            <a:gd name="connsiteY16567" fmla="*/ 4230572 h 6858000"/>
            <a:gd name="connsiteX16568" fmla="*/ 10568702 w 12192000"/>
            <a:gd name="connsiteY16568" fmla="*/ 4203950 h 6858000"/>
            <a:gd name="connsiteX16569" fmla="*/ 10542723 w 12192000"/>
            <a:gd name="connsiteY16569" fmla="*/ 4177327 h 6858000"/>
            <a:gd name="connsiteX16570" fmla="*/ 10616330 w 12192000"/>
            <a:gd name="connsiteY16570" fmla="*/ 4177327 h 6858000"/>
            <a:gd name="connsiteX16571" fmla="*/ 10590351 w 12192000"/>
            <a:gd name="connsiteY16571" fmla="*/ 4203950 h 6858000"/>
            <a:gd name="connsiteX16572" fmla="*/ 10616330 w 12192000"/>
            <a:gd name="connsiteY16572" fmla="*/ 4230572 h 6858000"/>
            <a:gd name="connsiteX16573" fmla="*/ 10642309 w 12192000"/>
            <a:gd name="connsiteY16573" fmla="*/ 4203950 h 6858000"/>
            <a:gd name="connsiteX16574" fmla="*/ 10616330 w 12192000"/>
            <a:gd name="connsiteY16574" fmla="*/ 4177327 h 6858000"/>
            <a:gd name="connsiteX16575" fmla="*/ 10689936 w 12192000"/>
            <a:gd name="connsiteY16575" fmla="*/ 4177327 h 6858000"/>
            <a:gd name="connsiteX16576" fmla="*/ 10663957 w 12192000"/>
            <a:gd name="connsiteY16576" fmla="*/ 4203950 h 6858000"/>
            <a:gd name="connsiteX16577" fmla="*/ 10689936 w 12192000"/>
            <a:gd name="connsiteY16577" fmla="*/ 4230572 h 6858000"/>
            <a:gd name="connsiteX16578" fmla="*/ 10715915 w 12192000"/>
            <a:gd name="connsiteY16578" fmla="*/ 4203950 h 6858000"/>
            <a:gd name="connsiteX16579" fmla="*/ 10689936 w 12192000"/>
            <a:gd name="connsiteY16579" fmla="*/ 4177327 h 6858000"/>
            <a:gd name="connsiteX16580" fmla="*/ 10763543 w 12192000"/>
            <a:gd name="connsiteY16580" fmla="*/ 4177327 h 6858000"/>
            <a:gd name="connsiteX16581" fmla="*/ 10737565 w 12192000"/>
            <a:gd name="connsiteY16581" fmla="*/ 4203950 h 6858000"/>
            <a:gd name="connsiteX16582" fmla="*/ 10763543 w 12192000"/>
            <a:gd name="connsiteY16582" fmla="*/ 4230572 h 6858000"/>
            <a:gd name="connsiteX16583" fmla="*/ 10789522 w 12192000"/>
            <a:gd name="connsiteY16583" fmla="*/ 4203950 h 6858000"/>
            <a:gd name="connsiteX16584" fmla="*/ 10763543 w 12192000"/>
            <a:gd name="connsiteY16584" fmla="*/ 4177327 h 6858000"/>
            <a:gd name="connsiteX16585" fmla="*/ 11135907 w 12192000"/>
            <a:gd name="connsiteY16585" fmla="*/ 4177327 h 6858000"/>
            <a:gd name="connsiteX16586" fmla="*/ 11109928 w 12192000"/>
            <a:gd name="connsiteY16586" fmla="*/ 4203950 h 6858000"/>
            <a:gd name="connsiteX16587" fmla="*/ 11135907 w 12192000"/>
            <a:gd name="connsiteY16587" fmla="*/ 4230572 h 6858000"/>
            <a:gd name="connsiteX16588" fmla="*/ 11159722 w 12192000"/>
            <a:gd name="connsiteY16588" fmla="*/ 4203950 h 6858000"/>
            <a:gd name="connsiteX16589" fmla="*/ 11135907 w 12192000"/>
            <a:gd name="connsiteY16589" fmla="*/ 4177327 h 6858000"/>
            <a:gd name="connsiteX16590" fmla="*/ 11207349 w 12192000"/>
            <a:gd name="connsiteY16590" fmla="*/ 4177327 h 6858000"/>
            <a:gd name="connsiteX16591" fmla="*/ 11183536 w 12192000"/>
            <a:gd name="connsiteY16591" fmla="*/ 4203950 h 6858000"/>
            <a:gd name="connsiteX16592" fmla="*/ 11207349 w 12192000"/>
            <a:gd name="connsiteY16592" fmla="*/ 4230572 h 6858000"/>
            <a:gd name="connsiteX16593" fmla="*/ 11233329 w 12192000"/>
            <a:gd name="connsiteY16593" fmla="*/ 4203950 h 6858000"/>
            <a:gd name="connsiteX16594" fmla="*/ 11207349 w 12192000"/>
            <a:gd name="connsiteY16594" fmla="*/ 4177327 h 6858000"/>
            <a:gd name="connsiteX16595" fmla="*/ 11280956 w 12192000"/>
            <a:gd name="connsiteY16595" fmla="*/ 4177327 h 6858000"/>
            <a:gd name="connsiteX16596" fmla="*/ 11254977 w 12192000"/>
            <a:gd name="connsiteY16596" fmla="*/ 4203950 h 6858000"/>
            <a:gd name="connsiteX16597" fmla="*/ 11280956 w 12192000"/>
            <a:gd name="connsiteY16597" fmla="*/ 4230572 h 6858000"/>
            <a:gd name="connsiteX16598" fmla="*/ 11306935 w 12192000"/>
            <a:gd name="connsiteY16598" fmla="*/ 4203950 h 6858000"/>
            <a:gd name="connsiteX16599" fmla="*/ 11280956 w 12192000"/>
            <a:gd name="connsiteY16599" fmla="*/ 4177327 h 6858000"/>
            <a:gd name="connsiteX16600" fmla="*/ 2775028 w 12192000"/>
            <a:gd name="connsiteY16600" fmla="*/ 4252757 h 6858000"/>
            <a:gd name="connsiteX16601" fmla="*/ 2751214 w 12192000"/>
            <a:gd name="connsiteY16601" fmla="*/ 4279380 h 6858000"/>
            <a:gd name="connsiteX16602" fmla="*/ 2775028 w 12192000"/>
            <a:gd name="connsiteY16602" fmla="*/ 4306002 h 6858000"/>
            <a:gd name="connsiteX16603" fmla="*/ 2801007 w 12192000"/>
            <a:gd name="connsiteY16603" fmla="*/ 4279380 h 6858000"/>
            <a:gd name="connsiteX16604" fmla="*/ 2775028 w 12192000"/>
            <a:gd name="connsiteY16604" fmla="*/ 4252757 h 6858000"/>
            <a:gd name="connsiteX16605" fmla="*/ 2848635 w 12192000"/>
            <a:gd name="connsiteY16605" fmla="*/ 4252757 h 6858000"/>
            <a:gd name="connsiteX16606" fmla="*/ 2822656 w 12192000"/>
            <a:gd name="connsiteY16606" fmla="*/ 4279380 h 6858000"/>
            <a:gd name="connsiteX16607" fmla="*/ 2848635 w 12192000"/>
            <a:gd name="connsiteY16607" fmla="*/ 4306002 h 6858000"/>
            <a:gd name="connsiteX16608" fmla="*/ 2874614 w 12192000"/>
            <a:gd name="connsiteY16608" fmla="*/ 4279380 h 6858000"/>
            <a:gd name="connsiteX16609" fmla="*/ 2848635 w 12192000"/>
            <a:gd name="connsiteY16609" fmla="*/ 4252757 h 6858000"/>
            <a:gd name="connsiteX16610" fmla="*/ 2922242 w 12192000"/>
            <a:gd name="connsiteY16610" fmla="*/ 4252757 h 6858000"/>
            <a:gd name="connsiteX16611" fmla="*/ 2898428 w 12192000"/>
            <a:gd name="connsiteY16611" fmla="*/ 4279380 h 6858000"/>
            <a:gd name="connsiteX16612" fmla="*/ 2922242 w 12192000"/>
            <a:gd name="connsiteY16612" fmla="*/ 4306002 h 6858000"/>
            <a:gd name="connsiteX16613" fmla="*/ 2948221 w 12192000"/>
            <a:gd name="connsiteY16613" fmla="*/ 4279380 h 6858000"/>
            <a:gd name="connsiteX16614" fmla="*/ 2922242 w 12192000"/>
            <a:gd name="connsiteY16614" fmla="*/ 4252757 h 6858000"/>
            <a:gd name="connsiteX16615" fmla="*/ 2995849 w 12192000"/>
            <a:gd name="connsiteY16615" fmla="*/ 4252757 h 6858000"/>
            <a:gd name="connsiteX16616" fmla="*/ 2972035 w 12192000"/>
            <a:gd name="connsiteY16616" fmla="*/ 4279380 h 6858000"/>
            <a:gd name="connsiteX16617" fmla="*/ 2995849 w 12192000"/>
            <a:gd name="connsiteY16617" fmla="*/ 4306002 h 6858000"/>
            <a:gd name="connsiteX16618" fmla="*/ 3021828 w 12192000"/>
            <a:gd name="connsiteY16618" fmla="*/ 4279380 h 6858000"/>
            <a:gd name="connsiteX16619" fmla="*/ 2995849 w 12192000"/>
            <a:gd name="connsiteY16619" fmla="*/ 4252757 h 6858000"/>
            <a:gd name="connsiteX16620" fmla="*/ 3069456 w 12192000"/>
            <a:gd name="connsiteY16620" fmla="*/ 4252757 h 6858000"/>
            <a:gd name="connsiteX16621" fmla="*/ 3045642 w 12192000"/>
            <a:gd name="connsiteY16621" fmla="*/ 4279380 h 6858000"/>
            <a:gd name="connsiteX16622" fmla="*/ 3069456 w 12192000"/>
            <a:gd name="connsiteY16622" fmla="*/ 4306002 h 6858000"/>
            <a:gd name="connsiteX16623" fmla="*/ 3095435 w 12192000"/>
            <a:gd name="connsiteY16623" fmla="*/ 4279380 h 6858000"/>
            <a:gd name="connsiteX16624" fmla="*/ 3069456 w 12192000"/>
            <a:gd name="connsiteY16624" fmla="*/ 4252757 h 6858000"/>
            <a:gd name="connsiteX16625" fmla="*/ 3143063 w 12192000"/>
            <a:gd name="connsiteY16625" fmla="*/ 4252757 h 6858000"/>
            <a:gd name="connsiteX16626" fmla="*/ 3119249 w 12192000"/>
            <a:gd name="connsiteY16626" fmla="*/ 4279380 h 6858000"/>
            <a:gd name="connsiteX16627" fmla="*/ 3143063 w 12192000"/>
            <a:gd name="connsiteY16627" fmla="*/ 4306002 h 6858000"/>
            <a:gd name="connsiteX16628" fmla="*/ 3169042 w 12192000"/>
            <a:gd name="connsiteY16628" fmla="*/ 4279380 h 6858000"/>
            <a:gd name="connsiteX16629" fmla="*/ 3143063 w 12192000"/>
            <a:gd name="connsiteY16629" fmla="*/ 4252757 h 6858000"/>
            <a:gd name="connsiteX16630" fmla="*/ 3218835 w 12192000"/>
            <a:gd name="connsiteY16630" fmla="*/ 4252757 h 6858000"/>
            <a:gd name="connsiteX16631" fmla="*/ 3192856 w 12192000"/>
            <a:gd name="connsiteY16631" fmla="*/ 4279380 h 6858000"/>
            <a:gd name="connsiteX16632" fmla="*/ 3218835 w 12192000"/>
            <a:gd name="connsiteY16632" fmla="*/ 4306002 h 6858000"/>
            <a:gd name="connsiteX16633" fmla="*/ 3244814 w 12192000"/>
            <a:gd name="connsiteY16633" fmla="*/ 4279380 h 6858000"/>
            <a:gd name="connsiteX16634" fmla="*/ 3218835 w 12192000"/>
            <a:gd name="connsiteY16634" fmla="*/ 4252757 h 6858000"/>
            <a:gd name="connsiteX16635" fmla="*/ 3292441 w 12192000"/>
            <a:gd name="connsiteY16635" fmla="*/ 4252757 h 6858000"/>
            <a:gd name="connsiteX16636" fmla="*/ 3268627 w 12192000"/>
            <a:gd name="connsiteY16636" fmla="*/ 4279380 h 6858000"/>
            <a:gd name="connsiteX16637" fmla="*/ 3292441 w 12192000"/>
            <a:gd name="connsiteY16637" fmla="*/ 4306002 h 6858000"/>
            <a:gd name="connsiteX16638" fmla="*/ 3318420 w 12192000"/>
            <a:gd name="connsiteY16638" fmla="*/ 4279380 h 6858000"/>
            <a:gd name="connsiteX16639" fmla="*/ 3292441 w 12192000"/>
            <a:gd name="connsiteY16639" fmla="*/ 4252757 h 6858000"/>
            <a:gd name="connsiteX16640" fmla="*/ 3366049 w 12192000"/>
            <a:gd name="connsiteY16640" fmla="*/ 4252757 h 6858000"/>
            <a:gd name="connsiteX16641" fmla="*/ 3340070 w 12192000"/>
            <a:gd name="connsiteY16641" fmla="*/ 4279380 h 6858000"/>
            <a:gd name="connsiteX16642" fmla="*/ 3366049 w 12192000"/>
            <a:gd name="connsiteY16642" fmla="*/ 4306002 h 6858000"/>
            <a:gd name="connsiteX16643" fmla="*/ 3392028 w 12192000"/>
            <a:gd name="connsiteY16643" fmla="*/ 4279380 h 6858000"/>
            <a:gd name="connsiteX16644" fmla="*/ 3366049 w 12192000"/>
            <a:gd name="connsiteY16644" fmla="*/ 4252757 h 6858000"/>
            <a:gd name="connsiteX16645" fmla="*/ 3439656 w 12192000"/>
            <a:gd name="connsiteY16645" fmla="*/ 4252757 h 6858000"/>
            <a:gd name="connsiteX16646" fmla="*/ 3413677 w 12192000"/>
            <a:gd name="connsiteY16646" fmla="*/ 4279380 h 6858000"/>
            <a:gd name="connsiteX16647" fmla="*/ 3439656 w 12192000"/>
            <a:gd name="connsiteY16647" fmla="*/ 4306002 h 6858000"/>
            <a:gd name="connsiteX16648" fmla="*/ 3465635 w 12192000"/>
            <a:gd name="connsiteY16648" fmla="*/ 4279380 h 6858000"/>
            <a:gd name="connsiteX16649" fmla="*/ 3439656 w 12192000"/>
            <a:gd name="connsiteY16649" fmla="*/ 4252757 h 6858000"/>
            <a:gd name="connsiteX16650" fmla="*/ 3513262 w 12192000"/>
            <a:gd name="connsiteY16650" fmla="*/ 4252757 h 6858000"/>
            <a:gd name="connsiteX16651" fmla="*/ 3489448 w 12192000"/>
            <a:gd name="connsiteY16651" fmla="*/ 4279380 h 6858000"/>
            <a:gd name="connsiteX16652" fmla="*/ 3513262 w 12192000"/>
            <a:gd name="connsiteY16652" fmla="*/ 4306002 h 6858000"/>
            <a:gd name="connsiteX16653" fmla="*/ 3539241 w 12192000"/>
            <a:gd name="connsiteY16653" fmla="*/ 4279380 h 6858000"/>
            <a:gd name="connsiteX16654" fmla="*/ 3513262 w 12192000"/>
            <a:gd name="connsiteY16654" fmla="*/ 4252757 h 6858000"/>
            <a:gd name="connsiteX16655" fmla="*/ 3589034 w 12192000"/>
            <a:gd name="connsiteY16655" fmla="*/ 4252757 h 6858000"/>
            <a:gd name="connsiteX16656" fmla="*/ 3563055 w 12192000"/>
            <a:gd name="connsiteY16656" fmla="*/ 4279380 h 6858000"/>
            <a:gd name="connsiteX16657" fmla="*/ 3589034 w 12192000"/>
            <a:gd name="connsiteY16657" fmla="*/ 4306002 h 6858000"/>
            <a:gd name="connsiteX16658" fmla="*/ 3615013 w 12192000"/>
            <a:gd name="connsiteY16658" fmla="*/ 4279380 h 6858000"/>
            <a:gd name="connsiteX16659" fmla="*/ 3589034 w 12192000"/>
            <a:gd name="connsiteY16659" fmla="*/ 4252757 h 6858000"/>
            <a:gd name="connsiteX16660" fmla="*/ 3662641 w 12192000"/>
            <a:gd name="connsiteY16660" fmla="*/ 4252757 h 6858000"/>
            <a:gd name="connsiteX16661" fmla="*/ 3638827 w 12192000"/>
            <a:gd name="connsiteY16661" fmla="*/ 4279380 h 6858000"/>
            <a:gd name="connsiteX16662" fmla="*/ 3662641 w 12192000"/>
            <a:gd name="connsiteY16662" fmla="*/ 4306002 h 6858000"/>
            <a:gd name="connsiteX16663" fmla="*/ 3688620 w 12192000"/>
            <a:gd name="connsiteY16663" fmla="*/ 4279380 h 6858000"/>
            <a:gd name="connsiteX16664" fmla="*/ 3662641 w 12192000"/>
            <a:gd name="connsiteY16664" fmla="*/ 4252757 h 6858000"/>
            <a:gd name="connsiteX16665" fmla="*/ 3736248 w 12192000"/>
            <a:gd name="connsiteY16665" fmla="*/ 4252757 h 6858000"/>
            <a:gd name="connsiteX16666" fmla="*/ 3710269 w 12192000"/>
            <a:gd name="connsiteY16666" fmla="*/ 4279380 h 6858000"/>
            <a:gd name="connsiteX16667" fmla="*/ 3736248 w 12192000"/>
            <a:gd name="connsiteY16667" fmla="*/ 4306002 h 6858000"/>
            <a:gd name="connsiteX16668" fmla="*/ 3762227 w 12192000"/>
            <a:gd name="connsiteY16668" fmla="*/ 4279380 h 6858000"/>
            <a:gd name="connsiteX16669" fmla="*/ 3736248 w 12192000"/>
            <a:gd name="connsiteY16669" fmla="*/ 4252757 h 6858000"/>
            <a:gd name="connsiteX16670" fmla="*/ 3812020 w 12192000"/>
            <a:gd name="connsiteY16670" fmla="*/ 4252757 h 6858000"/>
            <a:gd name="connsiteX16671" fmla="*/ 3786041 w 12192000"/>
            <a:gd name="connsiteY16671" fmla="*/ 4279380 h 6858000"/>
            <a:gd name="connsiteX16672" fmla="*/ 3812020 w 12192000"/>
            <a:gd name="connsiteY16672" fmla="*/ 4306002 h 6858000"/>
            <a:gd name="connsiteX16673" fmla="*/ 3835834 w 12192000"/>
            <a:gd name="connsiteY16673" fmla="*/ 4279380 h 6858000"/>
            <a:gd name="connsiteX16674" fmla="*/ 3812020 w 12192000"/>
            <a:gd name="connsiteY16674" fmla="*/ 4252757 h 6858000"/>
            <a:gd name="connsiteX16675" fmla="*/ 3883462 w 12192000"/>
            <a:gd name="connsiteY16675" fmla="*/ 4252757 h 6858000"/>
            <a:gd name="connsiteX16676" fmla="*/ 3857483 w 12192000"/>
            <a:gd name="connsiteY16676" fmla="*/ 4279380 h 6858000"/>
            <a:gd name="connsiteX16677" fmla="*/ 3883462 w 12192000"/>
            <a:gd name="connsiteY16677" fmla="*/ 4306002 h 6858000"/>
            <a:gd name="connsiteX16678" fmla="*/ 3909441 w 12192000"/>
            <a:gd name="connsiteY16678" fmla="*/ 4279380 h 6858000"/>
            <a:gd name="connsiteX16679" fmla="*/ 3883462 w 12192000"/>
            <a:gd name="connsiteY16679" fmla="*/ 4252757 h 6858000"/>
            <a:gd name="connsiteX16680" fmla="*/ 3957069 w 12192000"/>
            <a:gd name="connsiteY16680" fmla="*/ 4252757 h 6858000"/>
            <a:gd name="connsiteX16681" fmla="*/ 3931090 w 12192000"/>
            <a:gd name="connsiteY16681" fmla="*/ 4279380 h 6858000"/>
            <a:gd name="connsiteX16682" fmla="*/ 3957069 w 12192000"/>
            <a:gd name="connsiteY16682" fmla="*/ 4306002 h 6858000"/>
            <a:gd name="connsiteX16683" fmla="*/ 3983048 w 12192000"/>
            <a:gd name="connsiteY16683" fmla="*/ 4279380 h 6858000"/>
            <a:gd name="connsiteX16684" fmla="*/ 3957069 w 12192000"/>
            <a:gd name="connsiteY16684" fmla="*/ 4252757 h 6858000"/>
            <a:gd name="connsiteX16685" fmla="*/ 4032841 w 12192000"/>
            <a:gd name="connsiteY16685" fmla="*/ 4252757 h 6858000"/>
            <a:gd name="connsiteX16686" fmla="*/ 4009027 w 12192000"/>
            <a:gd name="connsiteY16686" fmla="*/ 4279380 h 6858000"/>
            <a:gd name="connsiteX16687" fmla="*/ 4032841 w 12192000"/>
            <a:gd name="connsiteY16687" fmla="*/ 4306002 h 6858000"/>
            <a:gd name="connsiteX16688" fmla="*/ 4058820 w 12192000"/>
            <a:gd name="connsiteY16688" fmla="*/ 4279380 h 6858000"/>
            <a:gd name="connsiteX16689" fmla="*/ 4032841 w 12192000"/>
            <a:gd name="connsiteY16689" fmla="*/ 4252757 h 6858000"/>
            <a:gd name="connsiteX16690" fmla="*/ 4106447 w 12192000"/>
            <a:gd name="connsiteY16690" fmla="*/ 4252757 h 6858000"/>
            <a:gd name="connsiteX16691" fmla="*/ 4080468 w 12192000"/>
            <a:gd name="connsiteY16691" fmla="*/ 4279380 h 6858000"/>
            <a:gd name="connsiteX16692" fmla="*/ 4106447 w 12192000"/>
            <a:gd name="connsiteY16692" fmla="*/ 4306002 h 6858000"/>
            <a:gd name="connsiteX16693" fmla="*/ 4132426 w 12192000"/>
            <a:gd name="connsiteY16693" fmla="*/ 4279380 h 6858000"/>
            <a:gd name="connsiteX16694" fmla="*/ 4106447 w 12192000"/>
            <a:gd name="connsiteY16694" fmla="*/ 4252757 h 6858000"/>
            <a:gd name="connsiteX16695" fmla="*/ 4180055 w 12192000"/>
            <a:gd name="connsiteY16695" fmla="*/ 4252757 h 6858000"/>
            <a:gd name="connsiteX16696" fmla="*/ 4154076 w 12192000"/>
            <a:gd name="connsiteY16696" fmla="*/ 4279380 h 6858000"/>
            <a:gd name="connsiteX16697" fmla="*/ 4180055 w 12192000"/>
            <a:gd name="connsiteY16697" fmla="*/ 4306002 h 6858000"/>
            <a:gd name="connsiteX16698" fmla="*/ 4206034 w 12192000"/>
            <a:gd name="connsiteY16698" fmla="*/ 4279380 h 6858000"/>
            <a:gd name="connsiteX16699" fmla="*/ 4180055 w 12192000"/>
            <a:gd name="connsiteY16699" fmla="*/ 4252757 h 6858000"/>
            <a:gd name="connsiteX16700" fmla="*/ 4253661 w 12192000"/>
            <a:gd name="connsiteY16700" fmla="*/ 4252757 h 6858000"/>
            <a:gd name="connsiteX16701" fmla="*/ 4227682 w 12192000"/>
            <a:gd name="connsiteY16701" fmla="*/ 4279380 h 6858000"/>
            <a:gd name="connsiteX16702" fmla="*/ 4253661 w 12192000"/>
            <a:gd name="connsiteY16702" fmla="*/ 4306002 h 6858000"/>
            <a:gd name="connsiteX16703" fmla="*/ 4279640 w 12192000"/>
            <a:gd name="connsiteY16703" fmla="*/ 4279380 h 6858000"/>
            <a:gd name="connsiteX16704" fmla="*/ 4253661 w 12192000"/>
            <a:gd name="connsiteY16704" fmla="*/ 4252757 h 6858000"/>
            <a:gd name="connsiteX16705" fmla="*/ 6028887 w 12192000"/>
            <a:gd name="connsiteY16705" fmla="*/ 4252757 h 6858000"/>
            <a:gd name="connsiteX16706" fmla="*/ 6002908 w 12192000"/>
            <a:gd name="connsiteY16706" fmla="*/ 4279380 h 6858000"/>
            <a:gd name="connsiteX16707" fmla="*/ 6028887 w 12192000"/>
            <a:gd name="connsiteY16707" fmla="*/ 4306002 h 6858000"/>
            <a:gd name="connsiteX16708" fmla="*/ 6054866 w 12192000"/>
            <a:gd name="connsiteY16708" fmla="*/ 4279380 h 6858000"/>
            <a:gd name="connsiteX16709" fmla="*/ 6028887 w 12192000"/>
            <a:gd name="connsiteY16709" fmla="*/ 4252757 h 6858000"/>
            <a:gd name="connsiteX16710" fmla="*/ 6102494 w 12192000"/>
            <a:gd name="connsiteY16710" fmla="*/ 4252757 h 6858000"/>
            <a:gd name="connsiteX16711" fmla="*/ 6076515 w 12192000"/>
            <a:gd name="connsiteY16711" fmla="*/ 4279380 h 6858000"/>
            <a:gd name="connsiteX16712" fmla="*/ 6102494 w 12192000"/>
            <a:gd name="connsiteY16712" fmla="*/ 4306002 h 6858000"/>
            <a:gd name="connsiteX16713" fmla="*/ 6128473 w 12192000"/>
            <a:gd name="connsiteY16713" fmla="*/ 4279380 h 6858000"/>
            <a:gd name="connsiteX16714" fmla="*/ 6102494 w 12192000"/>
            <a:gd name="connsiteY16714" fmla="*/ 4252757 h 6858000"/>
            <a:gd name="connsiteX16715" fmla="*/ 6178265 w 12192000"/>
            <a:gd name="connsiteY16715" fmla="*/ 4252757 h 6858000"/>
            <a:gd name="connsiteX16716" fmla="*/ 6154452 w 12192000"/>
            <a:gd name="connsiteY16716" fmla="*/ 4279380 h 6858000"/>
            <a:gd name="connsiteX16717" fmla="*/ 6178265 w 12192000"/>
            <a:gd name="connsiteY16717" fmla="*/ 4306002 h 6858000"/>
            <a:gd name="connsiteX16718" fmla="*/ 6204245 w 12192000"/>
            <a:gd name="connsiteY16718" fmla="*/ 4279380 h 6858000"/>
            <a:gd name="connsiteX16719" fmla="*/ 6178265 w 12192000"/>
            <a:gd name="connsiteY16719" fmla="*/ 4252757 h 6858000"/>
            <a:gd name="connsiteX16720" fmla="*/ 6251873 w 12192000"/>
            <a:gd name="connsiteY16720" fmla="*/ 4252757 h 6858000"/>
            <a:gd name="connsiteX16721" fmla="*/ 6228059 w 12192000"/>
            <a:gd name="connsiteY16721" fmla="*/ 4279380 h 6858000"/>
            <a:gd name="connsiteX16722" fmla="*/ 6251873 w 12192000"/>
            <a:gd name="connsiteY16722" fmla="*/ 4306002 h 6858000"/>
            <a:gd name="connsiteX16723" fmla="*/ 6277852 w 12192000"/>
            <a:gd name="connsiteY16723" fmla="*/ 4279380 h 6858000"/>
            <a:gd name="connsiteX16724" fmla="*/ 6251873 w 12192000"/>
            <a:gd name="connsiteY16724" fmla="*/ 4252757 h 6858000"/>
            <a:gd name="connsiteX16725" fmla="*/ 6325479 w 12192000"/>
            <a:gd name="connsiteY16725" fmla="*/ 4252757 h 6858000"/>
            <a:gd name="connsiteX16726" fmla="*/ 6301665 w 12192000"/>
            <a:gd name="connsiteY16726" fmla="*/ 4279380 h 6858000"/>
            <a:gd name="connsiteX16727" fmla="*/ 6325479 w 12192000"/>
            <a:gd name="connsiteY16727" fmla="*/ 4306002 h 6858000"/>
            <a:gd name="connsiteX16728" fmla="*/ 6351458 w 12192000"/>
            <a:gd name="connsiteY16728" fmla="*/ 4279380 h 6858000"/>
            <a:gd name="connsiteX16729" fmla="*/ 6325479 w 12192000"/>
            <a:gd name="connsiteY16729" fmla="*/ 4252757 h 6858000"/>
            <a:gd name="connsiteX16730" fmla="*/ 6399086 w 12192000"/>
            <a:gd name="connsiteY16730" fmla="*/ 4252757 h 6858000"/>
            <a:gd name="connsiteX16731" fmla="*/ 6373107 w 12192000"/>
            <a:gd name="connsiteY16731" fmla="*/ 4279380 h 6858000"/>
            <a:gd name="connsiteX16732" fmla="*/ 6399086 w 12192000"/>
            <a:gd name="connsiteY16732" fmla="*/ 4306002 h 6858000"/>
            <a:gd name="connsiteX16733" fmla="*/ 6425065 w 12192000"/>
            <a:gd name="connsiteY16733" fmla="*/ 4279380 h 6858000"/>
            <a:gd name="connsiteX16734" fmla="*/ 6399086 w 12192000"/>
            <a:gd name="connsiteY16734" fmla="*/ 4252757 h 6858000"/>
            <a:gd name="connsiteX16735" fmla="*/ 6472694 w 12192000"/>
            <a:gd name="connsiteY16735" fmla="*/ 4252757 h 6858000"/>
            <a:gd name="connsiteX16736" fmla="*/ 6446715 w 12192000"/>
            <a:gd name="connsiteY16736" fmla="*/ 4279380 h 6858000"/>
            <a:gd name="connsiteX16737" fmla="*/ 6472694 w 12192000"/>
            <a:gd name="connsiteY16737" fmla="*/ 4306002 h 6858000"/>
            <a:gd name="connsiteX16738" fmla="*/ 6498673 w 12192000"/>
            <a:gd name="connsiteY16738" fmla="*/ 4279380 h 6858000"/>
            <a:gd name="connsiteX16739" fmla="*/ 6472694 w 12192000"/>
            <a:gd name="connsiteY16739" fmla="*/ 4252757 h 6858000"/>
            <a:gd name="connsiteX16740" fmla="*/ 6546300 w 12192000"/>
            <a:gd name="connsiteY16740" fmla="*/ 4252757 h 6858000"/>
            <a:gd name="connsiteX16741" fmla="*/ 6520321 w 12192000"/>
            <a:gd name="connsiteY16741" fmla="*/ 4279380 h 6858000"/>
            <a:gd name="connsiteX16742" fmla="*/ 6546300 w 12192000"/>
            <a:gd name="connsiteY16742" fmla="*/ 4306002 h 6858000"/>
            <a:gd name="connsiteX16743" fmla="*/ 6572279 w 12192000"/>
            <a:gd name="connsiteY16743" fmla="*/ 4279380 h 6858000"/>
            <a:gd name="connsiteX16744" fmla="*/ 6546300 w 12192000"/>
            <a:gd name="connsiteY16744" fmla="*/ 4252757 h 6858000"/>
            <a:gd name="connsiteX16745" fmla="*/ 6622072 w 12192000"/>
            <a:gd name="connsiteY16745" fmla="*/ 4252757 h 6858000"/>
            <a:gd name="connsiteX16746" fmla="*/ 6596093 w 12192000"/>
            <a:gd name="connsiteY16746" fmla="*/ 4279380 h 6858000"/>
            <a:gd name="connsiteX16747" fmla="*/ 6622072 w 12192000"/>
            <a:gd name="connsiteY16747" fmla="*/ 4306002 h 6858000"/>
            <a:gd name="connsiteX16748" fmla="*/ 6648051 w 12192000"/>
            <a:gd name="connsiteY16748" fmla="*/ 4279380 h 6858000"/>
            <a:gd name="connsiteX16749" fmla="*/ 6622072 w 12192000"/>
            <a:gd name="connsiteY16749" fmla="*/ 4252757 h 6858000"/>
            <a:gd name="connsiteX16750" fmla="*/ 6695679 w 12192000"/>
            <a:gd name="connsiteY16750" fmla="*/ 4252757 h 6858000"/>
            <a:gd name="connsiteX16751" fmla="*/ 6669700 w 12192000"/>
            <a:gd name="connsiteY16751" fmla="*/ 4279380 h 6858000"/>
            <a:gd name="connsiteX16752" fmla="*/ 6695679 w 12192000"/>
            <a:gd name="connsiteY16752" fmla="*/ 4306002 h 6858000"/>
            <a:gd name="connsiteX16753" fmla="*/ 6721658 w 12192000"/>
            <a:gd name="connsiteY16753" fmla="*/ 4279380 h 6858000"/>
            <a:gd name="connsiteX16754" fmla="*/ 6695679 w 12192000"/>
            <a:gd name="connsiteY16754" fmla="*/ 4252757 h 6858000"/>
            <a:gd name="connsiteX16755" fmla="*/ 6769286 w 12192000"/>
            <a:gd name="connsiteY16755" fmla="*/ 4252757 h 6858000"/>
            <a:gd name="connsiteX16756" fmla="*/ 6743307 w 12192000"/>
            <a:gd name="connsiteY16756" fmla="*/ 4279380 h 6858000"/>
            <a:gd name="connsiteX16757" fmla="*/ 6769286 w 12192000"/>
            <a:gd name="connsiteY16757" fmla="*/ 4306002 h 6858000"/>
            <a:gd name="connsiteX16758" fmla="*/ 6795265 w 12192000"/>
            <a:gd name="connsiteY16758" fmla="*/ 4279380 h 6858000"/>
            <a:gd name="connsiteX16759" fmla="*/ 6769286 w 12192000"/>
            <a:gd name="connsiteY16759" fmla="*/ 4252757 h 6858000"/>
            <a:gd name="connsiteX16760" fmla="*/ 6842892 w 12192000"/>
            <a:gd name="connsiteY16760" fmla="*/ 4252757 h 6858000"/>
            <a:gd name="connsiteX16761" fmla="*/ 6816913 w 12192000"/>
            <a:gd name="connsiteY16761" fmla="*/ 4279380 h 6858000"/>
            <a:gd name="connsiteX16762" fmla="*/ 6842892 w 12192000"/>
            <a:gd name="connsiteY16762" fmla="*/ 4306002 h 6858000"/>
            <a:gd name="connsiteX16763" fmla="*/ 6868871 w 12192000"/>
            <a:gd name="connsiteY16763" fmla="*/ 4279380 h 6858000"/>
            <a:gd name="connsiteX16764" fmla="*/ 6842892 w 12192000"/>
            <a:gd name="connsiteY16764" fmla="*/ 4252757 h 6858000"/>
            <a:gd name="connsiteX16765" fmla="*/ 6916499 w 12192000"/>
            <a:gd name="connsiteY16765" fmla="*/ 4252757 h 6858000"/>
            <a:gd name="connsiteX16766" fmla="*/ 6892685 w 12192000"/>
            <a:gd name="connsiteY16766" fmla="*/ 4279380 h 6858000"/>
            <a:gd name="connsiteX16767" fmla="*/ 6916499 w 12192000"/>
            <a:gd name="connsiteY16767" fmla="*/ 4306002 h 6858000"/>
            <a:gd name="connsiteX16768" fmla="*/ 6942478 w 12192000"/>
            <a:gd name="connsiteY16768" fmla="*/ 4279380 h 6858000"/>
            <a:gd name="connsiteX16769" fmla="*/ 6916499 w 12192000"/>
            <a:gd name="connsiteY16769" fmla="*/ 4252757 h 6858000"/>
            <a:gd name="connsiteX16770" fmla="*/ 6990106 w 12192000"/>
            <a:gd name="connsiteY16770" fmla="*/ 4252757 h 6858000"/>
            <a:gd name="connsiteX16771" fmla="*/ 6966293 w 12192000"/>
            <a:gd name="connsiteY16771" fmla="*/ 4279380 h 6858000"/>
            <a:gd name="connsiteX16772" fmla="*/ 6990106 w 12192000"/>
            <a:gd name="connsiteY16772" fmla="*/ 4306002 h 6858000"/>
            <a:gd name="connsiteX16773" fmla="*/ 7016086 w 12192000"/>
            <a:gd name="connsiteY16773" fmla="*/ 4279380 h 6858000"/>
            <a:gd name="connsiteX16774" fmla="*/ 6990106 w 12192000"/>
            <a:gd name="connsiteY16774" fmla="*/ 4252757 h 6858000"/>
            <a:gd name="connsiteX16775" fmla="*/ 9802324 w 12192000"/>
            <a:gd name="connsiteY16775" fmla="*/ 4252757 h 6858000"/>
            <a:gd name="connsiteX16776" fmla="*/ 9776345 w 12192000"/>
            <a:gd name="connsiteY16776" fmla="*/ 4279380 h 6858000"/>
            <a:gd name="connsiteX16777" fmla="*/ 9802324 w 12192000"/>
            <a:gd name="connsiteY16777" fmla="*/ 4306002 h 6858000"/>
            <a:gd name="connsiteX16778" fmla="*/ 9828303 w 12192000"/>
            <a:gd name="connsiteY16778" fmla="*/ 4279380 h 6858000"/>
            <a:gd name="connsiteX16779" fmla="*/ 9802324 w 12192000"/>
            <a:gd name="connsiteY16779" fmla="*/ 4252757 h 6858000"/>
            <a:gd name="connsiteX16780" fmla="*/ 9949537 w 12192000"/>
            <a:gd name="connsiteY16780" fmla="*/ 4252757 h 6858000"/>
            <a:gd name="connsiteX16781" fmla="*/ 9923558 w 12192000"/>
            <a:gd name="connsiteY16781" fmla="*/ 4279380 h 6858000"/>
            <a:gd name="connsiteX16782" fmla="*/ 9949537 w 12192000"/>
            <a:gd name="connsiteY16782" fmla="*/ 4306002 h 6858000"/>
            <a:gd name="connsiteX16783" fmla="*/ 9975516 w 12192000"/>
            <a:gd name="connsiteY16783" fmla="*/ 4279380 h 6858000"/>
            <a:gd name="connsiteX16784" fmla="*/ 9949537 w 12192000"/>
            <a:gd name="connsiteY16784" fmla="*/ 4252757 h 6858000"/>
            <a:gd name="connsiteX16785" fmla="*/ 10027474 w 12192000"/>
            <a:gd name="connsiteY16785" fmla="*/ 4252757 h 6858000"/>
            <a:gd name="connsiteX16786" fmla="*/ 10001495 w 12192000"/>
            <a:gd name="connsiteY16786" fmla="*/ 4279380 h 6858000"/>
            <a:gd name="connsiteX16787" fmla="*/ 10027474 w 12192000"/>
            <a:gd name="connsiteY16787" fmla="*/ 4306002 h 6858000"/>
            <a:gd name="connsiteX16788" fmla="*/ 10051288 w 12192000"/>
            <a:gd name="connsiteY16788" fmla="*/ 4279380 h 6858000"/>
            <a:gd name="connsiteX16789" fmla="*/ 10027474 w 12192000"/>
            <a:gd name="connsiteY16789" fmla="*/ 4252757 h 6858000"/>
            <a:gd name="connsiteX16790" fmla="*/ 10616330 w 12192000"/>
            <a:gd name="connsiteY16790" fmla="*/ 4252757 h 6858000"/>
            <a:gd name="connsiteX16791" fmla="*/ 10590351 w 12192000"/>
            <a:gd name="connsiteY16791" fmla="*/ 4279380 h 6858000"/>
            <a:gd name="connsiteX16792" fmla="*/ 10616330 w 12192000"/>
            <a:gd name="connsiteY16792" fmla="*/ 4306002 h 6858000"/>
            <a:gd name="connsiteX16793" fmla="*/ 10642309 w 12192000"/>
            <a:gd name="connsiteY16793" fmla="*/ 4279380 h 6858000"/>
            <a:gd name="connsiteX16794" fmla="*/ 10616330 w 12192000"/>
            <a:gd name="connsiteY16794" fmla="*/ 4252757 h 6858000"/>
            <a:gd name="connsiteX16795" fmla="*/ 10763543 w 12192000"/>
            <a:gd name="connsiteY16795" fmla="*/ 4252757 h 6858000"/>
            <a:gd name="connsiteX16796" fmla="*/ 10737565 w 12192000"/>
            <a:gd name="connsiteY16796" fmla="*/ 4279380 h 6858000"/>
            <a:gd name="connsiteX16797" fmla="*/ 10763543 w 12192000"/>
            <a:gd name="connsiteY16797" fmla="*/ 4306002 h 6858000"/>
            <a:gd name="connsiteX16798" fmla="*/ 10789522 w 12192000"/>
            <a:gd name="connsiteY16798" fmla="*/ 4279380 h 6858000"/>
            <a:gd name="connsiteX16799" fmla="*/ 10763543 w 12192000"/>
            <a:gd name="connsiteY16799" fmla="*/ 4252757 h 6858000"/>
            <a:gd name="connsiteX16800" fmla="*/ 10837150 w 12192000"/>
            <a:gd name="connsiteY16800" fmla="*/ 4252757 h 6858000"/>
            <a:gd name="connsiteX16801" fmla="*/ 10813337 w 12192000"/>
            <a:gd name="connsiteY16801" fmla="*/ 4279380 h 6858000"/>
            <a:gd name="connsiteX16802" fmla="*/ 10837150 w 12192000"/>
            <a:gd name="connsiteY16802" fmla="*/ 4306002 h 6858000"/>
            <a:gd name="connsiteX16803" fmla="*/ 10863130 w 12192000"/>
            <a:gd name="connsiteY16803" fmla="*/ 4279380 h 6858000"/>
            <a:gd name="connsiteX16804" fmla="*/ 10837150 w 12192000"/>
            <a:gd name="connsiteY16804" fmla="*/ 4252757 h 6858000"/>
            <a:gd name="connsiteX16805" fmla="*/ 10912922 w 12192000"/>
            <a:gd name="connsiteY16805" fmla="*/ 4252757 h 6858000"/>
            <a:gd name="connsiteX16806" fmla="*/ 10886943 w 12192000"/>
            <a:gd name="connsiteY16806" fmla="*/ 4279380 h 6858000"/>
            <a:gd name="connsiteX16807" fmla="*/ 10912922 w 12192000"/>
            <a:gd name="connsiteY16807" fmla="*/ 4306002 h 6858000"/>
            <a:gd name="connsiteX16808" fmla="*/ 10938901 w 12192000"/>
            <a:gd name="connsiteY16808" fmla="*/ 4279380 h 6858000"/>
            <a:gd name="connsiteX16809" fmla="*/ 10912922 w 12192000"/>
            <a:gd name="connsiteY16809" fmla="*/ 4252757 h 6858000"/>
            <a:gd name="connsiteX16810" fmla="*/ 11207349 w 12192000"/>
            <a:gd name="connsiteY16810" fmla="*/ 4252757 h 6858000"/>
            <a:gd name="connsiteX16811" fmla="*/ 11183536 w 12192000"/>
            <a:gd name="connsiteY16811" fmla="*/ 4279380 h 6858000"/>
            <a:gd name="connsiteX16812" fmla="*/ 11207349 w 12192000"/>
            <a:gd name="connsiteY16812" fmla="*/ 4306002 h 6858000"/>
            <a:gd name="connsiteX16813" fmla="*/ 11233329 w 12192000"/>
            <a:gd name="connsiteY16813" fmla="*/ 4279380 h 6858000"/>
            <a:gd name="connsiteX16814" fmla="*/ 11207349 w 12192000"/>
            <a:gd name="connsiteY16814" fmla="*/ 4252757 h 6858000"/>
            <a:gd name="connsiteX16815" fmla="*/ 11280956 w 12192000"/>
            <a:gd name="connsiteY16815" fmla="*/ 4252757 h 6858000"/>
            <a:gd name="connsiteX16816" fmla="*/ 11254977 w 12192000"/>
            <a:gd name="connsiteY16816" fmla="*/ 4279380 h 6858000"/>
            <a:gd name="connsiteX16817" fmla="*/ 11280956 w 12192000"/>
            <a:gd name="connsiteY16817" fmla="*/ 4306002 h 6858000"/>
            <a:gd name="connsiteX16818" fmla="*/ 11306935 w 12192000"/>
            <a:gd name="connsiteY16818" fmla="*/ 4279380 h 6858000"/>
            <a:gd name="connsiteX16819" fmla="*/ 11280956 w 12192000"/>
            <a:gd name="connsiteY16819" fmla="*/ 4252757 h 6858000"/>
            <a:gd name="connsiteX16820" fmla="*/ 2848635 w 12192000"/>
            <a:gd name="connsiteY16820" fmla="*/ 4330405 h 6858000"/>
            <a:gd name="connsiteX16821" fmla="*/ 2822656 w 12192000"/>
            <a:gd name="connsiteY16821" fmla="*/ 4357028 h 6858000"/>
            <a:gd name="connsiteX16822" fmla="*/ 2848635 w 12192000"/>
            <a:gd name="connsiteY16822" fmla="*/ 4383650 h 6858000"/>
            <a:gd name="connsiteX16823" fmla="*/ 2874614 w 12192000"/>
            <a:gd name="connsiteY16823" fmla="*/ 4357028 h 6858000"/>
            <a:gd name="connsiteX16824" fmla="*/ 2848635 w 12192000"/>
            <a:gd name="connsiteY16824" fmla="*/ 4330405 h 6858000"/>
            <a:gd name="connsiteX16825" fmla="*/ 2922242 w 12192000"/>
            <a:gd name="connsiteY16825" fmla="*/ 4330405 h 6858000"/>
            <a:gd name="connsiteX16826" fmla="*/ 2898428 w 12192000"/>
            <a:gd name="connsiteY16826" fmla="*/ 4357028 h 6858000"/>
            <a:gd name="connsiteX16827" fmla="*/ 2922242 w 12192000"/>
            <a:gd name="connsiteY16827" fmla="*/ 4383650 h 6858000"/>
            <a:gd name="connsiteX16828" fmla="*/ 2948221 w 12192000"/>
            <a:gd name="connsiteY16828" fmla="*/ 4357028 h 6858000"/>
            <a:gd name="connsiteX16829" fmla="*/ 2922242 w 12192000"/>
            <a:gd name="connsiteY16829" fmla="*/ 4330405 h 6858000"/>
            <a:gd name="connsiteX16830" fmla="*/ 2995849 w 12192000"/>
            <a:gd name="connsiteY16830" fmla="*/ 4330405 h 6858000"/>
            <a:gd name="connsiteX16831" fmla="*/ 2972035 w 12192000"/>
            <a:gd name="connsiteY16831" fmla="*/ 4357028 h 6858000"/>
            <a:gd name="connsiteX16832" fmla="*/ 2995849 w 12192000"/>
            <a:gd name="connsiteY16832" fmla="*/ 4383650 h 6858000"/>
            <a:gd name="connsiteX16833" fmla="*/ 3021828 w 12192000"/>
            <a:gd name="connsiteY16833" fmla="*/ 4357028 h 6858000"/>
            <a:gd name="connsiteX16834" fmla="*/ 2995849 w 12192000"/>
            <a:gd name="connsiteY16834" fmla="*/ 4330405 h 6858000"/>
            <a:gd name="connsiteX16835" fmla="*/ 3069456 w 12192000"/>
            <a:gd name="connsiteY16835" fmla="*/ 4330405 h 6858000"/>
            <a:gd name="connsiteX16836" fmla="*/ 3045642 w 12192000"/>
            <a:gd name="connsiteY16836" fmla="*/ 4357028 h 6858000"/>
            <a:gd name="connsiteX16837" fmla="*/ 3069456 w 12192000"/>
            <a:gd name="connsiteY16837" fmla="*/ 4383650 h 6858000"/>
            <a:gd name="connsiteX16838" fmla="*/ 3095435 w 12192000"/>
            <a:gd name="connsiteY16838" fmla="*/ 4357028 h 6858000"/>
            <a:gd name="connsiteX16839" fmla="*/ 3069456 w 12192000"/>
            <a:gd name="connsiteY16839" fmla="*/ 4330405 h 6858000"/>
            <a:gd name="connsiteX16840" fmla="*/ 3143063 w 12192000"/>
            <a:gd name="connsiteY16840" fmla="*/ 4330405 h 6858000"/>
            <a:gd name="connsiteX16841" fmla="*/ 3119249 w 12192000"/>
            <a:gd name="connsiteY16841" fmla="*/ 4357028 h 6858000"/>
            <a:gd name="connsiteX16842" fmla="*/ 3143063 w 12192000"/>
            <a:gd name="connsiteY16842" fmla="*/ 4383650 h 6858000"/>
            <a:gd name="connsiteX16843" fmla="*/ 3169042 w 12192000"/>
            <a:gd name="connsiteY16843" fmla="*/ 4357028 h 6858000"/>
            <a:gd name="connsiteX16844" fmla="*/ 3143063 w 12192000"/>
            <a:gd name="connsiteY16844" fmla="*/ 4330405 h 6858000"/>
            <a:gd name="connsiteX16845" fmla="*/ 3218835 w 12192000"/>
            <a:gd name="connsiteY16845" fmla="*/ 4330405 h 6858000"/>
            <a:gd name="connsiteX16846" fmla="*/ 3192856 w 12192000"/>
            <a:gd name="connsiteY16846" fmla="*/ 4357028 h 6858000"/>
            <a:gd name="connsiteX16847" fmla="*/ 3218835 w 12192000"/>
            <a:gd name="connsiteY16847" fmla="*/ 4383650 h 6858000"/>
            <a:gd name="connsiteX16848" fmla="*/ 3244814 w 12192000"/>
            <a:gd name="connsiteY16848" fmla="*/ 4357028 h 6858000"/>
            <a:gd name="connsiteX16849" fmla="*/ 3218835 w 12192000"/>
            <a:gd name="connsiteY16849" fmla="*/ 4330405 h 6858000"/>
            <a:gd name="connsiteX16850" fmla="*/ 3292441 w 12192000"/>
            <a:gd name="connsiteY16850" fmla="*/ 4330405 h 6858000"/>
            <a:gd name="connsiteX16851" fmla="*/ 3268627 w 12192000"/>
            <a:gd name="connsiteY16851" fmla="*/ 4357028 h 6858000"/>
            <a:gd name="connsiteX16852" fmla="*/ 3292441 w 12192000"/>
            <a:gd name="connsiteY16852" fmla="*/ 4383650 h 6858000"/>
            <a:gd name="connsiteX16853" fmla="*/ 3318420 w 12192000"/>
            <a:gd name="connsiteY16853" fmla="*/ 4357028 h 6858000"/>
            <a:gd name="connsiteX16854" fmla="*/ 3292441 w 12192000"/>
            <a:gd name="connsiteY16854" fmla="*/ 4330405 h 6858000"/>
            <a:gd name="connsiteX16855" fmla="*/ 3366049 w 12192000"/>
            <a:gd name="connsiteY16855" fmla="*/ 4330405 h 6858000"/>
            <a:gd name="connsiteX16856" fmla="*/ 3340070 w 12192000"/>
            <a:gd name="connsiteY16856" fmla="*/ 4357028 h 6858000"/>
            <a:gd name="connsiteX16857" fmla="*/ 3366049 w 12192000"/>
            <a:gd name="connsiteY16857" fmla="*/ 4383650 h 6858000"/>
            <a:gd name="connsiteX16858" fmla="*/ 3392028 w 12192000"/>
            <a:gd name="connsiteY16858" fmla="*/ 4357028 h 6858000"/>
            <a:gd name="connsiteX16859" fmla="*/ 3366049 w 12192000"/>
            <a:gd name="connsiteY16859" fmla="*/ 4330405 h 6858000"/>
            <a:gd name="connsiteX16860" fmla="*/ 3439656 w 12192000"/>
            <a:gd name="connsiteY16860" fmla="*/ 4330405 h 6858000"/>
            <a:gd name="connsiteX16861" fmla="*/ 3413677 w 12192000"/>
            <a:gd name="connsiteY16861" fmla="*/ 4357028 h 6858000"/>
            <a:gd name="connsiteX16862" fmla="*/ 3439656 w 12192000"/>
            <a:gd name="connsiteY16862" fmla="*/ 4383650 h 6858000"/>
            <a:gd name="connsiteX16863" fmla="*/ 3465635 w 12192000"/>
            <a:gd name="connsiteY16863" fmla="*/ 4357028 h 6858000"/>
            <a:gd name="connsiteX16864" fmla="*/ 3439656 w 12192000"/>
            <a:gd name="connsiteY16864" fmla="*/ 4330405 h 6858000"/>
            <a:gd name="connsiteX16865" fmla="*/ 3513262 w 12192000"/>
            <a:gd name="connsiteY16865" fmla="*/ 4330405 h 6858000"/>
            <a:gd name="connsiteX16866" fmla="*/ 3489448 w 12192000"/>
            <a:gd name="connsiteY16866" fmla="*/ 4357028 h 6858000"/>
            <a:gd name="connsiteX16867" fmla="*/ 3513262 w 12192000"/>
            <a:gd name="connsiteY16867" fmla="*/ 4383650 h 6858000"/>
            <a:gd name="connsiteX16868" fmla="*/ 3539241 w 12192000"/>
            <a:gd name="connsiteY16868" fmla="*/ 4357028 h 6858000"/>
            <a:gd name="connsiteX16869" fmla="*/ 3513262 w 12192000"/>
            <a:gd name="connsiteY16869" fmla="*/ 4330405 h 6858000"/>
            <a:gd name="connsiteX16870" fmla="*/ 3589034 w 12192000"/>
            <a:gd name="connsiteY16870" fmla="*/ 4330405 h 6858000"/>
            <a:gd name="connsiteX16871" fmla="*/ 3563055 w 12192000"/>
            <a:gd name="connsiteY16871" fmla="*/ 4357028 h 6858000"/>
            <a:gd name="connsiteX16872" fmla="*/ 3589034 w 12192000"/>
            <a:gd name="connsiteY16872" fmla="*/ 4383650 h 6858000"/>
            <a:gd name="connsiteX16873" fmla="*/ 3615013 w 12192000"/>
            <a:gd name="connsiteY16873" fmla="*/ 4357028 h 6858000"/>
            <a:gd name="connsiteX16874" fmla="*/ 3589034 w 12192000"/>
            <a:gd name="connsiteY16874" fmla="*/ 4330405 h 6858000"/>
            <a:gd name="connsiteX16875" fmla="*/ 3662641 w 12192000"/>
            <a:gd name="connsiteY16875" fmla="*/ 4330405 h 6858000"/>
            <a:gd name="connsiteX16876" fmla="*/ 3638827 w 12192000"/>
            <a:gd name="connsiteY16876" fmla="*/ 4357028 h 6858000"/>
            <a:gd name="connsiteX16877" fmla="*/ 3662641 w 12192000"/>
            <a:gd name="connsiteY16877" fmla="*/ 4383650 h 6858000"/>
            <a:gd name="connsiteX16878" fmla="*/ 3688620 w 12192000"/>
            <a:gd name="connsiteY16878" fmla="*/ 4357028 h 6858000"/>
            <a:gd name="connsiteX16879" fmla="*/ 3662641 w 12192000"/>
            <a:gd name="connsiteY16879" fmla="*/ 4330405 h 6858000"/>
            <a:gd name="connsiteX16880" fmla="*/ 3736248 w 12192000"/>
            <a:gd name="connsiteY16880" fmla="*/ 4330405 h 6858000"/>
            <a:gd name="connsiteX16881" fmla="*/ 3710269 w 12192000"/>
            <a:gd name="connsiteY16881" fmla="*/ 4357028 h 6858000"/>
            <a:gd name="connsiteX16882" fmla="*/ 3736248 w 12192000"/>
            <a:gd name="connsiteY16882" fmla="*/ 4383650 h 6858000"/>
            <a:gd name="connsiteX16883" fmla="*/ 3762227 w 12192000"/>
            <a:gd name="connsiteY16883" fmla="*/ 4357028 h 6858000"/>
            <a:gd name="connsiteX16884" fmla="*/ 3736248 w 12192000"/>
            <a:gd name="connsiteY16884" fmla="*/ 4330405 h 6858000"/>
            <a:gd name="connsiteX16885" fmla="*/ 3812020 w 12192000"/>
            <a:gd name="connsiteY16885" fmla="*/ 4330405 h 6858000"/>
            <a:gd name="connsiteX16886" fmla="*/ 3786041 w 12192000"/>
            <a:gd name="connsiteY16886" fmla="*/ 4357028 h 6858000"/>
            <a:gd name="connsiteX16887" fmla="*/ 3812020 w 12192000"/>
            <a:gd name="connsiteY16887" fmla="*/ 4383650 h 6858000"/>
            <a:gd name="connsiteX16888" fmla="*/ 3835834 w 12192000"/>
            <a:gd name="connsiteY16888" fmla="*/ 4357028 h 6858000"/>
            <a:gd name="connsiteX16889" fmla="*/ 3812020 w 12192000"/>
            <a:gd name="connsiteY16889" fmla="*/ 4330405 h 6858000"/>
            <a:gd name="connsiteX16890" fmla="*/ 3883462 w 12192000"/>
            <a:gd name="connsiteY16890" fmla="*/ 4330405 h 6858000"/>
            <a:gd name="connsiteX16891" fmla="*/ 3857483 w 12192000"/>
            <a:gd name="connsiteY16891" fmla="*/ 4357028 h 6858000"/>
            <a:gd name="connsiteX16892" fmla="*/ 3883462 w 12192000"/>
            <a:gd name="connsiteY16892" fmla="*/ 4383650 h 6858000"/>
            <a:gd name="connsiteX16893" fmla="*/ 3909441 w 12192000"/>
            <a:gd name="connsiteY16893" fmla="*/ 4357028 h 6858000"/>
            <a:gd name="connsiteX16894" fmla="*/ 3883462 w 12192000"/>
            <a:gd name="connsiteY16894" fmla="*/ 4330405 h 6858000"/>
            <a:gd name="connsiteX16895" fmla="*/ 3957069 w 12192000"/>
            <a:gd name="connsiteY16895" fmla="*/ 4330405 h 6858000"/>
            <a:gd name="connsiteX16896" fmla="*/ 3931090 w 12192000"/>
            <a:gd name="connsiteY16896" fmla="*/ 4357028 h 6858000"/>
            <a:gd name="connsiteX16897" fmla="*/ 3957069 w 12192000"/>
            <a:gd name="connsiteY16897" fmla="*/ 4383650 h 6858000"/>
            <a:gd name="connsiteX16898" fmla="*/ 3983048 w 12192000"/>
            <a:gd name="connsiteY16898" fmla="*/ 4357028 h 6858000"/>
            <a:gd name="connsiteX16899" fmla="*/ 3957069 w 12192000"/>
            <a:gd name="connsiteY16899" fmla="*/ 4330405 h 6858000"/>
            <a:gd name="connsiteX16900" fmla="*/ 4032841 w 12192000"/>
            <a:gd name="connsiteY16900" fmla="*/ 4330405 h 6858000"/>
            <a:gd name="connsiteX16901" fmla="*/ 4009027 w 12192000"/>
            <a:gd name="connsiteY16901" fmla="*/ 4357028 h 6858000"/>
            <a:gd name="connsiteX16902" fmla="*/ 4032841 w 12192000"/>
            <a:gd name="connsiteY16902" fmla="*/ 4383650 h 6858000"/>
            <a:gd name="connsiteX16903" fmla="*/ 4058820 w 12192000"/>
            <a:gd name="connsiteY16903" fmla="*/ 4357028 h 6858000"/>
            <a:gd name="connsiteX16904" fmla="*/ 4032841 w 12192000"/>
            <a:gd name="connsiteY16904" fmla="*/ 4330405 h 6858000"/>
            <a:gd name="connsiteX16905" fmla="*/ 4106447 w 12192000"/>
            <a:gd name="connsiteY16905" fmla="*/ 4330405 h 6858000"/>
            <a:gd name="connsiteX16906" fmla="*/ 4080468 w 12192000"/>
            <a:gd name="connsiteY16906" fmla="*/ 4357028 h 6858000"/>
            <a:gd name="connsiteX16907" fmla="*/ 4106447 w 12192000"/>
            <a:gd name="connsiteY16907" fmla="*/ 4383650 h 6858000"/>
            <a:gd name="connsiteX16908" fmla="*/ 4132426 w 12192000"/>
            <a:gd name="connsiteY16908" fmla="*/ 4357028 h 6858000"/>
            <a:gd name="connsiteX16909" fmla="*/ 4106447 w 12192000"/>
            <a:gd name="connsiteY16909" fmla="*/ 4330405 h 6858000"/>
            <a:gd name="connsiteX16910" fmla="*/ 4180055 w 12192000"/>
            <a:gd name="connsiteY16910" fmla="*/ 4330405 h 6858000"/>
            <a:gd name="connsiteX16911" fmla="*/ 4154076 w 12192000"/>
            <a:gd name="connsiteY16911" fmla="*/ 4357028 h 6858000"/>
            <a:gd name="connsiteX16912" fmla="*/ 4180055 w 12192000"/>
            <a:gd name="connsiteY16912" fmla="*/ 4383650 h 6858000"/>
            <a:gd name="connsiteX16913" fmla="*/ 4206034 w 12192000"/>
            <a:gd name="connsiteY16913" fmla="*/ 4357028 h 6858000"/>
            <a:gd name="connsiteX16914" fmla="*/ 4180055 w 12192000"/>
            <a:gd name="connsiteY16914" fmla="*/ 4330405 h 6858000"/>
            <a:gd name="connsiteX16915" fmla="*/ 6102494 w 12192000"/>
            <a:gd name="connsiteY16915" fmla="*/ 4330405 h 6858000"/>
            <a:gd name="connsiteX16916" fmla="*/ 6076515 w 12192000"/>
            <a:gd name="connsiteY16916" fmla="*/ 4357028 h 6858000"/>
            <a:gd name="connsiteX16917" fmla="*/ 6102494 w 12192000"/>
            <a:gd name="connsiteY16917" fmla="*/ 4383650 h 6858000"/>
            <a:gd name="connsiteX16918" fmla="*/ 6128473 w 12192000"/>
            <a:gd name="connsiteY16918" fmla="*/ 4357028 h 6858000"/>
            <a:gd name="connsiteX16919" fmla="*/ 6102494 w 12192000"/>
            <a:gd name="connsiteY16919" fmla="*/ 4330405 h 6858000"/>
            <a:gd name="connsiteX16920" fmla="*/ 6178265 w 12192000"/>
            <a:gd name="connsiteY16920" fmla="*/ 4330405 h 6858000"/>
            <a:gd name="connsiteX16921" fmla="*/ 6154452 w 12192000"/>
            <a:gd name="connsiteY16921" fmla="*/ 4357028 h 6858000"/>
            <a:gd name="connsiteX16922" fmla="*/ 6178265 w 12192000"/>
            <a:gd name="connsiteY16922" fmla="*/ 4383650 h 6858000"/>
            <a:gd name="connsiteX16923" fmla="*/ 6204245 w 12192000"/>
            <a:gd name="connsiteY16923" fmla="*/ 4357028 h 6858000"/>
            <a:gd name="connsiteX16924" fmla="*/ 6178265 w 12192000"/>
            <a:gd name="connsiteY16924" fmla="*/ 4330405 h 6858000"/>
            <a:gd name="connsiteX16925" fmla="*/ 6251873 w 12192000"/>
            <a:gd name="connsiteY16925" fmla="*/ 4330405 h 6858000"/>
            <a:gd name="connsiteX16926" fmla="*/ 6228059 w 12192000"/>
            <a:gd name="connsiteY16926" fmla="*/ 4357028 h 6858000"/>
            <a:gd name="connsiteX16927" fmla="*/ 6251873 w 12192000"/>
            <a:gd name="connsiteY16927" fmla="*/ 4383650 h 6858000"/>
            <a:gd name="connsiteX16928" fmla="*/ 6277852 w 12192000"/>
            <a:gd name="connsiteY16928" fmla="*/ 4357028 h 6858000"/>
            <a:gd name="connsiteX16929" fmla="*/ 6251873 w 12192000"/>
            <a:gd name="connsiteY16929" fmla="*/ 4330405 h 6858000"/>
            <a:gd name="connsiteX16930" fmla="*/ 6325479 w 12192000"/>
            <a:gd name="connsiteY16930" fmla="*/ 4330405 h 6858000"/>
            <a:gd name="connsiteX16931" fmla="*/ 6301665 w 12192000"/>
            <a:gd name="connsiteY16931" fmla="*/ 4357028 h 6858000"/>
            <a:gd name="connsiteX16932" fmla="*/ 6325479 w 12192000"/>
            <a:gd name="connsiteY16932" fmla="*/ 4383650 h 6858000"/>
            <a:gd name="connsiteX16933" fmla="*/ 6351458 w 12192000"/>
            <a:gd name="connsiteY16933" fmla="*/ 4357028 h 6858000"/>
            <a:gd name="connsiteX16934" fmla="*/ 6325479 w 12192000"/>
            <a:gd name="connsiteY16934" fmla="*/ 4330405 h 6858000"/>
            <a:gd name="connsiteX16935" fmla="*/ 6399086 w 12192000"/>
            <a:gd name="connsiteY16935" fmla="*/ 4330405 h 6858000"/>
            <a:gd name="connsiteX16936" fmla="*/ 6373107 w 12192000"/>
            <a:gd name="connsiteY16936" fmla="*/ 4357028 h 6858000"/>
            <a:gd name="connsiteX16937" fmla="*/ 6399086 w 12192000"/>
            <a:gd name="connsiteY16937" fmla="*/ 4383650 h 6858000"/>
            <a:gd name="connsiteX16938" fmla="*/ 6425065 w 12192000"/>
            <a:gd name="connsiteY16938" fmla="*/ 4357028 h 6858000"/>
            <a:gd name="connsiteX16939" fmla="*/ 6399086 w 12192000"/>
            <a:gd name="connsiteY16939" fmla="*/ 4330405 h 6858000"/>
            <a:gd name="connsiteX16940" fmla="*/ 6472694 w 12192000"/>
            <a:gd name="connsiteY16940" fmla="*/ 4330405 h 6858000"/>
            <a:gd name="connsiteX16941" fmla="*/ 6446715 w 12192000"/>
            <a:gd name="connsiteY16941" fmla="*/ 4357028 h 6858000"/>
            <a:gd name="connsiteX16942" fmla="*/ 6472694 w 12192000"/>
            <a:gd name="connsiteY16942" fmla="*/ 4383650 h 6858000"/>
            <a:gd name="connsiteX16943" fmla="*/ 6498673 w 12192000"/>
            <a:gd name="connsiteY16943" fmla="*/ 4357028 h 6858000"/>
            <a:gd name="connsiteX16944" fmla="*/ 6472694 w 12192000"/>
            <a:gd name="connsiteY16944" fmla="*/ 4330405 h 6858000"/>
            <a:gd name="connsiteX16945" fmla="*/ 6546300 w 12192000"/>
            <a:gd name="connsiteY16945" fmla="*/ 4330405 h 6858000"/>
            <a:gd name="connsiteX16946" fmla="*/ 6520321 w 12192000"/>
            <a:gd name="connsiteY16946" fmla="*/ 4357028 h 6858000"/>
            <a:gd name="connsiteX16947" fmla="*/ 6546300 w 12192000"/>
            <a:gd name="connsiteY16947" fmla="*/ 4383650 h 6858000"/>
            <a:gd name="connsiteX16948" fmla="*/ 6572279 w 12192000"/>
            <a:gd name="connsiteY16948" fmla="*/ 4357028 h 6858000"/>
            <a:gd name="connsiteX16949" fmla="*/ 6546300 w 12192000"/>
            <a:gd name="connsiteY16949" fmla="*/ 4330405 h 6858000"/>
            <a:gd name="connsiteX16950" fmla="*/ 6622072 w 12192000"/>
            <a:gd name="connsiteY16950" fmla="*/ 4330405 h 6858000"/>
            <a:gd name="connsiteX16951" fmla="*/ 6596093 w 12192000"/>
            <a:gd name="connsiteY16951" fmla="*/ 4357028 h 6858000"/>
            <a:gd name="connsiteX16952" fmla="*/ 6622072 w 12192000"/>
            <a:gd name="connsiteY16952" fmla="*/ 4383650 h 6858000"/>
            <a:gd name="connsiteX16953" fmla="*/ 6648051 w 12192000"/>
            <a:gd name="connsiteY16953" fmla="*/ 4357028 h 6858000"/>
            <a:gd name="connsiteX16954" fmla="*/ 6622072 w 12192000"/>
            <a:gd name="connsiteY16954" fmla="*/ 4330405 h 6858000"/>
            <a:gd name="connsiteX16955" fmla="*/ 6695679 w 12192000"/>
            <a:gd name="connsiteY16955" fmla="*/ 4330405 h 6858000"/>
            <a:gd name="connsiteX16956" fmla="*/ 6669700 w 12192000"/>
            <a:gd name="connsiteY16956" fmla="*/ 4357028 h 6858000"/>
            <a:gd name="connsiteX16957" fmla="*/ 6695679 w 12192000"/>
            <a:gd name="connsiteY16957" fmla="*/ 4383650 h 6858000"/>
            <a:gd name="connsiteX16958" fmla="*/ 6721658 w 12192000"/>
            <a:gd name="connsiteY16958" fmla="*/ 4357028 h 6858000"/>
            <a:gd name="connsiteX16959" fmla="*/ 6695679 w 12192000"/>
            <a:gd name="connsiteY16959" fmla="*/ 4330405 h 6858000"/>
            <a:gd name="connsiteX16960" fmla="*/ 6769286 w 12192000"/>
            <a:gd name="connsiteY16960" fmla="*/ 4330405 h 6858000"/>
            <a:gd name="connsiteX16961" fmla="*/ 6743307 w 12192000"/>
            <a:gd name="connsiteY16961" fmla="*/ 4357028 h 6858000"/>
            <a:gd name="connsiteX16962" fmla="*/ 6769286 w 12192000"/>
            <a:gd name="connsiteY16962" fmla="*/ 4383650 h 6858000"/>
            <a:gd name="connsiteX16963" fmla="*/ 6795265 w 12192000"/>
            <a:gd name="connsiteY16963" fmla="*/ 4357028 h 6858000"/>
            <a:gd name="connsiteX16964" fmla="*/ 6769286 w 12192000"/>
            <a:gd name="connsiteY16964" fmla="*/ 4330405 h 6858000"/>
            <a:gd name="connsiteX16965" fmla="*/ 6842892 w 12192000"/>
            <a:gd name="connsiteY16965" fmla="*/ 4330405 h 6858000"/>
            <a:gd name="connsiteX16966" fmla="*/ 6816913 w 12192000"/>
            <a:gd name="connsiteY16966" fmla="*/ 4357028 h 6858000"/>
            <a:gd name="connsiteX16967" fmla="*/ 6842892 w 12192000"/>
            <a:gd name="connsiteY16967" fmla="*/ 4383650 h 6858000"/>
            <a:gd name="connsiteX16968" fmla="*/ 6868871 w 12192000"/>
            <a:gd name="connsiteY16968" fmla="*/ 4357028 h 6858000"/>
            <a:gd name="connsiteX16969" fmla="*/ 6842892 w 12192000"/>
            <a:gd name="connsiteY16969" fmla="*/ 4330405 h 6858000"/>
            <a:gd name="connsiteX16970" fmla="*/ 6916499 w 12192000"/>
            <a:gd name="connsiteY16970" fmla="*/ 4330405 h 6858000"/>
            <a:gd name="connsiteX16971" fmla="*/ 6892685 w 12192000"/>
            <a:gd name="connsiteY16971" fmla="*/ 4357028 h 6858000"/>
            <a:gd name="connsiteX16972" fmla="*/ 6916499 w 12192000"/>
            <a:gd name="connsiteY16972" fmla="*/ 4383650 h 6858000"/>
            <a:gd name="connsiteX16973" fmla="*/ 6942478 w 12192000"/>
            <a:gd name="connsiteY16973" fmla="*/ 4357028 h 6858000"/>
            <a:gd name="connsiteX16974" fmla="*/ 6916499 w 12192000"/>
            <a:gd name="connsiteY16974" fmla="*/ 4330405 h 6858000"/>
            <a:gd name="connsiteX16975" fmla="*/ 6990106 w 12192000"/>
            <a:gd name="connsiteY16975" fmla="*/ 4330405 h 6858000"/>
            <a:gd name="connsiteX16976" fmla="*/ 6966293 w 12192000"/>
            <a:gd name="connsiteY16976" fmla="*/ 4357028 h 6858000"/>
            <a:gd name="connsiteX16977" fmla="*/ 6990106 w 12192000"/>
            <a:gd name="connsiteY16977" fmla="*/ 4383650 h 6858000"/>
            <a:gd name="connsiteX16978" fmla="*/ 7016086 w 12192000"/>
            <a:gd name="connsiteY16978" fmla="*/ 4357028 h 6858000"/>
            <a:gd name="connsiteX16979" fmla="*/ 6990106 w 12192000"/>
            <a:gd name="connsiteY16979" fmla="*/ 4330405 h 6858000"/>
            <a:gd name="connsiteX16980" fmla="*/ 7065879 w 12192000"/>
            <a:gd name="connsiteY16980" fmla="*/ 4330405 h 6858000"/>
            <a:gd name="connsiteX16981" fmla="*/ 7039900 w 12192000"/>
            <a:gd name="connsiteY16981" fmla="*/ 4357028 h 6858000"/>
            <a:gd name="connsiteX16982" fmla="*/ 7065879 w 12192000"/>
            <a:gd name="connsiteY16982" fmla="*/ 4383650 h 6858000"/>
            <a:gd name="connsiteX16983" fmla="*/ 7091858 w 12192000"/>
            <a:gd name="connsiteY16983" fmla="*/ 4357028 h 6858000"/>
            <a:gd name="connsiteX16984" fmla="*/ 7065879 w 12192000"/>
            <a:gd name="connsiteY16984" fmla="*/ 4330405 h 6858000"/>
            <a:gd name="connsiteX16985" fmla="*/ 7288864 w 12192000"/>
            <a:gd name="connsiteY16985" fmla="*/ 4330405 h 6858000"/>
            <a:gd name="connsiteX16986" fmla="*/ 7262885 w 12192000"/>
            <a:gd name="connsiteY16986" fmla="*/ 4357028 h 6858000"/>
            <a:gd name="connsiteX16987" fmla="*/ 7288864 w 12192000"/>
            <a:gd name="connsiteY16987" fmla="*/ 4383650 h 6858000"/>
            <a:gd name="connsiteX16988" fmla="*/ 7312678 w 12192000"/>
            <a:gd name="connsiteY16988" fmla="*/ 4357028 h 6858000"/>
            <a:gd name="connsiteX16989" fmla="*/ 7288864 w 12192000"/>
            <a:gd name="connsiteY16989" fmla="*/ 4330405 h 6858000"/>
            <a:gd name="connsiteX16990" fmla="*/ 9875930 w 12192000"/>
            <a:gd name="connsiteY16990" fmla="*/ 4330405 h 6858000"/>
            <a:gd name="connsiteX16991" fmla="*/ 9852116 w 12192000"/>
            <a:gd name="connsiteY16991" fmla="*/ 4357028 h 6858000"/>
            <a:gd name="connsiteX16992" fmla="*/ 9875930 w 12192000"/>
            <a:gd name="connsiteY16992" fmla="*/ 4383650 h 6858000"/>
            <a:gd name="connsiteX16993" fmla="*/ 9901909 w 12192000"/>
            <a:gd name="connsiteY16993" fmla="*/ 4357028 h 6858000"/>
            <a:gd name="connsiteX16994" fmla="*/ 9875930 w 12192000"/>
            <a:gd name="connsiteY16994" fmla="*/ 4330405 h 6858000"/>
            <a:gd name="connsiteX16995" fmla="*/ 10172523 w 12192000"/>
            <a:gd name="connsiteY16995" fmla="*/ 4330405 h 6858000"/>
            <a:gd name="connsiteX16996" fmla="*/ 10146544 w 12192000"/>
            <a:gd name="connsiteY16996" fmla="*/ 4357028 h 6858000"/>
            <a:gd name="connsiteX16997" fmla="*/ 10172523 w 12192000"/>
            <a:gd name="connsiteY16997" fmla="*/ 4383650 h 6858000"/>
            <a:gd name="connsiteX16998" fmla="*/ 10198502 w 12192000"/>
            <a:gd name="connsiteY16998" fmla="*/ 4357028 h 6858000"/>
            <a:gd name="connsiteX16999" fmla="*/ 10172523 w 12192000"/>
            <a:gd name="connsiteY16999" fmla="*/ 4330405 h 6858000"/>
            <a:gd name="connsiteX17000" fmla="*/ 10246130 w 12192000"/>
            <a:gd name="connsiteY17000" fmla="*/ 4330405 h 6858000"/>
            <a:gd name="connsiteX17001" fmla="*/ 10220151 w 12192000"/>
            <a:gd name="connsiteY17001" fmla="*/ 4357028 h 6858000"/>
            <a:gd name="connsiteX17002" fmla="*/ 10246130 w 12192000"/>
            <a:gd name="connsiteY17002" fmla="*/ 4383650 h 6858000"/>
            <a:gd name="connsiteX17003" fmla="*/ 10272109 w 12192000"/>
            <a:gd name="connsiteY17003" fmla="*/ 4357028 h 6858000"/>
            <a:gd name="connsiteX17004" fmla="*/ 10246130 w 12192000"/>
            <a:gd name="connsiteY17004" fmla="*/ 4330405 h 6858000"/>
            <a:gd name="connsiteX17005" fmla="*/ 10616330 w 12192000"/>
            <a:gd name="connsiteY17005" fmla="*/ 4330405 h 6858000"/>
            <a:gd name="connsiteX17006" fmla="*/ 10590351 w 12192000"/>
            <a:gd name="connsiteY17006" fmla="*/ 4357028 h 6858000"/>
            <a:gd name="connsiteX17007" fmla="*/ 10616330 w 12192000"/>
            <a:gd name="connsiteY17007" fmla="*/ 4383650 h 6858000"/>
            <a:gd name="connsiteX17008" fmla="*/ 10642309 w 12192000"/>
            <a:gd name="connsiteY17008" fmla="*/ 4357028 h 6858000"/>
            <a:gd name="connsiteX17009" fmla="*/ 10616330 w 12192000"/>
            <a:gd name="connsiteY17009" fmla="*/ 4330405 h 6858000"/>
            <a:gd name="connsiteX17010" fmla="*/ 10986530 w 12192000"/>
            <a:gd name="connsiteY17010" fmla="*/ 4330405 h 6858000"/>
            <a:gd name="connsiteX17011" fmla="*/ 10962715 w 12192000"/>
            <a:gd name="connsiteY17011" fmla="*/ 4357028 h 6858000"/>
            <a:gd name="connsiteX17012" fmla="*/ 10986530 w 12192000"/>
            <a:gd name="connsiteY17012" fmla="*/ 4383650 h 6858000"/>
            <a:gd name="connsiteX17013" fmla="*/ 11012508 w 12192000"/>
            <a:gd name="connsiteY17013" fmla="*/ 4357028 h 6858000"/>
            <a:gd name="connsiteX17014" fmla="*/ 10986530 w 12192000"/>
            <a:gd name="connsiteY17014" fmla="*/ 4330405 h 6858000"/>
            <a:gd name="connsiteX17015" fmla="*/ 11356728 w 12192000"/>
            <a:gd name="connsiteY17015" fmla="*/ 4330405 h 6858000"/>
            <a:gd name="connsiteX17016" fmla="*/ 11332915 w 12192000"/>
            <a:gd name="connsiteY17016" fmla="*/ 4357028 h 6858000"/>
            <a:gd name="connsiteX17017" fmla="*/ 11356728 w 12192000"/>
            <a:gd name="connsiteY17017" fmla="*/ 4383650 h 6858000"/>
            <a:gd name="connsiteX17018" fmla="*/ 11382708 w 12192000"/>
            <a:gd name="connsiteY17018" fmla="*/ 4357028 h 6858000"/>
            <a:gd name="connsiteX17019" fmla="*/ 11356728 w 12192000"/>
            <a:gd name="connsiteY17019" fmla="*/ 4330405 h 6858000"/>
            <a:gd name="connsiteX17020" fmla="*/ 2848635 w 12192000"/>
            <a:gd name="connsiteY17020" fmla="*/ 4405835 h 6858000"/>
            <a:gd name="connsiteX17021" fmla="*/ 2822656 w 12192000"/>
            <a:gd name="connsiteY17021" fmla="*/ 4432458 h 6858000"/>
            <a:gd name="connsiteX17022" fmla="*/ 2848635 w 12192000"/>
            <a:gd name="connsiteY17022" fmla="*/ 4459080 h 6858000"/>
            <a:gd name="connsiteX17023" fmla="*/ 2874614 w 12192000"/>
            <a:gd name="connsiteY17023" fmla="*/ 4432458 h 6858000"/>
            <a:gd name="connsiteX17024" fmla="*/ 2848635 w 12192000"/>
            <a:gd name="connsiteY17024" fmla="*/ 4405835 h 6858000"/>
            <a:gd name="connsiteX17025" fmla="*/ 2922242 w 12192000"/>
            <a:gd name="connsiteY17025" fmla="*/ 4405835 h 6858000"/>
            <a:gd name="connsiteX17026" fmla="*/ 2898428 w 12192000"/>
            <a:gd name="connsiteY17026" fmla="*/ 4432458 h 6858000"/>
            <a:gd name="connsiteX17027" fmla="*/ 2922242 w 12192000"/>
            <a:gd name="connsiteY17027" fmla="*/ 4459080 h 6858000"/>
            <a:gd name="connsiteX17028" fmla="*/ 2948221 w 12192000"/>
            <a:gd name="connsiteY17028" fmla="*/ 4432458 h 6858000"/>
            <a:gd name="connsiteX17029" fmla="*/ 2922242 w 12192000"/>
            <a:gd name="connsiteY17029" fmla="*/ 4405835 h 6858000"/>
            <a:gd name="connsiteX17030" fmla="*/ 2995849 w 12192000"/>
            <a:gd name="connsiteY17030" fmla="*/ 4405835 h 6858000"/>
            <a:gd name="connsiteX17031" fmla="*/ 2972035 w 12192000"/>
            <a:gd name="connsiteY17031" fmla="*/ 4432458 h 6858000"/>
            <a:gd name="connsiteX17032" fmla="*/ 2995849 w 12192000"/>
            <a:gd name="connsiteY17032" fmla="*/ 4459080 h 6858000"/>
            <a:gd name="connsiteX17033" fmla="*/ 3021828 w 12192000"/>
            <a:gd name="connsiteY17033" fmla="*/ 4432458 h 6858000"/>
            <a:gd name="connsiteX17034" fmla="*/ 2995849 w 12192000"/>
            <a:gd name="connsiteY17034" fmla="*/ 4405835 h 6858000"/>
            <a:gd name="connsiteX17035" fmla="*/ 3069456 w 12192000"/>
            <a:gd name="connsiteY17035" fmla="*/ 4405835 h 6858000"/>
            <a:gd name="connsiteX17036" fmla="*/ 3045642 w 12192000"/>
            <a:gd name="connsiteY17036" fmla="*/ 4432458 h 6858000"/>
            <a:gd name="connsiteX17037" fmla="*/ 3069456 w 12192000"/>
            <a:gd name="connsiteY17037" fmla="*/ 4459080 h 6858000"/>
            <a:gd name="connsiteX17038" fmla="*/ 3095435 w 12192000"/>
            <a:gd name="connsiteY17038" fmla="*/ 4432458 h 6858000"/>
            <a:gd name="connsiteX17039" fmla="*/ 3069456 w 12192000"/>
            <a:gd name="connsiteY17039" fmla="*/ 4405835 h 6858000"/>
            <a:gd name="connsiteX17040" fmla="*/ 3143063 w 12192000"/>
            <a:gd name="connsiteY17040" fmla="*/ 4405835 h 6858000"/>
            <a:gd name="connsiteX17041" fmla="*/ 3119249 w 12192000"/>
            <a:gd name="connsiteY17041" fmla="*/ 4432458 h 6858000"/>
            <a:gd name="connsiteX17042" fmla="*/ 3143063 w 12192000"/>
            <a:gd name="connsiteY17042" fmla="*/ 4459080 h 6858000"/>
            <a:gd name="connsiteX17043" fmla="*/ 3169042 w 12192000"/>
            <a:gd name="connsiteY17043" fmla="*/ 4432458 h 6858000"/>
            <a:gd name="connsiteX17044" fmla="*/ 3143063 w 12192000"/>
            <a:gd name="connsiteY17044" fmla="*/ 4405835 h 6858000"/>
            <a:gd name="connsiteX17045" fmla="*/ 3218835 w 12192000"/>
            <a:gd name="connsiteY17045" fmla="*/ 4405835 h 6858000"/>
            <a:gd name="connsiteX17046" fmla="*/ 3192856 w 12192000"/>
            <a:gd name="connsiteY17046" fmla="*/ 4432458 h 6858000"/>
            <a:gd name="connsiteX17047" fmla="*/ 3218835 w 12192000"/>
            <a:gd name="connsiteY17047" fmla="*/ 4459080 h 6858000"/>
            <a:gd name="connsiteX17048" fmla="*/ 3244814 w 12192000"/>
            <a:gd name="connsiteY17048" fmla="*/ 4432458 h 6858000"/>
            <a:gd name="connsiteX17049" fmla="*/ 3218835 w 12192000"/>
            <a:gd name="connsiteY17049" fmla="*/ 4405835 h 6858000"/>
            <a:gd name="connsiteX17050" fmla="*/ 3292441 w 12192000"/>
            <a:gd name="connsiteY17050" fmla="*/ 4405835 h 6858000"/>
            <a:gd name="connsiteX17051" fmla="*/ 3268627 w 12192000"/>
            <a:gd name="connsiteY17051" fmla="*/ 4432458 h 6858000"/>
            <a:gd name="connsiteX17052" fmla="*/ 3292441 w 12192000"/>
            <a:gd name="connsiteY17052" fmla="*/ 4459080 h 6858000"/>
            <a:gd name="connsiteX17053" fmla="*/ 3318420 w 12192000"/>
            <a:gd name="connsiteY17053" fmla="*/ 4432458 h 6858000"/>
            <a:gd name="connsiteX17054" fmla="*/ 3292441 w 12192000"/>
            <a:gd name="connsiteY17054" fmla="*/ 4405835 h 6858000"/>
            <a:gd name="connsiteX17055" fmla="*/ 3366049 w 12192000"/>
            <a:gd name="connsiteY17055" fmla="*/ 4405835 h 6858000"/>
            <a:gd name="connsiteX17056" fmla="*/ 3340070 w 12192000"/>
            <a:gd name="connsiteY17056" fmla="*/ 4432458 h 6858000"/>
            <a:gd name="connsiteX17057" fmla="*/ 3366049 w 12192000"/>
            <a:gd name="connsiteY17057" fmla="*/ 4459080 h 6858000"/>
            <a:gd name="connsiteX17058" fmla="*/ 3392028 w 12192000"/>
            <a:gd name="connsiteY17058" fmla="*/ 4432458 h 6858000"/>
            <a:gd name="connsiteX17059" fmla="*/ 3366049 w 12192000"/>
            <a:gd name="connsiteY17059" fmla="*/ 4405835 h 6858000"/>
            <a:gd name="connsiteX17060" fmla="*/ 3439656 w 12192000"/>
            <a:gd name="connsiteY17060" fmla="*/ 4405835 h 6858000"/>
            <a:gd name="connsiteX17061" fmla="*/ 3413677 w 12192000"/>
            <a:gd name="connsiteY17061" fmla="*/ 4432458 h 6858000"/>
            <a:gd name="connsiteX17062" fmla="*/ 3439656 w 12192000"/>
            <a:gd name="connsiteY17062" fmla="*/ 4459080 h 6858000"/>
            <a:gd name="connsiteX17063" fmla="*/ 3465635 w 12192000"/>
            <a:gd name="connsiteY17063" fmla="*/ 4432458 h 6858000"/>
            <a:gd name="connsiteX17064" fmla="*/ 3439656 w 12192000"/>
            <a:gd name="connsiteY17064" fmla="*/ 4405835 h 6858000"/>
            <a:gd name="connsiteX17065" fmla="*/ 3513262 w 12192000"/>
            <a:gd name="connsiteY17065" fmla="*/ 4405835 h 6858000"/>
            <a:gd name="connsiteX17066" fmla="*/ 3489448 w 12192000"/>
            <a:gd name="connsiteY17066" fmla="*/ 4432458 h 6858000"/>
            <a:gd name="connsiteX17067" fmla="*/ 3513262 w 12192000"/>
            <a:gd name="connsiteY17067" fmla="*/ 4459080 h 6858000"/>
            <a:gd name="connsiteX17068" fmla="*/ 3539241 w 12192000"/>
            <a:gd name="connsiteY17068" fmla="*/ 4432458 h 6858000"/>
            <a:gd name="connsiteX17069" fmla="*/ 3513262 w 12192000"/>
            <a:gd name="connsiteY17069" fmla="*/ 4405835 h 6858000"/>
            <a:gd name="connsiteX17070" fmla="*/ 3589034 w 12192000"/>
            <a:gd name="connsiteY17070" fmla="*/ 4405835 h 6858000"/>
            <a:gd name="connsiteX17071" fmla="*/ 3563055 w 12192000"/>
            <a:gd name="connsiteY17071" fmla="*/ 4432458 h 6858000"/>
            <a:gd name="connsiteX17072" fmla="*/ 3589034 w 12192000"/>
            <a:gd name="connsiteY17072" fmla="*/ 4459080 h 6858000"/>
            <a:gd name="connsiteX17073" fmla="*/ 3615013 w 12192000"/>
            <a:gd name="connsiteY17073" fmla="*/ 4432458 h 6858000"/>
            <a:gd name="connsiteX17074" fmla="*/ 3589034 w 12192000"/>
            <a:gd name="connsiteY17074" fmla="*/ 4405835 h 6858000"/>
            <a:gd name="connsiteX17075" fmla="*/ 3662641 w 12192000"/>
            <a:gd name="connsiteY17075" fmla="*/ 4405835 h 6858000"/>
            <a:gd name="connsiteX17076" fmla="*/ 3638827 w 12192000"/>
            <a:gd name="connsiteY17076" fmla="*/ 4432458 h 6858000"/>
            <a:gd name="connsiteX17077" fmla="*/ 3662641 w 12192000"/>
            <a:gd name="connsiteY17077" fmla="*/ 4459080 h 6858000"/>
            <a:gd name="connsiteX17078" fmla="*/ 3688620 w 12192000"/>
            <a:gd name="connsiteY17078" fmla="*/ 4432458 h 6858000"/>
            <a:gd name="connsiteX17079" fmla="*/ 3662641 w 12192000"/>
            <a:gd name="connsiteY17079" fmla="*/ 4405835 h 6858000"/>
            <a:gd name="connsiteX17080" fmla="*/ 3736248 w 12192000"/>
            <a:gd name="connsiteY17080" fmla="*/ 4405835 h 6858000"/>
            <a:gd name="connsiteX17081" fmla="*/ 3710269 w 12192000"/>
            <a:gd name="connsiteY17081" fmla="*/ 4432458 h 6858000"/>
            <a:gd name="connsiteX17082" fmla="*/ 3736248 w 12192000"/>
            <a:gd name="connsiteY17082" fmla="*/ 4459080 h 6858000"/>
            <a:gd name="connsiteX17083" fmla="*/ 3762227 w 12192000"/>
            <a:gd name="connsiteY17083" fmla="*/ 4432458 h 6858000"/>
            <a:gd name="connsiteX17084" fmla="*/ 3736248 w 12192000"/>
            <a:gd name="connsiteY17084" fmla="*/ 4405835 h 6858000"/>
            <a:gd name="connsiteX17085" fmla="*/ 3812020 w 12192000"/>
            <a:gd name="connsiteY17085" fmla="*/ 4405835 h 6858000"/>
            <a:gd name="connsiteX17086" fmla="*/ 3786041 w 12192000"/>
            <a:gd name="connsiteY17086" fmla="*/ 4432458 h 6858000"/>
            <a:gd name="connsiteX17087" fmla="*/ 3812020 w 12192000"/>
            <a:gd name="connsiteY17087" fmla="*/ 4459080 h 6858000"/>
            <a:gd name="connsiteX17088" fmla="*/ 3835834 w 12192000"/>
            <a:gd name="connsiteY17088" fmla="*/ 4432458 h 6858000"/>
            <a:gd name="connsiteX17089" fmla="*/ 3812020 w 12192000"/>
            <a:gd name="connsiteY17089" fmla="*/ 4405835 h 6858000"/>
            <a:gd name="connsiteX17090" fmla="*/ 3883462 w 12192000"/>
            <a:gd name="connsiteY17090" fmla="*/ 4405835 h 6858000"/>
            <a:gd name="connsiteX17091" fmla="*/ 3857483 w 12192000"/>
            <a:gd name="connsiteY17091" fmla="*/ 4432458 h 6858000"/>
            <a:gd name="connsiteX17092" fmla="*/ 3883462 w 12192000"/>
            <a:gd name="connsiteY17092" fmla="*/ 4459080 h 6858000"/>
            <a:gd name="connsiteX17093" fmla="*/ 3909441 w 12192000"/>
            <a:gd name="connsiteY17093" fmla="*/ 4432458 h 6858000"/>
            <a:gd name="connsiteX17094" fmla="*/ 3883462 w 12192000"/>
            <a:gd name="connsiteY17094" fmla="*/ 4405835 h 6858000"/>
            <a:gd name="connsiteX17095" fmla="*/ 3957069 w 12192000"/>
            <a:gd name="connsiteY17095" fmla="*/ 4405835 h 6858000"/>
            <a:gd name="connsiteX17096" fmla="*/ 3931090 w 12192000"/>
            <a:gd name="connsiteY17096" fmla="*/ 4432458 h 6858000"/>
            <a:gd name="connsiteX17097" fmla="*/ 3957069 w 12192000"/>
            <a:gd name="connsiteY17097" fmla="*/ 4459080 h 6858000"/>
            <a:gd name="connsiteX17098" fmla="*/ 3983048 w 12192000"/>
            <a:gd name="connsiteY17098" fmla="*/ 4432458 h 6858000"/>
            <a:gd name="connsiteX17099" fmla="*/ 3957069 w 12192000"/>
            <a:gd name="connsiteY17099" fmla="*/ 4405835 h 6858000"/>
            <a:gd name="connsiteX17100" fmla="*/ 4032841 w 12192000"/>
            <a:gd name="connsiteY17100" fmla="*/ 4405835 h 6858000"/>
            <a:gd name="connsiteX17101" fmla="*/ 4009027 w 12192000"/>
            <a:gd name="connsiteY17101" fmla="*/ 4432458 h 6858000"/>
            <a:gd name="connsiteX17102" fmla="*/ 4032841 w 12192000"/>
            <a:gd name="connsiteY17102" fmla="*/ 4459080 h 6858000"/>
            <a:gd name="connsiteX17103" fmla="*/ 4058820 w 12192000"/>
            <a:gd name="connsiteY17103" fmla="*/ 4432458 h 6858000"/>
            <a:gd name="connsiteX17104" fmla="*/ 4032841 w 12192000"/>
            <a:gd name="connsiteY17104" fmla="*/ 4405835 h 6858000"/>
            <a:gd name="connsiteX17105" fmla="*/ 4106447 w 12192000"/>
            <a:gd name="connsiteY17105" fmla="*/ 4405835 h 6858000"/>
            <a:gd name="connsiteX17106" fmla="*/ 4080468 w 12192000"/>
            <a:gd name="connsiteY17106" fmla="*/ 4432458 h 6858000"/>
            <a:gd name="connsiteX17107" fmla="*/ 4106447 w 12192000"/>
            <a:gd name="connsiteY17107" fmla="*/ 4459080 h 6858000"/>
            <a:gd name="connsiteX17108" fmla="*/ 4132426 w 12192000"/>
            <a:gd name="connsiteY17108" fmla="*/ 4432458 h 6858000"/>
            <a:gd name="connsiteX17109" fmla="*/ 4106447 w 12192000"/>
            <a:gd name="connsiteY17109" fmla="*/ 4405835 h 6858000"/>
            <a:gd name="connsiteX17110" fmla="*/ 4180055 w 12192000"/>
            <a:gd name="connsiteY17110" fmla="*/ 4405835 h 6858000"/>
            <a:gd name="connsiteX17111" fmla="*/ 4154076 w 12192000"/>
            <a:gd name="connsiteY17111" fmla="*/ 4432458 h 6858000"/>
            <a:gd name="connsiteX17112" fmla="*/ 4180055 w 12192000"/>
            <a:gd name="connsiteY17112" fmla="*/ 4459080 h 6858000"/>
            <a:gd name="connsiteX17113" fmla="*/ 4206034 w 12192000"/>
            <a:gd name="connsiteY17113" fmla="*/ 4432458 h 6858000"/>
            <a:gd name="connsiteX17114" fmla="*/ 4180055 w 12192000"/>
            <a:gd name="connsiteY17114" fmla="*/ 4405835 h 6858000"/>
            <a:gd name="connsiteX17115" fmla="*/ 6028887 w 12192000"/>
            <a:gd name="connsiteY17115" fmla="*/ 4405835 h 6858000"/>
            <a:gd name="connsiteX17116" fmla="*/ 6002908 w 12192000"/>
            <a:gd name="connsiteY17116" fmla="*/ 4432458 h 6858000"/>
            <a:gd name="connsiteX17117" fmla="*/ 6028887 w 12192000"/>
            <a:gd name="connsiteY17117" fmla="*/ 4459080 h 6858000"/>
            <a:gd name="connsiteX17118" fmla="*/ 6054866 w 12192000"/>
            <a:gd name="connsiteY17118" fmla="*/ 4432458 h 6858000"/>
            <a:gd name="connsiteX17119" fmla="*/ 6028887 w 12192000"/>
            <a:gd name="connsiteY17119" fmla="*/ 4405835 h 6858000"/>
            <a:gd name="connsiteX17120" fmla="*/ 6102494 w 12192000"/>
            <a:gd name="connsiteY17120" fmla="*/ 4405835 h 6858000"/>
            <a:gd name="connsiteX17121" fmla="*/ 6076515 w 12192000"/>
            <a:gd name="connsiteY17121" fmla="*/ 4432458 h 6858000"/>
            <a:gd name="connsiteX17122" fmla="*/ 6102494 w 12192000"/>
            <a:gd name="connsiteY17122" fmla="*/ 4459080 h 6858000"/>
            <a:gd name="connsiteX17123" fmla="*/ 6128473 w 12192000"/>
            <a:gd name="connsiteY17123" fmla="*/ 4432458 h 6858000"/>
            <a:gd name="connsiteX17124" fmla="*/ 6102494 w 12192000"/>
            <a:gd name="connsiteY17124" fmla="*/ 4405835 h 6858000"/>
            <a:gd name="connsiteX17125" fmla="*/ 6178265 w 12192000"/>
            <a:gd name="connsiteY17125" fmla="*/ 4405835 h 6858000"/>
            <a:gd name="connsiteX17126" fmla="*/ 6154452 w 12192000"/>
            <a:gd name="connsiteY17126" fmla="*/ 4432458 h 6858000"/>
            <a:gd name="connsiteX17127" fmla="*/ 6178265 w 12192000"/>
            <a:gd name="connsiteY17127" fmla="*/ 4459080 h 6858000"/>
            <a:gd name="connsiteX17128" fmla="*/ 6204245 w 12192000"/>
            <a:gd name="connsiteY17128" fmla="*/ 4432458 h 6858000"/>
            <a:gd name="connsiteX17129" fmla="*/ 6178265 w 12192000"/>
            <a:gd name="connsiteY17129" fmla="*/ 4405835 h 6858000"/>
            <a:gd name="connsiteX17130" fmla="*/ 6251873 w 12192000"/>
            <a:gd name="connsiteY17130" fmla="*/ 4405835 h 6858000"/>
            <a:gd name="connsiteX17131" fmla="*/ 6228059 w 12192000"/>
            <a:gd name="connsiteY17131" fmla="*/ 4432458 h 6858000"/>
            <a:gd name="connsiteX17132" fmla="*/ 6251873 w 12192000"/>
            <a:gd name="connsiteY17132" fmla="*/ 4459080 h 6858000"/>
            <a:gd name="connsiteX17133" fmla="*/ 6277852 w 12192000"/>
            <a:gd name="connsiteY17133" fmla="*/ 4432458 h 6858000"/>
            <a:gd name="connsiteX17134" fmla="*/ 6251873 w 12192000"/>
            <a:gd name="connsiteY17134" fmla="*/ 4405835 h 6858000"/>
            <a:gd name="connsiteX17135" fmla="*/ 6325479 w 12192000"/>
            <a:gd name="connsiteY17135" fmla="*/ 4405835 h 6858000"/>
            <a:gd name="connsiteX17136" fmla="*/ 6301665 w 12192000"/>
            <a:gd name="connsiteY17136" fmla="*/ 4432458 h 6858000"/>
            <a:gd name="connsiteX17137" fmla="*/ 6325479 w 12192000"/>
            <a:gd name="connsiteY17137" fmla="*/ 4459080 h 6858000"/>
            <a:gd name="connsiteX17138" fmla="*/ 6351458 w 12192000"/>
            <a:gd name="connsiteY17138" fmla="*/ 4432458 h 6858000"/>
            <a:gd name="connsiteX17139" fmla="*/ 6325479 w 12192000"/>
            <a:gd name="connsiteY17139" fmla="*/ 4405835 h 6858000"/>
            <a:gd name="connsiteX17140" fmla="*/ 6399086 w 12192000"/>
            <a:gd name="connsiteY17140" fmla="*/ 4405835 h 6858000"/>
            <a:gd name="connsiteX17141" fmla="*/ 6373107 w 12192000"/>
            <a:gd name="connsiteY17141" fmla="*/ 4432458 h 6858000"/>
            <a:gd name="connsiteX17142" fmla="*/ 6399086 w 12192000"/>
            <a:gd name="connsiteY17142" fmla="*/ 4459080 h 6858000"/>
            <a:gd name="connsiteX17143" fmla="*/ 6425065 w 12192000"/>
            <a:gd name="connsiteY17143" fmla="*/ 4432458 h 6858000"/>
            <a:gd name="connsiteX17144" fmla="*/ 6399086 w 12192000"/>
            <a:gd name="connsiteY17144" fmla="*/ 4405835 h 6858000"/>
            <a:gd name="connsiteX17145" fmla="*/ 6472694 w 12192000"/>
            <a:gd name="connsiteY17145" fmla="*/ 4405835 h 6858000"/>
            <a:gd name="connsiteX17146" fmla="*/ 6446715 w 12192000"/>
            <a:gd name="connsiteY17146" fmla="*/ 4432458 h 6858000"/>
            <a:gd name="connsiteX17147" fmla="*/ 6472694 w 12192000"/>
            <a:gd name="connsiteY17147" fmla="*/ 4459080 h 6858000"/>
            <a:gd name="connsiteX17148" fmla="*/ 6498673 w 12192000"/>
            <a:gd name="connsiteY17148" fmla="*/ 4432458 h 6858000"/>
            <a:gd name="connsiteX17149" fmla="*/ 6472694 w 12192000"/>
            <a:gd name="connsiteY17149" fmla="*/ 4405835 h 6858000"/>
            <a:gd name="connsiteX17150" fmla="*/ 6546300 w 12192000"/>
            <a:gd name="connsiteY17150" fmla="*/ 4405835 h 6858000"/>
            <a:gd name="connsiteX17151" fmla="*/ 6520321 w 12192000"/>
            <a:gd name="connsiteY17151" fmla="*/ 4432458 h 6858000"/>
            <a:gd name="connsiteX17152" fmla="*/ 6546300 w 12192000"/>
            <a:gd name="connsiteY17152" fmla="*/ 4459080 h 6858000"/>
            <a:gd name="connsiteX17153" fmla="*/ 6572279 w 12192000"/>
            <a:gd name="connsiteY17153" fmla="*/ 4432458 h 6858000"/>
            <a:gd name="connsiteX17154" fmla="*/ 6546300 w 12192000"/>
            <a:gd name="connsiteY17154" fmla="*/ 4405835 h 6858000"/>
            <a:gd name="connsiteX17155" fmla="*/ 6622072 w 12192000"/>
            <a:gd name="connsiteY17155" fmla="*/ 4405835 h 6858000"/>
            <a:gd name="connsiteX17156" fmla="*/ 6596093 w 12192000"/>
            <a:gd name="connsiteY17156" fmla="*/ 4432458 h 6858000"/>
            <a:gd name="connsiteX17157" fmla="*/ 6622072 w 12192000"/>
            <a:gd name="connsiteY17157" fmla="*/ 4459080 h 6858000"/>
            <a:gd name="connsiteX17158" fmla="*/ 6648051 w 12192000"/>
            <a:gd name="connsiteY17158" fmla="*/ 4432458 h 6858000"/>
            <a:gd name="connsiteX17159" fmla="*/ 6622072 w 12192000"/>
            <a:gd name="connsiteY17159" fmla="*/ 4405835 h 6858000"/>
            <a:gd name="connsiteX17160" fmla="*/ 6695679 w 12192000"/>
            <a:gd name="connsiteY17160" fmla="*/ 4405835 h 6858000"/>
            <a:gd name="connsiteX17161" fmla="*/ 6669700 w 12192000"/>
            <a:gd name="connsiteY17161" fmla="*/ 4432458 h 6858000"/>
            <a:gd name="connsiteX17162" fmla="*/ 6695679 w 12192000"/>
            <a:gd name="connsiteY17162" fmla="*/ 4459080 h 6858000"/>
            <a:gd name="connsiteX17163" fmla="*/ 6721658 w 12192000"/>
            <a:gd name="connsiteY17163" fmla="*/ 4432458 h 6858000"/>
            <a:gd name="connsiteX17164" fmla="*/ 6695679 w 12192000"/>
            <a:gd name="connsiteY17164" fmla="*/ 4405835 h 6858000"/>
            <a:gd name="connsiteX17165" fmla="*/ 6769286 w 12192000"/>
            <a:gd name="connsiteY17165" fmla="*/ 4405835 h 6858000"/>
            <a:gd name="connsiteX17166" fmla="*/ 6743307 w 12192000"/>
            <a:gd name="connsiteY17166" fmla="*/ 4432458 h 6858000"/>
            <a:gd name="connsiteX17167" fmla="*/ 6769286 w 12192000"/>
            <a:gd name="connsiteY17167" fmla="*/ 4459080 h 6858000"/>
            <a:gd name="connsiteX17168" fmla="*/ 6795265 w 12192000"/>
            <a:gd name="connsiteY17168" fmla="*/ 4432458 h 6858000"/>
            <a:gd name="connsiteX17169" fmla="*/ 6769286 w 12192000"/>
            <a:gd name="connsiteY17169" fmla="*/ 4405835 h 6858000"/>
            <a:gd name="connsiteX17170" fmla="*/ 6842892 w 12192000"/>
            <a:gd name="connsiteY17170" fmla="*/ 4405835 h 6858000"/>
            <a:gd name="connsiteX17171" fmla="*/ 6816913 w 12192000"/>
            <a:gd name="connsiteY17171" fmla="*/ 4432458 h 6858000"/>
            <a:gd name="connsiteX17172" fmla="*/ 6842892 w 12192000"/>
            <a:gd name="connsiteY17172" fmla="*/ 4459080 h 6858000"/>
            <a:gd name="connsiteX17173" fmla="*/ 6868871 w 12192000"/>
            <a:gd name="connsiteY17173" fmla="*/ 4432458 h 6858000"/>
            <a:gd name="connsiteX17174" fmla="*/ 6842892 w 12192000"/>
            <a:gd name="connsiteY17174" fmla="*/ 4405835 h 6858000"/>
            <a:gd name="connsiteX17175" fmla="*/ 6916499 w 12192000"/>
            <a:gd name="connsiteY17175" fmla="*/ 4405835 h 6858000"/>
            <a:gd name="connsiteX17176" fmla="*/ 6892685 w 12192000"/>
            <a:gd name="connsiteY17176" fmla="*/ 4432458 h 6858000"/>
            <a:gd name="connsiteX17177" fmla="*/ 6916499 w 12192000"/>
            <a:gd name="connsiteY17177" fmla="*/ 4459080 h 6858000"/>
            <a:gd name="connsiteX17178" fmla="*/ 6942478 w 12192000"/>
            <a:gd name="connsiteY17178" fmla="*/ 4432458 h 6858000"/>
            <a:gd name="connsiteX17179" fmla="*/ 6916499 w 12192000"/>
            <a:gd name="connsiteY17179" fmla="*/ 4405835 h 6858000"/>
            <a:gd name="connsiteX17180" fmla="*/ 6990106 w 12192000"/>
            <a:gd name="connsiteY17180" fmla="*/ 4405835 h 6858000"/>
            <a:gd name="connsiteX17181" fmla="*/ 6966293 w 12192000"/>
            <a:gd name="connsiteY17181" fmla="*/ 4432458 h 6858000"/>
            <a:gd name="connsiteX17182" fmla="*/ 6990106 w 12192000"/>
            <a:gd name="connsiteY17182" fmla="*/ 4459080 h 6858000"/>
            <a:gd name="connsiteX17183" fmla="*/ 7016086 w 12192000"/>
            <a:gd name="connsiteY17183" fmla="*/ 4432458 h 6858000"/>
            <a:gd name="connsiteX17184" fmla="*/ 6990106 w 12192000"/>
            <a:gd name="connsiteY17184" fmla="*/ 4405835 h 6858000"/>
            <a:gd name="connsiteX17185" fmla="*/ 7139485 w 12192000"/>
            <a:gd name="connsiteY17185" fmla="*/ 4405835 h 6858000"/>
            <a:gd name="connsiteX17186" fmla="*/ 7113506 w 12192000"/>
            <a:gd name="connsiteY17186" fmla="*/ 4432458 h 6858000"/>
            <a:gd name="connsiteX17187" fmla="*/ 7139485 w 12192000"/>
            <a:gd name="connsiteY17187" fmla="*/ 4459080 h 6858000"/>
            <a:gd name="connsiteX17188" fmla="*/ 7165464 w 12192000"/>
            <a:gd name="connsiteY17188" fmla="*/ 4432458 h 6858000"/>
            <a:gd name="connsiteX17189" fmla="*/ 7139485 w 12192000"/>
            <a:gd name="connsiteY17189" fmla="*/ 4405835 h 6858000"/>
            <a:gd name="connsiteX17190" fmla="*/ 7288864 w 12192000"/>
            <a:gd name="connsiteY17190" fmla="*/ 4405835 h 6858000"/>
            <a:gd name="connsiteX17191" fmla="*/ 7262885 w 12192000"/>
            <a:gd name="connsiteY17191" fmla="*/ 4432458 h 6858000"/>
            <a:gd name="connsiteX17192" fmla="*/ 7288864 w 12192000"/>
            <a:gd name="connsiteY17192" fmla="*/ 4459080 h 6858000"/>
            <a:gd name="connsiteX17193" fmla="*/ 7312678 w 12192000"/>
            <a:gd name="connsiteY17193" fmla="*/ 4432458 h 6858000"/>
            <a:gd name="connsiteX17194" fmla="*/ 7288864 w 12192000"/>
            <a:gd name="connsiteY17194" fmla="*/ 4405835 h 6858000"/>
            <a:gd name="connsiteX17195" fmla="*/ 10027474 w 12192000"/>
            <a:gd name="connsiteY17195" fmla="*/ 4405835 h 6858000"/>
            <a:gd name="connsiteX17196" fmla="*/ 10001495 w 12192000"/>
            <a:gd name="connsiteY17196" fmla="*/ 4432458 h 6858000"/>
            <a:gd name="connsiteX17197" fmla="*/ 10027474 w 12192000"/>
            <a:gd name="connsiteY17197" fmla="*/ 4459080 h 6858000"/>
            <a:gd name="connsiteX17198" fmla="*/ 10051288 w 12192000"/>
            <a:gd name="connsiteY17198" fmla="*/ 4432458 h 6858000"/>
            <a:gd name="connsiteX17199" fmla="*/ 10027474 w 12192000"/>
            <a:gd name="connsiteY17199" fmla="*/ 4405835 h 6858000"/>
            <a:gd name="connsiteX17200" fmla="*/ 10172523 w 12192000"/>
            <a:gd name="connsiteY17200" fmla="*/ 4405835 h 6858000"/>
            <a:gd name="connsiteX17201" fmla="*/ 10146544 w 12192000"/>
            <a:gd name="connsiteY17201" fmla="*/ 4432458 h 6858000"/>
            <a:gd name="connsiteX17202" fmla="*/ 10172523 w 12192000"/>
            <a:gd name="connsiteY17202" fmla="*/ 4459080 h 6858000"/>
            <a:gd name="connsiteX17203" fmla="*/ 10198502 w 12192000"/>
            <a:gd name="connsiteY17203" fmla="*/ 4432458 h 6858000"/>
            <a:gd name="connsiteX17204" fmla="*/ 10172523 w 12192000"/>
            <a:gd name="connsiteY17204" fmla="*/ 4405835 h 6858000"/>
            <a:gd name="connsiteX17205" fmla="*/ 10246130 w 12192000"/>
            <a:gd name="connsiteY17205" fmla="*/ 4405835 h 6858000"/>
            <a:gd name="connsiteX17206" fmla="*/ 10220151 w 12192000"/>
            <a:gd name="connsiteY17206" fmla="*/ 4432458 h 6858000"/>
            <a:gd name="connsiteX17207" fmla="*/ 10246130 w 12192000"/>
            <a:gd name="connsiteY17207" fmla="*/ 4459080 h 6858000"/>
            <a:gd name="connsiteX17208" fmla="*/ 10272109 w 12192000"/>
            <a:gd name="connsiteY17208" fmla="*/ 4432458 h 6858000"/>
            <a:gd name="connsiteX17209" fmla="*/ 10246130 w 12192000"/>
            <a:gd name="connsiteY17209" fmla="*/ 4405835 h 6858000"/>
            <a:gd name="connsiteX17210" fmla="*/ 10319737 w 12192000"/>
            <a:gd name="connsiteY17210" fmla="*/ 4405835 h 6858000"/>
            <a:gd name="connsiteX17211" fmla="*/ 10293758 w 12192000"/>
            <a:gd name="connsiteY17211" fmla="*/ 4432458 h 6858000"/>
            <a:gd name="connsiteX17212" fmla="*/ 10319737 w 12192000"/>
            <a:gd name="connsiteY17212" fmla="*/ 4459080 h 6858000"/>
            <a:gd name="connsiteX17213" fmla="*/ 10345716 w 12192000"/>
            <a:gd name="connsiteY17213" fmla="*/ 4432458 h 6858000"/>
            <a:gd name="connsiteX17214" fmla="*/ 10319737 w 12192000"/>
            <a:gd name="connsiteY17214" fmla="*/ 4405835 h 6858000"/>
            <a:gd name="connsiteX17215" fmla="*/ 10395509 w 12192000"/>
            <a:gd name="connsiteY17215" fmla="*/ 4405835 h 6858000"/>
            <a:gd name="connsiteX17216" fmla="*/ 10369530 w 12192000"/>
            <a:gd name="connsiteY17216" fmla="*/ 4432458 h 6858000"/>
            <a:gd name="connsiteX17217" fmla="*/ 10395509 w 12192000"/>
            <a:gd name="connsiteY17217" fmla="*/ 4459080 h 6858000"/>
            <a:gd name="connsiteX17218" fmla="*/ 10419323 w 12192000"/>
            <a:gd name="connsiteY17218" fmla="*/ 4432458 h 6858000"/>
            <a:gd name="connsiteX17219" fmla="*/ 10395509 w 12192000"/>
            <a:gd name="connsiteY17219" fmla="*/ 4405835 h 6858000"/>
            <a:gd name="connsiteX17220" fmla="*/ 10616330 w 12192000"/>
            <a:gd name="connsiteY17220" fmla="*/ 4405835 h 6858000"/>
            <a:gd name="connsiteX17221" fmla="*/ 10590351 w 12192000"/>
            <a:gd name="connsiteY17221" fmla="*/ 4432458 h 6858000"/>
            <a:gd name="connsiteX17222" fmla="*/ 10616330 w 12192000"/>
            <a:gd name="connsiteY17222" fmla="*/ 4459080 h 6858000"/>
            <a:gd name="connsiteX17223" fmla="*/ 10642309 w 12192000"/>
            <a:gd name="connsiteY17223" fmla="*/ 4432458 h 6858000"/>
            <a:gd name="connsiteX17224" fmla="*/ 10616330 w 12192000"/>
            <a:gd name="connsiteY17224" fmla="*/ 4405835 h 6858000"/>
            <a:gd name="connsiteX17225" fmla="*/ 11430336 w 12192000"/>
            <a:gd name="connsiteY17225" fmla="*/ 4405835 h 6858000"/>
            <a:gd name="connsiteX17226" fmla="*/ 11404357 w 12192000"/>
            <a:gd name="connsiteY17226" fmla="*/ 4432458 h 6858000"/>
            <a:gd name="connsiteX17227" fmla="*/ 11430336 w 12192000"/>
            <a:gd name="connsiteY17227" fmla="*/ 4459080 h 6858000"/>
            <a:gd name="connsiteX17228" fmla="*/ 11456314 w 12192000"/>
            <a:gd name="connsiteY17228" fmla="*/ 4432458 h 6858000"/>
            <a:gd name="connsiteX17229" fmla="*/ 11430336 w 12192000"/>
            <a:gd name="connsiteY17229" fmla="*/ 4405835 h 6858000"/>
            <a:gd name="connsiteX17230" fmla="*/ 2922242 w 12192000"/>
            <a:gd name="connsiteY17230" fmla="*/ 4481266 h 6858000"/>
            <a:gd name="connsiteX17231" fmla="*/ 2898428 w 12192000"/>
            <a:gd name="connsiteY17231" fmla="*/ 4507888 h 6858000"/>
            <a:gd name="connsiteX17232" fmla="*/ 2922242 w 12192000"/>
            <a:gd name="connsiteY17232" fmla="*/ 4534511 h 6858000"/>
            <a:gd name="connsiteX17233" fmla="*/ 2948221 w 12192000"/>
            <a:gd name="connsiteY17233" fmla="*/ 4507888 h 6858000"/>
            <a:gd name="connsiteX17234" fmla="*/ 2922242 w 12192000"/>
            <a:gd name="connsiteY17234" fmla="*/ 4481266 h 6858000"/>
            <a:gd name="connsiteX17235" fmla="*/ 2995849 w 12192000"/>
            <a:gd name="connsiteY17235" fmla="*/ 4481266 h 6858000"/>
            <a:gd name="connsiteX17236" fmla="*/ 2972035 w 12192000"/>
            <a:gd name="connsiteY17236" fmla="*/ 4507888 h 6858000"/>
            <a:gd name="connsiteX17237" fmla="*/ 2995849 w 12192000"/>
            <a:gd name="connsiteY17237" fmla="*/ 4534511 h 6858000"/>
            <a:gd name="connsiteX17238" fmla="*/ 3021828 w 12192000"/>
            <a:gd name="connsiteY17238" fmla="*/ 4507888 h 6858000"/>
            <a:gd name="connsiteX17239" fmla="*/ 2995849 w 12192000"/>
            <a:gd name="connsiteY17239" fmla="*/ 4481266 h 6858000"/>
            <a:gd name="connsiteX17240" fmla="*/ 3069456 w 12192000"/>
            <a:gd name="connsiteY17240" fmla="*/ 4481266 h 6858000"/>
            <a:gd name="connsiteX17241" fmla="*/ 3045642 w 12192000"/>
            <a:gd name="connsiteY17241" fmla="*/ 4507888 h 6858000"/>
            <a:gd name="connsiteX17242" fmla="*/ 3069456 w 12192000"/>
            <a:gd name="connsiteY17242" fmla="*/ 4534511 h 6858000"/>
            <a:gd name="connsiteX17243" fmla="*/ 3095435 w 12192000"/>
            <a:gd name="connsiteY17243" fmla="*/ 4507888 h 6858000"/>
            <a:gd name="connsiteX17244" fmla="*/ 3069456 w 12192000"/>
            <a:gd name="connsiteY17244" fmla="*/ 4481266 h 6858000"/>
            <a:gd name="connsiteX17245" fmla="*/ 3143063 w 12192000"/>
            <a:gd name="connsiteY17245" fmla="*/ 4481266 h 6858000"/>
            <a:gd name="connsiteX17246" fmla="*/ 3119249 w 12192000"/>
            <a:gd name="connsiteY17246" fmla="*/ 4507888 h 6858000"/>
            <a:gd name="connsiteX17247" fmla="*/ 3143063 w 12192000"/>
            <a:gd name="connsiteY17247" fmla="*/ 4534511 h 6858000"/>
            <a:gd name="connsiteX17248" fmla="*/ 3169042 w 12192000"/>
            <a:gd name="connsiteY17248" fmla="*/ 4507888 h 6858000"/>
            <a:gd name="connsiteX17249" fmla="*/ 3143063 w 12192000"/>
            <a:gd name="connsiteY17249" fmla="*/ 4481266 h 6858000"/>
            <a:gd name="connsiteX17250" fmla="*/ 3218835 w 12192000"/>
            <a:gd name="connsiteY17250" fmla="*/ 4481266 h 6858000"/>
            <a:gd name="connsiteX17251" fmla="*/ 3192856 w 12192000"/>
            <a:gd name="connsiteY17251" fmla="*/ 4507888 h 6858000"/>
            <a:gd name="connsiteX17252" fmla="*/ 3218835 w 12192000"/>
            <a:gd name="connsiteY17252" fmla="*/ 4534511 h 6858000"/>
            <a:gd name="connsiteX17253" fmla="*/ 3244814 w 12192000"/>
            <a:gd name="connsiteY17253" fmla="*/ 4507888 h 6858000"/>
            <a:gd name="connsiteX17254" fmla="*/ 3218835 w 12192000"/>
            <a:gd name="connsiteY17254" fmla="*/ 4481266 h 6858000"/>
            <a:gd name="connsiteX17255" fmla="*/ 3292441 w 12192000"/>
            <a:gd name="connsiteY17255" fmla="*/ 4481266 h 6858000"/>
            <a:gd name="connsiteX17256" fmla="*/ 3268627 w 12192000"/>
            <a:gd name="connsiteY17256" fmla="*/ 4507888 h 6858000"/>
            <a:gd name="connsiteX17257" fmla="*/ 3292441 w 12192000"/>
            <a:gd name="connsiteY17257" fmla="*/ 4534511 h 6858000"/>
            <a:gd name="connsiteX17258" fmla="*/ 3318420 w 12192000"/>
            <a:gd name="connsiteY17258" fmla="*/ 4507888 h 6858000"/>
            <a:gd name="connsiteX17259" fmla="*/ 3292441 w 12192000"/>
            <a:gd name="connsiteY17259" fmla="*/ 4481266 h 6858000"/>
            <a:gd name="connsiteX17260" fmla="*/ 3366049 w 12192000"/>
            <a:gd name="connsiteY17260" fmla="*/ 4481266 h 6858000"/>
            <a:gd name="connsiteX17261" fmla="*/ 3340070 w 12192000"/>
            <a:gd name="connsiteY17261" fmla="*/ 4507888 h 6858000"/>
            <a:gd name="connsiteX17262" fmla="*/ 3366049 w 12192000"/>
            <a:gd name="connsiteY17262" fmla="*/ 4534511 h 6858000"/>
            <a:gd name="connsiteX17263" fmla="*/ 3392028 w 12192000"/>
            <a:gd name="connsiteY17263" fmla="*/ 4507888 h 6858000"/>
            <a:gd name="connsiteX17264" fmla="*/ 3366049 w 12192000"/>
            <a:gd name="connsiteY17264" fmla="*/ 4481266 h 6858000"/>
            <a:gd name="connsiteX17265" fmla="*/ 3439656 w 12192000"/>
            <a:gd name="connsiteY17265" fmla="*/ 4481266 h 6858000"/>
            <a:gd name="connsiteX17266" fmla="*/ 3413677 w 12192000"/>
            <a:gd name="connsiteY17266" fmla="*/ 4507888 h 6858000"/>
            <a:gd name="connsiteX17267" fmla="*/ 3439656 w 12192000"/>
            <a:gd name="connsiteY17267" fmla="*/ 4534511 h 6858000"/>
            <a:gd name="connsiteX17268" fmla="*/ 3465635 w 12192000"/>
            <a:gd name="connsiteY17268" fmla="*/ 4507888 h 6858000"/>
            <a:gd name="connsiteX17269" fmla="*/ 3439656 w 12192000"/>
            <a:gd name="connsiteY17269" fmla="*/ 4481266 h 6858000"/>
            <a:gd name="connsiteX17270" fmla="*/ 3513262 w 12192000"/>
            <a:gd name="connsiteY17270" fmla="*/ 4481266 h 6858000"/>
            <a:gd name="connsiteX17271" fmla="*/ 3489448 w 12192000"/>
            <a:gd name="connsiteY17271" fmla="*/ 4507888 h 6858000"/>
            <a:gd name="connsiteX17272" fmla="*/ 3513262 w 12192000"/>
            <a:gd name="connsiteY17272" fmla="*/ 4534511 h 6858000"/>
            <a:gd name="connsiteX17273" fmla="*/ 3539241 w 12192000"/>
            <a:gd name="connsiteY17273" fmla="*/ 4507888 h 6858000"/>
            <a:gd name="connsiteX17274" fmla="*/ 3513262 w 12192000"/>
            <a:gd name="connsiteY17274" fmla="*/ 4481266 h 6858000"/>
            <a:gd name="connsiteX17275" fmla="*/ 3589034 w 12192000"/>
            <a:gd name="connsiteY17275" fmla="*/ 4481266 h 6858000"/>
            <a:gd name="connsiteX17276" fmla="*/ 3563055 w 12192000"/>
            <a:gd name="connsiteY17276" fmla="*/ 4507888 h 6858000"/>
            <a:gd name="connsiteX17277" fmla="*/ 3589034 w 12192000"/>
            <a:gd name="connsiteY17277" fmla="*/ 4534511 h 6858000"/>
            <a:gd name="connsiteX17278" fmla="*/ 3615013 w 12192000"/>
            <a:gd name="connsiteY17278" fmla="*/ 4507888 h 6858000"/>
            <a:gd name="connsiteX17279" fmla="*/ 3589034 w 12192000"/>
            <a:gd name="connsiteY17279" fmla="*/ 4481266 h 6858000"/>
            <a:gd name="connsiteX17280" fmla="*/ 3662641 w 12192000"/>
            <a:gd name="connsiteY17280" fmla="*/ 4481266 h 6858000"/>
            <a:gd name="connsiteX17281" fmla="*/ 3638827 w 12192000"/>
            <a:gd name="connsiteY17281" fmla="*/ 4507888 h 6858000"/>
            <a:gd name="connsiteX17282" fmla="*/ 3662641 w 12192000"/>
            <a:gd name="connsiteY17282" fmla="*/ 4534511 h 6858000"/>
            <a:gd name="connsiteX17283" fmla="*/ 3688620 w 12192000"/>
            <a:gd name="connsiteY17283" fmla="*/ 4507888 h 6858000"/>
            <a:gd name="connsiteX17284" fmla="*/ 3662641 w 12192000"/>
            <a:gd name="connsiteY17284" fmla="*/ 4481266 h 6858000"/>
            <a:gd name="connsiteX17285" fmla="*/ 3736248 w 12192000"/>
            <a:gd name="connsiteY17285" fmla="*/ 4481266 h 6858000"/>
            <a:gd name="connsiteX17286" fmla="*/ 3710269 w 12192000"/>
            <a:gd name="connsiteY17286" fmla="*/ 4507888 h 6858000"/>
            <a:gd name="connsiteX17287" fmla="*/ 3736248 w 12192000"/>
            <a:gd name="connsiteY17287" fmla="*/ 4534511 h 6858000"/>
            <a:gd name="connsiteX17288" fmla="*/ 3762227 w 12192000"/>
            <a:gd name="connsiteY17288" fmla="*/ 4507888 h 6858000"/>
            <a:gd name="connsiteX17289" fmla="*/ 3736248 w 12192000"/>
            <a:gd name="connsiteY17289" fmla="*/ 4481266 h 6858000"/>
            <a:gd name="connsiteX17290" fmla="*/ 3812020 w 12192000"/>
            <a:gd name="connsiteY17290" fmla="*/ 4481266 h 6858000"/>
            <a:gd name="connsiteX17291" fmla="*/ 3786041 w 12192000"/>
            <a:gd name="connsiteY17291" fmla="*/ 4507888 h 6858000"/>
            <a:gd name="connsiteX17292" fmla="*/ 3812020 w 12192000"/>
            <a:gd name="connsiteY17292" fmla="*/ 4534511 h 6858000"/>
            <a:gd name="connsiteX17293" fmla="*/ 3835834 w 12192000"/>
            <a:gd name="connsiteY17293" fmla="*/ 4507888 h 6858000"/>
            <a:gd name="connsiteX17294" fmla="*/ 3812020 w 12192000"/>
            <a:gd name="connsiteY17294" fmla="*/ 4481266 h 6858000"/>
            <a:gd name="connsiteX17295" fmla="*/ 3883462 w 12192000"/>
            <a:gd name="connsiteY17295" fmla="*/ 4481266 h 6858000"/>
            <a:gd name="connsiteX17296" fmla="*/ 3857483 w 12192000"/>
            <a:gd name="connsiteY17296" fmla="*/ 4507888 h 6858000"/>
            <a:gd name="connsiteX17297" fmla="*/ 3883462 w 12192000"/>
            <a:gd name="connsiteY17297" fmla="*/ 4534511 h 6858000"/>
            <a:gd name="connsiteX17298" fmla="*/ 3909441 w 12192000"/>
            <a:gd name="connsiteY17298" fmla="*/ 4507888 h 6858000"/>
            <a:gd name="connsiteX17299" fmla="*/ 3883462 w 12192000"/>
            <a:gd name="connsiteY17299" fmla="*/ 4481266 h 6858000"/>
            <a:gd name="connsiteX17300" fmla="*/ 3957069 w 12192000"/>
            <a:gd name="connsiteY17300" fmla="*/ 4481266 h 6858000"/>
            <a:gd name="connsiteX17301" fmla="*/ 3931090 w 12192000"/>
            <a:gd name="connsiteY17301" fmla="*/ 4507888 h 6858000"/>
            <a:gd name="connsiteX17302" fmla="*/ 3957069 w 12192000"/>
            <a:gd name="connsiteY17302" fmla="*/ 4534511 h 6858000"/>
            <a:gd name="connsiteX17303" fmla="*/ 3983048 w 12192000"/>
            <a:gd name="connsiteY17303" fmla="*/ 4507888 h 6858000"/>
            <a:gd name="connsiteX17304" fmla="*/ 3957069 w 12192000"/>
            <a:gd name="connsiteY17304" fmla="*/ 4481266 h 6858000"/>
            <a:gd name="connsiteX17305" fmla="*/ 4032841 w 12192000"/>
            <a:gd name="connsiteY17305" fmla="*/ 4481266 h 6858000"/>
            <a:gd name="connsiteX17306" fmla="*/ 4009027 w 12192000"/>
            <a:gd name="connsiteY17306" fmla="*/ 4507888 h 6858000"/>
            <a:gd name="connsiteX17307" fmla="*/ 4032841 w 12192000"/>
            <a:gd name="connsiteY17307" fmla="*/ 4534511 h 6858000"/>
            <a:gd name="connsiteX17308" fmla="*/ 4058820 w 12192000"/>
            <a:gd name="connsiteY17308" fmla="*/ 4507888 h 6858000"/>
            <a:gd name="connsiteX17309" fmla="*/ 4032841 w 12192000"/>
            <a:gd name="connsiteY17309" fmla="*/ 4481266 h 6858000"/>
            <a:gd name="connsiteX17310" fmla="*/ 4106447 w 12192000"/>
            <a:gd name="connsiteY17310" fmla="*/ 4481266 h 6858000"/>
            <a:gd name="connsiteX17311" fmla="*/ 4080468 w 12192000"/>
            <a:gd name="connsiteY17311" fmla="*/ 4507888 h 6858000"/>
            <a:gd name="connsiteX17312" fmla="*/ 4106447 w 12192000"/>
            <a:gd name="connsiteY17312" fmla="*/ 4534511 h 6858000"/>
            <a:gd name="connsiteX17313" fmla="*/ 4132426 w 12192000"/>
            <a:gd name="connsiteY17313" fmla="*/ 4507888 h 6858000"/>
            <a:gd name="connsiteX17314" fmla="*/ 4106447 w 12192000"/>
            <a:gd name="connsiteY17314" fmla="*/ 4481266 h 6858000"/>
            <a:gd name="connsiteX17315" fmla="*/ 6028887 w 12192000"/>
            <a:gd name="connsiteY17315" fmla="*/ 4481266 h 6858000"/>
            <a:gd name="connsiteX17316" fmla="*/ 6002908 w 12192000"/>
            <a:gd name="connsiteY17316" fmla="*/ 4507888 h 6858000"/>
            <a:gd name="connsiteX17317" fmla="*/ 6028887 w 12192000"/>
            <a:gd name="connsiteY17317" fmla="*/ 4534511 h 6858000"/>
            <a:gd name="connsiteX17318" fmla="*/ 6054866 w 12192000"/>
            <a:gd name="connsiteY17318" fmla="*/ 4507888 h 6858000"/>
            <a:gd name="connsiteX17319" fmla="*/ 6028887 w 12192000"/>
            <a:gd name="connsiteY17319" fmla="*/ 4481266 h 6858000"/>
            <a:gd name="connsiteX17320" fmla="*/ 6102494 w 12192000"/>
            <a:gd name="connsiteY17320" fmla="*/ 4481266 h 6858000"/>
            <a:gd name="connsiteX17321" fmla="*/ 6076515 w 12192000"/>
            <a:gd name="connsiteY17321" fmla="*/ 4507888 h 6858000"/>
            <a:gd name="connsiteX17322" fmla="*/ 6102494 w 12192000"/>
            <a:gd name="connsiteY17322" fmla="*/ 4534511 h 6858000"/>
            <a:gd name="connsiteX17323" fmla="*/ 6128473 w 12192000"/>
            <a:gd name="connsiteY17323" fmla="*/ 4507888 h 6858000"/>
            <a:gd name="connsiteX17324" fmla="*/ 6102494 w 12192000"/>
            <a:gd name="connsiteY17324" fmla="*/ 4481266 h 6858000"/>
            <a:gd name="connsiteX17325" fmla="*/ 6178265 w 12192000"/>
            <a:gd name="connsiteY17325" fmla="*/ 4481266 h 6858000"/>
            <a:gd name="connsiteX17326" fmla="*/ 6154452 w 12192000"/>
            <a:gd name="connsiteY17326" fmla="*/ 4507888 h 6858000"/>
            <a:gd name="connsiteX17327" fmla="*/ 6178265 w 12192000"/>
            <a:gd name="connsiteY17327" fmla="*/ 4534511 h 6858000"/>
            <a:gd name="connsiteX17328" fmla="*/ 6204245 w 12192000"/>
            <a:gd name="connsiteY17328" fmla="*/ 4507888 h 6858000"/>
            <a:gd name="connsiteX17329" fmla="*/ 6178265 w 12192000"/>
            <a:gd name="connsiteY17329" fmla="*/ 4481266 h 6858000"/>
            <a:gd name="connsiteX17330" fmla="*/ 6251873 w 12192000"/>
            <a:gd name="connsiteY17330" fmla="*/ 4481266 h 6858000"/>
            <a:gd name="connsiteX17331" fmla="*/ 6228059 w 12192000"/>
            <a:gd name="connsiteY17331" fmla="*/ 4507888 h 6858000"/>
            <a:gd name="connsiteX17332" fmla="*/ 6251873 w 12192000"/>
            <a:gd name="connsiteY17332" fmla="*/ 4534511 h 6858000"/>
            <a:gd name="connsiteX17333" fmla="*/ 6277852 w 12192000"/>
            <a:gd name="connsiteY17333" fmla="*/ 4507888 h 6858000"/>
            <a:gd name="connsiteX17334" fmla="*/ 6251873 w 12192000"/>
            <a:gd name="connsiteY17334" fmla="*/ 4481266 h 6858000"/>
            <a:gd name="connsiteX17335" fmla="*/ 6325479 w 12192000"/>
            <a:gd name="connsiteY17335" fmla="*/ 4481266 h 6858000"/>
            <a:gd name="connsiteX17336" fmla="*/ 6301665 w 12192000"/>
            <a:gd name="connsiteY17336" fmla="*/ 4507888 h 6858000"/>
            <a:gd name="connsiteX17337" fmla="*/ 6325479 w 12192000"/>
            <a:gd name="connsiteY17337" fmla="*/ 4534511 h 6858000"/>
            <a:gd name="connsiteX17338" fmla="*/ 6351458 w 12192000"/>
            <a:gd name="connsiteY17338" fmla="*/ 4507888 h 6858000"/>
            <a:gd name="connsiteX17339" fmla="*/ 6325479 w 12192000"/>
            <a:gd name="connsiteY17339" fmla="*/ 4481266 h 6858000"/>
            <a:gd name="connsiteX17340" fmla="*/ 6399086 w 12192000"/>
            <a:gd name="connsiteY17340" fmla="*/ 4481266 h 6858000"/>
            <a:gd name="connsiteX17341" fmla="*/ 6373107 w 12192000"/>
            <a:gd name="connsiteY17341" fmla="*/ 4507888 h 6858000"/>
            <a:gd name="connsiteX17342" fmla="*/ 6399086 w 12192000"/>
            <a:gd name="connsiteY17342" fmla="*/ 4534511 h 6858000"/>
            <a:gd name="connsiteX17343" fmla="*/ 6425065 w 12192000"/>
            <a:gd name="connsiteY17343" fmla="*/ 4507888 h 6858000"/>
            <a:gd name="connsiteX17344" fmla="*/ 6399086 w 12192000"/>
            <a:gd name="connsiteY17344" fmla="*/ 4481266 h 6858000"/>
            <a:gd name="connsiteX17345" fmla="*/ 6472694 w 12192000"/>
            <a:gd name="connsiteY17345" fmla="*/ 4481266 h 6858000"/>
            <a:gd name="connsiteX17346" fmla="*/ 6446715 w 12192000"/>
            <a:gd name="connsiteY17346" fmla="*/ 4507888 h 6858000"/>
            <a:gd name="connsiteX17347" fmla="*/ 6472694 w 12192000"/>
            <a:gd name="connsiteY17347" fmla="*/ 4534511 h 6858000"/>
            <a:gd name="connsiteX17348" fmla="*/ 6498673 w 12192000"/>
            <a:gd name="connsiteY17348" fmla="*/ 4507888 h 6858000"/>
            <a:gd name="connsiteX17349" fmla="*/ 6472694 w 12192000"/>
            <a:gd name="connsiteY17349" fmla="*/ 4481266 h 6858000"/>
            <a:gd name="connsiteX17350" fmla="*/ 6546300 w 12192000"/>
            <a:gd name="connsiteY17350" fmla="*/ 4481266 h 6858000"/>
            <a:gd name="connsiteX17351" fmla="*/ 6520321 w 12192000"/>
            <a:gd name="connsiteY17351" fmla="*/ 4507888 h 6858000"/>
            <a:gd name="connsiteX17352" fmla="*/ 6546300 w 12192000"/>
            <a:gd name="connsiteY17352" fmla="*/ 4534511 h 6858000"/>
            <a:gd name="connsiteX17353" fmla="*/ 6572279 w 12192000"/>
            <a:gd name="connsiteY17353" fmla="*/ 4507888 h 6858000"/>
            <a:gd name="connsiteX17354" fmla="*/ 6546300 w 12192000"/>
            <a:gd name="connsiteY17354" fmla="*/ 4481266 h 6858000"/>
            <a:gd name="connsiteX17355" fmla="*/ 6622072 w 12192000"/>
            <a:gd name="connsiteY17355" fmla="*/ 4481266 h 6858000"/>
            <a:gd name="connsiteX17356" fmla="*/ 6596093 w 12192000"/>
            <a:gd name="connsiteY17356" fmla="*/ 4507888 h 6858000"/>
            <a:gd name="connsiteX17357" fmla="*/ 6622072 w 12192000"/>
            <a:gd name="connsiteY17357" fmla="*/ 4534511 h 6858000"/>
            <a:gd name="connsiteX17358" fmla="*/ 6648051 w 12192000"/>
            <a:gd name="connsiteY17358" fmla="*/ 4507888 h 6858000"/>
            <a:gd name="connsiteX17359" fmla="*/ 6622072 w 12192000"/>
            <a:gd name="connsiteY17359" fmla="*/ 4481266 h 6858000"/>
            <a:gd name="connsiteX17360" fmla="*/ 6695679 w 12192000"/>
            <a:gd name="connsiteY17360" fmla="*/ 4481266 h 6858000"/>
            <a:gd name="connsiteX17361" fmla="*/ 6669700 w 12192000"/>
            <a:gd name="connsiteY17361" fmla="*/ 4507888 h 6858000"/>
            <a:gd name="connsiteX17362" fmla="*/ 6695679 w 12192000"/>
            <a:gd name="connsiteY17362" fmla="*/ 4534511 h 6858000"/>
            <a:gd name="connsiteX17363" fmla="*/ 6721658 w 12192000"/>
            <a:gd name="connsiteY17363" fmla="*/ 4507888 h 6858000"/>
            <a:gd name="connsiteX17364" fmla="*/ 6695679 w 12192000"/>
            <a:gd name="connsiteY17364" fmla="*/ 4481266 h 6858000"/>
            <a:gd name="connsiteX17365" fmla="*/ 6769286 w 12192000"/>
            <a:gd name="connsiteY17365" fmla="*/ 4481266 h 6858000"/>
            <a:gd name="connsiteX17366" fmla="*/ 6743307 w 12192000"/>
            <a:gd name="connsiteY17366" fmla="*/ 4507888 h 6858000"/>
            <a:gd name="connsiteX17367" fmla="*/ 6769286 w 12192000"/>
            <a:gd name="connsiteY17367" fmla="*/ 4534511 h 6858000"/>
            <a:gd name="connsiteX17368" fmla="*/ 6795265 w 12192000"/>
            <a:gd name="connsiteY17368" fmla="*/ 4507888 h 6858000"/>
            <a:gd name="connsiteX17369" fmla="*/ 6769286 w 12192000"/>
            <a:gd name="connsiteY17369" fmla="*/ 4481266 h 6858000"/>
            <a:gd name="connsiteX17370" fmla="*/ 6842892 w 12192000"/>
            <a:gd name="connsiteY17370" fmla="*/ 4481266 h 6858000"/>
            <a:gd name="connsiteX17371" fmla="*/ 6816913 w 12192000"/>
            <a:gd name="connsiteY17371" fmla="*/ 4507888 h 6858000"/>
            <a:gd name="connsiteX17372" fmla="*/ 6842892 w 12192000"/>
            <a:gd name="connsiteY17372" fmla="*/ 4534511 h 6858000"/>
            <a:gd name="connsiteX17373" fmla="*/ 6868871 w 12192000"/>
            <a:gd name="connsiteY17373" fmla="*/ 4507888 h 6858000"/>
            <a:gd name="connsiteX17374" fmla="*/ 6842892 w 12192000"/>
            <a:gd name="connsiteY17374" fmla="*/ 4481266 h 6858000"/>
            <a:gd name="connsiteX17375" fmla="*/ 6916499 w 12192000"/>
            <a:gd name="connsiteY17375" fmla="*/ 4481266 h 6858000"/>
            <a:gd name="connsiteX17376" fmla="*/ 6892685 w 12192000"/>
            <a:gd name="connsiteY17376" fmla="*/ 4507888 h 6858000"/>
            <a:gd name="connsiteX17377" fmla="*/ 6916499 w 12192000"/>
            <a:gd name="connsiteY17377" fmla="*/ 4534511 h 6858000"/>
            <a:gd name="connsiteX17378" fmla="*/ 6942478 w 12192000"/>
            <a:gd name="connsiteY17378" fmla="*/ 4507888 h 6858000"/>
            <a:gd name="connsiteX17379" fmla="*/ 6916499 w 12192000"/>
            <a:gd name="connsiteY17379" fmla="*/ 4481266 h 6858000"/>
            <a:gd name="connsiteX17380" fmla="*/ 6990106 w 12192000"/>
            <a:gd name="connsiteY17380" fmla="*/ 4481266 h 6858000"/>
            <a:gd name="connsiteX17381" fmla="*/ 6966293 w 12192000"/>
            <a:gd name="connsiteY17381" fmla="*/ 4507888 h 6858000"/>
            <a:gd name="connsiteX17382" fmla="*/ 6990106 w 12192000"/>
            <a:gd name="connsiteY17382" fmla="*/ 4534511 h 6858000"/>
            <a:gd name="connsiteX17383" fmla="*/ 7016086 w 12192000"/>
            <a:gd name="connsiteY17383" fmla="*/ 4507888 h 6858000"/>
            <a:gd name="connsiteX17384" fmla="*/ 6990106 w 12192000"/>
            <a:gd name="connsiteY17384" fmla="*/ 4481266 h 6858000"/>
            <a:gd name="connsiteX17385" fmla="*/ 7213092 w 12192000"/>
            <a:gd name="connsiteY17385" fmla="*/ 4481266 h 6858000"/>
            <a:gd name="connsiteX17386" fmla="*/ 7187113 w 12192000"/>
            <a:gd name="connsiteY17386" fmla="*/ 4507888 h 6858000"/>
            <a:gd name="connsiteX17387" fmla="*/ 7213092 w 12192000"/>
            <a:gd name="connsiteY17387" fmla="*/ 4534511 h 6858000"/>
            <a:gd name="connsiteX17388" fmla="*/ 7239071 w 12192000"/>
            <a:gd name="connsiteY17388" fmla="*/ 4507888 h 6858000"/>
            <a:gd name="connsiteX17389" fmla="*/ 7213092 w 12192000"/>
            <a:gd name="connsiteY17389" fmla="*/ 4481266 h 6858000"/>
            <a:gd name="connsiteX17390" fmla="*/ 7288864 w 12192000"/>
            <a:gd name="connsiteY17390" fmla="*/ 4481266 h 6858000"/>
            <a:gd name="connsiteX17391" fmla="*/ 7262885 w 12192000"/>
            <a:gd name="connsiteY17391" fmla="*/ 4507888 h 6858000"/>
            <a:gd name="connsiteX17392" fmla="*/ 7288864 w 12192000"/>
            <a:gd name="connsiteY17392" fmla="*/ 4534511 h 6858000"/>
            <a:gd name="connsiteX17393" fmla="*/ 7312678 w 12192000"/>
            <a:gd name="connsiteY17393" fmla="*/ 4507888 h 6858000"/>
            <a:gd name="connsiteX17394" fmla="*/ 7288864 w 12192000"/>
            <a:gd name="connsiteY17394" fmla="*/ 4481266 h 6858000"/>
            <a:gd name="connsiteX17395" fmla="*/ 9949537 w 12192000"/>
            <a:gd name="connsiteY17395" fmla="*/ 4481266 h 6858000"/>
            <a:gd name="connsiteX17396" fmla="*/ 9923558 w 12192000"/>
            <a:gd name="connsiteY17396" fmla="*/ 4507888 h 6858000"/>
            <a:gd name="connsiteX17397" fmla="*/ 9949537 w 12192000"/>
            <a:gd name="connsiteY17397" fmla="*/ 4534511 h 6858000"/>
            <a:gd name="connsiteX17398" fmla="*/ 9975516 w 12192000"/>
            <a:gd name="connsiteY17398" fmla="*/ 4507888 h 6858000"/>
            <a:gd name="connsiteX17399" fmla="*/ 9949537 w 12192000"/>
            <a:gd name="connsiteY17399" fmla="*/ 4481266 h 6858000"/>
            <a:gd name="connsiteX17400" fmla="*/ 10027474 w 12192000"/>
            <a:gd name="connsiteY17400" fmla="*/ 4481266 h 6858000"/>
            <a:gd name="connsiteX17401" fmla="*/ 10001495 w 12192000"/>
            <a:gd name="connsiteY17401" fmla="*/ 4507888 h 6858000"/>
            <a:gd name="connsiteX17402" fmla="*/ 10027474 w 12192000"/>
            <a:gd name="connsiteY17402" fmla="*/ 4534511 h 6858000"/>
            <a:gd name="connsiteX17403" fmla="*/ 10051288 w 12192000"/>
            <a:gd name="connsiteY17403" fmla="*/ 4507888 h 6858000"/>
            <a:gd name="connsiteX17404" fmla="*/ 10027474 w 12192000"/>
            <a:gd name="connsiteY17404" fmla="*/ 4481266 h 6858000"/>
            <a:gd name="connsiteX17405" fmla="*/ 10098916 w 12192000"/>
            <a:gd name="connsiteY17405" fmla="*/ 4481266 h 6858000"/>
            <a:gd name="connsiteX17406" fmla="*/ 10075102 w 12192000"/>
            <a:gd name="connsiteY17406" fmla="*/ 4507888 h 6858000"/>
            <a:gd name="connsiteX17407" fmla="*/ 10098916 w 12192000"/>
            <a:gd name="connsiteY17407" fmla="*/ 4534511 h 6858000"/>
            <a:gd name="connsiteX17408" fmla="*/ 10124895 w 12192000"/>
            <a:gd name="connsiteY17408" fmla="*/ 4507888 h 6858000"/>
            <a:gd name="connsiteX17409" fmla="*/ 10098916 w 12192000"/>
            <a:gd name="connsiteY17409" fmla="*/ 4481266 h 6858000"/>
            <a:gd name="connsiteX17410" fmla="*/ 10172523 w 12192000"/>
            <a:gd name="connsiteY17410" fmla="*/ 4481266 h 6858000"/>
            <a:gd name="connsiteX17411" fmla="*/ 10146544 w 12192000"/>
            <a:gd name="connsiteY17411" fmla="*/ 4507888 h 6858000"/>
            <a:gd name="connsiteX17412" fmla="*/ 10172523 w 12192000"/>
            <a:gd name="connsiteY17412" fmla="*/ 4534511 h 6858000"/>
            <a:gd name="connsiteX17413" fmla="*/ 10198502 w 12192000"/>
            <a:gd name="connsiteY17413" fmla="*/ 4507888 h 6858000"/>
            <a:gd name="connsiteX17414" fmla="*/ 10172523 w 12192000"/>
            <a:gd name="connsiteY17414" fmla="*/ 4481266 h 6858000"/>
            <a:gd name="connsiteX17415" fmla="*/ 10246130 w 12192000"/>
            <a:gd name="connsiteY17415" fmla="*/ 4481266 h 6858000"/>
            <a:gd name="connsiteX17416" fmla="*/ 10220151 w 12192000"/>
            <a:gd name="connsiteY17416" fmla="*/ 4507888 h 6858000"/>
            <a:gd name="connsiteX17417" fmla="*/ 10246130 w 12192000"/>
            <a:gd name="connsiteY17417" fmla="*/ 4534511 h 6858000"/>
            <a:gd name="connsiteX17418" fmla="*/ 10272109 w 12192000"/>
            <a:gd name="connsiteY17418" fmla="*/ 4507888 h 6858000"/>
            <a:gd name="connsiteX17419" fmla="*/ 10246130 w 12192000"/>
            <a:gd name="connsiteY17419" fmla="*/ 4481266 h 6858000"/>
            <a:gd name="connsiteX17420" fmla="*/ 10319737 w 12192000"/>
            <a:gd name="connsiteY17420" fmla="*/ 4481266 h 6858000"/>
            <a:gd name="connsiteX17421" fmla="*/ 10293758 w 12192000"/>
            <a:gd name="connsiteY17421" fmla="*/ 4507888 h 6858000"/>
            <a:gd name="connsiteX17422" fmla="*/ 10319737 w 12192000"/>
            <a:gd name="connsiteY17422" fmla="*/ 4534511 h 6858000"/>
            <a:gd name="connsiteX17423" fmla="*/ 10345716 w 12192000"/>
            <a:gd name="connsiteY17423" fmla="*/ 4507888 h 6858000"/>
            <a:gd name="connsiteX17424" fmla="*/ 10319737 w 12192000"/>
            <a:gd name="connsiteY17424" fmla="*/ 4481266 h 6858000"/>
            <a:gd name="connsiteX17425" fmla="*/ 10542723 w 12192000"/>
            <a:gd name="connsiteY17425" fmla="*/ 4481266 h 6858000"/>
            <a:gd name="connsiteX17426" fmla="*/ 10516744 w 12192000"/>
            <a:gd name="connsiteY17426" fmla="*/ 4507888 h 6858000"/>
            <a:gd name="connsiteX17427" fmla="*/ 10542723 w 12192000"/>
            <a:gd name="connsiteY17427" fmla="*/ 4534511 h 6858000"/>
            <a:gd name="connsiteX17428" fmla="*/ 10568702 w 12192000"/>
            <a:gd name="connsiteY17428" fmla="*/ 4507888 h 6858000"/>
            <a:gd name="connsiteX17429" fmla="*/ 10542723 w 12192000"/>
            <a:gd name="connsiteY17429" fmla="*/ 4481266 h 6858000"/>
            <a:gd name="connsiteX17430" fmla="*/ 10616330 w 12192000"/>
            <a:gd name="connsiteY17430" fmla="*/ 4481266 h 6858000"/>
            <a:gd name="connsiteX17431" fmla="*/ 10590351 w 12192000"/>
            <a:gd name="connsiteY17431" fmla="*/ 4507888 h 6858000"/>
            <a:gd name="connsiteX17432" fmla="*/ 10616330 w 12192000"/>
            <a:gd name="connsiteY17432" fmla="*/ 4534511 h 6858000"/>
            <a:gd name="connsiteX17433" fmla="*/ 10642309 w 12192000"/>
            <a:gd name="connsiteY17433" fmla="*/ 4507888 h 6858000"/>
            <a:gd name="connsiteX17434" fmla="*/ 10616330 w 12192000"/>
            <a:gd name="connsiteY17434" fmla="*/ 4481266 h 6858000"/>
            <a:gd name="connsiteX17435" fmla="*/ 10689936 w 12192000"/>
            <a:gd name="connsiteY17435" fmla="*/ 4481266 h 6858000"/>
            <a:gd name="connsiteX17436" fmla="*/ 10663957 w 12192000"/>
            <a:gd name="connsiteY17436" fmla="*/ 4507888 h 6858000"/>
            <a:gd name="connsiteX17437" fmla="*/ 10689936 w 12192000"/>
            <a:gd name="connsiteY17437" fmla="*/ 4534511 h 6858000"/>
            <a:gd name="connsiteX17438" fmla="*/ 10715915 w 12192000"/>
            <a:gd name="connsiteY17438" fmla="*/ 4507888 h 6858000"/>
            <a:gd name="connsiteX17439" fmla="*/ 10689936 w 12192000"/>
            <a:gd name="connsiteY17439" fmla="*/ 4481266 h 6858000"/>
            <a:gd name="connsiteX17440" fmla="*/ 11430336 w 12192000"/>
            <a:gd name="connsiteY17440" fmla="*/ 4481266 h 6858000"/>
            <a:gd name="connsiteX17441" fmla="*/ 11404357 w 12192000"/>
            <a:gd name="connsiteY17441" fmla="*/ 4507888 h 6858000"/>
            <a:gd name="connsiteX17442" fmla="*/ 11430336 w 12192000"/>
            <a:gd name="connsiteY17442" fmla="*/ 4534511 h 6858000"/>
            <a:gd name="connsiteX17443" fmla="*/ 11456314 w 12192000"/>
            <a:gd name="connsiteY17443" fmla="*/ 4507888 h 6858000"/>
            <a:gd name="connsiteX17444" fmla="*/ 11430336 w 12192000"/>
            <a:gd name="connsiteY17444" fmla="*/ 4481266 h 6858000"/>
            <a:gd name="connsiteX17445" fmla="*/ 11503942 w 12192000"/>
            <a:gd name="connsiteY17445" fmla="*/ 4481266 h 6858000"/>
            <a:gd name="connsiteX17446" fmla="*/ 11477963 w 12192000"/>
            <a:gd name="connsiteY17446" fmla="*/ 4507888 h 6858000"/>
            <a:gd name="connsiteX17447" fmla="*/ 11503942 w 12192000"/>
            <a:gd name="connsiteY17447" fmla="*/ 4534511 h 6858000"/>
            <a:gd name="connsiteX17448" fmla="*/ 11529921 w 12192000"/>
            <a:gd name="connsiteY17448" fmla="*/ 4507888 h 6858000"/>
            <a:gd name="connsiteX17449" fmla="*/ 11503942 w 12192000"/>
            <a:gd name="connsiteY17449" fmla="*/ 4481266 h 6858000"/>
            <a:gd name="connsiteX17450" fmla="*/ 2995849 w 12192000"/>
            <a:gd name="connsiteY17450" fmla="*/ 4556696 h 6858000"/>
            <a:gd name="connsiteX17451" fmla="*/ 2972035 w 12192000"/>
            <a:gd name="connsiteY17451" fmla="*/ 4583318 h 6858000"/>
            <a:gd name="connsiteX17452" fmla="*/ 2995849 w 12192000"/>
            <a:gd name="connsiteY17452" fmla="*/ 4609941 h 6858000"/>
            <a:gd name="connsiteX17453" fmla="*/ 3021828 w 12192000"/>
            <a:gd name="connsiteY17453" fmla="*/ 4583318 h 6858000"/>
            <a:gd name="connsiteX17454" fmla="*/ 2995849 w 12192000"/>
            <a:gd name="connsiteY17454" fmla="*/ 4556696 h 6858000"/>
            <a:gd name="connsiteX17455" fmla="*/ 3069456 w 12192000"/>
            <a:gd name="connsiteY17455" fmla="*/ 4556696 h 6858000"/>
            <a:gd name="connsiteX17456" fmla="*/ 3045642 w 12192000"/>
            <a:gd name="connsiteY17456" fmla="*/ 4583318 h 6858000"/>
            <a:gd name="connsiteX17457" fmla="*/ 3069456 w 12192000"/>
            <a:gd name="connsiteY17457" fmla="*/ 4609941 h 6858000"/>
            <a:gd name="connsiteX17458" fmla="*/ 3095435 w 12192000"/>
            <a:gd name="connsiteY17458" fmla="*/ 4583318 h 6858000"/>
            <a:gd name="connsiteX17459" fmla="*/ 3069456 w 12192000"/>
            <a:gd name="connsiteY17459" fmla="*/ 4556696 h 6858000"/>
            <a:gd name="connsiteX17460" fmla="*/ 3143063 w 12192000"/>
            <a:gd name="connsiteY17460" fmla="*/ 4556696 h 6858000"/>
            <a:gd name="connsiteX17461" fmla="*/ 3119249 w 12192000"/>
            <a:gd name="connsiteY17461" fmla="*/ 4583318 h 6858000"/>
            <a:gd name="connsiteX17462" fmla="*/ 3143063 w 12192000"/>
            <a:gd name="connsiteY17462" fmla="*/ 4609941 h 6858000"/>
            <a:gd name="connsiteX17463" fmla="*/ 3169042 w 12192000"/>
            <a:gd name="connsiteY17463" fmla="*/ 4583318 h 6858000"/>
            <a:gd name="connsiteX17464" fmla="*/ 3143063 w 12192000"/>
            <a:gd name="connsiteY17464" fmla="*/ 4556696 h 6858000"/>
            <a:gd name="connsiteX17465" fmla="*/ 3218835 w 12192000"/>
            <a:gd name="connsiteY17465" fmla="*/ 4556696 h 6858000"/>
            <a:gd name="connsiteX17466" fmla="*/ 3192856 w 12192000"/>
            <a:gd name="connsiteY17466" fmla="*/ 4583318 h 6858000"/>
            <a:gd name="connsiteX17467" fmla="*/ 3218835 w 12192000"/>
            <a:gd name="connsiteY17467" fmla="*/ 4609941 h 6858000"/>
            <a:gd name="connsiteX17468" fmla="*/ 3244814 w 12192000"/>
            <a:gd name="connsiteY17468" fmla="*/ 4583318 h 6858000"/>
            <a:gd name="connsiteX17469" fmla="*/ 3218835 w 12192000"/>
            <a:gd name="connsiteY17469" fmla="*/ 4556696 h 6858000"/>
            <a:gd name="connsiteX17470" fmla="*/ 3292441 w 12192000"/>
            <a:gd name="connsiteY17470" fmla="*/ 4556696 h 6858000"/>
            <a:gd name="connsiteX17471" fmla="*/ 3268627 w 12192000"/>
            <a:gd name="connsiteY17471" fmla="*/ 4583318 h 6858000"/>
            <a:gd name="connsiteX17472" fmla="*/ 3292441 w 12192000"/>
            <a:gd name="connsiteY17472" fmla="*/ 4609941 h 6858000"/>
            <a:gd name="connsiteX17473" fmla="*/ 3318420 w 12192000"/>
            <a:gd name="connsiteY17473" fmla="*/ 4583318 h 6858000"/>
            <a:gd name="connsiteX17474" fmla="*/ 3292441 w 12192000"/>
            <a:gd name="connsiteY17474" fmla="*/ 4556696 h 6858000"/>
            <a:gd name="connsiteX17475" fmla="*/ 3366049 w 12192000"/>
            <a:gd name="connsiteY17475" fmla="*/ 4556696 h 6858000"/>
            <a:gd name="connsiteX17476" fmla="*/ 3340070 w 12192000"/>
            <a:gd name="connsiteY17476" fmla="*/ 4583318 h 6858000"/>
            <a:gd name="connsiteX17477" fmla="*/ 3366049 w 12192000"/>
            <a:gd name="connsiteY17477" fmla="*/ 4609941 h 6858000"/>
            <a:gd name="connsiteX17478" fmla="*/ 3392028 w 12192000"/>
            <a:gd name="connsiteY17478" fmla="*/ 4583318 h 6858000"/>
            <a:gd name="connsiteX17479" fmla="*/ 3366049 w 12192000"/>
            <a:gd name="connsiteY17479" fmla="*/ 4556696 h 6858000"/>
            <a:gd name="connsiteX17480" fmla="*/ 3439656 w 12192000"/>
            <a:gd name="connsiteY17480" fmla="*/ 4556696 h 6858000"/>
            <a:gd name="connsiteX17481" fmla="*/ 3413677 w 12192000"/>
            <a:gd name="connsiteY17481" fmla="*/ 4583318 h 6858000"/>
            <a:gd name="connsiteX17482" fmla="*/ 3439656 w 12192000"/>
            <a:gd name="connsiteY17482" fmla="*/ 4609941 h 6858000"/>
            <a:gd name="connsiteX17483" fmla="*/ 3465635 w 12192000"/>
            <a:gd name="connsiteY17483" fmla="*/ 4583318 h 6858000"/>
            <a:gd name="connsiteX17484" fmla="*/ 3439656 w 12192000"/>
            <a:gd name="connsiteY17484" fmla="*/ 4556696 h 6858000"/>
            <a:gd name="connsiteX17485" fmla="*/ 3513262 w 12192000"/>
            <a:gd name="connsiteY17485" fmla="*/ 4556696 h 6858000"/>
            <a:gd name="connsiteX17486" fmla="*/ 3489448 w 12192000"/>
            <a:gd name="connsiteY17486" fmla="*/ 4583318 h 6858000"/>
            <a:gd name="connsiteX17487" fmla="*/ 3513262 w 12192000"/>
            <a:gd name="connsiteY17487" fmla="*/ 4609941 h 6858000"/>
            <a:gd name="connsiteX17488" fmla="*/ 3539241 w 12192000"/>
            <a:gd name="connsiteY17488" fmla="*/ 4583318 h 6858000"/>
            <a:gd name="connsiteX17489" fmla="*/ 3513262 w 12192000"/>
            <a:gd name="connsiteY17489" fmla="*/ 4556696 h 6858000"/>
            <a:gd name="connsiteX17490" fmla="*/ 3589034 w 12192000"/>
            <a:gd name="connsiteY17490" fmla="*/ 4556696 h 6858000"/>
            <a:gd name="connsiteX17491" fmla="*/ 3563055 w 12192000"/>
            <a:gd name="connsiteY17491" fmla="*/ 4583318 h 6858000"/>
            <a:gd name="connsiteX17492" fmla="*/ 3589034 w 12192000"/>
            <a:gd name="connsiteY17492" fmla="*/ 4609941 h 6858000"/>
            <a:gd name="connsiteX17493" fmla="*/ 3615013 w 12192000"/>
            <a:gd name="connsiteY17493" fmla="*/ 4583318 h 6858000"/>
            <a:gd name="connsiteX17494" fmla="*/ 3589034 w 12192000"/>
            <a:gd name="connsiteY17494" fmla="*/ 4556696 h 6858000"/>
            <a:gd name="connsiteX17495" fmla="*/ 3662641 w 12192000"/>
            <a:gd name="connsiteY17495" fmla="*/ 4556696 h 6858000"/>
            <a:gd name="connsiteX17496" fmla="*/ 3638827 w 12192000"/>
            <a:gd name="connsiteY17496" fmla="*/ 4583318 h 6858000"/>
            <a:gd name="connsiteX17497" fmla="*/ 3662641 w 12192000"/>
            <a:gd name="connsiteY17497" fmla="*/ 4609941 h 6858000"/>
            <a:gd name="connsiteX17498" fmla="*/ 3688620 w 12192000"/>
            <a:gd name="connsiteY17498" fmla="*/ 4583318 h 6858000"/>
            <a:gd name="connsiteX17499" fmla="*/ 3662641 w 12192000"/>
            <a:gd name="connsiteY17499" fmla="*/ 4556696 h 6858000"/>
            <a:gd name="connsiteX17500" fmla="*/ 3736248 w 12192000"/>
            <a:gd name="connsiteY17500" fmla="*/ 4556696 h 6858000"/>
            <a:gd name="connsiteX17501" fmla="*/ 3710269 w 12192000"/>
            <a:gd name="connsiteY17501" fmla="*/ 4583318 h 6858000"/>
            <a:gd name="connsiteX17502" fmla="*/ 3736248 w 12192000"/>
            <a:gd name="connsiteY17502" fmla="*/ 4609941 h 6858000"/>
            <a:gd name="connsiteX17503" fmla="*/ 3762227 w 12192000"/>
            <a:gd name="connsiteY17503" fmla="*/ 4583318 h 6858000"/>
            <a:gd name="connsiteX17504" fmla="*/ 3736248 w 12192000"/>
            <a:gd name="connsiteY17504" fmla="*/ 4556696 h 6858000"/>
            <a:gd name="connsiteX17505" fmla="*/ 3812020 w 12192000"/>
            <a:gd name="connsiteY17505" fmla="*/ 4556696 h 6858000"/>
            <a:gd name="connsiteX17506" fmla="*/ 3786041 w 12192000"/>
            <a:gd name="connsiteY17506" fmla="*/ 4583318 h 6858000"/>
            <a:gd name="connsiteX17507" fmla="*/ 3812020 w 12192000"/>
            <a:gd name="connsiteY17507" fmla="*/ 4609941 h 6858000"/>
            <a:gd name="connsiteX17508" fmla="*/ 3835834 w 12192000"/>
            <a:gd name="connsiteY17508" fmla="*/ 4583318 h 6858000"/>
            <a:gd name="connsiteX17509" fmla="*/ 3812020 w 12192000"/>
            <a:gd name="connsiteY17509" fmla="*/ 4556696 h 6858000"/>
            <a:gd name="connsiteX17510" fmla="*/ 3883462 w 12192000"/>
            <a:gd name="connsiteY17510" fmla="*/ 4556696 h 6858000"/>
            <a:gd name="connsiteX17511" fmla="*/ 3857483 w 12192000"/>
            <a:gd name="connsiteY17511" fmla="*/ 4583318 h 6858000"/>
            <a:gd name="connsiteX17512" fmla="*/ 3883462 w 12192000"/>
            <a:gd name="connsiteY17512" fmla="*/ 4609941 h 6858000"/>
            <a:gd name="connsiteX17513" fmla="*/ 3909441 w 12192000"/>
            <a:gd name="connsiteY17513" fmla="*/ 4583318 h 6858000"/>
            <a:gd name="connsiteX17514" fmla="*/ 3883462 w 12192000"/>
            <a:gd name="connsiteY17514" fmla="*/ 4556696 h 6858000"/>
            <a:gd name="connsiteX17515" fmla="*/ 3957069 w 12192000"/>
            <a:gd name="connsiteY17515" fmla="*/ 4556696 h 6858000"/>
            <a:gd name="connsiteX17516" fmla="*/ 3931090 w 12192000"/>
            <a:gd name="connsiteY17516" fmla="*/ 4583318 h 6858000"/>
            <a:gd name="connsiteX17517" fmla="*/ 3957069 w 12192000"/>
            <a:gd name="connsiteY17517" fmla="*/ 4609941 h 6858000"/>
            <a:gd name="connsiteX17518" fmla="*/ 3983048 w 12192000"/>
            <a:gd name="connsiteY17518" fmla="*/ 4583318 h 6858000"/>
            <a:gd name="connsiteX17519" fmla="*/ 3957069 w 12192000"/>
            <a:gd name="connsiteY17519" fmla="*/ 4556696 h 6858000"/>
            <a:gd name="connsiteX17520" fmla="*/ 4032841 w 12192000"/>
            <a:gd name="connsiteY17520" fmla="*/ 4556696 h 6858000"/>
            <a:gd name="connsiteX17521" fmla="*/ 4009027 w 12192000"/>
            <a:gd name="connsiteY17521" fmla="*/ 4583318 h 6858000"/>
            <a:gd name="connsiteX17522" fmla="*/ 4032841 w 12192000"/>
            <a:gd name="connsiteY17522" fmla="*/ 4609941 h 6858000"/>
            <a:gd name="connsiteX17523" fmla="*/ 4058820 w 12192000"/>
            <a:gd name="connsiteY17523" fmla="*/ 4583318 h 6858000"/>
            <a:gd name="connsiteX17524" fmla="*/ 4032841 w 12192000"/>
            <a:gd name="connsiteY17524" fmla="*/ 4556696 h 6858000"/>
            <a:gd name="connsiteX17525" fmla="*/ 4106447 w 12192000"/>
            <a:gd name="connsiteY17525" fmla="*/ 4556696 h 6858000"/>
            <a:gd name="connsiteX17526" fmla="*/ 4080468 w 12192000"/>
            <a:gd name="connsiteY17526" fmla="*/ 4583318 h 6858000"/>
            <a:gd name="connsiteX17527" fmla="*/ 4106447 w 12192000"/>
            <a:gd name="connsiteY17527" fmla="*/ 4609941 h 6858000"/>
            <a:gd name="connsiteX17528" fmla="*/ 4132426 w 12192000"/>
            <a:gd name="connsiteY17528" fmla="*/ 4583318 h 6858000"/>
            <a:gd name="connsiteX17529" fmla="*/ 4106447 w 12192000"/>
            <a:gd name="connsiteY17529" fmla="*/ 4556696 h 6858000"/>
            <a:gd name="connsiteX17530" fmla="*/ 4180055 w 12192000"/>
            <a:gd name="connsiteY17530" fmla="*/ 4556696 h 6858000"/>
            <a:gd name="connsiteX17531" fmla="*/ 4154076 w 12192000"/>
            <a:gd name="connsiteY17531" fmla="*/ 4583318 h 6858000"/>
            <a:gd name="connsiteX17532" fmla="*/ 4180055 w 12192000"/>
            <a:gd name="connsiteY17532" fmla="*/ 4609941 h 6858000"/>
            <a:gd name="connsiteX17533" fmla="*/ 4206034 w 12192000"/>
            <a:gd name="connsiteY17533" fmla="*/ 4583318 h 6858000"/>
            <a:gd name="connsiteX17534" fmla="*/ 4180055 w 12192000"/>
            <a:gd name="connsiteY17534" fmla="*/ 4556696 h 6858000"/>
            <a:gd name="connsiteX17535" fmla="*/ 5957445 w 12192000"/>
            <a:gd name="connsiteY17535" fmla="*/ 4556696 h 6858000"/>
            <a:gd name="connsiteX17536" fmla="*/ 5931466 w 12192000"/>
            <a:gd name="connsiteY17536" fmla="*/ 4583318 h 6858000"/>
            <a:gd name="connsiteX17537" fmla="*/ 5957445 w 12192000"/>
            <a:gd name="connsiteY17537" fmla="*/ 4609941 h 6858000"/>
            <a:gd name="connsiteX17538" fmla="*/ 5981259 w 12192000"/>
            <a:gd name="connsiteY17538" fmla="*/ 4583318 h 6858000"/>
            <a:gd name="connsiteX17539" fmla="*/ 5957445 w 12192000"/>
            <a:gd name="connsiteY17539" fmla="*/ 4556696 h 6858000"/>
            <a:gd name="connsiteX17540" fmla="*/ 6028887 w 12192000"/>
            <a:gd name="connsiteY17540" fmla="*/ 4556696 h 6858000"/>
            <a:gd name="connsiteX17541" fmla="*/ 6002908 w 12192000"/>
            <a:gd name="connsiteY17541" fmla="*/ 4583318 h 6858000"/>
            <a:gd name="connsiteX17542" fmla="*/ 6028887 w 12192000"/>
            <a:gd name="connsiteY17542" fmla="*/ 4609941 h 6858000"/>
            <a:gd name="connsiteX17543" fmla="*/ 6054866 w 12192000"/>
            <a:gd name="connsiteY17543" fmla="*/ 4583318 h 6858000"/>
            <a:gd name="connsiteX17544" fmla="*/ 6028887 w 12192000"/>
            <a:gd name="connsiteY17544" fmla="*/ 4556696 h 6858000"/>
            <a:gd name="connsiteX17545" fmla="*/ 6102494 w 12192000"/>
            <a:gd name="connsiteY17545" fmla="*/ 4556696 h 6858000"/>
            <a:gd name="connsiteX17546" fmla="*/ 6076515 w 12192000"/>
            <a:gd name="connsiteY17546" fmla="*/ 4583318 h 6858000"/>
            <a:gd name="connsiteX17547" fmla="*/ 6102494 w 12192000"/>
            <a:gd name="connsiteY17547" fmla="*/ 4609941 h 6858000"/>
            <a:gd name="connsiteX17548" fmla="*/ 6128473 w 12192000"/>
            <a:gd name="connsiteY17548" fmla="*/ 4583318 h 6858000"/>
            <a:gd name="connsiteX17549" fmla="*/ 6102494 w 12192000"/>
            <a:gd name="connsiteY17549" fmla="*/ 4556696 h 6858000"/>
            <a:gd name="connsiteX17550" fmla="*/ 6178265 w 12192000"/>
            <a:gd name="connsiteY17550" fmla="*/ 4556696 h 6858000"/>
            <a:gd name="connsiteX17551" fmla="*/ 6154452 w 12192000"/>
            <a:gd name="connsiteY17551" fmla="*/ 4583318 h 6858000"/>
            <a:gd name="connsiteX17552" fmla="*/ 6178265 w 12192000"/>
            <a:gd name="connsiteY17552" fmla="*/ 4609941 h 6858000"/>
            <a:gd name="connsiteX17553" fmla="*/ 6204245 w 12192000"/>
            <a:gd name="connsiteY17553" fmla="*/ 4583318 h 6858000"/>
            <a:gd name="connsiteX17554" fmla="*/ 6178265 w 12192000"/>
            <a:gd name="connsiteY17554" fmla="*/ 4556696 h 6858000"/>
            <a:gd name="connsiteX17555" fmla="*/ 6251873 w 12192000"/>
            <a:gd name="connsiteY17555" fmla="*/ 4556696 h 6858000"/>
            <a:gd name="connsiteX17556" fmla="*/ 6228059 w 12192000"/>
            <a:gd name="connsiteY17556" fmla="*/ 4583318 h 6858000"/>
            <a:gd name="connsiteX17557" fmla="*/ 6251873 w 12192000"/>
            <a:gd name="connsiteY17557" fmla="*/ 4609941 h 6858000"/>
            <a:gd name="connsiteX17558" fmla="*/ 6277852 w 12192000"/>
            <a:gd name="connsiteY17558" fmla="*/ 4583318 h 6858000"/>
            <a:gd name="connsiteX17559" fmla="*/ 6251873 w 12192000"/>
            <a:gd name="connsiteY17559" fmla="*/ 4556696 h 6858000"/>
            <a:gd name="connsiteX17560" fmla="*/ 6325479 w 12192000"/>
            <a:gd name="connsiteY17560" fmla="*/ 4556696 h 6858000"/>
            <a:gd name="connsiteX17561" fmla="*/ 6301665 w 12192000"/>
            <a:gd name="connsiteY17561" fmla="*/ 4583318 h 6858000"/>
            <a:gd name="connsiteX17562" fmla="*/ 6325479 w 12192000"/>
            <a:gd name="connsiteY17562" fmla="*/ 4609941 h 6858000"/>
            <a:gd name="connsiteX17563" fmla="*/ 6351458 w 12192000"/>
            <a:gd name="connsiteY17563" fmla="*/ 4583318 h 6858000"/>
            <a:gd name="connsiteX17564" fmla="*/ 6325479 w 12192000"/>
            <a:gd name="connsiteY17564" fmla="*/ 4556696 h 6858000"/>
            <a:gd name="connsiteX17565" fmla="*/ 6399086 w 12192000"/>
            <a:gd name="connsiteY17565" fmla="*/ 4556696 h 6858000"/>
            <a:gd name="connsiteX17566" fmla="*/ 6373107 w 12192000"/>
            <a:gd name="connsiteY17566" fmla="*/ 4583318 h 6858000"/>
            <a:gd name="connsiteX17567" fmla="*/ 6399086 w 12192000"/>
            <a:gd name="connsiteY17567" fmla="*/ 4609941 h 6858000"/>
            <a:gd name="connsiteX17568" fmla="*/ 6425065 w 12192000"/>
            <a:gd name="connsiteY17568" fmla="*/ 4583318 h 6858000"/>
            <a:gd name="connsiteX17569" fmla="*/ 6399086 w 12192000"/>
            <a:gd name="connsiteY17569" fmla="*/ 4556696 h 6858000"/>
            <a:gd name="connsiteX17570" fmla="*/ 6472694 w 12192000"/>
            <a:gd name="connsiteY17570" fmla="*/ 4556696 h 6858000"/>
            <a:gd name="connsiteX17571" fmla="*/ 6446715 w 12192000"/>
            <a:gd name="connsiteY17571" fmla="*/ 4583318 h 6858000"/>
            <a:gd name="connsiteX17572" fmla="*/ 6472694 w 12192000"/>
            <a:gd name="connsiteY17572" fmla="*/ 4609941 h 6858000"/>
            <a:gd name="connsiteX17573" fmla="*/ 6498673 w 12192000"/>
            <a:gd name="connsiteY17573" fmla="*/ 4583318 h 6858000"/>
            <a:gd name="connsiteX17574" fmla="*/ 6472694 w 12192000"/>
            <a:gd name="connsiteY17574" fmla="*/ 4556696 h 6858000"/>
            <a:gd name="connsiteX17575" fmla="*/ 6546300 w 12192000"/>
            <a:gd name="connsiteY17575" fmla="*/ 4556696 h 6858000"/>
            <a:gd name="connsiteX17576" fmla="*/ 6520321 w 12192000"/>
            <a:gd name="connsiteY17576" fmla="*/ 4583318 h 6858000"/>
            <a:gd name="connsiteX17577" fmla="*/ 6546300 w 12192000"/>
            <a:gd name="connsiteY17577" fmla="*/ 4609941 h 6858000"/>
            <a:gd name="connsiteX17578" fmla="*/ 6572279 w 12192000"/>
            <a:gd name="connsiteY17578" fmla="*/ 4583318 h 6858000"/>
            <a:gd name="connsiteX17579" fmla="*/ 6546300 w 12192000"/>
            <a:gd name="connsiteY17579" fmla="*/ 4556696 h 6858000"/>
            <a:gd name="connsiteX17580" fmla="*/ 6622072 w 12192000"/>
            <a:gd name="connsiteY17580" fmla="*/ 4556696 h 6858000"/>
            <a:gd name="connsiteX17581" fmla="*/ 6596093 w 12192000"/>
            <a:gd name="connsiteY17581" fmla="*/ 4583318 h 6858000"/>
            <a:gd name="connsiteX17582" fmla="*/ 6622072 w 12192000"/>
            <a:gd name="connsiteY17582" fmla="*/ 4609941 h 6858000"/>
            <a:gd name="connsiteX17583" fmla="*/ 6648051 w 12192000"/>
            <a:gd name="connsiteY17583" fmla="*/ 4583318 h 6858000"/>
            <a:gd name="connsiteX17584" fmla="*/ 6622072 w 12192000"/>
            <a:gd name="connsiteY17584" fmla="*/ 4556696 h 6858000"/>
            <a:gd name="connsiteX17585" fmla="*/ 6695679 w 12192000"/>
            <a:gd name="connsiteY17585" fmla="*/ 4556696 h 6858000"/>
            <a:gd name="connsiteX17586" fmla="*/ 6669700 w 12192000"/>
            <a:gd name="connsiteY17586" fmla="*/ 4583318 h 6858000"/>
            <a:gd name="connsiteX17587" fmla="*/ 6695679 w 12192000"/>
            <a:gd name="connsiteY17587" fmla="*/ 4609941 h 6858000"/>
            <a:gd name="connsiteX17588" fmla="*/ 6721658 w 12192000"/>
            <a:gd name="connsiteY17588" fmla="*/ 4583318 h 6858000"/>
            <a:gd name="connsiteX17589" fmla="*/ 6695679 w 12192000"/>
            <a:gd name="connsiteY17589" fmla="*/ 4556696 h 6858000"/>
            <a:gd name="connsiteX17590" fmla="*/ 6769286 w 12192000"/>
            <a:gd name="connsiteY17590" fmla="*/ 4556696 h 6858000"/>
            <a:gd name="connsiteX17591" fmla="*/ 6743307 w 12192000"/>
            <a:gd name="connsiteY17591" fmla="*/ 4583318 h 6858000"/>
            <a:gd name="connsiteX17592" fmla="*/ 6769286 w 12192000"/>
            <a:gd name="connsiteY17592" fmla="*/ 4609941 h 6858000"/>
            <a:gd name="connsiteX17593" fmla="*/ 6795265 w 12192000"/>
            <a:gd name="connsiteY17593" fmla="*/ 4583318 h 6858000"/>
            <a:gd name="connsiteX17594" fmla="*/ 6769286 w 12192000"/>
            <a:gd name="connsiteY17594" fmla="*/ 4556696 h 6858000"/>
            <a:gd name="connsiteX17595" fmla="*/ 6842892 w 12192000"/>
            <a:gd name="connsiteY17595" fmla="*/ 4556696 h 6858000"/>
            <a:gd name="connsiteX17596" fmla="*/ 6816913 w 12192000"/>
            <a:gd name="connsiteY17596" fmla="*/ 4583318 h 6858000"/>
            <a:gd name="connsiteX17597" fmla="*/ 6842892 w 12192000"/>
            <a:gd name="connsiteY17597" fmla="*/ 4609941 h 6858000"/>
            <a:gd name="connsiteX17598" fmla="*/ 6868871 w 12192000"/>
            <a:gd name="connsiteY17598" fmla="*/ 4583318 h 6858000"/>
            <a:gd name="connsiteX17599" fmla="*/ 6842892 w 12192000"/>
            <a:gd name="connsiteY17599" fmla="*/ 4556696 h 6858000"/>
            <a:gd name="connsiteX17600" fmla="*/ 6916499 w 12192000"/>
            <a:gd name="connsiteY17600" fmla="*/ 4556696 h 6858000"/>
            <a:gd name="connsiteX17601" fmla="*/ 6892685 w 12192000"/>
            <a:gd name="connsiteY17601" fmla="*/ 4583318 h 6858000"/>
            <a:gd name="connsiteX17602" fmla="*/ 6916499 w 12192000"/>
            <a:gd name="connsiteY17602" fmla="*/ 4609941 h 6858000"/>
            <a:gd name="connsiteX17603" fmla="*/ 6942478 w 12192000"/>
            <a:gd name="connsiteY17603" fmla="*/ 4583318 h 6858000"/>
            <a:gd name="connsiteX17604" fmla="*/ 6916499 w 12192000"/>
            <a:gd name="connsiteY17604" fmla="*/ 4556696 h 6858000"/>
            <a:gd name="connsiteX17605" fmla="*/ 7139485 w 12192000"/>
            <a:gd name="connsiteY17605" fmla="*/ 4556696 h 6858000"/>
            <a:gd name="connsiteX17606" fmla="*/ 7113506 w 12192000"/>
            <a:gd name="connsiteY17606" fmla="*/ 4583318 h 6858000"/>
            <a:gd name="connsiteX17607" fmla="*/ 7139485 w 12192000"/>
            <a:gd name="connsiteY17607" fmla="*/ 4609941 h 6858000"/>
            <a:gd name="connsiteX17608" fmla="*/ 7165464 w 12192000"/>
            <a:gd name="connsiteY17608" fmla="*/ 4583318 h 6858000"/>
            <a:gd name="connsiteX17609" fmla="*/ 7139485 w 12192000"/>
            <a:gd name="connsiteY17609" fmla="*/ 4556696 h 6858000"/>
            <a:gd name="connsiteX17610" fmla="*/ 7213092 w 12192000"/>
            <a:gd name="connsiteY17610" fmla="*/ 4556696 h 6858000"/>
            <a:gd name="connsiteX17611" fmla="*/ 7187113 w 12192000"/>
            <a:gd name="connsiteY17611" fmla="*/ 4583318 h 6858000"/>
            <a:gd name="connsiteX17612" fmla="*/ 7213092 w 12192000"/>
            <a:gd name="connsiteY17612" fmla="*/ 4609941 h 6858000"/>
            <a:gd name="connsiteX17613" fmla="*/ 7239071 w 12192000"/>
            <a:gd name="connsiteY17613" fmla="*/ 4583318 h 6858000"/>
            <a:gd name="connsiteX17614" fmla="*/ 7213092 w 12192000"/>
            <a:gd name="connsiteY17614" fmla="*/ 4556696 h 6858000"/>
            <a:gd name="connsiteX17615" fmla="*/ 7288864 w 12192000"/>
            <a:gd name="connsiteY17615" fmla="*/ 4556696 h 6858000"/>
            <a:gd name="connsiteX17616" fmla="*/ 7262885 w 12192000"/>
            <a:gd name="connsiteY17616" fmla="*/ 4583318 h 6858000"/>
            <a:gd name="connsiteX17617" fmla="*/ 7288864 w 12192000"/>
            <a:gd name="connsiteY17617" fmla="*/ 4609941 h 6858000"/>
            <a:gd name="connsiteX17618" fmla="*/ 7312678 w 12192000"/>
            <a:gd name="connsiteY17618" fmla="*/ 4583318 h 6858000"/>
            <a:gd name="connsiteX17619" fmla="*/ 7288864 w 12192000"/>
            <a:gd name="connsiteY17619" fmla="*/ 4556696 h 6858000"/>
            <a:gd name="connsiteX17620" fmla="*/ 7656898 w 12192000"/>
            <a:gd name="connsiteY17620" fmla="*/ 4556696 h 6858000"/>
            <a:gd name="connsiteX17621" fmla="*/ 7630919 w 12192000"/>
            <a:gd name="connsiteY17621" fmla="*/ 4583318 h 6858000"/>
            <a:gd name="connsiteX17622" fmla="*/ 7656898 w 12192000"/>
            <a:gd name="connsiteY17622" fmla="*/ 4609941 h 6858000"/>
            <a:gd name="connsiteX17623" fmla="*/ 7682877 w 12192000"/>
            <a:gd name="connsiteY17623" fmla="*/ 4583318 h 6858000"/>
            <a:gd name="connsiteX17624" fmla="*/ 7656898 w 12192000"/>
            <a:gd name="connsiteY17624" fmla="*/ 4556696 h 6858000"/>
            <a:gd name="connsiteX17625" fmla="*/ 9875930 w 12192000"/>
            <a:gd name="connsiteY17625" fmla="*/ 4556696 h 6858000"/>
            <a:gd name="connsiteX17626" fmla="*/ 9852116 w 12192000"/>
            <a:gd name="connsiteY17626" fmla="*/ 4583318 h 6858000"/>
            <a:gd name="connsiteX17627" fmla="*/ 9875930 w 12192000"/>
            <a:gd name="connsiteY17627" fmla="*/ 4609941 h 6858000"/>
            <a:gd name="connsiteX17628" fmla="*/ 9901909 w 12192000"/>
            <a:gd name="connsiteY17628" fmla="*/ 4583318 h 6858000"/>
            <a:gd name="connsiteX17629" fmla="*/ 9875930 w 12192000"/>
            <a:gd name="connsiteY17629" fmla="*/ 4556696 h 6858000"/>
            <a:gd name="connsiteX17630" fmla="*/ 9949537 w 12192000"/>
            <a:gd name="connsiteY17630" fmla="*/ 4556696 h 6858000"/>
            <a:gd name="connsiteX17631" fmla="*/ 9923558 w 12192000"/>
            <a:gd name="connsiteY17631" fmla="*/ 4583318 h 6858000"/>
            <a:gd name="connsiteX17632" fmla="*/ 9949537 w 12192000"/>
            <a:gd name="connsiteY17632" fmla="*/ 4609941 h 6858000"/>
            <a:gd name="connsiteX17633" fmla="*/ 9975516 w 12192000"/>
            <a:gd name="connsiteY17633" fmla="*/ 4583318 h 6858000"/>
            <a:gd name="connsiteX17634" fmla="*/ 9949537 w 12192000"/>
            <a:gd name="connsiteY17634" fmla="*/ 4556696 h 6858000"/>
            <a:gd name="connsiteX17635" fmla="*/ 10027474 w 12192000"/>
            <a:gd name="connsiteY17635" fmla="*/ 4556696 h 6858000"/>
            <a:gd name="connsiteX17636" fmla="*/ 10001495 w 12192000"/>
            <a:gd name="connsiteY17636" fmla="*/ 4583318 h 6858000"/>
            <a:gd name="connsiteX17637" fmla="*/ 10027474 w 12192000"/>
            <a:gd name="connsiteY17637" fmla="*/ 4609941 h 6858000"/>
            <a:gd name="connsiteX17638" fmla="*/ 10051288 w 12192000"/>
            <a:gd name="connsiteY17638" fmla="*/ 4583318 h 6858000"/>
            <a:gd name="connsiteX17639" fmla="*/ 10027474 w 12192000"/>
            <a:gd name="connsiteY17639" fmla="*/ 4556696 h 6858000"/>
            <a:gd name="connsiteX17640" fmla="*/ 10098916 w 12192000"/>
            <a:gd name="connsiteY17640" fmla="*/ 4556696 h 6858000"/>
            <a:gd name="connsiteX17641" fmla="*/ 10075102 w 12192000"/>
            <a:gd name="connsiteY17641" fmla="*/ 4583318 h 6858000"/>
            <a:gd name="connsiteX17642" fmla="*/ 10098916 w 12192000"/>
            <a:gd name="connsiteY17642" fmla="*/ 4609941 h 6858000"/>
            <a:gd name="connsiteX17643" fmla="*/ 10124895 w 12192000"/>
            <a:gd name="connsiteY17643" fmla="*/ 4583318 h 6858000"/>
            <a:gd name="connsiteX17644" fmla="*/ 10098916 w 12192000"/>
            <a:gd name="connsiteY17644" fmla="*/ 4556696 h 6858000"/>
            <a:gd name="connsiteX17645" fmla="*/ 10172523 w 12192000"/>
            <a:gd name="connsiteY17645" fmla="*/ 4556696 h 6858000"/>
            <a:gd name="connsiteX17646" fmla="*/ 10146544 w 12192000"/>
            <a:gd name="connsiteY17646" fmla="*/ 4583318 h 6858000"/>
            <a:gd name="connsiteX17647" fmla="*/ 10172523 w 12192000"/>
            <a:gd name="connsiteY17647" fmla="*/ 4609941 h 6858000"/>
            <a:gd name="connsiteX17648" fmla="*/ 10198502 w 12192000"/>
            <a:gd name="connsiteY17648" fmla="*/ 4583318 h 6858000"/>
            <a:gd name="connsiteX17649" fmla="*/ 10172523 w 12192000"/>
            <a:gd name="connsiteY17649" fmla="*/ 4556696 h 6858000"/>
            <a:gd name="connsiteX17650" fmla="*/ 10246130 w 12192000"/>
            <a:gd name="connsiteY17650" fmla="*/ 4556696 h 6858000"/>
            <a:gd name="connsiteX17651" fmla="*/ 10220151 w 12192000"/>
            <a:gd name="connsiteY17651" fmla="*/ 4583318 h 6858000"/>
            <a:gd name="connsiteX17652" fmla="*/ 10246130 w 12192000"/>
            <a:gd name="connsiteY17652" fmla="*/ 4609941 h 6858000"/>
            <a:gd name="connsiteX17653" fmla="*/ 10272109 w 12192000"/>
            <a:gd name="connsiteY17653" fmla="*/ 4583318 h 6858000"/>
            <a:gd name="connsiteX17654" fmla="*/ 10246130 w 12192000"/>
            <a:gd name="connsiteY17654" fmla="*/ 4556696 h 6858000"/>
            <a:gd name="connsiteX17655" fmla="*/ 10319737 w 12192000"/>
            <a:gd name="connsiteY17655" fmla="*/ 4556696 h 6858000"/>
            <a:gd name="connsiteX17656" fmla="*/ 10293758 w 12192000"/>
            <a:gd name="connsiteY17656" fmla="*/ 4583318 h 6858000"/>
            <a:gd name="connsiteX17657" fmla="*/ 10319737 w 12192000"/>
            <a:gd name="connsiteY17657" fmla="*/ 4609941 h 6858000"/>
            <a:gd name="connsiteX17658" fmla="*/ 10345716 w 12192000"/>
            <a:gd name="connsiteY17658" fmla="*/ 4583318 h 6858000"/>
            <a:gd name="connsiteX17659" fmla="*/ 10319737 w 12192000"/>
            <a:gd name="connsiteY17659" fmla="*/ 4556696 h 6858000"/>
            <a:gd name="connsiteX17660" fmla="*/ 10395509 w 12192000"/>
            <a:gd name="connsiteY17660" fmla="*/ 4556696 h 6858000"/>
            <a:gd name="connsiteX17661" fmla="*/ 10369530 w 12192000"/>
            <a:gd name="connsiteY17661" fmla="*/ 4583318 h 6858000"/>
            <a:gd name="connsiteX17662" fmla="*/ 10395509 w 12192000"/>
            <a:gd name="connsiteY17662" fmla="*/ 4609941 h 6858000"/>
            <a:gd name="connsiteX17663" fmla="*/ 10419323 w 12192000"/>
            <a:gd name="connsiteY17663" fmla="*/ 4583318 h 6858000"/>
            <a:gd name="connsiteX17664" fmla="*/ 10395509 w 12192000"/>
            <a:gd name="connsiteY17664" fmla="*/ 4556696 h 6858000"/>
            <a:gd name="connsiteX17665" fmla="*/ 10542723 w 12192000"/>
            <a:gd name="connsiteY17665" fmla="*/ 4556696 h 6858000"/>
            <a:gd name="connsiteX17666" fmla="*/ 10516744 w 12192000"/>
            <a:gd name="connsiteY17666" fmla="*/ 4583318 h 6858000"/>
            <a:gd name="connsiteX17667" fmla="*/ 10542723 w 12192000"/>
            <a:gd name="connsiteY17667" fmla="*/ 4609941 h 6858000"/>
            <a:gd name="connsiteX17668" fmla="*/ 10568702 w 12192000"/>
            <a:gd name="connsiteY17668" fmla="*/ 4583318 h 6858000"/>
            <a:gd name="connsiteX17669" fmla="*/ 10542723 w 12192000"/>
            <a:gd name="connsiteY17669" fmla="*/ 4556696 h 6858000"/>
            <a:gd name="connsiteX17670" fmla="*/ 10616330 w 12192000"/>
            <a:gd name="connsiteY17670" fmla="*/ 4556696 h 6858000"/>
            <a:gd name="connsiteX17671" fmla="*/ 10590351 w 12192000"/>
            <a:gd name="connsiteY17671" fmla="*/ 4583318 h 6858000"/>
            <a:gd name="connsiteX17672" fmla="*/ 10616330 w 12192000"/>
            <a:gd name="connsiteY17672" fmla="*/ 4609941 h 6858000"/>
            <a:gd name="connsiteX17673" fmla="*/ 10642309 w 12192000"/>
            <a:gd name="connsiteY17673" fmla="*/ 4583318 h 6858000"/>
            <a:gd name="connsiteX17674" fmla="*/ 10616330 w 12192000"/>
            <a:gd name="connsiteY17674" fmla="*/ 4556696 h 6858000"/>
            <a:gd name="connsiteX17675" fmla="*/ 10689936 w 12192000"/>
            <a:gd name="connsiteY17675" fmla="*/ 4556696 h 6858000"/>
            <a:gd name="connsiteX17676" fmla="*/ 10663957 w 12192000"/>
            <a:gd name="connsiteY17676" fmla="*/ 4583318 h 6858000"/>
            <a:gd name="connsiteX17677" fmla="*/ 10689936 w 12192000"/>
            <a:gd name="connsiteY17677" fmla="*/ 4609941 h 6858000"/>
            <a:gd name="connsiteX17678" fmla="*/ 10715915 w 12192000"/>
            <a:gd name="connsiteY17678" fmla="*/ 4583318 h 6858000"/>
            <a:gd name="connsiteX17679" fmla="*/ 10689936 w 12192000"/>
            <a:gd name="connsiteY17679" fmla="*/ 4556696 h 6858000"/>
            <a:gd name="connsiteX17680" fmla="*/ 11503942 w 12192000"/>
            <a:gd name="connsiteY17680" fmla="*/ 4556696 h 6858000"/>
            <a:gd name="connsiteX17681" fmla="*/ 11477963 w 12192000"/>
            <a:gd name="connsiteY17681" fmla="*/ 4583318 h 6858000"/>
            <a:gd name="connsiteX17682" fmla="*/ 11503942 w 12192000"/>
            <a:gd name="connsiteY17682" fmla="*/ 4609941 h 6858000"/>
            <a:gd name="connsiteX17683" fmla="*/ 11529921 w 12192000"/>
            <a:gd name="connsiteY17683" fmla="*/ 4583318 h 6858000"/>
            <a:gd name="connsiteX17684" fmla="*/ 11503942 w 12192000"/>
            <a:gd name="connsiteY17684" fmla="*/ 4556696 h 6858000"/>
            <a:gd name="connsiteX17685" fmla="*/ 3069456 w 12192000"/>
            <a:gd name="connsiteY17685" fmla="*/ 4632126 h 6858000"/>
            <a:gd name="connsiteX17686" fmla="*/ 3045642 w 12192000"/>
            <a:gd name="connsiteY17686" fmla="*/ 4658749 h 6858000"/>
            <a:gd name="connsiteX17687" fmla="*/ 3069456 w 12192000"/>
            <a:gd name="connsiteY17687" fmla="*/ 4685371 h 6858000"/>
            <a:gd name="connsiteX17688" fmla="*/ 3095435 w 12192000"/>
            <a:gd name="connsiteY17688" fmla="*/ 4658749 h 6858000"/>
            <a:gd name="connsiteX17689" fmla="*/ 3069456 w 12192000"/>
            <a:gd name="connsiteY17689" fmla="*/ 4632126 h 6858000"/>
            <a:gd name="connsiteX17690" fmla="*/ 3143063 w 12192000"/>
            <a:gd name="connsiteY17690" fmla="*/ 4632126 h 6858000"/>
            <a:gd name="connsiteX17691" fmla="*/ 3119249 w 12192000"/>
            <a:gd name="connsiteY17691" fmla="*/ 4658749 h 6858000"/>
            <a:gd name="connsiteX17692" fmla="*/ 3143063 w 12192000"/>
            <a:gd name="connsiteY17692" fmla="*/ 4685371 h 6858000"/>
            <a:gd name="connsiteX17693" fmla="*/ 3169042 w 12192000"/>
            <a:gd name="connsiteY17693" fmla="*/ 4658749 h 6858000"/>
            <a:gd name="connsiteX17694" fmla="*/ 3143063 w 12192000"/>
            <a:gd name="connsiteY17694" fmla="*/ 4632126 h 6858000"/>
            <a:gd name="connsiteX17695" fmla="*/ 3218835 w 12192000"/>
            <a:gd name="connsiteY17695" fmla="*/ 4632126 h 6858000"/>
            <a:gd name="connsiteX17696" fmla="*/ 3192856 w 12192000"/>
            <a:gd name="connsiteY17696" fmla="*/ 4658749 h 6858000"/>
            <a:gd name="connsiteX17697" fmla="*/ 3218835 w 12192000"/>
            <a:gd name="connsiteY17697" fmla="*/ 4685371 h 6858000"/>
            <a:gd name="connsiteX17698" fmla="*/ 3244814 w 12192000"/>
            <a:gd name="connsiteY17698" fmla="*/ 4658749 h 6858000"/>
            <a:gd name="connsiteX17699" fmla="*/ 3218835 w 12192000"/>
            <a:gd name="connsiteY17699" fmla="*/ 4632126 h 6858000"/>
            <a:gd name="connsiteX17700" fmla="*/ 3292441 w 12192000"/>
            <a:gd name="connsiteY17700" fmla="*/ 4632126 h 6858000"/>
            <a:gd name="connsiteX17701" fmla="*/ 3268627 w 12192000"/>
            <a:gd name="connsiteY17701" fmla="*/ 4658749 h 6858000"/>
            <a:gd name="connsiteX17702" fmla="*/ 3292441 w 12192000"/>
            <a:gd name="connsiteY17702" fmla="*/ 4685371 h 6858000"/>
            <a:gd name="connsiteX17703" fmla="*/ 3318420 w 12192000"/>
            <a:gd name="connsiteY17703" fmla="*/ 4658749 h 6858000"/>
            <a:gd name="connsiteX17704" fmla="*/ 3292441 w 12192000"/>
            <a:gd name="connsiteY17704" fmla="*/ 4632126 h 6858000"/>
            <a:gd name="connsiteX17705" fmla="*/ 3366049 w 12192000"/>
            <a:gd name="connsiteY17705" fmla="*/ 4632126 h 6858000"/>
            <a:gd name="connsiteX17706" fmla="*/ 3340070 w 12192000"/>
            <a:gd name="connsiteY17706" fmla="*/ 4658749 h 6858000"/>
            <a:gd name="connsiteX17707" fmla="*/ 3366049 w 12192000"/>
            <a:gd name="connsiteY17707" fmla="*/ 4685371 h 6858000"/>
            <a:gd name="connsiteX17708" fmla="*/ 3392028 w 12192000"/>
            <a:gd name="connsiteY17708" fmla="*/ 4658749 h 6858000"/>
            <a:gd name="connsiteX17709" fmla="*/ 3366049 w 12192000"/>
            <a:gd name="connsiteY17709" fmla="*/ 4632126 h 6858000"/>
            <a:gd name="connsiteX17710" fmla="*/ 3439656 w 12192000"/>
            <a:gd name="connsiteY17710" fmla="*/ 4632126 h 6858000"/>
            <a:gd name="connsiteX17711" fmla="*/ 3413677 w 12192000"/>
            <a:gd name="connsiteY17711" fmla="*/ 4658749 h 6858000"/>
            <a:gd name="connsiteX17712" fmla="*/ 3439656 w 12192000"/>
            <a:gd name="connsiteY17712" fmla="*/ 4685371 h 6858000"/>
            <a:gd name="connsiteX17713" fmla="*/ 3465635 w 12192000"/>
            <a:gd name="connsiteY17713" fmla="*/ 4658749 h 6858000"/>
            <a:gd name="connsiteX17714" fmla="*/ 3439656 w 12192000"/>
            <a:gd name="connsiteY17714" fmla="*/ 4632126 h 6858000"/>
            <a:gd name="connsiteX17715" fmla="*/ 3513262 w 12192000"/>
            <a:gd name="connsiteY17715" fmla="*/ 4632126 h 6858000"/>
            <a:gd name="connsiteX17716" fmla="*/ 3489448 w 12192000"/>
            <a:gd name="connsiteY17716" fmla="*/ 4658749 h 6858000"/>
            <a:gd name="connsiteX17717" fmla="*/ 3513262 w 12192000"/>
            <a:gd name="connsiteY17717" fmla="*/ 4685371 h 6858000"/>
            <a:gd name="connsiteX17718" fmla="*/ 3539241 w 12192000"/>
            <a:gd name="connsiteY17718" fmla="*/ 4658749 h 6858000"/>
            <a:gd name="connsiteX17719" fmla="*/ 3513262 w 12192000"/>
            <a:gd name="connsiteY17719" fmla="*/ 4632126 h 6858000"/>
            <a:gd name="connsiteX17720" fmla="*/ 3589034 w 12192000"/>
            <a:gd name="connsiteY17720" fmla="*/ 4632126 h 6858000"/>
            <a:gd name="connsiteX17721" fmla="*/ 3563055 w 12192000"/>
            <a:gd name="connsiteY17721" fmla="*/ 4658749 h 6858000"/>
            <a:gd name="connsiteX17722" fmla="*/ 3589034 w 12192000"/>
            <a:gd name="connsiteY17722" fmla="*/ 4685371 h 6858000"/>
            <a:gd name="connsiteX17723" fmla="*/ 3615013 w 12192000"/>
            <a:gd name="connsiteY17723" fmla="*/ 4658749 h 6858000"/>
            <a:gd name="connsiteX17724" fmla="*/ 3589034 w 12192000"/>
            <a:gd name="connsiteY17724" fmla="*/ 4632126 h 6858000"/>
            <a:gd name="connsiteX17725" fmla="*/ 3662641 w 12192000"/>
            <a:gd name="connsiteY17725" fmla="*/ 4632126 h 6858000"/>
            <a:gd name="connsiteX17726" fmla="*/ 3638827 w 12192000"/>
            <a:gd name="connsiteY17726" fmla="*/ 4658749 h 6858000"/>
            <a:gd name="connsiteX17727" fmla="*/ 3662641 w 12192000"/>
            <a:gd name="connsiteY17727" fmla="*/ 4685371 h 6858000"/>
            <a:gd name="connsiteX17728" fmla="*/ 3688620 w 12192000"/>
            <a:gd name="connsiteY17728" fmla="*/ 4658749 h 6858000"/>
            <a:gd name="connsiteX17729" fmla="*/ 3662641 w 12192000"/>
            <a:gd name="connsiteY17729" fmla="*/ 4632126 h 6858000"/>
            <a:gd name="connsiteX17730" fmla="*/ 3736248 w 12192000"/>
            <a:gd name="connsiteY17730" fmla="*/ 4632126 h 6858000"/>
            <a:gd name="connsiteX17731" fmla="*/ 3710269 w 12192000"/>
            <a:gd name="connsiteY17731" fmla="*/ 4658749 h 6858000"/>
            <a:gd name="connsiteX17732" fmla="*/ 3736248 w 12192000"/>
            <a:gd name="connsiteY17732" fmla="*/ 4685371 h 6858000"/>
            <a:gd name="connsiteX17733" fmla="*/ 3762227 w 12192000"/>
            <a:gd name="connsiteY17733" fmla="*/ 4658749 h 6858000"/>
            <a:gd name="connsiteX17734" fmla="*/ 3736248 w 12192000"/>
            <a:gd name="connsiteY17734" fmla="*/ 4632126 h 6858000"/>
            <a:gd name="connsiteX17735" fmla="*/ 3812020 w 12192000"/>
            <a:gd name="connsiteY17735" fmla="*/ 4632126 h 6858000"/>
            <a:gd name="connsiteX17736" fmla="*/ 3786041 w 12192000"/>
            <a:gd name="connsiteY17736" fmla="*/ 4658749 h 6858000"/>
            <a:gd name="connsiteX17737" fmla="*/ 3812020 w 12192000"/>
            <a:gd name="connsiteY17737" fmla="*/ 4685371 h 6858000"/>
            <a:gd name="connsiteX17738" fmla="*/ 3835834 w 12192000"/>
            <a:gd name="connsiteY17738" fmla="*/ 4658749 h 6858000"/>
            <a:gd name="connsiteX17739" fmla="*/ 3812020 w 12192000"/>
            <a:gd name="connsiteY17739" fmla="*/ 4632126 h 6858000"/>
            <a:gd name="connsiteX17740" fmla="*/ 3883462 w 12192000"/>
            <a:gd name="connsiteY17740" fmla="*/ 4632126 h 6858000"/>
            <a:gd name="connsiteX17741" fmla="*/ 3857483 w 12192000"/>
            <a:gd name="connsiteY17741" fmla="*/ 4658749 h 6858000"/>
            <a:gd name="connsiteX17742" fmla="*/ 3883462 w 12192000"/>
            <a:gd name="connsiteY17742" fmla="*/ 4685371 h 6858000"/>
            <a:gd name="connsiteX17743" fmla="*/ 3909441 w 12192000"/>
            <a:gd name="connsiteY17743" fmla="*/ 4658749 h 6858000"/>
            <a:gd name="connsiteX17744" fmla="*/ 3883462 w 12192000"/>
            <a:gd name="connsiteY17744" fmla="*/ 4632126 h 6858000"/>
            <a:gd name="connsiteX17745" fmla="*/ 3957069 w 12192000"/>
            <a:gd name="connsiteY17745" fmla="*/ 4632126 h 6858000"/>
            <a:gd name="connsiteX17746" fmla="*/ 3931090 w 12192000"/>
            <a:gd name="connsiteY17746" fmla="*/ 4658749 h 6858000"/>
            <a:gd name="connsiteX17747" fmla="*/ 3957069 w 12192000"/>
            <a:gd name="connsiteY17747" fmla="*/ 4685371 h 6858000"/>
            <a:gd name="connsiteX17748" fmla="*/ 3983048 w 12192000"/>
            <a:gd name="connsiteY17748" fmla="*/ 4658749 h 6858000"/>
            <a:gd name="connsiteX17749" fmla="*/ 3957069 w 12192000"/>
            <a:gd name="connsiteY17749" fmla="*/ 4632126 h 6858000"/>
            <a:gd name="connsiteX17750" fmla="*/ 4032841 w 12192000"/>
            <a:gd name="connsiteY17750" fmla="*/ 4632126 h 6858000"/>
            <a:gd name="connsiteX17751" fmla="*/ 4009027 w 12192000"/>
            <a:gd name="connsiteY17751" fmla="*/ 4658749 h 6858000"/>
            <a:gd name="connsiteX17752" fmla="*/ 4032841 w 12192000"/>
            <a:gd name="connsiteY17752" fmla="*/ 4685371 h 6858000"/>
            <a:gd name="connsiteX17753" fmla="*/ 4058820 w 12192000"/>
            <a:gd name="connsiteY17753" fmla="*/ 4658749 h 6858000"/>
            <a:gd name="connsiteX17754" fmla="*/ 4032841 w 12192000"/>
            <a:gd name="connsiteY17754" fmla="*/ 4632126 h 6858000"/>
            <a:gd name="connsiteX17755" fmla="*/ 4106447 w 12192000"/>
            <a:gd name="connsiteY17755" fmla="*/ 4632126 h 6858000"/>
            <a:gd name="connsiteX17756" fmla="*/ 4080468 w 12192000"/>
            <a:gd name="connsiteY17756" fmla="*/ 4658749 h 6858000"/>
            <a:gd name="connsiteX17757" fmla="*/ 4106447 w 12192000"/>
            <a:gd name="connsiteY17757" fmla="*/ 4685371 h 6858000"/>
            <a:gd name="connsiteX17758" fmla="*/ 4132426 w 12192000"/>
            <a:gd name="connsiteY17758" fmla="*/ 4658749 h 6858000"/>
            <a:gd name="connsiteX17759" fmla="*/ 4106447 w 12192000"/>
            <a:gd name="connsiteY17759" fmla="*/ 4632126 h 6858000"/>
            <a:gd name="connsiteX17760" fmla="*/ 5957445 w 12192000"/>
            <a:gd name="connsiteY17760" fmla="*/ 4632126 h 6858000"/>
            <a:gd name="connsiteX17761" fmla="*/ 5931466 w 12192000"/>
            <a:gd name="connsiteY17761" fmla="*/ 4658749 h 6858000"/>
            <a:gd name="connsiteX17762" fmla="*/ 5957445 w 12192000"/>
            <a:gd name="connsiteY17762" fmla="*/ 4685371 h 6858000"/>
            <a:gd name="connsiteX17763" fmla="*/ 5981259 w 12192000"/>
            <a:gd name="connsiteY17763" fmla="*/ 4658749 h 6858000"/>
            <a:gd name="connsiteX17764" fmla="*/ 5957445 w 12192000"/>
            <a:gd name="connsiteY17764" fmla="*/ 4632126 h 6858000"/>
            <a:gd name="connsiteX17765" fmla="*/ 6028887 w 12192000"/>
            <a:gd name="connsiteY17765" fmla="*/ 4632126 h 6858000"/>
            <a:gd name="connsiteX17766" fmla="*/ 6002908 w 12192000"/>
            <a:gd name="connsiteY17766" fmla="*/ 4658749 h 6858000"/>
            <a:gd name="connsiteX17767" fmla="*/ 6028887 w 12192000"/>
            <a:gd name="connsiteY17767" fmla="*/ 4685371 h 6858000"/>
            <a:gd name="connsiteX17768" fmla="*/ 6054866 w 12192000"/>
            <a:gd name="connsiteY17768" fmla="*/ 4658749 h 6858000"/>
            <a:gd name="connsiteX17769" fmla="*/ 6028887 w 12192000"/>
            <a:gd name="connsiteY17769" fmla="*/ 4632126 h 6858000"/>
            <a:gd name="connsiteX17770" fmla="*/ 6102494 w 12192000"/>
            <a:gd name="connsiteY17770" fmla="*/ 4632126 h 6858000"/>
            <a:gd name="connsiteX17771" fmla="*/ 6076515 w 12192000"/>
            <a:gd name="connsiteY17771" fmla="*/ 4658749 h 6858000"/>
            <a:gd name="connsiteX17772" fmla="*/ 6102494 w 12192000"/>
            <a:gd name="connsiteY17772" fmla="*/ 4685371 h 6858000"/>
            <a:gd name="connsiteX17773" fmla="*/ 6128473 w 12192000"/>
            <a:gd name="connsiteY17773" fmla="*/ 4658749 h 6858000"/>
            <a:gd name="connsiteX17774" fmla="*/ 6102494 w 12192000"/>
            <a:gd name="connsiteY17774" fmla="*/ 4632126 h 6858000"/>
            <a:gd name="connsiteX17775" fmla="*/ 6178265 w 12192000"/>
            <a:gd name="connsiteY17775" fmla="*/ 4632126 h 6858000"/>
            <a:gd name="connsiteX17776" fmla="*/ 6154452 w 12192000"/>
            <a:gd name="connsiteY17776" fmla="*/ 4658749 h 6858000"/>
            <a:gd name="connsiteX17777" fmla="*/ 6178265 w 12192000"/>
            <a:gd name="connsiteY17777" fmla="*/ 4685371 h 6858000"/>
            <a:gd name="connsiteX17778" fmla="*/ 6204245 w 12192000"/>
            <a:gd name="connsiteY17778" fmla="*/ 4658749 h 6858000"/>
            <a:gd name="connsiteX17779" fmla="*/ 6178265 w 12192000"/>
            <a:gd name="connsiteY17779" fmla="*/ 4632126 h 6858000"/>
            <a:gd name="connsiteX17780" fmla="*/ 6251873 w 12192000"/>
            <a:gd name="connsiteY17780" fmla="*/ 4632126 h 6858000"/>
            <a:gd name="connsiteX17781" fmla="*/ 6228059 w 12192000"/>
            <a:gd name="connsiteY17781" fmla="*/ 4658749 h 6858000"/>
            <a:gd name="connsiteX17782" fmla="*/ 6251873 w 12192000"/>
            <a:gd name="connsiteY17782" fmla="*/ 4685371 h 6858000"/>
            <a:gd name="connsiteX17783" fmla="*/ 6277852 w 12192000"/>
            <a:gd name="connsiteY17783" fmla="*/ 4658749 h 6858000"/>
            <a:gd name="connsiteX17784" fmla="*/ 6251873 w 12192000"/>
            <a:gd name="connsiteY17784" fmla="*/ 4632126 h 6858000"/>
            <a:gd name="connsiteX17785" fmla="*/ 6325479 w 12192000"/>
            <a:gd name="connsiteY17785" fmla="*/ 4632126 h 6858000"/>
            <a:gd name="connsiteX17786" fmla="*/ 6301665 w 12192000"/>
            <a:gd name="connsiteY17786" fmla="*/ 4658749 h 6858000"/>
            <a:gd name="connsiteX17787" fmla="*/ 6325479 w 12192000"/>
            <a:gd name="connsiteY17787" fmla="*/ 4685371 h 6858000"/>
            <a:gd name="connsiteX17788" fmla="*/ 6351458 w 12192000"/>
            <a:gd name="connsiteY17788" fmla="*/ 4658749 h 6858000"/>
            <a:gd name="connsiteX17789" fmla="*/ 6325479 w 12192000"/>
            <a:gd name="connsiteY17789" fmla="*/ 4632126 h 6858000"/>
            <a:gd name="connsiteX17790" fmla="*/ 6399086 w 12192000"/>
            <a:gd name="connsiteY17790" fmla="*/ 4632126 h 6858000"/>
            <a:gd name="connsiteX17791" fmla="*/ 6373107 w 12192000"/>
            <a:gd name="connsiteY17791" fmla="*/ 4658749 h 6858000"/>
            <a:gd name="connsiteX17792" fmla="*/ 6399086 w 12192000"/>
            <a:gd name="connsiteY17792" fmla="*/ 4685371 h 6858000"/>
            <a:gd name="connsiteX17793" fmla="*/ 6425065 w 12192000"/>
            <a:gd name="connsiteY17793" fmla="*/ 4658749 h 6858000"/>
            <a:gd name="connsiteX17794" fmla="*/ 6399086 w 12192000"/>
            <a:gd name="connsiteY17794" fmla="*/ 4632126 h 6858000"/>
            <a:gd name="connsiteX17795" fmla="*/ 6472694 w 12192000"/>
            <a:gd name="connsiteY17795" fmla="*/ 4632126 h 6858000"/>
            <a:gd name="connsiteX17796" fmla="*/ 6446715 w 12192000"/>
            <a:gd name="connsiteY17796" fmla="*/ 4658749 h 6858000"/>
            <a:gd name="connsiteX17797" fmla="*/ 6472694 w 12192000"/>
            <a:gd name="connsiteY17797" fmla="*/ 4685371 h 6858000"/>
            <a:gd name="connsiteX17798" fmla="*/ 6498673 w 12192000"/>
            <a:gd name="connsiteY17798" fmla="*/ 4658749 h 6858000"/>
            <a:gd name="connsiteX17799" fmla="*/ 6472694 w 12192000"/>
            <a:gd name="connsiteY17799" fmla="*/ 4632126 h 6858000"/>
            <a:gd name="connsiteX17800" fmla="*/ 6546300 w 12192000"/>
            <a:gd name="connsiteY17800" fmla="*/ 4632126 h 6858000"/>
            <a:gd name="connsiteX17801" fmla="*/ 6520321 w 12192000"/>
            <a:gd name="connsiteY17801" fmla="*/ 4658749 h 6858000"/>
            <a:gd name="connsiteX17802" fmla="*/ 6546300 w 12192000"/>
            <a:gd name="connsiteY17802" fmla="*/ 4685371 h 6858000"/>
            <a:gd name="connsiteX17803" fmla="*/ 6572279 w 12192000"/>
            <a:gd name="connsiteY17803" fmla="*/ 4658749 h 6858000"/>
            <a:gd name="connsiteX17804" fmla="*/ 6546300 w 12192000"/>
            <a:gd name="connsiteY17804" fmla="*/ 4632126 h 6858000"/>
            <a:gd name="connsiteX17805" fmla="*/ 6622072 w 12192000"/>
            <a:gd name="connsiteY17805" fmla="*/ 4632126 h 6858000"/>
            <a:gd name="connsiteX17806" fmla="*/ 6596093 w 12192000"/>
            <a:gd name="connsiteY17806" fmla="*/ 4658749 h 6858000"/>
            <a:gd name="connsiteX17807" fmla="*/ 6622072 w 12192000"/>
            <a:gd name="connsiteY17807" fmla="*/ 4685371 h 6858000"/>
            <a:gd name="connsiteX17808" fmla="*/ 6648051 w 12192000"/>
            <a:gd name="connsiteY17808" fmla="*/ 4658749 h 6858000"/>
            <a:gd name="connsiteX17809" fmla="*/ 6622072 w 12192000"/>
            <a:gd name="connsiteY17809" fmla="*/ 4632126 h 6858000"/>
            <a:gd name="connsiteX17810" fmla="*/ 6695679 w 12192000"/>
            <a:gd name="connsiteY17810" fmla="*/ 4632126 h 6858000"/>
            <a:gd name="connsiteX17811" fmla="*/ 6669700 w 12192000"/>
            <a:gd name="connsiteY17811" fmla="*/ 4658749 h 6858000"/>
            <a:gd name="connsiteX17812" fmla="*/ 6695679 w 12192000"/>
            <a:gd name="connsiteY17812" fmla="*/ 4685371 h 6858000"/>
            <a:gd name="connsiteX17813" fmla="*/ 6721658 w 12192000"/>
            <a:gd name="connsiteY17813" fmla="*/ 4658749 h 6858000"/>
            <a:gd name="connsiteX17814" fmla="*/ 6695679 w 12192000"/>
            <a:gd name="connsiteY17814" fmla="*/ 4632126 h 6858000"/>
            <a:gd name="connsiteX17815" fmla="*/ 6769286 w 12192000"/>
            <a:gd name="connsiteY17815" fmla="*/ 4632126 h 6858000"/>
            <a:gd name="connsiteX17816" fmla="*/ 6743307 w 12192000"/>
            <a:gd name="connsiteY17816" fmla="*/ 4658749 h 6858000"/>
            <a:gd name="connsiteX17817" fmla="*/ 6769286 w 12192000"/>
            <a:gd name="connsiteY17817" fmla="*/ 4685371 h 6858000"/>
            <a:gd name="connsiteX17818" fmla="*/ 6795265 w 12192000"/>
            <a:gd name="connsiteY17818" fmla="*/ 4658749 h 6858000"/>
            <a:gd name="connsiteX17819" fmla="*/ 6769286 w 12192000"/>
            <a:gd name="connsiteY17819" fmla="*/ 4632126 h 6858000"/>
            <a:gd name="connsiteX17820" fmla="*/ 6842892 w 12192000"/>
            <a:gd name="connsiteY17820" fmla="*/ 4632126 h 6858000"/>
            <a:gd name="connsiteX17821" fmla="*/ 6816913 w 12192000"/>
            <a:gd name="connsiteY17821" fmla="*/ 4658749 h 6858000"/>
            <a:gd name="connsiteX17822" fmla="*/ 6842892 w 12192000"/>
            <a:gd name="connsiteY17822" fmla="*/ 4685371 h 6858000"/>
            <a:gd name="connsiteX17823" fmla="*/ 6868871 w 12192000"/>
            <a:gd name="connsiteY17823" fmla="*/ 4658749 h 6858000"/>
            <a:gd name="connsiteX17824" fmla="*/ 6842892 w 12192000"/>
            <a:gd name="connsiteY17824" fmla="*/ 4632126 h 6858000"/>
            <a:gd name="connsiteX17825" fmla="*/ 7139485 w 12192000"/>
            <a:gd name="connsiteY17825" fmla="*/ 4632126 h 6858000"/>
            <a:gd name="connsiteX17826" fmla="*/ 7113506 w 12192000"/>
            <a:gd name="connsiteY17826" fmla="*/ 4658749 h 6858000"/>
            <a:gd name="connsiteX17827" fmla="*/ 7139485 w 12192000"/>
            <a:gd name="connsiteY17827" fmla="*/ 4685371 h 6858000"/>
            <a:gd name="connsiteX17828" fmla="*/ 7165464 w 12192000"/>
            <a:gd name="connsiteY17828" fmla="*/ 4658749 h 6858000"/>
            <a:gd name="connsiteX17829" fmla="*/ 7139485 w 12192000"/>
            <a:gd name="connsiteY17829" fmla="*/ 4632126 h 6858000"/>
            <a:gd name="connsiteX17830" fmla="*/ 7213092 w 12192000"/>
            <a:gd name="connsiteY17830" fmla="*/ 4632126 h 6858000"/>
            <a:gd name="connsiteX17831" fmla="*/ 7187113 w 12192000"/>
            <a:gd name="connsiteY17831" fmla="*/ 4658749 h 6858000"/>
            <a:gd name="connsiteX17832" fmla="*/ 7213092 w 12192000"/>
            <a:gd name="connsiteY17832" fmla="*/ 4685371 h 6858000"/>
            <a:gd name="connsiteX17833" fmla="*/ 7239071 w 12192000"/>
            <a:gd name="connsiteY17833" fmla="*/ 4658749 h 6858000"/>
            <a:gd name="connsiteX17834" fmla="*/ 7213092 w 12192000"/>
            <a:gd name="connsiteY17834" fmla="*/ 4632126 h 6858000"/>
            <a:gd name="connsiteX17835" fmla="*/ 7288864 w 12192000"/>
            <a:gd name="connsiteY17835" fmla="*/ 4632126 h 6858000"/>
            <a:gd name="connsiteX17836" fmla="*/ 7262885 w 12192000"/>
            <a:gd name="connsiteY17836" fmla="*/ 4658749 h 6858000"/>
            <a:gd name="connsiteX17837" fmla="*/ 7288864 w 12192000"/>
            <a:gd name="connsiteY17837" fmla="*/ 4685371 h 6858000"/>
            <a:gd name="connsiteX17838" fmla="*/ 7312678 w 12192000"/>
            <a:gd name="connsiteY17838" fmla="*/ 4658749 h 6858000"/>
            <a:gd name="connsiteX17839" fmla="*/ 7288864 w 12192000"/>
            <a:gd name="connsiteY17839" fmla="*/ 4632126 h 6858000"/>
            <a:gd name="connsiteX17840" fmla="*/ 9802324 w 12192000"/>
            <a:gd name="connsiteY17840" fmla="*/ 4632126 h 6858000"/>
            <a:gd name="connsiteX17841" fmla="*/ 9776345 w 12192000"/>
            <a:gd name="connsiteY17841" fmla="*/ 4658749 h 6858000"/>
            <a:gd name="connsiteX17842" fmla="*/ 9802324 w 12192000"/>
            <a:gd name="connsiteY17842" fmla="*/ 4685371 h 6858000"/>
            <a:gd name="connsiteX17843" fmla="*/ 9828303 w 12192000"/>
            <a:gd name="connsiteY17843" fmla="*/ 4658749 h 6858000"/>
            <a:gd name="connsiteX17844" fmla="*/ 9802324 w 12192000"/>
            <a:gd name="connsiteY17844" fmla="*/ 4632126 h 6858000"/>
            <a:gd name="connsiteX17845" fmla="*/ 9875930 w 12192000"/>
            <a:gd name="connsiteY17845" fmla="*/ 4632126 h 6858000"/>
            <a:gd name="connsiteX17846" fmla="*/ 9852116 w 12192000"/>
            <a:gd name="connsiteY17846" fmla="*/ 4658749 h 6858000"/>
            <a:gd name="connsiteX17847" fmla="*/ 9875930 w 12192000"/>
            <a:gd name="connsiteY17847" fmla="*/ 4685371 h 6858000"/>
            <a:gd name="connsiteX17848" fmla="*/ 9901909 w 12192000"/>
            <a:gd name="connsiteY17848" fmla="*/ 4658749 h 6858000"/>
            <a:gd name="connsiteX17849" fmla="*/ 9875930 w 12192000"/>
            <a:gd name="connsiteY17849" fmla="*/ 4632126 h 6858000"/>
            <a:gd name="connsiteX17850" fmla="*/ 9949537 w 12192000"/>
            <a:gd name="connsiteY17850" fmla="*/ 4632126 h 6858000"/>
            <a:gd name="connsiteX17851" fmla="*/ 9923558 w 12192000"/>
            <a:gd name="connsiteY17851" fmla="*/ 4658749 h 6858000"/>
            <a:gd name="connsiteX17852" fmla="*/ 9949537 w 12192000"/>
            <a:gd name="connsiteY17852" fmla="*/ 4685371 h 6858000"/>
            <a:gd name="connsiteX17853" fmla="*/ 9975516 w 12192000"/>
            <a:gd name="connsiteY17853" fmla="*/ 4658749 h 6858000"/>
            <a:gd name="connsiteX17854" fmla="*/ 9949537 w 12192000"/>
            <a:gd name="connsiteY17854" fmla="*/ 4632126 h 6858000"/>
            <a:gd name="connsiteX17855" fmla="*/ 10027474 w 12192000"/>
            <a:gd name="connsiteY17855" fmla="*/ 4632126 h 6858000"/>
            <a:gd name="connsiteX17856" fmla="*/ 10001495 w 12192000"/>
            <a:gd name="connsiteY17856" fmla="*/ 4658749 h 6858000"/>
            <a:gd name="connsiteX17857" fmla="*/ 10027474 w 12192000"/>
            <a:gd name="connsiteY17857" fmla="*/ 4685371 h 6858000"/>
            <a:gd name="connsiteX17858" fmla="*/ 10051288 w 12192000"/>
            <a:gd name="connsiteY17858" fmla="*/ 4658749 h 6858000"/>
            <a:gd name="connsiteX17859" fmla="*/ 10027474 w 12192000"/>
            <a:gd name="connsiteY17859" fmla="*/ 4632126 h 6858000"/>
            <a:gd name="connsiteX17860" fmla="*/ 10098916 w 12192000"/>
            <a:gd name="connsiteY17860" fmla="*/ 4632126 h 6858000"/>
            <a:gd name="connsiteX17861" fmla="*/ 10075102 w 12192000"/>
            <a:gd name="connsiteY17861" fmla="*/ 4658749 h 6858000"/>
            <a:gd name="connsiteX17862" fmla="*/ 10098916 w 12192000"/>
            <a:gd name="connsiteY17862" fmla="*/ 4685371 h 6858000"/>
            <a:gd name="connsiteX17863" fmla="*/ 10124895 w 12192000"/>
            <a:gd name="connsiteY17863" fmla="*/ 4658749 h 6858000"/>
            <a:gd name="connsiteX17864" fmla="*/ 10098916 w 12192000"/>
            <a:gd name="connsiteY17864" fmla="*/ 4632126 h 6858000"/>
            <a:gd name="connsiteX17865" fmla="*/ 10172523 w 12192000"/>
            <a:gd name="connsiteY17865" fmla="*/ 4632126 h 6858000"/>
            <a:gd name="connsiteX17866" fmla="*/ 10146544 w 12192000"/>
            <a:gd name="connsiteY17866" fmla="*/ 4658749 h 6858000"/>
            <a:gd name="connsiteX17867" fmla="*/ 10172523 w 12192000"/>
            <a:gd name="connsiteY17867" fmla="*/ 4685371 h 6858000"/>
            <a:gd name="connsiteX17868" fmla="*/ 10198502 w 12192000"/>
            <a:gd name="connsiteY17868" fmla="*/ 4658749 h 6858000"/>
            <a:gd name="connsiteX17869" fmla="*/ 10172523 w 12192000"/>
            <a:gd name="connsiteY17869" fmla="*/ 4632126 h 6858000"/>
            <a:gd name="connsiteX17870" fmla="*/ 10246130 w 12192000"/>
            <a:gd name="connsiteY17870" fmla="*/ 4632126 h 6858000"/>
            <a:gd name="connsiteX17871" fmla="*/ 10220151 w 12192000"/>
            <a:gd name="connsiteY17871" fmla="*/ 4658749 h 6858000"/>
            <a:gd name="connsiteX17872" fmla="*/ 10246130 w 12192000"/>
            <a:gd name="connsiteY17872" fmla="*/ 4685371 h 6858000"/>
            <a:gd name="connsiteX17873" fmla="*/ 10272109 w 12192000"/>
            <a:gd name="connsiteY17873" fmla="*/ 4658749 h 6858000"/>
            <a:gd name="connsiteX17874" fmla="*/ 10246130 w 12192000"/>
            <a:gd name="connsiteY17874" fmla="*/ 4632126 h 6858000"/>
            <a:gd name="connsiteX17875" fmla="*/ 10319737 w 12192000"/>
            <a:gd name="connsiteY17875" fmla="*/ 4632126 h 6858000"/>
            <a:gd name="connsiteX17876" fmla="*/ 10293758 w 12192000"/>
            <a:gd name="connsiteY17876" fmla="*/ 4658749 h 6858000"/>
            <a:gd name="connsiteX17877" fmla="*/ 10319737 w 12192000"/>
            <a:gd name="connsiteY17877" fmla="*/ 4685371 h 6858000"/>
            <a:gd name="connsiteX17878" fmla="*/ 10345716 w 12192000"/>
            <a:gd name="connsiteY17878" fmla="*/ 4658749 h 6858000"/>
            <a:gd name="connsiteX17879" fmla="*/ 10319737 w 12192000"/>
            <a:gd name="connsiteY17879" fmla="*/ 4632126 h 6858000"/>
            <a:gd name="connsiteX17880" fmla="*/ 10395509 w 12192000"/>
            <a:gd name="connsiteY17880" fmla="*/ 4632126 h 6858000"/>
            <a:gd name="connsiteX17881" fmla="*/ 10369530 w 12192000"/>
            <a:gd name="connsiteY17881" fmla="*/ 4658749 h 6858000"/>
            <a:gd name="connsiteX17882" fmla="*/ 10395509 w 12192000"/>
            <a:gd name="connsiteY17882" fmla="*/ 4685371 h 6858000"/>
            <a:gd name="connsiteX17883" fmla="*/ 10419323 w 12192000"/>
            <a:gd name="connsiteY17883" fmla="*/ 4658749 h 6858000"/>
            <a:gd name="connsiteX17884" fmla="*/ 10395509 w 12192000"/>
            <a:gd name="connsiteY17884" fmla="*/ 4632126 h 6858000"/>
            <a:gd name="connsiteX17885" fmla="*/ 10471280 w 12192000"/>
            <a:gd name="connsiteY17885" fmla="*/ 4632126 h 6858000"/>
            <a:gd name="connsiteX17886" fmla="*/ 10445301 w 12192000"/>
            <a:gd name="connsiteY17886" fmla="*/ 4658749 h 6858000"/>
            <a:gd name="connsiteX17887" fmla="*/ 10471280 w 12192000"/>
            <a:gd name="connsiteY17887" fmla="*/ 4685371 h 6858000"/>
            <a:gd name="connsiteX17888" fmla="*/ 10495094 w 12192000"/>
            <a:gd name="connsiteY17888" fmla="*/ 4658749 h 6858000"/>
            <a:gd name="connsiteX17889" fmla="*/ 10471280 w 12192000"/>
            <a:gd name="connsiteY17889" fmla="*/ 4632126 h 6858000"/>
            <a:gd name="connsiteX17890" fmla="*/ 10542723 w 12192000"/>
            <a:gd name="connsiteY17890" fmla="*/ 4632126 h 6858000"/>
            <a:gd name="connsiteX17891" fmla="*/ 10516744 w 12192000"/>
            <a:gd name="connsiteY17891" fmla="*/ 4658749 h 6858000"/>
            <a:gd name="connsiteX17892" fmla="*/ 10542723 w 12192000"/>
            <a:gd name="connsiteY17892" fmla="*/ 4685371 h 6858000"/>
            <a:gd name="connsiteX17893" fmla="*/ 10568702 w 12192000"/>
            <a:gd name="connsiteY17893" fmla="*/ 4658749 h 6858000"/>
            <a:gd name="connsiteX17894" fmla="*/ 10542723 w 12192000"/>
            <a:gd name="connsiteY17894" fmla="*/ 4632126 h 6858000"/>
            <a:gd name="connsiteX17895" fmla="*/ 10616330 w 12192000"/>
            <a:gd name="connsiteY17895" fmla="*/ 4632126 h 6858000"/>
            <a:gd name="connsiteX17896" fmla="*/ 10590351 w 12192000"/>
            <a:gd name="connsiteY17896" fmla="*/ 4658749 h 6858000"/>
            <a:gd name="connsiteX17897" fmla="*/ 10616330 w 12192000"/>
            <a:gd name="connsiteY17897" fmla="*/ 4685371 h 6858000"/>
            <a:gd name="connsiteX17898" fmla="*/ 10642309 w 12192000"/>
            <a:gd name="connsiteY17898" fmla="*/ 4658749 h 6858000"/>
            <a:gd name="connsiteX17899" fmla="*/ 10616330 w 12192000"/>
            <a:gd name="connsiteY17899" fmla="*/ 4632126 h 6858000"/>
            <a:gd name="connsiteX17900" fmla="*/ 10689936 w 12192000"/>
            <a:gd name="connsiteY17900" fmla="*/ 4632126 h 6858000"/>
            <a:gd name="connsiteX17901" fmla="*/ 10663957 w 12192000"/>
            <a:gd name="connsiteY17901" fmla="*/ 4658749 h 6858000"/>
            <a:gd name="connsiteX17902" fmla="*/ 10689936 w 12192000"/>
            <a:gd name="connsiteY17902" fmla="*/ 4685371 h 6858000"/>
            <a:gd name="connsiteX17903" fmla="*/ 10715915 w 12192000"/>
            <a:gd name="connsiteY17903" fmla="*/ 4658749 h 6858000"/>
            <a:gd name="connsiteX17904" fmla="*/ 10689936 w 12192000"/>
            <a:gd name="connsiteY17904" fmla="*/ 4632126 h 6858000"/>
            <a:gd name="connsiteX17905" fmla="*/ 11280956 w 12192000"/>
            <a:gd name="connsiteY17905" fmla="*/ 4632126 h 6858000"/>
            <a:gd name="connsiteX17906" fmla="*/ 11254977 w 12192000"/>
            <a:gd name="connsiteY17906" fmla="*/ 4658749 h 6858000"/>
            <a:gd name="connsiteX17907" fmla="*/ 11280956 w 12192000"/>
            <a:gd name="connsiteY17907" fmla="*/ 4685371 h 6858000"/>
            <a:gd name="connsiteX17908" fmla="*/ 11306935 w 12192000"/>
            <a:gd name="connsiteY17908" fmla="*/ 4658749 h 6858000"/>
            <a:gd name="connsiteX17909" fmla="*/ 11280956 w 12192000"/>
            <a:gd name="connsiteY17909" fmla="*/ 4632126 h 6858000"/>
            <a:gd name="connsiteX17910" fmla="*/ 11430336 w 12192000"/>
            <a:gd name="connsiteY17910" fmla="*/ 4632126 h 6858000"/>
            <a:gd name="connsiteX17911" fmla="*/ 11404357 w 12192000"/>
            <a:gd name="connsiteY17911" fmla="*/ 4658749 h 6858000"/>
            <a:gd name="connsiteX17912" fmla="*/ 11430336 w 12192000"/>
            <a:gd name="connsiteY17912" fmla="*/ 4685371 h 6858000"/>
            <a:gd name="connsiteX17913" fmla="*/ 11456314 w 12192000"/>
            <a:gd name="connsiteY17913" fmla="*/ 4658749 h 6858000"/>
            <a:gd name="connsiteX17914" fmla="*/ 11430336 w 12192000"/>
            <a:gd name="connsiteY17914" fmla="*/ 4632126 h 6858000"/>
            <a:gd name="connsiteX17915" fmla="*/ 3143063 w 12192000"/>
            <a:gd name="connsiteY17915" fmla="*/ 4707556 h 6858000"/>
            <a:gd name="connsiteX17916" fmla="*/ 3119249 w 12192000"/>
            <a:gd name="connsiteY17916" fmla="*/ 4734179 h 6858000"/>
            <a:gd name="connsiteX17917" fmla="*/ 3143063 w 12192000"/>
            <a:gd name="connsiteY17917" fmla="*/ 4760801 h 6858000"/>
            <a:gd name="connsiteX17918" fmla="*/ 3169042 w 12192000"/>
            <a:gd name="connsiteY17918" fmla="*/ 4734179 h 6858000"/>
            <a:gd name="connsiteX17919" fmla="*/ 3143063 w 12192000"/>
            <a:gd name="connsiteY17919" fmla="*/ 4707556 h 6858000"/>
            <a:gd name="connsiteX17920" fmla="*/ 3218835 w 12192000"/>
            <a:gd name="connsiteY17920" fmla="*/ 4707556 h 6858000"/>
            <a:gd name="connsiteX17921" fmla="*/ 3192856 w 12192000"/>
            <a:gd name="connsiteY17921" fmla="*/ 4734179 h 6858000"/>
            <a:gd name="connsiteX17922" fmla="*/ 3218835 w 12192000"/>
            <a:gd name="connsiteY17922" fmla="*/ 4760801 h 6858000"/>
            <a:gd name="connsiteX17923" fmla="*/ 3244814 w 12192000"/>
            <a:gd name="connsiteY17923" fmla="*/ 4734179 h 6858000"/>
            <a:gd name="connsiteX17924" fmla="*/ 3218835 w 12192000"/>
            <a:gd name="connsiteY17924" fmla="*/ 4707556 h 6858000"/>
            <a:gd name="connsiteX17925" fmla="*/ 3292441 w 12192000"/>
            <a:gd name="connsiteY17925" fmla="*/ 4707556 h 6858000"/>
            <a:gd name="connsiteX17926" fmla="*/ 3268627 w 12192000"/>
            <a:gd name="connsiteY17926" fmla="*/ 4734179 h 6858000"/>
            <a:gd name="connsiteX17927" fmla="*/ 3292441 w 12192000"/>
            <a:gd name="connsiteY17927" fmla="*/ 4760801 h 6858000"/>
            <a:gd name="connsiteX17928" fmla="*/ 3318420 w 12192000"/>
            <a:gd name="connsiteY17928" fmla="*/ 4734179 h 6858000"/>
            <a:gd name="connsiteX17929" fmla="*/ 3292441 w 12192000"/>
            <a:gd name="connsiteY17929" fmla="*/ 4707556 h 6858000"/>
            <a:gd name="connsiteX17930" fmla="*/ 3366049 w 12192000"/>
            <a:gd name="connsiteY17930" fmla="*/ 4707556 h 6858000"/>
            <a:gd name="connsiteX17931" fmla="*/ 3340070 w 12192000"/>
            <a:gd name="connsiteY17931" fmla="*/ 4734179 h 6858000"/>
            <a:gd name="connsiteX17932" fmla="*/ 3366049 w 12192000"/>
            <a:gd name="connsiteY17932" fmla="*/ 4760801 h 6858000"/>
            <a:gd name="connsiteX17933" fmla="*/ 3392028 w 12192000"/>
            <a:gd name="connsiteY17933" fmla="*/ 4734179 h 6858000"/>
            <a:gd name="connsiteX17934" fmla="*/ 3366049 w 12192000"/>
            <a:gd name="connsiteY17934" fmla="*/ 4707556 h 6858000"/>
            <a:gd name="connsiteX17935" fmla="*/ 3439656 w 12192000"/>
            <a:gd name="connsiteY17935" fmla="*/ 4707556 h 6858000"/>
            <a:gd name="connsiteX17936" fmla="*/ 3413677 w 12192000"/>
            <a:gd name="connsiteY17936" fmla="*/ 4734179 h 6858000"/>
            <a:gd name="connsiteX17937" fmla="*/ 3439656 w 12192000"/>
            <a:gd name="connsiteY17937" fmla="*/ 4760801 h 6858000"/>
            <a:gd name="connsiteX17938" fmla="*/ 3465635 w 12192000"/>
            <a:gd name="connsiteY17938" fmla="*/ 4734179 h 6858000"/>
            <a:gd name="connsiteX17939" fmla="*/ 3439656 w 12192000"/>
            <a:gd name="connsiteY17939" fmla="*/ 4707556 h 6858000"/>
            <a:gd name="connsiteX17940" fmla="*/ 3513262 w 12192000"/>
            <a:gd name="connsiteY17940" fmla="*/ 4707556 h 6858000"/>
            <a:gd name="connsiteX17941" fmla="*/ 3489448 w 12192000"/>
            <a:gd name="connsiteY17941" fmla="*/ 4734179 h 6858000"/>
            <a:gd name="connsiteX17942" fmla="*/ 3513262 w 12192000"/>
            <a:gd name="connsiteY17942" fmla="*/ 4760801 h 6858000"/>
            <a:gd name="connsiteX17943" fmla="*/ 3539241 w 12192000"/>
            <a:gd name="connsiteY17943" fmla="*/ 4734179 h 6858000"/>
            <a:gd name="connsiteX17944" fmla="*/ 3513262 w 12192000"/>
            <a:gd name="connsiteY17944" fmla="*/ 4707556 h 6858000"/>
            <a:gd name="connsiteX17945" fmla="*/ 3589034 w 12192000"/>
            <a:gd name="connsiteY17945" fmla="*/ 4707556 h 6858000"/>
            <a:gd name="connsiteX17946" fmla="*/ 3563055 w 12192000"/>
            <a:gd name="connsiteY17946" fmla="*/ 4734179 h 6858000"/>
            <a:gd name="connsiteX17947" fmla="*/ 3589034 w 12192000"/>
            <a:gd name="connsiteY17947" fmla="*/ 4760801 h 6858000"/>
            <a:gd name="connsiteX17948" fmla="*/ 3615013 w 12192000"/>
            <a:gd name="connsiteY17948" fmla="*/ 4734179 h 6858000"/>
            <a:gd name="connsiteX17949" fmla="*/ 3589034 w 12192000"/>
            <a:gd name="connsiteY17949" fmla="*/ 4707556 h 6858000"/>
            <a:gd name="connsiteX17950" fmla="*/ 3662641 w 12192000"/>
            <a:gd name="connsiteY17950" fmla="*/ 4707556 h 6858000"/>
            <a:gd name="connsiteX17951" fmla="*/ 3638827 w 12192000"/>
            <a:gd name="connsiteY17951" fmla="*/ 4734179 h 6858000"/>
            <a:gd name="connsiteX17952" fmla="*/ 3662641 w 12192000"/>
            <a:gd name="connsiteY17952" fmla="*/ 4760801 h 6858000"/>
            <a:gd name="connsiteX17953" fmla="*/ 3688620 w 12192000"/>
            <a:gd name="connsiteY17953" fmla="*/ 4734179 h 6858000"/>
            <a:gd name="connsiteX17954" fmla="*/ 3662641 w 12192000"/>
            <a:gd name="connsiteY17954" fmla="*/ 4707556 h 6858000"/>
            <a:gd name="connsiteX17955" fmla="*/ 3736248 w 12192000"/>
            <a:gd name="connsiteY17955" fmla="*/ 4707556 h 6858000"/>
            <a:gd name="connsiteX17956" fmla="*/ 3710269 w 12192000"/>
            <a:gd name="connsiteY17956" fmla="*/ 4734179 h 6858000"/>
            <a:gd name="connsiteX17957" fmla="*/ 3736248 w 12192000"/>
            <a:gd name="connsiteY17957" fmla="*/ 4760801 h 6858000"/>
            <a:gd name="connsiteX17958" fmla="*/ 3762227 w 12192000"/>
            <a:gd name="connsiteY17958" fmla="*/ 4734179 h 6858000"/>
            <a:gd name="connsiteX17959" fmla="*/ 3736248 w 12192000"/>
            <a:gd name="connsiteY17959" fmla="*/ 4707556 h 6858000"/>
            <a:gd name="connsiteX17960" fmla="*/ 3812020 w 12192000"/>
            <a:gd name="connsiteY17960" fmla="*/ 4707556 h 6858000"/>
            <a:gd name="connsiteX17961" fmla="*/ 3786041 w 12192000"/>
            <a:gd name="connsiteY17961" fmla="*/ 4734179 h 6858000"/>
            <a:gd name="connsiteX17962" fmla="*/ 3812020 w 12192000"/>
            <a:gd name="connsiteY17962" fmla="*/ 4760801 h 6858000"/>
            <a:gd name="connsiteX17963" fmla="*/ 3835834 w 12192000"/>
            <a:gd name="connsiteY17963" fmla="*/ 4734179 h 6858000"/>
            <a:gd name="connsiteX17964" fmla="*/ 3812020 w 12192000"/>
            <a:gd name="connsiteY17964" fmla="*/ 4707556 h 6858000"/>
            <a:gd name="connsiteX17965" fmla="*/ 3883462 w 12192000"/>
            <a:gd name="connsiteY17965" fmla="*/ 4707556 h 6858000"/>
            <a:gd name="connsiteX17966" fmla="*/ 3857483 w 12192000"/>
            <a:gd name="connsiteY17966" fmla="*/ 4734179 h 6858000"/>
            <a:gd name="connsiteX17967" fmla="*/ 3883462 w 12192000"/>
            <a:gd name="connsiteY17967" fmla="*/ 4760801 h 6858000"/>
            <a:gd name="connsiteX17968" fmla="*/ 3909441 w 12192000"/>
            <a:gd name="connsiteY17968" fmla="*/ 4734179 h 6858000"/>
            <a:gd name="connsiteX17969" fmla="*/ 3883462 w 12192000"/>
            <a:gd name="connsiteY17969" fmla="*/ 4707556 h 6858000"/>
            <a:gd name="connsiteX17970" fmla="*/ 3957069 w 12192000"/>
            <a:gd name="connsiteY17970" fmla="*/ 4707556 h 6858000"/>
            <a:gd name="connsiteX17971" fmla="*/ 3931090 w 12192000"/>
            <a:gd name="connsiteY17971" fmla="*/ 4734179 h 6858000"/>
            <a:gd name="connsiteX17972" fmla="*/ 3957069 w 12192000"/>
            <a:gd name="connsiteY17972" fmla="*/ 4760801 h 6858000"/>
            <a:gd name="connsiteX17973" fmla="*/ 3983048 w 12192000"/>
            <a:gd name="connsiteY17973" fmla="*/ 4734179 h 6858000"/>
            <a:gd name="connsiteX17974" fmla="*/ 3957069 w 12192000"/>
            <a:gd name="connsiteY17974" fmla="*/ 4707556 h 6858000"/>
            <a:gd name="connsiteX17975" fmla="*/ 4032841 w 12192000"/>
            <a:gd name="connsiteY17975" fmla="*/ 4707556 h 6858000"/>
            <a:gd name="connsiteX17976" fmla="*/ 4009027 w 12192000"/>
            <a:gd name="connsiteY17976" fmla="*/ 4734179 h 6858000"/>
            <a:gd name="connsiteX17977" fmla="*/ 4032841 w 12192000"/>
            <a:gd name="connsiteY17977" fmla="*/ 4760801 h 6858000"/>
            <a:gd name="connsiteX17978" fmla="*/ 4058820 w 12192000"/>
            <a:gd name="connsiteY17978" fmla="*/ 4734179 h 6858000"/>
            <a:gd name="connsiteX17979" fmla="*/ 4032841 w 12192000"/>
            <a:gd name="connsiteY17979" fmla="*/ 4707556 h 6858000"/>
            <a:gd name="connsiteX17980" fmla="*/ 4106447 w 12192000"/>
            <a:gd name="connsiteY17980" fmla="*/ 4707556 h 6858000"/>
            <a:gd name="connsiteX17981" fmla="*/ 4080468 w 12192000"/>
            <a:gd name="connsiteY17981" fmla="*/ 4734179 h 6858000"/>
            <a:gd name="connsiteX17982" fmla="*/ 4106447 w 12192000"/>
            <a:gd name="connsiteY17982" fmla="*/ 4760801 h 6858000"/>
            <a:gd name="connsiteX17983" fmla="*/ 4132426 w 12192000"/>
            <a:gd name="connsiteY17983" fmla="*/ 4734179 h 6858000"/>
            <a:gd name="connsiteX17984" fmla="*/ 4106447 w 12192000"/>
            <a:gd name="connsiteY17984" fmla="*/ 4707556 h 6858000"/>
            <a:gd name="connsiteX17985" fmla="*/ 6028887 w 12192000"/>
            <a:gd name="connsiteY17985" fmla="*/ 4707556 h 6858000"/>
            <a:gd name="connsiteX17986" fmla="*/ 6002908 w 12192000"/>
            <a:gd name="connsiteY17986" fmla="*/ 4734179 h 6858000"/>
            <a:gd name="connsiteX17987" fmla="*/ 6028887 w 12192000"/>
            <a:gd name="connsiteY17987" fmla="*/ 4760801 h 6858000"/>
            <a:gd name="connsiteX17988" fmla="*/ 6054866 w 12192000"/>
            <a:gd name="connsiteY17988" fmla="*/ 4734179 h 6858000"/>
            <a:gd name="connsiteX17989" fmla="*/ 6028887 w 12192000"/>
            <a:gd name="connsiteY17989" fmla="*/ 4707556 h 6858000"/>
            <a:gd name="connsiteX17990" fmla="*/ 6102494 w 12192000"/>
            <a:gd name="connsiteY17990" fmla="*/ 4707556 h 6858000"/>
            <a:gd name="connsiteX17991" fmla="*/ 6076515 w 12192000"/>
            <a:gd name="connsiteY17991" fmla="*/ 4734179 h 6858000"/>
            <a:gd name="connsiteX17992" fmla="*/ 6102494 w 12192000"/>
            <a:gd name="connsiteY17992" fmla="*/ 4760801 h 6858000"/>
            <a:gd name="connsiteX17993" fmla="*/ 6128473 w 12192000"/>
            <a:gd name="connsiteY17993" fmla="*/ 4734179 h 6858000"/>
            <a:gd name="connsiteX17994" fmla="*/ 6102494 w 12192000"/>
            <a:gd name="connsiteY17994" fmla="*/ 4707556 h 6858000"/>
            <a:gd name="connsiteX17995" fmla="*/ 6178265 w 12192000"/>
            <a:gd name="connsiteY17995" fmla="*/ 4707556 h 6858000"/>
            <a:gd name="connsiteX17996" fmla="*/ 6154452 w 12192000"/>
            <a:gd name="connsiteY17996" fmla="*/ 4734179 h 6858000"/>
            <a:gd name="connsiteX17997" fmla="*/ 6178265 w 12192000"/>
            <a:gd name="connsiteY17997" fmla="*/ 4760801 h 6858000"/>
            <a:gd name="connsiteX17998" fmla="*/ 6204245 w 12192000"/>
            <a:gd name="connsiteY17998" fmla="*/ 4734179 h 6858000"/>
            <a:gd name="connsiteX17999" fmla="*/ 6178265 w 12192000"/>
            <a:gd name="connsiteY17999" fmla="*/ 4707556 h 6858000"/>
            <a:gd name="connsiteX18000" fmla="*/ 6251873 w 12192000"/>
            <a:gd name="connsiteY18000" fmla="*/ 4707556 h 6858000"/>
            <a:gd name="connsiteX18001" fmla="*/ 6228059 w 12192000"/>
            <a:gd name="connsiteY18001" fmla="*/ 4734179 h 6858000"/>
            <a:gd name="connsiteX18002" fmla="*/ 6251873 w 12192000"/>
            <a:gd name="connsiteY18002" fmla="*/ 4760801 h 6858000"/>
            <a:gd name="connsiteX18003" fmla="*/ 6277852 w 12192000"/>
            <a:gd name="connsiteY18003" fmla="*/ 4734179 h 6858000"/>
            <a:gd name="connsiteX18004" fmla="*/ 6251873 w 12192000"/>
            <a:gd name="connsiteY18004" fmla="*/ 4707556 h 6858000"/>
            <a:gd name="connsiteX18005" fmla="*/ 6325479 w 12192000"/>
            <a:gd name="connsiteY18005" fmla="*/ 4707556 h 6858000"/>
            <a:gd name="connsiteX18006" fmla="*/ 6301665 w 12192000"/>
            <a:gd name="connsiteY18006" fmla="*/ 4734179 h 6858000"/>
            <a:gd name="connsiteX18007" fmla="*/ 6325479 w 12192000"/>
            <a:gd name="connsiteY18007" fmla="*/ 4760801 h 6858000"/>
            <a:gd name="connsiteX18008" fmla="*/ 6351458 w 12192000"/>
            <a:gd name="connsiteY18008" fmla="*/ 4734179 h 6858000"/>
            <a:gd name="connsiteX18009" fmla="*/ 6325479 w 12192000"/>
            <a:gd name="connsiteY18009" fmla="*/ 4707556 h 6858000"/>
            <a:gd name="connsiteX18010" fmla="*/ 6399086 w 12192000"/>
            <a:gd name="connsiteY18010" fmla="*/ 4707556 h 6858000"/>
            <a:gd name="connsiteX18011" fmla="*/ 6373107 w 12192000"/>
            <a:gd name="connsiteY18011" fmla="*/ 4734179 h 6858000"/>
            <a:gd name="connsiteX18012" fmla="*/ 6399086 w 12192000"/>
            <a:gd name="connsiteY18012" fmla="*/ 4760801 h 6858000"/>
            <a:gd name="connsiteX18013" fmla="*/ 6425065 w 12192000"/>
            <a:gd name="connsiteY18013" fmla="*/ 4734179 h 6858000"/>
            <a:gd name="connsiteX18014" fmla="*/ 6399086 w 12192000"/>
            <a:gd name="connsiteY18014" fmla="*/ 4707556 h 6858000"/>
            <a:gd name="connsiteX18015" fmla="*/ 6472694 w 12192000"/>
            <a:gd name="connsiteY18015" fmla="*/ 4707556 h 6858000"/>
            <a:gd name="connsiteX18016" fmla="*/ 6446715 w 12192000"/>
            <a:gd name="connsiteY18016" fmla="*/ 4734179 h 6858000"/>
            <a:gd name="connsiteX18017" fmla="*/ 6472694 w 12192000"/>
            <a:gd name="connsiteY18017" fmla="*/ 4760801 h 6858000"/>
            <a:gd name="connsiteX18018" fmla="*/ 6498673 w 12192000"/>
            <a:gd name="connsiteY18018" fmla="*/ 4734179 h 6858000"/>
            <a:gd name="connsiteX18019" fmla="*/ 6472694 w 12192000"/>
            <a:gd name="connsiteY18019" fmla="*/ 4707556 h 6858000"/>
            <a:gd name="connsiteX18020" fmla="*/ 6546300 w 12192000"/>
            <a:gd name="connsiteY18020" fmla="*/ 4707556 h 6858000"/>
            <a:gd name="connsiteX18021" fmla="*/ 6520321 w 12192000"/>
            <a:gd name="connsiteY18021" fmla="*/ 4734179 h 6858000"/>
            <a:gd name="connsiteX18022" fmla="*/ 6546300 w 12192000"/>
            <a:gd name="connsiteY18022" fmla="*/ 4760801 h 6858000"/>
            <a:gd name="connsiteX18023" fmla="*/ 6572279 w 12192000"/>
            <a:gd name="connsiteY18023" fmla="*/ 4734179 h 6858000"/>
            <a:gd name="connsiteX18024" fmla="*/ 6546300 w 12192000"/>
            <a:gd name="connsiteY18024" fmla="*/ 4707556 h 6858000"/>
            <a:gd name="connsiteX18025" fmla="*/ 6622072 w 12192000"/>
            <a:gd name="connsiteY18025" fmla="*/ 4707556 h 6858000"/>
            <a:gd name="connsiteX18026" fmla="*/ 6596093 w 12192000"/>
            <a:gd name="connsiteY18026" fmla="*/ 4734179 h 6858000"/>
            <a:gd name="connsiteX18027" fmla="*/ 6622072 w 12192000"/>
            <a:gd name="connsiteY18027" fmla="*/ 4760801 h 6858000"/>
            <a:gd name="connsiteX18028" fmla="*/ 6648051 w 12192000"/>
            <a:gd name="connsiteY18028" fmla="*/ 4734179 h 6858000"/>
            <a:gd name="connsiteX18029" fmla="*/ 6622072 w 12192000"/>
            <a:gd name="connsiteY18029" fmla="*/ 4707556 h 6858000"/>
            <a:gd name="connsiteX18030" fmla="*/ 6695679 w 12192000"/>
            <a:gd name="connsiteY18030" fmla="*/ 4707556 h 6858000"/>
            <a:gd name="connsiteX18031" fmla="*/ 6669700 w 12192000"/>
            <a:gd name="connsiteY18031" fmla="*/ 4734179 h 6858000"/>
            <a:gd name="connsiteX18032" fmla="*/ 6695679 w 12192000"/>
            <a:gd name="connsiteY18032" fmla="*/ 4760801 h 6858000"/>
            <a:gd name="connsiteX18033" fmla="*/ 6721658 w 12192000"/>
            <a:gd name="connsiteY18033" fmla="*/ 4734179 h 6858000"/>
            <a:gd name="connsiteX18034" fmla="*/ 6695679 w 12192000"/>
            <a:gd name="connsiteY18034" fmla="*/ 4707556 h 6858000"/>
            <a:gd name="connsiteX18035" fmla="*/ 6769286 w 12192000"/>
            <a:gd name="connsiteY18035" fmla="*/ 4707556 h 6858000"/>
            <a:gd name="connsiteX18036" fmla="*/ 6743307 w 12192000"/>
            <a:gd name="connsiteY18036" fmla="*/ 4734179 h 6858000"/>
            <a:gd name="connsiteX18037" fmla="*/ 6769286 w 12192000"/>
            <a:gd name="connsiteY18037" fmla="*/ 4760801 h 6858000"/>
            <a:gd name="connsiteX18038" fmla="*/ 6795265 w 12192000"/>
            <a:gd name="connsiteY18038" fmla="*/ 4734179 h 6858000"/>
            <a:gd name="connsiteX18039" fmla="*/ 6769286 w 12192000"/>
            <a:gd name="connsiteY18039" fmla="*/ 4707556 h 6858000"/>
            <a:gd name="connsiteX18040" fmla="*/ 7139485 w 12192000"/>
            <a:gd name="connsiteY18040" fmla="*/ 4707556 h 6858000"/>
            <a:gd name="connsiteX18041" fmla="*/ 7113506 w 12192000"/>
            <a:gd name="connsiteY18041" fmla="*/ 4734179 h 6858000"/>
            <a:gd name="connsiteX18042" fmla="*/ 7139485 w 12192000"/>
            <a:gd name="connsiteY18042" fmla="*/ 4760801 h 6858000"/>
            <a:gd name="connsiteX18043" fmla="*/ 7165464 w 12192000"/>
            <a:gd name="connsiteY18043" fmla="*/ 4734179 h 6858000"/>
            <a:gd name="connsiteX18044" fmla="*/ 7139485 w 12192000"/>
            <a:gd name="connsiteY18044" fmla="*/ 4707556 h 6858000"/>
            <a:gd name="connsiteX18045" fmla="*/ 7213092 w 12192000"/>
            <a:gd name="connsiteY18045" fmla="*/ 4707556 h 6858000"/>
            <a:gd name="connsiteX18046" fmla="*/ 7187113 w 12192000"/>
            <a:gd name="connsiteY18046" fmla="*/ 4734179 h 6858000"/>
            <a:gd name="connsiteX18047" fmla="*/ 7213092 w 12192000"/>
            <a:gd name="connsiteY18047" fmla="*/ 4760801 h 6858000"/>
            <a:gd name="connsiteX18048" fmla="*/ 7239071 w 12192000"/>
            <a:gd name="connsiteY18048" fmla="*/ 4734179 h 6858000"/>
            <a:gd name="connsiteX18049" fmla="*/ 7213092 w 12192000"/>
            <a:gd name="connsiteY18049" fmla="*/ 4707556 h 6858000"/>
            <a:gd name="connsiteX18050" fmla="*/ 7583292 w 12192000"/>
            <a:gd name="connsiteY18050" fmla="*/ 4707556 h 6858000"/>
            <a:gd name="connsiteX18051" fmla="*/ 7557313 w 12192000"/>
            <a:gd name="connsiteY18051" fmla="*/ 4734179 h 6858000"/>
            <a:gd name="connsiteX18052" fmla="*/ 7583292 w 12192000"/>
            <a:gd name="connsiteY18052" fmla="*/ 4760801 h 6858000"/>
            <a:gd name="connsiteX18053" fmla="*/ 7609271 w 12192000"/>
            <a:gd name="connsiteY18053" fmla="*/ 4734179 h 6858000"/>
            <a:gd name="connsiteX18054" fmla="*/ 7583292 w 12192000"/>
            <a:gd name="connsiteY18054" fmla="*/ 4707556 h 6858000"/>
            <a:gd name="connsiteX18055" fmla="*/ 9655110 w 12192000"/>
            <a:gd name="connsiteY18055" fmla="*/ 4707556 h 6858000"/>
            <a:gd name="connsiteX18056" fmla="*/ 9629131 w 12192000"/>
            <a:gd name="connsiteY18056" fmla="*/ 4734179 h 6858000"/>
            <a:gd name="connsiteX18057" fmla="*/ 9655110 w 12192000"/>
            <a:gd name="connsiteY18057" fmla="*/ 4760801 h 6858000"/>
            <a:gd name="connsiteX18058" fmla="*/ 9681089 w 12192000"/>
            <a:gd name="connsiteY18058" fmla="*/ 4734179 h 6858000"/>
            <a:gd name="connsiteX18059" fmla="*/ 9655110 w 12192000"/>
            <a:gd name="connsiteY18059" fmla="*/ 4707556 h 6858000"/>
            <a:gd name="connsiteX18060" fmla="*/ 9728717 w 12192000"/>
            <a:gd name="connsiteY18060" fmla="*/ 4707556 h 6858000"/>
            <a:gd name="connsiteX18061" fmla="*/ 9702738 w 12192000"/>
            <a:gd name="connsiteY18061" fmla="*/ 4734179 h 6858000"/>
            <a:gd name="connsiteX18062" fmla="*/ 9728717 w 12192000"/>
            <a:gd name="connsiteY18062" fmla="*/ 4760801 h 6858000"/>
            <a:gd name="connsiteX18063" fmla="*/ 9754696 w 12192000"/>
            <a:gd name="connsiteY18063" fmla="*/ 4734179 h 6858000"/>
            <a:gd name="connsiteX18064" fmla="*/ 9728717 w 12192000"/>
            <a:gd name="connsiteY18064" fmla="*/ 4707556 h 6858000"/>
            <a:gd name="connsiteX18065" fmla="*/ 9802324 w 12192000"/>
            <a:gd name="connsiteY18065" fmla="*/ 4707556 h 6858000"/>
            <a:gd name="connsiteX18066" fmla="*/ 9776345 w 12192000"/>
            <a:gd name="connsiteY18066" fmla="*/ 4734179 h 6858000"/>
            <a:gd name="connsiteX18067" fmla="*/ 9802324 w 12192000"/>
            <a:gd name="connsiteY18067" fmla="*/ 4760801 h 6858000"/>
            <a:gd name="connsiteX18068" fmla="*/ 9828303 w 12192000"/>
            <a:gd name="connsiteY18068" fmla="*/ 4734179 h 6858000"/>
            <a:gd name="connsiteX18069" fmla="*/ 9802324 w 12192000"/>
            <a:gd name="connsiteY18069" fmla="*/ 4707556 h 6858000"/>
            <a:gd name="connsiteX18070" fmla="*/ 9875930 w 12192000"/>
            <a:gd name="connsiteY18070" fmla="*/ 4707556 h 6858000"/>
            <a:gd name="connsiteX18071" fmla="*/ 9852116 w 12192000"/>
            <a:gd name="connsiteY18071" fmla="*/ 4734179 h 6858000"/>
            <a:gd name="connsiteX18072" fmla="*/ 9875930 w 12192000"/>
            <a:gd name="connsiteY18072" fmla="*/ 4760801 h 6858000"/>
            <a:gd name="connsiteX18073" fmla="*/ 9901909 w 12192000"/>
            <a:gd name="connsiteY18073" fmla="*/ 4734179 h 6858000"/>
            <a:gd name="connsiteX18074" fmla="*/ 9875930 w 12192000"/>
            <a:gd name="connsiteY18074" fmla="*/ 4707556 h 6858000"/>
            <a:gd name="connsiteX18075" fmla="*/ 9949537 w 12192000"/>
            <a:gd name="connsiteY18075" fmla="*/ 4707556 h 6858000"/>
            <a:gd name="connsiteX18076" fmla="*/ 9923558 w 12192000"/>
            <a:gd name="connsiteY18076" fmla="*/ 4734179 h 6858000"/>
            <a:gd name="connsiteX18077" fmla="*/ 9949537 w 12192000"/>
            <a:gd name="connsiteY18077" fmla="*/ 4760801 h 6858000"/>
            <a:gd name="connsiteX18078" fmla="*/ 9975516 w 12192000"/>
            <a:gd name="connsiteY18078" fmla="*/ 4734179 h 6858000"/>
            <a:gd name="connsiteX18079" fmla="*/ 9949537 w 12192000"/>
            <a:gd name="connsiteY18079" fmla="*/ 4707556 h 6858000"/>
            <a:gd name="connsiteX18080" fmla="*/ 10027474 w 12192000"/>
            <a:gd name="connsiteY18080" fmla="*/ 4707556 h 6858000"/>
            <a:gd name="connsiteX18081" fmla="*/ 10001495 w 12192000"/>
            <a:gd name="connsiteY18081" fmla="*/ 4734179 h 6858000"/>
            <a:gd name="connsiteX18082" fmla="*/ 10027474 w 12192000"/>
            <a:gd name="connsiteY18082" fmla="*/ 4760801 h 6858000"/>
            <a:gd name="connsiteX18083" fmla="*/ 10051288 w 12192000"/>
            <a:gd name="connsiteY18083" fmla="*/ 4734179 h 6858000"/>
            <a:gd name="connsiteX18084" fmla="*/ 10027474 w 12192000"/>
            <a:gd name="connsiteY18084" fmla="*/ 4707556 h 6858000"/>
            <a:gd name="connsiteX18085" fmla="*/ 10098916 w 12192000"/>
            <a:gd name="connsiteY18085" fmla="*/ 4707556 h 6858000"/>
            <a:gd name="connsiteX18086" fmla="*/ 10075102 w 12192000"/>
            <a:gd name="connsiteY18086" fmla="*/ 4734179 h 6858000"/>
            <a:gd name="connsiteX18087" fmla="*/ 10098916 w 12192000"/>
            <a:gd name="connsiteY18087" fmla="*/ 4760801 h 6858000"/>
            <a:gd name="connsiteX18088" fmla="*/ 10124895 w 12192000"/>
            <a:gd name="connsiteY18088" fmla="*/ 4734179 h 6858000"/>
            <a:gd name="connsiteX18089" fmla="*/ 10098916 w 12192000"/>
            <a:gd name="connsiteY18089" fmla="*/ 4707556 h 6858000"/>
            <a:gd name="connsiteX18090" fmla="*/ 10172523 w 12192000"/>
            <a:gd name="connsiteY18090" fmla="*/ 4707556 h 6858000"/>
            <a:gd name="connsiteX18091" fmla="*/ 10146544 w 12192000"/>
            <a:gd name="connsiteY18091" fmla="*/ 4734179 h 6858000"/>
            <a:gd name="connsiteX18092" fmla="*/ 10172523 w 12192000"/>
            <a:gd name="connsiteY18092" fmla="*/ 4760801 h 6858000"/>
            <a:gd name="connsiteX18093" fmla="*/ 10198502 w 12192000"/>
            <a:gd name="connsiteY18093" fmla="*/ 4734179 h 6858000"/>
            <a:gd name="connsiteX18094" fmla="*/ 10172523 w 12192000"/>
            <a:gd name="connsiteY18094" fmla="*/ 4707556 h 6858000"/>
            <a:gd name="connsiteX18095" fmla="*/ 10246130 w 12192000"/>
            <a:gd name="connsiteY18095" fmla="*/ 4707556 h 6858000"/>
            <a:gd name="connsiteX18096" fmla="*/ 10220151 w 12192000"/>
            <a:gd name="connsiteY18096" fmla="*/ 4734179 h 6858000"/>
            <a:gd name="connsiteX18097" fmla="*/ 10246130 w 12192000"/>
            <a:gd name="connsiteY18097" fmla="*/ 4760801 h 6858000"/>
            <a:gd name="connsiteX18098" fmla="*/ 10272109 w 12192000"/>
            <a:gd name="connsiteY18098" fmla="*/ 4734179 h 6858000"/>
            <a:gd name="connsiteX18099" fmla="*/ 10246130 w 12192000"/>
            <a:gd name="connsiteY18099" fmla="*/ 4707556 h 6858000"/>
            <a:gd name="connsiteX18100" fmla="*/ 10319737 w 12192000"/>
            <a:gd name="connsiteY18100" fmla="*/ 4707556 h 6858000"/>
            <a:gd name="connsiteX18101" fmla="*/ 10293758 w 12192000"/>
            <a:gd name="connsiteY18101" fmla="*/ 4734179 h 6858000"/>
            <a:gd name="connsiteX18102" fmla="*/ 10319737 w 12192000"/>
            <a:gd name="connsiteY18102" fmla="*/ 4760801 h 6858000"/>
            <a:gd name="connsiteX18103" fmla="*/ 10345716 w 12192000"/>
            <a:gd name="connsiteY18103" fmla="*/ 4734179 h 6858000"/>
            <a:gd name="connsiteX18104" fmla="*/ 10319737 w 12192000"/>
            <a:gd name="connsiteY18104" fmla="*/ 4707556 h 6858000"/>
            <a:gd name="connsiteX18105" fmla="*/ 10395509 w 12192000"/>
            <a:gd name="connsiteY18105" fmla="*/ 4707556 h 6858000"/>
            <a:gd name="connsiteX18106" fmla="*/ 10369530 w 12192000"/>
            <a:gd name="connsiteY18106" fmla="*/ 4734179 h 6858000"/>
            <a:gd name="connsiteX18107" fmla="*/ 10395509 w 12192000"/>
            <a:gd name="connsiteY18107" fmla="*/ 4760801 h 6858000"/>
            <a:gd name="connsiteX18108" fmla="*/ 10419323 w 12192000"/>
            <a:gd name="connsiteY18108" fmla="*/ 4734179 h 6858000"/>
            <a:gd name="connsiteX18109" fmla="*/ 10395509 w 12192000"/>
            <a:gd name="connsiteY18109" fmla="*/ 4707556 h 6858000"/>
            <a:gd name="connsiteX18110" fmla="*/ 10471280 w 12192000"/>
            <a:gd name="connsiteY18110" fmla="*/ 4707556 h 6858000"/>
            <a:gd name="connsiteX18111" fmla="*/ 10445301 w 12192000"/>
            <a:gd name="connsiteY18111" fmla="*/ 4734179 h 6858000"/>
            <a:gd name="connsiteX18112" fmla="*/ 10471280 w 12192000"/>
            <a:gd name="connsiteY18112" fmla="*/ 4760801 h 6858000"/>
            <a:gd name="connsiteX18113" fmla="*/ 10495094 w 12192000"/>
            <a:gd name="connsiteY18113" fmla="*/ 4734179 h 6858000"/>
            <a:gd name="connsiteX18114" fmla="*/ 10471280 w 12192000"/>
            <a:gd name="connsiteY18114" fmla="*/ 4707556 h 6858000"/>
            <a:gd name="connsiteX18115" fmla="*/ 10542723 w 12192000"/>
            <a:gd name="connsiteY18115" fmla="*/ 4707556 h 6858000"/>
            <a:gd name="connsiteX18116" fmla="*/ 10516744 w 12192000"/>
            <a:gd name="connsiteY18116" fmla="*/ 4734179 h 6858000"/>
            <a:gd name="connsiteX18117" fmla="*/ 10542723 w 12192000"/>
            <a:gd name="connsiteY18117" fmla="*/ 4760801 h 6858000"/>
            <a:gd name="connsiteX18118" fmla="*/ 10568702 w 12192000"/>
            <a:gd name="connsiteY18118" fmla="*/ 4734179 h 6858000"/>
            <a:gd name="connsiteX18119" fmla="*/ 10542723 w 12192000"/>
            <a:gd name="connsiteY18119" fmla="*/ 4707556 h 6858000"/>
            <a:gd name="connsiteX18120" fmla="*/ 10616330 w 12192000"/>
            <a:gd name="connsiteY18120" fmla="*/ 4707556 h 6858000"/>
            <a:gd name="connsiteX18121" fmla="*/ 10590351 w 12192000"/>
            <a:gd name="connsiteY18121" fmla="*/ 4734179 h 6858000"/>
            <a:gd name="connsiteX18122" fmla="*/ 10616330 w 12192000"/>
            <a:gd name="connsiteY18122" fmla="*/ 4760801 h 6858000"/>
            <a:gd name="connsiteX18123" fmla="*/ 10642309 w 12192000"/>
            <a:gd name="connsiteY18123" fmla="*/ 4734179 h 6858000"/>
            <a:gd name="connsiteX18124" fmla="*/ 10616330 w 12192000"/>
            <a:gd name="connsiteY18124" fmla="*/ 4707556 h 6858000"/>
            <a:gd name="connsiteX18125" fmla="*/ 10689936 w 12192000"/>
            <a:gd name="connsiteY18125" fmla="*/ 4707556 h 6858000"/>
            <a:gd name="connsiteX18126" fmla="*/ 10663957 w 12192000"/>
            <a:gd name="connsiteY18126" fmla="*/ 4734179 h 6858000"/>
            <a:gd name="connsiteX18127" fmla="*/ 10689936 w 12192000"/>
            <a:gd name="connsiteY18127" fmla="*/ 4760801 h 6858000"/>
            <a:gd name="connsiteX18128" fmla="*/ 10715915 w 12192000"/>
            <a:gd name="connsiteY18128" fmla="*/ 4734179 h 6858000"/>
            <a:gd name="connsiteX18129" fmla="*/ 10689936 w 12192000"/>
            <a:gd name="connsiteY18129" fmla="*/ 4707556 h 6858000"/>
            <a:gd name="connsiteX18130" fmla="*/ 10763543 w 12192000"/>
            <a:gd name="connsiteY18130" fmla="*/ 4707556 h 6858000"/>
            <a:gd name="connsiteX18131" fmla="*/ 10737565 w 12192000"/>
            <a:gd name="connsiteY18131" fmla="*/ 4734179 h 6858000"/>
            <a:gd name="connsiteX18132" fmla="*/ 10763543 w 12192000"/>
            <a:gd name="connsiteY18132" fmla="*/ 4760801 h 6858000"/>
            <a:gd name="connsiteX18133" fmla="*/ 10789522 w 12192000"/>
            <a:gd name="connsiteY18133" fmla="*/ 4734179 h 6858000"/>
            <a:gd name="connsiteX18134" fmla="*/ 10763543 w 12192000"/>
            <a:gd name="connsiteY18134" fmla="*/ 4707556 h 6858000"/>
            <a:gd name="connsiteX18135" fmla="*/ 11280956 w 12192000"/>
            <a:gd name="connsiteY18135" fmla="*/ 4707556 h 6858000"/>
            <a:gd name="connsiteX18136" fmla="*/ 11254977 w 12192000"/>
            <a:gd name="connsiteY18136" fmla="*/ 4734179 h 6858000"/>
            <a:gd name="connsiteX18137" fmla="*/ 11280956 w 12192000"/>
            <a:gd name="connsiteY18137" fmla="*/ 4760801 h 6858000"/>
            <a:gd name="connsiteX18138" fmla="*/ 11306935 w 12192000"/>
            <a:gd name="connsiteY18138" fmla="*/ 4734179 h 6858000"/>
            <a:gd name="connsiteX18139" fmla="*/ 11280956 w 12192000"/>
            <a:gd name="connsiteY18139" fmla="*/ 4707556 h 6858000"/>
            <a:gd name="connsiteX18140" fmla="*/ 11503942 w 12192000"/>
            <a:gd name="connsiteY18140" fmla="*/ 4707556 h 6858000"/>
            <a:gd name="connsiteX18141" fmla="*/ 11477963 w 12192000"/>
            <a:gd name="connsiteY18141" fmla="*/ 4734179 h 6858000"/>
            <a:gd name="connsiteX18142" fmla="*/ 11503942 w 12192000"/>
            <a:gd name="connsiteY18142" fmla="*/ 4760801 h 6858000"/>
            <a:gd name="connsiteX18143" fmla="*/ 11529921 w 12192000"/>
            <a:gd name="connsiteY18143" fmla="*/ 4734179 h 6858000"/>
            <a:gd name="connsiteX18144" fmla="*/ 11503942 w 12192000"/>
            <a:gd name="connsiteY18144" fmla="*/ 4707556 h 6858000"/>
            <a:gd name="connsiteX18145" fmla="*/ 3069456 w 12192000"/>
            <a:gd name="connsiteY18145" fmla="*/ 4782986 h 6858000"/>
            <a:gd name="connsiteX18146" fmla="*/ 3045642 w 12192000"/>
            <a:gd name="connsiteY18146" fmla="*/ 4809609 h 6858000"/>
            <a:gd name="connsiteX18147" fmla="*/ 3069456 w 12192000"/>
            <a:gd name="connsiteY18147" fmla="*/ 4836231 h 6858000"/>
            <a:gd name="connsiteX18148" fmla="*/ 3095435 w 12192000"/>
            <a:gd name="connsiteY18148" fmla="*/ 4809609 h 6858000"/>
            <a:gd name="connsiteX18149" fmla="*/ 3069456 w 12192000"/>
            <a:gd name="connsiteY18149" fmla="*/ 4782986 h 6858000"/>
            <a:gd name="connsiteX18150" fmla="*/ 3143063 w 12192000"/>
            <a:gd name="connsiteY18150" fmla="*/ 4782986 h 6858000"/>
            <a:gd name="connsiteX18151" fmla="*/ 3119249 w 12192000"/>
            <a:gd name="connsiteY18151" fmla="*/ 4809609 h 6858000"/>
            <a:gd name="connsiteX18152" fmla="*/ 3143063 w 12192000"/>
            <a:gd name="connsiteY18152" fmla="*/ 4836231 h 6858000"/>
            <a:gd name="connsiteX18153" fmla="*/ 3169042 w 12192000"/>
            <a:gd name="connsiteY18153" fmla="*/ 4809609 h 6858000"/>
            <a:gd name="connsiteX18154" fmla="*/ 3143063 w 12192000"/>
            <a:gd name="connsiteY18154" fmla="*/ 4782986 h 6858000"/>
            <a:gd name="connsiteX18155" fmla="*/ 3218835 w 12192000"/>
            <a:gd name="connsiteY18155" fmla="*/ 4782986 h 6858000"/>
            <a:gd name="connsiteX18156" fmla="*/ 3192856 w 12192000"/>
            <a:gd name="connsiteY18156" fmla="*/ 4809609 h 6858000"/>
            <a:gd name="connsiteX18157" fmla="*/ 3218835 w 12192000"/>
            <a:gd name="connsiteY18157" fmla="*/ 4836231 h 6858000"/>
            <a:gd name="connsiteX18158" fmla="*/ 3244814 w 12192000"/>
            <a:gd name="connsiteY18158" fmla="*/ 4809609 h 6858000"/>
            <a:gd name="connsiteX18159" fmla="*/ 3218835 w 12192000"/>
            <a:gd name="connsiteY18159" fmla="*/ 4782986 h 6858000"/>
            <a:gd name="connsiteX18160" fmla="*/ 3292441 w 12192000"/>
            <a:gd name="connsiteY18160" fmla="*/ 4782986 h 6858000"/>
            <a:gd name="connsiteX18161" fmla="*/ 3268627 w 12192000"/>
            <a:gd name="connsiteY18161" fmla="*/ 4809609 h 6858000"/>
            <a:gd name="connsiteX18162" fmla="*/ 3292441 w 12192000"/>
            <a:gd name="connsiteY18162" fmla="*/ 4836231 h 6858000"/>
            <a:gd name="connsiteX18163" fmla="*/ 3318420 w 12192000"/>
            <a:gd name="connsiteY18163" fmla="*/ 4809609 h 6858000"/>
            <a:gd name="connsiteX18164" fmla="*/ 3292441 w 12192000"/>
            <a:gd name="connsiteY18164" fmla="*/ 4782986 h 6858000"/>
            <a:gd name="connsiteX18165" fmla="*/ 3366049 w 12192000"/>
            <a:gd name="connsiteY18165" fmla="*/ 4782986 h 6858000"/>
            <a:gd name="connsiteX18166" fmla="*/ 3340070 w 12192000"/>
            <a:gd name="connsiteY18166" fmla="*/ 4809609 h 6858000"/>
            <a:gd name="connsiteX18167" fmla="*/ 3366049 w 12192000"/>
            <a:gd name="connsiteY18167" fmla="*/ 4836231 h 6858000"/>
            <a:gd name="connsiteX18168" fmla="*/ 3392028 w 12192000"/>
            <a:gd name="connsiteY18168" fmla="*/ 4809609 h 6858000"/>
            <a:gd name="connsiteX18169" fmla="*/ 3366049 w 12192000"/>
            <a:gd name="connsiteY18169" fmla="*/ 4782986 h 6858000"/>
            <a:gd name="connsiteX18170" fmla="*/ 3439656 w 12192000"/>
            <a:gd name="connsiteY18170" fmla="*/ 4782986 h 6858000"/>
            <a:gd name="connsiteX18171" fmla="*/ 3413677 w 12192000"/>
            <a:gd name="connsiteY18171" fmla="*/ 4809609 h 6858000"/>
            <a:gd name="connsiteX18172" fmla="*/ 3439656 w 12192000"/>
            <a:gd name="connsiteY18172" fmla="*/ 4836231 h 6858000"/>
            <a:gd name="connsiteX18173" fmla="*/ 3465635 w 12192000"/>
            <a:gd name="connsiteY18173" fmla="*/ 4809609 h 6858000"/>
            <a:gd name="connsiteX18174" fmla="*/ 3439656 w 12192000"/>
            <a:gd name="connsiteY18174" fmla="*/ 4782986 h 6858000"/>
            <a:gd name="connsiteX18175" fmla="*/ 3513262 w 12192000"/>
            <a:gd name="connsiteY18175" fmla="*/ 4782986 h 6858000"/>
            <a:gd name="connsiteX18176" fmla="*/ 3489448 w 12192000"/>
            <a:gd name="connsiteY18176" fmla="*/ 4809609 h 6858000"/>
            <a:gd name="connsiteX18177" fmla="*/ 3513262 w 12192000"/>
            <a:gd name="connsiteY18177" fmla="*/ 4836231 h 6858000"/>
            <a:gd name="connsiteX18178" fmla="*/ 3539241 w 12192000"/>
            <a:gd name="connsiteY18178" fmla="*/ 4809609 h 6858000"/>
            <a:gd name="connsiteX18179" fmla="*/ 3513262 w 12192000"/>
            <a:gd name="connsiteY18179" fmla="*/ 4782986 h 6858000"/>
            <a:gd name="connsiteX18180" fmla="*/ 3589034 w 12192000"/>
            <a:gd name="connsiteY18180" fmla="*/ 4782986 h 6858000"/>
            <a:gd name="connsiteX18181" fmla="*/ 3563055 w 12192000"/>
            <a:gd name="connsiteY18181" fmla="*/ 4809609 h 6858000"/>
            <a:gd name="connsiteX18182" fmla="*/ 3589034 w 12192000"/>
            <a:gd name="connsiteY18182" fmla="*/ 4836231 h 6858000"/>
            <a:gd name="connsiteX18183" fmla="*/ 3615013 w 12192000"/>
            <a:gd name="connsiteY18183" fmla="*/ 4809609 h 6858000"/>
            <a:gd name="connsiteX18184" fmla="*/ 3589034 w 12192000"/>
            <a:gd name="connsiteY18184" fmla="*/ 4782986 h 6858000"/>
            <a:gd name="connsiteX18185" fmla="*/ 3662641 w 12192000"/>
            <a:gd name="connsiteY18185" fmla="*/ 4782986 h 6858000"/>
            <a:gd name="connsiteX18186" fmla="*/ 3638827 w 12192000"/>
            <a:gd name="connsiteY18186" fmla="*/ 4809609 h 6858000"/>
            <a:gd name="connsiteX18187" fmla="*/ 3662641 w 12192000"/>
            <a:gd name="connsiteY18187" fmla="*/ 4836231 h 6858000"/>
            <a:gd name="connsiteX18188" fmla="*/ 3688620 w 12192000"/>
            <a:gd name="connsiteY18188" fmla="*/ 4809609 h 6858000"/>
            <a:gd name="connsiteX18189" fmla="*/ 3662641 w 12192000"/>
            <a:gd name="connsiteY18189" fmla="*/ 4782986 h 6858000"/>
            <a:gd name="connsiteX18190" fmla="*/ 3736248 w 12192000"/>
            <a:gd name="connsiteY18190" fmla="*/ 4782986 h 6858000"/>
            <a:gd name="connsiteX18191" fmla="*/ 3710269 w 12192000"/>
            <a:gd name="connsiteY18191" fmla="*/ 4809609 h 6858000"/>
            <a:gd name="connsiteX18192" fmla="*/ 3736248 w 12192000"/>
            <a:gd name="connsiteY18192" fmla="*/ 4836231 h 6858000"/>
            <a:gd name="connsiteX18193" fmla="*/ 3762227 w 12192000"/>
            <a:gd name="connsiteY18193" fmla="*/ 4809609 h 6858000"/>
            <a:gd name="connsiteX18194" fmla="*/ 3736248 w 12192000"/>
            <a:gd name="connsiteY18194" fmla="*/ 4782986 h 6858000"/>
            <a:gd name="connsiteX18195" fmla="*/ 3812020 w 12192000"/>
            <a:gd name="connsiteY18195" fmla="*/ 4782986 h 6858000"/>
            <a:gd name="connsiteX18196" fmla="*/ 3786041 w 12192000"/>
            <a:gd name="connsiteY18196" fmla="*/ 4809609 h 6858000"/>
            <a:gd name="connsiteX18197" fmla="*/ 3812020 w 12192000"/>
            <a:gd name="connsiteY18197" fmla="*/ 4836231 h 6858000"/>
            <a:gd name="connsiteX18198" fmla="*/ 3835834 w 12192000"/>
            <a:gd name="connsiteY18198" fmla="*/ 4809609 h 6858000"/>
            <a:gd name="connsiteX18199" fmla="*/ 3812020 w 12192000"/>
            <a:gd name="connsiteY18199" fmla="*/ 4782986 h 6858000"/>
            <a:gd name="connsiteX18200" fmla="*/ 3883462 w 12192000"/>
            <a:gd name="connsiteY18200" fmla="*/ 4782986 h 6858000"/>
            <a:gd name="connsiteX18201" fmla="*/ 3857483 w 12192000"/>
            <a:gd name="connsiteY18201" fmla="*/ 4809609 h 6858000"/>
            <a:gd name="connsiteX18202" fmla="*/ 3883462 w 12192000"/>
            <a:gd name="connsiteY18202" fmla="*/ 4836231 h 6858000"/>
            <a:gd name="connsiteX18203" fmla="*/ 3909441 w 12192000"/>
            <a:gd name="connsiteY18203" fmla="*/ 4809609 h 6858000"/>
            <a:gd name="connsiteX18204" fmla="*/ 3883462 w 12192000"/>
            <a:gd name="connsiteY18204" fmla="*/ 4782986 h 6858000"/>
            <a:gd name="connsiteX18205" fmla="*/ 3957069 w 12192000"/>
            <a:gd name="connsiteY18205" fmla="*/ 4782986 h 6858000"/>
            <a:gd name="connsiteX18206" fmla="*/ 3931090 w 12192000"/>
            <a:gd name="connsiteY18206" fmla="*/ 4809609 h 6858000"/>
            <a:gd name="connsiteX18207" fmla="*/ 3957069 w 12192000"/>
            <a:gd name="connsiteY18207" fmla="*/ 4836231 h 6858000"/>
            <a:gd name="connsiteX18208" fmla="*/ 3983048 w 12192000"/>
            <a:gd name="connsiteY18208" fmla="*/ 4809609 h 6858000"/>
            <a:gd name="connsiteX18209" fmla="*/ 3957069 w 12192000"/>
            <a:gd name="connsiteY18209" fmla="*/ 4782986 h 6858000"/>
            <a:gd name="connsiteX18210" fmla="*/ 4032841 w 12192000"/>
            <a:gd name="connsiteY18210" fmla="*/ 4782986 h 6858000"/>
            <a:gd name="connsiteX18211" fmla="*/ 4009027 w 12192000"/>
            <a:gd name="connsiteY18211" fmla="*/ 4809609 h 6858000"/>
            <a:gd name="connsiteX18212" fmla="*/ 4032841 w 12192000"/>
            <a:gd name="connsiteY18212" fmla="*/ 4836231 h 6858000"/>
            <a:gd name="connsiteX18213" fmla="*/ 4058820 w 12192000"/>
            <a:gd name="connsiteY18213" fmla="*/ 4809609 h 6858000"/>
            <a:gd name="connsiteX18214" fmla="*/ 4032841 w 12192000"/>
            <a:gd name="connsiteY18214" fmla="*/ 4782986 h 6858000"/>
            <a:gd name="connsiteX18215" fmla="*/ 4106447 w 12192000"/>
            <a:gd name="connsiteY18215" fmla="*/ 4782986 h 6858000"/>
            <a:gd name="connsiteX18216" fmla="*/ 4080468 w 12192000"/>
            <a:gd name="connsiteY18216" fmla="*/ 4809609 h 6858000"/>
            <a:gd name="connsiteX18217" fmla="*/ 4106447 w 12192000"/>
            <a:gd name="connsiteY18217" fmla="*/ 4836231 h 6858000"/>
            <a:gd name="connsiteX18218" fmla="*/ 4132426 w 12192000"/>
            <a:gd name="connsiteY18218" fmla="*/ 4809609 h 6858000"/>
            <a:gd name="connsiteX18219" fmla="*/ 4106447 w 12192000"/>
            <a:gd name="connsiteY18219" fmla="*/ 4782986 h 6858000"/>
            <a:gd name="connsiteX18220" fmla="*/ 6028887 w 12192000"/>
            <a:gd name="connsiteY18220" fmla="*/ 4782986 h 6858000"/>
            <a:gd name="connsiteX18221" fmla="*/ 6002908 w 12192000"/>
            <a:gd name="connsiteY18221" fmla="*/ 4809609 h 6858000"/>
            <a:gd name="connsiteX18222" fmla="*/ 6028887 w 12192000"/>
            <a:gd name="connsiteY18222" fmla="*/ 4836231 h 6858000"/>
            <a:gd name="connsiteX18223" fmla="*/ 6054866 w 12192000"/>
            <a:gd name="connsiteY18223" fmla="*/ 4809609 h 6858000"/>
            <a:gd name="connsiteX18224" fmla="*/ 6028887 w 12192000"/>
            <a:gd name="connsiteY18224" fmla="*/ 4782986 h 6858000"/>
            <a:gd name="connsiteX18225" fmla="*/ 6102494 w 12192000"/>
            <a:gd name="connsiteY18225" fmla="*/ 4782986 h 6858000"/>
            <a:gd name="connsiteX18226" fmla="*/ 6076515 w 12192000"/>
            <a:gd name="connsiteY18226" fmla="*/ 4809609 h 6858000"/>
            <a:gd name="connsiteX18227" fmla="*/ 6102494 w 12192000"/>
            <a:gd name="connsiteY18227" fmla="*/ 4836231 h 6858000"/>
            <a:gd name="connsiteX18228" fmla="*/ 6128473 w 12192000"/>
            <a:gd name="connsiteY18228" fmla="*/ 4809609 h 6858000"/>
            <a:gd name="connsiteX18229" fmla="*/ 6102494 w 12192000"/>
            <a:gd name="connsiteY18229" fmla="*/ 4782986 h 6858000"/>
            <a:gd name="connsiteX18230" fmla="*/ 6178265 w 12192000"/>
            <a:gd name="connsiteY18230" fmla="*/ 4782986 h 6858000"/>
            <a:gd name="connsiteX18231" fmla="*/ 6154452 w 12192000"/>
            <a:gd name="connsiteY18231" fmla="*/ 4809609 h 6858000"/>
            <a:gd name="connsiteX18232" fmla="*/ 6178265 w 12192000"/>
            <a:gd name="connsiteY18232" fmla="*/ 4836231 h 6858000"/>
            <a:gd name="connsiteX18233" fmla="*/ 6204245 w 12192000"/>
            <a:gd name="connsiteY18233" fmla="*/ 4809609 h 6858000"/>
            <a:gd name="connsiteX18234" fmla="*/ 6178265 w 12192000"/>
            <a:gd name="connsiteY18234" fmla="*/ 4782986 h 6858000"/>
            <a:gd name="connsiteX18235" fmla="*/ 6251873 w 12192000"/>
            <a:gd name="connsiteY18235" fmla="*/ 4782986 h 6858000"/>
            <a:gd name="connsiteX18236" fmla="*/ 6228059 w 12192000"/>
            <a:gd name="connsiteY18236" fmla="*/ 4809609 h 6858000"/>
            <a:gd name="connsiteX18237" fmla="*/ 6251873 w 12192000"/>
            <a:gd name="connsiteY18237" fmla="*/ 4836231 h 6858000"/>
            <a:gd name="connsiteX18238" fmla="*/ 6277852 w 12192000"/>
            <a:gd name="connsiteY18238" fmla="*/ 4809609 h 6858000"/>
            <a:gd name="connsiteX18239" fmla="*/ 6251873 w 12192000"/>
            <a:gd name="connsiteY18239" fmla="*/ 4782986 h 6858000"/>
            <a:gd name="connsiteX18240" fmla="*/ 6325479 w 12192000"/>
            <a:gd name="connsiteY18240" fmla="*/ 4782986 h 6858000"/>
            <a:gd name="connsiteX18241" fmla="*/ 6301665 w 12192000"/>
            <a:gd name="connsiteY18241" fmla="*/ 4809609 h 6858000"/>
            <a:gd name="connsiteX18242" fmla="*/ 6325479 w 12192000"/>
            <a:gd name="connsiteY18242" fmla="*/ 4836231 h 6858000"/>
            <a:gd name="connsiteX18243" fmla="*/ 6351458 w 12192000"/>
            <a:gd name="connsiteY18243" fmla="*/ 4809609 h 6858000"/>
            <a:gd name="connsiteX18244" fmla="*/ 6325479 w 12192000"/>
            <a:gd name="connsiteY18244" fmla="*/ 4782986 h 6858000"/>
            <a:gd name="connsiteX18245" fmla="*/ 6399086 w 12192000"/>
            <a:gd name="connsiteY18245" fmla="*/ 4782986 h 6858000"/>
            <a:gd name="connsiteX18246" fmla="*/ 6373107 w 12192000"/>
            <a:gd name="connsiteY18246" fmla="*/ 4809609 h 6858000"/>
            <a:gd name="connsiteX18247" fmla="*/ 6399086 w 12192000"/>
            <a:gd name="connsiteY18247" fmla="*/ 4836231 h 6858000"/>
            <a:gd name="connsiteX18248" fmla="*/ 6425065 w 12192000"/>
            <a:gd name="connsiteY18248" fmla="*/ 4809609 h 6858000"/>
            <a:gd name="connsiteX18249" fmla="*/ 6399086 w 12192000"/>
            <a:gd name="connsiteY18249" fmla="*/ 4782986 h 6858000"/>
            <a:gd name="connsiteX18250" fmla="*/ 6472694 w 12192000"/>
            <a:gd name="connsiteY18250" fmla="*/ 4782986 h 6858000"/>
            <a:gd name="connsiteX18251" fmla="*/ 6446715 w 12192000"/>
            <a:gd name="connsiteY18251" fmla="*/ 4809609 h 6858000"/>
            <a:gd name="connsiteX18252" fmla="*/ 6472694 w 12192000"/>
            <a:gd name="connsiteY18252" fmla="*/ 4836231 h 6858000"/>
            <a:gd name="connsiteX18253" fmla="*/ 6498673 w 12192000"/>
            <a:gd name="connsiteY18253" fmla="*/ 4809609 h 6858000"/>
            <a:gd name="connsiteX18254" fmla="*/ 6472694 w 12192000"/>
            <a:gd name="connsiteY18254" fmla="*/ 4782986 h 6858000"/>
            <a:gd name="connsiteX18255" fmla="*/ 6546300 w 12192000"/>
            <a:gd name="connsiteY18255" fmla="*/ 4782986 h 6858000"/>
            <a:gd name="connsiteX18256" fmla="*/ 6520321 w 12192000"/>
            <a:gd name="connsiteY18256" fmla="*/ 4809609 h 6858000"/>
            <a:gd name="connsiteX18257" fmla="*/ 6546300 w 12192000"/>
            <a:gd name="connsiteY18257" fmla="*/ 4836231 h 6858000"/>
            <a:gd name="connsiteX18258" fmla="*/ 6572279 w 12192000"/>
            <a:gd name="connsiteY18258" fmla="*/ 4809609 h 6858000"/>
            <a:gd name="connsiteX18259" fmla="*/ 6546300 w 12192000"/>
            <a:gd name="connsiteY18259" fmla="*/ 4782986 h 6858000"/>
            <a:gd name="connsiteX18260" fmla="*/ 6622072 w 12192000"/>
            <a:gd name="connsiteY18260" fmla="*/ 4782986 h 6858000"/>
            <a:gd name="connsiteX18261" fmla="*/ 6596093 w 12192000"/>
            <a:gd name="connsiteY18261" fmla="*/ 4809609 h 6858000"/>
            <a:gd name="connsiteX18262" fmla="*/ 6622072 w 12192000"/>
            <a:gd name="connsiteY18262" fmla="*/ 4836231 h 6858000"/>
            <a:gd name="connsiteX18263" fmla="*/ 6648051 w 12192000"/>
            <a:gd name="connsiteY18263" fmla="*/ 4809609 h 6858000"/>
            <a:gd name="connsiteX18264" fmla="*/ 6622072 w 12192000"/>
            <a:gd name="connsiteY18264" fmla="*/ 4782986 h 6858000"/>
            <a:gd name="connsiteX18265" fmla="*/ 6695679 w 12192000"/>
            <a:gd name="connsiteY18265" fmla="*/ 4782986 h 6858000"/>
            <a:gd name="connsiteX18266" fmla="*/ 6669700 w 12192000"/>
            <a:gd name="connsiteY18266" fmla="*/ 4809609 h 6858000"/>
            <a:gd name="connsiteX18267" fmla="*/ 6695679 w 12192000"/>
            <a:gd name="connsiteY18267" fmla="*/ 4836231 h 6858000"/>
            <a:gd name="connsiteX18268" fmla="*/ 6721658 w 12192000"/>
            <a:gd name="connsiteY18268" fmla="*/ 4809609 h 6858000"/>
            <a:gd name="connsiteX18269" fmla="*/ 6695679 w 12192000"/>
            <a:gd name="connsiteY18269" fmla="*/ 4782986 h 6858000"/>
            <a:gd name="connsiteX18270" fmla="*/ 6769286 w 12192000"/>
            <a:gd name="connsiteY18270" fmla="*/ 4782986 h 6858000"/>
            <a:gd name="connsiteX18271" fmla="*/ 6743307 w 12192000"/>
            <a:gd name="connsiteY18271" fmla="*/ 4809609 h 6858000"/>
            <a:gd name="connsiteX18272" fmla="*/ 6769286 w 12192000"/>
            <a:gd name="connsiteY18272" fmla="*/ 4836231 h 6858000"/>
            <a:gd name="connsiteX18273" fmla="*/ 6795265 w 12192000"/>
            <a:gd name="connsiteY18273" fmla="*/ 4809609 h 6858000"/>
            <a:gd name="connsiteX18274" fmla="*/ 6769286 w 12192000"/>
            <a:gd name="connsiteY18274" fmla="*/ 4782986 h 6858000"/>
            <a:gd name="connsiteX18275" fmla="*/ 7065879 w 12192000"/>
            <a:gd name="connsiteY18275" fmla="*/ 4782986 h 6858000"/>
            <a:gd name="connsiteX18276" fmla="*/ 7039900 w 12192000"/>
            <a:gd name="connsiteY18276" fmla="*/ 4809609 h 6858000"/>
            <a:gd name="connsiteX18277" fmla="*/ 7065879 w 12192000"/>
            <a:gd name="connsiteY18277" fmla="*/ 4836231 h 6858000"/>
            <a:gd name="connsiteX18278" fmla="*/ 7091858 w 12192000"/>
            <a:gd name="connsiteY18278" fmla="*/ 4809609 h 6858000"/>
            <a:gd name="connsiteX18279" fmla="*/ 7065879 w 12192000"/>
            <a:gd name="connsiteY18279" fmla="*/ 4782986 h 6858000"/>
            <a:gd name="connsiteX18280" fmla="*/ 7139485 w 12192000"/>
            <a:gd name="connsiteY18280" fmla="*/ 4782986 h 6858000"/>
            <a:gd name="connsiteX18281" fmla="*/ 7113506 w 12192000"/>
            <a:gd name="connsiteY18281" fmla="*/ 4809609 h 6858000"/>
            <a:gd name="connsiteX18282" fmla="*/ 7139485 w 12192000"/>
            <a:gd name="connsiteY18282" fmla="*/ 4836231 h 6858000"/>
            <a:gd name="connsiteX18283" fmla="*/ 7165464 w 12192000"/>
            <a:gd name="connsiteY18283" fmla="*/ 4809609 h 6858000"/>
            <a:gd name="connsiteX18284" fmla="*/ 7139485 w 12192000"/>
            <a:gd name="connsiteY18284" fmla="*/ 4782986 h 6858000"/>
            <a:gd name="connsiteX18285" fmla="*/ 7213092 w 12192000"/>
            <a:gd name="connsiteY18285" fmla="*/ 4782986 h 6858000"/>
            <a:gd name="connsiteX18286" fmla="*/ 7187113 w 12192000"/>
            <a:gd name="connsiteY18286" fmla="*/ 4809609 h 6858000"/>
            <a:gd name="connsiteX18287" fmla="*/ 7213092 w 12192000"/>
            <a:gd name="connsiteY18287" fmla="*/ 4836231 h 6858000"/>
            <a:gd name="connsiteX18288" fmla="*/ 7239071 w 12192000"/>
            <a:gd name="connsiteY18288" fmla="*/ 4809609 h 6858000"/>
            <a:gd name="connsiteX18289" fmla="*/ 7213092 w 12192000"/>
            <a:gd name="connsiteY18289" fmla="*/ 4782986 h 6858000"/>
            <a:gd name="connsiteX18290" fmla="*/ 9505731 w 12192000"/>
            <a:gd name="connsiteY18290" fmla="*/ 4782986 h 6858000"/>
            <a:gd name="connsiteX18291" fmla="*/ 9481917 w 12192000"/>
            <a:gd name="connsiteY18291" fmla="*/ 4809609 h 6858000"/>
            <a:gd name="connsiteX18292" fmla="*/ 9505731 w 12192000"/>
            <a:gd name="connsiteY18292" fmla="*/ 4836231 h 6858000"/>
            <a:gd name="connsiteX18293" fmla="*/ 9531710 w 12192000"/>
            <a:gd name="connsiteY18293" fmla="*/ 4809609 h 6858000"/>
            <a:gd name="connsiteX18294" fmla="*/ 9505731 w 12192000"/>
            <a:gd name="connsiteY18294" fmla="*/ 4782986 h 6858000"/>
            <a:gd name="connsiteX18295" fmla="*/ 9581503 w 12192000"/>
            <a:gd name="connsiteY18295" fmla="*/ 4782986 h 6858000"/>
            <a:gd name="connsiteX18296" fmla="*/ 9555524 w 12192000"/>
            <a:gd name="connsiteY18296" fmla="*/ 4809609 h 6858000"/>
            <a:gd name="connsiteX18297" fmla="*/ 9581503 w 12192000"/>
            <a:gd name="connsiteY18297" fmla="*/ 4836231 h 6858000"/>
            <a:gd name="connsiteX18298" fmla="*/ 9607482 w 12192000"/>
            <a:gd name="connsiteY18298" fmla="*/ 4809609 h 6858000"/>
            <a:gd name="connsiteX18299" fmla="*/ 9581503 w 12192000"/>
            <a:gd name="connsiteY18299" fmla="*/ 4782986 h 6858000"/>
            <a:gd name="connsiteX18300" fmla="*/ 9655110 w 12192000"/>
            <a:gd name="connsiteY18300" fmla="*/ 4782986 h 6858000"/>
            <a:gd name="connsiteX18301" fmla="*/ 9629131 w 12192000"/>
            <a:gd name="connsiteY18301" fmla="*/ 4809609 h 6858000"/>
            <a:gd name="connsiteX18302" fmla="*/ 9655110 w 12192000"/>
            <a:gd name="connsiteY18302" fmla="*/ 4836231 h 6858000"/>
            <a:gd name="connsiteX18303" fmla="*/ 9681089 w 12192000"/>
            <a:gd name="connsiteY18303" fmla="*/ 4809609 h 6858000"/>
            <a:gd name="connsiteX18304" fmla="*/ 9655110 w 12192000"/>
            <a:gd name="connsiteY18304" fmla="*/ 4782986 h 6858000"/>
            <a:gd name="connsiteX18305" fmla="*/ 9728717 w 12192000"/>
            <a:gd name="connsiteY18305" fmla="*/ 4782986 h 6858000"/>
            <a:gd name="connsiteX18306" fmla="*/ 9702738 w 12192000"/>
            <a:gd name="connsiteY18306" fmla="*/ 4809609 h 6858000"/>
            <a:gd name="connsiteX18307" fmla="*/ 9728717 w 12192000"/>
            <a:gd name="connsiteY18307" fmla="*/ 4836231 h 6858000"/>
            <a:gd name="connsiteX18308" fmla="*/ 9754696 w 12192000"/>
            <a:gd name="connsiteY18308" fmla="*/ 4809609 h 6858000"/>
            <a:gd name="connsiteX18309" fmla="*/ 9728717 w 12192000"/>
            <a:gd name="connsiteY18309" fmla="*/ 4782986 h 6858000"/>
            <a:gd name="connsiteX18310" fmla="*/ 9802324 w 12192000"/>
            <a:gd name="connsiteY18310" fmla="*/ 4782986 h 6858000"/>
            <a:gd name="connsiteX18311" fmla="*/ 9776345 w 12192000"/>
            <a:gd name="connsiteY18311" fmla="*/ 4809609 h 6858000"/>
            <a:gd name="connsiteX18312" fmla="*/ 9802324 w 12192000"/>
            <a:gd name="connsiteY18312" fmla="*/ 4836231 h 6858000"/>
            <a:gd name="connsiteX18313" fmla="*/ 9828303 w 12192000"/>
            <a:gd name="connsiteY18313" fmla="*/ 4809609 h 6858000"/>
            <a:gd name="connsiteX18314" fmla="*/ 9802324 w 12192000"/>
            <a:gd name="connsiteY18314" fmla="*/ 4782986 h 6858000"/>
            <a:gd name="connsiteX18315" fmla="*/ 9875930 w 12192000"/>
            <a:gd name="connsiteY18315" fmla="*/ 4782986 h 6858000"/>
            <a:gd name="connsiteX18316" fmla="*/ 9852116 w 12192000"/>
            <a:gd name="connsiteY18316" fmla="*/ 4809609 h 6858000"/>
            <a:gd name="connsiteX18317" fmla="*/ 9875930 w 12192000"/>
            <a:gd name="connsiteY18317" fmla="*/ 4836231 h 6858000"/>
            <a:gd name="connsiteX18318" fmla="*/ 9901909 w 12192000"/>
            <a:gd name="connsiteY18318" fmla="*/ 4809609 h 6858000"/>
            <a:gd name="connsiteX18319" fmla="*/ 9875930 w 12192000"/>
            <a:gd name="connsiteY18319" fmla="*/ 4782986 h 6858000"/>
            <a:gd name="connsiteX18320" fmla="*/ 9949537 w 12192000"/>
            <a:gd name="connsiteY18320" fmla="*/ 4782986 h 6858000"/>
            <a:gd name="connsiteX18321" fmla="*/ 9923558 w 12192000"/>
            <a:gd name="connsiteY18321" fmla="*/ 4809609 h 6858000"/>
            <a:gd name="connsiteX18322" fmla="*/ 9949537 w 12192000"/>
            <a:gd name="connsiteY18322" fmla="*/ 4836231 h 6858000"/>
            <a:gd name="connsiteX18323" fmla="*/ 9975516 w 12192000"/>
            <a:gd name="connsiteY18323" fmla="*/ 4809609 h 6858000"/>
            <a:gd name="connsiteX18324" fmla="*/ 9949537 w 12192000"/>
            <a:gd name="connsiteY18324" fmla="*/ 4782986 h 6858000"/>
            <a:gd name="connsiteX18325" fmla="*/ 10027474 w 12192000"/>
            <a:gd name="connsiteY18325" fmla="*/ 4782986 h 6858000"/>
            <a:gd name="connsiteX18326" fmla="*/ 10001495 w 12192000"/>
            <a:gd name="connsiteY18326" fmla="*/ 4809609 h 6858000"/>
            <a:gd name="connsiteX18327" fmla="*/ 10027474 w 12192000"/>
            <a:gd name="connsiteY18327" fmla="*/ 4836231 h 6858000"/>
            <a:gd name="connsiteX18328" fmla="*/ 10051288 w 12192000"/>
            <a:gd name="connsiteY18328" fmla="*/ 4809609 h 6858000"/>
            <a:gd name="connsiteX18329" fmla="*/ 10027474 w 12192000"/>
            <a:gd name="connsiteY18329" fmla="*/ 4782986 h 6858000"/>
            <a:gd name="connsiteX18330" fmla="*/ 10098916 w 12192000"/>
            <a:gd name="connsiteY18330" fmla="*/ 4782986 h 6858000"/>
            <a:gd name="connsiteX18331" fmla="*/ 10075102 w 12192000"/>
            <a:gd name="connsiteY18331" fmla="*/ 4809609 h 6858000"/>
            <a:gd name="connsiteX18332" fmla="*/ 10098916 w 12192000"/>
            <a:gd name="connsiteY18332" fmla="*/ 4836231 h 6858000"/>
            <a:gd name="connsiteX18333" fmla="*/ 10124895 w 12192000"/>
            <a:gd name="connsiteY18333" fmla="*/ 4809609 h 6858000"/>
            <a:gd name="connsiteX18334" fmla="*/ 10098916 w 12192000"/>
            <a:gd name="connsiteY18334" fmla="*/ 4782986 h 6858000"/>
            <a:gd name="connsiteX18335" fmla="*/ 10172523 w 12192000"/>
            <a:gd name="connsiteY18335" fmla="*/ 4782986 h 6858000"/>
            <a:gd name="connsiteX18336" fmla="*/ 10146544 w 12192000"/>
            <a:gd name="connsiteY18336" fmla="*/ 4809609 h 6858000"/>
            <a:gd name="connsiteX18337" fmla="*/ 10172523 w 12192000"/>
            <a:gd name="connsiteY18337" fmla="*/ 4836231 h 6858000"/>
            <a:gd name="connsiteX18338" fmla="*/ 10198502 w 12192000"/>
            <a:gd name="connsiteY18338" fmla="*/ 4809609 h 6858000"/>
            <a:gd name="connsiteX18339" fmla="*/ 10172523 w 12192000"/>
            <a:gd name="connsiteY18339" fmla="*/ 4782986 h 6858000"/>
            <a:gd name="connsiteX18340" fmla="*/ 10246130 w 12192000"/>
            <a:gd name="connsiteY18340" fmla="*/ 4782986 h 6858000"/>
            <a:gd name="connsiteX18341" fmla="*/ 10220151 w 12192000"/>
            <a:gd name="connsiteY18341" fmla="*/ 4809609 h 6858000"/>
            <a:gd name="connsiteX18342" fmla="*/ 10246130 w 12192000"/>
            <a:gd name="connsiteY18342" fmla="*/ 4836231 h 6858000"/>
            <a:gd name="connsiteX18343" fmla="*/ 10272109 w 12192000"/>
            <a:gd name="connsiteY18343" fmla="*/ 4809609 h 6858000"/>
            <a:gd name="connsiteX18344" fmla="*/ 10246130 w 12192000"/>
            <a:gd name="connsiteY18344" fmla="*/ 4782986 h 6858000"/>
            <a:gd name="connsiteX18345" fmla="*/ 10319737 w 12192000"/>
            <a:gd name="connsiteY18345" fmla="*/ 4782986 h 6858000"/>
            <a:gd name="connsiteX18346" fmla="*/ 10293758 w 12192000"/>
            <a:gd name="connsiteY18346" fmla="*/ 4809609 h 6858000"/>
            <a:gd name="connsiteX18347" fmla="*/ 10319737 w 12192000"/>
            <a:gd name="connsiteY18347" fmla="*/ 4836231 h 6858000"/>
            <a:gd name="connsiteX18348" fmla="*/ 10345716 w 12192000"/>
            <a:gd name="connsiteY18348" fmla="*/ 4809609 h 6858000"/>
            <a:gd name="connsiteX18349" fmla="*/ 10319737 w 12192000"/>
            <a:gd name="connsiteY18349" fmla="*/ 4782986 h 6858000"/>
            <a:gd name="connsiteX18350" fmla="*/ 10395509 w 12192000"/>
            <a:gd name="connsiteY18350" fmla="*/ 4782986 h 6858000"/>
            <a:gd name="connsiteX18351" fmla="*/ 10369530 w 12192000"/>
            <a:gd name="connsiteY18351" fmla="*/ 4809609 h 6858000"/>
            <a:gd name="connsiteX18352" fmla="*/ 10395509 w 12192000"/>
            <a:gd name="connsiteY18352" fmla="*/ 4836231 h 6858000"/>
            <a:gd name="connsiteX18353" fmla="*/ 10419323 w 12192000"/>
            <a:gd name="connsiteY18353" fmla="*/ 4809609 h 6858000"/>
            <a:gd name="connsiteX18354" fmla="*/ 10395509 w 12192000"/>
            <a:gd name="connsiteY18354" fmla="*/ 4782986 h 6858000"/>
            <a:gd name="connsiteX18355" fmla="*/ 10471280 w 12192000"/>
            <a:gd name="connsiteY18355" fmla="*/ 4782986 h 6858000"/>
            <a:gd name="connsiteX18356" fmla="*/ 10445301 w 12192000"/>
            <a:gd name="connsiteY18356" fmla="*/ 4809609 h 6858000"/>
            <a:gd name="connsiteX18357" fmla="*/ 10471280 w 12192000"/>
            <a:gd name="connsiteY18357" fmla="*/ 4836231 h 6858000"/>
            <a:gd name="connsiteX18358" fmla="*/ 10495094 w 12192000"/>
            <a:gd name="connsiteY18358" fmla="*/ 4809609 h 6858000"/>
            <a:gd name="connsiteX18359" fmla="*/ 10471280 w 12192000"/>
            <a:gd name="connsiteY18359" fmla="*/ 4782986 h 6858000"/>
            <a:gd name="connsiteX18360" fmla="*/ 10542723 w 12192000"/>
            <a:gd name="connsiteY18360" fmla="*/ 4782986 h 6858000"/>
            <a:gd name="connsiteX18361" fmla="*/ 10516744 w 12192000"/>
            <a:gd name="connsiteY18361" fmla="*/ 4809609 h 6858000"/>
            <a:gd name="connsiteX18362" fmla="*/ 10542723 w 12192000"/>
            <a:gd name="connsiteY18362" fmla="*/ 4836231 h 6858000"/>
            <a:gd name="connsiteX18363" fmla="*/ 10568702 w 12192000"/>
            <a:gd name="connsiteY18363" fmla="*/ 4809609 h 6858000"/>
            <a:gd name="connsiteX18364" fmla="*/ 10542723 w 12192000"/>
            <a:gd name="connsiteY18364" fmla="*/ 4782986 h 6858000"/>
            <a:gd name="connsiteX18365" fmla="*/ 10616330 w 12192000"/>
            <a:gd name="connsiteY18365" fmla="*/ 4782986 h 6858000"/>
            <a:gd name="connsiteX18366" fmla="*/ 10590351 w 12192000"/>
            <a:gd name="connsiteY18366" fmla="*/ 4809609 h 6858000"/>
            <a:gd name="connsiteX18367" fmla="*/ 10616330 w 12192000"/>
            <a:gd name="connsiteY18367" fmla="*/ 4836231 h 6858000"/>
            <a:gd name="connsiteX18368" fmla="*/ 10642309 w 12192000"/>
            <a:gd name="connsiteY18368" fmla="*/ 4809609 h 6858000"/>
            <a:gd name="connsiteX18369" fmla="*/ 10616330 w 12192000"/>
            <a:gd name="connsiteY18369" fmla="*/ 4782986 h 6858000"/>
            <a:gd name="connsiteX18370" fmla="*/ 10689936 w 12192000"/>
            <a:gd name="connsiteY18370" fmla="*/ 4782986 h 6858000"/>
            <a:gd name="connsiteX18371" fmla="*/ 10663957 w 12192000"/>
            <a:gd name="connsiteY18371" fmla="*/ 4809609 h 6858000"/>
            <a:gd name="connsiteX18372" fmla="*/ 10689936 w 12192000"/>
            <a:gd name="connsiteY18372" fmla="*/ 4836231 h 6858000"/>
            <a:gd name="connsiteX18373" fmla="*/ 10715915 w 12192000"/>
            <a:gd name="connsiteY18373" fmla="*/ 4809609 h 6858000"/>
            <a:gd name="connsiteX18374" fmla="*/ 10689936 w 12192000"/>
            <a:gd name="connsiteY18374" fmla="*/ 4782986 h 6858000"/>
            <a:gd name="connsiteX18375" fmla="*/ 10763543 w 12192000"/>
            <a:gd name="connsiteY18375" fmla="*/ 4782986 h 6858000"/>
            <a:gd name="connsiteX18376" fmla="*/ 10737565 w 12192000"/>
            <a:gd name="connsiteY18376" fmla="*/ 4809609 h 6858000"/>
            <a:gd name="connsiteX18377" fmla="*/ 10763543 w 12192000"/>
            <a:gd name="connsiteY18377" fmla="*/ 4836231 h 6858000"/>
            <a:gd name="connsiteX18378" fmla="*/ 10789522 w 12192000"/>
            <a:gd name="connsiteY18378" fmla="*/ 4809609 h 6858000"/>
            <a:gd name="connsiteX18379" fmla="*/ 10763543 w 12192000"/>
            <a:gd name="connsiteY18379" fmla="*/ 4782986 h 6858000"/>
            <a:gd name="connsiteX18380" fmla="*/ 11356728 w 12192000"/>
            <a:gd name="connsiteY18380" fmla="*/ 4782986 h 6858000"/>
            <a:gd name="connsiteX18381" fmla="*/ 11332915 w 12192000"/>
            <a:gd name="connsiteY18381" fmla="*/ 4809609 h 6858000"/>
            <a:gd name="connsiteX18382" fmla="*/ 11356728 w 12192000"/>
            <a:gd name="connsiteY18382" fmla="*/ 4836231 h 6858000"/>
            <a:gd name="connsiteX18383" fmla="*/ 11382708 w 12192000"/>
            <a:gd name="connsiteY18383" fmla="*/ 4809609 h 6858000"/>
            <a:gd name="connsiteX18384" fmla="*/ 11356728 w 12192000"/>
            <a:gd name="connsiteY18384" fmla="*/ 4782986 h 6858000"/>
            <a:gd name="connsiteX18385" fmla="*/ 11430336 w 12192000"/>
            <a:gd name="connsiteY18385" fmla="*/ 4782986 h 6858000"/>
            <a:gd name="connsiteX18386" fmla="*/ 11404357 w 12192000"/>
            <a:gd name="connsiteY18386" fmla="*/ 4809609 h 6858000"/>
            <a:gd name="connsiteX18387" fmla="*/ 11430336 w 12192000"/>
            <a:gd name="connsiteY18387" fmla="*/ 4836231 h 6858000"/>
            <a:gd name="connsiteX18388" fmla="*/ 11456314 w 12192000"/>
            <a:gd name="connsiteY18388" fmla="*/ 4809609 h 6858000"/>
            <a:gd name="connsiteX18389" fmla="*/ 11430336 w 12192000"/>
            <a:gd name="connsiteY18389" fmla="*/ 4782986 h 6858000"/>
            <a:gd name="connsiteX18390" fmla="*/ 11503942 w 12192000"/>
            <a:gd name="connsiteY18390" fmla="*/ 4782986 h 6858000"/>
            <a:gd name="connsiteX18391" fmla="*/ 11477963 w 12192000"/>
            <a:gd name="connsiteY18391" fmla="*/ 4809609 h 6858000"/>
            <a:gd name="connsiteX18392" fmla="*/ 11503942 w 12192000"/>
            <a:gd name="connsiteY18392" fmla="*/ 4836231 h 6858000"/>
            <a:gd name="connsiteX18393" fmla="*/ 11529921 w 12192000"/>
            <a:gd name="connsiteY18393" fmla="*/ 4809609 h 6858000"/>
            <a:gd name="connsiteX18394" fmla="*/ 11503942 w 12192000"/>
            <a:gd name="connsiteY18394" fmla="*/ 4782986 h 6858000"/>
            <a:gd name="connsiteX18395" fmla="*/ 3143063 w 12192000"/>
            <a:gd name="connsiteY18395" fmla="*/ 4858416 h 6858000"/>
            <a:gd name="connsiteX18396" fmla="*/ 3119249 w 12192000"/>
            <a:gd name="connsiteY18396" fmla="*/ 4885038 h 6858000"/>
            <a:gd name="connsiteX18397" fmla="*/ 3143063 w 12192000"/>
            <a:gd name="connsiteY18397" fmla="*/ 4911661 h 6858000"/>
            <a:gd name="connsiteX18398" fmla="*/ 3169042 w 12192000"/>
            <a:gd name="connsiteY18398" fmla="*/ 4885038 h 6858000"/>
            <a:gd name="connsiteX18399" fmla="*/ 3143063 w 12192000"/>
            <a:gd name="connsiteY18399" fmla="*/ 4858416 h 6858000"/>
            <a:gd name="connsiteX18400" fmla="*/ 3218835 w 12192000"/>
            <a:gd name="connsiteY18400" fmla="*/ 4858416 h 6858000"/>
            <a:gd name="connsiteX18401" fmla="*/ 3192856 w 12192000"/>
            <a:gd name="connsiteY18401" fmla="*/ 4885038 h 6858000"/>
            <a:gd name="connsiteX18402" fmla="*/ 3218835 w 12192000"/>
            <a:gd name="connsiteY18402" fmla="*/ 4911661 h 6858000"/>
            <a:gd name="connsiteX18403" fmla="*/ 3244814 w 12192000"/>
            <a:gd name="connsiteY18403" fmla="*/ 4885038 h 6858000"/>
            <a:gd name="connsiteX18404" fmla="*/ 3218835 w 12192000"/>
            <a:gd name="connsiteY18404" fmla="*/ 4858416 h 6858000"/>
            <a:gd name="connsiteX18405" fmla="*/ 3292441 w 12192000"/>
            <a:gd name="connsiteY18405" fmla="*/ 4858416 h 6858000"/>
            <a:gd name="connsiteX18406" fmla="*/ 3268627 w 12192000"/>
            <a:gd name="connsiteY18406" fmla="*/ 4885038 h 6858000"/>
            <a:gd name="connsiteX18407" fmla="*/ 3292441 w 12192000"/>
            <a:gd name="connsiteY18407" fmla="*/ 4911661 h 6858000"/>
            <a:gd name="connsiteX18408" fmla="*/ 3318420 w 12192000"/>
            <a:gd name="connsiteY18408" fmla="*/ 4885038 h 6858000"/>
            <a:gd name="connsiteX18409" fmla="*/ 3292441 w 12192000"/>
            <a:gd name="connsiteY18409" fmla="*/ 4858416 h 6858000"/>
            <a:gd name="connsiteX18410" fmla="*/ 3366049 w 12192000"/>
            <a:gd name="connsiteY18410" fmla="*/ 4858416 h 6858000"/>
            <a:gd name="connsiteX18411" fmla="*/ 3340070 w 12192000"/>
            <a:gd name="connsiteY18411" fmla="*/ 4885038 h 6858000"/>
            <a:gd name="connsiteX18412" fmla="*/ 3366049 w 12192000"/>
            <a:gd name="connsiteY18412" fmla="*/ 4911661 h 6858000"/>
            <a:gd name="connsiteX18413" fmla="*/ 3392028 w 12192000"/>
            <a:gd name="connsiteY18413" fmla="*/ 4885038 h 6858000"/>
            <a:gd name="connsiteX18414" fmla="*/ 3366049 w 12192000"/>
            <a:gd name="connsiteY18414" fmla="*/ 4858416 h 6858000"/>
            <a:gd name="connsiteX18415" fmla="*/ 3439656 w 12192000"/>
            <a:gd name="connsiteY18415" fmla="*/ 4858416 h 6858000"/>
            <a:gd name="connsiteX18416" fmla="*/ 3413677 w 12192000"/>
            <a:gd name="connsiteY18416" fmla="*/ 4885038 h 6858000"/>
            <a:gd name="connsiteX18417" fmla="*/ 3439656 w 12192000"/>
            <a:gd name="connsiteY18417" fmla="*/ 4911661 h 6858000"/>
            <a:gd name="connsiteX18418" fmla="*/ 3465635 w 12192000"/>
            <a:gd name="connsiteY18418" fmla="*/ 4885038 h 6858000"/>
            <a:gd name="connsiteX18419" fmla="*/ 3439656 w 12192000"/>
            <a:gd name="connsiteY18419" fmla="*/ 4858416 h 6858000"/>
            <a:gd name="connsiteX18420" fmla="*/ 3513262 w 12192000"/>
            <a:gd name="connsiteY18420" fmla="*/ 4858416 h 6858000"/>
            <a:gd name="connsiteX18421" fmla="*/ 3489448 w 12192000"/>
            <a:gd name="connsiteY18421" fmla="*/ 4885038 h 6858000"/>
            <a:gd name="connsiteX18422" fmla="*/ 3513262 w 12192000"/>
            <a:gd name="connsiteY18422" fmla="*/ 4911661 h 6858000"/>
            <a:gd name="connsiteX18423" fmla="*/ 3539241 w 12192000"/>
            <a:gd name="connsiteY18423" fmla="*/ 4885038 h 6858000"/>
            <a:gd name="connsiteX18424" fmla="*/ 3513262 w 12192000"/>
            <a:gd name="connsiteY18424" fmla="*/ 4858416 h 6858000"/>
            <a:gd name="connsiteX18425" fmla="*/ 3589034 w 12192000"/>
            <a:gd name="connsiteY18425" fmla="*/ 4858416 h 6858000"/>
            <a:gd name="connsiteX18426" fmla="*/ 3563055 w 12192000"/>
            <a:gd name="connsiteY18426" fmla="*/ 4885038 h 6858000"/>
            <a:gd name="connsiteX18427" fmla="*/ 3589034 w 12192000"/>
            <a:gd name="connsiteY18427" fmla="*/ 4911661 h 6858000"/>
            <a:gd name="connsiteX18428" fmla="*/ 3615013 w 12192000"/>
            <a:gd name="connsiteY18428" fmla="*/ 4885038 h 6858000"/>
            <a:gd name="connsiteX18429" fmla="*/ 3589034 w 12192000"/>
            <a:gd name="connsiteY18429" fmla="*/ 4858416 h 6858000"/>
            <a:gd name="connsiteX18430" fmla="*/ 3662641 w 12192000"/>
            <a:gd name="connsiteY18430" fmla="*/ 4858416 h 6858000"/>
            <a:gd name="connsiteX18431" fmla="*/ 3638827 w 12192000"/>
            <a:gd name="connsiteY18431" fmla="*/ 4885038 h 6858000"/>
            <a:gd name="connsiteX18432" fmla="*/ 3662641 w 12192000"/>
            <a:gd name="connsiteY18432" fmla="*/ 4911661 h 6858000"/>
            <a:gd name="connsiteX18433" fmla="*/ 3688620 w 12192000"/>
            <a:gd name="connsiteY18433" fmla="*/ 4885038 h 6858000"/>
            <a:gd name="connsiteX18434" fmla="*/ 3662641 w 12192000"/>
            <a:gd name="connsiteY18434" fmla="*/ 4858416 h 6858000"/>
            <a:gd name="connsiteX18435" fmla="*/ 3736248 w 12192000"/>
            <a:gd name="connsiteY18435" fmla="*/ 4858416 h 6858000"/>
            <a:gd name="connsiteX18436" fmla="*/ 3710269 w 12192000"/>
            <a:gd name="connsiteY18436" fmla="*/ 4885038 h 6858000"/>
            <a:gd name="connsiteX18437" fmla="*/ 3736248 w 12192000"/>
            <a:gd name="connsiteY18437" fmla="*/ 4911661 h 6858000"/>
            <a:gd name="connsiteX18438" fmla="*/ 3762227 w 12192000"/>
            <a:gd name="connsiteY18438" fmla="*/ 4885038 h 6858000"/>
            <a:gd name="connsiteX18439" fmla="*/ 3736248 w 12192000"/>
            <a:gd name="connsiteY18439" fmla="*/ 4858416 h 6858000"/>
            <a:gd name="connsiteX18440" fmla="*/ 3812020 w 12192000"/>
            <a:gd name="connsiteY18440" fmla="*/ 4858416 h 6858000"/>
            <a:gd name="connsiteX18441" fmla="*/ 3786041 w 12192000"/>
            <a:gd name="connsiteY18441" fmla="*/ 4885038 h 6858000"/>
            <a:gd name="connsiteX18442" fmla="*/ 3812020 w 12192000"/>
            <a:gd name="connsiteY18442" fmla="*/ 4911661 h 6858000"/>
            <a:gd name="connsiteX18443" fmla="*/ 3835834 w 12192000"/>
            <a:gd name="connsiteY18443" fmla="*/ 4885038 h 6858000"/>
            <a:gd name="connsiteX18444" fmla="*/ 3812020 w 12192000"/>
            <a:gd name="connsiteY18444" fmla="*/ 4858416 h 6858000"/>
            <a:gd name="connsiteX18445" fmla="*/ 3883462 w 12192000"/>
            <a:gd name="connsiteY18445" fmla="*/ 4858416 h 6858000"/>
            <a:gd name="connsiteX18446" fmla="*/ 3857483 w 12192000"/>
            <a:gd name="connsiteY18446" fmla="*/ 4885038 h 6858000"/>
            <a:gd name="connsiteX18447" fmla="*/ 3883462 w 12192000"/>
            <a:gd name="connsiteY18447" fmla="*/ 4911661 h 6858000"/>
            <a:gd name="connsiteX18448" fmla="*/ 3909441 w 12192000"/>
            <a:gd name="connsiteY18448" fmla="*/ 4885038 h 6858000"/>
            <a:gd name="connsiteX18449" fmla="*/ 3883462 w 12192000"/>
            <a:gd name="connsiteY18449" fmla="*/ 4858416 h 6858000"/>
            <a:gd name="connsiteX18450" fmla="*/ 3957069 w 12192000"/>
            <a:gd name="connsiteY18450" fmla="*/ 4858416 h 6858000"/>
            <a:gd name="connsiteX18451" fmla="*/ 3931090 w 12192000"/>
            <a:gd name="connsiteY18451" fmla="*/ 4885038 h 6858000"/>
            <a:gd name="connsiteX18452" fmla="*/ 3957069 w 12192000"/>
            <a:gd name="connsiteY18452" fmla="*/ 4911661 h 6858000"/>
            <a:gd name="connsiteX18453" fmla="*/ 3983048 w 12192000"/>
            <a:gd name="connsiteY18453" fmla="*/ 4885038 h 6858000"/>
            <a:gd name="connsiteX18454" fmla="*/ 3957069 w 12192000"/>
            <a:gd name="connsiteY18454" fmla="*/ 4858416 h 6858000"/>
            <a:gd name="connsiteX18455" fmla="*/ 6102494 w 12192000"/>
            <a:gd name="connsiteY18455" fmla="*/ 4858416 h 6858000"/>
            <a:gd name="connsiteX18456" fmla="*/ 6076515 w 12192000"/>
            <a:gd name="connsiteY18456" fmla="*/ 4885038 h 6858000"/>
            <a:gd name="connsiteX18457" fmla="*/ 6102494 w 12192000"/>
            <a:gd name="connsiteY18457" fmla="*/ 4911661 h 6858000"/>
            <a:gd name="connsiteX18458" fmla="*/ 6128473 w 12192000"/>
            <a:gd name="connsiteY18458" fmla="*/ 4885038 h 6858000"/>
            <a:gd name="connsiteX18459" fmla="*/ 6102494 w 12192000"/>
            <a:gd name="connsiteY18459" fmla="*/ 4858416 h 6858000"/>
            <a:gd name="connsiteX18460" fmla="*/ 6178265 w 12192000"/>
            <a:gd name="connsiteY18460" fmla="*/ 4858416 h 6858000"/>
            <a:gd name="connsiteX18461" fmla="*/ 6154452 w 12192000"/>
            <a:gd name="connsiteY18461" fmla="*/ 4885038 h 6858000"/>
            <a:gd name="connsiteX18462" fmla="*/ 6178265 w 12192000"/>
            <a:gd name="connsiteY18462" fmla="*/ 4911661 h 6858000"/>
            <a:gd name="connsiteX18463" fmla="*/ 6204245 w 12192000"/>
            <a:gd name="connsiteY18463" fmla="*/ 4885038 h 6858000"/>
            <a:gd name="connsiteX18464" fmla="*/ 6178265 w 12192000"/>
            <a:gd name="connsiteY18464" fmla="*/ 4858416 h 6858000"/>
            <a:gd name="connsiteX18465" fmla="*/ 6251873 w 12192000"/>
            <a:gd name="connsiteY18465" fmla="*/ 4858416 h 6858000"/>
            <a:gd name="connsiteX18466" fmla="*/ 6228059 w 12192000"/>
            <a:gd name="connsiteY18466" fmla="*/ 4885038 h 6858000"/>
            <a:gd name="connsiteX18467" fmla="*/ 6251873 w 12192000"/>
            <a:gd name="connsiteY18467" fmla="*/ 4911661 h 6858000"/>
            <a:gd name="connsiteX18468" fmla="*/ 6277852 w 12192000"/>
            <a:gd name="connsiteY18468" fmla="*/ 4885038 h 6858000"/>
            <a:gd name="connsiteX18469" fmla="*/ 6251873 w 12192000"/>
            <a:gd name="connsiteY18469" fmla="*/ 4858416 h 6858000"/>
            <a:gd name="connsiteX18470" fmla="*/ 6325479 w 12192000"/>
            <a:gd name="connsiteY18470" fmla="*/ 4858416 h 6858000"/>
            <a:gd name="connsiteX18471" fmla="*/ 6301665 w 12192000"/>
            <a:gd name="connsiteY18471" fmla="*/ 4885038 h 6858000"/>
            <a:gd name="connsiteX18472" fmla="*/ 6325479 w 12192000"/>
            <a:gd name="connsiteY18472" fmla="*/ 4911661 h 6858000"/>
            <a:gd name="connsiteX18473" fmla="*/ 6351458 w 12192000"/>
            <a:gd name="connsiteY18473" fmla="*/ 4885038 h 6858000"/>
            <a:gd name="connsiteX18474" fmla="*/ 6325479 w 12192000"/>
            <a:gd name="connsiteY18474" fmla="*/ 4858416 h 6858000"/>
            <a:gd name="connsiteX18475" fmla="*/ 6399086 w 12192000"/>
            <a:gd name="connsiteY18475" fmla="*/ 4858416 h 6858000"/>
            <a:gd name="connsiteX18476" fmla="*/ 6373107 w 12192000"/>
            <a:gd name="connsiteY18476" fmla="*/ 4885038 h 6858000"/>
            <a:gd name="connsiteX18477" fmla="*/ 6399086 w 12192000"/>
            <a:gd name="connsiteY18477" fmla="*/ 4911661 h 6858000"/>
            <a:gd name="connsiteX18478" fmla="*/ 6425065 w 12192000"/>
            <a:gd name="connsiteY18478" fmla="*/ 4885038 h 6858000"/>
            <a:gd name="connsiteX18479" fmla="*/ 6399086 w 12192000"/>
            <a:gd name="connsiteY18479" fmla="*/ 4858416 h 6858000"/>
            <a:gd name="connsiteX18480" fmla="*/ 6472694 w 12192000"/>
            <a:gd name="connsiteY18480" fmla="*/ 4858416 h 6858000"/>
            <a:gd name="connsiteX18481" fmla="*/ 6446715 w 12192000"/>
            <a:gd name="connsiteY18481" fmla="*/ 4885038 h 6858000"/>
            <a:gd name="connsiteX18482" fmla="*/ 6472694 w 12192000"/>
            <a:gd name="connsiteY18482" fmla="*/ 4911661 h 6858000"/>
            <a:gd name="connsiteX18483" fmla="*/ 6498673 w 12192000"/>
            <a:gd name="connsiteY18483" fmla="*/ 4885038 h 6858000"/>
            <a:gd name="connsiteX18484" fmla="*/ 6472694 w 12192000"/>
            <a:gd name="connsiteY18484" fmla="*/ 4858416 h 6858000"/>
            <a:gd name="connsiteX18485" fmla="*/ 6546300 w 12192000"/>
            <a:gd name="connsiteY18485" fmla="*/ 4858416 h 6858000"/>
            <a:gd name="connsiteX18486" fmla="*/ 6520321 w 12192000"/>
            <a:gd name="connsiteY18486" fmla="*/ 4885038 h 6858000"/>
            <a:gd name="connsiteX18487" fmla="*/ 6546300 w 12192000"/>
            <a:gd name="connsiteY18487" fmla="*/ 4911661 h 6858000"/>
            <a:gd name="connsiteX18488" fmla="*/ 6572279 w 12192000"/>
            <a:gd name="connsiteY18488" fmla="*/ 4885038 h 6858000"/>
            <a:gd name="connsiteX18489" fmla="*/ 6546300 w 12192000"/>
            <a:gd name="connsiteY18489" fmla="*/ 4858416 h 6858000"/>
            <a:gd name="connsiteX18490" fmla="*/ 6622072 w 12192000"/>
            <a:gd name="connsiteY18490" fmla="*/ 4858416 h 6858000"/>
            <a:gd name="connsiteX18491" fmla="*/ 6596093 w 12192000"/>
            <a:gd name="connsiteY18491" fmla="*/ 4885038 h 6858000"/>
            <a:gd name="connsiteX18492" fmla="*/ 6622072 w 12192000"/>
            <a:gd name="connsiteY18492" fmla="*/ 4911661 h 6858000"/>
            <a:gd name="connsiteX18493" fmla="*/ 6648051 w 12192000"/>
            <a:gd name="connsiteY18493" fmla="*/ 4885038 h 6858000"/>
            <a:gd name="connsiteX18494" fmla="*/ 6622072 w 12192000"/>
            <a:gd name="connsiteY18494" fmla="*/ 4858416 h 6858000"/>
            <a:gd name="connsiteX18495" fmla="*/ 6695679 w 12192000"/>
            <a:gd name="connsiteY18495" fmla="*/ 4858416 h 6858000"/>
            <a:gd name="connsiteX18496" fmla="*/ 6669700 w 12192000"/>
            <a:gd name="connsiteY18496" fmla="*/ 4885038 h 6858000"/>
            <a:gd name="connsiteX18497" fmla="*/ 6695679 w 12192000"/>
            <a:gd name="connsiteY18497" fmla="*/ 4911661 h 6858000"/>
            <a:gd name="connsiteX18498" fmla="*/ 6721658 w 12192000"/>
            <a:gd name="connsiteY18498" fmla="*/ 4885038 h 6858000"/>
            <a:gd name="connsiteX18499" fmla="*/ 6695679 w 12192000"/>
            <a:gd name="connsiteY18499" fmla="*/ 4858416 h 6858000"/>
            <a:gd name="connsiteX18500" fmla="*/ 6769286 w 12192000"/>
            <a:gd name="connsiteY18500" fmla="*/ 4858416 h 6858000"/>
            <a:gd name="connsiteX18501" fmla="*/ 6743307 w 12192000"/>
            <a:gd name="connsiteY18501" fmla="*/ 4885038 h 6858000"/>
            <a:gd name="connsiteX18502" fmla="*/ 6769286 w 12192000"/>
            <a:gd name="connsiteY18502" fmla="*/ 4911661 h 6858000"/>
            <a:gd name="connsiteX18503" fmla="*/ 6795265 w 12192000"/>
            <a:gd name="connsiteY18503" fmla="*/ 4885038 h 6858000"/>
            <a:gd name="connsiteX18504" fmla="*/ 6769286 w 12192000"/>
            <a:gd name="connsiteY18504" fmla="*/ 4858416 h 6858000"/>
            <a:gd name="connsiteX18505" fmla="*/ 7065879 w 12192000"/>
            <a:gd name="connsiteY18505" fmla="*/ 4858416 h 6858000"/>
            <a:gd name="connsiteX18506" fmla="*/ 7039900 w 12192000"/>
            <a:gd name="connsiteY18506" fmla="*/ 4885038 h 6858000"/>
            <a:gd name="connsiteX18507" fmla="*/ 7065879 w 12192000"/>
            <a:gd name="connsiteY18507" fmla="*/ 4911661 h 6858000"/>
            <a:gd name="connsiteX18508" fmla="*/ 7091858 w 12192000"/>
            <a:gd name="connsiteY18508" fmla="*/ 4885038 h 6858000"/>
            <a:gd name="connsiteX18509" fmla="*/ 7065879 w 12192000"/>
            <a:gd name="connsiteY18509" fmla="*/ 4858416 h 6858000"/>
            <a:gd name="connsiteX18510" fmla="*/ 7139485 w 12192000"/>
            <a:gd name="connsiteY18510" fmla="*/ 4858416 h 6858000"/>
            <a:gd name="connsiteX18511" fmla="*/ 7113506 w 12192000"/>
            <a:gd name="connsiteY18511" fmla="*/ 4885038 h 6858000"/>
            <a:gd name="connsiteX18512" fmla="*/ 7139485 w 12192000"/>
            <a:gd name="connsiteY18512" fmla="*/ 4911661 h 6858000"/>
            <a:gd name="connsiteX18513" fmla="*/ 7165464 w 12192000"/>
            <a:gd name="connsiteY18513" fmla="*/ 4885038 h 6858000"/>
            <a:gd name="connsiteX18514" fmla="*/ 7139485 w 12192000"/>
            <a:gd name="connsiteY18514" fmla="*/ 4858416 h 6858000"/>
            <a:gd name="connsiteX18515" fmla="*/ 7213092 w 12192000"/>
            <a:gd name="connsiteY18515" fmla="*/ 4858416 h 6858000"/>
            <a:gd name="connsiteX18516" fmla="*/ 7187113 w 12192000"/>
            <a:gd name="connsiteY18516" fmla="*/ 4885038 h 6858000"/>
            <a:gd name="connsiteX18517" fmla="*/ 7213092 w 12192000"/>
            <a:gd name="connsiteY18517" fmla="*/ 4911661 h 6858000"/>
            <a:gd name="connsiteX18518" fmla="*/ 7239071 w 12192000"/>
            <a:gd name="connsiteY18518" fmla="*/ 4885038 h 6858000"/>
            <a:gd name="connsiteX18519" fmla="*/ 7213092 w 12192000"/>
            <a:gd name="connsiteY18519" fmla="*/ 4858416 h 6858000"/>
            <a:gd name="connsiteX18520" fmla="*/ 9505731 w 12192000"/>
            <a:gd name="connsiteY18520" fmla="*/ 4858416 h 6858000"/>
            <a:gd name="connsiteX18521" fmla="*/ 9481917 w 12192000"/>
            <a:gd name="connsiteY18521" fmla="*/ 4885038 h 6858000"/>
            <a:gd name="connsiteX18522" fmla="*/ 9505731 w 12192000"/>
            <a:gd name="connsiteY18522" fmla="*/ 4911661 h 6858000"/>
            <a:gd name="connsiteX18523" fmla="*/ 9531710 w 12192000"/>
            <a:gd name="connsiteY18523" fmla="*/ 4885038 h 6858000"/>
            <a:gd name="connsiteX18524" fmla="*/ 9505731 w 12192000"/>
            <a:gd name="connsiteY18524" fmla="*/ 4858416 h 6858000"/>
            <a:gd name="connsiteX18525" fmla="*/ 9581503 w 12192000"/>
            <a:gd name="connsiteY18525" fmla="*/ 4858416 h 6858000"/>
            <a:gd name="connsiteX18526" fmla="*/ 9555524 w 12192000"/>
            <a:gd name="connsiteY18526" fmla="*/ 4885038 h 6858000"/>
            <a:gd name="connsiteX18527" fmla="*/ 9581503 w 12192000"/>
            <a:gd name="connsiteY18527" fmla="*/ 4911661 h 6858000"/>
            <a:gd name="connsiteX18528" fmla="*/ 9607482 w 12192000"/>
            <a:gd name="connsiteY18528" fmla="*/ 4885038 h 6858000"/>
            <a:gd name="connsiteX18529" fmla="*/ 9581503 w 12192000"/>
            <a:gd name="connsiteY18529" fmla="*/ 4858416 h 6858000"/>
            <a:gd name="connsiteX18530" fmla="*/ 9655110 w 12192000"/>
            <a:gd name="connsiteY18530" fmla="*/ 4858416 h 6858000"/>
            <a:gd name="connsiteX18531" fmla="*/ 9629131 w 12192000"/>
            <a:gd name="connsiteY18531" fmla="*/ 4885038 h 6858000"/>
            <a:gd name="connsiteX18532" fmla="*/ 9655110 w 12192000"/>
            <a:gd name="connsiteY18532" fmla="*/ 4911661 h 6858000"/>
            <a:gd name="connsiteX18533" fmla="*/ 9681089 w 12192000"/>
            <a:gd name="connsiteY18533" fmla="*/ 4885038 h 6858000"/>
            <a:gd name="connsiteX18534" fmla="*/ 9655110 w 12192000"/>
            <a:gd name="connsiteY18534" fmla="*/ 4858416 h 6858000"/>
            <a:gd name="connsiteX18535" fmla="*/ 9728717 w 12192000"/>
            <a:gd name="connsiteY18535" fmla="*/ 4858416 h 6858000"/>
            <a:gd name="connsiteX18536" fmla="*/ 9702738 w 12192000"/>
            <a:gd name="connsiteY18536" fmla="*/ 4885038 h 6858000"/>
            <a:gd name="connsiteX18537" fmla="*/ 9728717 w 12192000"/>
            <a:gd name="connsiteY18537" fmla="*/ 4911661 h 6858000"/>
            <a:gd name="connsiteX18538" fmla="*/ 9754696 w 12192000"/>
            <a:gd name="connsiteY18538" fmla="*/ 4885038 h 6858000"/>
            <a:gd name="connsiteX18539" fmla="*/ 9728717 w 12192000"/>
            <a:gd name="connsiteY18539" fmla="*/ 4858416 h 6858000"/>
            <a:gd name="connsiteX18540" fmla="*/ 9802324 w 12192000"/>
            <a:gd name="connsiteY18540" fmla="*/ 4858416 h 6858000"/>
            <a:gd name="connsiteX18541" fmla="*/ 9776345 w 12192000"/>
            <a:gd name="connsiteY18541" fmla="*/ 4885038 h 6858000"/>
            <a:gd name="connsiteX18542" fmla="*/ 9802324 w 12192000"/>
            <a:gd name="connsiteY18542" fmla="*/ 4911661 h 6858000"/>
            <a:gd name="connsiteX18543" fmla="*/ 9828303 w 12192000"/>
            <a:gd name="connsiteY18543" fmla="*/ 4885038 h 6858000"/>
            <a:gd name="connsiteX18544" fmla="*/ 9802324 w 12192000"/>
            <a:gd name="connsiteY18544" fmla="*/ 4858416 h 6858000"/>
            <a:gd name="connsiteX18545" fmla="*/ 9875930 w 12192000"/>
            <a:gd name="connsiteY18545" fmla="*/ 4858416 h 6858000"/>
            <a:gd name="connsiteX18546" fmla="*/ 9852116 w 12192000"/>
            <a:gd name="connsiteY18546" fmla="*/ 4885038 h 6858000"/>
            <a:gd name="connsiteX18547" fmla="*/ 9875930 w 12192000"/>
            <a:gd name="connsiteY18547" fmla="*/ 4911661 h 6858000"/>
            <a:gd name="connsiteX18548" fmla="*/ 9901909 w 12192000"/>
            <a:gd name="connsiteY18548" fmla="*/ 4885038 h 6858000"/>
            <a:gd name="connsiteX18549" fmla="*/ 9875930 w 12192000"/>
            <a:gd name="connsiteY18549" fmla="*/ 4858416 h 6858000"/>
            <a:gd name="connsiteX18550" fmla="*/ 9949537 w 12192000"/>
            <a:gd name="connsiteY18550" fmla="*/ 4858416 h 6858000"/>
            <a:gd name="connsiteX18551" fmla="*/ 9923558 w 12192000"/>
            <a:gd name="connsiteY18551" fmla="*/ 4885038 h 6858000"/>
            <a:gd name="connsiteX18552" fmla="*/ 9949537 w 12192000"/>
            <a:gd name="connsiteY18552" fmla="*/ 4911661 h 6858000"/>
            <a:gd name="connsiteX18553" fmla="*/ 9975516 w 12192000"/>
            <a:gd name="connsiteY18553" fmla="*/ 4885038 h 6858000"/>
            <a:gd name="connsiteX18554" fmla="*/ 9949537 w 12192000"/>
            <a:gd name="connsiteY18554" fmla="*/ 4858416 h 6858000"/>
            <a:gd name="connsiteX18555" fmla="*/ 10027474 w 12192000"/>
            <a:gd name="connsiteY18555" fmla="*/ 4858416 h 6858000"/>
            <a:gd name="connsiteX18556" fmla="*/ 10001495 w 12192000"/>
            <a:gd name="connsiteY18556" fmla="*/ 4885038 h 6858000"/>
            <a:gd name="connsiteX18557" fmla="*/ 10027474 w 12192000"/>
            <a:gd name="connsiteY18557" fmla="*/ 4911661 h 6858000"/>
            <a:gd name="connsiteX18558" fmla="*/ 10051288 w 12192000"/>
            <a:gd name="connsiteY18558" fmla="*/ 4885038 h 6858000"/>
            <a:gd name="connsiteX18559" fmla="*/ 10027474 w 12192000"/>
            <a:gd name="connsiteY18559" fmla="*/ 4858416 h 6858000"/>
            <a:gd name="connsiteX18560" fmla="*/ 10098916 w 12192000"/>
            <a:gd name="connsiteY18560" fmla="*/ 4858416 h 6858000"/>
            <a:gd name="connsiteX18561" fmla="*/ 10075102 w 12192000"/>
            <a:gd name="connsiteY18561" fmla="*/ 4885038 h 6858000"/>
            <a:gd name="connsiteX18562" fmla="*/ 10098916 w 12192000"/>
            <a:gd name="connsiteY18562" fmla="*/ 4911661 h 6858000"/>
            <a:gd name="connsiteX18563" fmla="*/ 10124895 w 12192000"/>
            <a:gd name="connsiteY18563" fmla="*/ 4885038 h 6858000"/>
            <a:gd name="connsiteX18564" fmla="*/ 10098916 w 12192000"/>
            <a:gd name="connsiteY18564" fmla="*/ 4858416 h 6858000"/>
            <a:gd name="connsiteX18565" fmla="*/ 10172523 w 12192000"/>
            <a:gd name="connsiteY18565" fmla="*/ 4858416 h 6858000"/>
            <a:gd name="connsiteX18566" fmla="*/ 10146544 w 12192000"/>
            <a:gd name="connsiteY18566" fmla="*/ 4885038 h 6858000"/>
            <a:gd name="connsiteX18567" fmla="*/ 10172523 w 12192000"/>
            <a:gd name="connsiteY18567" fmla="*/ 4911661 h 6858000"/>
            <a:gd name="connsiteX18568" fmla="*/ 10198502 w 12192000"/>
            <a:gd name="connsiteY18568" fmla="*/ 4885038 h 6858000"/>
            <a:gd name="connsiteX18569" fmla="*/ 10172523 w 12192000"/>
            <a:gd name="connsiteY18569" fmla="*/ 4858416 h 6858000"/>
            <a:gd name="connsiteX18570" fmla="*/ 10246130 w 12192000"/>
            <a:gd name="connsiteY18570" fmla="*/ 4858416 h 6858000"/>
            <a:gd name="connsiteX18571" fmla="*/ 10220151 w 12192000"/>
            <a:gd name="connsiteY18571" fmla="*/ 4885038 h 6858000"/>
            <a:gd name="connsiteX18572" fmla="*/ 10246130 w 12192000"/>
            <a:gd name="connsiteY18572" fmla="*/ 4911661 h 6858000"/>
            <a:gd name="connsiteX18573" fmla="*/ 10272109 w 12192000"/>
            <a:gd name="connsiteY18573" fmla="*/ 4885038 h 6858000"/>
            <a:gd name="connsiteX18574" fmla="*/ 10246130 w 12192000"/>
            <a:gd name="connsiteY18574" fmla="*/ 4858416 h 6858000"/>
            <a:gd name="connsiteX18575" fmla="*/ 10319737 w 12192000"/>
            <a:gd name="connsiteY18575" fmla="*/ 4858416 h 6858000"/>
            <a:gd name="connsiteX18576" fmla="*/ 10293758 w 12192000"/>
            <a:gd name="connsiteY18576" fmla="*/ 4885038 h 6858000"/>
            <a:gd name="connsiteX18577" fmla="*/ 10319737 w 12192000"/>
            <a:gd name="connsiteY18577" fmla="*/ 4911661 h 6858000"/>
            <a:gd name="connsiteX18578" fmla="*/ 10345716 w 12192000"/>
            <a:gd name="connsiteY18578" fmla="*/ 4885038 h 6858000"/>
            <a:gd name="connsiteX18579" fmla="*/ 10319737 w 12192000"/>
            <a:gd name="connsiteY18579" fmla="*/ 4858416 h 6858000"/>
            <a:gd name="connsiteX18580" fmla="*/ 10395509 w 12192000"/>
            <a:gd name="connsiteY18580" fmla="*/ 4858416 h 6858000"/>
            <a:gd name="connsiteX18581" fmla="*/ 10369530 w 12192000"/>
            <a:gd name="connsiteY18581" fmla="*/ 4885038 h 6858000"/>
            <a:gd name="connsiteX18582" fmla="*/ 10395509 w 12192000"/>
            <a:gd name="connsiteY18582" fmla="*/ 4911661 h 6858000"/>
            <a:gd name="connsiteX18583" fmla="*/ 10419323 w 12192000"/>
            <a:gd name="connsiteY18583" fmla="*/ 4885038 h 6858000"/>
            <a:gd name="connsiteX18584" fmla="*/ 10395509 w 12192000"/>
            <a:gd name="connsiteY18584" fmla="*/ 4858416 h 6858000"/>
            <a:gd name="connsiteX18585" fmla="*/ 10471280 w 12192000"/>
            <a:gd name="connsiteY18585" fmla="*/ 4858416 h 6858000"/>
            <a:gd name="connsiteX18586" fmla="*/ 10445301 w 12192000"/>
            <a:gd name="connsiteY18586" fmla="*/ 4885038 h 6858000"/>
            <a:gd name="connsiteX18587" fmla="*/ 10471280 w 12192000"/>
            <a:gd name="connsiteY18587" fmla="*/ 4911661 h 6858000"/>
            <a:gd name="connsiteX18588" fmla="*/ 10495094 w 12192000"/>
            <a:gd name="connsiteY18588" fmla="*/ 4885038 h 6858000"/>
            <a:gd name="connsiteX18589" fmla="*/ 10471280 w 12192000"/>
            <a:gd name="connsiteY18589" fmla="*/ 4858416 h 6858000"/>
            <a:gd name="connsiteX18590" fmla="*/ 10542723 w 12192000"/>
            <a:gd name="connsiteY18590" fmla="*/ 4858416 h 6858000"/>
            <a:gd name="connsiteX18591" fmla="*/ 10516744 w 12192000"/>
            <a:gd name="connsiteY18591" fmla="*/ 4885038 h 6858000"/>
            <a:gd name="connsiteX18592" fmla="*/ 10542723 w 12192000"/>
            <a:gd name="connsiteY18592" fmla="*/ 4911661 h 6858000"/>
            <a:gd name="connsiteX18593" fmla="*/ 10568702 w 12192000"/>
            <a:gd name="connsiteY18593" fmla="*/ 4885038 h 6858000"/>
            <a:gd name="connsiteX18594" fmla="*/ 10542723 w 12192000"/>
            <a:gd name="connsiteY18594" fmla="*/ 4858416 h 6858000"/>
            <a:gd name="connsiteX18595" fmla="*/ 10616330 w 12192000"/>
            <a:gd name="connsiteY18595" fmla="*/ 4858416 h 6858000"/>
            <a:gd name="connsiteX18596" fmla="*/ 10590351 w 12192000"/>
            <a:gd name="connsiteY18596" fmla="*/ 4885038 h 6858000"/>
            <a:gd name="connsiteX18597" fmla="*/ 10616330 w 12192000"/>
            <a:gd name="connsiteY18597" fmla="*/ 4911661 h 6858000"/>
            <a:gd name="connsiteX18598" fmla="*/ 10642309 w 12192000"/>
            <a:gd name="connsiteY18598" fmla="*/ 4885038 h 6858000"/>
            <a:gd name="connsiteX18599" fmla="*/ 10616330 w 12192000"/>
            <a:gd name="connsiteY18599" fmla="*/ 4858416 h 6858000"/>
            <a:gd name="connsiteX18600" fmla="*/ 10689936 w 12192000"/>
            <a:gd name="connsiteY18600" fmla="*/ 4858416 h 6858000"/>
            <a:gd name="connsiteX18601" fmla="*/ 10663957 w 12192000"/>
            <a:gd name="connsiteY18601" fmla="*/ 4885038 h 6858000"/>
            <a:gd name="connsiteX18602" fmla="*/ 10689936 w 12192000"/>
            <a:gd name="connsiteY18602" fmla="*/ 4911661 h 6858000"/>
            <a:gd name="connsiteX18603" fmla="*/ 10715915 w 12192000"/>
            <a:gd name="connsiteY18603" fmla="*/ 4885038 h 6858000"/>
            <a:gd name="connsiteX18604" fmla="*/ 10689936 w 12192000"/>
            <a:gd name="connsiteY18604" fmla="*/ 4858416 h 6858000"/>
            <a:gd name="connsiteX18605" fmla="*/ 10763543 w 12192000"/>
            <a:gd name="connsiteY18605" fmla="*/ 4858416 h 6858000"/>
            <a:gd name="connsiteX18606" fmla="*/ 10737565 w 12192000"/>
            <a:gd name="connsiteY18606" fmla="*/ 4885038 h 6858000"/>
            <a:gd name="connsiteX18607" fmla="*/ 10763543 w 12192000"/>
            <a:gd name="connsiteY18607" fmla="*/ 4911661 h 6858000"/>
            <a:gd name="connsiteX18608" fmla="*/ 10789522 w 12192000"/>
            <a:gd name="connsiteY18608" fmla="*/ 4885038 h 6858000"/>
            <a:gd name="connsiteX18609" fmla="*/ 10763543 w 12192000"/>
            <a:gd name="connsiteY18609" fmla="*/ 4858416 h 6858000"/>
            <a:gd name="connsiteX18610" fmla="*/ 10837150 w 12192000"/>
            <a:gd name="connsiteY18610" fmla="*/ 4858416 h 6858000"/>
            <a:gd name="connsiteX18611" fmla="*/ 10813337 w 12192000"/>
            <a:gd name="connsiteY18611" fmla="*/ 4885038 h 6858000"/>
            <a:gd name="connsiteX18612" fmla="*/ 10837150 w 12192000"/>
            <a:gd name="connsiteY18612" fmla="*/ 4911661 h 6858000"/>
            <a:gd name="connsiteX18613" fmla="*/ 10863130 w 12192000"/>
            <a:gd name="connsiteY18613" fmla="*/ 4885038 h 6858000"/>
            <a:gd name="connsiteX18614" fmla="*/ 10837150 w 12192000"/>
            <a:gd name="connsiteY18614" fmla="*/ 4858416 h 6858000"/>
            <a:gd name="connsiteX18615" fmla="*/ 3069456 w 12192000"/>
            <a:gd name="connsiteY18615" fmla="*/ 4936065 h 6858000"/>
            <a:gd name="connsiteX18616" fmla="*/ 3045642 w 12192000"/>
            <a:gd name="connsiteY18616" fmla="*/ 4962687 h 6858000"/>
            <a:gd name="connsiteX18617" fmla="*/ 3069456 w 12192000"/>
            <a:gd name="connsiteY18617" fmla="*/ 4987091 h 6858000"/>
            <a:gd name="connsiteX18618" fmla="*/ 3095435 w 12192000"/>
            <a:gd name="connsiteY18618" fmla="*/ 4962687 h 6858000"/>
            <a:gd name="connsiteX18619" fmla="*/ 3069456 w 12192000"/>
            <a:gd name="connsiteY18619" fmla="*/ 4936065 h 6858000"/>
            <a:gd name="connsiteX18620" fmla="*/ 3143063 w 12192000"/>
            <a:gd name="connsiteY18620" fmla="*/ 4936065 h 6858000"/>
            <a:gd name="connsiteX18621" fmla="*/ 3119249 w 12192000"/>
            <a:gd name="connsiteY18621" fmla="*/ 4962687 h 6858000"/>
            <a:gd name="connsiteX18622" fmla="*/ 3143063 w 12192000"/>
            <a:gd name="connsiteY18622" fmla="*/ 4987091 h 6858000"/>
            <a:gd name="connsiteX18623" fmla="*/ 3169042 w 12192000"/>
            <a:gd name="connsiteY18623" fmla="*/ 4962687 h 6858000"/>
            <a:gd name="connsiteX18624" fmla="*/ 3143063 w 12192000"/>
            <a:gd name="connsiteY18624" fmla="*/ 4936065 h 6858000"/>
            <a:gd name="connsiteX18625" fmla="*/ 3218835 w 12192000"/>
            <a:gd name="connsiteY18625" fmla="*/ 4936065 h 6858000"/>
            <a:gd name="connsiteX18626" fmla="*/ 3192856 w 12192000"/>
            <a:gd name="connsiteY18626" fmla="*/ 4962687 h 6858000"/>
            <a:gd name="connsiteX18627" fmla="*/ 3218835 w 12192000"/>
            <a:gd name="connsiteY18627" fmla="*/ 4987091 h 6858000"/>
            <a:gd name="connsiteX18628" fmla="*/ 3244814 w 12192000"/>
            <a:gd name="connsiteY18628" fmla="*/ 4962687 h 6858000"/>
            <a:gd name="connsiteX18629" fmla="*/ 3218835 w 12192000"/>
            <a:gd name="connsiteY18629" fmla="*/ 4936065 h 6858000"/>
            <a:gd name="connsiteX18630" fmla="*/ 3292441 w 12192000"/>
            <a:gd name="connsiteY18630" fmla="*/ 4936065 h 6858000"/>
            <a:gd name="connsiteX18631" fmla="*/ 3268627 w 12192000"/>
            <a:gd name="connsiteY18631" fmla="*/ 4962687 h 6858000"/>
            <a:gd name="connsiteX18632" fmla="*/ 3292441 w 12192000"/>
            <a:gd name="connsiteY18632" fmla="*/ 4987091 h 6858000"/>
            <a:gd name="connsiteX18633" fmla="*/ 3318420 w 12192000"/>
            <a:gd name="connsiteY18633" fmla="*/ 4962687 h 6858000"/>
            <a:gd name="connsiteX18634" fmla="*/ 3292441 w 12192000"/>
            <a:gd name="connsiteY18634" fmla="*/ 4936065 h 6858000"/>
            <a:gd name="connsiteX18635" fmla="*/ 3366049 w 12192000"/>
            <a:gd name="connsiteY18635" fmla="*/ 4936065 h 6858000"/>
            <a:gd name="connsiteX18636" fmla="*/ 3340070 w 12192000"/>
            <a:gd name="connsiteY18636" fmla="*/ 4962687 h 6858000"/>
            <a:gd name="connsiteX18637" fmla="*/ 3366049 w 12192000"/>
            <a:gd name="connsiteY18637" fmla="*/ 4987091 h 6858000"/>
            <a:gd name="connsiteX18638" fmla="*/ 3392028 w 12192000"/>
            <a:gd name="connsiteY18638" fmla="*/ 4962687 h 6858000"/>
            <a:gd name="connsiteX18639" fmla="*/ 3366049 w 12192000"/>
            <a:gd name="connsiteY18639" fmla="*/ 4936065 h 6858000"/>
            <a:gd name="connsiteX18640" fmla="*/ 3439656 w 12192000"/>
            <a:gd name="connsiteY18640" fmla="*/ 4936065 h 6858000"/>
            <a:gd name="connsiteX18641" fmla="*/ 3413677 w 12192000"/>
            <a:gd name="connsiteY18641" fmla="*/ 4962687 h 6858000"/>
            <a:gd name="connsiteX18642" fmla="*/ 3439656 w 12192000"/>
            <a:gd name="connsiteY18642" fmla="*/ 4987091 h 6858000"/>
            <a:gd name="connsiteX18643" fmla="*/ 3465635 w 12192000"/>
            <a:gd name="connsiteY18643" fmla="*/ 4962687 h 6858000"/>
            <a:gd name="connsiteX18644" fmla="*/ 3439656 w 12192000"/>
            <a:gd name="connsiteY18644" fmla="*/ 4936065 h 6858000"/>
            <a:gd name="connsiteX18645" fmla="*/ 3513262 w 12192000"/>
            <a:gd name="connsiteY18645" fmla="*/ 4936065 h 6858000"/>
            <a:gd name="connsiteX18646" fmla="*/ 3489448 w 12192000"/>
            <a:gd name="connsiteY18646" fmla="*/ 4962687 h 6858000"/>
            <a:gd name="connsiteX18647" fmla="*/ 3513262 w 12192000"/>
            <a:gd name="connsiteY18647" fmla="*/ 4987091 h 6858000"/>
            <a:gd name="connsiteX18648" fmla="*/ 3539241 w 12192000"/>
            <a:gd name="connsiteY18648" fmla="*/ 4962687 h 6858000"/>
            <a:gd name="connsiteX18649" fmla="*/ 3513262 w 12192000"/>
            <a:gd name="connsiteY18649" fmla="*/ 4936065 h 6858000"/>
            <a:gd name="connsiteX18650" fmla="*/ 3589034 w 12192000"/>
            <a:gd name="connsiteY18650" fmla="*/ 4936065 h 6858000"/>
            <a:gd name="connsiteX18651" fmla="*/ 3563055 w 12192000"/>
            <a:gd name="connsiteY18651" fmla="*/ 4962687 h 6858000"/>
            <a:gd name="connsiteX18652" fmla="*/ 3589034 w 12192000"/>
            <a:gd name="connsiteY18652" fmla="*/ 4987091 h 6858000"/>
            <a:gd name="connsiteX18653" fmla="*/ 3615013 w 12192000"/>
            <a:gd name="connsiteY18653" fmla="*/ 4962687 h 6858000"/>
            <a:gd name="connsiteX18654" fmla="*/ 3589034 w 12192000"/>
            <a:gd name="connsiteY18654" fmla="*/ 4936065 h 6858000"/>
            <a:gd name="connsiteX18655" fmla="*/ 3662641 w 12192000"/>
            <a:gd name="connsiteY18655" fmla="*/ 4936065 h 6858000"/>
            <a:gd name="connsiteX18656" fmla="*/ 3638827 w 12192000"/>
            <a:gd name="connsiteY18656" fmla="*/ 4962687 h 6858000"/>
            <a:gd name="connsiteX18657" fmla="*/ 3662641 w 12192000"/>
            <a:gd name="connsiteY18657" fmla="*/ 4987091 h 6858000"/>
            <a:gd name="connsiteX18658" fmla="*/ 3688620 w 12192000"/>
            <a:gd name="connsiteY18658" fmla="*/ 4962687 h 6858000"/>
            <a:gd name="connsiteX18659" fmla="*/ 3662641 w 12192000"/>
            <a:gd name="connsiteY18659" fmla="*/ 4936065 h 6858000"/>
            <a:gd name="connsiteX18660" fmla="*/ 3736248 w 12192000"/>
            <a:gd name="connsiteY18660" fmla="*/ 4936065 h 6858000"/>
            <a:gd name="connsiteX18661" fmla="*/ 3710269 w 12192000"/>
            <a:gd name="connsiteY18661" fmla="*/ 4962687 h 6858000"/>
            <a:gd name="connsiteX18662" fmla="*/ 3736248 w 12192000"/>
            <a:gd name="connsiteY18662" fmla="*/ 4987091 h 6858000"/>
            <a:gd name="connsiteX18663" fmla="*/ 3762227 w 12192000"/>
            <a:gd name="connsiteY18663" fmla="*/ 4962687 h 6858000"/>
            <a:gd name="connsiteX18664" fmla="*/ 3736248 w 12192000"/>
            <a:gd name="connsiteY18664" fmla="*/ 4936065 h 6858000"/>
            <a:gd name="connsiteX18665" fmla="*/ 3812020 w 12192000"/>
            <a:gd name="connsiteY18665" fmla="*/ 4936065 h 6858000"/>
            <a:gd name="connsiteX18666" fmla="*/ 3786041 w 12192000"/>
            <a:gd name="connsiteY18666" fmla="*/ 4962687 h 6858000"/>
            <a:gd name="connsiteX18667" fmla="*/ 3812020 w 12192000"/>
            <a:gd name="connsiteY18667" fmla="*/ 4987091 h 6858000"/>
            <a:gd name="connsiteX18668" fmla="*/ 3835834 w 12192000"/>
            <a:gd name="connsiteY18668" fmla="*/ 4962687 h 6858000"/>
            <a:gd name="connsiteX18669" fmla="*/ 3812020 w 12192000"/>
            <a:gd name="connsiteY18669" fmla="*/ 4936065 h 6858000"/>
            <a:gd name="connsiteX18670" fmla="*/ 6102494 w 12192000"/>
            <a:gd name="connsiteY18670" fmla="*/ 4936065 h 6858000"/>
            <a:gd name="connsiteX18671" fmla="*/ 6076515 w 12192000"/>
            <a:gd name="connsiteY18671" fmla="*/ 4962687 h 6858000"/>
            <a:gd name="connsiteX18672" fmla="*/ 6102494 w 12192000"/>
            <a:gd name="connsiteY18672" fmla="*/ 4987091 h 6858000"/>
            <a:gd name="connsiteX18673" fmla="*/ 6128473 w 12192000"/>
            <a:gd name="connsiteY18673" fmla="*/ 4962687 h 6858000"/>
            <a:gd name="connsiteX18674" fmla="*/ 6102494 w 12192000"/>
            <a:gd name="connsiteY18674" fmla="*/ 4936065 h 6858000"/>
            <a:gd name="connsiteX18675" fmla="*/ 6178265 w 12192000"/>
            <a:gd name="connsiteY18675" fmla="*/ 4936065 h 6858000"/>
            <a:gd name="connsiteX18676" fmla="*/ 6154452 w 12192000"/>
            <a:gd name="connsiteY18676" fmla="*/ 4962687 h 6858000"/>
            <a:gd name="connsiteX18677" fmla="*/ 6178265 w 12192000"/>
            <a:gd name="connsiteY18677" fmla="*/ 4987091 h 6858000"/>
            <a:gd name="connsiteX18678" fmla="*/ 6204245 w 12192000"/>
            <a:gd name="connsiteY18678" fmla="*/ 4962687 h 6858000"/>
            <a:gd name="connsiteX18679" fmla="*/ 6178265 w 12192000"/>
            <a:gd name="connsiteY18679" fmla="*/ 4936065 h 6858000"/>
            <a:gd name="connsiteX18680" fmla="*/ 6251873 w 12192000"/>
            <a:gd name="connsiteY18680" fmla="*/ 4936065 h 6858000"/>
            <a:gd name="connsiteX18681" fmla="*/ 6228059 w 12192000"/>
            <a:gd name="connsiteY18681" fmla="*/ 4962687 h 6858000"/>
            <a:gd name="connsiteX18682" fmla="*/ 6251873 w 12192000"/>
            <a:gd name="connsiteY18682" fmla="*/ 4987091 h 6858000"/>
            <a:gd name="connsiteX18683" fmla="*/ 6277852 w 12192000"/>
            <a:gd name="connsiteY18683" fmla="*/ 4962687 h 6858000"/>
            <a:gd name="connsiteX18684" fmla="*/ 6251873 w 12192000"/>
            <a:gd name="connsiteY18684" fmla="*/ 4936065 h 6858000"/>
            <a:gd name="connsiteX18685" fmla="*/ 6325479 w 12192000"/>
            <a:gd name="connsiteY18685" fmla="*/ 4936065 h 6858000"/>
            <a:gd name="connsiteX18686" fmla="*/ 6301665 w 12192000"/>
            <a:gd name="connsiteY18686" fmla="*/ 4962687 h 6858000"/>
            <a:gd name="connsiteX18687" fmla="*/ 6325479 w 12192000"/>
            <a:gd name="connsiteY18687" fmla="*/ 4987091 h 6858000"/>
            <a:gd name="connsiteX18688" fmla="*/ 6351458 w 12192000"/>
            <a:gd name="connsiteY18688" fmla="*/ 4962687 h 6858000"/>
            <a:gd name="connsiteX18689" fmla="*/ 6325479 w 12192000"/>
            <a:gd name="connsiteY18689" fmla="*/ 4936065 h 6858000"/>
            <a:gd name="connsiteX18690" fmla="*/ 6399086 w 12192000"/>
            <a:gd name="connsiteY18690" fmla="*/ 4936065 h 6858000"/>
            <a:gd name="connsiteX18691" fmla="*/ 6373107 w 12192000"/>
            <a:gd name="connsiteY18691" fmla="*/ 4962687 h 6858000"/>
            <a:gd name="connsiteX18692" fmla="*/ 6399086 w 12192000"/>
            <a:gd name="connsiteY18692" fmla="*/ 4987091 h 6858000"/>
            <a:gd name="connsiteX18693" fmla="*/ 6425065 w 12192000"/>
            <a:gd name="connsiteY18693" fmla="*/ 4962687 h 6858000"/>
            <a:gd name="connsiteX18694" fmla="*/ 6399086 w 12192000"/>
            <a:gd name="connsiteY18694" fmla="*/ 4936065 h 6858000"/>
            <a:gd name="connsiteX18695" fmla="*/ 6472694 w 12192000"/>
            <a:gd name="connsiteY18695" fmla="*/ 4936065 h 6858000"/>
            <a:gd name="connsiteX18696" fmla="*/ 6446715 w 12192000"/>
            <a:gd name="connsiteY18696" fmla="*/ 4962687 h 6858000"/>
            <a:gd name="connsiteX18697" fmla="*/ 6472694 w 12192000"/>
            <a:gd name="connsiteY18697" fmla="*/ 4987091 h 6858000"/>
            <a:gd name="connsiteX18698" fmla="*/ 6498673 w 12192000"/>
            <a:gd name="connsiteY18698" fmla="*/ 4962687 h 6858000"/>
            <a:gd name="connsiteX18699" fmla="*/ 6472694 w 12192000"/>
            <a:gd name="connsiteY18699" fmla="*/ 4936065 h 6858000"/>
            <a:gd name="connsiteX18700" fmla="*/ 6546300 w 12192000"/>
            <a:gd name="connsiteY18700" fmla="*/ 4936065 h 6858000"/>
            <a:gd name="connsiteX18701" fmla="*/ 6520321 w 12192000"/>
            <a:gd name="connsiteY18701" fmla="*/ 4962687 h 6858000"/>
            <a:gd name="connsiteX18702" fmla="*/ 6546300 w 12192000"/>
            <a:gd name="connsiteY18702" fmla="*/ 4987091 h 6858000"/>
            <a:gd name="connsiteX18703" fmla="*/ 6572279 w 12192000"/>
            <a:gd name="connsiteY18703" fmla="*/ 4962687 h 6858000"/>
            <a:gd name="connsiteX18704" fmla="*/ 6546300 w 12192000"/>
            <a:gd name="connsiteY18704" fmla="*/ 4936065 h 6858000"/>
            <a:gd name="connsiteX18705" fmla="*/ 6622072 w 12192000"/>
            <a:gd name="connsiteY18705" fmla="*/ 4936065 h 6858000"/>
            <a:gd name="connsiteX18706" fmla="*/ 6596093 w 12192000"/>
            <a:gd name="connsiteY18706" fmla="*/ 4962687 h 6858000"/>
            <a:gd name="connsiteX18707" fmla="*/ 6622072 w 12192000"/>
            <a:gd name="connsiteY18707" fmla="*/ 4987091 h 6858000"/>
            <a:gd name="connsiteX18708" fmla="*/ 6648051 w 12192000"/>
            <a:gd name="connsiteY18708" fmla="*/ 4962687 h 6858000"/>
            <a:gd name="connsiteX18709" fmla="*/ 6622072 w 12192000"/>
            <a:gd name="connsiteY18709" fmla="*/ 4936065 h 6858000"/>
            <a:gd name="connsiteX18710" fmla="*/ 6695679 w 12192000"/>
            <a:gd name="connsiteY18710" fmla="*/ 4936065 h 6858000"/>
            <a:gd name="connsiteX18711" fmla="*/ 6669700 w 12192000"/>
            <a:gd name="connsiteY18711" fmla="*/ 4962687 h 6858000"/>
            <a:gd name="connsiteX18712" fmla="*/ 6695679 w 12192000"/>
            <a:gd name="connsiteY18712" fmla="*/ 4987091 h 6858000"/>
            <a:gd name="connsiteX18713" fmla="*/ 6721658 w 12192000"/>
            <a:gd name="connsiteY18713" fmla="*/ 4962687 h 6858000"/>
            <a:gd name="connsiteX18714" fmla="*/ 6695679 w 12192000"/>
            <a:gd name="connsiteY18714" fmla="*/ 4936065 h 6858000"/>
            <a:gd name="connsiteX18715" fmla="*/ 7139485 w 12192000"/>
            <a:gd name="connsiteY18715" fmla="*/ 4936065 h 6858000"/>
            <a:gd name="connsiteX18716" fmla="*/ 7113506 w 12192000"/>
            <a:gd name="connsiteY18716" fmla="*/ 4962687 h 6858000"/>
            <a:gd name="connsiteX18717" fmla="*/ 7139485 w 12192000"/>
            <a:gd name="connsiteY18717" fmla="*/ 4987091 h 6858000"/>
            <a:gd name="connsiteX18718" fmla="*/ 7165464 w 12192000"/>
            <a:gd name="connsiteY18718" fmla="*/ 4962687 h 6858000"/>
            <a:gd name="connsiteX18719" fmla="*/ 7139485 w 12192000"/>
            <a:gd name="connsiteY18719" fmla="*/ 4936065 h 6858000"/>
            <a:gd name="connsiteX18720" fmla="*/ 9505731 w 12192000"/>
            <a:gd name="connsiteY18720" fmla="*/ 4936065 h 6858000"/>
            <a:gd name="connsiteX18721" fmla="*/ 9481917 w 12192000"/>
            <a:gd name="connsiteY18721" fmla="*/ 4962687 h 6858000"/>
            <a:gd name="connsiteX18722" fmla="*/ 9505731 w 12192000"/>
            <a:gd name="connsiteY18722" fmla="*/ 4987091 h 6858000"/>
            <a:gd name="connsiteX18723" fmla="*/ 9531710 w 12192000"/>
            <a:gd name="connsiteY18723" fmla="*/ 4962687 h 6858000"/>
            <a:gd name="connsiteX18724" fmla="*/ 9505731 w 12192000"/>
            <a:gd name="connsiteY18724" fmla="*/ 4936065 h 6858000"/>
            <a:gd name="connsiteX18725" fmla="*/ 9581503 w 12192000"/>
            <a:gd name="connsiteY18725" fmla="*/ 4936065 h 6858000"/>
            <a:gd name="connsiteX18726" fmla="*/ 9555524 w 12192000"/>
            <a:gd name="connsiteY18726" fmla="*/ 4962687 h 6858000"/>
            <a:gd name="connsiteX18727" fmla="*/ 9581503 w 12192000"/>
            <a:gd name="connsiteY18727" fmla="*/ 4987091 h 6858000"/>
            <a:gd name="connsiteX18728" fmla="*/ 9607482 w 12192000"/>
            <a:gd name="connsiteY18728" fmla="*/ 4962687 h 6858000"/>
            <a:gd name="connsiteX18729" fmla="*/ 9581503 w 12192000"/>
            <a:gd name="connsiteY18729" fmla="*/ 4936065 h 6858000"/>
            <a:gd name="connsiteX18730" fmla="*/ 9655110 w 12192000"/>
            <a:gd name="connsiteY18730" fmla="*/ 4936065 h 6858000"/>
            <a:gd name="connsiteX18731" fmla="*/ 9629131 w 12192000"/>
            <a:gd name="connsiteY18731" fmla="*/ 4962687 h 6858000"/>
            <a:gd name="connsiteX18732" fmla="*/ 9655110 w 12192000"/>
            <a:gd name="connsiteY18732" fmla="*/ 4987091 h 6858000"/>
            <a:gd name="connsiteX18733" fmla="*/ 9681089 w 12192000"/>
            <a:gd name="connsiteY18733" fmla="*/ 4962687 h 6858000"/>
            <a:gd name="connsiteX18734" fmla="*/ 9655110 w 12192000"/>
            <a:gd name="connsiteY18734" fmla="*/ 4936065 h 6858000"/>
            <a:gd name="connsiteX18735" fmla="*/ 9728717 w 12192000"/>
            <a:gd name="connsiteY18735" fmla="*/ 4936065 h 6858000"/>
            <a:gd name="connsiteX18736" fmla="*/ 9702738 w 12192000"/>
            <a:gd name="connsiteY18736" fmla="*/ 4962687 h 6858000"/>
            <a:gd name="connsiteX18737" fmla="*/ 9728717 w 12192000"/>
            <a:gd name="connsiteY18737" fmla="*/ 4987091 h 6858000"/>
            <a:gd name="connsiteX18738" fmla="*/ 9754696 w 12192000"/>
            <a:gd name="connsiteY18738" fmla="*/ 4962687 h 6858000"/>
            <a:gd name="connsiteX18739" fmla="*/ 9728717 w 12192000"/>
            <a:gd name="connsiteY18739" fmla="*/ 4936065 h 6858000"/>
            <a:gd name="connsiteX18740" fmla="*/ 9802324 w 12192000"/>
            <a:gd name="connsiteY18740" fmla="*/ 4936065 h 6858000"/>
            <a:gd name="connsiteX18741" fmla="*/ 9776345 w 12192000"/>
            <a:gd name="connsiteY18741" fmla="*/ 4962687 h 6858000"/>
            <a:gd name="connsiteX18742" fmla="*/ 9802324 w 12192000"/>
            <a:gd name="connsiteY18742" fmla="*/ 4987091 h 6858000"/>
            <a:gd name="connsiteX18743" fmla="*/ 9828303 w 12192000"/>
            <a:gd name="connsiteY18743" fmla="*/ 4962687 h 6858000"/>
            <a:gd name="connsiteX18744" fmla="*/ 9802324 w 12192000"/>
            <a:gd name="connsiteY18744" fmla="*/ 4936065 h 6858000"/>
            <a:gd name="connsiteX18745" fmla="*/ 9875930 w 12192000"/>
            <a:gd name="connsiteY18745" fmla="*/ 4936065 h 6858000"/>
            <a:gd name="connsiteX18746" fmla="*/ 9852116 w 12192000"/>
            <a:gd name="connsiteY18746" fmla="*/ 4962687 h 6858000"/>
            <a:gd name="connsiteX18747" fmla="*/ 9875930 w 12192000"/>
            <a:gd name="connsiteY18747" fmla="*/ 4987091 h 6858000"/>
            <a:gd name="connsiteX18748" fmla="*/ 9901909 w 12192000"/>
            <a:gd name="connsiteY18748" fmla="*/ 4962687 h 6858000"/>
            <a:gd name="connsiteX18749" fmla="*/ 9875930 w 12192000"/>
            <a:gd name="connsiteY18749" fmla="*/ 4936065 h 6858000"/>
            <a:gd name="connsiteX18750" fmla="*/ 9949537 w 12192000"/>
            <a:gd name="connsiteY18750" fmla="*/ 4936065 h 6858000"/>
            <a:gd name="connsiteX18751" fmla="*/ 9923558 w 12192000"/>
            <a:gd name="connsiteY18751" fmla="*/ 4962687 h 6858000"/>
            <a:gd name="connsiteX18752" fmla="*/ 9949537 w 12192000"/>
            <a:gd name="connsiteY18752" fmla="*/ 4987091 h 6858000"/>
            <a:gd name="connsiteX18753" fmla="*/ 9975516 w 12192000"/>
            <a:gd name="connsiteY18753" fmla="*/ 4962687 h 6858000"/>
            <a:gd name="connsiteX18754" fmla="*/ 9949537 w 12192000"/>
            <a:gd name="connsiteY18754" fmla="*/ 4936065 h 6858000"/>
            <a:gd name="connsiteX18755" fmla="*/ 10027474 w 12192000"/>
            <a:gd name="connsiteY18755" fmla="*/ 4936065 h 6858000"/>
            <a:gd name="connsiteX18756" fmla="*/ 10001495 w 12192000"/>
            <a:gd name="connsiteY18756" fmla="*/ 4962687 h 6858000"/>
            <a:gd name="connsiteX18757" fmla="*/ 10027474 w 12192000"/>
            <a:gd name="connsiteY18757" fmla="*/ 4987091 h 6858000"/>
            <a:gd name="connsiteX18758" fmla="*/ 10051288 w 12192000"/>
            <a:gd name="connsiteY18758" fmla="*/ 4962687 h 6858000"/>
            <a:gd name="connsiteX18759" fmla="*/ 10027474 w 12192000"/>
            <a:gd name="connsiteY18759" fmla="*/ 4936065 h 6858000"/>
            <a:gd name="connsiteX18760" fmla="*/ 10098916 w 12192000"/>
            <a:gd name="connsiteY18760" fmla="*/ 4936065 h 6858000"/>
            <a:gd name="connsiteX18761" fmla="*/ 10075102 w 12192000"/>
            <a:gd name="connsiteY18761" fmla="*/ 4962687 h 6858000"/>
            <a:gd name="connsiteX18762" fmla="*/ 10098916 w 12192000"/>
            <a:gd name="connsiteY18762" fmla="*/ 4987091 h 6858000"/>
            <a:gd name="connsiteX18763" fmla="*/ 10124895 w 12192000"/>
            <a:gd name="connsiteY18763" fmla="*/ 4962687 h 6858000"/>
            <a:gd name="connsiteX18764" fmla="*/ 10098916 w 12192000"/>
            <a:gd name="connsiteY18764" fmla="*/ 4936065 h 6858000"/>
            <a:gd name="connsiteX18765" fmla="*/ 10172523 w 12192000"/>
            <a:gd name="connsiteY18765" fmla="*/ 4936065 h 6858000"/>
            <a:gd name="connsiteX18766" fmla="*/ 10146544 w 12192000"/>
            <a:gd name="connsiteY18766" fmla="*/ 4962687 h 6858000"/>
            <a:gd name="connsiteX18767" fmla="*/ 10172523 w 12192000"/>
            <a:gd name="connsiteY18767" fmla="*/ 4987091 h 6858000"/>
            <a:gd name="connsiteX18768" fmla="*/ 10198502 w 12192000"/>
            <a:gd name="connsiteY18768" fmla="*/ 4962687 h 6858000"/>
            <a:gd name="connsiteX18769" fmla="*/ 10172523 w 12192000"/>
            <a:gd name="connsiteY18769" fmla="*/ 4936065 h 6858000"/>
            <a:gd name="connsiteX18770" fmla="*/ 10246130 w 12192000"/>
            <a:gd name="connsiteY18770" fmla="*/ 4936065 h 6858000"/>
            <a:gd name="connsiteX18771" fmla="*/ 10220151 w 12192000"/>
            <a:gd name="connsiteY18771" fmla="*/ 4962687 h 6858000"/>
            <a:gd name="connsiteX18772" fmla="*/ 10246130 w 12192000"/>
            <a:gd name="connsiteY18772" fmla="*/ 4987091 h 6858000"/>
            <a:gd name="connsiteX18773" fmla="*/ 10272109 w 12192000"/>
            <a:gd name="connsiteY18773" fmla="*/ 4962687 h 6858000"/>
            <a:gd name="connsiteX18774" fmla="*/ 10246130 w 12192000"/>
            <a:gd name="connsiteY18774" fmla="*/ 4936065 h 6858000"/>
            <a:gd name="connsiteX18775" fmla="*/ 10319737 w 12192000"/>
            <a:gd name="connsiteY18775" fmla="*/ 4936065 h 6858000"/>
            <a:gd name="connsiteX18776" fmla="*/ 10293758 w 12192000"/>
            <a:gd name="connsiteY18776" fmla="*/ 4962687 h 6858000"/>
            <a:gd name="connsiteX18777" fmla="*/ 10319737 w 12192000"/>
            <a:gd name="connsiteY18777" fmla="*/ 4987091 h 6858000"/>
            <a:gd name="connsiteX18778" fmla="*/ 10345716 w 12192000"/>
            <a:gd name="connsiteY18778" fmla="*/ 4962687 h 6858000"/>
            <a:gd name="connsiteX18779" fmla="*/ 10319737 w 12192000"/>
            <a:gd name="connsiteY18779" fmla="*/ 4936065 h 6858000"/>
            <a:gd name="connsiteX18780" fmla="*/ 10395509 w 12192000"/>
            <a:gd name="connsiteY18780" fmla="*/ 4936065 h 6858000"/>
            <a:gd name="connsiteX18781" fmla="*/ 10369530 w 12192000"/>
            <a:gd name="connsiteY18781" fmla="*/ 4962687 h 6858000"/>
            <a:gd name="connsiteX18782" fmla="*/ 10395509 w 12192000"/>
            <a:gd name="connsiteY18782" fmla="*/ 4987091 h 6858000"/>
            <a:gd name="connsiteX18783" fmla="*/ 10419323 w 12192000"/>
            <a:gd name="connsiteY18783" fmla="*/ 4962687 h 6858000"/>
            <a:gd name="connsiteX18784" fmla="*/ 10395509 w 12192000"/>
            <a:gd name="connsiteY18784" fmla="*/ 4936065 h 6858000"/>
            <a:gd name="connsiteX18785" fmla="*/ 10471280 w 12192000"/>
            <a:gd name="connsiteY18785" fmla="*/ 4936065 h 6858000"/>
            <a:gd name="connsiteX18786" fmla="*/ 10445301 w 12192000"/>
            <a:gd name="connsiteY18786" fmla="*/ 4962687 h 6858000"/>
            <a:gd name="connsiteX18787" fmla="*/ 10471280 w 12192000"/>
            <a:gd name="connsiteY18787" fmla="*/ 4987091 h 6858000"/>
            <a:gd name="connsiteX18788" fmla="*/ 10495094 w 12192000"/>
            <a:gd name="connsiteY18788" fmla="*/ 4962687 h 6858000"/>
            <a:gd name="connsiteX18789" fmla="*/ 10471280 w 12192000"/>
            <a:gd name="connsiteY18789" fmla="*/ 4936065 h 6858000"/>
            <a:gd name="connsiteX18790" fmla="*/ 10542723 w 12192000"/>
            <a:gd name="connsiteY18790" fmla="*/ 4936065 h 6858000"/>
            <a:gd name="connsiteX18791" fmla="*/ 10516744 w 12192000"/>
            <a:gd name="connsiteY18791" fmla="*/ 4962687 h 6858000"/>
            <a:gd name="connsiteX18792" fmla="*/ 10542723 w 12192000"/>
            <a:gd name="connsiteY18792" fmla="*/ 4987091 h 6858000"/>
            <a:gd name="connsiteX18793" fmla="*/ 10568702 w 12192000"/>
            <a:gd name="connsiteY18793" fmla="*/ 4962687 h 6858000"/>
            <a:gd name="connsiteX18794" fmla="*/ 10542723 w 12192000"/>
            <a:gd name="connsiteY18794" fmla="*/ 4936065 h 6858000"/>
            <a:gd name="connsiteX18795" fmla="*/ 10616330 w 12192000"/>
            <a:gd name="connsiteY18795" fmla="*/ 4936065 h 6858000"/>
            <a:gd name="connsiteX18796" fmla="*/ 10590351 w 12192000"/>
            <a:gd name="connsiteY18796" fmla="*/ 4962687 h 6858000"/>
            <a:gd name="connsiteX18797" fmla="*/ 10616330 w 12192000"/>
            <a:gd name="connsiteY18797" fmla="*/ 4987091 h 6858000"/>
            <a:gd name="connsiteX18798" fmla="*/ 10642309 w 12192000"/>
            <a:gd name="connsiteY18798" fmla="*/ 4962687 h 6858000"/>
            <a:gd name="connsiteX18799" fmla="*/ 10616330 w 12192000"/>
            <a:gd name="connsiteY18799" fmla="*/ 4936065 h 6858000"/>
            <a:gd name="connsiteX18800" fmla="*/ 10689936 w 12192000"/>
            <a:gd name="connsiteY18800" fmla="*/ 4936065 h 6858000"/>
            <a:gd name="connsiteX18801" fmla="*/ 10663957 w 12192000"/>
            <a:gd name="connsiteY18801" fmla="*/ 4962687 h 6858000"/>
            <a:gd name="connsiteX18802" fmla="*/ 10689936 w 12192000"/>
            <a:gd name="connsiteY18802" fmla="*/ 4987091 h 6858000"/>
            <a:gd name="connsiteX18803" fmla="*/ 10715915 w 12192000"/>
            <a:gd name="connsiteY18803" fmla="*/ 4962687 h 6858000"/>
            <a:gd name="connsiteX18804" fmla="*/ 10689936 w 12192000"/>
            <a:gd name="connsiteY18804" fmla="*/ 4936065 h 6858000"/>
            <a:gd name="connsiteX18805" fmla="*/ 10763543 w 12192000"/>
            <a:gd name="connsiteY18805" fmla="*/ 4936065 h 6858000"/>
            <a:gd name="connsiteX18806" fmla="*/ 10737565 w 12192000"/>
            <a:gd name="connsiteY18806" fmla="*/ 4962687 h 6858000"/>
            <a:gd name="connsiteX18807" fmla="*/ 10763543 w 12192000"/>
            <a:gd name="connsiteY18807" fmla="*/ 4987091 h 6858000"/>
            <a:gd name="connsiteX18808" fmla="*/ 10789522 w 12192000"/>
            <a:gd name="connsiteY18808" fmla="*/ 4962687 h 6858000"/>
            <a:gd name="connsiteX18809" fmla="*/ 10763543 w 12192000"/>
            <a:gd name="connsiteY18809" fmla="*/ 4936065 h 6858000"/>
            <a:gd name="connsiteX18810" fmla="*/ 10837150 w 12192000"/>
            <a:gd name="connsiteY18810" fmla="*/ 4936065 h 6858000"/>
            <a:gd name="connsiteX18811" fmla="*/ 10813337 w 12192000"/>
            <a:gd name="connsiteY18811" fmla="*/ 4962687 h 6858000"/>
            <a:gd name="connsiteX18812" fmla="*/ 10837150 w 12192000"/>
            <a:gd name="connsiteY18812" fmla="*/ 4987091 h 6858000"/>
            <a:gd name="connsiteX18813" fmla="*/ 10863130 w 12192000"/>
            <a:gd name="connsiteY18813" fmla="*/ 4962687 h 6858000"/>
            <a:gd name="connsiteX18814" fmla="*/ 10837150 w 12192000"/>
            <a:gd name="connsiteY18814" fmla="*/ 4936065 h 6858000"/>
            <a:gd name="connsiteX18815" fmla="*/ 3143063 w 12192000"/>
            <a:gd name="connsiteY18815" fmla="*/ 5011495 h 6858000"/>
            <a:gd name="connsiteX18816" fmla="*/ 3119249 w 12192000"/>
            <a:gd name="connsiteY18816" fmla="*/ 5038117 h 6858000"/>
            <a:gd name="connsiteX18817" fmla="*/ 3143063 w 12192000"/>
            <a:gd name="connsiteY18817" fmla="*/ 5062521 h 6858000"/>
            <a:gd name="connsiteX18818" fmla="*/ 3169042 w 12192000"/>
            <a:gd name="connsiteY18818" fmla="*/ 5038117 h 6858000"/>
            <a:gd name="connsiteX18819" fmla="*/ 3143063 w 12192000"/>
            <a:gd name="connsiteY18819" fmla="*/ 5011495 h 6858000"/>
            <a:gd name="connsiteX18820" fmla="*/ 3218835 w 12192000"/>
            <a:gd name="connsiteY18820" fmla="*/ 5011495 h 6858000"/>
            <a:gd name="connsiteX18821" fmla="*/ 3192856 w 12192000"/>
            <a:gd name="connsiteY18821" fmla="*/ 5038117 h 6858000"/>
            <a:gd name="connsiteX18822" fmla="*/ 3218835 w 12192000"/>
            <a:gd name="connsiteY18822" fmla="*/ 5062521 h 6858000"/>
            <a:gd name="connsiteX18823" fmla="*/ 3244814 w 12192000"/>
            <a:gd name="connsiteY18823" fmla="*/ 5038117 h 6858000"/>
            <a:gd name="connsiteX18824" fmla="*/ 3218835 w 12192000"/>
            <a:gd name="connsiteY18824" fmla="*/ 5011495 h 6858000"/>
            <a:gd name="connsiteX18825" fmla="*/ 3292441 w 12192000"/>
            <a:gd name="connsiteY18825" fmla="*/ 5011495 h 6858000"/>
            <a:gd name="connsiteX18826" fmla="*/ 3268627 w 12192000"/>
            <a:gd name="connsiteY18826" fmla="*/ 5038117 h 6858000"/>
            <a:gd name="connsiteX18827" fmla="*/ 3292441 w 12192000"/>
            <a:gd name="connsiteY18827" fmla="*/ 5062521 h 6858000"/>
            <a:gd name="connsiteX18828" fmla="*/ 3318420 w 12192000"/>
            <a:gd name="connsiteY18828" fmla="*/ 5038117 h 6858000"/>
            <a:gd name="connsiteX18829" fmla="*/ 3292441 w 12192000"/>
            <a:gd name="connsiteY18829" fmla="*/ 5011495 h 6858000"/>
            <a:gd name="connsiteX18830" fmla="*/ 3366049 w 12192000"/>
            <a:gd name="connsiteY18830" fmla="*/ 5011495 h 6858000"/>
            <a:gd name="connsiteX18831" fmla="*/ 3340070 w 12192000"/>
            <a:gd name="connsiteY18831" fmla="*/ 5038117 h 6858000"/>
            <a:gd name="connsiteX18832" fmla="*/ 3366049 w 12192000"/>
            <a:gd name="connsiteY18832" fmla="*/ 5062521 h 6858000"/>
            <a:gd name="connsiteX18833" fmla="*/ 3392028 w 12192000"/>
            <a:gd name="connsiteY18833" fmla="*/ 5038117 h 6858000"/>
            <a:gd name="connsiteX18834" fmla="*/ 3366049 w 12192000"/>
            <a:gd name="connsiteY18834" fmla="*/ 5011495 h 6858000"/>
            <a:gd name="connsiteX18835" fmla="*/ 3439656 w 12192000"/>
            <a:gd name="connsiteY18835" fmla="*/ 5011495 h 6858000"/>
            <a:gd name="connsiteX18836" fmla="*/ 3413677 w 12192000"/>
            <a:gd name="connsiteY18836" fmla="*/ 5038117 h 6858000"/>
            <a:gd name="connsiteX18837" fmla="*/ 3439656 w 12192000"/>
            <a:gd name="connsiteY18837" fmla="*/ 5062521 h 6858000"/>
            <a:gd name="connsiteX18838" fmla="*/ 3465635 w 12192000"/>
            <a:gd name="connsiteY18838" fmla="*/ 5038117 h 6858000"/>
            <a:gd name="connsiteX18839" fmla="*/ 3439656 w 12192000"/>
            <a:gd name="connsiteY18839" fmla="*/ 5011495 h 6858000"/>
            <a:gd name="connsiteX18840" fmla="*/ 3513262 w 12192000"/>
            <a:gd name="connsiteY18840" fmla="*/ 5011495 h 6858000"/>
            <a:gd name="connsiteX18841" fmla="*/ 3489448 w 12192000"/>
            <a:gd name="connsiteY18841" fmla="*/ 5038117 h 6858000"/>
            <a:gd name="connsiteX18842" fmla="*/ 3513262 w 12192000"/>
            <a:gd name="connsiteY18842" fmla="*/ 5062521 h 6858000"/>
            <a:gd name="connsiteX18843" fmla="*/ 3539241 w 12192000"/>
            <a:gd name="connsiteY18843" fmla="*/ 5038117 h 6858000"/>
            <a:gd name="connsiteX18844" fmla="*/ 3513262 w 12192000"/>
            <a:gd name="connsiteY18844" fmla="*/ 5011495 h 6858000"/>
            <a:gd name="connsiteX18845" fmla="*/ 3589034 w 12192000"/>
            <a:gd name="connsiteY18845" fmla="*/ 5011495 h 6858000"/>
            <a:gd name="connsiteX18846" fmla="*/ 3563055 w 12192000"/>
            <a:gd name="connsiteY18846" fmla="*/ 5038117 h 6858000"/>
            <a:gd name="connsiteX18847" fmla="*/ 3589034 w 12192000"/>
            <a:gd name="connsiteY18847" fmla="*/ 5062521 h 6858000"/>
            <a:gd name="connsiteX18848" fmla="*/ 3615013 w 12192000"/>
            <a:gd name="connsiteY18848" fmla="*/ 5038117 h 6858000"/>
            <a:gd name="connsiteX18849" fmla="*/ 3589034 w 12192000"/>
            <a:gd name="connsiteY18849" fmla="*/ 5011495 h 6858000"/>
            <a:gd name="connsiteX18850" fmla="*/ 3662641 w 12192000"/>
            <a:gd name="connsiteY18850" fmla="*/ 5011495 h 6858000"/>
            <a:gd name="connsiteX18851" fmla="*/ 3638827 w 12192000"/>
            <a:gd name="connsiteY18851" fmla="*/ 5038117 h 6858000"/>
            <a:gd name="connsiteX18852" fmla="*/ 3662641 w 12192000"/>
            <a:gd name="connsiteY18852" fmla="*/ 5062521 h 6858000"/>
            <a:gd name="connsiteX18853" fmla="*/ 3688620 w 12192000"/>
            <a:gd name="connsiteY18853" fmla="*/ 5038117 h 6858000"/>
            <a:gd name="connsiteX18854" fmla="*/ 3662641 w 12192000"/>
            <a:gd name="connsiteY18854" fmla="*/ 5011495 h 6858000"/>
            <a:gd name="connsiteX18855" fmla="*/ 3736248 w 12192000"/>
            <a:gd name="connsiteY18855" fmla="*/ 5011495 h 6858000"/>
            <a:gd name="connsiteX18856" fmla="*/ 3710269 w 12192000"/>
            <a:gd name="connsiteY18856" fmla="*/ 5038117 h 6858000"/>
            <a:gd name="connsiteX18857" fmla="*/ 3736248 w 12192000"/>
            <a:gd name="connsiteY18857" fmla="*/ 5062521 h 6858000"/>
            <a:gd name="connsiteX18858" fmla="*/ 3762227 w 12192000"/>
            <a:gd name="connsiteY18858" fmla="*/ 5038117 h 6858000"/>
            <a:gd name="connsiteX18859" fmla="*/ 3736248 w 12192000"/>
            <a:gd name="connsiteY18859" fmla="*/ 5011495 h 6858000"/>
            <a:gd name="connsiteX18860" fmla="*/ 3812020 w 12192000"/>
            <a:gd name="connsiteY18860" fmla="*/ 5011495 h 6858000"/>
            <a:gd name="connsiteX18861" fmla="*/ 3786041 w 12192000"/>
            <a:gd name="connsiteY18861" fmla="*/ 5038117 h 6858000"/>
            <a:gd name="connsiteX18862" fmla="*/ 3812020 w 12192000"/>
            <a:gd name="connsiteY18862" fmla="*/ 5062521 h 6858000"/>
            <a:gd name="connsiteX18863" fmla="*/ 3835834 w 12192000"/>
            <a:gd name="connsiteY18863" fmla="*/ 5038117 h 6858000"/>
            <a:gd name="connsiteX18864" fmla="*/ 3812020 w 12192000"/>
            <a:gd name="connsiteY18864" fmla="*/ 5011495 h 6858000"/>
            <a:gd name="connsiteX18865" fmla="*/ 3883462 w 12192000"/>
            <a:gd name="connsiteY18865" fmla="*/ 5011495 h 6858000"/>
            <a:gd name="connsiteX18866" fmla="*/ 3857483 w 12192000"/>
            <a:gd name="connsiteY18866" fmla="*/ 5038117 h 6858000"/>
            <a:gd name="connsiteX18867" fmla="*/ 3883462 w 12192000"/>
            <a:gd name="connsiteY18867" fmla="*/ 5062521 h 6858000"/>
            <a:gd name="connsiteX18868" fmla="*/ 3909441 w 12192000"/>
            <a:gd name="connsiteY18868" fmla="*/ 5038117 h 6858000"/>
            <a:gd name="connsiteX18869" fmla="*/ 3883462 w 12192000"/>
            <a:gd name="connsiteY18869" fmla="*/ 5011495 h 6858000"/>
            <a:gd name="connsiteX18870" fmla="*/ 6102494 w 12192000"/>
            <a:gd name="connsiteY18870" fmla="*/ 5011495 h 6858000"/>
            <a:gd name="connsiteX18871" fmla="*/ 6076515 w 12192000"/>
            <a:gd name="connsiteY18871" fmla="*/ 5038117 h 6858000"/>
            <a:gd name="connsiteX18872" fmla="*/ 6102494 w 12192000"/>
            <a:gd name="connsiteY18872" fmla="*/ 5062521 h 6858000"/>
            <a:gd name="connsiteX18873" fmla="*/ 6128473 w 12192000"/>
            <a:gd name="connsiteY18873" fmla="*/ 5038117 h 6858000"/>
            <a:gd name="connsiteX18874" fmla="*/ 6102494 w 12192000"/>
            <a:gd name="connsiteY18874" fmla="*/ 5011495 h 6858000"/>
            <a:gd name="connsiteX18875" fmla="*/ 6178265 w 12192000"/>
            <a:gd name="connsiteY18875" fmla="*/ 5011495 h 6858000"/>
            <a:gd name="connsiteX18876" fmla="*/ 6154452 w 12192000"/>
            <a:gd name="connsiteY18876" fmla="*/ 5038117 h 6858000"/>
            <a:gd name="connsiteX18877" fmla="*/ 6178265 w 12192000"/>
            <a:gd name="connsiteY18877" fmla="*/ 5062521 h 6858000"/>
            <a:gd name="connsiteX18878" fmla="*/ 6204245 w 12192000"/>
            <a:gd name="connsiteY18878" fmla="*/ 5038117 h 6858000"/>
            <a:gd name="connsiteX18879" fmla="*/ 6178265 w 12192000"/>
            <a:gd name="connsiteY18879" fmla="*/ 5011495 h 6858000"/>
            <a:gd name="connsiteX18880" fmla="*/ 6251873 w 12192000"/>
            <a:gd name="connsiteY18880" fmla="*/ 5011495 h 6858000"/>
            <a:gd name="connsiteX18881" fmla="*/ 6228059 w 12192000"/>
            <a:gd name="connsiteY18881" fmla="*/ 5038117 h 6858000"/>
            <a:gd name="connsiteX18882" fmla="*/ 6251873 w 12192000"/>
            <a:gd name="connsiteY18882" fmla="*/ 5062521 h 6858000"/>
            <a:gd name="connsiteX18883" fmla="*/ 6277852 w 12192000"/>
            <a:gd name="connsiteY18883" fmla="*/ 5038117 h 6858000"/>
            <a:gd name="connsiteX18884" fmla="*/ 6251873 w 12192000"/>
            <a:gd name="connsiteY18884" fmla="*/ 5011495 h 6858000"/>
            <a:gd name="connsiteX18885" fmla="*/ 6325479 w 12192000"/>
            <a:gd name="connsiteY18885" fmla="*/ 5011495 h 6858000"/>
            <a:gd name="connsiteX18886" fmla="*/ 6301665 w 12192000"/>
            <a:gd name="connsiteY18886" fmla="*/ 5038117 h 6858000"/>
            <a:gd name="connsiteX18887" fmla="*/ 6325479 w 12192000"/>
            <a:gd name="connsiteY18887" fmla="*/ 5062521 h 6858000"/>
            <a:gd name="connsiteX18888" fmla="*/ 6351458 w 12192000"/>
            <a:gd name="connsiteY18888" fmla="*/ 5038117 h 6858000"/>
            <a:gd name="connsiteX18889" fmla="*/ 6325479 w 12192000"/>
            <a:gd name="connsiteY18889" fmla="*/ 5011495 h 6858000"/>
            <a:gd name="connsiteX18890" fmla="*/ 6399086 w 12192000"/>
            <a:gd name="connsiteY18890" fmla="*/ 5011495 h 6858000"/>
            <a:gd name="connsiteX18891" fmla="*/ 6373107 w 12192000"/>
            <a:gd name="connsiteY18891" fmla="*/ 5038117 h 6858000"/>
            <a:gd name="connsiteX18892" fmla="*/ 6399086 w 12192000"/>
            <a:gd name="connsiteY18892" fmla="*/ 5062521 h 6858000"/>
            <a:gd name="connsiteX18893" fmla="*/ 6425065 w 12192000"/>
            <a:gd name="connsiteY18893" fmla="*/ 5038117 h 6858000"/>
            <a:gd name="connsiteX18894" fmla="*/ 6399086 w 12192000"/>
            <a:gd name="connsiteY18894" fmla="*/ 5011495 h 6858000"/>
            <a:gd name="connsiteX18895" fmla="*/ 6472694 w 12192000"/>
            <a:gd name="connsiteY18895" fmla="*/ 5011495 h 6858000"/>
            <a:gd name="connsiteX18896" fmla="*/ 6446715 w 12192000"/>
            <a:gd name="connsiteY18896" fmla="*/ 5038117 h 6858000"/>
            <a:gd name="connsiteX18897" fmla="*/ 6472694 w 12192000"/>
            <a:gd name="connsiteY18897" fmla="*/ 5062521 h 6858000"/>
            <a:gd name="connsiteX18898" fmla="*/ 6498673 w 12192000"/>
            <a:gd name="connsiteY18898" fmla="*/ 5038117 h 6858000"/>
            <a:gd name="connsiteX18899" fmla="*/ 6472694 w 12192000"/>
            <a:gd name="connsiteY18899" fmla="*/ 5011495 h 6858000"/>
            <a:gd name="connsiteX18900" fmla="*/ 6546300 w 12192000"/>
            <a:gd name="connsiteY18900" fmla="*/ 5011495 h 6858000"/>
            <a:gd name="connsiteX18901" fmla="*/ 6520321 w 12192000"/>
            <a:gd name="connsiteY18901" fmla="*/ 5038117 h 6858000"/>
            <a:gd name="connsiteX18902" fmla="*/ 6546300 w 12192000"/>
            <a:gd name="connsiteY18902" fmla="*/ 5062521 h 6858000"/>
            <a:gd name="connsiteX18903" fmla="*/ 6572279 w 12192000"/>
            <a:gd name="connsiteY18903" fmla="*/ 5038117 h 6858000"/>
            <a:gd name="connsiteX18904" fmla="*/ 6546300 w 12192000"/>
            <a:gd name="connsiteY18904" fmla="*/ 5011495 h 6858000"/>
            <a:gd name="connsiteX18905" fmla="*/ 6622072 w 12192000"/>
            <a:gd name="connsiteY18905" fmla="*/ 5011495 h 6858000"/>
            <a:gd name="connsiteX18906" fmla="*/ 6596093 w 12192000"/>
            <a:gd name="connsiteY18906" fmla="*/ 5038117 h 6858000"/>
            <a:gd name="connsiteX18907" fmla="*/ 6622072 w 12192000"/>
            <a:gd name="connsiteY18907" fmla="*/ 5062521 h 6858000"/>
            <a:gd name="connsiteX18908" fmla="*/ 6648051 w 12192000"/>
            <a:gd name="connsiteY18908" fmla="*/ 5038117 h 6858000"/>
            <a:gd name="connsiteX18909" fmla="*/ 6622072 w 12192000"/>
            <a:gd name="connsiteY18909" fmla="*/ 5011495 h 6858000"/>
            <a:gd name="connsiteX18910" fmla="*/ 9505731 w 12192000"/>
            <a:gd name="connsiteY18910" fmla="*/ 5011495 h 6858000"/>
            <a:gd name="connsiteX18911" fmla="*/ 9481917 w 12192000"/>
            <a:gd name="connsiteY18911" fmla="*/ 5038117 h 6858000"/>
            <a:gd name="connsiteX18912" fmla="*/ 9505731 w 12192000"/>
            <a:gd name="connsiteY18912" fmla="*/ 5062521 h 6858000"/>
            <a:gd name="connsiteX18913" fmla="*/ 9531710 w 12192000"/>
            <a:gd name="connsiteY18913" fmla="*/ 5038117 h 6858000"/>
            <a:gd name="connsiteX18914" fmla="*/ 9505731 w 12192000"/>
            <a:gd name="connsiteY18914" fmla="*/ 5011495 h 6858000"/>
            <a:gd name="connsiteX18915" fmla="*/ 9581503 w 12192000"/>
            <a:gd name="connsiteY18915" fmla="*/ 5011495 h 6858000"/>
            <a:gd name="connsiteX18916" fmla="*/ 9555524 w 12192000"/>
            <a:gd name="connsiteY18916" fmla="*/ 5038117 h 6858000"/>
            <a:gd name="connsiteX18917" fmla="*/ 9581503 w 12192000"/>
            <a:gd name="connsiteY18917" fmla="*/ 5062521 h 6858000"/>
            <a:gd name="connsiteX18918" fmla="*/ 9607482 w 12192000"/>
            <a:gd name="connsiteY18918" fmla="*/ 5038117 h 6858000"/>
            <a:gd name="connsiteX18919" fmla="*/ 9581503 w 12192000"/>
            <a:gd name="connsiteY18919" fmla="*/ 5011495 h 6858000"/>
            <a:gd name="connsiteX18920" fmla="*/ 9655110 w 12192000"/>
            <a:gd name="connsiteY18920" fmla="*/ 5011495 h 6858000"/>
            <a:gd name="connsiteX18921" fmla="*/ 9629131 w 12192000"/>
            <a:gd name="connsiteY18921" fmla="*/ 5038117 h 6858000"/>
            <a:gd name="connsiteX18922" fmla="*/ 9655110 w 12192000"/>
            <a:gd name="connsiteY18922" fmla="*/ 5062521 h 6858000"/>
            <a:gd name="connsiteX18923" fmla="*/ 9681089 w 12192000"/>
            <a:gd name="connsiteY18923" fmla="*/ 5038117 h 6858000"/>
            <a:gd name="connsiteX18924" fmla="*/ 9655110 w 12192000"/>
            <a:gd name="connsiteY18924" fmla="*/ 5011495 h 6858000"/>
            <a:gd name="connsiteX18925" fmla="*/ 9728717 w 12192000"/>
            <a:gd name="connsiteY18925" fmla="*/ 5011495 h 6858000"/>
            <a:gd name="connsiteX18926" fmla="*/ 9702738 w 12192000"/>
            <a:gd name="connsiteY18926" fmla="*/ 5038117 h 6858000"/>
            <a:gd name="connsiteX18927" fmla="*/ 9728717 w 12192000"/>
            <a:gd name="connsiteY18927" fmla="*/ 5062521 h 6858000"/>
            <a:gd name="connsiteX18928" fmla="*/ 9754696 w 12192000"/>
            <a:gd name="connsiteY18928" fmla="*/ 5038117 h 6858000"/>
            <a:gd name="connsiteX18929" fmla="*/ 9728717 w 12192000"/>
            <a:gd name="connsiteY18929" fmla="*/ 5011495 h 6858000"/>
            <a:gd name="connsiteX18930" fmla="*/ 9802324 w 12192000"/>
            <a:gd name="connsiteY18930" fmla="*/ 5011495 h 6858000"/>
            <a:gd name="connsiteX18931" fmla="*/ 9776345 w 12192000"/>
            <a:gd name="connsiteY18931" fmla="*/ 5038117 h 6858000"/>
            <a:gd name="connsiteX18932" fmla="*/ 9802324 w 12192000"/>
            <a:gd name="connsiteY18932" fmla="*/ 5062521 h 6858000"/>
            <a:gd name="connsiteX18933" fmla="*/ 9828303 w 12192000"/>
            <a:gd name="connsiteY18933" fmla="*/ 5038117 h 6858000"/>
            <a:gd name="connsiteX18934" fmla="*/ 9802324 w 12192000"/>
            <a:gd name="connsiteY18934" fmla="*/ 5011495 h 6858000"/>
            <a:gd name="connsiteX18935" fmla="*/ 9875930 w 12192000"/>
            <a:gd name="connsiteY18935" fmla="*/ 5011495 h 6858000"/>
            <a:gd name="connsiteX18936" fmla="*/ 9852116 w 12192000"/>
            <a:gd name="connsiteY18936" fmla="*/ 5038117 h 6858000"/>
            <a:gd name="connsiteX18937" fmla="*/ 9875930 w 12192000"/>
            <a:gd name="connsiteY18937" fmla="*/ 5062521 h 6858000"/>
            <a:gd name="connsiteX18938" fmla="*/ 9901909 w 12192000"/>
            <a:gd name="connsiteY18938" fmla="*/ 5038117 h 6858000"/>
            <a:gd name="connsiteX18939" fmla="*/ 9875930 w 12192000"/>
            <a:gd name="connsiteY18939" fmla="*/ 5011495 h 6858000"/>
            <a:gd name="connsiteX18940" fmla="*/ 9949537 w 12192000"/>
            <a:gd name="connsiteY18940" fmla="*/ 5011495 h 6858000"/>
            <a:gd name="connsiteX18941" fmla="*/ 9923558 w 12192000"/>
            <a:gd name="connsiteY18941" fmla="*/ 5038117 h 6858000"/>
            <a:gd name="connsiteX18942" fmla="*/ 9949537 w 12192000"/>
            <a:gd name="connsiteY18942" fmla="*/ 5062521 h 6858000"/>
            <a:gd name="connsiteX18943" fmla="*/ 9975516 w 12192000"/>
            <a:gd name="connsiteY18943" fmla="*/ 5038117 h 6858000"/>
            <a:gd name="connsiteX18944" fmla="*/ 9949537 w 12192000"/>
            <a:gd name="connsiteY18944" fmla="*/ 5011495 h 6858000"/>
            <a:gd name="connsiteX18945" fmla="*/ 10027474 w 12192000"/>
            <a:gd name="connsiteY18945" fmla="*/ 5011495 h 6858000"/>
            <a:gd name="connsiteX18946" fmla="*/ 10001495 w 12192000"/>
            <a:gd name="connsiteY18946" fmla="*/ 5038117 h 6858000"/>
            <a:gd name="connsiteX18947" fmla="*/ 10027474 w 12192000"/>
            <a:gd name="connsiteY18947" fmla="*/ 5062521 h 6858000"/>
            <a:gd name="connsiteX18948" fmla="*/ 10051288 w 12192000"/>
            <a:gd name="connsiteY18948" fmla="*/ 5038117 h 6858000"/>
            <a:gd name="connsiteX18949" fmla="*/ 10027474 w 12192000"/>
            <a:gd name="connsiteY18949" fmla="*/ 5011495 h 6858000"/>
            <a:gd name="connsiteX18950" fmla="*/ 10098916 w 12192000"/>
            <a:gd name="connsiteY18950" fmla="*/ 5011495 h 6858000"/>
            <a:gd name="connsiteX18951" fmla="*/ 10075102 w 12192000"/>
            <a:gd name="connsiteY18951" fmla="*/ 5038117 h 6858000"/>
            <a:gd name="connsiteX18952" fmla="*/ 10098916 w 12192000"/>
            <a:gd name="connsiteY18952" fmla="*/ 5062521 h 6858000"/>
            <a:gd name="connsiteX18953" fmla="*/ 10124895 w 12192000"/>
            <a:gd name="connsiteY18953" fmla="*/ 5038117 h 6858000"/>
            <a:gd name="connsiteX18954" fmla="*/ 10098916 w 12192000"/>
            <a:gd name="connsiteY18954" fmla="*/ 5011495 h 6858000"/>
            <a:gd name="connsiteX18955" fmla="*/ 10172523 w 12192000"/>
            <a:gd name="connsiteY18955" fmla="*/ 5011495 h 6858000"/>
            <a:gd name="connsiteX18956" fmla="*/ 10146544 w 12192000"/>
            <a:gd name="connsiteY18956" fmla="*/ 5038117 h 6858000"/>
            <a:gd name="connsiteX18957" fmla="*/ 10172523 w 12192000"/>
            <a:gd name="connsiteY18957" fmla="*/ 5062521 h 6858000"/>
            <a:gd name="connsiteX18958" fmla="*/ 10198502 w 12192000"/>
            <a:gd name="connsiteY18958" fmla="*/ 5038117 h 6858000"/>
            <a:gd name="connsiteX18959" fmla="*/ 10172523 w 12192000"/>
            <a:gd name="connsiteY18959" fmla="*/ 5011495 h 6858000"/>
            <a:gd name="connsiteX18960" fmla="*/ 10246130 w 12192000"/>
            <a:gd name="connsiteY18960" fmla="*/ 5011495 h 6858000"/>
            <a:gd name="connsiteX18961" fmla="*/ 10220151 w 12192000"/>
            <a:gd name="connsiteY18961" fmla="*/ 5038117 h 6858000"/>
            <a:gd name="connsiteX18962" fmla="*/ 10246130 w 12192000"/>
            <a:gd name="connsiteY18962" fmla="*/ 5062521 h 6858000"/>
            <a:gd name="connsiteX18963" fmla="*/ 10272109 w 12192000"/>
            <a:gd name="connsiteY18963" fmla="*/ 5038117 h 6858000"/>
            <a:gd name="connsiteX18964" fmla="*/ 10246130 w 12192000"/>
            <a:gd name="connsiteY18964" fmla="*/ 5011495 h 6858000"/>
            <a:gd name="connsiteX18965" fmla="*/ 10319737 w 12192000"/>
            <a:gd name="connsiteY18965" fmla="*/ 5011495 h 6858000"/>
            <a:gd name="connsiteX18966" fmla="*/ 10293758 w 12192000"/>
            <a:gd name="connsiteY18966" fmla="*/ 5038117 h 6858000"/>
            <a:gd name="connsiteX18967" fmla="*/ 10319737 w 12192000"/>
            <a:gd name="connsiteY18967" fmla="*/ 5062521 h 6858000"/>
            <a:gd name="connsiteX18968" fmla="*/ 10345716 w 12192000"/>
            <a:gd name="connsiteY18968" fmla="*/ 5038117 h 6858000"/>
            <a:gd name="connsiteX18969" fmla="*/ 10319737 w 12192000"/>
            <a:gd name="connsiteY18969" fmla="*/ 5011495 h 6858000"/>
            <a:gd name="connsiteX18970" fmla="*/ 10395509 w 12192000"/>
            <a:gd name="connsiteY18970" fmla="*/ 5011495 h 6858000"/>
            <a:gd name="connsiteX18971" fmla="*/ 10369530 w 12192000"/>
            <a:gd name="connsiteY18971" fmla="*/ 5038117 h 6858000"/>
            <a:gd name="connsiteX18972" fmla="*/ 10395509 w 12192000"/>
            <a:gd name="connsiteY18972" fmla="*/ 5062521 h 6858000"/>
            <a:gd name="connsiteX18973" fmla="*/ 10419323 w 12192000"/>
            <a:gd name="connsiteY18973" fmla="*/ 5038117 h 6858000"/>
            <a:gd name="connsiteX18974" fmla="*/ 10395509 w 12192000"/>
            <a:gd name="connsiteY18974" fmla="*/ 5011495 h 6858000"/>
            <a:gd name="connsiteX18975" fmla="*/ 10471280 w 12192000"/>
            <a:gd name="connsiteY18975" fmla="*/ 5011495 h 6858000"/>
            <a:gd name="connsiteX18976" fmla="*/ 10445301 w 12192000"/>
            <a:gd name="connsiteY18976" fmla="*/ 5038117 h 6858000"/>
            <a:gd name="connsiteX18977" fmla="*/ 10471280 w 12192000"/>
            <a:gd name="connsiteY18977" fmla="*/ 5062521 h 6858000"/>
            <a:gd name="connsiteX18978" fmla="*/ 10495094 w 12192000"/>
            <a:gd name="connsiteY18978" fmla="*/ 5038117 h 6858000"/>
            <a:gd name="connsiteX18979" fmla="*/ 10471280 w 12192000"/>
            <a:gd name="connsiteY18979" fmla="*/ 5011495 h 6858000"/>
            <a:gd name="connsiteX18980" fmla="*/ 10542723 w 12192000"/>
            <a:gd name="connsiteY18980" fmla="*/ 5011495 h 6858000"/>
            <a:gd name="connsiteX18981" fmla="*/ 10516744 w 12192000"/>
            <a:gd name="connsiteY18981" fmla="*/ 5038117 h 6858000"/>
            <a:gd name="connsiteX18982" fmla="*/ 10542723 w 12192000"/>
            <a:gd name="connsiteY18982" fmla="*/ 5062521 h 6858000"/>
            <a:gd name="connsiteX18983" fmla="*/ 10568702 w 12192000"/>
            <a:gd name="connsiteY18983" fmla="*/ 5038117 h 6858000"/>
            <a:gd name="connsiteX18984" fmla="*/ 10542723 w 12192000"/>
            <a:gd name="connsiteY18984" fmla="*/ 5011495 h 6858000"/>
            <a:gd name="connsiteX18985" fmla="*/ 10616330 w 12192000"/>
            <a:gd name="connsiteY18985" fmla="*/ 5011495 h 6858000"/>
            <a:gd name="connsiteX18986" fmla="*/ 10590351 w 12192000"/>
            <a:gd name="connsiteY18986" fmla="*/ 5038117 h 6858000"/>
            <a:gd name="connsiteX18987" fmla="*/ 10616330 w 12192000"/>
            <a:gd name="connsiteY18987" fmla="*/ 5062521 h 6858000"/>
            <a:gd name="connsiteX18988" fmla="*/ 10642309 w 12192000"/>
            <a:gd name="connsiteY18988" fmla="*/ 5038117 h 6858000"/>
            <a:gd name="connsiteX18989" fmla="*/ 10616330 w 12192000"/>
            <a:gd name="connsiteY18989" fmla="*/ 5011495 h 6858000"/>
            <a:gd name="connsiteX18990" fmla="*/ 10689936 w 12192000"/>
            <a:gd name="connsiteY18990" fmla="*/ 5011495 h 6858000"/>
            <a:gd name="connsiteX18991" fmla="*/ 10663957 w 12192000"/>
            <a:gd name="connsiteY18991" fmla="*/ 5038117 h 6858000"/>
            <a:gd name="connsiteX18992" fmla="*/ 10689936 w 12192000"/>
            <a:gd name="connsiteY18992" fmla="*/ 5062521 h 6858000"/>
            <a:gd name="connsiteX18993" fmla="*/ 10715915 w 12192000"/>
            <a:gd name="connsiteY18993" fmla="*/ 5038117 h 6858000"/>
            <a:gd name="connsiteX18994" fmla="*/ 10689936 w 12192000"/>
            <a:gd name="connsiteY18994" fmla="*/ 5011495 h 6858000"/>
            <a:gd name="connsiteX18995" fmla="*/ 10763543 w 12192000"/>
            <a:gd name="connsiteY18995" fmla="*/ 5011495 h 6858000"/>
            <a:gd name="connsiteX18996" fmla="*/ 10737565 w 12192000"/>
            <a:gd name="connsiteY18996" fmla="*/ 5038117 h 6858000"/>
            <a:gd name="connsiteX18997" fmla="*/ 10763543 w 12192000"/>
            <a:gd name="connsiteY18997" fmla="*/ 5062521 h 6858000"/>
            <a:gd name="connsiteX18998" fmla="*/ 10789522 w 12192000"/>
            <a:gd name="connsiteY18998" fmla="*/ 5038117 h 6858000"/>
            <a:gd name="connsiteX18999" fmla="*/ 10763543 w 12192000"/>
            <a:gd name="connsiteY18999" fmla="*/ 5011495 h 6858000"/>
            <a:gd name="connsiteX19000" fmla="*/ 10837150 w 12192000"/>
            <a:gd name="connsiteY19000" fmla="*/ 5011495 h 6858000"/>
            <a:gd name="connsiteX19001" fmla="*/ 10813337 w 12192000"/>
            <a:gd name="connsiteY19001" fmla="*/ 5038117 h 6858000"/>
            <a:gd name="connsiteX19002" fmla="*/ 10837150 w 12192000"/>
            <a:gd name="connsiteY19002" fmla="*/ 5062521 h 6858000"/>
            <a:gd name="connsiteX19003" fmla="*/ 10863130 w 12192000"/>
            <a:gd name="connsiteY19003" fmla="*/ 5038117 h 6858000"/>
            <a:gd name="connsiteX19004" fmla="*/ 10837150 w 12192000"/>
            <a:gd name="connsiteY19004" fmla="*/ 5011495 h 6858000"/>
            <a:gd name="connsiteX19005" fmla="*/ 3069456 w 12192000"/>
            <a:gd name="connsiteY19005" fmla="*/ 5086925 h 6858000"/>
            <a:gd name="connsiteX19006" fmla="*/ 3045642 w 12192000"/>
            <a:gd name="connsiteY19006" fmla="*/ 5113548 h 6858000"/>
            <a:gd name="connsiteX19007" fmla="*/ 3069456 w 12192000"/>
            <a:gd name="connsiteY19007" fmla="*/ 5137951 h 6858000"/>
            <a:gd name="connsiteX19008" fmla="*/ 3095435 w 12192000"/>
            <a:gd name="connsiteY19008" fmla="*/ 5113548 h 6858000"/>
            <a:gd name="connsiteX19009" fmla="*/ 3069456 w 12192000"/>
            <a:gd name="connsiteY19009" fmla="*/ 5086925 h 6858000"/>
            <a:gd name="connsiteX19010" fmla="*/ 3143063 w 12192000"/>
            <a:gd name="connsiteY19010" fmla="*/ 5086925 h 6858000"/>
            <a:gd name="connsiteX19011" fmla="*/ 3119249 w 12192000"/>
            <a:gd name="connsiteY19011" fmla="*/ 5113548 h 6858000"/>
            <a:gd name="connsiteX19012" fmla="*/ 3143063 w 12192000"/>
            <a:gd name="connsiteY19012" fmla="*/ 5137951 h 6858000"/>
            <a:gd name="connsiteX19013" fmla="*/ 3169042 w 12192000"/>
            <a:gd name="connsiteY19013" fmla="*/ 5113548 h 6858000"/>
            <a:gd name="connsiteX19014" fmla="*/ 3143063 w 12192000"/>
            <a:gd name="connsiteY19014" fmla="*/ 5086925 h 6858000"/>
            <a:gd name="connsiteX19015" fmla="*/ 3218835 w 12192000"/>
            <a:gd name="connsiteY19015" fmla="*/ 5086925 h 6858000"/>
            <a:gd name="connsiteX19016" fmla="*/ 3192856 w 12192000"/>
            <a:gd name="connsiteY19016" fmla="*/ 5113548 h 6858000"/>
            <a:gd name="connsiteX19017" fmla="*/ 3218835 w 12192000"/>
            <a:gd name="connsiteY19017" fmla="*/ 5137951 h 6858000"/>
            <a:gd name="connsiteX19018" fmla="*/ 3244814 w 12192000"/>
            <a:gd name="connsiteY19018" fmla="*/ 5113548 h 6858000"/>
            <a:gd name="connsiteX19019" fmla="*/ 3218835 w 12192000"/>
            <a:gd name="connsiteY19019" fmla="*/ 5086925 h 6858000"/>
            <a:gd name="connsiteX19020" fmla="*/ 3292441 w 12192000"/>
            <a:gd name="connsiteY19020" fmla="*/ 5086925 h 6858000"/>
            <a:gd name="connsiteX19021" fmla="*/ 3268627 w 12192000"/>
            <a:gd name="connsiteY19021" fmla="*/ 5113548 h 6858000"/>
            <a:gd name="connsiteX19022" fmla="*/ 3292441 w 12192000"/>
            <a:gd name="connsiteY19022" fmla="*/ 5137951 h 6858000"/>
            <a:gd name="connsiteX19023" fmla="*/ 3318420 w 12192000"/>
            <a:gd name="connsiteY19023" fmla="*/ 5113548 h 6858000"/>
            <a:gd name="connsiteX19024" fmla="*/ 3292441 w 12192000"/>
            <a:gd name="connsiteY19024" fmla="*/ 5086925 h 6858000"/>
            <a:gd name="connsiteX19025" fmla="*/ 3366049 w 12192000"/>
            <a:gd name="connsiteY19025" fmla="*/ 5086925 h 6858000"/>
            <a:gd name="connsiteX19026" fmla="*/ 3340070 w 12192000"/>
            <a:gd name="connsiteY19026" fmla="*/ 5113548 h 6858000"/>
            <a:gd name="connsiteX19027" fmla="*/ 3366049 w 12192000"/>
            <a:gd name="connsiteY19027" fmla="*/ 5137951 h 6858000"/>
            <a:gd name="connsiteX19028" fmla="*/ 3392028 w 12192000"/>
            <a:gd name="connsiteY19028" fmla="*/ 5113548 h 6858000"/>
            <a:gd name="connsiteX19029" fmla="*/ 3366049 w 12192000"/>
            <a:gd name="connsiteY19029" fmla="*/ 5086925 h 6858000"/>
            <a:gd name="connsiteX19030" fmla="*/ 3439656 w 12192000"/>
            <a:gd name="connsiteY19030" fmla="*/ 5086925 h 6858000"/>
            <a:gd name="connsiteX19031" fmla="*/ 3413677 w 12192000"/>
            <a:gd name="connsiteY19031" fmla="*/ 5113548 h 6858000"/>
            <a:gd name="connsiteX19032" fmla="*/ 3439656 w 12192000"/>
            <a:gd name="connsiteY19032" fmla="*/ 5137951 h 6858000"/>
            <a:gd name="connsiteX19033" fmla="*/ 3465635 w 12192000"/>
            <a:gd name="connsiteY19033" fmla="*/ 5113548 h 6858000"/>
            <a:gd name="connsiteX19034" fmla="*/ 3439656 w 12192000"/>
            <a:gd name="connsiteY19034" fmla="*/ 5086925 h 6858000"/>
            <a:gd name="connsiteX19035" fmla="*/ 3513262 w 12192000"/>
            <a:gd name="connsiteY19035" fmla="*/ 5086925 h 6858000"/>
            <a:gd name="connsiteX19036" fmla="*/ 3489448 w 12192000"/>
            <a:gd name="connsiteY19036" fmla="*/ 5113548 h 6858000"/>
            <a:gd name="connsiteX19037" fmla="*/ 3513262 w 12192000"/>
            <a:gd name="connsiteY19037" fmla="*/ 5137951 h 6858000"/>
            <a:gd name="connsiteX19038" fmla="*/ 3539241 w 12192000"/>
            <a:gd name="connsiteY19038" fmla="*/ 5113548 h 6858000"/>
            <a:gd name="connsiteX19039" fmla="*/ 3513262 w 12192000"/>
            <a:gd name="connsiteY19039" fmla="*/ 5086925 h 6858000"/>
            <a:gd name="connsiteX19040" fmla="*/ 3589034 w 12192000"/>
            <a:gd name="connsiteY19040" fmla="*/ 5086925 h 6858000"/>
            <a:gd name="connsiteX19041" fmla="*/ 3563055 w 12192000"/>
            <a:gd name="connsiteY19041" fmla="*/ 5113548 h 6858000"/>
            <a:gd name="connsiteX19042" fmla="*/ 3589034 w 12192000"/>
            <a:gd name="connsiteY19042" fmla="*/ 5137951 h 6858000"/>
            <a:gd name="connsiteX19043" fmla="*/ 3615013 w 12192000"/>
            <a:gd name="connsiteY19043" fmla="*/ 5113548 h 6858000"/>
            <a:gd name="connsiteX19044" fmla="*/ 3589034 w 12192000"/>
            <a:gd name="connsiteY19044" fmla="*/ 5086925 h 6858000"/>
            <a:gd name="connsiteX19045" fmla="*/ 3662641 w 12192000"/>
            <a:gd name="connsiteY19045" fmla="*/ 5086925 h 6858000"/>
            <a:gd name="connsiteX19046" fmla="*/ 3638827 w 12192000"/>
            <a:gd name="connsiteY19046" fmla="*/ 5113548 h 6858000"/>
            <a:gd name="connsiteX19047" fmla="*/ 3662641 w 12192000"/>
            <a:gd name="connsiteY19047" fmla="*/ 5137951 h 6858000"/>
            <a:gd name="connsiteX19048" fmla="*/ 3688620 w 12192000"/>
            <a:gd name="connsiteY19048" fmla="*/ 5113548 h 6858000"/>
            <a:gd name="connsiteX19049" fmla="*/ 3662641 w 12192000"/>
            <a:gd name="connsiteY19049" fmla="*/ 5086925 h 6858000"/>
            <a:gd name="connsiteX19050" fmla="*/ 3736248 w 12192000"/>
            <a:gd name="connsiteY19050" fmla="*/ 5086925 h 6858000"/>
            <a:gd name="connsiteX19051" fmla="*/ 3710269 w 12192000"/>
            <a:gd name="connsiteY19051" fmla="*/ 5113548 h 6858000"/>
            <a:gd name="connsiteX19052" fmla="*/ 3736248 w 12192000"/>
            <a:gd name="connsiteY19052" fmla="*/ 5137951 h 6858000"/>
            <a:gd name="connsiteX19053" fmla="*/ 3762227 w 12192000"/>
            <a:gd name="connsiteY19053" fmla="*/ 5113548 h 6858000"/>
            <a:gd name="connsiteX19054" fmla="*/ 3736248 w 12192000"/>
            <a:gd name="connsiteY19054" fmla="*/ 5086925 h 6858000"/>
            <a:gd name="connsiteX19055" fmla="*/ 3812020 w 12192000"/>
            <a:gd name="connsiteY19055" fmla="*/ 5086925 h 6858000"/>
            <a:gd name="connsiteX19056" fmla="*/ 3786041 w 12192000"/>
            <a:gd name="connsiteY19056" fmla="*/ 5113548 h 6858000"/>
            <a:gd name="connsiteX19057" fmla="*/ 3812020 w 12192000"/>
            <a:gd name="connsiteY19057" fmla="*/ 5137951 h 6858000"/>
            <a:gd name="connsiteX19058" fmla="*/ 3835834 w 12192000"/>
            <a:gd name="connsiteY19058" fmla="*/ 5113548 h 6858000"/>
            <a:gd name="connsiteX19059" fmla="*/ 3812020 w 12192000"/>
            <a:gd name="connsiteY19059" fmla="*/ 5086925 h 6858000"/>
            <a:gd name="connsiteX19060" fmla="*/ 6178265 w 12192000"/>
            <a:gd name="connsiteY19060" fmla="*/ 5086925 h 6858000"/>
            <a:gd name="connsiteX19061" fmla="*/ 6154452 w 12192000"/>
            <a:gd name="connsiteY19061" fmla="*/ 5113548 h 6858000"/>
            <a:gd name="connsiteX19062" fmla="*/ 6178265 w 12192000"/>
            <a:gd name="connsiteY19062" fmla="*/ 5137951 h 6858000"/>
            <a:gd name="connsiteX19063" fmla="*/ 6204245 w 12192000"/>
            <a:gd name="connsiteY19063" fmla="*/ 5113548 h 6858000"/>
            <a:gd name="connsiteX19064" fmla="*/ 6178265 w 12192000"/>
            <a:gd name="connsiteY19064" fmla="*/ 5086925 h 6858000"/>
            <a:gd name="connsiteX19065" fmla="*/ 6251873 w 12192000"/>
            <a:gd name="connsiteY19065" fmla="*/ 5086925 h 6858000"/>
            <a:gd name="connsiteX19066" fmla="*/ 6228059 w 12192000"/>
            <a:gd name="connsiteY19066" fmla="*/ 5113548 h 6858000"/>
            <a:gd name="connsiteX19067" fmla="*/ 6251873 w 12192000"/>
            <a:gd name="connsiteY19067" fmla="*/ 5137951 h 6858000"/>
            <a:gd name="connsiteX19068" fmla="*/ 6277852 w 12192000"/>
            <a:gd name="connsiteY19068" fmla="*/ 5113548 h 6858000"/>
            <a:gd name="connsiteX19069" fmla="*/ 6251873 w 12192000"/>
            <a:gd name="connsiteY19069" fmla="*/ 5086925 h 6858000"/>
            <a:gd name="connsiteX19070" fmla="*/ 6325479 w 12192000"/>
            <a:gd name="connsiteY19070" fmla="*/ 5086925 h 6858000"/>
            <a:gd name="connsiteX19071" fmla="*/ 6301665 w 12192000"/>
            <a:gd name="connsiteY19071" fmla="*/ 5113548 h 6858000"/>
            <a:gd name="connsiteX19072" fmla="*/ 6325479 w 12192000"/>
            <a:gd name="connsiteY19072" fmla="*/ 5137951 h 6858000"/>
            <a:gd name="connsiteX19073" fmla="*/ 6351458 w 12192000"/>
            <a:gd name="connsiteY19073" fmla="*/ 5113548 h 6858000"/>
            <a:gd name="connsiteX19074" fmla="*/ 6325479 w 12192000"/>
            <a:gd name="connsiteY19074" fmla="*/ 5086925 h 6858000"/>
            <a:gd name="connsiteX19075" fmla="*/ 6399086 w 12192000"/>
            <a:gd name="connsiteY19075" fmla="*/ 5086925 h 6858000"/>
            <a:gd name="connsiteX19076" fmla="*/ 6373107 w 12192000"/>
            <a:gd name="connsiteY19076" fmla="*/ 5113548 h 6858000"/>
            <a:gd name="connsiteX19077" fmla="*/ 6399086 w 12192000"/>
            <a:gd name="connsiteY19077" fmla="*/ 5137951 h 6858000"/>
            <a:gd name="connsiteX19078" fmla="*/ 6425065 w 12192000"/>
            <a:gd name="connsiteY19078" fmla="*/ 5113548 h 6858000"/>
            <a:gd name="connsiteX19079" fmla="*/ 6399086 w 12192000"/>
            <a:gd name="connsiteY19079" fmla="*/ 5086925 h 6858000"/>
            <a:gd name="connsiteX19080" fmla="*/ 6472694 w 12192000"/>
            <a:gd name="connsiteY19080" fmla="*/ 5086925 h 6858000"/>
            <a:gd name="connsiteX19081" fmla="*/ 6446715 w 12192000"/>
            <a:gd name="connsiteY19081" fmla="*/ 5113548 h 6858000"/>
            <a:gd name="connsiteX19082" fmla="*/ 6472694 w 12192000"/>
            <a:gd name="connsiteY19082" fmla="*/ 5137951 h 6858000"/>
            <a:gd name="connsiteX19083" fmla="*/ 6498673 w 12192000"/>
            <a:gd name="connsiteY19083" fmla="*/ 5113548 h 6858000"/>
            <a:gd name="connsiteX19084" fmla="*/ 6472694 w 12192000"/>
            <a:gd name="connsiteY19084" fmla="*/ 5086925 h 6858000"/>
            <a:gd name="connsiteX19085" fmla="*/ 6546300 w 12192000"/>
            <a:gd name="connsiteY19085" fmla="*/ 5086925 h 6858000"/>
            <a:gd name="connsiteX19086" fmla="*/ 6520321 w 12192000"/>
            <a:gd name="connsiteY19086" fmla="*/ 5113548 h 6858000"/>
            <a:gd name="connsiteX19087" fmla="*/ 6546300 w 12192000"/>
            <a:gd name="connsiteY19087" fmla="*/ 5137951 h 6858000"/>
            <a:gd name="connsiteX19088" fmla="*/ 6572279 w 12192000"/>
            <a:gd name="connsiteY19088" fmla="*/ 5113548 h 6858000"/>
            <a:gd name="connsiteX19089" fmla="*/ 6546300 w 12192000"/>
            <a:gd name="connsiteY19089" fmla="*/ 5086925 h 6858000"/>
            <a:gd name="connsiteX19090" fmla="*/ 6622072 w 12192000"/>
            <a:gd name="connsiteY19090" fmla="*/ 5086925 h 6858000"/>
            <a:gd name="connsiteX19091" fmla="*/ 6596093 w 12192000"/>
            <a:gd name="connsiteY19091" fmla="*/ 5113548 h 6858000"/>
            <a:gd name="connsiteX19092" fmla="*/ 6622072 w 12192000"/>
            <a:gd name="connsiteY19092" fmla="*/ 5137951 h 6858000"/>
            <a:gd name="connsiteX19093" fmla="*/ 6648051 w 12192000"/>
            <a:gd name="connsiteY19093" fmla="*/ 5113548 h 6858000"/>
            <a:gd name="connsiteX19094" fmla="*/ 6622072 w 12192000"/>
            <a:gd name="connsiteY19094" fmla="*/ 5086925 h 6858000"/>
            <a:gd name="connsiteX19095" fmla="*/ 9505731 w 12192000"/>
            <a:gd name="connsiteY19095" fmla="*/ 5086925 h 6858000"/>
            <a:gd name="connsiteX19096" fmla="*/ 9481917 w 12192000"/>
            <a:gd name="connsiteY19096" fmla="*/ 5113548 h 6858000"/>
            <a:gd name="connsiteX19097" fmla="*/ 9505731 w 12192000"/>
            <a:gd name="connsiteY19097" fmla="*/ 5137951 h 6858000"/>
            <a:gd name="connsiteX19098" fmla="*/ 9531710 w 12192000"/>
            <a:gd name="connsiteY19098" fmla="*/ 5113548 h 6858000"/>
            <a:gd name="connsiteX19099" fmla="*/ 9505731 w 12192000"/>
            <a:gd name="connsiteY19099" fmla="*/ 5086925 h 6858000"/>
            <a:gd name="connsiteX19100" fmla="*/ 9581503 w 12192000"/>
            <a:gd name="connsiteY19100" fmla="*/ 5086925 h 6858000"/>
            <a:gd name="connsiteX19101" fmla="*/ 9555524 w 12192000"/>
            <a:gd name="connsiteY19101" fmla="*/ 5113548 h 6858000"/>
            <a:gd name="connsiteX19102" fmla="*/ 9581503 w 12192000"/>
            <a:gd name="connsiteY19102" fmla="*/ 5137951 h 6858000"/>
            <a:gd name="connsiteX19103" fmla="*/ 9607482 w 12192000"/>
            <a:gd name="connsiteY19103" fmla="*/ 5113548 h 6858000"/>
            <a:gd name="connsiteX19104" fmla="*/ 9581503 w 12192000"/>
            <a:gd name="connsiteY19104" fmla="*/ 5086925 h 6858000"/>
            <a:gd name="connsiteX19105" fmla="*/ 9655110 w 12192000"/>
            <a:gd name="connsiteY19105" fmla="*/ 5086925 h 6858000"/>
            <a:gd name="connsiteX19106" fmla="*/ 9629131 w 12192000"/>
            <a:gd name="connsiteY19106" fmla="*/ 5113548 h 6858000"/>
            <a:gd name="connsiteX19107" fmla="*/ 9655110 w 12192000"/>
            <a:gd name="connsiteY19107" fmla="*/ 5137951 h 6858000"/>
            <a:gd name="connsiteX19108" fmla="*/ 9681089 w 12192000"/>
            <a:gd name="connsiteY19108" fmla="*/ 5113548 h 6858000"/>
            <a:gd name="connsiteX19109" fmla="*/ 9655110 w 12192000"/>
            <a:gd name="connsiteY19109" fmla="*/ 5086925 h 6858000"/>
            <a:gd name="connsiteX19110" fmla="*/ 9728717 w 12192000"/>
            <a:gd name="connsiteY19110" fmla="*/ 5086925 h 6858000"/>
            <a:gd name="connsiteX19111" fmla="*/ 9702738 w 12192000"/>
            <a:gd name="connsiteY19111" fmla="*/ 5113548 h 6858000"/>
            <a:gd name="connsiteX19112" fmla="*/ 9728717 w 12192000"/>
            <a:gd name="connsiteY19112" fmla="*/ 5137951 h 6858000"/>
            <a:gd name="connsiteX19113" fmla="*/ 9754696 w 12192000"/>
            <a:gd name="connsiteY19113" fmla="*/ 5113548 h 6858000"/>
            <a:gd name="connsiteX19114" fmla="*/ 9728717 w 12192000"/>
            <a:gd name="connsiteY19114" fmla="*/ 5086925 h 6858000"/>
            <a:gd name="connsiteX19115" fmla="*/ 9802324 w 12192000"/>
            <a:gd name="connsiteY19115" fmla="*/ 5086925 h 6858000"/>
            <a:gd name="connsiteX19116" fmla="*/ 9776345 w 12192000"/>
            <a:gd name="connsiteY19116" fmla="*/ 5113548 h 6858000"/>
            <a:gd name="connsiteX19117" fmla="*/ 9802324 w 12192000"/>
            <a:gd name="connsiteY19117" fmla="*/ 5137951 h 6858000"/>
            <a:gd name="connsiteX19118" fmla="*/ 9828303 w 12192000"/>
            <a:gd name="connsiteY19118" fmla="*/ 5113548 h 6858000"/>
            <a:gd name="connsiteX19119" fmla="*/ 9802324 w 12192000"/>
            <a:gd name="connsiteY19119" fmla="*/ 5086925 h 6858000"/>
            <a:gd name="connsiteX19120" fmla="*/ 9875930 w 12192000"/>
            <a:gd name="connsiteY19120" fmla="*/ 5086925 h 6858000"/>
            <a:gd name="connsiteX19121" fmla="*/ 9852116 w 12192000"/>
            <a:gd name="connsiteY19121" fmla="*/ 5113548 h 6858000"/>
            <a:gd name="connsiteX19122" fmla="*/ 9875930 w 12192000"/>
            <a:gd name="connsiteY19122" fmla="*/ 5137951 h 6858000"/>
            <a:gd name="connsiteX19123" fmla="*/ 9901909 w 12192000"/>
            <a:gd name="connsiteY19123" fmla="*/ 5113548 h 6858000"/>
            <a:gd name="connsiteX19124" fmla="*/ 9875930 w 12192000"/>
            <a:gd name="connsiteY19124" fmla="*/ 5086925 h 6858000"/>
            <a:gd name="connsiteX19125" fmla="*/ 9949537 w 12192000"/>
            <a:gd name="connsiteY19125" fmla="*/ 5086925 h 6858000"/>
            <a:gd name="connsiteX19126" fmla="*/ 9923558 w 12192000"/>
            <a:gd name="connsiteY19126" fmla="*/ 5113548 h 6858000"/>
            <a:gd name="connsiteX19127" fmla="*/ 9949537 w 12192000"/>
            <a:gd name="connsiteY19127" fmla="*/ 5137951 h 6858000"/>
            <a:gd name="connsiteX19128" fmla="*/ 9975516 w 12192000"/>
            <a:gd name="connsiteY19128" fmla="*/ 5113548 h 6858000"/>
            <a:gd name="connsiteX19129" fmla="*/ 9949537 w 12192000"/>
            <a:gd name="connsiteY19129" fmla="*/ 5086925 h 6858000"/>
            <a:gd name="connsiteX19130" fmla="*/ 10027474 w 12192000"/>
            <a:gd name="connsiteY19130" fmla="*/ 5086925 h 6858000"/>
            <a:gd name="connsiteX19131" fmla="*/ 10001495 w 12192000"/>
            <a:gd name="connsiteY19131" fmla="*/ 5113548 h 6858000"/>
            <a:gd name="connsiteX19132" fmla="*/ 10027474 w 12192000"/>
            <a:gd name="connsiteY19132" fmla="*/ 5137951 h 6858000"/>
            <a:gd name="connsiteX19133" fmla="*/ 10051288 w 12192000"/>
            <a:gd name="connsiteY19133" fmla="*/ 5113548 h 6858000"/>
            <a:gd name="connsiteX19134" fmla="*/ 10027474 w 12192000"/>
            <a:gd name="connsiteY19134" fmla="*/ 5086925 h 6858000"/>
            <a:gd name="connsiteX19135" fmla="*/ 10098916 w 12192000"/>
            <a:gd name="connsiteY19135" fmla="*/ 5086925 h 6858000"/>
            <a:gd name="connsiteX19136" fmla="*/ 10075102 w 12192000"/>
            <a:gd name="connsiteY19136" fmla="*/ 5113548 h 6858000"/>
            <a:gd name="connsiteX19137" fmla="*/ 10098916 w 12192000"/>
            <a:gd name="connsiteY19137" fmla="*/ 5137951 h 6858000"/>
            <a:gd name="connsiteX19138" fmla="*/ 10124895 w 12192000"/>
            <a:gd name="connsiteY19138" fmla="*/ 5113548 h 6858000"/>
            <a:gd name="connsiteX19139" fmla="*/ 10098916 w 12192000"/>
            <a:gd name="connsiteY19139" fmla="*/ 5086925 h 6858000"/>
            <a:gd name="connsiteX19140" fmla="*/ 10172523 w 12192000"/>
            <a:gd name="connsiteY19140" fmla="*/ 5086925 h 6858000"/>
            <a:gd name="connsiteX19141" fmla="*/ 10146544 w 12192000"/>
            <a:gd name="connsiteY19141" fmla="*/ 5113548 h 6858000"/>
            <a:gd name="connsiteX19142" fmla="*/ 10172523 w 12192000"/>
            <a:gd name="connsiteY19142" fmla="*/ 5137951 h 6858000"/>
            <a:gd name="connsiteX19143" fmla="*/ 10198502 w 12192000"/>
            <a:gd name="connsiteY19143" fmla="*/ 5113548 h 6858000"/>
            <a:gd name="connsiteX19144" fmla="*/ 10172523 w 12192000"/>
            <a:gd name="connsiteY19144" fmla="*/ 5086925 h 6858000"/>
            <a:gd name="connsiteX19145" fmla="*/ 10246130 w 12192000"/>
            <a:gd name="connsiteY19145" fmla="*/ 5086925 h 6858000"/>
            <a:gd name="connsiteX19146" fmla="*/ 10220151 w 12192000"/>
            <a:gd name="connsiteY19146" fmla="*/ 5113548 h 6858000"/>
            <a:gd name="connsiteX19147" fmla="*/ 10246130 w 12192000"/>
            <a:gd name="connsiteY19147" fmla="*/ 5137951 h 6858000"/>
            <a:gd name="connsiteX19148" fmla="*/ 10272109 w 12192000"/>
            <a:gd name="connsiteY19148" fmla="*/ 5113548 h 6858000"/>
            <a:gd name="connsiteX19149" fmla="*/ 10246130 w 12192000"/>
            <a:gd name="connsiteY19149" fmla="*/ 5086925 h 6858000"/>
            <a:gd name="connsiteX19150" fmla="*/ 10319737 w 12192000"/>
            <a:gd name="connsiteY19150" fmla="*/ 5086925 h 6858000"/>
            <a:gd name="connsiteX19151" fmla="*/ 10293758 w 12192000"/>
            <a:gd name="connsiteY19151" fmla="*/ 5113548 h 6858000"/>
            <a:gd name="connsiteX19152" fmla="*/ 10319737 w 12192000"/>
            <a:gd name="connsiteY19152" fmla="*/ 5137951 h 6858000"/>
            <a:gd name="connsiteX19153" fmla="*/ 10345716 w 12192000"/>
            <a:gd name="connsiteY19153" fmla="*/ 5113548 h 6858000"/>
            <a:gd name="connsiteX19154" fmla="*/ 10319737 w 12192000"/>
            <a:gd name="connsiteY19154" fmla="*/ 5086925 h 6858000"/>
            <a:gd name="connsiteX19155" fmla="*/ 10395509 w 12192000"/>
            <a:gd name="connsiteY19155" fmla="*/ 5086925 h 6858000"/>
            <a:gd name="connsiteX19156" fmla="*/ 10369530 w 12192000"/>
            <a:gd name="connsiteY19156" fmla="*/ 5113548 h 6858000"/>
            <a:gd name="connsiteX19157" fmla="*/ 10395509 w 12192000"/>
            <a:gd name="connsiteY19157" fmla="*/ 5137951 h 6858000"/>
            <a:gd name="connsiteX19158" fmla="*/ 10419323 w 12192000"/>
            <a:gd name="connsiteY19158" fmla="*/ 5113548 h 6858000"/>
            <a:gd name="connsiteX19159" fmla="*/ 10395509 w 12192000"/>
            <a:gd name="connsiteY19159" fmla="*/ 5086925 h 6858000"/>
            <a:gd name="connsiteX19160" fmla="*/ 10471280 w 12192000"/>
            <a:gd name="connsiteY19160" fmla="*/ 5086925 h 6858000"/>
            <a:gd name="connsiteX19161" fmla="*/ 10445301 w 12192000"/>
            <a:gd name="connsiteY19161" fmla="*/ 5113548 h 6858000"/>
            <a:gd name="connsiteX19162" fmla="*/ 10471280 w 12192000"/>
            <a:gd name="connsiteY19162" fmla="*/ 5137951 h 6858000"/>
            <a:gd name="connsiteX19163" fmla="*/ 10495094 w 12192000"/>
            <a:gd name="connsiteY19163" fmla="*/ 5113548 h 6858000"/>
            <a:gd name="connsiteX19164" fmla="*/ 10471280 w 12192000"/>
            <a:gd name="connsiteY19164" fmla="*/ 5086925 h 6858000"/>
            <a:gd name="connsiteX19165" fmla="*/ 10542723 w 12192000"/>
            <a:gd name="connsiteY19165" fmla="*/ 5086925 h 6858000"/>
            <a:gd name="connsiteX19166" fmla="*/ 10516744 w 12192000"/>
            <a:gd name="connsiteY19166" fmla="*/ 5113548 h 6858000"/>
            <a:gd name="connsiteX19167" fmla="*/ 10542723 w 12192000"/>
            <a:gd name="connsiteY19167" fmla="*/ 5137951 h 6858000"/>
            <a:gd name="connsiteX19168" fmla="*/ 10568702 w 12192000"/>
            <a:gd name="connsiteY19168" fmla="*/ 5113548 h 6858000"/>
            <a:gd name="connsiteX19169" fmla="*/ 10542723 w 12192000"/>
            <a:gd name="connsiteY19169" fmla="*/ 5086925 h 6858000"/>
            <a:gd name="connsiteX19170" fmla="*/ 10616330 w 12192000"/>
            <a:gd name="connsiteY19170" fmla="*/ 5086925 h 6858000"/>
            <a:gd name="connsiteX19171" fmla="*/ 10590351 w 12192000"/>
            <a:gd name="connsiteY19171" fmla="*/ 5113548 h 6858000"/>
            <a:gd name="connsiteX19172" fmla="*/ 10616330 w 12192000"/>
            <a:gd name="connsiteY19172" fmla="*/ 5137951 h 6858000"/>
            <a:gd name="connsiteX19173" fmla="*/ 10642309 w 12192000"/>
            <a:gd name="connsiteY19173" fmla="*/ 5113548 h 6858000"/>
            <a:gd name="connsiteX19174" fmla="*/ 10616330 w 12192000"/>
            <a:gd name="connsiteY19174" fmla="*/ 5086925 h 6858000"/>
            <a:gd name="connsiteX19175" fmla="*/ 10689936 w 12192000"/>
            <a:gd name="connsiteY19175" fmla="*/ 5086925 h 6858000"/>
            <a:gd name="connsiteX19176" fmla="*/ 10663957 w 12192000"/>
            <a:gd name="connsiteY19176" fmla="*/ 5113548 h 6858000"/>
            <a:gd name="connsiteX19177" fmla="*/ 10689936 w 12192000"/>
            <a:gd name="connsiteY19177" fmla="*/ 5137951 h 6858000"/>
            <a:gd name="connsiteX19178" fmla="*/ 10715915 w 12192000"/>
            <a:gd name="connsiteY19178" fmla="*/ 5113548 h 6858000"/>
            <a:gd name="connsiteX19179" fmla="*/ 10689936 w 12192000"/>
            <a:gd name="connsiteY19179" fmla="*/ 5086925 h 6858000"/>
            <a:gd name="connsiteX19180" fmla="*/ 10763543 w 12192000"/>
            <a:gd name="connsiteY19180" fmla="*/ 5086925 h 6858000"/>
            <a:gd name="connsiteX19181" fmla="*/ 10737565 w 12192000"/>
            <a:gd name="connsiteY19181" fmla="*/ 5113548 h 6858000"/>
            <a:gd name="connsiteX19182" fmla="*/ 10763543 w 12192000"/>
            <a:gd name="connsiteY19182" fmla="*/ 5137951 h 6858000"/>
            <a:gd name="connsiteX19183" fmla="*/ 10789522 w 12192000"/>
            <a:gd name="connsiteY19183" fmla="*/ 5113548 h 6858000"/>
            <a:gd name="connsiteX19184" fmla="*/ 10763543 w 12192000"/>
            <a:gd name="connsiteY19184" fmla="*/ 5086925 h 6858000"/>
            <a:gd name="connsiteX19185" fmla="*/ 3143063 w 12192000"/>
            <a:gd name="connsiteY19185" fmla="*/ 5162355 h 6858000"/>
            <a:gd name="connsiteX19186" fmla="*/ 3119249 w 12192000"/>
            <a:gd name="connsiteY19186" fmla="*/ 5188978 h 6858000"/>
            <a:gd name="connsiteX19187" fmla="*/ 3143063 w 12192000"/>
            <a:gd name="connsiteY19187" fmla="*/ 5215600 h 6858000"/>
            <a:gd name="connsiteX19188" fmla="*/ 3169042 w 12192000"/>
            <a:gd name="connsiteY19188" fmla="*/ 5188978 h 6858000"/>
            <a:gd name="connsiteX19189" fmla="*/ 3143063 w 12192000"/>
            <a:gd name="connsiteY19189" fmla="*/ 5162355 h 6858000"/>
            <a:gd name="connsiteX19190" fmla="*/ 3218835 w 12192000"/>
            <a:gd name="connsiteY19190" fmla="*/ 5162355 h 6858000"/>
            <a:gd name="connsiteX19191" fmla="*/ 3192856 w 12192000"/>
            <a:gd name="connsiteY19191" fmla="*/ 5188978 h 6858000"/>
            <a:gd name="connsiteX19192" fmla="*/ 3218835 w 12192000"/>
            <a:gd name="connsiteY19192" fmla="*/ 5215600 h 6858000"/>
            <a:gd name="connsiteX19193" fmla="*/ 3244814 w 12192000"/>
            <a:gd name="connsiteY19193" fmla="*/ 5188978 h 6858000"/>
            <a:gd name="connsiteX19194" fmla="*/ 3218835 w 12192000"/>
            <a:gd name="connsiteY19194" fmla="*/ 5162355 h 6858000"/>
            <a:gd name="connsiteX19195" fmla="*/ 3292441 w 12192000"/>
            <a:gd name="connsiteY19195" fmla="*/ 5162355 h 6858000"/>
            <a:gd name="connsiteX19196" fmla="*/ 3268627 w 12192000"/>
            <a:gd name="connsiteY19196" fmla="*/ 5188978 h 6858000"/>
            <a:gd name="connsiteX19197" fmla="*/ 3292441 w 12192000"/>
            <a:gd name="connsiteY19197" fmla="*/ 5215600 h 6858000"/>
            <a:gd name="connsiteX19198" fmla="*/ 3318420 w 12192000"/>
            <a:gd name="connsiteY19198" fmla="*/ 5188978 h 6858000"/>
            <a:gd name="connsiteX19199" fmla="*/ 3292441 w 12192000"/>
            <a:gd name="connsiteY19199" fmla="*/ 5162355 h 6858000"/>
            <a:gd name="connsiteX19200" fmla="*/ 3366049 w 12192000"/>
            <a:gd name="connsiteY19200" fmla="*/ 5162355 h 6858000"/>
            <a:gd name="connsiteX19201" fmla="*/ 3340070 w 12192000"/>
            <a:gd name="connsiteY19201" fmla="*/ 5188978 h 6858000"/>
            <a:gd name="connsiteX19202" fmla="*/ 3366049 w 12192000"/>
            <a:gd name="connsiteY19202" fmla="*/ 5215600 h 6858000"/>
            <a:gd name="connsiteX19203" fmla="*/ 3392028 w 12192000"/>
            <a:gd name="connsiteY19203" fmla="*/ 5188978 h 6858000"/>
            <a:gd name="connsiteX19204" fmla="*/ 3366049 w 12192000"/>
            <a:gd name="connsiteY19204" fmla="*/ 5162355 h 6858000"/>
            <a:gd name="connsiteX19205" fmla="*/ 3439656 w 12192000"/>
            <a:gd name="connsiteY19205" fmla="*/ 5162355 h 6858000"/>
            <a:gd name="connsiteX19206" fmla="*/ 3413677 w 12192000"/>
            <a:gd name="connsiteY19206" fmla="*/ 5188978 h 6858000"/>
            <a:gd name="connsiteX19207" fmla="*/ 3439656 w 12192000"/>
            <a:gd name="connsiteY19207" fmla="*/ 5215600 h 6858000"/>
            <a:gd name="connsiteX19208" fmla="*/ 3465635 w 12192000"/>
            <a:gd name="connsiteY19208" fmla="*/ 5188978 h 6858000"/>
            <a:gd name="connsiteX19209" fmla="*/ 3439656 w 12192000"/>
            <a:gd name="connsiteY19209" fmla="*/ 5162355 h 6858000"/>
            <a:gd name="connsiteX19210" fmla="*/ 3513262 w 12192000"/>
            <a:gd name="connsiteY19210" fmla="*/ 5162355 h 6858000"/>
            <a:gd name="connsiteX19211" fmla="*/ 3489448 w 12192000"/>
            <a:gd name="connsiteY19211" fmla="*/ 5188978 h 6858000"/>
            <a:gd name="connsiteX19212" fmla="*/ 3513262 w 12192000"/>
            <a:gd name="connsiteY19212" fmla="*/ 5215600 h 6858000"/>
            <a:gd name="connsiteX19213" fmla="*/ 3539241 w 12192000"/>
            <a:gd name="connsiteY19213" fmla="*/ 5188978 h 6858000"/>
            <a:gd name="connsiteX19214" fmla="*/ 3513262 w 12192000"/>
            <a:gd name="connsiteY19214" fmla="*/ 5162355 h 6858000"/>
            <a:gd name="connsiteX19215" fmla="*/ 3589034 w 12192000"/>
            <a:gd name="connsiteY19215" fmla="*/ 5162355 h 6858000"/>
            <a:gd name="connsiteX19216" fmla="*/ 3563055 w 12192000"/>
            <a:gd name="connsiteY19216" fmla="*/ 5188978 h 6858000"/>
            <a:gd name="connsiteX19217" fmla="*/ 3589034 w 12192000"/>
            <a:gd name="connsiteY19217" fmla="*/ 5215600 h 6858000"/>
            <a:gd name="connsiteX19218" fmla="*/ 3615013 w 12192000"/>
            <a:gd name="connsiteY19218" fmla="*/ 5188978 h 6858000"/>
            <a:gd name="connsiteX19219" fmla="*/ 3589034 w 12192000"/>
            <a:gd name="connsiteY19219" fmla="*/ 5162355 h 6858000"/>
            <a:gd name="connsiteX19220" fmla="*/ 3662641 w 12192000"/>
            <a:gd name="connsiteY19220" fmla="*/ 5162355 h 6858000"/>
            <a:gd name="connsiteX19221" fmla="*/ 3638827 w 12192000"/>
            <a:gd name="connsiteY19221" fmla="*/ 5188978 h 6858000"/>
            <a:gd name="connsiteX19222" fmla="*/ 3662641 w 12192000"/>
            <a:gd name="connsiteY19222" fmla="*/ 5215600 h 6858000"/>
            <a:gd name="connsiteX19223" fmla="*/ 3688620 w 12192000"/>
            <a:gd name="connsiteY19223" fmla="*/ 5188978 h 6858000"/>
            <a:gd name="connsiteX19224" fmla="*/ 3662641 w 12192000"/>
            <a:gd name="connsiteY19224" fmla="*/ 5162355 h 6858000"/>
            <a:gd name="connsiteX19225" fmla="*/ 3736248 w 12192000"/>
            <a:gd name="connsiteY19225" fmla="*/ 5162355 h 6858000"/>
            <a:gd name="connsiteX19226" fmla="*/ 3710269 w 12192000"/>
            <a:gd name="connsiteY19226" fmla="*/ 5188978 h 6858000"/>
            <a:gd name="connsiteX19227" fmla="*/ 3736248 w 12192000"/>
            <a:gd name="connsiteY19227" fmla="*/ 5215600 h 6858000"/>
            <a:gd name="connsiteX19228" fmla="*/ 3762227 w 12192000"/>
            <a:gd name="connsiteY19228" fmla="*/ 5188978 h 6858000"/>
            <a:gd name="connsiteX19229" fmla="*/ 3736248 w 12192000"/>
            <a:gd name="connsiteY19229" fmla="*/ 5162355 h 6858000"/>
            <a:gd name="connsiteX19230" fmla="*/ 3812020 w 12192000"/>
            <a:gd name="connsiteY19230" fmla="*/ 5162355 h 6858000"/>
            <a:gd name="connsiteX19231" fmla="*/ 3786041 w 12192000"/>
            <a:gd name="connsiteY19231" fmla="*/ 5188978 h 6858000"/>
            <a:gd name="connsiteX19232" fmla="*/ 3812020 w 12192000"/>
            <a:gd name="connsiteY19232" fmla="*/ 5215600 h 6858000"/>
            <a:gd name="connsiteX19233" fmla="*/ 3835834 w 12192000"/>
            <a:gd name="connsiteY19233" fmla="*/ 5188978 h 6858000"/>
            <a:gd name="connsiteX19234" fmla="*/ 3812020 w 12192000"/>
            <a:gd name="connsiteY19234" fmla="*/ 5162355 h 6858000"/>
            <a:gd name="connsiteX19235" fmla="*/ 6178265 w 12192000"/>
            <a:gd name="connsiteY19235" fmla="*/ 5162355 h 6858000"/>
            <a:gd name="connsiteX19236" fmla="*/ 6154452 w 12192000"/>
            <a:gd name="connsiteY19236" fmla="*/ 5188978 h 6858000"/>
            <a:gd name="connsiteX19237" fmla="*/ 6178265 w 12192000"/>
            <a:gd name="connsiteY19237" fmla="*/ 5215600 h 6858000"/>
            <a:gd name="connsiteX19238" fmla="*/ 6204245 w 12192000"/>
            <a:gd name="connsiteY19238" fmla="*/ 5188978 h 6858000"/>
            <a:gd name="connsiteX19239" fmla="*/ 6178265 w 12192000"/>
            <a:gd name="connsiteY19239" fmla="*/ 5162355 h 6858000"/>
            <a:gd name="connsiteX19240" fmla="*/ 6251873 w 12192000"/>
            <a:gd name="connsiteY19240" fmla="*/ 5162355 h 6858000"/>
            <a:gd name="connsiteX19241" fmla="*/ 6228059 w 12192000"/>
            <a:gd name="connsiteY19241" fmla="*/ 5188978 h 6858000"/>
            <a:gd name="connsiteX19242" fmla="*/ 6251873 w 12192000"/>
            <a:gd name="connsiteY19242" fmla="*/ 5215600 h 6858000"/>
            <a:gd name="connsiteX19243" fmla="*/ 6277852 w 12192000"/>
            <a:gd name="connsiteY19243" fmla="*/ 5188978 h 6858000"/>
            <a:gd name="connsiteX19244" fmla="*/ 6251873 w 12192000"/>
            <a:gd name="connsiteY19244" fmla="*/ 5162355 h 6858000"/>
            <a:gd name="connsiteX19245" fmla="*/ 6325479 w 12192000"/>
            <a:gd name="connsiteY19245" fmla="*/ 5162355 h 6858000"/>
            <a:gd name="connsiteX19246" fmla="*/ 6301665 w 12192000"/>
            <a:gd name="connsiteY19246" fmla="*/ 5188978 h 6858000"/>
            <a:gd name="connsiteX19247" fmla="*/ 6325479 w 12192000"/>
            <a:gd name="connsiteY19247" fmla="*/ 5215600 h 6858000"/>
            <a:gd name="connsiteX19248" fmla="*/ 6351458 w 12192000"/>
            <a:gd name="connsiteY19248" fmla="*/ 5188978 h 6858000"/>
            <a:gd name="connsiteX19249" fmla="*/ 6325479 w 12192000"/>
            <a:gd name="connsiteY19249" fmla="*/ 5162355 h 6858000"/>
            <a:gd name="connsiteX19250" fmla="*/ 6399086 w 12192000"/>
            <a:gd name="connsiteY19250" fmla="*/ 5162355 h 6858000"/>
            <a:gd name="connsiteX19251" fmla="*/ 6373107 w 12192000"/>
            <a:gd name="connsiteY19251" fmla="*/ 5188978 h 6858000"/>
            <a:gd name="connsiteX19252" fmla="*/ 6399086 w 12192000"/>
            <a:gd name="connsiteY19252" fmla="*/ 5215600 h 6858000"/>
            <a:gd name="connsiteX19253" fmla="*/ 6425065 w 12192000"/>
            <a:gd name="connsiteY19253" fmla="*/ 5188978 h 6858000"/>
            <a:gd name="connsiteX19254" fmla="*/ 6399086 w 12192000"/>
            <a:gd name="connsiteY19254" fmla="*/ 5162355 h 6858000"/>
            <a:gd name="connsiteX19255" fmla="*/ 6472694 w 12192000"/>
            <a:gd name="connsiteY19255" fmla="*/ 5162355 h 6858000"/>
            <a:gd name="connsiteX19256" fmla="*/ 6446715 w 12192000"/>
            <a:gd name="connsiteY19256" fmla="*/ 5188978 h 6858000"/>
            <a:gd name="connsiteX19257" fmla="*/ 6472694 w 12192000"/>
            <a:gd name="connsiteY19257" fmla="*/ 5215600 h 6858000"/>
            <a:gd name="connsiteX19258" fmla="*/ 6498673 w 12192000"/>
            <a:gd name="connsiteY19258" fmla="*/ 5188978 h 6858000"/>
            <a:gd name="connsiteX19259" fmla="*/ 6472694 w 12192000"/>
            <a:gd name="connsiteY19259" fmla="*/ 5162355 h 6858000"/>
            <a:gd name="connsiteX19260" fmla="*/ 6546300 w 12192000"/>
            <a:gd name="connsiteY19260" fmla="*/ 5162355 h 6858000"/>
            <a:gd name="connsiteX19261" fmla="*/ 6520321 w 12192000"/>
            <a:gd name="connsiteY19261" fmla="*/ 5188978 h 6858000"/>
            <a:gd name="connsiteX19262" fmla="*/ 6546300 w 12192000"/>
            <a:gd name="connsiteY19262" fmla="*/ 5215600 h 6858000"/>
            <a:gd name="connsiteX19263" fmla="*/ 6572279 w 12192000"/>
            <a:gd name="connsiteY19263" fmla="*/ 5188978 h 6858000"/>
            <a:gd name="connsiteX19264" fmla="*/ 6546300 w 12192000"/>
            <a:gd name="connsiteY19264" fmla="*/ 5162355 h 6858000"/>
            <a:gd name="connsiteX19265" fmla="*/ 9505731 w 12192000"/>
            <a:gd name="connsiteY19265" fmla="*/ 5162355 h 6858000"/>
            <a:gd name="connsiteX19266" fmla="*/ 9481917 w 12192000"/>
            <a:gd name="connsiteY19266" fmla="*/ 5188978 h 6858000"/>
            <a:gd name="connsiteX19267" fmla="*/ 9505731 w 12192000"/>
            <a:gd name="connsiteY19267" fmla="*/ 5215600 h 6858000"/>
            <a:gd name="connsiteX19268" fmla="*/ 9531710 w 12192000"/>
            <a:gd name="connsiteY19268" fmla="*/ 5188978 h 6858000"/>
            <a:gd name="connsiteX19269" fmla="*/ 9505731 w 12192000"/>
            <a:gd name="connsiteY19269" fmla="*/ 5162355 h 6858000"/>
            <a:gd name="connsiteX19270" fmla="*/ 9581503 w 12192000"/>
            <a:gd name="connsiteY19270" fmla="*/ 5162355 h 6858000"/>
            <a:gd name="connsiteX19271" fmla="*/ 9555524 w 12192000"/>
            <a:gd name="connsiteY19271" fmla="*/ 5188978 h 6858000"/>
            <a:gd name="connsiteX19272" fmla="*/ 9581503 w 12192000"/>
            <a:gd name="connsiteY19272" fmla="*/ 5215600 h 6858000"/>
            <a:gd name="connsiteX19273" fmla="*/ 9607482 w 12192000"/>
            <a:gd name="connsiteY19273" fmla="*/ 5188978 h 6858000"/>
            <a:gd name="connsiteX19274" fmla="*/ 9581503 w 12192000"/>
            <a:gd name="connsiteY19274" fmla="*/ 5162355 h 6858000"/>
            <a:gd name="connsiteX19275" fmla="*/ 9655110 w 12192000"/>
            <a:gd name="connsiteY19275" fmla="*/ 5162355 h 6858000"/>
            <a:gd name="connsiteX19276" fmla="*/ 9629131 w 12192000"/>
            <a:gd name="connsiteY19276" fmla="*/ 5188978 h 6858000"/>
            <a:gd name="connsiteX19277" fmla="*/ 9655110 w 12192000"/>
            <a:gd name="connsiteY19277" fmla="*/ 5215600 h 6858000"/>
            <a:gd name="connsiteX19278" fmla="*/ 9681089 w 12192000"/>
            <a:gd name="connsiteY19278" fmla="*/ 5188978 h 6858000"/>
            <a:gd name="connsiteX19279" fmla="*/ 9655110 w 12192000"/>
            <a:gd name="connsiteY19279" fmla="*/ 5162355 h 6858000"/>
            <a:gd name="connsiteX19280" fmla="*/ 9728717 w 12192000"/>
            <a:gd name="connsiteY19280" fmla="*/ 5162355 h 6858000"/>
            <a:gd name="connsiteX19281" fmla="*/ 9702738 w 12192000"/>
            <a:gd name="connsiteY19281" fmla="*/ 5188978 h 6858000"/>
            <a:gd name="connsiteX19282" fmla="*/ 9728717 w 12192000"/>
            <a:gd name="connsiteY19282" fmla="*/ 5215600 h 6858000"/>
            <a:gd name="connsiteX19283" fmla="*/ 9754696 w 12192000"/>
            <a:gd name="connsiteY19283" fmla="*/ 5188978 h 6858000"/>
            <a:gd name="connsiteX19284" fmla="*/ 9728717 w 12192000"/>
            <a:gd name="connsiteY19284" fmla="*/ 5162355 h 6858000"/>
            <a:gd name="connsiteX19285" fmla="*/ 9802324 w 12192000"/>
            <a:gd name="connsiteY19285" fmla="*/ 5162355 h 6858000"/>
            <a:gd name="connsiteX19286" fmla="*/ 9776345 w 12192000"/>
            <a:gd name="connsiteY19286" fmla="*/ 5188978 h 6858000"/>
            <a:gd name="connsiteX19287" fmla="*/ 9802324 w 12192000"/>
            <a:gd name="connsiteY19287" fmla="*/ 5215600 h 6858000"/>
            <a:gd name="connsiteX19288" fmla="*/ 9828303 w 12192000"/>
            <a:gd name="connsiteY19288" fmla="*/ 5188978 h 6858000"/>
            <a:gd name="connsiteX19289" fmla="*/ 9802324 w 12192000"/>
            <a:gd name="connsiteY19289" fmla="*/ 5162355 h 6858000"/>
            <a:gd name="connsiteX19290" fmla="*/ 9875930 w 12192000"/>
            <a:gd name="connsiteY19290" fmla="*/ 5162355 h 6858000"/>
            <a:gd name="connsiteX19291" fmla="*/ 9852116 w 12192000"/>
            <a:gd name="connsiteY19291" fmla="*/ 5188978 h 6858000"/>
            <a:gd name="connsiteX19292" fmla="*/ 9875930 w 12192000"/>
            <a:gd name="connsiteY19292" fmla="*/ 5215600 h 6858000"/>
            <a:gd name="connsiteX19293" fmla="*/ 9901909 w 12192000"/>
            <a:gd name="connsiteY19293" fmla="*/ 5188978 h 6858000"/>
            <a:gd name="connsiteX19294" fmla="*/ 9875930 w 12192000"/>
            <a:gd name="connsiteY19294" fmla="*/ 5162355 h 6858000"/>
            <a:gd name="connsiteX19295" fmla="*/ 9949537 w 12192000"/>
            <a:gd name="connsiteY19295" fmla="*/ 5162355 h 6858000"/>
            <a:gd name="connsiteX19296" fmla="*/ 9923558 w 12192000"/>
            <a:gd name="connsiteY19296" fmla="*/ 5188978 h 6858000"/>
            <a:gd name="connsiteX19297" fmla="*/ 9949537 w 12192000"/>
            <a:gd name="connsiteY19297" fmla="*/ 5215600 h 6858000"/>
            <a:gd name="connsiteX19298" fmla="*/ 9975516 w 12192000"/>
            <a:gd name="connsiteY19298" fmla="*/ 5188978 h 6858000"/>
            <a:gd name="connsiteX19299" fmla="*/ 9949537 w 12192000"/>
            <a:gd name="connsiteY19299" fmla="*/ 5162355 h 6858000"/>
            <a:gd name="connsiteX19300" fmla="*/ 10027474 w 12192000"/>
            <a:gd name="connsiteY19300" fmla="*/ 5162355 h 6858000"/>
            <a:gd name="connsiteX19301" fmla="*/ 10001495 w 12192000"/>
            <a:gd name="connsiteY19301" fmla="*/ 5188978 h 6858000"/>
            <a:gd name="connsiteX19302" fmla="*/ 10027474 w 12192000"/>
            <a:gd name="connsiteY19302" fmla="*/ 5215600 h 6858000"/>
            <a:gd name="connsiteX19303" fmla="*/ 10051288 w 12192000"/>
            <a:gd name="connsiteY19303" fmla="*/ 5188978 h 6858000"/>
            <a:gd name="connsiteX19304" fmla="*/ 10027474 w 12192000"/>
            <a:gd name="connsiteY19304" fmla="*/ 5162355 h 6858000"/>
            <a:gd name="connsiteX19305" fmla="*/ 10098916 w 12192000"/>
            <a:gd name="connsiteY19305" fmla="*/ 5162355 h 6858000"/>
            <a:gd name="connsiteX19306" fmla="*/ 10075102 w 12192000"/>
            <a:gd name="connsiteY19306" fmla="*/ 5188978 h 6858000"/>
            <a:gd name="connsiteX19307" fmla="*/ 10098916 w 12192000"/>
            <a:gd name="connsiteY19307" fmla="*/ 5215600 h 6858000"/>
            <a:gd name="connsiteX19308" fmla="*/ 10124895 w 12192000"/>
            <a:gd name="connsiteY19308" fmla="*/ 5188978 h 6858000"/>
            <a:gd name="connsiteX19309" fmla="*/ 10098916 w 12192000"/>
            <a:gd name="connsiteY19309" fmla="*/ 5162355 h 6858000"/>
            <a:gd name="connsiteX19310" fmla="*/ 10172523 w 12192000"/>
            <a:gd name="connsiteY19310" fmla="*/ 5162355 h 6858000"/>
            <a:gd name="connsiteX19311" fmla="*/ 10146544 w 12192000"/>
            <a:gd name="connsiteY19311" fmla="*/ 5188978 h 6858000"/>
            <a:gd name="connsiteX19312" fmla="*/ 10172523 w 12192000"/>
            <a:gd name="connsiteY19312" fmla="*/ 5215600 h 6858000"/>
            <a:gd name="connsiteX19313" fmla="*/ 10198502 w 12192000"/>
            <a:gd name="connsiteY19313" fmla="*/ 5188978 h 6858000"/>
            <a:gd name="connsiteX19314" fmla="*/ 10172523 w 12192000"/>
            <a:gd name="connsiteY19314" fmla="*/ 5162355 h 6858000"/>
            <a:gd name="connsiteX19315" fmla="*/ 10246130 w 12192000"/>
            <a:gd name="connsiteY19315" fmla="*/ 5162355 h 6858000"/>
            <a:gd name="connsiteX19316" fmla="*/ 10220151 w 12192000"/>
            <a:gd name="connsiteY19316" fmla="*/ 5188978 h 6858000"/>
            <a:gd name="connsiteX19317" fmla="*/ 10246130 w 12192000"/>
            <a:gd name="connsiteY19317" fmla="*/ 5215600 h 6858000"/>
            <a:gd name="connsiteX19318" fmla="*/ 10272109 w 12192000"/>
            <a:gd name="connsiteY19318" fmla="*/ 5188978 h 6858000"/>
            <a:gd name="connsiteX19319" fmla="*/ 10246130 w 12192000"/>
            <a:gd name="connsiteY19319" fmla="*/ 5162355 h 6858000"/>
            <a:gd name="connsiteX19320" fmla="*/ 10319737 w 12192000"/>
            <a:gd name="connsiteY19320" fmla="*/ 5162355 h 6858000"/>
            <a:gd name="connsiteX19321" fmla="*/ 10293758 w 12192000"/>
            <a:gd name="connsiteY19321" fmla="*/ 5188978 h 6858000"/>
            <a:gd name="connsiteX19322" fmla="*/ 10319737 w 12192000"/>
            <a:gd name="connsiteY19322" fmla="*/ 5215600 h 6858000"/>
            <a:gd name="connsiteX19323" fmla="*/ 10345716 w 12192000"/>
            <a:gd name="connsiteY19323" fmla="*/ 5188978 h 6858000"/>
            <a:gd name="connsiteX19324" fmla="*/ 10319737 w 12192000"/>
            <a:gd name="connsiteY19324" fmla="*/ 5162355 h 6858000"/>
            <a:gd name="connsiteX19325" fmla="*/ 10395509 w 12192000"/>
            <a:gd name="connsiteY19325" fmla="*/ 5162355 h 6858000"/>
            <a:gd name="connsiteX19326" fmla="*/ 10369530 w 12192000"/>
            <a:gd name="connsiteY19326" fmla="*/ 5188978 h 6858000"/>
            <a:gd name="connsiteX19327" fmla="*/ 10395509 w 12192000"/>
            <a:gd name="connsiteY19327" fmla="*/ 5215600 h 6858000"/>
            <a:gd name="connsiteX19328" fmla="*/ 10419323 w 12192000"/>
            <a:gd name="connsiteY19328" fmla="*/ 5188978 h 6858000"/>
            <a:gd name="connsiteX19329" fmla="*/ 10395509 w 12192000"/>
            <a:gd name="connsiteY19329" fmla="*/ 5162355 h 6858000"/>
            <a:gd name="connsiteX19330" fmla="*/ 10471280 w 12192000"/>
            <a:gd name="connsiteY19330" fmla="*/ 5162355 h 6858000"/>
            <a:gd name="connsiteX19331" fmla="*/ 10445301 w 12192000"/>
            <a:gd name="connsiteY19331" fmla="*/ 5188978 h 6858000"/>
            <a:gd name="connsiteX19332" fmla="*/ 10471280 w 12192000"/>
            <a:gd name="connsiteY19332" fmla="*/ 5215600 h 6858000"/>
            <a:gd name="connsiteX19333" fmla="*/ 10495094 w 12192000"/>
            <a:gd name="connsiteY19333" fmla="*/ 5188978 h 6858000"/>
            <a:gd name="connsiteX19334" fmla="*/ 10471280 w 12192000"/>
            <a:gd name="connsiteY19334" fmla="*/ 5162355 h 6858000"/>
            <a:gd name="connsiteX19335" fmla="*/ 10542723 w 12192000"/>
            <a:gd name="connsiteY19335" fmla="*/ 5162355 h 6858000"/>
            <a:gd name="connsiteX19336" fmla="*/ 10516744 w 12192000"/>
            <a:gd name="connsiteY19336" fmla="*/ 5188978 h 6858000"/>
            <a:gd name="connsiteX19337" fmla="*/ 10542723 w 12192000"/>
            <a:gd name="connsiteY19337" fmla="*/ 5215600 h 6858000"/>
            <a:gd name="connsiteX19338" fmla="*/ 10568702 w 12192000"/>
            <a:gd name="connsiteY19338" fmla="*/ 5188978 h 6858000"/>
            <a:gd name="connsiteX19339" fmla="*/ 10542723 w 12192000"/>
            <a:gd name="connsiteY19339" fmla="*/ 5162355 h 6858000"/>
            <a:gd name="connsiteX19340" fmla="*/ 10616330 w 12192000"/>
            <a:gd name="connsiteY19340" fmla="*/ 5162355 h 6858000"/>
            <a:gd name="connsiteX19341" fmla="*/ 10590351 w 12192000"/>
            <a:gd name="connsiteY19341" fmla="*/ 5188978 h 6858000"/>
            <a:gd name="connsiteX19342" fmla="*/ 10616330 w 12192000"/>
            <a:gd name="connsiteY19342" fmla="*/ 5215600 h 6858000"/>
            <a:gd name="connsiteX19343" fmla="*/ 10642309 w 12192000"/>
            <a:gd name="connsiteY19343" fmla="*/ 5188978 h 6858000"/>
            <a:gd name="connsiteX19344" fmla="*/ 10616330 w 12192000"/>
            <a:gd name="connsiteY19344" fmla="*/ 5162355 h 6858000"/>
            <a:gd name="connsiteX19345" fmla="*/ 10689936 w 12192000"/>
            <a:gd name="connsiteY19345" fmla="*/ 5162355 h 6858000"/>
            <a:gd name="connsiteX19346" fmla="*/ 10663957 w 12192000"/>
            <a:gd name="connsiteY19346" fmla="*/ 5188978 h 6858000"/>
            <a:gd name="connsiteX19347" fmla="*/ 10689936 w 12192000"/>
            <a:gd name="connsiteY19347" fmla="*/ 5215600 h 6858000"/>
            <a:gd name="connsiteX19348" fmla="*/ 10715915 w 12192000"/>
            <a:gd name="connsiteY19348" fmla="*/ 5188978 h 6858000"/>
            <a:gd name="connsiteX19349" fmla="*/ 10689936 w 12192000"/>
            <a:gd name="connsiteY19349" fmla="*/ 5162355 h 6858000"/>
            <a:gd name="connsiteX19350" fmla="*/ 10763543 w 12192000"/>
            <a:gd name="connsiteY19350" fmla="*/ 5162355 h 6858000"/>
            <a:gd name="connsiteX19351" fmla="*/ 10737565 w 12192000"/>
            <a:gd name="connsiteY19351" fmla="*/ 5188978 h 6858000"/>
            <a:gd name="connsiteX19352" fmla="*/ 10763543 w 12192000"/>
            <a:gd name="connsiteY19352" fmla="*/ 5215600 h 6858000"/>
            <a:gd name="connsiteX19353" fmla="*/ 10789522 w 12192000"/>
            <a:gd name="connsiteY19353" fmla="*/ 5188978 h 6858000"/>
            <a:gd name="connsiteX19354" fmla="*/ 10763543 w 12192000"/>
            <a:gd name="connsiteY19354" fmla="*/ 5162355 h 6858000"/>
            <a:gd name="connsiteX19355" fmla="*/ 3069456 w 12192000"/>
            <a:gd name="connsiteY19355" fmla="*/ 5237785 h 6858000"/>
            <a:gd name="connsiteX19356" fmla="*/ 3045642 w 12192000"/>
            <a:gd name="connsiteY19356" fmla="*/ 5264408 h 6858000"/>
            <a:gd name="connsiteX19357" fmla="*/ 3069456 w 12192000"/>
            <a:gd name="connsiteY19357" fmla="*/ 5291030 h 6858000"/>
            <a:gd name="connsiteX19358" fmla="*/ 3095435 w 12192000"/>
            <a:gd name="connsiteY19358" fmla="*/ 5264408 h 6858000"/>
            <a:gd name="connsiteX19359" fmla="*/ 3069456 w 12192000"/>
            <a:gd name="connsiteY19359" fmla="*/ 5237785 h 6858000"/>
            <a:gd name="connsiteX19360" fmla="*/ 3143063 w 12192000"/>
            <a:gd name="connsiteY19360" fmla="*/ 5237785 h 6858000"/>
            <a:gd name="connsiteX19361" fmla="*/ 3119249 w 12192000"/>
            <a:gd name="connsiteY19361" fmla="*/ 5264408 h 6858000"/>
            <a:gd name="connsiteX19362" fmla="*/ 3143063 w 12192000"/>
            <a:gd name="connsiteY19362" fmla="*/ 5291030 h 6858000"/>
            <a:gd name="connsiteX19363" fmla="*/ 3169042 w 12192000"/>
            <a:gd name="connsiteY19363" fmla="*/ 5264408 h 6858000"/>
            <a:gd name="connsiteX19364" fmla="*/ 3143063 w 12192000"/>
            <a:gd name="connsiteY19364" fmla="*/ 5237785 h 6858000"/>
            <a:gd name="connsiteX19365" fmla="*/ 3218835 w 12192000"/>
            <a:gd name="connsiteY19365" fmla="*/ 5237785 h 6858000"/>
            <a:gd name="connsiteX19366" fmla="*/ 3192856 w 12192000"/>
            <a:gd name="connsiteY19366" fmla="*/ 5264408 h 6858000"/>
            <a:gd name="connsiteX19367" fmla="*/ 3218835 w 12192000"/>
            <a:gd name="connsiteY19367" fmla="*/ 5291030 h 6858000"/>
            <a:gd name="connsiteX19368" fmla="*/ 3244814 w 12192000"/>
            <a:gd name="connsiteY19368" fmla="*/ 5264408 h 6858000"/>
            <a:gd name="connsiteX19369" fmla="*/ 3218835 w 12192000"/>
            <a:gd name="connsiteY19369" fmla="*/ 5237785 h 6858000"/>
            <a:gd name="connsiteX19370" fmla="*/ 3292441 w 12192000"/>
            <a:gd name="connsiteY19370" fmla="*/ 5237785 h 6858000"/>
            <a:gd name="connsiteX19371" fmla="*/ 3268627 w 12192000"/>
            <a:gd name="connsiteY19371" fmla="*/ 5264408 h 6858000"/>
            <a:gd name="connsiteX19372" fmla="*/ 3292441 w 12192000"/>
            <a:gd name="connsiteY19372" fmla="*/ 5291030 h 6858000"/>
            <a:gd name="connsiteX19373" fmla="*/ 3318420 w 12192000"/>
            <a:gd name="connsiteY19373" fmla="*/ 5264408 h 6858000"/>
            <a:gd name="connsiteX19374" fmla="*/ 3292441 w 12192000"/>
            <a:gd name="connsiteY19374" fmla="*/ 5237785 h 6858000"/>
            <a:gd name="connsiteX19375" fmla="*/ 3366049 w 12192000"/>
            <a:gd name="connsiteY19375" fmla="*/ 5237785 h 6858000"/>
            <a:gd name="connsiteX19376" fmla="*/ 3340070 w 12192000"/>
            <a:gd name="connsiteY19376" fmla="*/ 5264408 h 6858000"/>
            <a:gd name="connsiteX19377" fmla="*/ 3366049 w 12192000"/>
            <a:gd name="connsiteY19377" fmla="*/ 5291030 h 6858000"/>
            <a:gd name="connsiteX19378" fmla="*/ 3392028 w 12192000"/>
            <a:gd name="connsiteY19378" fmla="*/ 5264408 h 6858000"/>
            <a:gd name="connsiteX19379" fmla="*/ 3366049 w 12192000"/>
            <a:gd name="connsiteY19379" fmla="*/ 5237785 h 6858000"/>
            <a:gd name="connsiteX19380" fmla="*/ 3439656 w 12192000"/>
            <a:gd name="connsiteY19380" fmla="*/ 5237785 h 6858000"/>
            <a:gd name="connsiteX19381" fmla="*/ 3413677 w 12192000"/>
            <a:gd name="connsiteY19381" fmla="*/ 5264408 h 6858000"/>
            <a:gd name="connsiteX19382" fmla="*/ 3439656 w 12192000"/>
            <a:gd name="connsiteY19382" fmla="*/ 5291030 h 6858000"/>
            <a:gd name="connsiteX19383" fmla="*/ 3465635 w 12192000"/>
            <a:gd name="connsiteY19383" fmla="*/ 5264408 h 6858000"/>
            <a:gd name="connsiteX19384" fmla="*/ 3439656 w 12192000"/>
            <a:gd name="connsiteY19384" fmla="*/ 5237785 h 6858000"/>
            <a:gd name="connsiteX19385" fmla="*/ 3513262 w 12192000"/>
            <a:gd name="connsiteY19385" fmla="*/ 5237785 h 6858000"/>
            <a:gd name="connsiteX19386" fmla="*/ 3489448 w 12192000"/>
            <a:gd name="connsiteY19386" fmla="*/ 5264408 h 6858000"/>
            <a:gd name="connsiteX19387" fmla="*/ 3513262 w 12192000"/>
            <a:gd name="connsiteY19387" fmla="*/ 5291030 h 6858000"/>
            <a:gd name="connsiteX19388" fmla="*/ 3539241 w 12192000"/>
            <a:gd name="connsiteY19388" fmla="*/ 5264408 h 6858000"/>
            <a:gd name="connsiteX19389" fmla="*/ 3513262 w 12192000"/>
            <a:gd name="connsiteY19389" fmla="*/ 5237785 h 6858000"/>
            <a:gd name="connsiteX19390" fmla="*/ 3589034 w 12192000"/>
            <a:gd name="connsiteY19390" fmla="*/ 5237785 h 6858000"/>
            <a:gd name="connsiteX19391" fmla="*/ 3563055 w 12192000"/>
            <a:gd name="connsiteY19391" fmla="*/ 5264408 h 6858000"/>
            <a:gd name="connsiteX19392" fmla="*/ 3589034 w 12192000"/>
            <a:gd name="connsiteY19392" fmla="*/ 5291030 h 6858000"/>
            <a:gd name="connsiteX19393" fmla="*/ 3615013 w 12192000"/>
            <a:gd name="connsiteY19393" fmla="*/ 5264408 h 6858000"/>
            <a:gd name="connsiteX19394" fmla="*/ 3589034 w 12192000"/>
            <a:gd name="connsiteY19394" fmla="*/ 5237785 h 6858000"/>
            <a:gd name="connsiteX19395" fmla="*/ 3662641 w 12192000"/>
            <a:gd name="connsiteY19395" fmla="*/ 5237785 h 6858000"/>
            <a:gd name="connsiteX19396" fmla="*/ 3638827 w 12192000"/>
            <a:gd name="connsiteY19396" fmla="*/ 5264408 h 6858000"/>
            <a:gd name="connsiteX19397" fmla="*/ 3662641 w 12192000"/>
            <a:gd name="connsiteY19397" fmla="*/ 5291030 h 6858000"/>
            <a:gd name="connsiteX19398" fmla="*/ 3688620 w 12192000"/>
            <a:gd name="connsiteY19398" fmla="*/ 5264408 h 6858000"/>
            <a:gd name="connsiteX19399" fmla="*/ 3662641 w 12192000"/>
            <a:gd name="connsiteY19399" fmla="*/ 5237785 h 6858000"/>
            <a:gd name="connsiteX19400" fmla="*/ 3736248 w 12192000"/>
            <a:gd name="connsiteY19400" fmla="*/ 5237785 h 6858000"/>
            <a:gd name="connsiteX19401" fmla="*/ 3710269 w 12192000"/>
            <a:gd name="connsiteY19401" fmla="*/ 5264408 h 6858000"/>
            <a:gd name="connsiteX19402" fmla="*/ 3736248 w 12192000"/>
            <a:gd name="connsiteY19402" fmla="*/ 5291030 h 6858000"/>
            <a:gd name="connsiteX19403" fmla="*/ 3762227 w 12192000"/>
            <a:gd name="connsiteY19403" fmla="*/ 5264408 h 6858000"/>
            <a:gd name="connsiteX19404" fmla="*/ 3736248 w 12192000"/>
            <a:gd name="connsiteY19404" fmla="*/ 5237785 h 6858000"/>
            <a:gd name="connsiteX19405" fmla="*/ 6178265 w 12192000"/>
            <a:gd name="connsiteY19405" fmla="*/ 5237785 h 6858000"/>
            <a:gd name="connsiteX19406" fmla="*/ 6154452 w 12192000"/>
            <a:gd name="connsiteY19406" fmla="*/ 5264408 h 6858000"/>
            <a:gd name="connsiteX19407" fmla="*/ 6178265 w 12192000"/>
            <a:gd name="connsiteY19407" fmla="*/ 5291030 h 6858000"/>
            <a:gd name="connsiteX19408" fmla="*/ 6204245 w 12192000"/>
            <a:gd name="connsiteY19408" fmla="*/ 5264408 h 6858000"/>
            <a:gd name="connsiteX19409" fmla="*/ 6178265 w 12192000"/>
            <a:gd name="connsiteY19409" fmla="*/ 5237785 h 6858000"/>
            <a:gd name="connsiteX19410" fmla="*/ 6251873 w 12192000"/>
            <a:gd name="connsiteY19410" fmla="*/ 5237785 h 6858000"/>
            <a:gd name="connsiteX19411" fmla="*/ 6228059 w 12192000"/>
            <a:gd name="connsiteY19411" fmla="*/ 5264408 h 6858000"/>
            <a:gd name="connsiteX19412" fmla="*/ 6251873 w 12192000"/>
            <a:gd name="connsiteY19412" fmla="*/ 5291030 h 6858000"/>
            <a:gd name="connsiteX19413" fmla="*/ 6277852 w 12192000"/>
            <a:gd name="connsiteY19413" fmla="*/ 5264408 h 6858000"/>
            <a:gd name="connsiteX19414" fmla="*/ 6251873 w 12192000"/>
            <a:gd name="connsiteY19414" fmla="*/ 5237785 h 6858000"/>
            <a:gd name="connsiteX19415" fmla="*/ 6325479 w 12192000"/>
            <a:gd name="connsiteY19415" fmla="*/ 5237785 h 6858000"/>
            <a:gd name="connsiteX19416" fmla="*/ 6301665 w 12192000"/>
            <a:gd name="connsiteY19416" fmla="*/ 5264408 h 6858000"/>
            <a:gd name="connsiteX19417" fmla="*/ 6325479 w 12192000"/>
            <a:gd name="connsiteY19417" fmla="*/ 5291030 h 6858000"/>
            <a:gd name="connsiteX19418" fmla="*/ 6351458 w 12192000"/>
            <a:gd name="connsiteY19418" fmla="*/ 5264408 h 6858000"/>
            <a:gd name="connsiteX19419" fmla="*/ 6325479 w 12192000"/>
            <a:gd name="connsiteY19419" fmla="*/ 5237785 h 6858000"/>
            <a:gd name="connsiteX19420" fmla="*/ 6399086 w 12192000"/>
            <a:gd name="connsiteY19420" fmla="*/ 5237785 h 6858000"/>
            <a:gd name="connsiteX19421" fmla="*/ 6373107 w 12192000"/>
            <a:gd name="connsiteY19421" fmla="*/ 5264408 h 6858000"/>
            <a:gd name="connsiteX19422" fmla="*/ 6399086 w 12192000"/>
            <a:gd name="connsiteY19422" fmla="*/ 5291030 h 6858000"/>
            <a:gd name="connsiteX19423" fmla="*/ 6425065 w 12192000"/>
            <a:gd name="connsiteY19423" fmla="*/ 5264408 h 6858000"/>
            <a:gd name="connsiteX19424" fmla="*/ 6399086 w 12192000"/>
            <a:gd name="connsiteY19424" fmla="*/ 5237785 h 6858000"/>
            <a:gd name="connsiteX19425" fmla="*/ 6472694 w 12192000"/>
            <a:gd name="connsiteY19425" fmla="*/ 5237785 h 6858000"/>
            <a:gd name="connsiteX19426" fmla="*/ 6446715 w 12192000"/>
            <a:gd name="connsiteY19426" fmla="*/ 5264408 h 6858000"/>
            <a:gd name="connsiteX19427" fmla="*/ 6472694 w 12192000"/>
            <a:gd name="connsiteY19427" fmla="*/ 5291030 h 6858000"/>
            <a:gd name="connsiteX19428" fmla="*/ 6498673 w 12192000"/>
            <a:gd name="connsiteY19428" fmla="*/ 5264408 h 6858000"/>
            <a:gd name="connsiteX19429" fmla="*/ 6472694 w 12192000"/>
            <a:gd name="connsiteY19429" fmla="*/ 5237785 h 6858000"/>
            <a:gd name="connsiteX19430" fmla="*/ 9432124 w 12192000"/>
            <a:gd name="connsiteY19430" fmla="*/ 5237785 h 6858000"/>
            <a:gd name="connsiteX19431" fmla="*/ 9406145 w 12192000"/>
            <a:gd name="connsiteY19431" fmla="*/ 5264408 h 6858000"/>
            <a:gd name="connsiteX19432" fmla="*/ 9432124 w 12192000"/>
            <a:gd name="connsiteY19432" fmla="*/ 5291030 h 6858000"/>
            <a:gd name="connsiteX19433" fmla="*/ 9458103 w 12192000"/>
            <a:gd name="connsiteY19433" fmla="*/ 5264408 h 6858000"/>
            <a:gd name="connsiteX19434" fmla="*/ 9432124 w 12192000"/>
            <a:gd name="connsiteY19434" fmla="*/ 5237785 h 6858000"/>
            <a:gd name="connsiteX19435" fmla="*/ 9505731 w 12192000"/>
            <a:gd name="connsiteY19435" fmla="*/ 5237785 h 6858000"/>
            <a:gd name="connsiteX19436" fmla="*/ 9481917 w 12192000"/>
            <a:gd name="connsiteY19436" fmla="*/ 5264408 h 6858000"/>
            <a:gd name="connsiteX19437" fmla="*/ 9505731 w 12192000"/>
            <a:gd name="connsiteY19437" fmla="*/ 5291030 h 6858000"/>
            <a:gd name="connsiteX19438" fmla="*/ 9531710 w 12192000"/>
            <a:gd name="connsiteY19438" fmla="*/ 5264408 h 6858000"/>
            <a:gd name="connsiteX19439" fmla="*/ 9505731 w 12192000"/>
            <a:gd name="connsiteY19439" fmla="*/ 5237785 h 6858000"/>
            <a:gd name="connsiteX19440" fmla="*/ 9581503 w 12192000"/>
            <a:gd name="connsiteY19440" fmla="*/ 5237785 h 6858000"/>
            <a:gd name="connsiteX19441" fmla="*/ 9555524 w 12192000"/>
            <a:gd name="connsiteY19441" fmla="*/ 5264408 h 6858000"/>
            <a:gd name="connsiteX19442" fmla="*/ 9581503 w 12192000"/>
            <a:gd name="connsiteY19442" fmla="*/ 5291030 h 6858000"/>
            <a:gd name="connsiteX19443" fmla="*/ 9607482 w 12192000"/>
            <a:gd name="connsiteY19443" fmla="*/ 5264408 h 6858000"/>
            <a:gd name="connsiteX19444" fmla="*/ 9581503 w 12192000"/>
            <a:gd name="connsiteY19444" fmla="*/ 5237785 h 6858000"/>
            <a:gd name="connsiteX19445" fmla="*/ 9655110 w 12192000"/>
            <a:gd name="connsiteY19445" fmla="*/ 5237785 h 6858000"/>
            <a:gd name="connsiteX19446" fmla="*/ 9629131 w 12192000"/>
            <a:gd name="connsiteY19446" fmla="*/ 5264408 h 6858000"/>
            <a:gd name="connsiteX19447" fmla="*/ 9655110 w 12192000"/>
            <a:gd name="connsiteY19447" fmla="*/ 5291030 h 6858000"/>
            <a:gd name="connsiteX19448" fmla="*/ 9681089 w 12192000"/>
            <a:gd name="connsiteY19448" fmla="*/ 5264408 h 6858000"/>
            <a:gd name="connsiteX19449" fmla="*/ 9655110 w 12192000"/>
            <a:gd name="connsiteY19449" fmla="*/ 5237785 h 6858000"/>
            <a:gd name="connsiteX19450" fmla="*/ 9728717 w 12192000"/>
            <a:gd name="connsiteY19450" fmla="*/ 5237785 h 6858000"/>
            <a:gd name="connsiteX19451" fmla="*/ 9702738 w 12192000"/>
            <a:gd name="connsiteY19451" fmla="*/ 5264408 h 6858000"/>
            <a:gd name="connsiteX19452" fmla="*/ 9728717 w 12192000"/>
            <a:gd name="connsiteY19452" fmla="*/ 5291030 h 6858000"/>
            <a:gd name="connsiteX19453" fmla="*/ 9754696 w 12192000"/>
            <a:gd name="connsiteY19453" fmla="*/ 5264408 h 6858000"/>
            <a:gd name="connsiteX19454" fmla="*/ 9728717 w 12192000"/>
            <a:gd name="connsiteY19454" fmla="*/ 5237785 h 6858000"/>
            <a:gd name="connsiteX19455" fmla="*/ 10098916 w 12192000"/>
            <a:gd name="connsiteY19455" fmla="*/ 5237785 h 6858000"/>
            <a:gd name="connsiteX19456" fmla="*/ 10075102 w 12192000"/>
            <a:gd name="connsiteY19456" fmla="*/ 5264408 h 6858000"/>
            <a:gd name="connsiteX19457" fmla="*/ 10098916 w 12192000"/>
            <a:gd name="connsiteY19457" fmla="*/ 5291030 h 6858000"/>
            <a:gd name="connsiteX19458" fmla="*/ 10124895 w 12192000"/>
            <a:gd name="connsiteY19458" fmla="*/ 5264408 h 6858000"/>
            <a:gd name="connsiteX19459" fmla="*/ 10098916 w 12192000"/>
            <a:gd name="connsiteY19459" fmla="*/ 5237785 h 6858000"/>
            <a:gd name="connsiteX19460" fmla="*/ 10172523 w 12192000"/>
            <a:gd name="connsiteY19460" fmla="*/ 5237785 h 6858000"/>
            <a:gd name="connsiteX19461" fmla="*/ 10146544 w 12192000"/>
            <a:gd name="connsiteY19461" fmla="*/ 5264408 h 6858000"/>
            <a:gd name="connsiteX19462" fmla="*/ 10172523 w 12192000"/>
            <a:gd name="connsiteY19462" fmla="*/ 5291030 h 6858000"/>
            <a:gd name="connsiteX19463" fmla="*/ 10198502 w 12192000"/>
            <a:gd name="connsiteY19463" fmla="*/ 5264408 h 6858000"/>
            <a:gd name="connsiteX19464" fmla="*/ 10172523 w 12192000"/>
            <a:gd name="connsiteY19464" fmla="*/ 5237785 h 6858000"/>
            <a:gd name="connsiteX19465" fmla="*/ 10246130 w 12192000"/>
            <a:gd name="connsiteY19465" fmla="*/ 5237785 h 6858000"/>
            <a:gd name="connsiteX19466" fmla="*/ 10220151 w 12192000"/>
            <a:gd name="connsiteY19466" fmla="*/ 5264408 h 6858000"/>
            <a:gd name="connsiteX19467" fmla="*/ 10246130 w 12192000"/>
            <a:gd name="connsiteY19467" fmla="*/ 5291030 h 6858000"/>
            <a:gd name="connsiteX19468" fmla="*/ 10272109 w 12192000"/>
            <a:gd name="connsiteY19468" fmla="*/ 5264408 h 6858000"/>
            <a:gd name="connsiteX19469" fmla="*/ 10246130 w 12192000"/>
            <a:gd name="connsiteY19469" fmla="*/ 5237785 h 6858000"/>
            <a:gd name="connsiteX19470" fmla="*/ 10319737 w 12192000"/>
            <a:gd name="connsiteY19470" fmla="*/ 5237785 h 6858000"/>
            <a:gd name="connsiteX19471" fmla="*/ 10293758 w 12192000"/>
            <a:gd name="connsiteY19471" fmla="*/ 5264408 h 6858000"/>
            <a:gd name="connsiteX19472" fmla="*/ 10319737 w 12192000"/>
            <a:gd name="connsiteY19472" fmla="*/ 5291030 h 6858000"/>
            <a:gd name="connsiteX19473" fmla="*/ 10345716 w 12192000"/>
            <a:gd name="connsiteY19473" fmla="*/ 5264408 h 6858000"/>
            <a:gd name="connsiteX19474" fmla="*/ 10319737 w 12192000"/>
            <a:gd name="connsiteY19474" fmla="*/ 5237785 h 6858000"/>
            <a:gd name="connsiteX19475" fmla="*/ 10395509 w 12192000"/>
            <a:gd name="connsiteY19475" fmla="*/ 5237785 h 6858000"/>
            <a:gd name="connsiteX19476" fmla="*/ 10369530 w 12192000"/>
            <a:gd name="connsiteY19476" fmla="*/ 5264408 h 6858000"/>
            <a:gd name="connsiteX19477" fmla="*/ 10395509 w 12192000"/>
            <a:gd name="connsiteY19477" fmla="*/ 5291030 h 6858000"/>
            <a:gd name="connsiteX19478" fmla="*/ 10419323 w 12192000"/>
            <a:gd name="connsiteY19478" fmla="*/ 5264408 h 6858000"/>
            <a:gd name="connsiteX19479" fmla="*/ 10395509 w 12192000"/>
            <a:gd name="connsiteY19479" fmla="*/ 5237785 h 6858000"/>
            <a:gd name="connsiteX19480" fmla="*/ 10471280 w 12192000"/>
            <a:gd name="connsiteY19480" fmla="*/ 5237785 h 6858000"/>
            <a:gd name="connsiteX19481" fmla="*/ 10445301 w 12192000"/>
            <a:gd name="connsiteY19481" fmla="*/ 5264408 h 6858000"/>
            <a:gd name="connsiteX19482" fmla="*/ 10471280 w 12192000"/>
            <a:gd name="connsiteY19482" fmla="*/ 5291030 h 6858000"/>
            <a:gd name="connsiteX19483" fmla="*/ 10495094 w 12192000"/>
            <a:gd name="connsiteY19483" fmla="*/ 5264408 h 6858000"/>
            <a:gd name="connsiteX19484" fmla="*/ 10471280 w 12192000"/>
            <a:gd name="connsiteY19484" fmla="*/ 5237785 h 6858000"/>
            <a:gd name="connsiteX19485" fmla="*/ 10542723 w 12192000"/>
            <a:gd name="connsiteY19485" fmla="*/ 5237785 h 6858000"/>
            <a:gd name="connsiteX19486" fmla="*/ 10516744 w 12192000"/>
            <a:gd name="connsiteY19486" fmla="*/ 5264408 h 6858000"/>
            <a:gd name="connsiteX19487" fmla="*/ 10542723 w 12192000"/>
            <a:gd name="connsiteY19487" fmla="*/ 5291030 h 6858000"/>
            <a:gd name="connsiteX19488" fmla="*/ 10568702 w 12192000"/>
            <a:gd name="connsiteY19488" fmla="*/ 5264408 h 6858000"/>
            <a:gd name="connsiteX19489" fmla="*/ 10542723 w 12192000"/>
            <a:gd name="connsiteY19489" fmla="*/ 5237785 h 6858000"/>
            <a:gd name="connsiteX19490" fmla="*/ 10616330 w 12192000"/>
            <a:gd name="connsiteY19490" fmla="*/ 5237785 h 6858000"/>
            <a:gd name="connsiteX19491" fmla="*/ 10590351 w 12192000"/>
            <a:gd name="connsiteY19491" fmla="*/ 5264408 h 6858000"/>
            <a:gd name="connsiteX19492" fmla="*/ 10616330 w 12192000"/>
            <a:gd name="connsiteY19492" fmla="*/ 5291030 h 6858000"/>
            <a:gd name="connsiteX19493" fmla="*/ 10642309 w 12192000"/>
            <a:gd name="connsiteY19493" fmla="*/ 5264408 h 6858000"/>
            <a:gd name="connsiteX19494" fmla="*/ 10616330 w 12192000"/>
            <a:gd name="connsiteY19494" fmla="*/ 5237785 h 6858000"/>
            <a:gd name="connsiteX19495" fmla="*/ 10689936 w 12192000"/>
            <a:gd name="connsiteY19495" fmla="*/ 5237785 h 6858000"/>
            <a:gd name="connsiteX19496" fmla="*/ 10663957 w 12192000"/>
            <a:gd name="connsiteY19496" fmla="*/ 5264408 h 6858000"/>
            <a:gd name="connsiteX19497" fmla="*/ 10689936 w 12192000"/>
            <a:gd name="connsiteY19497" fmla="*/ 5291030 h 6858000"/>
            <a:gd name="connsiteX19498" fmla="*/ 10715915 w 12192000"/>
            <a:gd name="connsiteY19498" fmla="*/ 5264408 h 6858000"/>
            <a:gd name="connsiteX19499" fmla="*/ 10689936 w 12192000"/>
            <a:gd name="connsiteY19499" fmla="*/ 5237785 h 6858000"/>
            <a:gd name="connsiteX19500" fmla="*/ 3143063 w 12192000"/>
            <a:gd name="connsiteY19500" fmla="*/ 5313215 h 6858000"/>
            <a:gd name="connsiteX19501" fmla="*/ 3119249 w 12192000"/>
            <a:gd name="connsiteY19501" fmla="*/ 5339837 h 6858000"/>
            <a:gd name="connsiteX19502" fmla="*/ 3143063 w 12192000"/>
            <a:gd name="connsiteY19502" fmla="*/ 5366460 h 6858000"/>
            <a:gd name="connsiteX19503" fmla="*/ 3169042 w 12192000"/>
            <a:gd name="connsiteY19503" fmla="*/ 5339837 h 6858000"/>
            <a:gd name="connsiteX19504" fmla="*/ 3143063 w 12192000"/>
            <a:gd name="connsiteY19504" fmla="*/ 5313215 h 6858000"/>
            <a:gd name="connsiteX19505" fmla="*/ 3218835 w 12192000"/>
            <a:gd name="connsiteY19505" fmla="*/ 5313215 h 6858000"/>
            <a:gd name="connsiteX19506" fmla="*/ 3192856 w 12192000"/>
            <a:gd name="connsiteY19506" fmla="*/ 5339837 h 6858000"/>
            <a:gd name="connsiteX19507" fmla="*/ 3218835 w 12192000"/>
            <a:gd name="connsiteY19507" fmla="*/ 5366460 h 6858000"/>
            <a:gd name="connsiteX19508" fmla="*/ 3244814 w 12192000"/>
            <a:gd name="connsiteY19508" fmla="*/ 5339837 h 6858000"/>
            <a:gd name="connsiteX19509" fmla="*/ 3218835 w 12192000"/>
            <a:gd name="connsiteY19509" fmla="*/ 5313215 h 6858000"/>
            <a:gd name="connsiteX19510" fmla="*/ 3292441 w 12192000"/>
            <a:gd name="connsiteY19510" fmla="*/ 5313215 h 6858000"/>
            <a:gd name="connsiteX19511" fmla="*/ 3268627 w 12192000"/>
            <a:gd name="connsiteY19511" fmla="*/ 5339837 h 6858000"/>
            <a:gd name="connsiteX19512" fmla="*/ 3292441 w 12192000"/>
            <a:gd name="connsiteY19512" fmla="*/ 5366460 h 6858000"/>
            <a:gd name="connsiteX19513" fmla="*/ 3318420 w 12192000"/>
            <a:gd name="connsiteY19513" fmla="*/ 5339837 h 6858000"/>
            <a:gd name="connsiteX19514" fmla="*/ 3292441 w 12192000"/>
            <a:gd name="connsiteY19514" fmla="*/ 5313215 h 6858000"/>
            <a:gd name="connsiteX19515" fmla="*/ 3366049 w 12192000"/>
            <a:gd name="connsiteY19515" fmla="*/ 5313215 h 6858000"/>
            <a:gd name="connsiteX19516" fmla="*/ 3340070 w 12192000"/>
            <a:gd name="connsiteY19516" fmla="*/ 5339837 h 6858000"/>
            <a:gd name="connsiteX19517" fmla="*/ 3366049 w 12192000"/>
            <a:gd name="connsiteY19517" fmla="*/ 5366460 h 6858000"/>
            <a:gd name="connsiteX19518" fmla="*/ 3392028 w 12192000"/>
            <a:gd name="connsiteY19518" fmla="*/ 5339837 h 6858000"/>
            <a:gd name="connsiteX19519" fmla="*/ 3366049 w 12192000"/>
            <a:gd name="connsiteY19519" fmla="*/ 5313215 h 6858000"/>
            <a:gd name="connsiteX19520" fmla="*/ 3439656 w 12192000"/>
            <a:gd name="connsiteY19520" fmla="*/ 5313215 h 6858000"/>
            <a:gd name="connsiteX19521" fmla="*/ 3413677 w 12192000"/>
            <a:gd name="connsiteY19521" fmla="*/ 5339837 h 6858000"/>
            <a:gd name="connsiteX19522" fmla="*/ 3439656 w 12192000"/>
            <a:gd name="connsiteY19522" fmla="*/ 5366460 h 6858000"/>
            <a:gd name="connsiteX19523" fmla="*/ 3465635 w 12192000"/>
            <a:gd name="connsiteY19523" fmla="*/ 5339837 h 6858000"/>
            <a:gd name="connsiteX19524" fmla="*/ 3439656 w 12192000"/>
            <a:gd name="connsiteY19524" fmla="*/ 5313215 h 6858000"/>
            <a:gd name="connsiteX19525" fmla="*/ 3513262 w 12192000"/>
            <a:gd name="connsiteY19525" fmla="*/ 5313215 h 6858000"/>
            <a:gd name="connsiteX19526" fmla="*/ 3489448 w 12192000"/>
            <a:gd name="connsiteY19526" fmla="*/ 5339837 h 6858000"/>
            <a:gd name="connsiteX19527" fmla="*/ 3513262 w 12192000"/>
            <a:gd name="connsiteY19527" fmla="*/ 5366460 h 6858000"/>
            <a:gd name="connsiteX19528" fmla="*/ 3539241 w 12192000"/>
            <a:gd name="connsiteY19528" fmla="*/ 5339837 h 6858000"/>
            <a:gd name="connsiteX19529" fmla="*/ 3513262 w 12192000"/>
            <a:gd name="connsiteY19529" fmla="*/ 5313215 h 6858000"/>
            <a:gd name="connsiteX19530" fmla="*/ 3589034 w 12192000"/>
            <a:gd name="connsiteY19530" fmla="*/ 5313215 h 6858000"/>
            <a:gd name="connsiteX19531" fmla="*/ 3563055 w 12192000"/>
            <a:gd name="connsiteY19531" fmla="*/ 5339837 h 6858000"/>
            <a:gd name="connsiteX19532" fmla="*/ 3589034 w 12192000"/>
            <a:gd name="connsiteY19532" fmla="*/ 5366460 h 6858000"/>
            <a:gd name="connsiteX19533" fmla="*/ 3615013 w 12192000"/>
            <a:gd name="connsiteY19533" fmla="*/ 5339837 h 6858000"/>
            <a:gd name="connsiteX19534" fmla="*/ 3589034 w 12192000"/>
            <a:gd name="connsiteY19534" fmla="*/ 5313215 h 6858000"/>
            <a:gd name="connsiteX19535" fmla="*/ 3662641 w 12192000"/>
            <a:gd name="connsiteY19535" fmla="*/ 5313215 h 6858000"/>
            <a:gd name="connsiteX19536" fmla="*/ 3638827 w 12192000"/>
            <a:gd name="connsiteY19536" fmla="*/ 5339837 h 6858000"/>
            <a:gd name="connsiteX19537" fmla="*/ 3662641 w 12192000"/>
            <a:gd name="connsiteY19537" fmla="*/ 5366460 h 6858000"/>
            <a:gd name="connsiteX19538" fmla="*/ 3688620 w 12192000"/>
            <a:gd name="connsiteY19538" fmla="*/ 5339837 h 6858000"/>
            <a:gd name="connsiteX19539" fmla="*/ 3662641 w 12192000"/>
            <a:gd name="connsiteY19539" fmla="*/ 5313215 h 6858000"/>
            <a:gd name="connsiteX19540" fmla="*/ 6178265 w 12192000"/>
            <a:gd name="connsiteY19540" fmla="*/ 5313215 h 6858000"/>
            <a:gd name="connsiteX19541" fmla="*/ 6154452 w 12192000"/>
            <a:gd name="connsiteY19541" fmla="*/ 5339837 h 6858000"/>
            <a:gd name="connsiteX19542" fmla="*/ 6178265 w 12192000"/>
            <a:gd name="connsiteY19542" fmla="*/ 5366460 h 6858000"/>
            <a:gd name="connsiteX19543" fmla="*/ 6204245 w 12192000"/>
            <a:gd name="connsiteY19543" fmla="*/ 5339837 h 6858000"/>
            <a:gd name="connsiteX19544" fmla="*/ 6178265 w 12192000"/>
            <a:gd name="connsiteY19544" fmla="*/ 5313215 h 6858000"/>
            <a:gd name="connsiteX19545" fmla="*/ 6251873 w 12192000"/>
            <a:gd name="connsiteY19545" fmla="*/ 5313215 h 6858000"/>
            <a:gd name="connsiteX19546" fmla="*/ 6228059 w 12192000"/>
            <a:gd name="connsiteY19546" fmla="*/ 5339837 h 6858000"/>
            <a:gd name="connsiteX19547" fmla="*/ 6251873 w 12192000"/>
            <a:gd name="connsiteY19547" fmla="*/ 5366460 h 6858000"/>
            <a:gd name="connsiteX19548" fmla="*/ 6277852 w 12192000"/>
            <a:gd name="connsiteY19548" fmla="*/ 5339837 h 6858000"/>
            <a:gd name="connsiteX19549" fmla="*/ 6251873 w 12192000"/>
            <a:gd name="connsiteY19549" fmla="*/ 5313215 h 6858000"/>
            <a:gd name="connsiteX19550" fmla="*/ 9432124 w 12192000"/>
            <a:gd name="connsiteY19550" fmla="*/ 5313215 h 6858000"/>
            <a:gd name="connsiteX19551" fmla="*/ 9406145 w 12192000"/>
            <a:gd name="connsiteY19551" fmla="*/ 5339837 h 6858000"/>
            <a:gd name="connsiteX19552" fmla="*/ 9432124 w 12192000"/>
            <a:gd name="connsiteY19552" fmla="*/ 5366460 h 6858000"/>
            <a:gd name="connsiteX19553" fmla="*/ 9458103 w 12192000"/>
            <a:gd name="connsiteY19553" fmla="*/ 5339837 h 6858000"/>
            <a:gd name="connsiteX19554" fmla="*/ 9432124 w 12192000"/>
            <a:gd name="connsiteY19554" fmla="*/ 5313215 h 6858000"/>
            <a:gd name="connsiteX19555" fmla="*/ 9505731 w 12192000"/>
            <a:gd name="connsiteY19555" fmla="*/ 5313215 h 6858000"/>
            <a:gd name="connsiteX19556" fmla="*/ 9481917 w 12192000"/>
            <a:gd name="connsiteY19556" fmla="*/ 5339837 h 6858000"/>
            <a:gd name="connsiteX19557" fmla="*/ 9505731 w 12192000"/>
            <a:gd name="connsiteY19557" fmla="*/ 5366460 h 6858000"/>
            <a:gd name="connsiteX19558" fmla="*/ 9531710 w 12192000"/>
            <a:gd name="connsiteY19558" fmla="*/ 5339837 h 6858000"/>
            <a:gd name="connsiteX19559" fmla="*/ 9505731 w 12192000"/>
            <a:gd name="connsiteY19559" fmla="*/ 5313215 h 6858000"/>
            <a:gd name="connsiteX19560" fmla="*/ 10098916 w 12192000"/>
            <a:gd name="connsiteY19560" fmla="*/ 5313215 h 6858000"/>
            <a:gd name="connsiteX19561" fmla="*/ 10075102 w 12192000"/>
            <a:gd name="connsiteY19561" fmla="*/ 5339837 h 6858000"/>
            <a:gd name="connsiteX19562" fmla="*/ 10098916 w 12192000"/>
            <a:gd name="connsiteY19562" fmla="*/ 5366460 h 6858000"/>
            <a:gd name="connsiteX19563" fmla="*/ 10124895 w 12192000"/>
            <a:gd name="connsiteY19563" fmla="*/ 5339837 h 6858000"/>
            <a:gd name="connsiteX19564" fmla="*/ 10098916 w 12192000"/>
            <a:gd name="connsiteY19564" fmla="*/ 5313215 h 6858000"/>
            <a:gd name="connsiteX19565" fmla="*/ 10172523 w 12192000"/>
            <a:gd name="connsiteY19565" fmla="*/ 5313215 h 6858000"/>
            <a:gd name="connsiteX19566" fmla="*/ 10146544 w 12192000"/>
            <a:gd name="connsiteY19566" fmla="*/ 5339837 h 6858000"/>
            <a:gd name="connsiteX19567" fmla="*/ 10172523 w 12192000"/>
            <a:gd name="connsiteY19567" fmla="*/ 5366460 h 6858000"/>
            <a:gd name="connsiteX19568" fmla="*/ 10198502 w 12192000"/>
            <a:gd name="connsiteY19568" fmla="*/ 5339837 h 6858000"/>
            <a:gd name="connsiteX19569" fmla="*/ 10172523 w 12192000"/>
            <a:gd name="connsiteY19569" fmla="*/ 5313215 h 6858000"/>
            <a:gd name="connsiteX19570" fmla="*/ 10246130 w 12192000"/>
            <a:gd name="connsiteY19570" fmla="*/ 5313215 h 6858000"/>
            <a:gd name="connsiteX19571" fmla="*/ 10220151 w 12192000"/>
            <a:gd name="connsiteY19571" fmla="*/ 5339837 h 6858000"/>
            <a:gd name="connsiteX19572" fmla="*/ 10246130 w 12192000"/>
            <a:gd name="connsiteY19572" fmla="*/ 5366460 h 6858000"/>
            <a:gd name="connsiteX19573" fmla="*/ 10272109 w 12192000"/>
            <a:gd name="connsiteY19573" fmla="*/ 5339837 h 6858000"/>
            <a:gd name="connsiteX19574" fmla="*/ 10246130 w 12192000"/>
            <a:gd name="connsiteY19574" fmla="*/ 5313215 h 6858000"/>
            <a:gd name="connsiteX19575" fmla="*/ 10319737 w 12192000"/>
            <a:gd name="connsiteY19575" fmla="*/ 5313215 h 6858000"/>
            <a:gd name="connsiteX19576" fmla="*/ 10293758 w 12192000"/>
            <a:gd name="connsiteY19576" fmla="*/ 5339837 h 6858000"/>
            <a:gd name="connsiteX19577" fmla="*/ 10319737 w 12192000"/>
            <a:gd name="connsiteY19577" fmla="*/ 5366460 h 6858000"/>
            <a:gd name="connsiteX19578" fmla="*/ 10345716 w 12192000"/>
            <a:gd name="connsiteY19578" fmla="*/ 5339837 h 6858000"/>
            <a:gd name="connsiteX19579" fmla="*/ 10319737 w 12192000"/>
            <a:gd name="connsiteY19579" fmla="*/ 5313215 h 6858000"/>
            <a:gd name="connsiteX19580" fmla="*/ 10395509 w 12192000"/>
            <a:gd name="connsiteY19580" fmla="*/ 5313215 h 6858000"/>
            <a:gd name="connsiteX19581" fmla="*/ 10369530 w 12192000"/>
            <a:gd name="connsiteY19581" fmla="*/ 5339837 h 6858000"/>
            <a:gd name="connsiteX19582" fmla="*/ 10395509 w 12192000"/>
            <a:gd name="connsiteY19582" fmla="*/ 5366460 h 6858000"/>
            <a:gd name="connsiteX19583" fmla="*/ 10419323 w 12192000"/>
            <a:gd name="connsiteY19583" fmla="*/ 5339837 h 6858000"/>
            <a:gd name="connsiteX19584" fmla="*/ 10395509 w 12192000"/>
            <a:gd name="connsiteY19584" fmla="*/ 5313215 h 6858000"/>
            <a:gd name="connsiteX19585" fmla="*/ 10471280 w 12192000"/>
            <a:gd name="connsiteY19585" fmla="*/ 5313215 h 6858000"/>
            <a:gd name="connsiteX19586" fmla="*/ 10445301 w 12192000"/>
            <a:gd name="connsiteY19586" fmla="*/ 5339837 h 6858000"/>
            <a:gd name="connsiteX19587" fmla="*/ 10471280 w 12192000"/>
            <a:gd name="connsiteY19587" fmla="*/ 5366460 h 6858000"/>
            <a:gd name="connsiteX19588" fmla="*/ 10495094 w 12192000"/>
            <a:gd name="connsiteY19588" fmla="*/ 5339837 h 6858000"/>
            <a:gd name="connsiteX19589" fmla="*/ 10471280 w 12192000"/>
            <a:gd name="connsiteY19589" fmla="*/ 5313215 h 6858000"/>
            <a:gd name="connsiteX19590" fmla="*/ 10542723 w 12192000"/>
            <a:gd name="connsiteY19590" fmla="*/ 5313215 h 6858000"/>
            <a:gd name="connsiteX19591" fmla="*/ 10516744 w 12192000"/>
            <a:gd name="connsiteY19591" fmla="*/ 5339837 h 6858000"/>
            <a:gd name="connsiteX19592" fmla="*/ 10542723 w 12192000"/>
            <a:gd name="connsiteY19592" fmla="*/ 5366460 h 6858000"/>
            <a:gd name="connsiteX19593" fmla="*/ 10568702 w 12192000"/>
            <a:gd name="connsiteY19593" fmla="*/ 5339837 h 6858000"/>
            <a:gd name="connsiteX19594" fmla="*/ 10542723 w 12192000"/>
            <a:gd name="connsiteY19594" fmla="*/ 5313215 h 6858000"/>
            <a:gd name="connsiteX19595" fmla="*/ 10616330 w 12192000"/>
            <a:gd name="connsiteY19595" fmla="*/ 5313215 h 6858000"/>
            <a:gd name="connsiteX19596" fmla="*/ 10590351 w 12192000"/>
            <a:gd name="connsiteY19596" fmla="*/ 5339837 h 6858000"/>
            <a:gd name="connsiteX19597" fmla="*/ 10616330 w 12192000"/>
            <a:gd name="connsiteY19597" fmla="*/ 5366460 h 6858000"/>
            <a:gd name="connsiteX19598" fmla="*/ 10642309 w 12192000"/>
            <a:gd name="connsiteY19598" fmla="*/ 5339837 h 6858000"/>
            <a:gd name="connsiteX19599" fmla="*/ 10616330 w 12192000"/>
            <a:gd name="connsiteY19599" fmla="*/ 5313215 h 6858000"/>
            <a:gd name="connsiteX19600" fmla="*/ 11356728 w 12192000"/>
            <a:gd name="connsiteY19600" fmla="*/ 5313215 h 6858000"/>
            <a:gd name="connsiteX19601" fmla="*/ 11332915 w 12192000"/>
            <a:gd name="connsiteY19601" fmla="*/ 5339837 h 6858000"/>
            <a:gd name="connsiteX19602" fmla="*/ 11356728 w 12192000"/>
            <a:gd name="connsiteY19602" fmla="*/ 5366460 h 6858000"/>
            <a:gd name="connsiteX19603" fmla="*/ 11382708 w 12192000"/>
            <a:gd name="connsiteY19603" fmla="*/ 5339837 h 6858000"/>
            <a:gd name="connsiteX19604" fmla="*/ 11356728 w 12192000"/>
            <a:gd name="connsiteY19604" fmla="*/ 5313215 h 6858000"/>
            <a:gd name="connsiteX19605" fmla="*/ 3069456 w 12192000"/>
            <a:gd name="connsiteY19605" fmla="*/ 5390864 h 6858000"/>
            <a:gd name="connsiteX19606" fmla="*/ 3045642 w 12192000"/>
            <a:gd name="connsiteY19606" fmla="*/ 5415267 h 6858000"/>
            <a:gd name="connsiteX19607" fmla="*/ 3069456 w 12192000"/>
            <a:gd name="connsiteY19607" fmla="*/ 5441890 h 6858000"/>
            <a:gd name="connsiteX19608" fmla="*/ 3095435 w 12192000"/>
            <a:gd name="connsiteY19608" fmla="*/ 5415267 h 6858000"/>
            <a:gd name="connsiteX19609" fmla="*/ 3069456 w 12192000"/>
            <a:gd name="connsiteY19609" fmla="*/ 5390864 h 6858000"/>
            <a:gd name="connsiteX19610" fmla="*/ 3143063 w 12192000"/>
            <a:gd name="connsiteY19610" fmla="*/ 5390864 h 6858000"/>
            <a:gd name="connsiteX19611" fmla="*/ 3119249 w 12192000"/>
            <a:gd name="connsiteY19611" fmla="*/ 5415267 h 6858000"/>
            <a:gd name="connsiteX19612" fmla="*/ 3143063 w 12192000"/>
            <a:gd name="connsiteY19612" fmla="*/ 5441890 h 6858000"/>
            <a:gd name="connsiteX19613" fmla="*/ 3169042 w 12192000"/>
            <a:gd name="connsiteY19613" fmla="*/ 5415267 h 6858000"/>
            <a:gd name="connsiteX19614" fmla="*/ 3143063 w 12192000"/>
            <a:gd name="connsiteY19614" fmla="*/ 5390864 h 6858000"/>
            <a:gd name="connsiteX19615" fmla="*/ 3218835 w 12192000"/>
            <a:gd name="connsiteY19615" fmla="*/ 5390864 h 6858000"/>
            <a:gd name="connsiteX19616" fmla="*/ 3192856 w 12192000"/>
            <a:gd name="connsiteY19616" fmla="*/ 5415267 h 6858000"/>
            <a:gd name="connsiteX19617" fmla="*/ 3218835 w 12192000"/>
            <a:gd name="connsiteY19617" fmla="*/ 5441890 h 6858000"/>
            <a:gd name="connsiteX19618" fmla="*/ 3244814 w 12192000"/>
            <a:gd name="connsiteY19618" fmla="*/ 5415267 h 6858000"/>
            <a:gd name="connsiteX19619" fmla="*/ 3218835 w 12192000"/>
            <a:gd name="connsiteY19619" fmla="*/ 5390864 h 6858000"/>
            <a:gd name="connsiteX19620" fmla="*/ 3292441 w 12192000"/>
            <a:gd name="connsiteY19620" fmla="*/ 5390864 h 6858000"/>
            <a:gd name="connsiteX19621" fmla="*/ 3268627 w 12192000"/>
            <a:gd name="connsiteY19621" fmla="*/ 5415267 h 6858000"/>
            <a:gd name="connsiteX19622" fmla="*/ 3292441 w 12192000"/>
            <a:gd name="connsiteY19622" fmla="*/ 5441890 h 6858000"/>
            <a:gd name="connsiteX19623" fmla="*/ 3318420 w 12192000"/>
            <a:gd name="connsiteY19623" fmla="*/ 5415267 h 6858000"/>
            <a:gd name="connsiteX19624" fmla="*/ 3292441 w 12192000"/>
            <a:gd name="connsiteY19624" fmla="*/ 5390864 h 6858000"/>
            <a:gd name="connsiteX19625" fmla="*/ 3366049 w 12192000"/>
            <a:gd name="connsiteY19625" fmla="*/ 5390864 h 6858000"/>
            <a:gd name="connsiteX19626" fmla="*/ 3340070 w 12192000"/>
            <a:gd name="connsiteY19626" fmla="*/ 5415267 h 6858000"/>
            <a:gd name="connsiteX19627" fmla="*/ 3366049 w 12192000"/>
            <a:gd name="connsiteY19627" fmla="*/ 5441890 h 6858000"/>
            <a:gd name="connsiteX19628" fmla="*/ 3392028 w 12192000"/>
            <a:gd name="connsiteY19628" fmla="*/ 5415267 h 6858000"/>
            <a:gd name="connsiteX19629" fmla="*/ 3366049 w 12192000"/>
            <a:gd name="connsiteY19629" fmla="*/ 5390864 h 6858000"/>
            <a:gd name="connsiteX19630" fmla="*/ 3439656 w 12192000"/>
            <a:gd name="connsiteY19630" fmla="*/ 5390864 h 6858000"/>
            <a:gd name="connsiteX19631" fmla="*/ 3413677 w 12192000"/>
            <a:gd name="connsiteY19631" fmla="*/ 5415267 h 6858000"/>
            <a:gd name="connsiteX19632" fmla="*/ 3439656 w 12192000"/>
            <a:gd name="connsiteY19632" fmla="*/ 5441890 h 6858000"/>
            <a:gd name="connsiteX19633" fmla="*/ 3465635 w 12192000"/>
            <a:gd name="connsiteY19633" fmla="*/ 5415267 h 6858000"/>
            <a:gd name="connsiteX19634" fmla="*/ 3439656 w 12192000"/>
            <a:gd name="connsiteY19634" fmla="*/ 5390864 h 6858000"/>
            <a:gd name="connsiteX19635" fmla="*/ 3513262 w 12192000"/>
            <a:gd name="connsiteY19635" fmla="*/ 5390864 h 6858000"/>
            <a:gd name="connsiteX19636" fmla="*/ 3489448 w 12192000"/>
            <a:gd name="connsiteY19636" fmla="*/ 5415267 h 6858000"/>
            <a:gd name="connsiteX19637" fmla="*/ 3513262 w 12192000"/>
            <a:gd name="connsiteY19637" fmla="*/ 5441890 h 6858000"/>
            <a:gd name="connsiteX19638" fmla="*/ 3539241 w 12192000"/>
            <a:gd name="connsiteY19638" fmla="*/ 5415267 h 6858000"/>
            <a:gd name="connsiteX19639" fmla="*/ 3513262 w 12192000"/>
            <a:gd name="connsiteY19639" fmla="*/ 5390864 h 6858000"/>
            <a:gd name="connsiteX19640" fmla="*/ 3589034 w 12192000"/>
            <a:gd name="connsiteY19640" fmla="*/ 5390864 h 6858000"/>
            <a:gd name="connsiteX19641" fmla="*/ 3563055 w 12192000"/>
            <a:gd name="connsiteY19641" fmla="*/ 5415267 h 6858000"/>
            <a:gd name="connsiteX19642" fmla="*/ 3589034 w 12192000"/>
            <a:gd name="connsiteY19642" fmla="*/ 5441890 h 6858000"/>
            <a:gd name="connsiteX19643" fmla="*/ 3615013 w 12192000"/>
            <a:gd name="connsiteY19643" fmla="*/ 5415267 h 6858000"/>
            <a:gd name="connsiteX19644" fmla="*/ 3589034 w 12192000"/>
            <a:gd name="connsiteY19644" fmla="*/ 5390864 h 6858000"/>
            <a:gd name="connsiteX19645" fmla="*/ 3662641 w 12192000"/>
            <a:gd name="connsiteY19645" fmla="*/ 5390864 h 6858000"/>
            <a:gd name="connsiteX19646" fmla="*/ 3638827 w 12192000"/>
            <a:gd name="connsiteY19646" fmla="*/ 5415267 h 6858000"/>
            <a:gd name="connsiteX19647" fmla="*/ 3662641 w 12192000"/>
            <a:gd name="connsiteY19647" fmla="*/ 5441890 h 6858000"/>
            <a:gd name="connsiteX19648" fmla="*/ 3688620 w 12192000"/>
            <a:gd name="connsiteY19648" fmla="*/ 5415267 h 6858000"/>
            <a:gd name="connsiteX19649" fmla="*/ 3662641 w 12192000"/>
            <a:gd name="connsiteY19649" fmla="*/ 5390864 h 6858000"/>
            <a:gd name="connsiteX19650" fmla="*/ 10246130 w 12192000"/>
            <a:gd name="connsiteY19650" fmla="*/ 5390864 h 6858000"/>
            <a:gd name="connsiteX19651" fmla="*/ 10220151 w 12192000"/>
            <a:gd name="connsiteY19651" fmla="*/ 5415267 h 6858000"/>
            <a:gd name="connsiteX19652" fmla="*/ 10246130 w 12192000"/>
            <a:gd name="connsiteY19652" fmla="*/ 5441890 h 6858000"/>
            <a:gd name="connsiteX19653" fmla="*/ 10272109 w 12192000"/>
            <a:gd name="connsiteY19653" fmla="*/ 5415267 h 6858000"/>
            <a:gd name="connsiteX19654" fmla="*/ 10246130 w 12192000"/>
            <a:gd name="connsiteY19654" fmla="*/ 5390864 h 6858000"/>
            <a:gd name="connsiteX19655" fmla="*/ 10319737 w 12192000"/>
            <a:gd name="connsiteY19655" fmla="*/ 5390864 h 6858000"/>
            <a:gd name="connsiteX19656" fmla="*/ 10293758 w 12192000"/>
            <a:gd name="connsiteY19656" fmla="*/ 5415267 h 6858000"/>
            <a:gd name="connsiteX19657" fmla="*/ 10319737 w 12192000"/>
            <a:gd name="connsiteY19657" fmla="*/ 5441890 h 6858000"/>
            <a:gd name="connsiteX19658" fmla="*/ 10345716 w 12192000"/>
            <a:gd name="connsiteY19658" fmla="*/ 5415267 h 6858000"/>
            <a:gd name="connsiteX19659" fmla="*/ 10319737 w 12192000"/>
            <a:gd name="connsiteY19659" fmla="*/ 5390864 h 6858000"/>
            <a:gd name="connsiteX19660" fmla="*/ 10395509 w 12192000"/>
            <a:gd name="connsiteY19660" fmla="*/ 5390864 h 6858000"/>
            <a:gd name="connsiteX19661" fmla="*/ 10369530 w 12192000"/>
            <a:gd name="connsiteY19661" fmla="*/ 5415267 h 6858000"/>
            <a:gd name="connsiteX19662" fmla="*/ 10395509 w 12192000"/>
            <a:gd name="connsiteY19662" fmla="*/ 5441890 h 6858000"/>
            <a:gd name="connsiteX19663" fmla="*/ 10419323 w 12192000"/>
            <a:gd name="connsiteY19663" fmla="*/ 5415267 h 6858000"/>
            <a:gd name="connsiteX19664" fmla="*/ 10395509 w 12192000"/>
            <a:gd name="connsiteY19664" fmla="*/ 5390864 h 6858000"/>
            <a:gd name="connsiteX19665" fmla="*/ 10471280 w 12192000"/>
            <a:gd name="connsiteY19665" fmla="*/ 5390864 h 6858000"/>
            <a:gd name="connsiteX19666" fmla="*/ 10445301 w 12192000"/>
            <a:gd name="connsiteY19666" fmla="*/ 5415267 h 6858000"/>
            <a:gd name="connsiteX19667" fmla="*/ 10471280 w 12192000"/>
            <a:gd name="connsiteY19667" fmla="*/ 5441890 h 6858000"/>
            <a:gd name="connsiteX19668" fmla="*/ 10495094 w 12192000"/>
            <a:gd name="connsiteY19668" fmla="*/ 5415267 h 6858000"/>
            <a:gd name="connsiteX19669" fmla="*/ 10471280 w 12192000"/>
            <a:gd name="connsiteY19669" fmla="*/ 5390864 h 6858000"/>
            <a:gd name="connsiteX19670" fmla="*/ 10542723 w 12192000"/>
            <a:gd name="connsiteY19670" fmla="*/ 5390864 h 6858000"/>
            <a:gd name="connsiteX19671" fmla="*/ 10516744 w 12192000"/>
            <a:gd name="connsiteY19671" fmla="*/ 5415267 h 6858000"/>
            <a:gd name="connsiteX19672" fmla="*/ 10542723 w 12192000"/>
            <a:gd name="connsiteY19672" fmla="*/ 5441890 h 6858000"/>
            <a:gd name="connsiteX19673" fmla="*/ 10568702 w 12192000"/>
            <a:gd name="connsiteY19673" fmla="*/ 5415267 h 6858000"/>
            <a:gd name="connsiteX19674" fmla="*/ 10542723 w 12192000"/>
            <a:gd name="connsiteY19674" fmla="*/ 5390864 h 6858000"/>
            <a:gd name="connsiteX19675" fmla="*/ 11356728 w 12192000"/>
            <a:gd name="connsiteY19675" fmla="*/ 5390864 h 6858000"/>
            <a:gd name="connsiteX19676" fmla="*/ 11332915 w 12192000"/>
            <a:gd name="connsiteY19676" fmla="*/ 5415267 h 6858000"/>
            <a:gd name="connsiteX19677" fmla="*/ 11356728 w 12192000"/>
            <a:gd name="connsiteY19677" fmla="*/ 5441890 h 6858000"/>
            <a:gd name="connsiteX19678" fmla="*/ 11382708 w 12192000"/>
            <a:gd name="connsiteY19678" fmla="*/ 5415267 h 6858000"/>
            <a:gd name="connsiteX19679" fmla="*/ 11356728 w 12192000"/>
            <a:gd name="connsiteY19679" fmla="*/ 5390864 h 6858000"/>
            <a:gd name="connsiteX19680" fmla="*/ 11280956 w 12192000"/>
            <a:gd name="connsiteY19680" fmla="*/ 5468512 h 6858000"/>
            <a:gd name="connsiteX19681" fmla="*/ 11254977 w 12192000"/>
            <a:gd name="connsiteY19681" fmla="*/ 5492915 h 6858000"/>
            <a:gd name="connsiteX19682" fmla="*/ 11280956 w 12192000"/>
            <a:gd name="connsiteY19682" fmla="*/ 5519538 h 6858000"/>
            <a:gd name="connsiteX19683" fmla="*/ 11306935 w 12192000"/>
            <a:gd name="connsiteY19683" fmla="*/ 5492915 h 6858000"/>
            <a:gd name="connsiteX19684" fmla="*/ 11280956 w 12192000"/>
            <a:gd name="connsiteY19684" fmla="*/ 5468512 h 6858000"/>
            <a:gd name="connsiteX19685" fmla="*/ 11356728 w 12192000"/>
            <a:gd name="connsiteY19685" fmla="*/ 5468513 h 6858000"/>
            <a:gd name="connsiteX19686" fmla="*/ 11332915 w 12192000"/>
            <a:gd name="connsiteY19686" fmla="*/ 5492916 h 6858000"/>
            <a:gd name="connsiteX19687" fmla="*/ 11356728 w 12192000"/>
            <a:gd name="connsiteY19687" fmla="*/ 5519539 h 6858000"/>
            <a:gd name="connsiteX19688" fmla="*/ 11382708 w 12192000"/>
            <a:gd name="connsiteY19688" fmla="*/ 5492916 h 6858000"/>
            <a:gd name="connsiteX19689" fmla="*/ 11356728 w 12192000"/>
            <a:gd name="connsiteY19689" fmla="*/ 5468513 h 6858000"/>
            <a:gd name="connsiteX19690" fmla="*/ 11430336 w 12192000"/>
            <a:gd name="connsiteY19690" fmla="*/ 5468513 h 6858000"/>
            <a:gd name="connsiteX19691" fmla="*/ 11404357 w 12192000"/>
            <a:gd name="connsiteY19691" fmla="*/ 5492916 h 6858000"/>
            <a:gd name="connsiteX19692" fmla="*/ 11430336 w 12192000"/>
            <a:gd name="connsiteY19692" fmla="*/ 5519539 h 6858000"/>
            <a:gd name="connsiteX19693" fmla="*/ 11456314 w 12192000"/>
            <a:gd name="connsiteY19693" fmla="*/ 5492916 h 6858000"/>
            <a:gd name="connsiteX19694" fmla="*/ 11430336 w 12192000"/>
            <a:gd name="connsiteY19694" fmla="*/ 5468513 h 6858000"/>
            <a:gd name="connsiteX19695" fmla="*/ 3143063 w 12192000"/>
            <a:gd name="connsiteY19695" fmla="*/ 5468513 h 6858000"/>
            <a:gd name="connsiteX19696" fmla="*/ 3119249 w 12192000"/>
            <a:gd name="connsiteY19696" fmla="*/ 5492916 h 6858000"/>
            <a:gd name="connsiteX19697" fmla="*/ 3143063 w 12192000"/>
            <a:gd name="connsiteY19697" fmla="*/ 5519539 h 6858000"/>
            <a:gd name="connsiteX19698" fmla="*/ 3169042 w 12192000"/>
            <a:gd name="connsiteY19698" fmla="*/ 5492916 h 6858000"/>
            <a:gd name="connsiteX19699" fmla="*/ 3143063 w 12192000"/>
            <a:gd name="connsiteY19699" fmla="*/ 5468513 h 6858000"/>
            <a:gd name="connsiteX19700" fmla="*/ 3218835 w 12192000"/>
            <a:gd name="connsiteY19700" fmla="*/ 5468513 h 6858000"/>
            <a:gd name="connsiteX19701" fmla="*/ 3192856 w 12192000"/>
            <a:gd name="connsiteY19701" fmla="*/ 5492916 h 6858000"/>
            <a:gd name="connsiteX19702" fmla="*/ 3218835 w 12192000"/>
            <a:gd name="connsiteY19702" fmla="*/ 5519539 h 6858000"/>
            <a:gd name="connsiteX19703" fmla="*/ 3244814 w 12192000"/>
            <a:gd name="connsiteY19703" fmla="*/ 5492916 h 6858000"/>
            <a:gd name="connsiteX19704" fmla="*/ 3218835 w 12192000"/>
            <a:gd name="connsiteY19704" fmla="*/ 5468513 h 6858000"/>
            <a:gd name="connsiteX19705" fmla="*/ 3292441 w 12192000"/>
            <a:gd name="connsiteY19705" fmla="*/ 5468513 h 6858000"/>
            <a:gd name="connsiteX19706" fmla="*/ 3268627 w 12192000"/>
            <a:gd name="connsiteY19706" fmla="*/ 5492916 h 6858000"/>
            <a:gd name="connsiteX19707" fmla="*/ 3292441 w 12192000"/>
            <a:gd name="connsiteY19707" fmla="*/ 5519539 h 6858000"/>
            <a:gd name="connsiteX19708" fmla="*/ 3318420 w 12192000"/>
            <a:gd name="connsiteY19708" fmla="*/ 5492916 h 6858000"/>
            <a:gd name="connsiteX19709" fmla="*/ 3292441 w 12192000"/>
            <a:gd name="connsiteY19709" fmla="*/ 5468513 h 6858000"/>
            <a:gd name="connsiteX19710" fmla="*/ 3366049 w 12192000"/>
            <a:gd name="connsiteY19710" fmla="*/ 5468513 h 6858000"/>
            <a:gd name="connsiteX19711" fmla="*/ 3340070 w 12192000"/>
            <a:gd name="connsiteY19711" fmla="*/ 5492916 h 6858000"/>
            <a:gd name="connsiteX19712" fmla="*/ 3366049 w 12192000"/>
            <a:gd name="connsiteY19712" fmla="*/ 5519539 h 6858000"/>
            <a:gd name="connsiteX19713" fmla="*/ 3392028 w 12192000"/>
            <a:gd name="connsiteY19713" fmla="*/ 5492916 h 6858000"/>
            <a:gd name="connsiteX19714" fmla="*/ 3366049 w 12192000"/>
            <a:gd name="connsiteY19714" fmla="*/ 5468513 h 6858000"/>
            <a:gd name="connsiteX19715" fmla="*/ 3439656 w 12192000"/>
            <a:gd name="connsiteY19715" fmla="*/ 5468513 h 6858000"/>
            <a:gd name="connsiteX19716" fmla="*/ 3413677 w 12192000"/>
            <a:gd name="connsiteY19716" fmla="*/ 5492916 h 6858000"/>
            <a:gd name="connsiteX19717" fmla="*/ 3439656 w 12192000"/>
            <a:gd name="connsiteY19717" fmla="*/ 5519539 h 6858000"/>
            <a:gd name="connsiteX19718" fmla="*/ 3465635 w 12192000"/>
            <a:gd name="connsiteY19718" fmla="*/ 5492916 h 6858000"/>
            <a:gd name="connsiteX19719" fmla="*/ 3439656 w 12192000"/>
            <a:gd name="connsiteY19719" fmla="*/ 5468513 h 6858000"/>
            <a:gd name="connsiteX19720" fmla="*/ 3513262 w 12192000"/>
            <a:gd name="connsiteY19720" fmla="*/ 5468513 h 6858000"/>
            <a:gd name="connsiteX19721" fmla="*/ 3489448 w 12192000"/>
            <a:gd name="connsiteY19721" fmla="*/ 5492916 h 6858000"/>
            <a:gd name="connsiteX19722" fmla="*/ 3513262 w 12192000"/>
            <a:gd name="connsiteY19722" fmla="*/ 5519539 h 6858000"/>
            <a:gd name="connsiteX19723" fmla="*/ 3539241 w 12192000"/>
            <a:gd name="connsiteY19723" fmla="*/ 5492916 h 6858000"/>
            <a:gd name="connsiteX19724" fmla="*/ 3513262 w 12192000"/>
            <a:gd name="connsiteY19724" fmla="*/ 5468513 h 6858000"/>
            <a:gd name="connsiteX19725" fmla="*/ 3589034 w 12192000"/>
            <a:gd name="connsiteY19725" fmla="*/ 5468513 h 6858000"/>
            <a:gd name="connsiteX19726" fmla="*/ 3563055 w 12192000"/>
            <a:gd name="connsiteY19726" fmla="*/ 5492916 h 6858000"/>
            <a:gd name="connsiteX19727" fmla="*/ 3589034 w 12192000"/>
            <a:gd name="connsiteY19727" fmla="*/ 5519539 h 6858000"/>
            <a:gd name="connsiteX19728" fmla="*/ 3615013 w 12192000"/>
            <a:gd name="connsiteY19728" fmla="*/ 5492916 h 6858000"/>
            <a:gd name="connsiteX19729" fmla="*/ 3589034 w 12192000"/>
            <a:gd name="connsiteY19729" fmla="*/ 5468513 h 6858000"/>
            <a:gd name="connsiteX19730" fmla="*/ 10319737 w 12192000"/>
            <a:gd name="connsiteY19730" fmla="*/ 5468513 h 6858000"/>
            <a:gd name="connsiteX19731" fmla="*/ 10293758 w 12192000"/>
            <a:gd name="connsiteY19731" fmla="*/ 5492916 h 6858000"/>
            <a:gd name="connsiteX19732" fmla="*/ 10319737 w 12192000"/>
            <a:gd name="connsiteY19732" fmla="*/ 5519539 h 6858000"/>
            <a:gd name="connsiteX19733" fmla="*/ 10345716 w 12192000"/>
            <a:gd name="connsiteY19733" fmla="*/ 5492916 h 6858000"/>
            <a:gd name="connsiteX19734" fmla="*/ 10319737 w 12192000"/>
            <a:gd name="connsiteY19734" fmla="*/ 5468513 h 6858000"/>
            <a:gd name="connsiteX19735" fmla="*/ 10395509 w 12192000"/>
            <a:gd name="connsiteY19735" fmla="*/ 5468513 h 6858000"/>
            <a:gd name="connsiteX19736" fmla="*/ 10369530 w 12192000"/>
            <a:gd name="connsiteY19736" fmla="*/ 5492916 h 6858000"/>
            <a:gd name="connsiteX19737" fmla="*/ 10395509 w 12192000"/>
            <a:gd name="connsiteY19737" fmla="*/ 5519539 h 6858000"/>
            <a:gd name="connsiteX19738" fmla="*/ 10419323 w 12192000"/>
            <a:gd name="connsiteY19738" fmla="*/ 5492916 h 6858000"/>
            <a:gd name="connsiteX19739" fmla="*/ 10395509 w 12192000"/>
            <a:gd name="connsiteY19739" fmla="*/ 5468513 h 6858000"/>
            <a:gd name="connsiteX19740" fmla="*/ 11280956 w 12192000"/>
            <a:gd name="connsiteY19740" fmla="*/ 5543942 h 6858000"/>
            <a:gd name="connsiteX19741" fmla="*/ 11254977 w 12192000"/>
            <a:gd name="connsiteY19741" fmla="*/ 5568346 h 6858000"/>
            <a:gd name="connsiteX19742" fmla="*/ 11280956 w 12192000"/>
            <a:gd name="connsiteY19742" fmla="*/ 5594968 h 6858000"/>
            <a:gd name="connsiteX19743" fmla="*/ 11306935 w 12192000"/>
            <a:gd name="connsiteY19743" fmla="*/ 5568346 h 6858000"/>
            <a:gd name="connsiteX19744" fmla="*/ 11280956 w 12192000"/>
            <a:gd name="connsiteY19744" fmla="*/ 5543942 h 6858000"/>
            <a:gd name="connsiteX19745" fmla="*/ 3143063 w 12192000"/>
            <a:gd name="connsiteY19745" fmla="*/ 5543943 h 6858000"/>
            <a:gd name="connsiteX19746" fmla="*/ 3119249 w 12192000"/>
            <a:gd name="connsiteY19746" fmla="*/ 5568347 h 6858000"/>
            <a:gd name="connsiteX19747" fmla="*/ 3143063 w 12192000"/>
            <a:gd name="connsiteY19747" fmla="*/ 5594969 h 6858000"/>
            <a:gd name="connsiteX19748" fmla="*/ 3169042 w 12192000"/>
            <a:gd name="connsiteY19748" fmla="*/ 5568347 h 6858000"/>
            <a:gd name="connsiteX19749" fmla="*/ 3143063 w 12192000"/>
            <a:gd name="connsiteY19749" fmla="*/ 5543943 h 6858000"/>
            <a:gd name="connsiteX19750" fmla="*/ 3218835 w 12192000"/>
            <a:gd name="connsiteY19750" fmla="*/ 5543943 h 6858000"/>
            <a:gd name="connsiteX19751" fmla="*/ 3192856 w 12192000"/>
            <a:gd name="connsiteY19751" fmla="*/ 5568347 h 6858000"/>
            <a:gd name="connsiteX19752" fmla="*/ 3218835 w 12192000"/>
            <a:gd name="connsiteY19752" fmla="*/ 5594969 h 6858000"/>
            <a:gd name="connsiteX19753" fmla="*/ 3244814 w 12192000"/>
            <a:gd name="connsiteY19753" fmla="*/ 5568347 h 6858000"/>
            <a:gd name="connsiteX19754" fmla="*/ 3218835 w 12192000"/>
            <a:gd name="connsiteY19754" fmla="*/ 5543943 h 6858000"/>
            <a:gd name="connsiteX19755" fmla="*/ 3292441 w 12192000"/>
            <a:gd name="connsiteY19755" fmla="*/ 5543943 h 6858000"/>
            <a:gd name="connsiteX19756" fmla="*/ 3268627 w 12192000"/>
            <a:gd name="connsiteY19756" fmla="*/ 5568347 h 6858000"/>
            <a:gd name="connsiteX19757" fmla="*/ 3292441 w 12192000"/>
            <a:gd name="connsiteY19757" fmla="*/ 5594969 h 6858000"/>
            <a:gd name="connsiteX19758" fmla="*/ 3318420 w 12192000"/>
            <a:gd name="connsiteY19758" fmla="*/ 5568347 h 6858000"/>
            <a:gd name="connsiteX19759" fmla="*/ 3292441 w 12192000"/>
            <a:gd name="connsiteY19759" fmla="*/ 5543943 h 6858000"/>
            <a:gd name="connsiteX19760" fmla="*/ 3366049 w 12192000"/>
            <a:gd name="connsiteY19760" fmla="*/ 5543943 h 6858000"/>
            <a:gd name="connsiteX19761" fmla="*/ 3340070 w 12192000"/>
            <a:gd name="connsiteY19761" fmla="*/ 5568347 h 6858000"/>
            <a:gd name="connsiteX19762" fmla="*/ 3366049 w 12192000"/>
            <a:gd name="connsiteY19762" fmla="*/ 5594969 h 6858000"/>
            <a:gd name="connsiteX19763" fmla="*/ 3392028 w 12192000"/>
            <a:gd name="connsiteY19763" fmla="*/ 5568347 h 6858000"/>
            <a:gd name="connsiteX19764" fmla="*/ 3366049 w 12192000"/>
            <a:gd name="connsiteY19764" fmla="*/ 5543943 h 6858000"/>
            <a:gd name="connsiteX19765" fmla="*/ 3439656 w 12192000"/>
            <a:gd name="connsiteY19765" fmla="*/ 5543943 h 6858000"/>
            <a:gd name="connsiteX19766" fmla="*/ 3413677 w 12192000"/>
            <a:gd name="connsiteY19766" fmla="*/ 5568347 h 6858000"/>
            <a:gd name="connsiteX19767" fmla="*/ 3439656 w 12192000"/>
            <a:gd name="connsiteY19767" fmla="*/ 5594969 h 6858000"/>
            <a:gd name="connsiteX19768" fmla="*/ 3465635 w 12192000"/>
            <a:gd name="connsiteY19768" fmla="*/ 5568347 h 6858000"/>
            <a:gd name="connsiteX19769" fmla="*/ 3439656 w 12192000"/>
            <a:gd name="connsiteY19769" fmla="*/ 5543943 h 6858000"/>
            <a:gd name="connsiteX19770" fmla="*/ 3513262 w 12192000"/>
            <a:gd name="connsiteY19770" fmla="*/ 5543943 h 6858000"/>
            <a:gd name="connsiteX19771" fmla="*/ 3489448 w 12192000"/>
            <a:gd name="connsiteY19771" fmla="*/ 5568347 h 6858000"/>
            <a:gd name="connsiteX19772" fmla="*/ 3513262 w 12192000"/>
            <a:gd name="connsiteY19772" fmla="*/ 5594969 h 6858000"/>
            <a:gd name="connsiteX19773" fmla="*/ 3539241 w 12192000"/>
            <a:gd name="connsiteY19773" fmla="*/ 5568347 h 6858000"/>
            <a:gd name="connsiteX19774" fmla="*/ 3513262 w 12192000"/>
            <a:gd name="connsiteY19774" fmla="*/ 5543943 h 6858000"/>
            <a:gd name="connsiteX19775" fmla="*/ 10319737 w 12192000"/>
            <a:gd name="connsiteY19775" fmla="*/ 5543943 h 6858000"/>
            <a:gd name="connsiteX19776" fmla="*/ 10293758 w 12192000"/>
            <a:gd name="connsiteY19776" fmla="*/ 5568347 h 6858000"/>
            <a:gd name="connsiteX19777" fmla="*/ 10319737 w 12192000"/>
            <a:gd name="connsiteY19777" fmla="*/ 5594969 h 6858000"/>
            <a:gd name="connsiteX19778" fmla="*/ 10345716 w 12192000"/>
            <a:gd name="connsiteY19778" fmla="*/ 5568347 h 6858000"/>
            <a:gd name="connsiteX19779" fmla="*/ 10319737 w 12192000"/>
            <a:gd name="connsiteY19779" fmla="*/ 5543943 h 6858000"/>
            <a:gd name="connsiteX19780" fmla="*/ 10395509 w 12192000"/>
            <a:gd name="connsiteY19780" fmla="*/ 5543943 h 6858000"/>
            <a:gd name="connsiteX19781" fmla="*/ 10369530 w 12192000"/>
            <a:gd name="connsiteY19781" fmla="*/ 5568347 h 6858000"/>
            <a:gd name="connsiteX19782" fmla="*/ 10395509 w 12192000"/>
            <a:gd name="connsiteY19782" fmla="*/ 5594969 h 6858000"/>
            <a:gd name="connsiteX19783" fmla="*/ 10419323 w 12192000"/>
            <a:gd name="connsiteY19783" fmla="*/ 5568347 h 6858000"/>
            <a:gd name="connsiteX19784" fmla="*/ 10395509 w 12192000"/>
            <a:gd name="connsiteY19784" fmla="*/ 5543943 h 6858000"/>
            <a:gd name="connsiteX19785" fmla="*/ 11207349 w 12192000"/>
            <a:gd name="connsiteY19785" fmla="*/ 5543943 h 6858000"/>
            <a:gd name="connsiteX19786" fmla="*/ 11183536 w 12192000"/>
            <a:gd name="connsiteY19786" fmla="*/ 5568347 h 6858000"/>
            <a:gd name="connsiteX19787" fmla="*/ 11207349 w 12192000"/>
            <a:gd name="connsiteY19787" fmla="*/ 5594969 h 6858000"/>
            <a:gd name="connsiteX19788" fmla="*/ 11233329 w 12192000"/>
            <a:gd name="connsiteY19788" fmla="*/ 5568347 h 6858000"/>
            <a:gd name="connsiteX19789" fmla="*/ 11207349 w 12192000"/>
            <a:gd name="connsiteY19789" fmla="*/ 5543943 h 6858000"/>
            <a:gd name="connsiteX19790" fmla="*/ 3143063 w 12192000"/>
            <a:gd name="connsiteY19790" fmla="*/ 5619373 h 6858000"/>
            <a:gd name="connsiteX19791" fmla="*/ 3119249 w 12192000"/>
            <a:gd name="connsiteY19791" fmla="*/ 5643777 h 6858000"/>
            <a:gd name="connsiteX19792" fmla="*/ 3143063 w 12192000"/>
            <a:gd name="connsiteY19792" fmla="*/ 5670399 h 6858000"/>
            <a:gd name="connsiteX19793" fmla="*/ 3169042 w 12192000"/>
            <a:gd name="connsiteY19793" fmla="*/ 5643777 h 6858000"/>
            <a:gd name="connsiteX19794" fmla="*/ 3143063 w 12192000"/>
            <a:gd name="connsiteY19794" fmla="*/ 5619373 h 6858000"/>
            <a:gd name="connsiteX19795" fmla="*/ 3218835 w 12192000"/>
            <a:gd name="connsiteY19795" fmla="*/ 5619373 h 6858000"/>
            <a:gd name="connsiteX19796" fmla="*/ 3192856 w 12192000"/>
            <a:gd name="connsiteY19796" fmla="*/ 5643777 h 6858000"/>
            <a:gd name="connsiteX19797" fmla="*/ 3218835 w 12192000"/>
            <a:gd name="connsiteY19797" fmla="*/ 5670399 h 6858000"/>
            <a:gd name="connsiteX19798" fmla="*/ 3244814 w 12192000"/>
            <a:gd name="connsiteY19798" fmla="*/ 5643777 h 6858000"/>
            <a:gd name="connsiteX19799" fmla="*/ 3218835 w 12192000"/>
            <a:gd name="connsiteY19799" fmla="*/ 5619373 h 6858000"/>
            <a:gd name="connsiteX19800" fmla="*/ 3292441 w 12192000"/>
            <a:gd name="connsiteY19800" fmla="*/ 5619373 h 6858000"/>
            <a:gd name="connsiteX19801" fmla="*/ 3268627 w 12192000"/>
            <a:gd name="connsiteY19801" fmla="*/ 5643777 h 6858000"/>
            <a:gd name="connsiteX19802" fmla="*/ 3292441 w 12192000"/>
            <a:gd name="connsiteY19802" fmla="*/ 5670399 h 6858000"/>
            <a:gd name="connsiteX19803" fmla="*/ 3318420 w 12192000"/>
            <a:gd name="connsiteY19803" fmla="*/ 5643777 h 6858000"/>
            <a:gd name="connsiteX19804" fmla="*/ 3292441 w 12192000"/>
            <a:gd name="connsiteY19804" fmla="*/ 5619373 h 6858000"/>
            <a:gd name="connsiteX19805" fmla="*/ 3366049 w 12192000"/>
            <a:gd name="connsiteY19805" fmla="*/ 5619373 h 6858000"/>
            <a:gd name="connsiteX19806" fmla="*/ 3340070 w 12192000"/>
            <a:gd name="connsiteY19806" fmla="*/ 5643777 h 6858000"/>
            <a:gd name="connsiteX19807" fmla="*/ 3366049 w 12192000"/>
            <a:gd name="connsiteY19807" fmla="*/ 5670399 h 6858000"/>
            <a:gd name="connsiteX19808" fmla="*/ 3392028 w 12192000"/>
            <a:gd name="connsiteY19808" fmla="*/ 5643777 h 6858000"/>
            <a:gd name="connsiteX19809" fmla="*/ 3366049 w 12192000"/>
            <a:gd name="connsiteY19809" fmla="*/ 5619373 h 6858000"/>
            <a:gd name="connsiteX19810" fmla="*/ 3439656 w 12192000"/>
            <a:gd name="connsiteY19810" fmla="*/ 5619373 h 6858000"/>
            <a:gd name="connsiteX19811" fmla="*/ 3413677 w 12192000"/>
            <a:gd name="connsiteY19811" fmla="*/ 5643777 h 6858000"/>
            <a:gd name="connsiteX19812" fmla="*/ 3439656 w 12192000"/>
            <a:gd name="connsiteY19812" fmla="*/ 5670399 h 6858000"/>
            <a:gd name="connsiteX19813" fmla="*/ 3465635 w 12192000"/>
            <a:gd name="connsiteY19813" fmla="*/ 5643777 h 6858000"/>
            <a:gd name="connsiteX19814" fmla="*/ 3439656 w 12192000"/>
            <a:gd name="connsiteY19814" fmla="*/ 5619373 h 6858000"/>
            <a:gd name="connsiteX19815" fmla="*/ 10246130 w 12192000"/>
            <a:gd name="connsiteY19815" fmla="*/ 5619373 h 6858000"/>
            <a:gd name="connsiteX19816" fmla="*/ 10220151 w 12192000"/>
            <a:gd name="connsiteY19816" fmla="*/ 5643777 h 6858000"/>
            <a:gd name="connsiteX19817" fmla="*/ 10246130 w 12192000"/>
            <a:gd name="connsiteY19817" fmla="*/ 5670399 h 6858000"/>
            <a:gd name="connsiteX19818" fmla="*/ 10272109 w 12192000"/>
            <a:gd name="connsiteY19818" fmla="*/ 5643777 h 6858000"/>
            <a:gd name="connsiteX19819" fmla="*/ 10246130 w 12192000"/>
            <a:gd name="connsiteY19819" fmla="*/ 5619373 h 6858000"/>
            <a:gd name="connsiteX19820" fmla="*/ 10319737 w 12192000"/>
            <a:gd name="connsiteY19820" fmla="*/ 5619373 h 6858000"/>
            <a:gd name="connsiteX19821" fmla="*/ 10293758 w 12192000"/>
            <a:gd name="connsiteY19821" fmla="*/ 5643777 h 6858000"/>
            <a:gd name="connsiteX19822" fmla="*/ 10319737 w 12192000"/>
            <a:gd name="connsiteY19822" fmla="*/ 5670399 h 6858000"/>
            <a:gd name="connsiteX19823" fmla="*/ 10345716 w 12192000"/>
            <a:gd name="connsiteY19823" fmla="*/ 5643777 h 6858000"/>
            <a:gd name="connsiteX19824" fmla="*/ 10319737 w 12192000"/>
            <a:gd name="connsiteY19824" fmla="*/ 5619373 h 6858000"/>
            <a:gd name="connsiteX19825" fmla="*/ 11135907 w 12192000"/>
            <a:gd name="connsiteY19825" fmla="*/ 5619373 h 6858000"/>
            <a:gd name="connsiteX19826" fmla="*/ 11109928 w 12192000"/>
            <a:gd name="connsiteY19826" fmla="*/ 5643777 h 6858000"/>
            <a:gd name="connsiteX19827" fmla="*/ 11135907 w 12192000"/>
            <a:gd name="connsiteY19827" fmla="*/ 5670399 h 6858000"/>
            <a:gd name="connsiteX19828" fmla="*/ 11159722 w 12192000"/>
            <a:gd name="connsiteY19828" fmla="*/ 5643777 h 6858000"/>
            <a:gd name="connsiteX19829" fmla="*/ 11135907 w 12192000"/>
            <a:gd name="connsiteY19829" fmla="*/ 5619373 h 6858000"/>
            <a:gd name="connsiteX19830" fmla="*/ 11207349 w 12192000"/>
            <a:gd name="connsiteY19830" fmla="*/ 5619373 h 6858000"/>
            <a:gd name="connsiteX19831" fmla="*/ 11183536 w 12192000"/>
            <a:gd name="connsiteY19831" fmla="*/ 5643777 h 6858000"/>
            <a:gd name="connsiteX19832" fmla="*/ 11207349 w 12192000"/>
            <a:gd name="connsiteY19832" fmla="*/ 5670399 h 6858000"/>
            <a:gd name="connsiteX19833" fmla="*/ 11233329 w 12192000"/>
            <a:gd name="connsiteY19833" fmla="*/ 5643777 h 6858000"/>
            <a:gd name="connsiteX19834" fmla="*/ 11207349 w 12192000"/>
            <a:gd name="connsiteY19834" fmla="*/ 5619373 h 6858000"/>
            <a:gd name="connsiteX19835" fmla="*/ 3218835 w 12192000"/>
            <a:gd name="connsiteY19835" fmla="*/ 5694802 h 6858000"/>
            <a:gd name="connsiteX19836" fmla="*/ 3192856 w 12192000"/>
            <a:gd name="connsiteY19836" fmla="*/ 5719206 h 6858000"/>
            <a:gd name="connsiteX19837" fmla="*/ 3218835 w 12192000"/>
            <a:gd name="connsiteY19837" fmla="*/ 5745829 h 6858000"/>
            <a:gd name="connsiteX19838" fmla="*/ 3244814 w 12192000"/>
            <a:gd name="connsiteY19838" fmla="*/ 5719206 h 6858000"/>
            <a:gd name="connsiteX19839" fmla="*/ 3218835 w 12192000"/>
            <a:gd name="connsiteY19839" fmla="*/ 5694802 h 6858000"/>
            <a:gd name="connsiteX19840" fmla="*/ 3292441 w 12192000"/>
            <a:gd name="connsiteY19840" fmla="*/ 5694802 h 6858000"/>
            <a:gd name="connsiteX19841" fmla="*/ 3268627 w 12192000"/>
            <a:gd name="connsiteY19841" fmla="*/ 5719206 h 6858000"/>
            <a:gd name="connsiteX19842" fmla="*/ 3292441 w 12192000"/>
            <a:gd name="connsiteY19842" fmla="*/ 5745829 h 6858000"/>
            <a:gd name="connsiteX19843" fmla="*/ 3318420 w 12192000"/>
            <a:gd name="connsiteY19843" fmla="*/ 5719206 h 6858000"/>
            <a:gd name="connsiteX19844" fmla="*/ 3292441 w 12192000"/>
            <a:gd name="connsiteY19844" fmla="*/ 5694802 h 6858000"/>
            <a:gd name="connsiteX19845" fmla="*/ 3366049 w 12192000"/>
            <a:gd name="connsiteY19845" fmla="*/ 5694802 h 6858000"/>
            <a:gd name="connsiteX19846" fmla="*/ 3340070 w 12192000"/>
            <a:gd name="connsiteY19846" fmla="*/ 5719206 h 6858000"/>
            <a:gd name="connsiteX19847" fmla="*/ 3366049 w 12192000"/>
            <a:gd name="connsiteY19847" fmla="*/ 5745829 h 6858000"/>
            <a:gd name="connsiteX19848" fmla="*/ 3392028 w 12192000"/>
            <a:gd name="connsiteY19848" fmla="*/ 5719206 h 6858000"/>
            <a:gd name="connsiteX19849" fmla="*/ 3366049 w 12192000"/>
            <a:gd name="connsiteY19849" fmla="*/ 5694802 h 6858000"/>
            <a:gd name="connsiteX19850" fmla="*/ 3439656 w 12192000"/>
            <a:gd name="connsiteY19850" fmla="*/ 5694802 h 6858000"/>
            <a:gd name="connsiteX19851" fmla="*/ 3413677 w 12192000"/>
            <a:gd name="connsiteY19851" fmla="*/ 5719206 h 6858000"/>
            <a:gd name="connsiteX19852" fmla="*/ 3439656 w 12192000"/>
            <a:gd name="connsiteY19852" fmla="*/ 5745829 h 6858000"/>
            <a:gd name="connsiteX19853" fmla="*/ 3465635 w 12192000"/>
            <a:gd name="connsiteY19853" fmla="*/ 5719206 h 6858000"/>
            <a:gd name="connsiteX19854" fmla="*/ 3439656 w 12192000"/>
            <a:gd name="connsiteY19854" fmla="*/ 5694802 h 6858000"/>
            <a:gd name="connsiteX19855" fmla="*/ 10912922 w 12192000"/>
            <a:gd name="connsiteY19855" fmla="*/ 5694802 h 6858000"/>
            <a:gd name="connsiteX19856" fmla="*/ 10886943 w 12192000"/>
            <a:gd name="connsiteY19856" fmla="*/ 5719206 h 6858000"/>
            <a:gd name="connsiteX19857" fmla="*/ 10912922 w 12192000"/>
            <a:gd name="connsiteY19857" fmla="*/ 5745829 h 6858000"/>
            <a:gd name="connsiteX19858" fmla="*/ 10938901 w 12192000"/>
            <a:gd name="connsiteY19858" fmla="*/ 5719206 h 6858000"/>
            <a:gd name="connsiteX19859" fmla="*/ 10912922 w 12192000"/>
            <a:gd name="connsiteY19859" fmla="*/ 5694802 h 6858000"/>
            <a:gd name="connsiteX19860" fmla="*/ 10986530 w 12192000"/>
            <a:gd name="connsiteY19860" fmla="*/ 5694802 h 6858000"/>
            <a:gd name="connsiteX19861" fmla="*/ 10962715 w 12192000"/>
            <a:gd name="connsiteY19861" fmla="*/ 5719206 h 6858000"/>
            <a:gd name="connsiteX19862" fmla="*/ 10986530 w 12192000"/>
            <a:gd name="connsiteY19862" fmla="*/ 5745829 h 6858000"/>
            <a:gd name="connsiteX19863" fmla="*/ 11012508 w 12192000"/>
            <a:gd name="connsiteY19863" fmla="*/ 5719206 h 6858000"/>
            <a:gd name="connsiteX19864" fmla="*/ 10986530 w 12192000"/>
            <a:gd name="connsiteY19864" fmla="*/ 5694802 h 6858000"/>
            <a:gd name="connsiteX19865" fmla="*/ 11060135 w 12192000"/>
            <a:gd name="connsiteY19865" fmla="*/ 5694802 h 6858000"/>
            <a:gd name="connsiteX19866" fmla="*/ 11034156 w 12192000"/>
            <a:gd name="connsiteY19866" fmla="*/ 5719206 h 6858000"/>
            <a:gd name="connsiteX19867" fmla="*/ 11060135 w 12192000"/>
            <a:gd name="connsiteY19867" fmla="*/ 5745829 h 6858000"/>
            <a:gd name="connsiteX19868" fmla="*/ 11086114 w 12192000"/>
            <a:gd name="connsiteY19868" fmla="*/ 5719206 h 6858000"/>
            <a:gd name="connsiteX19869" fmla="*/ 11060135 w 12192000"/>
            <a:gd name="connsiteY19869" fmla="*/ 5694802 h 6858000"/>
            <a:gd name="connsiteX19870" fmla="*/ 3218835 w 12192000"/>
            <a:gd name="connsiteY19870" fmla="*/ 5768014 h 6858000"/>
            <a:gd name="connsiteX19871" fmla="*/ 3192856 w 12192000"/>
            <a:gd name="connsiteY19871" fmla="*/ 5794636 h 6858000"/>
            <a:gd name="connsiteX19872" fmla="*/ 3218835 w 12192000"/>
            <a:gd name="connsiteY19872" fmla="*/ 5821259 h 6858000"/>
            <a:gd name="connsiteX19873" fmla="*/ 3244814 w 12192000"/>
            <a:gd name="connsiteY19873" fmla="*/ 5794636 h 6858000"/>
            <a:gd name="connsiteX19874" fmla="*/ 3218835 w 12192000"/>
            <a:gd name="connsiteY19874" fmla="*/ 5768014 h 6858000"/>
            <a:gd name="connsiteX19875" fmla="*/ 3292441 w 12192000"/>
            <a:gd name="connsiteY19875" fmla="*/ 5768014 h 6858000"/>
            <a:gd name="connsiteX19876" fmla="*/ 3268627 w 12192000"/>
            <a:gd name="connsiteY19876" fmla="*/ 5794636 h 6858000"/>
            <a:gd name="connsiteX19877" fmla="*/ 3292441 w 12192000"/>
            <a:gd name="connsiteY19877" fmla="*/ 5821259 h 6858000"/>
            <a:gd name="connsiteX19878" fmla="*/ 3318420 w 12192000"/>
            <a:gd name="connsiteY19878" fmla="*/ 5794636 h 6858000"/>
            <a:gd name="connsiteX19879" fmla="*/ 3292441 w 12192000"/>
            <a:gd name="connsiteY19879" fmla="*/ 5768014 h 6858000"/>
            <a:gd name="connsiteX19880" fmla="*/ 3366049 w 12192000"/>
            <a:gd name="connsiteY19880" fmla="*/ 5768014 h 6858000"/>
            <a:gd name="connsiteX19881" fmla="*/ 3340070 w 12192000"/>
            <a:gd name="connsiteY19881" fmla="*/ 5794636 h 6858000"/>
            <a:gd name="connsiteX19882" fmla="*/ 3366049 w 12192000"/>
            <a:gd name="connsiteY19882" fmla="*/ 5821259 h 6858000"/>
            <a:gd name="connsiteX19883" fmla="*/ 3392028 w 12192000"/>
            <a:gd name="connsiteY19883" fmla="*/ 5794636 h 6858000"/>
            <a:gd name="connsiteX19884" fmla="*/ 3366049 w 12192000"/>
            <a:gd name="connsiteY19884" fmla="*/ 5768014 h 6858000"/>
            <a:gd name="connsiteX19885" fmla="*/ 10837150 w 12192000"/>
            <a:gd name="connsiteY19885" fmla="*/ 5768014 h 6858000"/>
            <a:gd name="connsiteX19886" fmla="*/ 10813337 w 12192000"/>
            <a:gd name="connsiteY19886" fmla="*/ 5794636 h 6858000"/>
            <a:gd name="connsiteX19887" fmla="*/ 10837150 w 12192000"/>
            <a:gd name="connsiteY19887" fmla="*/ 5821259 h 6858000"/>
            <a:gd name="connsiteX19888" fmla="*/ 10863130 w 12192000"/>
            <a:gd name="connsiteY19888" fmla="*/ 5794636 h 6858000"/>
            <a:gd name="connsiteX19889" fmla="*/ 10837150 w 12192000"/>
            <a:gd name="connsiteY19889" fmla="*/ 5768014 h 6858000"/>
            <a:gd name="connsiteX19890" fmla="*/ 10912922 w 12192000"/>
            <a:gd name="connsiteY19890" fmla="*/ 5768014 h 6858000"/>
            <a:gd name="connsiteX19891" fmla="*/ 10886943 w 12192000"/>
            <a:gd name="connsiteY19891" fmla="*/ 5794636 h 6858000"/>
            <a:gd name="connsiteX19892" fmla="*/ 10912922 w 12192000"/>
            <a:gd name="connsiteY19892" fmla="*/ 5821259 h 6858000"/>
            <a:gd name="connsiteX19893" fmla="*/ 10938901 w 12192000"/>
            <a:gd name="connsiteY19893" fmla="*/ 5794636 h 6858000"/>
            <a:gd name="connsiteX19894" fmla="*/ 10912922 w 12192000"/>
            <a:gd name="connsiteY19894" fmla="*/ 5768014 h 6858000"/>
            <a:gd name="connsiteX19895" fmla="*/ 3218835 w 12192000"/>
            <a:gd name="connsiteY19895" fmla="*/ 5843444 h 6858000"/>
            <a:gd name="connsiteX19896" fmla="*/ 3192856 w 12192000"/>
            <a:gd name="connsiteY19896" fmla="*/ 5870066 h 6858000"/>
            <a:gd name="connsiteX19897" fmla="*/ 3218835 w 12192000"/>
            <a:gd name="connsiteY19897" fmla="*/ 5896689 h 6858000"/>
            <a:gd name="connsiteX19898" fmla="*/ 3244814 w 12192000"/>
            <a:gd name="connsiteY19898" fmla="*/ 5870066 h 6858000"/>
            <a:gd name="connsiteX19899" fmla="*/ 3218835 w 12192000"/>
            <a:gd name="connsiteY19899" fmla="*/ 5843444 h 6858000"/>
            <a:gd name="connsiteX19900" fmla="*/ 3292441 w 12192000"/>
            <a:gd name="connsiteY19900" fmla="*/ 5843444 h 6858000"/>
            <a:gd name="connsiteX19901" fmla="*/ 3268627 w 12192000"/>
            <a:gd name="connsiteY19901" fmla="*/ 5870066 h 6858000"/>
            <a:gd name="connsiteX19902" fmla="*/ 3292441 w 12192000"/>
            <a:gd name="connsiteY19902" fmla="*/ 5896689 h 6858000"/>
            <a:gd name="connsiteX19903" fmla="*/ 3318420 w 12192000"/>
            <a:gd name="connsiteY19903" fmla="*/ 5870066 h 6858000"/>
            <a:gd name="connsiteX19904" fmla="*/ 3292441 w 12192000"/>
            <a:gd name="connsiteY19904" fmla="*/ 5843444 h 6858000"/>
            <a:gd name="connsiteX19905" fmla="*/ 3366049 w 12192000"/>
            <a:gd name="connsiteY19905" fmla="*/ 5843444 h 6858000"/>
            <a:gd name="connsiteX19906" fmla="*/ 3340070 w 12192000"/>
            <a:gd name="connsiteY19906" fmla="*/ 5870066 h 6858000"/>
            <a:gd name="connsiteX19907" fmla="*/ 3366049 w 12192000"/>
            <a:gd name="connsiteY19907" fmla="*/ 5896689 h 6858000"/>
            <a:gd name="connsiteX19908" fmla="*/ 3392028 w 12192000"/>
            <a:gd name="connsiteY19908" fmla="*/ 5870066 h 6858000"/>
            <a:gd name="connsiteX19909" fmla="*/ 3366049 w 12192000"/>
            <a:gd name="connsiteY19909" fmla="*/ 5843444 h 6858000"/>
            <a:gd name="connsiteX19910" fmla="*/ 3439656 w 12192000"/>
            <a:gd name="connsiteY19910" fmla="*/ 5843444 h 6858000"/>
            <a:gd name="connsiteX19911" fmla="*/ 3413677 w 12192000"/>
            <a:gd name="connsiteY19911" fmla="*/ 5870066 h 6858000"/>
            <a:gd name="connsiteX19912" fmla="*/ 3439656 w 12192000"/>
            <a:gd name="connsiteY19912" fmla="*/ 5896689 h 6858000"/>
            <a:gd name="connsiteX19913" fmla="*/ 3465635 w 12192000"/>
            <a:gd name="connsiteY19913" fmla="*/ 5870066 h 6858000"/>
            <a:gd name="connsiteX19914" fmla="*/ 3439656 w 12192000"/>
            <a:gd name="connsiteY19914" fmla="*/ 5843444 h 6858000"/>
            <a:gd name="connsiteX19915" fmla="*/ 3218835 w 12192000"/>
            <a:gd name="connsiteY19915" fmla="*/ 5918874 h 6858000"/>
            <a:gd name="connsiteX19916" fmla="*/ 3192856 w 12192000"/>
            <a:gd name="connsiteY19916" fmla="*/ 5945497 h 6858000"/>
            <a:gd name="connsiteX19917" fmla="*/ 3218835 w 12192000"/>
            <a:gd name="connsiteY19917" fmla="*/ 5972119 h 6858000"/>
            <a:gd name="connsiteX19918" fmla="*/ 3244814 w 12192000"/>
            <a:gd name="connsiteY19918" fmla="*/ 5945497 h 6858000"/>
            <a:gd name="connsiteX19919" fmla="*/ 3218835 w 12192000"/>
            <a:gd name="connsiteY19919" fmla="*/ 5918874 h 6858000"/>
            <a:gd name="connsiteX19920" fmla="*/ 3292441 w 12192000"/>
            <a:gd name="connsiteY19920" fmla="*/ 5918874 h 6858000"/>
            <a:gd name="connsiteX19921" fmla="*/ 3268627 w 12192000"/>
            <a:gd name="connsiteY19921" fmla="*/ 5945497 h 6858000"/>
            <a:gd name="connsiteX19922" fmla="*/ 3292441 w 12192000"/>
            <a:gd name="connsiteY19922" fmla="*/ 5972119 h 6858000"/>
            <a:gd name="connsiteX19923" fmla="*/ 3318420 w 12192000"/>
            <a:gd name="connsiteY19923" fmla="*/ 5945497 h 6858000"/>
            <a:gd name="connsiteX19924" fmla="*/ 3292441 w 12192000"/>
            <a:gd name="connsiteY19924" fmla="*/ 5918874 h 6858000"/>
            <a:gd name="connsiteX19925" fmla="*/ 3366049 w 12192000"/>
            <a:gd name="connsiteY19925" fmla="*/ 5918874 h 6858000"/>
            <a:gd name="connsiteX19926" fmla="*/ 3340070 w 12192000"/>
            <a:gd name="connsiteY19926" fmla="*/ 5945497 h 6858000"/>
            <a:gd name="connsiteX19927" fmla="*/ 3366049 w 12192000"/>
            <a:gd name="connsiteY19927" fmla="*/ 5972119 h 6858000"/>
            <a:gd name="connsiteX19928" fmla="*/ 3392028 w 12192000"/>
            <a:gd name="connsiteY19928" fmla="*/ 5945497 h 6858000"/>
            <a:gd name="connsiteX19929" fmla="*/ 3366049 w 12192000"/>
            <a:gd name="connsiteY19929" fmla="*/ 5918874 h 6858000"/>
            <a:gd name="connsiteX19930" fmla="*/ 3439656 w 12192000"/>
            <a:gd name="connsiteY19930" fmla="*/ 5918874 h 6858000"/>
            <a:gd name="connsiteX19931" fmla="*/ 3413677 w 12192000"/>
            <a:gd name="connsiteY19931" fmla="*/ 5945497 h 6858000"/>
            <a:gd name="connsiteX19932" fmla="*/ 3439656 w 12192000"/>
            <a:gd name="connsiteY19932" fmla="*/ 5972119 h 6858000"/>
            <a:gd name="connsiteX19933" fmla="*/ 3465635 w 12192000"/>
            <a:gd name="connsiteY19933" fmla="*/ 5945497 h 6858000"/>
            <a:gd name="connsiteX19934" fmla="*/ 3439656 w 12192000"/>
            <a:gd name="connsiteY19934" fmla="*/ 5918874 h 6858000"/>
            <a:gd name="connsiteX19935" fmla="*/ 3292441 w 12192000"/>
            <a:gd name="connsiteY19935" fmla="*/ 5996523 h 6858000"/>
            <a:gd name="connsiteX19936" fmla="*/ 3268627 w 12192000"/>
            <a:gd name="connsiteY19936" fmla="*/ 6023146 h 6858000"/>
            <a:gd name="connsiteX19937" fmla="*/ 3292441 w 12192000"/>
            <a:gd name="connsiteY19937" fmla="*/ 6049768 h 6858000"/>
            <a:gd name="connsiteX19938" fmla="*/ 3318420 w 12192000"/>
            <a:gd name="connsiteY19938" fmla="*/ 6023146 h 6858000"/>
            <a:gd name="connsiteX19939" fmla="*/ 3292441 w 12192000"/>
            <a:gd name="connsiteY19939" fmla="*/ 5996523 h 6858000"/>
            <a:gd name="connsiteX19940" fmla="*/ 3366049 w 12192000"/>
            <a:gd name="connsiteY19940" fmla="*/ 5996523 h 6858000"/>
            <a:gd name="connsiteX19941" fmla="*/ 3340070 w 12192000"/>
            <a:gd name="connsiteY19941" fmla="*/ 6023146 h 6858000"/>
            <a:gd name="connsiteX19942" fmla="*/ 3366049 w 12192000"/>
            <a:gd name="connsiteY19942" fmla="*/ 6049768 h 6858000"/>
            <a:gd name="connsiteX19943" fmla="*/ 3392028 w 12192000"/>
            <a:gd name="connsiteY19943" fmla="*/ 6023146 h 6858000"/>
            <a:gd name="connsiteX19944" fmla="*/ 3366049 w 12192000"/>
            <a:gd name="connsiteY19944" fmla="*/ 5996523 h 6858000"/>
            <a:gd name="connsiteX19945" fmla="*/ 3439656 w 12192000"/>
            <a:gd name="connsiteY19945" fmla="*/ 5996523 h 6858000"/>
            <a:gd name="connsiteX19946" fmla="*/ 3413677 w 12192000"/>
            <a:gd name="connsiteY19946" fmla="*/ 6023146 h 6858000"/>
            <a:gd name="connsiteX19947" fmla="*/ 3439656 w 12192000"/>
            <a:gd name="connsiteY19947" fmla="*/ 6049768 h 6858000"/>
            <a:gd name="connsiteX19948" fmla="*/ 3465635 w 12192000"/>
            <a:gd name="connsiteY19948" fmla="*/ 6023146 h 6858000"/>
            <a:gd name="connsiteX19949" fmla="*/ 3439656 w 12192000"/>
            <a:gd name="connsiteY19949" fmla="*/ 5996523 h 6858000"/>
            <a:gd name="connsiteX19950" fmla="*/ 3736248 w 12192000"/>
            <a:gd name="connsiteY19950" fmla="*/ 5996523 h 6858000"/>
            <a:gd name="connsiteX19951" fmla="*/ 3710269 w 12192000"/>
            <a:gd name="connsiteY19951" fmla="*/ 6023146 h 6858000"/>
            <a:gd name="connsiteX19952" fmla="*/ 3736248 w 12192000"/>
            <a:gd name="connsiteY19952" fmla="*/ 6049768 h 6858000"/>
            <a:gd name="connsiteX19953" fmla="*/ 3762227 w 12192000"/>
            <a:gd name="connsiteY19953" fmla="*/ 6023146 h 6858000"/>
            <a:gd name="connsiteX19954" fmla="*/ 3736248 w 12192000"/>
            <a:gd name="connsiteY19954" fmla="*/ 5996523 h 6858000"/>
            <a:gd name="connsiteX19955" fmla="*/ 3366049 w 12192000"/>
            <a:gd name="connsiteY19955" fmla="*/ 6071953 h 6858000"/>
            <a:gd name="connsiteX19956" fmla="*/ 3340070 w 12192000"/>
            <a:gd name="connsiteY19956" fmla="*/ 6098576 h 6858000"/>
            <a:gd name="connsiteX19957" fmla="*/ 3366049 w 12192000"/>
            <a:gd name="connsiteY19957" fmla="*/ 6125198 h 6858000"/>
            <a:gd name="connsiteX19958" fmla="*/ 3392028 w 12192000"/>
            <a:gd name="connsiteY19958" fmla="*/ 6098576 h 6858000"/>
            <a:gd name="connsiteX19959" fmla="*/ 3366049 w 12192000"/>
            <a:gd name="connsiteY19959" fmla="*/ 6071953 h 6858000"/>
            <a:gd name="connsiteX19960" fmla="*/ 3439656 w 12192000"/>
            <a:gd name="connsiteY19960" fmla="*/ 6071953 h 6858000"/>
            <a:gd name="connsiteX19961" fmla="*/ 3413677 w 12192000"/>
            <a:gd name="connsiteY19961" fmla="*/ 6098576 h 6858000"/>
            <a:gd name="connsiteX19962" fmla="*/ 3439656 w 12192000"/>
            <a:gd name="connsiteY19962" fmla="*/ 6125198 h 6858000"/>
            <a:gd name="connsiteX19963" fmla="*/ 3465635 w 12192000"/>
            <a:gd name="connsiteY19963" fmla="*/ 6098576 h 6858000"/>
            <a:gd name="connsiteX19964" fmla="*/ 3439656 w 12192000"/>
            <a:gd name="connsiteY19964" fmla="*/ 6071953 h 6858000"/>
            <a:gd name="connsiteX19965" fmla="*/ 3513262 w 12192000"/>
            <a:gd name="connsiteY19965" fmla="*/ 6071953 h 6858000"/>
            <a:gd name="connsiteX19966" fmla="*/ 3489448 w 12192000"/>
            <a:gd name="connsiteY19966" fmla="*/ 6098576 h 6858000"/>
            <a:gd name="connsiteX19967" fmla="*/ 3513262 w 12192000"/>
            <a:gd name="connsiteY19967" fmla="*/ 6125198 h 6858000"/>
            <a:gd name="connsiteX19968" fmla="*/ 3539241 w 12192000"/>
            <a:gd name="connsiteY19968" fmla="*/ 6098576 h 6858000"/>
            <a:gd name="connsiteX19969" fmla="*/ 3513262 w 12192000"/>
            <a:gd name="connsiteY19969" fmla="*/ 6071953 h 6858000"/>
            <a:gd name="connsiteX19970" fmla="*/ 3513262 w 12192000"/>
            <a:gd name="connsiteY19970" fmla="*/ 6147382 h 6858000"/>
            <a:gd name="connsiteX19971" fmla="*/ 3489448 w 12192000"/>
            <a:gd name="connsiteY19971" fmla="*/ 6174005 h 6858000"/>
            <a:gd name="connsiteX19972" fmla="*/ 3513262 w 12192000"/>
            <a:gd name="connsiteY19972" fmla="*/ 6200627 h 6858000"/>
            <a:gd name="connsiteX19973" fmla="*/ 3539241 w 12192000"/>
            <a:gd name="connsiteY19973" fmla="*/ 6174005 h 6858000"/>
            <a:gd name="connsiteX19974" fmla="*/ 3513262 w 12192000"/>
            <a:gd name="connsiteY19974" fmla="*/ 6147382 h 6858000"/>
            <a:gd name="connsiteX19975" fmla="*/ 3589034 w 12192000"/>
            <a:gd name="connsiteY19975" fmla="*/ 6147382 h 6858000"/>
            <a:gd name="connsiteX19976" fmla="*/ 3563055 w 12192000"/>
            <a:gd name="connsiteY19976" fmla="*/ 6174005 h 6858000"/>
            <a:gd name="connsiteX19977" fmla="*/ 3589034 w 12192000"/>
            <a:gd name="connsiteY19977" fmla="*/ 6200627 h 6858000"/>
            <a:gd name="connsiteX19978" fmla="*/ 3615013 w 12192000"/>
            <a:gd name="connsiteY19978" fmla="*/ 6174005 h 6858000"/>
            <a:gd name="connsiteX19979" fmla="*/ 3589034 w 12192000"/>
            <a:gd name="connsiteY19979" fmla="*/ 6147382 h 6858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 ang="0">
              <a:pos x="connsiteX6970" y="connsiteY6970"/>
            </a:cxn>
            <a:cxn ang="0">
              <a:pos x="connsiteX6971" y="connsiteY6971"/>
            </a:cxn>
            <a:cxn ang="0">
              <a:pos x="connsiteX6972" y="connsiteY6972"/>
            </a:cxn>
            <a:cxn ang="0">
              <a:pos x="connsiteX6973" y="connsiteY6973"/>
            </a:cxn>
            <a:cxn ang="0">
              <a:pos x="connsiteX6974" y="connsiteY6974"/>
            </a:cxn>
            <a:cxn ang="0">
              <a:pos x="connsiteX6975" y="connsiteY6975"/>
            </a:cxn>
            <a:cxn ang="0">
              <a:pos x="connsiteX6976" y="connsiteY6976"/>
            </a:cxn>
            <a:cxn ang="0">
              <a:pos x="connsiteX6977" y="connsiteY6977"/>
            </a:cxn>
            <a:cxn ang="0">
              <a:pos x="connsiteX6978" y="connsiteY6978"/>
            </a:cxn>
            <a:cxn ang="0">
              <a:pos x="connsiteX6979" y="connsiteY6979"/>
            </a:cxn>
            <a:cxn ang="0">
              <a:pos x="connsiteX6980" y="connsiteY6980"/>
            </a:cxn>
            <a:cxn ang="0">
              <a:pos x="connsiteX6981" y="connsiteY6981"/>
            </a:cxn>
            <a:cxn ang="0">
              <a:pos x="connsiteX6982" y="connsiteY6982"/>
            </a:cxn>
            <a:cxn ang="0">
              <a:pos x="connsiteX6983" y="connsiteY6983"/>
            </a:cxn>
            <a:cxn ang="0">
              <a:pos x="connsiteX6984" y="connsiteY6984"/>
            </a:cxn>
            <a:cxn ang="0">
              <a:pos x="connsiteX6985" y="connsiteY6985"/>
            </a:cxn>
            <a:cxn ang="0">
              <a:pos x="connsiteX6986" y="connsiteY6986"/>
            </a:cxn>
            <a:cxn ang="0">
              <a:pos x="connsiteX6987" y="connsiteY6987"/>
            </a:cxn>
            <a:cxn ang="0">
              <a:pos x="connsiteX6988" y="connsiteY6988"/>
            </a:cxn>
            <a:cxn ang="0">
              <a:pos x="connsiteX6989" y="connsiteY6989"/>
            </a:cxn>
            <a:cxn ang="0">
              <a:pos x="connsiteX6990" y="connsiteY6990"/>
            </a:cxn>
            <a:cxn ang="0">
              <a:pos x="connsiteX6991" y="connsiteY6991"/>
            </a:cxn>
            <a:cxn ang="0">
              <a:pos x="connsiteX6992" y="connsiteY6992"/>
            </a:cxn>
            <a:cxn ang="0">
              <a:pos x="connsiteX6993" y="connsiteY6993"/>
            </a:cxn>
            <a:cxn ang="0">
              <a:pos x="connsiteX6994" y="connsiteY6994"/>
            </a:cxn>
            <a:cxn ang="0">
              <a:pos x="connsiteX6995" y="connsiteY6995"/>
            </a:cxn>
            <a:cxn ang="0">
              <a:pos x="connsiteX6996" y="connsiteY6996"/>
            </a:cxn>
            <a:cxn ang="0">
              <a:pos x="connsiteX6997" y="connsiteY6997"/>
            </a:cxn>
            <a:cxn ang="0">
              <a:pos x="connsiteX6998" y="connsiteY6998"/>
            </a:cxn>
            <a:cxn ang="0">
              <a:pos x="connsiteX6999" y="connsiteY6999"/>
            </a:cxn>
            <a:cxn ang="0">
              <a:pos x="connsiteX7000" y="connsiteY7000"/>
            </a:cxn>
            <a:cxn ang="0">
              <a:pos x="connsiteX7001" y="connsiteY7001"/>
            </a:cxn>
            <a:cxn ang="0">
              <a:pos x="connsiteX7002" y="connsiteY7002"/>
            </a:cxn>
            <a:cxn ang="0">
              <a:pos x="connsiteX7003" y="connsiteY7003"/>
            </a:cxn>
            <a:cxn ang="0">
              <a:pos x="connsiteX7004" y="connsiteY7004"/>
            </a:cxn>
            <a:cxn ang="0">
              <a:pos x="connsiteX7005" y="connsiteY7005"/>
            </a:cxn>
            <a:cxn ang="0">
              <a:pos x="connsiteX7006" y="connsiteY7006"/>
            </a:cxn>
            <a:cxn ang="0">
              <a:pos x="connsiteX7007" y="connsiteY7007"/>
            </a:cxn>
            <a:cxn ang="0">
              <a:pos x="connsiteX7008" y="connsiteY7008"/>
            </a:cxn>
            <a:cxn ang="0">
              <a:pos x="connsiteX7009" y="connsiteY7009"/>
            </a:cxn>
            <a:cxn ang="0">
              <a:pos x="connsiteX7010" y="connsiteY7010"/>
            </a:cxn>
            <a:cxn ang="0">
              <a:pos x="connsiteX7011" y="connsiteY7011"/>
            </a:cxn>
            <a:cxn ang="0">
              <a:pos x="connsiteX7012" y="connsiteY7012"/>
            </a:cxn>
            <a:cxn ang="0">
              <a:pos x="connsiteX7013" y="connsiteY7013"/>
            </a:cxn>
            <a:cxn ang="0">
              <a:pos x="connsiteX7014" y="connsiteY7014"/>
            </a:cxn>
            <a:cxn ang="0">
              <a:pos x="connsiteX7015" y="connsiteY7015"/>
            </a:cxn>
            <a:cxn ang="0">
              <a:pos x="connsiteX7016" y="connsiteY7016"/>
            </a:cxn>
            <a:cxn ang="0">
              <a:pos x="connsiteX7017" y="connsiteY7017"/>
            </a:cxn>
            <a:cxn ang="0">
              <a:pos x="connsiteX7018" y="connsiteY7018"/>
            </a:cxn>
            <a:cxn ang="0">
              <a:pos x="connsiteX7019" y="connsiteY7019"/>
            </a:cxn>
            <a:cxn ang="0">
              <a:pos x="connsiteX7020" y="connsiteY7020"/>
            </a:cxn>
            <a:cxn ang="0">
              <a:pos x="connsiteX7021" y="connsiteY7021"/>
            </a:cxn>
            <a:cxn ang="0">
              <a:pos x="connsiteX7022" y="connsiteY7022"/>
            </a:cxn>
            <a:cxn ang="0">
              <a:pos x="connsiteX7023" y="connsiteY7023"/>
            </a:cxn>
            <a:cxn ang="0">
              <a:pos x="connsiteX7024" y="connsiteY7024"/>
            </a:cxn>
            <a:cxn ang="0">
              <a:pos x="connsiteX7025" y="connsiteY7025"/>
            </a:cxn>
            <a:cxn ang="0">
              <a:pos x="connsiteX7026" y="connsiteY7026"/>
            </a:cxn>
            <a:cxn ang="0">
              <a:pos x="connsiteX7027" y="connsiteY7027"/>
            </a:cxn>
            <a:cxn ang="0">
              <a:pos x="connsiteX7028" y="connsiteY7028"/>
            </a:cxn>
            <a:cxn ang="0">
              <a:pos x="connsiteX7029" y="connsiteY7029"/>
            </a:cxn>
            <a:cxn ang="0">
              <a:pos x="connsiteX7030" y="connsiteY7030"/>
            </a:cxn>
            <a:cxn ang="0">
              <a:pos x="connsiteX7031" y="connsiteY7031"/>
            </a:cxn>
            <a:cxn ang="0">
              <a:pos x="connsiteX7032" y="connsiteY7032"/>
            </a:cxn>
            <a:cxn ang="0">
              <a:pos x="connsiteX7033" y="connsiteY7033"/>
            </a:cxn>
            <a:cxn ang="0">
              <a:pos x="connsiteX7034" y="connsiteY7034"/>
            </a:cxn>
            <a:cxn ang="0">
              <a:pos x="connsiteX7035" y="connsiteY7035"/>
            </a:cxn>
            <a:cxn ang="0">
              <a:pos x="connsiteX7036" y="connsiteY7036"/>
            </a:cxn>
            <a:cxn ang="0">
              <a:pos x="connsiteX7037" y="connsiteY7037"/>
            </a:cxn>
            <a:cxn ang="0">
              <a:pos x="connsiteX7038" y="connsiteY7038"/>
            </a:cxn>
            <a:cxn ang="0">
              <a:pos x="connsiteX7039" y="connsiteY7039"/>
            </a:cxn>
            <a:cxn ang="0">
              <a:pos x="connsiteX7040" y="connsiteY7040"/>
            </a:cxn>
            <a:cxn ang="0">
              <a:pos x="connsiteX7041" y="connsiteY7041"/>
            </a:cxn>
            <a:cxn ang="0">
              <a:pos x="connsiteX7042" y="connsiteY7042"/>
            </a:cxn>
            <a:cxn ang="0">
              <a:pos x="connsiteX7043" y="connsiteY7043"/>
            </a:cxn>
            <a:cxn ang="0">
              <a:pos x="connsiteX7044" y="connsiteY7044"/>
            </a:cxn>
            <a:cxn ang="0">
              <a:pos x="connsiteX7045" y="connsiteY7045"/>
            </a:cxn>
            <a:cxn ang="0">
              <a:pos x="connsiteX7046" y="connsiteY7046"/>
            </a:cxn>
            <a:cxn ang="0">
              <a:pos x="connsiteX7047" y="connsiteY7047"/>
            </a:cxn>
            <a:cxn ang="0">
              <a:pos x="connsiteX7048" y="connsiteY7048"/>
            </a:cxn>
            <a:cxn ang="0">
              <a:pos x="connsiteX7049" y="connsiteY7049"/>
            </a:cxn>
            <a:cxn ang="0">
              <a:pos x="connsiteX7050" y="connsiteY7050"/>
            </a:cxn>
            <a:cxn ang="0">
              <a:pos x="connsiteX7051" y="connsiteY7051"/>
            </a:cxn>
            <a:cxn ang="0">
              <a:pos x="connsiteX7052" y="connsiteY7052"/>
            </a:cxn>
            <a:cxn ang="0">
              <a:pos x="connsiteX7053" y="connsiteY7053"/>
            </a:cxn>
            <a:cxn ang="0">
              <a:pos x="connsiteX7054" y="connsiteY7054"/>
            </a:cxn>
            <a:cxn ang="0">
              <a:pos x="connsiteX7055" y="connsiteY7055"/>
            </a:cxn>
            <a:cxn ang="0">
              <a:pos x="connsiteX7056" y="connsiteY7056"/>
            </a:cxn>
            <a:cxn ang="0">
              <a:pos x="connsiteX7057" y="connsiteY7057"/>
            </a:cxn>
            <a:cxn ang="0">
              <a:pos x="connsiteX7058" y="connsiteY7058"/>
            </a:cxn>
            <a:cxn ang="0">
              <a:pos x="connsiteX7059" y="connsiteY7059"/>
            </a:cxn>
            <a:cxn ang="0">
              <a:pos x="connsiteX7060" y="connsiteY7060"/>
            </a:cxn>
            <a:cxn ang="0">
              <a:pos x="connsiteX7061" y="connsiteY7061"/>
            </a:cxn>
            <a:cxn ang="0">
              <a:pos x="connsiteX7062" y="connsiteY7062"/>
            </a:cxn>
            <a:cxn ang="0">
              <a:pos x="connsiteX7063" y="connsiteY7063"/>
            </a:cxn>
            <a:cxn ang="0">
              <a:pos x="connsiteX7064" y="connsiteY7064"/>
            </a:cxn>
            <a:cxn ang="0">
              <a:pos x="connsiteX7065" y="connsiteY7065"/>
            </a:cxn>
            <a:cxn ang="0">
              <a:pos x="connsiteX7066" y="connsiteY7066"/>
            </a:cxn>
            <a:cxn ang="0">
              <a:pos x="connsiteX7067" y="connsiteY7067"/>
            </a:cxn>
            <a:cxn ang="0">
              <a:pos x="connsiteX7068" y="connsiteY7068"/>
            </a:cxn>
            <a:cxn ang="0">
              <a:pos x="connsiteX7069" y="connsiteY7069"/>
            </a:cxn>
            <a:cxn ang="0">
              <a:pos x="connsiteX7070" y="connsiteY7070"/>
            </a:cxn>
            <a:cxn ang="0">
              <a:pos x="connsiteX7071" y="connsiteY7071"/>
            </a:cxn>
            <a:cxn ang="0">
              <a:pos x="connsiteX7072" y="connsiteY7072"/>
            </a:cxn>
            <a:cxn ang="0">
              <a:pos x="connsiteX7073" y="connsiteY7073"/>
            </a:cxn>
            <a:cxn ang="0">
              <a:pos x="connsiteX7074" y="connsiteY7074"/>
            </a:cxn>
            <a:cxn ang="0">
              <a:pos x="connsiteX7075" y="connsiteY7075"/>
            </a:cxn>
            <a:cxn ang="0">
              <a:pos x="connsiteX7076" y="connsiteY7076"/>
            </a:cxn>
            <a:cxn ang="0">
              <a:pos x="connsiteX7077" y="connsiteY7077"/>
            </a:cxn>
            <a:cxn ang="0">
              <a:pos x="connsiteX7078" y="connsiteY7078"/>
            </a:cxn>
            <a:cxn ang="0">
              <a:pos x="connsiteX7079" y="connsiteY7079"/>
            </a:cxn>
            <a:cxn ang="0">
              <a:pos x="connsiteX7080" y="connsiteY7080"/>
            </a:cxn>
            <a:cxn ang="0">
              <a:pos x="connsiteX7081" y="connsiteY7081"/>
            </a:cxn>
            <a:cxn ang="0">
              <a:pos x="connsiteX7082" y="connsiteY7082"/>
            </a:cxn>
            <a:cxn ang="0">
              <a:pos x="connsiteX7083" y="connsiteY7083"/>
            </a:cxn>
            <a:cxn ang="0">
              <a:pos x="connsiteX7084" y="connsiteY7084"/>
            </a:cxn>
            <a:cxn ang="0">
              <a:pos x="connsiteX7085" y="connsiteY7085"/>
            </a:cxn>
            <a:cxn ang="0">
              <a:pos x="connsiteX7086" y="connsiteY7086"/>
            </a:cxn>
            <a:cxn ang="0">
              <a:pos x="connsiteX7087" y="connsiteY7087"/>
            </a:cxn>
            <a:cxn ang="0">
              <a:pos x="connsiteX7088" y="connsiteY7088"/>
            </a:cxn>
            <a:cxn ang="0">
              <a:pos x="connsiteX7089" y="connsiteY7089"/>
            </a:cxn>
            <a:cxn ang="0">
              <a:pos x="connsiteX7090" y="connsiteY7090"/>
            </a:cxn>
            <a:cxn ang="0">
              <a:pos x="connsiteX7091" y="connsiteY7091"/>
            </a:cxn>
            <a:cxn ang="0">
              <a:pos x="connsiteX7092" y="connsiteY7092"/>
            </a:cxn>
            <a:cxn ang="0">
              <a:pos x="connsiteX7093" y="connsiteY7093"/>
            </a:cxn>
            <a:cxn ang="0">
              <a:pos x="connsiteX7094" y="connsiteY7094"/>
            </a:cxn>
            <a:cxn ang="0">
              <a:pos x="connsiteX7095" y="connsiteY7095"/>
            </a:cxn>
            <a:cxn ang="0">
              <a:pos x="connsiteX7096" y="connsiteY7096"/>
            </a:cxn>
            <a:cxn ang="0">
              <a:pos x="connsiteX7097" y="connsiteY7097"/>
            </a:cxn>
            <a:cxn ang="0">
              <a:pos x="connsiteX7098" y="connsiteY7098"/>
            </a:cxn>
            <a:cxn ang="0">
              <a:pos x="connsiteX7099" y="connsiteY7099"/>
            </a:cxn>
            <a:cxn ang="0">
              <a:pos x="connsiteX7100" y="connsiteY7100"/>
            </a:cxn>
            <a:cxn ang="0">
              <a:pos x="connsiteX7101" y="connsiteY7101"/>
            </a:cxn>
            <a:cxn ang="0">
              <a:pos x="connsiteX7102" y="connsiteY7102"/>
            </a:cxn>
            <a:cxn ang="0">
              <a:pos x="connsiteX7103" y="connsiteY7103"/>
            </a:cxn>
            <a:cxn ang="0">
              <a:pos x="connsiteX7104" y="connsiteY7104"/>
            </a:cxn>
            <a:cxn ang="0">
              <a:pos x="connsiteX7105" y="connsiteY7105"/>
            </a:cxn>
            <a:cxn ang="0">
              <a:pos x="connsiteX7106" y="connsiteY7106"/>
            </a:cxn>
            <a:cxn ang="0">
              <a:pos x="connsiteX7107" y="connsiteY7107"/>
            </a:cxn>
            <a:cxn ang="0">
              <a:pos x="connsiteX7108" y="connsiteY7108"/>
            </a:cxn>
            <a:cxn ang="0">
              <a:pos x="connsiteX7109" y="connsiteY7109"/>
            </a:cxn>
            <a:cxn ang="0">
              <a:pos x="connsiteX7110" y="connsiteY7110"/>
            </a:cxn>
            <a:cxn ang="0">
              <a:pos x="connsiteX7111" y="connsiteY7111"/>
            </a:cxn>
            <a:cxn ang="0">
              <a:pos x="connsiteX7112" y="connsiteY7112"/>
            </a:cxn>
            <a:cxn ang="0">
              <a:pos x="connsiteX7113" y="connsiteY7113"/>
            </a:cxn>
            <a:cxn ang="0">
              <a:pos x="connsiteX7114" y="connsiteY7114"/>
            </a:cxn>
            <a:cxn ang="0">
              <a:pos x="connsiteX7115" y="connsiteY7115"/>
            </a:cxn>
            <a:cxn ang="0">
              <a:pos x="connsiteX7116" y="connsiteY7116"/>
            </a:cxn>
            <a:cxn ang="0">
              <a:pos x="connsiteX7117" y="connsiteY7117"/>
            </a:cxn>
            <a:cxn ang="0">
              <a:pos x="connsiteX7118" y="connsiteY7118"/>
            </a:cxn>
            <a:cxn ang="0">
              <a:pos x="connsiteX7119" y="connsiteY7119"/>
            </a:cxn>
            <a:cxn ang="0">
              <a:pos x="connsiteX7120" y="connsiteY7120"/>
            </a:cxn>
            <a:cxn ang="0">
              <a:pos x="connsiteX7121" y="connsiteY7121"/>
            </a:cxn>
            <a:cxn ang="0">
              <a:pos x="connsiteX7122" y="connsiteY7122"/>
            </a:cxn>
            <a:cxn ang="0">
              <a:pos x="connsiteX7123" y="connsiteY7123"/>
            </a:cxn>
            <a:cxn ang="0">
              <a:pos x="connsiteX7124" y="connsiteY7124"/>
            </a:cxn>
            <a:cxn ang="0">
              <a:pos x="connsiteX7125" y="connsiteY7125"/>
            </a:cxn>
            <a:cxn ang="0">
              <a:pos x="connsiteX7126" y="connsiteY7126"/>
            </a:cxn>
            <a:cxn ang="0">
              <a:pos x="connsiteX7127" y="connsiteY7127"/>
            </a:cxn>
            <a:cxn ang="0">
              <a:pos x="connsiteX7128" y="connsiteY7128"/>
            </a:cxn>
            <a:cxn ang="0">
              <a:pos x="connsiteX7129" y="connsiteY7129"/>
            </a:cxn>
            <a:cxn ang="0">
              <a:pos x="connsiteX7130" y="connsiteY7130"/>
            </a:cxn>
            <a:cxn ang="0">
              <a:pos x="connsiteX7131" y="connsiteY7131"/>
            </a:cxn>
            <a:cxn ang="0">
              <a:pos x="connsiteX7132" y="connsiteY7132"/>
            </a:cxn>
            <a:cxn ang="0">
              <a:pos x="connsiteX7133" y="connsiteY7133"/>
            </a:cxn>
            <a:cxn ang="0">
              <a:pos x="connsiteX7134" y="connsiteY7134"/>
            </a:cxn>
            <a:cxn ang="0">
              <a:pos x="connsiteX7135" y="connsiteY7135"/>
            </a:cxn>
            <a:cxn ang="0">
              <a:pos x="connsiteX7136" y="connsiteY7136"/>
            </a:cxn>
            <a:cxn ang="0">
              <a:pos x="connsiteX7137" y="connsiteY7137"/>
            </a:cxn>
            <a:cxn ang="0">
              <a:pos x="connsiteX7138" y="connsiteY7138"/>
            </a:cxn>
            <a:cxn ang="0">
              <a:pos x="connsiteX7139" y="connsiteY7139"/>
            </a:cxn>
            <a:cxn ang="0">
              <a:pos x="connsiteX7140" y="connsiteY7140"/>
            </a:cxn>
            <a:cxn ang="0">
              <a:pos x="connsiteX7141" y="connsiteY7141"/>
            </a:cxn>
            <a:cxn ang="0">
              <a:pos x="connsiteX7142" y="connsiteY7142"/>
            </a:cxn>
            <a:cxn ang="0">
              <a:pos x="connsiteX7143" y="connsiteY7143"/>
            </a:cxn>
            <a:cxn ang="0">
              <a:pos x="connsiteX7144" y="connsiteY7144"/>
            </a:cxn>
            <a:cxn ang="0">
              <a:pos x="connsiteX7145" y="connsiteY7145"/>
            </a:cxn>
            <a:cxn ang="0">
              <a:pos x="connsiteX7146" y="connsiteY7146"/>
            </a:cxn>
            <a:cxn ang="0">
              <a:pos x="connsiteX7147" y="connsiteY7147"/>
            </a:cxn>
            <a:cxn ang="0">
              <a:pos x="connsiteX7148" y="connsiteY7148"/>
            </a:cxn>
            <a:cxn ang="0">
              <a:pos x="connsiteX7149" y="connsiteY7149"/>
            </a:cxn>
            <a:cxn ang="0">
              <a:pos x="connsiteX7150" y="connsiteY7150"/>
            </a:cxn>
            <a:cxn ang="0">
              <a:pos x="connsiteX7151" y="connsiteY7151"/>
            </a:cxn>
            <a:cxn ang="0">
              <a:pos x="connsiteX7152" y="connsiteY7152"/>
            </a:cxn>
            <a:cxn ang="0">
              <a:pos x="connsiteX7153" y="connsiteY7153"/>
            </a:cxn>
            <a:cxn ang="0">
              <a:pos x="connsiteX7154" y="connsiteY7154"/>
            </a:cxn>
            <a:cxn ang="0">
              <a:pos x="connsiteX7155" y="connsiteY7155"/>
            </a:cxn>
            <a:cxn ang="0">
              <a:pos x="connsiteX7156" y="connsiteY7156"/>
            </a:cxn>
            <a:cxn ang="0">
              <a:pos x="connsiteX7157" y="connsiteY7157"/>
            </a:cxn>
            <a:cxn ang="0">
              <a:pos x="connsiteX7158" y="connsiteY7158"/>
            </a:cxn>
            <a:cxn ang="0">
              <a:pos x="connsiteX7159" y="connsiteY7159"/>
            </a:cxn>
            <a:cxn ang="0">
              <a:pos x="connsiteX7160" y="connsiteY7160"/>
            </a:cxn>
            <a:cxn ang="0">
              <a:pos x="connsiteX7161" y="connsiteY7161"/>
            </a:cxn>
            <a:cxn ang="0">
              <a:pos x="connsiteX7162" y="connsiteY7162"/>
            </a:cxn>
            <a:cxn ang="0">
              <a:pos x="connsiteX7163" y="connsiteY7163"/>
            </a:cxn>
            <a:cxn ang="0">
              <a:pos x="connsiteX7164" y="connsiteY7164"/>
            </a:cxn>
            <a:cxn ang="0">
              <a:pos x="connsiteX7165" y="connsiteY7165"/>
            </a:cxn>
            <a:cxn ang="0">
              <a:pos x="connsiteX7166" y="connsiteY7166"/>
            </a:cxn>
            <a:cxn ang="0">
              <a:pos x="connsiteX7167" y="connsiteY7167"/>
            </a:cxn>
            <a:cxn ang="0">
              <a:pos x="connsiteX7168" y="connsiteY7168"/>
            </a:cxn>
            <a:cxn ang="0">
              <a:pos x="connsiteX7169" y="connsiteY7169"/>
            </a:cxn>
            <a:cxn ang="0">
              <a:pos x="connsiteX7170" y="connsiteY7170"/>
            </a:cxn>
            <a:cxn ang="0">
              <a:pos x="connsiteX7171" y="connsiteY7171"/>
            </a:cxn>
            <a:cxn ang="0">
              <a:pos x="connsiteX7172" y="connsiteY7172"/>
            </a:cxn>
            <a:cxn ang="0">
              <a:pos x="connsiteX7173" y="connsiteY7173"/>
            </a:cxn>
            <a:cxn ang="0">
              <a:pos x="connsiteX7174" y="connsiteY7174"/>
            </a:cxn>
            <a:cxn ang="0">
              <a:pos x="connsiteX7175" y="connsiteY7175"/>
            </a:cxn>
            <a:cxn ang="0">
              <a:pos x="connsiteX7176" y="connsiteY7176"/>
            </a:cxn>
            <a:cxn ang="0">
              <a:pos x="connsiteX7177" y="connsiteY7177"/>
            </a:cxn>
            <a:cxn ang="0">
              <a:pos x="connsiteX7178" y="connsiteY7178"/>
            </a:cxn>
            <a:cxn ang="0">
              <a:pos x="connsiteX7179" y="connsiteY7179"/>
            </a:cxn>
            <a:cxn ang="0">
              <a:pos x="connsiteX7180" y="connsiteY7180"/>
            </a:cxn>
            <a:cxn ang="0">
              <a:pos x="connsiteX7181" y="connsiteY7181"/>
            </a:cxn>
            <a:cxn ang="0">
              <a:pos x="connsiteX7182" y="connsiteY7182"/>
            </a:cxn>
            <a:cxn ang="0">
              <a:pos x="connsiteX7183" y="connsiteY7183"/>
            </a:cxn>
            <a:cxn ang="0">
              <a:pos x="connsiteX7184" y="connsiteY7184"/>
            </a:cxn>
            <a:cxn ang="0">
              <a:pos x="connsiteX7185" y="connsiteY7185"/>
            </a:cxn>
            <a:cxn ang="0">
              <a:pos x="connsiteX7186" y="connsiteY7186"/>
            </a:cxn>
            <a:cxn ang="0">
              <a:pos x="connsiteX7187" y="connsiteY7187"/>
            </a:cxn>
            <a:cxn ang="0">
              <a:pos x="connsiteX7188" y="connsiteY7188"/>
            </a:cxn>
            <a:cxn ang="0">
              <a:pos x="connsiteX7189" y="connsiteY7189"/>
            </a:cxn>
            <a:cxn ang="0">
              <a:pos x="connsiteX7190" y="connsiteY7190"/>
            </a:cxn>
            <a:cxn ang="0">
              <a:pos x="connsiteX7191" y="connsiteY7191"/>
            </a:cxn>
            <a:cxn ang="0">
              <a:pos x="connsiteX7192" y="connsiteY7192"/>
            </a:cxn>
            <a:cxn ang="0">
              <a:pos x="connsiteX7193" y="connsiteY7193"/>
            </a:cxn>
            <a:cxn ang="0">
              <a:pos x="connsiteX7194" y="connsiteY7194"/>
            </a:cxn>
            <a:cxn ang="0">
              <a:pos x="connsiteX7195" y="connsiteY7195"/>
            </a:cxn>
            <a:cxn ang="0">
              <a:pos x="connsiteX7196" y="connsiteY7196"/>
            </a:cxn>
            <a:cxn ang="0">
              <a:pos x="connsiteX7197" y="connsiteY7197"/>
            </a:cxn>
            <a:cxn ang="0">
              <a:pos x="connsiteX7198" y="connsiteY7198"/>
            </a:cxn>
            <a:cxn ang="0">
              <a:pos x="connsiteX7199" y="connsiteY7199"/>
            </a:cxn>
            <a:cxn ang="0">
              <a:pos x="connsiteX7200" y="connsiteY7200"/>
            </a:cxn>
            <a:cxn ang="0">
              <a:pos x="connsiteX7201" y="connsiteY7201"/>
            </a:cxn>
            <a:cxn ang="0">
              <a:pos x="connsiteX7202" y="connsiteY7202"/>
            </a:cxn>
            <a:cxn ang="0">
              <a:pos x="connsiteX7203" y="connsiteY7203"/>
            </a:cxn>
            <a:cxn ang="0">
              <a:pos x="connsiteX7204" y="connsiteY7204"/>
            </a:cxn>
            <a:cxn ang="0">
              <a:pos x="connsiteX7205" y="connsiteY7205"/>
            </a:cxn>
            <a:cxn ang="0">
              <a:pos x="connsiteX7206" y="connsiteY7206"/>
            </a:cxn>
            <a:cxn ang="0">
              <a:pos x="connsiteX7207" y="connsiteY7207"/>
            </a:cxn>
            <a:cxn ang="0">
              <a:pos x="connsiteX7208" y="connsiteY7208"/>
            </a:cxn>
            <a:cxn ang="0">
              <a:pos x="connsiteX7209" y="connsiteY7209"/>
            </a:cxn>
            <a:cxn ang="0">
              <a:pos x="connsiteX7210" y="connsiteY7210"/>
            </a:cxn>
            <a:cxn ang="0">
              <a:pos x="connsiteX7211" y="connsiteY7211"/>
            </a:cxn>
            <a:cxn ang="0">
              <a:pos x="connsiteX7212" y="connsiteY7212"/>
            </a:cxn>
            <a:cxn ang="0">
              <a:pos x="connsiteX7213" y="connsiteY7213"/>
            </a:cxn>
            <a:cxn ang="0">
              <a:pos x="connsiteX7214" y="connsiteY7214"/>
            </a:cxn>
            <a:cxn ang="0">
              <a:pos x="connsiteX7215" y="connsiteY7215"/>
            </a:cxn>
            <a:cxn ang="0">
              <a:pos x="connsiteX7216" y="connsiteY7216"/>
            </a:cxn>
            <a:cxn ang="0">
              <a:pos x="connsiteX7217" y="connsiteY7217"/>
            </a:cxn>
            <a:cxn ang="0">
              <a:pos x="connsiteX7218" y="connsiteY7218"/>
            </a:cxn>
            <a:cxn ang="0">
              <a:pos x="connsiteX7219" y="connsiteY7219"/>
            </a:cxn>
            <a:cxn ang="0">
              <a:pos x="connsiteX7220" y="connsiteY7220"/>
            </a:cxn>
            <a:cxn ang="0">
              <a:pos x="connsiteX7221" y="connsiteY7221"/>
            </a:cxn>
            <a:cxn ang="0">
              <a:pos x="connsiteX7222" y="connsiteY7222"/>
            </a:cxn>
            <a:cxn ang="0">
              <a:pos x="connsiteX7223" y="connsiteY7223"/>
            </a:cxn>
            <a:cxn ang="0">
              <a:pos x="connsiteX7224" y="connsiteY7224"/>
            </a:cxn>
            <a:cxn ang="0">
              <a:pos x="connsiteX7225" y="connsiteY7225"/>
            </a:cxn>
            <a:cxn ang="0">
              <a:pos x="connsiteX7226" y="connsiteY7226"/>
            </a:cxn>
            <a:cxn ang="0">
              <a:pos x="connsiteX7227" y="connsiteY7227"/>
            </a:cxn>
            <a:cxn ang="0">
              <a:pos x="connsiteX7228" y="connsiteY7228"/>
            </a:cxn>
            <a:cxn ang="0">
              <a:pos x="connsiteX7229" y="connsiteY7229"/>
            </a:cxn>
            <a:cxn ang="0">
              <a:pos x="connsiteX7230" y="connsiteY7230"/>
            </a:cxn>
            <a:cxn ang="0">
              <a:pos x="connsiteX7231" y="connsiteY7231"/>
            </a:cxn>
            <a:cxn ang="0">
              <a:pos x="connsiteX7232" y="connsiteY7232"/>
            </a:cxn>
            <a:cxn ang="0">
              <a:pos x="connsiteX7233" y="connsiteY7233"/>
            </a:cxn>
            <a:cxn ang="0">
              <a:pos x="connsiteX7234" y="connsiteY7234"/>
            </a:cxn>
            <a:cxn ang="0">
              <a:pos x="connsiteX7235" y="connsiteY7235"/>
            </a:cxn>
            <a:cxn ang="0">
              <a:pos x="connsiteX7236" y="connsiteY7236"/>
            </a:cxn>
            <a:cxn ang="0">
              <a:pos x="connsiteX7237" y="connsiteY7237"/>
            </a:cxn>
            <a:cxn ang="0">
              <a:pos x="connsiteX7238" y="connsiteY7238"/>
            </a:cxn>
            <a:cxn ang="0">
              <a:pos x="connsiteX7239" y="connsiteY7239"/>
            </a:cxn>
            <a:cxn ang="0">
              <a:pos x="connsiteX7240" y="connsiteY7240"/>
            </a:cxn>
            <a:cxn ang="0">
              <a:pos x="connsiteX7241" y="connsiteY7241"/>
            </a:cxn>
            <a:cxn ang="0">
              <a:pos x="connsiteX7242" y="connsiteY7242"/>
            </a:cxn>
            <a:cxn ang="0">
              <a:pos x="connsiteX7243" y="connsiteY7243"/>
            </a:cxn>
            <a:cxn ang="0">
              <a:pos x="connsiteX7244" y="connsiteY7244"/>
            </a:cxn>
            <a:cxn ang="0">
              <a:pos x="connsiteX7245" y="connsiteY7245"/>
            </a:cxn>
            <a:cxn ang="0">
              <a:pos x="connsiteX7246" y="connsiteY7246"/>
            </a:cxn>
            <a:cxn ang="0">
              <a:pos x="connsiteX7247" y="connsiteY7247"/>
            </a:cxn>
            <a:cxn ang="0">
              <a:pos x="connsiteX7248" y="connsiteY7248"/>
            </a:cxn>
            <a:cxn ang="0">
              <a:pos x="connsiteX7249" y="connsiteY7249"/>
            </a:cxn>
            <a:cxn ang="0">
              <a:pos x="connsiteX7250" y="connsiteY7250"/>
            </a:cxn>
            <a:cxn ang="0">
              <a:pos x="connsiteX7251" y="connsiteY7251"/>
            </a:cxn>
            <a:cxn ang="0">
              <a:pos x="connsiteX7252" y="connsiteY7252"/>
            </a:cxn>
            <a:cxn ang="0">
              <a:pos x="connsiteX7253" y="connsiteY7253"/>
            </a:cxn>
            <a:cxn ang="0">
              <a:pos x="connsiteX7254" y="connsiteY7254"/>
            </a:cxn>
            <a:cxn ang="0">
              <a:pos x="connsiteX7255" y="connsiteY7255"/>
            </a:cxn>
            <a:cxn ang="0">
              <a:pos x="connsiteX7256" y="connsiteY7256"/>
            </a:cxn>
            <a:cxn ang="0">
              <a:pos x="connsiteX7257" y="connsiteY7257"/>
            </a:cxn>
            <a:cxn ang="0">
              <a:pos x="connsiteX7258" y="connsiteY7258"/>
            </a:cxn>
            <a:cxn ang="0">
              <a:pos x="connsiteX7259" y="connsiteY7259"/>
            </a:cxn>
            <a:cxn ang="0">
              <a:pos x="connsiteX7260" y="connsiteY7260"/>
            </a:cxn>
            <a:cxn ang="0">
              <a:pos x="connsiteX7261" y="connsiteY7261"/>
            </a:cxn>
            <a:cxn ang="0">
              <a:pos x="connsiteX7262" y="connsiteY7262"/>
            </a:cxn>
            <a:cxn ang="0">
              <a:pos x="connsiteX7263" y="connsiteY7263"/>
            </a:cxn>
            <a:cxn ang="0">
              <a:pos x="connsiteX7264" y="connsiteY7264"/>
            </a:cxn>
            <a:cxn ang="0">
              <a:pos x="connsiteX7265" y="connsiteY7265"/>
            </a:cxn>
            <a:cxn ang="0">
              <a:pos x="connsiteX7266" y="connsiteY7266"/>
            </a:cxn>
            <a:cxn ang="0">
              <a:pos x="connsiteX7267" y="connsiteY7267"/>
            </a:cxn>
            <a:cxn ang="0">
              <a:pos x="connsiteX7268" y="connsiteY7268"/>
            </a:cxn>
            <a:cxn ang="0">
              <a:pos x="connsiteX7269" y="connsiteY7269"/>
            </a:cxn>
            <a:cxn ang="0">
              <a:pos x="connsiteX7270" y="connsiteY7270"/>
            </a:cxn>
            <a:cxn ang="0">
              <a:pos x="connsiteX7271" y="connsiteY7271"/>
            </a:cxn>
            <a:cxn ang="0">
              <a:pos x="connsiteX7272" y="connsiteY7272"/>
            </a:cxn>
            <a:cxn ang="0">
              <a:pos x="connsiteX7273" y="connsiteY7273"/>
            </a:cxn>
            <a:cxn ang="0">
              <a:pos x="connsiteX7274" y="connsiteY7274"/>
            </a:cxn>
            <a:cxn ang="0">
              <a:pos x="connsiteX7275" y="connsiteY7275"/>
            </a:cxn>
            <a:cxn ang="0">
              <a:pos x="connsiteX7276" y="connsiteY7276"/>
            </a:cxn>
            <a:cxn ang="0">
              <a:pos x="connsiteX7277" y="connsiteY7277"/>
            </a:cxn>
            <a:cxn ang="0">
              <a:pos x="connsiteX7278" y="connsiteY7278"/>
            </a:cxn>
            <a:cxn ang="0">
              <a:pos x="connsiteX7279" y="connsiteY7279"/>
            </a:cxn>
            <a:cxn ang="0">
              <a:pos x="connsiteX7280" y="connsiteY7280"/>
            </a:cxn>
            <a:cxn ang="0">
              <a:pos x="connsiteX7281" y="connsiteY7281"/>
            </a:cxn>
            <a:cxn ang="0">
              <a:pos x="connsiteX7282" y="connsiteY7282"/>
            </a:cxn>
            <a:cxn ang="0">
              <a:pos x="connsiteX7283" y="connsiteY7283"/>
            </a:cxn>
            <a:cxn ang="0">
              <a:pos x="connsiteX7284" y="connsiteY7284"/>
            </a:cxn>
            <a:cxn ang="0">
              <a:pos x="connsiteX7285" y="connsiteY7285"/>
            </a:cxn>
            <a:cxn ang="0">
              <a:pos x="connsiteX7286" y="connsiteY7286"/>
            </a:cxn>
            <a:cxn ang="0">
              <a:pos x="connsiteX7287" y="connsiteY7287"/>
            </a:cxn>
            <a:cxn ang="0">
              <a:pos x="connsiteX7288" y="connsiteY7288"/>
            </a:cxn>
            <a:cxn ang="0">
              <a:pos x="connsiteX7289" y="connsiteY7289"/>
            </a:cxn>
            <a:cxn ang="0">
              <a:pos x="connsiteX7290" y="connsiteY7290"/>
            </a:cxn>
            <a:cxn ang="0">
              <a:pos x="connsiteX7291" y="connsiteY7291"/>
            </a:cxn>
            <a:cxn ang="0">
              <a:pos x="connsiteX7292" y="connsiteY7292"/>
            </a:cxn>
            <a:cxn ang="0">
              <a:pos x="connsiteX7293" y="connsiteY7293"/>
            </a:cxn>
            <a:cxn ang="0">
              <a:pos x="connsiteX7294" y="connsiteY7294"/>
            </a:cxn>
            <a:cxn ang="0">
              <a:pos x="connsiteX7295" y="connsiteY7295"/>
            </a:cxn>
            <a:cxn ang="0">
              <a:pos x="connsiteX7296" y="connsiteY7296"/>
            </a:cxn>
            <a:cxn ang="0">
              <a:pos x="connsiteX7297" y="connsiteY7297"/>
            </a:cxn>
            <a:cxn ang="0">
              <a:pos x="connsiteX7298" y="connsiteY7298"/>
            </a:cxn>
            <a:cxn ang="0">
              <a:pos x="connsiteX7299" y="connsiteY7299"/>
            </a:cxn>
            <a:cxn ang="0">
              <a:pos x="connsiteX7300" y="connsiteY7300"/>
            </a:cxn>
            <a:cxn ang="0">
              <a:pos x="connsiteX7301" y="connsiteY7301"/>
            </a:cxn>
            <a:cxn ang="0">
              <a:pos x="connsiteX7302" y="connsiteY7302"/>
            </a:cxn>
            <a:cxn ang="0">
              <a:pos x="connsiteX7303" y="connsiteY7303"/>
            </a:cxn>
            <a:cxn ang="0">
              <a:pos x="connsiteX7304" y="connsiteY7304"/>
            </a:cxn>
            <a:cxn ang="0">
              <a:pos x="connsiteX7305" y="connsiteY7305"/>
            </a:cxn>
            <a:cxn ang="0">
              <a:pos x="connsiteX7306" y="connsiteY7306"/>
            </a:cxn>
            <a:cxn ang="0">
              <a:pos x="connsiteX7307" y="connsiteY7307"/>
            </a:cxn>
            <a:cxn ang="0">
              <a:pos x="connsiteX7308" y="connsiteY7308"/>
            </a:cxn>
            <a:cxn ang="0">
              <a:pos x="connsiteX7309" y="connsiteY7309"/>
            </a:cxn>
            <a:cxn ang="0">
              <a:pos x="connsiteX7310" y="connsiteY7310"/>
            </a:cxn>
            <a:cxn ang="0">
              <a:pos x="connsiteX7311" y="connsiteY7311"/>
            </a:cxn>
            <a:cxn ang="0">
              <a:pos x="connsiteX7312" y="connsiteY7312"/>
            </a:cxn>
            <a:cxn ang="0">
              <a:pos x="connsiteX7313" y="connsiteY7313"/>
            </a:cxn>
            <a:cxn ang="0">
              <a:pos x="connsiteX7314" y="connsiteY7314"/>
            </a:cxn>
            <a:cxn ang="0">
              <a:pos x="connsiteX7315" y="connsiteY7315"/>
            </a:cxn>
            <a:cxn ang="0">
              <a:pos x="connsiteX7316" y="connsiteY7316"/>
            </a:cxn>
            <a:cxn ang="0">
              <a:pos x="connsiteX7317" y="connsiteY7317"/>
            </a:cxn>
            <a:cxn ang="0">
              <a:pos x="connsiteX7318" y="connsiteY7318"/>
            </a:cxn>
            <a:cxn ang="0">
              <a:pos x="connsiteX7319" y="connsiteY7319"/>
            </a:cxn>
            <a:cxn ang="0">
              <a:pos x="connsiteX7320" y="connsiteY7320"/>
            </a:cxn>
            <a:cxn ang="0">
              <a:pos x="connsiteX7321" y="connsiteY7321"/>
            </a:cxn>
            <a:cxn ang="0">
              <a:pos x="connsiteX7322" y="connsiteY7322"/>
            </a:cxn>
            <a:cxn ang="0">
              <a:pos x="connsiteX7323" y="connsiteY7323"/>
            </a:cxn>
            <a:cxn ang="0">
              <a:pos x="connsiteX7324" y="connsiteY7324"/>
            </a:cxn>
            <a:cxn ang="0">
              <a:pos x="connsiteX7325" y="connsiteY7325"/>
            </a:cxn>
            <a:cxn ang="0">
              <a:pos x="connsiteX7326" y="connsiteY7326"/>
            </a:cxn>
            <a:cxn ang="0">
              <a:pos x="connsiteX7327" y="connsiteY7327"/>
            </a:cxn>
            <a:cxn ang="0">
              <a:pos x="connsiteX7328" y="connsiteY7328"/>
            </a:cxn>
            <a:cxn ang="0">
              <a:pos x="connsiteX7329" y="connsiteY7329"/>
            </a:cxn>
            <a:cxn ang="0">
              <a:pos x="connsiteX7330" y="connsiteY7330"/>
            </a:cxn>
            <a:cxn ang="0">
              <a:pos x="connsiteX7331" y="connsiteY7331"/>
            </a:cxn>
            <a:cxn ang="0">
              <a:pos x="connsiteX7332" y="connsiteY7332"/>
            </a:cxn>
            <a:cxn ang="0">
              <a:pos x="connsiteX7333" y="connsiteY7333"/>
            </a:cxn>
            <a:cxn ang="0">
              <a:pos x="connsiteX7334" y="connsiteY7334"/>
            </a:cxn>
            <a:cxn ang="0">
              <a:pos x="connsiteX7335" y="connsiteY7335"/>
            </a:cxn>
            <a:cxn ang="0">
              <a:pos x="connsiteX7336" y="connsiteY7336"/>
            </a:cxn>
            <a:cxn ang="0">
              <a:pos x="connsiteX7337" y="connsiteY7337"/>
            </a:cxn>
            <a:cxn ang="0">
              <a:pos x="connsiteX7338" y="connsiteY7338"/>
            </a:cxn>
            <a:cxn ang="0">
              <a:pos x="connsiteX7339" y="connsiteY7339"/>
            </a:cxn>
            <a:cxn ang="0">
              <a:pos x="connsiteX7340" y="connsiteY7340"/>
            </a:cxn>
            <a:cxn ang="0">
              <a:pos x="connsiteX7341" y="connsiteY7341"/>
            </a:cxn>
            <a:cxn ang="0">
              <a:pos x="connsiteX7342" y="connsiteY7342"/>
            </a:cxn>
            <a:cxn ang="0">
              <a:pos x="connsiteX7343" y="connsiteY7343"/>
            </a:cxn>
            <a:cxn ang="0">
              <a:pos x="connsiteX7344" y="connsiteY7344"/>
            </a:cxn>
            <a:cxn ang="0">
              <a:pos x="connsiteX7345" y="connsiteY7345"/>
            </a:cxn>
            <a:cxn ang="0">
              <a:pos x="connsiteX7346" y="connsiteY7346"/>
            </a:cxn>
            <a:cxn ang="0">
              <a:pos x="connsiteX7347" y="connsiteY7347"/>
            </a:cxn>
            <a:cxn ang="0">
              <a:pos x="connsiteX7348" y="connsiteY7348"/>
            </a:cxn>
            <a:cxn ang="0">
              <a:pos x="connsiteX7349" y="connsiteY7349"/>
            </a:cxn>
            <a:cxn ang="0">
              <a:pos x="connsiteX7350" y="connsiteY7350"/>
            </a:cxn>
            <a:cxn ang="0">
              <a:pos x="connsiteX7351" y="connsiteY7351"/>
            </a:cxn>
            <a:cxn ang="0">
              <a:pos x="connsiteX7352" y="connsiteY7352"/>
            </a:cxn>
            <a:cxn ang="0">
              <a:pos x="connsiteX7353" y="connsiteY7353"/>
            </a:cxn>
            <a:cxn ang="0">
              <a:pos x="connsiteX7354" y="connsiteY7354"/>
            </a:cxn>
            <a:cxn ang="0">
              <a:pos x="connsiteX7355" y="connsiteY7355"/>
            </a:cxn>
            <a:cxn ang="0">
              <a:pos x="connsiteX7356" y="connsiteY7356"/>
            </a:cxn>
            <a:cxn ang="0">
              <a:pos x="connsiteX7357" y="connsiteY7357"/>
            </a:cxn>
            <a:cxn ang="0">
              <a:pos x="connsiteX7358" y="connsiteY7358"/>
            </a:cxn>
            <a:cxn ang="0">
              <a:pos x="connsiteX7359" y="connsiteY7359"/>
            </a:cxn>
            <a:cxn ang="0">
              <a:pos x="connsiteX7360" y="connsiteY7360"/>
            </a:cxn>
            <a:cxn ang="0">
              <a:pos x="connsiteX7361" y="connsiteY7361"/>
            </a:cxn>
            <a:cxn ang="0">
              <a:pos x="connsiteX7362" y="connsiteY7362"/>
            </a:cxn>
            <a:cxn ang="0">
              <a:pos x="connsiteX7363" y="connsiteY7363"/>
            </a:cxn>
            <a:cxn ang="0">
              <a:pos x="connsiteX7364" y="connsiteY7364"/>
            </a:cxn>
            <a:cxn ang="0">
              <a:pos x="connsiteX7365" y="connsiteY7365"/>
            </a:cxn>
            <a:cxn ang="0">
              <a:pos x="connsiteX7366" y="connsiteY7366"/>
            </a:cxn>
            <a:cxn ang="0">
              <a:pos x="connsiteX7367" y="connsiteY7367"/>
            </a:cxn>
            <a:cxn ang="0">
              <a:pos x="connsiteX7368" y="connsiteY7368"/>
            </a:cxn>
            <a:cxn ang="0">
              <a:pos x="connsiteX7369" y="connsiteY7369"/>
            </a:cxn>
            <a:cxn ang="0">
              <a:pos x="connsiteX7370" y="connsiteY7370"/>
            </a:cxn>
            <a:cxn ang="0">
              <a:pos x="connsiteX7371" y="connsiteY7371"/>
            </a:cxn>
            <a:cxn ang="0">
              <a:pos x="connsiteX7372" y="connsiteY7372"/>
            </a:cxn>
            <a:cxn ang="0">
              <a:pos x="connsiteX7373" y="connsiteY7373"/>
            </a:cxn>
            <a:cxn ang="0">
              <a:pos x="connsiteX7374" y="connsiteY7374"/>
            </a:cxn>
            <a:cxn ang="0">
              <a:pos x="connsiteX7375" y="connsiteY7375"/>
            </a:cxn>
            <a:cxn ang="0">
              <a:pos x="connsiteX7376" y="connsiteY7376"/>
            </a:cxn>
            <a:cxn ang="0">
              <a:pos x="connsiteX7377" y="connsiteY7377"/>
            </a:cxn>
            <a:cxn ang="0">
              <a:pos x="connsiteX7378" y="connsiteY7378"/>
            </a:cxn>
            <a:cxn ang="0">
              <a:pos x="connsiteX7379" y="connsiteY7379"/>
            </a:cxn>
            <a:cxn ang="0">
              <a:pos x="connsiteX7380" y="connsiteY7380"/>
            </a:cxn>
            <a:cxn ang="0">
              <a:pos x="connsiteX7381" y="connsiteY7381"/>
            </a:cxn>
            <a:cxn ang="0">
              <a:pos x="connsiteX7382" y="connsiteY7382"/>
            </a:cxn>
            <a:cxn ang="0">
              <a:pos x="connsiteX7383" y="connsiteY7383"/>
            </a:cxn>
            <a:cxn ang="0">
              <a:pos x="connsiteX7384" y="connsiteY7384"/>
            </a:cxn>
            <a:cxn ang="0">
              <a:pos x="connsiteX7385" y="connsiteY7385"/>
            </a:cxn>
            <a:cxn ang="0">
              <a:pos x="connsiteX7386" y="connsiteY7386"/>
            </a:cxn>
            <a:cxn ang="0">
              <a:pos x="connsiteX7387" y="connsiteY7387"/>
            </a:cxn>
            <a:cxn ang="0">
              <a:pos x="connsiteX7388" y="connsiteY7388"/>
            </a:cxn>
            <a:cxn ang="0">
              <a:pos x="connsiteX7389" y="connsiteY7389"/>
            </a:cxn>
            <a:cxn ang="0">
              <a:pos x="connsiteX7390" y="connsiteY7390"/>
            </a:cxn>
            <a:cxn ang="0">
              <a:pos x="connsiteX7391" y="connsiteY7391"/>
            </a:cxn>
            <a:cxn ang="0">
              <a:pos x="connsiteX7392" y="connsiteY7392"/>
            </a:cxn>
            <a:cxn ang="0">
              <a:pos x="connsiteX7393" y="connsiteY7393"/>
            </a:cxn>
            <a:cxn ang="0">
              <a:pos x="connsiteX7394" y="connsiteY7394"/>
            </a:cxn>
            <a:cxn ang="0">
              <a:pos x="connsiteX7395" y="connsiteY7395"/>
            </a:cxn>
            <a:cxn ang="0">
              <a:pos x="connsiteX7396" y="connsiteY7396"/>
            </a:cxn>
            <a:cxn ang="0">
              <a:pos x="connsiteX7397" y="connsiteY7397"/>
            </a:cxn>
            <a:cxn ang="0">
              <a:pos x="connsiteX7398" y="connsiteY7398"/>
            </a:cxn>
            <a:cxn ang="0">
              <a:pos x="connsiteX7399" y="connsiteY7399"/>
            </a:cxn>
            <a:cxn ang="0">
              <a:pos x="connsiteX7400" y="connsiteY7400"/>
            </a:cxn>
            <a:cxn ang="0">
              <a:pos x="connsiteX7401" y="connsiteY7401"/>
            </a:cxn>
            <a:cxn ang="0">
              <a:pos x="connsiteX7402" y="connsiteY7402"/>
            </a:cxn>
            <a:cxn ang="0">
              <a:pos x="connsiteX7403" y="connsiteY7403"/>
            </a:cxn>
            <a:cxn ang="0">
              <a:pos x="connsiteX7404" y="connsiteY7404"/>
            </a:cxn>
            <a:cxn ang="0">
              <a:pos x="connsiteX7405" y="connsiteY7405"/>
            </a:cxn>
            <a:cxn ang="0">
              <a:pos x="connsiteX7406" y="connsiteY7406"/>
            </a:cxn>
            <a:cxn ang="0">
              <a:pos x="connsiteX7407" y="connsiteY7407"/>
            </a:cxn>
            <a:cxn ang="0">
              <a:pos x="connsiteX7408" y="connsiteY7408"/>
            </a:cxn>
            <a:cxn ang="0">
              <a:pos x="connsiteX7409" y="connsiteY7409"/>
            </a:cxn>
            <a:cxn ang="0">
              <a:pos x="connsiteX7410" y="connsiteY7410"/>
            </a:cxn>
            <a:cxn ang="0">
              <a:pos x="connsiteX7411" y="connsiteY7411"/>
            </a:cxn>
            <a:cxn ang="0">
              <a:pos x="connsiteX7412" y="connsiteY7412"/>
            </a:cxn>
            <a:cxn ang="0">
              <a:pos x="connsiteX7413" y="connsiteY7413"/>
            </a:cxn>
            <a:cxn ang="0">
              <a:pos x="connsiteX7414" y="connsiteY7414"/>
            </a:cxn>
            <a:cxn ang="0">
              <a:pos x="connsiteX7415" y="connsiteY7415"/>
            </a:cxn>
            <a:cxn ang="0">
              <a:pos x="connsiteX7416" y="connsiteY7416"/>
            </a:cxn>
            <a:cxn ang="0">
              <a:pos x="connsiteX7417" y="connsiteY7417"/>
            </a:cxn>
            <a:cxn ang="0">
              <a:pos x="connsiteX7418" y="connsiteY7418"/>
            </a:cxn>
            <a:cxn ang="0">
              <a:pos x="connsiteX7419" y="connsiteY7419"/>
            </a:cxn>
            <a:cxn ang="0">
              <a:pos x="connsiteX7420" y="connsiteY7420"/>
            </a:cxn>
            <a:cxn ang="0">
              <a:pos x="connsiteX7421" y="connsiteY7421"/>
            </a:cxn>
            <a:cxn ang="0">
              <a:pos x="connsiteX7422" y="connsiteY7422"/>
            </a:cxn>
            <a:cxn ang="0">
              <a:pos x="connsiteX7423" y="connsiteY7423"/>
            </a:cxn>
            <a:cxn ang="0">
              <a:pos x="connsiteX7424" y="connsiteY7424"/>
            </a:cxn>
            <a:cxn ang="0">
              <a:pos x="connsiteX7425" y="connsiteY7425"/>
            </a:cxn>
            <a:cxn ang="0">
              <a:pos x="connsiteX7426" y="connsiteY7426"/>
            </a:cxn>
            <a:cxn ang="0">
              <a:pos x="connsiteX7427" y="connsiteY7427"/>
            </a:cxn>
            <a:cxn ang="0">
              <a:pos x="connsiteX7428" y="connsiteY7428"/>
            </a:cxn>
            <a:cxn ang="0">
              <a:pos x="connsiteX7429" y="connsiteY7429"/>
            </a:cxn>
            <a:cxn ang="0">
              <a:pos x="connsiteX7430" y="connsiteY7430"/>
            </a:cxn>
            <a:cxn ang="0">
              <a:pos x="connsiteX7431" y="connsiteY7431"/>
            </a:cxn>
            <a:cxn ang="0">
              <a:pos x="connsiteX7432" y="connsiteY7432"/>
            </a:cxn>
            <a:cxn ang="0">
              <a:pos x="connsiteX7433" y="connsiteY7433"/>
            </a:cxn>
            <a:cxn ang="0">
              <a:pos x="connsiteX7434" y="connsiteY7434"/>
            </a:cxn>
            <a:cxn ang="0">
              <a:pos x="connsiteX7435" y="connsiteY7435"/>
            </a:cxn>
            <a:cxn ang="0">
              <a:pos x="connsiteX7436" y="connsiteY7436"/>
            </a:cxn>
            <a:cxn ang="0">
              <a:pos x="connsiteX7437" y="connsiteY7437"/>
            </a:cxn>
            <a:cxn ang="0">
              <a:pos x="connsiteX7438" y="connsiteY7438"/>
            </a:cxn>
            <a:cxn ang="0">
              <a:pos x="connsiteX7439" y="connsiteY7439"/>
            </a:cxn>
            <a:cxn ang="0">
              <a:pos x="connsiteX7440" y="connsiteY7440"/>
            </a:cxn>
            <a:cxn ang="0">
              <a:pos x="connsiteX7441" y="connsiteY7441"/>
            </a:cxn>
            <a:cxn ang="0">
              <a:pos x="connsiteX7442" y="connsiteY7442"/>
            </a:cxn>
            <a:cxn ang="0">
              <a:pos x="connsiteX7443" y="connsiteY7443"/>
            </a:cxn>
            <a:cxn ang="0">
              <a:pos x="connsiteX7444" y="connsiteY7444"/>
            </a:cxn>
            <a:cxn ang="0">
              <a:pos x="connsiteX7445" y="connsiteY7445"/>
            </a:cxn>
            <a:cxn ang="0">
              <a:pos x="connsiteX7446" y="connsiteY7446"/>
            </a:cxn>
            <a:cxn ang="0">
              <a:pos x="connsiteX7447" y="connsiteY7447"/>
            </a:cxn>
            <a:cxn ang="0">
              <a:pos x="connsiteX7448" y="connsiteY7448"/>
            </a:cxn>
            <a:cxn ang="0">
              <a:pos x="connsiteX7449" y="connsiteY7449"/>
            </a:cxn>
            <a:cxn ang="0">
              <a:pos x="connsiteX7450" y="connsiteY7450"/>
            </a:cxn>
            <a:cxn ang="0">
              <a:pos x="connsiteX7451" y="connsiteY7451"/>
            </a:cxn>
            <a:cxn ang="0">
              <a:pos x="connsiteX7452" y="connsiteY7452"/>
            </a:cxn>
            <a:cxn ang="0">
              <a:pos x="connsiteX7453" y="connsiteY7453"/>
            </a:cxn>
            <a:cxn ang="0">
              <a:pos x="connsiteX7454" y="connsiteY7454"/>
            </a:cxn>
            <a:cxn ang="0">
              <a:pos x="connsiteX7455" y="connsiteY7455"/>
            </a:cxn>
            <a:cxn ang="0">
              <a:pos x="connsiteX7456" y="connsiteY7456"/>
            </a:cxn>
            <a:cxn ang="0">
              <a:pos x="connsiteX7457" y="connsiteY7457"/>
            </a:cxn>
            <a:cxn ang="0">
              <a:pos x="connsiteX7458" y="connsiteY7458"/>
            </a:cxn>
            <a:cxn ang="0">
              <a:pos x="connsiteX7459" y="connsiteY7459"/>
            </a:cxn>
            <a:cxn ang="0">
              <a:pos x="connsiteX7460" y="connsiteY7460"/>
            </a:cxn>
            <a:cxn ang="0">
              <a:pos x="connsiteX7461" y="connsiteY7461"/>
            </a:cxn>
            <a:cxn ang="0">
              <a:pos x="connsiteX7462" y="connsiteY7462"/>
            </a:cxn>
            <a:cxn ang="0">
              <a:pos x="connsiteX7463" y="connsiteY7463"/>
            </a:cxn>
            <a:cxn ang="0">
              <a:pos x="connsiteX7464" y="connsiteY7464"/>
            </a:cxn>
            <a:cxn ang="0">
              <a:pos x="connsiteX7465" y="connsiteY7465"/>
            </a:cxn>
            <a:cxn ang="0">
              <a:pos x="connsiteX7466" y="connsiteY7466"/>
            </a:cxn>
            <a:cxn ang="0">
              <a:pos x="connsiteX7467" y="connsiteY7467"/>
            </a:cxn>
            <a:cxn ang="0">
              <a:pos x="connsiteX7468" y="connsiteY7468"/>
            </a:cxn>
            <a:cxn ang="0">
              <a:pos x="connsiteX7469" y="connsiteY7469"/>
            </a:cxn>
            <a:cxn ang="0">
              <a:pos x="connsiteX7470" y="connsiteY7470"/>
            </a:cxn>
            <a:cxn ang="0">
              <a:pos x="connsiteX7471" y="connsiteY7471"/>
            </a:cxn>
            <a:cxn ang="0">
              <a:pos x="connsiteX7472" y="connsiteY7472"/>
            </a:cxn>
            <a:cxn ang="0">
              <a:pos x="connsiteX7473" y="connsiteY7473"/>
            </a:cxn>
            <a:cxn ang="0">
              <a:pos x="connsiteX7474" y="connsiteY7474"/>
            </a:cxn>
            <a:cxn ang="0">
              <a:pos x="connsiteX7475" y="connsiteY7475"/>
            </a:cxn>
            <a:cxn ang="0">
              <a:pos x="connsiteX7476" y="connsiteY7476"/>
            </a:cxn>
            <a:cxn ang="0">
              <a:pos x="connsiteX7477" y="connsiteY7477"/>
            </a:cxn>
            <a:cxn ang="0">
              <a:pos x="connsiteX7478" y="connsiteY7478"/>
            </a:cxn>
            <a:cxn ang="0">
              <a:pos x="connsiteX7479" y="connsiteY7479"/>
            </a:cxn>
            <a:cxn ang="0">
              <a:pos x="connsiteX7480" y="connsiteY7480"/>
            </a:cxn>
            <a:cxn ang="0">
              <a:pos x="connsiteX7481" y="connsiteY7481"/>
            </a:cxn>
            <a:cxn ang="0">
              <a:pos x="connsiteX7482" y="connsiteY7482"/>
            </a:cxn>
            <a:cxn ang="0">
              <a:pos x="connsiteX7483" y="connsiteY7483"/>
            </a:cxn>
            <a:cxn ang="0">
              <a:pos x="connsiteX7484" y="connsiteY7484"/>
            </a:cxn>
            <a:cxn ang="0">
              <a:pos x="connsiteX7485" y="connsiteY7485"/>
            </a:cxn>
            <a:cxn ang="0">
              <a:pos x="connsiteX7486" y="connsiteY7486"/>
            </a:cxn>
            <a:cxn ang="0">
              <a:pos x="connsiteX7487" y="connsiteY7487"/>
            </a:cxn>
            <a:cxn ang="0">
              <a:pos x="connsiteX7488" y="connsiteY7488"/>
            </a:cxn>
            <a:cxn ang="0">
              <a:pos x="connsiteX7489" y="connsiteY7489"/>
            </a:cxn>
            <a:cxn ang="0">
              <a:pos x="connsiteX7490" y="connsiteY7490"/>
            </a:cxn>
            <a:cxn ang="0">
              <a:pos x="connsiteX7491" y="connsiteY7491"/>
            </a:cxn>
            <a:cxn ang="0">
              <a:pos x="connsiteX7492" y="connsiteY7492"/>
            </a:cxn>
            <a:cxn ang="0">
              <a:pos x="connsiteX7493" y="connsiteY7493"/>
            </a:cxn>
            <a:cxn ang="0">
              <a:pos x="connsiteX7494" y="connsiteY7494"/>
            </a:cxn>
            <a:cxn ang="0">
              <a:pos x="connsiteX7495" y="connsiteY7495"/>
            </a:cxn>
            <a:cxn ang="0">
              <a:pos x="connsiteX7496" y="connsiteY7496"/>
            </a:cxn>
            <a:cxn ang="0">
              <a:pos x="connsiteX7497" y="connsiteY7497"/>
            </a:cxn>
            <a:cxn ang="0">
              <a:pos x="connsiteX7498" y="connsiteY7498"/>
            </a:cxn>
            <a:cxn ang="0">
              <a:pos x="connsiteX7499" y="connsiteY7499"/>
            </a:cxn>
            <a:cxn ang="0">
              <a:pos x="connsiteX7500" y="connsiteY7500"/>
            </a:cxn>
            <a:cxn ang="0">
              <a:pos x="connsiteX7501" y="connsiteY7501"/>
            </a:cxn>
            <a:cxn ang="0">
              <a:pos x="connsiteX7502" y="connsiteY7502"/>
            </a:cxn>
            <a:cxn ang="0">
              <a:pos x="connsiteX7503" y="connsiteY7503"/>
            </a:cxn>
            <a:cxn ang="0">
              <a:pos x="connsiteX7504" y="connsiteY7504"/>
            </a:cxn>
            <a:cxn ang="0">
              <a:pos x="connsiteX7505" y="connsiteY7505"/>
            </a:cxn>
            <a:cxn ang="0">
              <a:pos x="connsiteX7506" y="connsiteY7506"/>
            </a:cxn>
            <a:cxn ang="0">
              <a:pos x="connsiteX7507" y="connsiteY7507"/>
            </a:cxn>
            <a:cxn ang="0">
              <a:pos x="connsiteX7508" y="connsiteY7508"/>
            </a:cxn>
            <a:cxn ang="0">
              <a:pos x="connsiteX7509" y="connsiteY7509"/>
            </a:cxn>
            <a:cxn ang="0">
              <a:pos x="connsiteX7510" y="connsiteY7510"/>
            </a:cxn>
            <a:cxn ang="0">
              <a:pos x="connsiteX7511" y="connsiteY7511"/>
            </a:cxn>
            <a:cxn ang="0">
              <a:pos x="connsiteX7512" y="connsiteY7512"/>
            </a:cxn>
            <a:cxn ang="0">
              <a:pos x="connsiteX7513" y="connsiteY7513"/>
            </a:cxn>
            <a:cxn ang="0">
              <a:pos x="connsiteX7514" y="connsiteY7514"/>
            </a:cxn>
            <a:cxn ang="0">
              <a:pos x="connsiteX7515" y="connsiteY7515"/>
            </a:cxn>
            <a:cxn ang="0">
              <a:pos x="connsiteX7516" y="connsiteY7516"/>
            </a:cxn>
            <a:cxn ang="0">
              <a:pos x="connsiteX7517" y="connsiteY7517"/>
            </a:cxn>
            <a:cxn ang="0">
              <a:pos x="connsiteX7518" y="connsiteY7518"/>
            </a:cxn>
            <a:cxn ang="0">
              <a:pos x="connsiteX7519" y="connsiteY7519"/>
            </a:cxn>
            <a:cxn ang="0">
              <a:pos x="connsiteX7520" y="connsiteY7520"/>
            </a:cxn>
            <a:cxn ang="0">
              <a:pos x="connsiteX7521" y="connsiteY7521"/>
            </a:cxn>
            <a:cxn ang="0">
              <a:pos x="connsiteX7522" y="connsiteY7522"/>
            </a:cxn>
            <a:cxn ang="0">
              <a:pos x="connsiteX7523" y="connsiteY7523"/>
            </a:cxn>
            <a:cxn ang="0">
              <a:pos x="connsiteX7524" y="connsiteY7524"/>
            </a:cxn>
            <a:cxn ang="0">
              <a:pos x="connsiteX7525" y="connsiteY7525"/>
            </a:cxn>
            <a:cxn ang="0">
              <a:pos x="connsiteX7526" y="connsiteY7526"/>
            </a:cxn>
            <a:cxn ang="0">
              <a:pos x="connsiteX7527" y="connsiteY7527"/>
            </a:cxn>
            <a:cxn ang="0">
              <a:pos x="connsiteX7528" y="connsiteY7528"/>
            </a:cxn>
            <a:cxn ang="0">
              <a:pos x="connsiteX7529" y="connsiteY7529"/>
            </a:cxn>
            <a:cxn ang="0">
              <a:pos x="connsiteX7530" y="connsiteY7530"/>
            </a:cxn>
            <a:cxn ang="0">
              <a:pos x="connsiteX7531" y="connsiteY7531"/>
            </a:cxn>
            <a:cxn ang="0">
              <a:pos x="connsiteX7532" y="connsiteY7532"/>
            </a:cxn>
            <a:cxn ang="0">
              <a:pos x="connsiteX7533" y="connsiteY7533"/>
            </a:cxn>
            <a:cxn ang="0">
              <a:pos x="connsiteX7534" y="connsiteY7534"/>
            </a:cxn>
            <a:cxn ang="0">
              <a:pos x="connsiteX7535" y="connsiteY7535"/>
            </a:cxn>
            <a:cxn ang="0">
              <a:pos x="connsiteX7536" y="connsiteY7536"/>
            </a:cxn>
            <a:cxn ang="0">
              <a:pos x="connsiteX7537" y="connsiteY7537"/>
            </a:cxn>
            <a:cxn ang="0">
              <a:pos x="connsiteX7538" y="connsiteY7538"/>
            </a:cxn>
            <a:cxn ang="0">
              <a:pos x="connsiteX7539" y="connsiteY7539"/>
            </a:cxn>
            <a:cxn ang="0">
              <a:pos x="connsiteX7540" y="connsiteY7540"/>
            </a:cxn>
            <a:cxn ang="0">
              <a:pos x="connsiteX7541" y="connsiteY7541"/>
            </a:cxn>
            <a:cxn ang="0">
              <a:pos x="connsiteX7542" y="connsiteY7542"/>
            </a:cxn>
            <a:cxn ang="0">
              <a:pos x="connsiteX7543" y="connsiteY7543"/>
            </a:cxn>
            <a:cxn ang="0">
              <a:pos x="connsiteX7544" y="connsiteY7544"/>
            </a:cxn>
            <a:cxn ang="0">
              <a:pos x="connsiteX7545" y="connsiteY7545"/>
            </a:cxn>
            <a:cxn ang="0">
              <a:pos x="connsiteX7546" y="connsiteY7546"/>
            </a:cxn>
            <a:cxn ang="0">
              <a:pos x="connsiteX7547" y="connsiteY7547"/>
            </a:cxn>
            <a:cxn ang="0">
              <a:pos x="connsiteX7548" y="connsiteY7548"/>
            </a:cxn>
            <a:cxn ang="0">
              <a:pos x="connsiteX7549" y="connsiteY7549"/>
            </a:cxn>
            <a:cxn ang="0">
              <a:pos x="connsiteX7550" y="connsiteY7550"/>
            </a:cxn>
            <a:cxn ang="0">
              <a:pos x="connsiteX7551" y="connsiteY7551"/>
            </a:cxn>
            <a:cxn ang="0">
              <a:pos x="connsiteX7552" y="connsiteY7552"/>
            </a:cxn>
            <a:cxn ang="0">
              <a:pos x="connsiteX7553" y="connsiteY7553"/>
            </a:cxn>
            <a:cxn ang="0">
              <a:pos x="connsiteX7554" y="connsiteY7554"/>
            </a:cxn>
            <a:cxn ang="0">
              <a:pos x="connsiteX7555" y="connsiteY7555"/>
            </a:cxn>
            <a:cxn ang="0">
              <a:pos x="connsiteX7556" y="connsiteY7556"/>
            </a:cxn>
            <a:cxn ang="0">
              <a:pos x="connsiteX7557" y="connsiteY7557"/>
            </a:cxn>
            <a:cxn ang="0">
              <a:pos x="connsiteX7558" y="connsiteY7558"/>
            </a:cxn>
            <a:cxn ang="0">
              <a:pos x="connsiteX7559" y="connsiteY7559"/>
            </a:cxn>
            <a:cxn ang="0">
              <a:pos x="connsiteX7560" y="connsiteY7560"/>
            </a:cxn>
            <a:cxn ang="0">
              <a:pos x="connsiteX7561" y="connsiteY7561"/>
            </a:cxn>
            <a:cxn ang="0">
              <a:pos x="connsiteX7562" y="connsiteY7562"/>
            </a:cxn>
            <a:cxn ang="0">
              <a:pos x="connsiteX7563" y="connsiteY7563"/>
            </a:cxn>
            <a:cxn ang="0">
              <a:pos x="connsiteX7564" y="connsiteY7564"/>
            </a:cxn>
            <a:cxn ang="0">
              <a:pos x="connsiteX7565" y="connsiteY7565"/>
            </a:cxn>
            <a:cxn ang="0">
              <a:pos x="connsiteX7566" y="connsiteY7566"/>
            </a:cxn>
            <a:cxn ang="0">
              <a:pos x="connsiteX7567" y="connsiteY7567"/>
            </a:cxn>
            <a:cxn ang="0">
              <a:pos x="connsiteX7568" y="connsiteY7568"/>
            </a:cxn>
            <a:cxn ang="0">
              <a:pos x="connsiteX7569" y="connsiteY7569"/>
            </a:cxn>
            <a:cxn ang="0">
              <a:pos x="connsiteX7570" y="connsiteY7570"/>
            </a:cxn>
            <a:cxn ang="0">
              <a:pos x="connsiteX7571" y="connsiteY7571"/>
            </a:cxn>
            <a:cxn ang="0">
              <a:pos x="connsiteX7572" y="connsiteY7572"/>
            </a:cxn>
            <a:cxn ang="0">
              <a:pos x="connsiteX7573" y="connsiteY7573"/>
            </a:cxn>
            <a:cxn ang="0">
              <a:pos x="connsiteX7574" y="connsiteY7574"/>
            </a:cxn>
            <a:cxn ang="0">
              <a:pos x="connsiteX7575" y="connsiteY7575"/>
            </a:cxn>
            <a:cxn ang="0">
              <a:pos x="connsiteX7576" y="connsiteY7576"/>
            </a:cxn>
            <a:cxn ang="0">
              <a:pos x="connsiteX7577" y="connsiteY7577"/>
            </a:cxn>
            <a:cxn ang="0">
              <a:pos x="connsiteX7578" y="connsiteY7578"/>
            </a:cxn>
            <a:cxn ang="0">
              <a:pos x="connsiteX7579" y="connsiteY7579"/>
            </a:cxn>
            <a:cxn ang="0">
              <a:pos x="connsiteX7580" y="connsiteY7580"/>
            </a:cxn>
            <a:cxn ang="0">
              <a:pos x="connsiteX7581" y="connsiteY7581"/>
            </a:cxn>
            <a:cxn ang="0">
              <a:pos x="connsiteX7582" y="connsiteY7582"/>
            </a:cxn>
            <a:cxn ang="0">
              <a:pos x="connsiteX7583" y="connsiteY7583"/>
            </a:cxn>
            <a:cxn ang="0">
              <a:pos x="connsiteX7584" y="connsiteY7584"/>
            </a:cxn>
            <a:cxn ang="0">
              <a:pos x="connsiteX7585" y="connsiteY7585"/>
            </a:cxn>
            <a:cxn ang="0">
              <a:pos x="connsiteX7586" y="connsiteY7586"/>
            </a:cxn>
            <a:cxn ang="0">
              <a:pos x="connsiteX7587" y="connsiteY7587"/>
            </a:cxn>
            <a:cxn ang="0">
              <a:pos x="connsiteX7588" y="connsiteY7588"/>
            </a:cxn>
            <a:cxn ang="0">
              <a:pos x="connsiteX7589" y="connsiteY7589"/>
            </a:cxn>
            <a:cxn ang="0">
              <a:pos x="connsiteX7590" y="connsiteY7590"/>
            </a:cxn>
            <a:cxn ang="0">
              <a:pos x="connsiteX7591" y="connsiteY7591"/>
            </a:cxn>
            <a:cxn ang="0">
              <a:pos x="connsiteX7592" y="connsiteY7592"/>
            </a:cxn>
            <a:cxn ang="0">
              <a:pos x="connsiteX7593" y="connsiteY7593"/>
            </a:cxn>
            <a:cxn ang="0">
              <a:pos x="connsiteX7594" y="connsiteY7594"/>
            </a:cxn>
            <a:cxn ang="0">
              <a:pos x="connsiteX7595" y="connsiteY7595"/>
            </a:cxn>
            <a:cxn ang="0">
              <a:pos x="connsiteX7596" y="connsiteY7596"/>
            </a:cxn>
            <a:cxn ang="0">
              <a:pos x="connsiteX7597" y="connsiteY7597"/>
            </a:cxn>
            <a:cxn ang="0">
              <a:pos x="connsiteX7598" y="connsiteY7598"/>
            </a:cxn>
            <a:cxn ang="0">
              <a:pos x="connsiteX7599" y="connsiteY7599"/>
            </a:cxn>
            <a:cxn ang="0">
              <a:pos x="connsiteX7600" y="connsiteY7600"/>
            </a:cxn>
            <a:cxn ang="0">
              <a:pos x="connsiteX7601" y="connsiteY7601"/>
            </a:cxn>
            <a:cxn ang="0">
              <a:pos x="connsiteX7602" y="connsiteY7602"/>
            </a:cxn>
            <a:cxn ang="0">
              <a:pos x="connsiteX7603" y="connsiteY7603"/>
            </a:cxn>
            <a:cxn ang="0">
              <a:pos x="connsiteX7604" y="connsiteY7604"/>
            </a:cxn>
            <a:cxn ang="0">
              <a:pos x="connsiteX7605" y="connsiteY7605"/>
            </a:cxn>
            <a:cxn ang="0">
              <a:pos x="connsiteX7606" y="connsiteY7606"/>
            </a:cxn>
            <a:cxn ang="0">
              <a:pos x="connsiteX7607" y="connsiteY7607"/>
            </a:cxn>
            <a:cxn ang="0">
              <a:pos x="connsiteX7608" y="connsiteY7608"/>
            </a:cxn>
            <a:cxn ang="0">
              <a:pos x="connsiteX7609" y="connsiteY7609"/>
            </a:cxn>
            <a:cxn ang="0">
              <a:pos x="connsiteX7610" y="connsiteY7610"/>
            </a:cxn>
            <a:cxn ang="0">
              <a:pos x="connsiteX7611" y="connsiteY7611"/>
            </a:cxn>
            <a:cxn ang="0">
              <a:pos x="connsiteX7612" y="connsiteY7612"/>
            </a:cxn>
            <a:cxn ang="0">
              <a:pos x="connsiteX7613" y="connsiteY7613"/>
            </a:cxn>
            <a:cxn ang="0">
              <a:pos x="connsiteX7614" y="connsiteY7614"/>
            </a:cxn>
            <a:cxn ang="0">
              <a:pos x="connsiteX7615" y="connsiteY7615"/>
            </a:cxn>
            <a:cxn ang="0">
              <a:pos x="connsiteX7616" y="connsiteY7616"/>
            </a:cxn>
            <a:cxn ang="0">
              <a:pos x="connsiteX7617" y="connsiteY7617"/>
            </a:cxn>
            <a:cxn ang="0">
              <a:pos x="connsiteX7618" y="connsiteY7618"/>
            </a:cxn>
            <a:cxn ang="0">
              <a:pos x="connsiteX7619" y="connsiteY7619"/>
            </a:cxn>
            <a:cxn ang="0">
              <a:pos x="connsiteX7620" y="connsiteY7620"/>
            </a:cxn>
            <a:cxn ang="0">
              <a:pos x="connsiteX7621" y="connsiteY7621"/>
            </a:cxn>
            <a:cxn ang="0">
              <a:pos x="connsiteX7622" y="connsiteY7622"/>
            </a:cxn>
            <a:cxn ang="0">
              <a:pos x="connsiteX7623" y="connsiteY7623"/>
            </a:cxn>
            <a:cxn ang="0">
              <a:pos x="connsiteX7624" y="connsiteY7624"/>
            </a:cxn>
            <a:cxn ang="0">
              <a:pos x="connsiteX7625" y="connsiteY7625"/>
            </a:cxn>
            <a:cxn ang="0">
              <a:pos x="connsiteX7626" y="connsiteY7626"/>
            </a:cxn>
            <a:cxn ang="0">
              <a:pos x="connsiteX7627" y="connsiteY7627"/>
            </a:cxn>
            <a:cxn ang="0">
              <a:pos x="connsiteX7628" y="connsiteY7628"/>
            </a:cxn>
            <a:cxn ang="0">
              <a:pos x="connsiteX7629" y="connsiteY7629"/>
            </a:cxn>
            <a:cxn ang="0">
              <a:pos x="connsiteX7630" y="connsiteY7630"/>
            </a:cxn>
            <a:cxn ang="0">
              <a:pos x="connsiteX7631" y="connsiteY7631"/>
            </a:cxn>
            <a:cxn ang="0">
              <a:pos x="connsiteX7632" y="connsiteY7632"/>
            </a:cxn>
            <a:cxn ang="0">
              <a:pos x="connsiteX7633" y="connsiteY7633"/>
            </a:cxn>
            <a:cxn ang="0">
              <a:pos x="connsiteX7634" y="connsiteY7634"/>
            </a:cxn>
            <a:cxn ang="0">
              <a:pos x="connsiteX7635" y="connsiteY7635"/>
            </a:cxn>
            <a:cxn ang="0">
              <a:pos x="connsiteX7636" y="connsiteY7636"/>
            </a:cxn>
            <a:cxn ang="0">
              <a:pos x="connsiteX7637" y="connsiteY7637"/>
            </a:cxn>
            <a:cxn ang="0">
              <a:pos x="connsiteX7638" y="connsiteY7638"/>
            </a:cxn>
            <a:cxn ang="0">
              <a:pos x="connsiteX7639" y="connsiteY7639"/>
            </a:cxn>
            <a:cxn ang="0">
              <a:pos x="connsiteX7640" y="connsiteY7640"/>
            </a:cxn>
            <a:cxn ang="0">
              <a:pos x="connsiteX7641" y="connsiteY7641"/>
            </a:cxn>
            <a:cxn ang="0">
              <a:pos x="connsiteX7642" y="connsiteY7642"/>
            </a:cxn>
            <a:cxn ang="0">
              <a:pos x="connsiteX7643" y="connsiteY7643"/>
            </a:cxn>
            <a:cxn ang="0">
              <a:pos x="connsiteX7644" y="connsiteY7644"/>
            </a:cxn>
            <a:cxn ang="0">
              <a:pos x="connsiteX7645" y="connsiteY7645"/>
            </a:cxn>
            <a:cxn ang="0">
              <a:pos x="connsiteX7646" y="connsiteY7646"/>
            </a:cxn>
            <a:cxn ang="0">
              <a:pos x="connsiteX7647" y="connsiteY7647"/>
            </a:cxn>
            <a:cxn ang="0">
              <a:pos x="connsiteX7648" y="connsiteY7648"/>
            </a:cxn>
            <a:cxn ang="0">
              <a:pos x="connsiteX7649" y="connsiteY7649"/>
            </a:cxn>
            <a:cxn ang="0">
              <a:pos x="connsiteX7650" y="connsiteY7650"/>
            </a:cxn>
            <a:cxn ang="0">
              <a:pos x="connsiteX7651" y="connsiteY7651"/>
            </a:cxn>
            <a:cxn ang="0">
              <a:pos x="connsiteX7652" y="connsiteY7652"/>
            </a:cxn>
            <a:cxn ang="0">
              <a:pos x="connsiteX7653" y="connsiteY7653"/>
            </a:cxn>
            <a:cxn ang="0">
              <a:pos x="connsiteX7654" y="connsiteY7654"/>
            </a:cxn>
            <a:cxn ang="0">
              <a:pos x="connsiteX7655" y="connsiteY7655"/>
            </a:cxn>
            <a:cxn ang="0">
              <a:pos x="connsiteX7656" y="connsiteY7656"/>
            </a:cxn>
            <a:cxn ang="0">
              <a:pos x="connsiteX7657" y="connsiteY7657"/>
            </a:cxn>
            <a:cxn ang="0">
              <a:pos x="connsiteX7658" y="connsiteY7658"/>
            </a:cxn>
            <a:cxn ang="0">
              <a:pos x="connsiteX7659" y="connsiteY7659"/>
            </a:cxn>
            <a:cxn ang="0">
              <a:pos x="connsiteX7660" y="connsiteY7660"/>
            </a:cxn>
            <a:cxn ang="0">
              <a:pos x="connsiteX7661" y="connsiteY7661"/>
            </a:cxn>
            <a:cxn ang="0">
              <a:pos x="connsiteX7662" y="connsiteY7662"/>
            </a:cxn>
            <a:cxn ang="0">
              <a:pos x="connsiteX7663" y="connsiteY7663"/>
            </a:cxn>
            <a:cxn ang="0">
              <a:pos x="connsiteX7664" y="connsiteY7664"/>
            </a:cxn>
            <a:cxn ang="0">
              <a:pos x="connsiteX7665" y="connsiteY7665"/>
            </a:cxn>
            <a:cxn ang="0">
              <a:pos x="connsiteX7666" y="connsiteY7666"/>
            </a:cxn>
            <a:cxn ang="0">
              <a:pos x="connsiteX7667" y="connsiteY7667"/>
            </a:cxn>
            <a:cxn ang="0">
              <a:pos x="connsiteX7668" y="connsiteY7668"/>
            </a:cxn>
            <a:cxn ang="0">
              <a:pos x="connsiteX7669" y="connsiteY7669"/>
            </a:cxn>
            <a:cxn ang="0">
              <a:pos x="connsiteX7670" y="connsiteY7670"/>
            </a:cxn>
            <a:cxn ang="0">
              <a:pos x="connsiteX7671" y="connsiteY7671"/>
            </a:cxn>
            <a:cxn ang="0">
              <a:pos x="connsiteX7672" y="connsiteY7672"/>
            </a:cxn>
            <a:cxn ang="0">
              <a:pos x="connsiteX7673" y="connsiteY7673"/>
            </a:cxn>
            <a:cxn ang="0">
              <a:pos x="connsiteX7674" y="connsiteY7674"/>
            </a:cxn>
            <a:cxn ang="0">
              <a:pos x="connsiteX7675" y="connsiteY7675"/>
            </a:cxn>
            <a:cxn ang="0">
              <a:pos x="connsiteX7676" y="connsiteY7676"/>
            </a:cxn>
            <a:cxn ang="0">
              <a:pos x="connsiteX7677" y="connsiteY7677"/>
            </a:cxn>
            <a:cxn ang="0">
              <a:pos x="connsiteX7678" y="connsiteY7678"/>
            </a:cxn>
            <a:cxn ang="0">
              <a:pos x="connsiteX7679" y="connsiteY7679"/>
            </a:cxn>
            <a:cxn ang="0">
              <a:pos x="connsiteX7680" y="connsiteY7680"/>
            </a:cxn>
            <a:cxn ang="0">
              <a:pos x="connsiteX7681" y="connsiteY7681"/>
            </a:cxn>
            <a:cxn ang="0">
              <a:pos x="connsiteX7682" y="connsiteY7682"/>
            </a:cxn>
            <a:cxn ang="0">
              <a:pos x="connsiteX7683" y="connsiteY7683"/>
            </a:cxn>
            <a:cxn ang="0">
              <a:pos x="connsiteX7684" y="connsiteY7684"/>
            </a:cxn>
            <a:cxn ang="0">
              <a:pos x="connsiteX7685" y="connsiteY7685"/>
            </a:cxn>
            <a:cxn ang="0">
              <a:pos x="connsiteX7686" y="connsiteY7686"/>
            </a:cxn>
            <a:cxn ang="0">
              <a:pos x="connsiteX7687" y="connsiteY7687"/>
            </a:cxn>
            <a:cxn ang="0">
              <a:pos x="connsiteX7688" y="connsiteY7688"/>
            </a:cxn>
            <a:cxn ang="0">
              <a:pos x="connsiteX7689" y="connsiteY7689"/>
            </a:cxn>
            <a:cxn ang="0">
              <a:pos x="connsiteX7690" y="connsiteY7690"/>
            </a:cxn>
            <a:cxn ang="0">
              <a:pos x="connsiteX7691" y="connsiteY7691"/>
            </a:cxn>
            <a:cxn ang="0">
              <a:pos x="connsiteX7692" y="connsiteY7692"/>
            </a:cxn>
            <a:cxn ang="0">
              <a:pos x="connsiteX7693" y="connsiteY7693"/>
            </a:cxn>
            <a:cxn ang="0">
              <a:pos x="connsiteX7694" y="connsiteY7694"/>
            </a:cxn>
            <a:cxn ang="0">
              <a:pos x="connsiteX7695" y="connsiteY7695"/>
            </a:cxn>
            <a:cxn ang="0">
              <a:pos x="connsiteX7696" y="connsiteY7696"/>
            </a:cxn>
            <a:cxn ang="0">
              <a:pos x="connsiteX7697" y="connsiteY7697"/>
            </a:cxn>
            <a:cxn ang="0">
              <a:pos x="connsiteX7698" y="connsiteY7698"/>
            </a:cxn>
            <a:cxn ang="0">
              <a:pos x="connsiteX7699" y="connsiteY7699"/>
            </a:cxn>
            <a:cxn ang="0">
              <a:pos x="connsiteX7700" y="connsiteY7700"/>
            </a:cxn>
            <a:cxn ang="0">
              <a:pos x="connsiteX7701" y="connsiteY7701"/>
            </a:cxn>
            <a:cxn ang="0">
              <a:pos x="connsiteX7702" y="connsiteY7702"/>
            </a:cxn>
            <a:cxn ang="0">
              <a:pos x="connsiteX7703" y="connsiteY7703"/>
            </a:cxn>
            <a:cxn ang="0">
              <a:pos x="connsiteX7704" y="connsiteY7704"/>
            </a:cxn>
            <a:cxn ang="0">
              <a:pos x="connsiteX7705" y="connsiteY7705"/>
            </a:cxn>
            <a:cxn ang="0">
              <a:pos x="connsiteX7706" y="connsiteY7706"/>
            </a:cxn>
            <a:cxn ang="0">
              <a:pos x="connsiteX7707" y="connsiteY7707"/>
            </a:cxn>
            <a:cxn ang="0">
              <a:pos x="connsiteX7708" y="connsiteY7708"/>
            </a:cxn>
            <a:cxn ang="0">
              <a:pos x="connsiteX7709" y="connsiteY7709"/>
            </a:cxn>
            <a:cxn ang="0">
              <a:pos x="connsiteX7710" y="connsiteY7710"/>
            </a:cxn>
            <a:cxn ang="0">
              <a:pos x="connsiteX7711" y="connsiteY7711"/>
            </a:cxn>
            <a:cxn ang="0">
              <a:pos x="connsiteX7712" y="connsiteY7712"/>
            </a:cxn>
            <a:cxn ang="0">
              <a:pos x="connsiteX7713" y="connsiteY7713"/>
            </a:cxn>
            <a:cxn ang="0">
              <a:pos x="connsiteX7714" y="connsiteY7714"/>
            </a:cxn>
            <a:cxn ang="0">
              <a:pos x="connsiteX7715" y="connsiteY7715"/>
            </a:cxn>
            <a:cxn ang="0">
              <a:pos x="connsiteX7716" y="connsiteY7716"/>
            </a:cxn>
            <a:cxn ang="0">
              <a:pos x="connsiteX7717" y="connsiteY7717"/>
            </a:cxn>
            <a:cxn ang="0">
              <a:pos x="connsiteX7718" y="connsiteY7718"/>
            </a:cxn>
            <a:cxn ang="0">
              <a:pos x="connsiteX7719" y="connsiteY7719"/>
            </a:cxn>
            <a:cxn ang="0">
              <a:pos x="connsiteX7720" y="connsiteY7720"/>
            </a:cxn>
            <a:cxn ang="0">
              <a:pos x="connsiteX7721" y="connsiteY7721"/>
            </a:cxn>
            <a:cxn ang="0">
              <a:pos x="connsiteX7722" y="connsiteY7722"/>
            </a:cxn>
            <a:cxn ang="0">
              <a:pos x="connsiteX7723" y="connsiteY7723"/>
            </a:cxn>
            <a:cxn ang="0">
              <a:pos x="connsiteX7724" y="connsiteY7724"/>
            </a:cxn>
            <a:cxn ang="0">
              <a:pos x="connsiteX7725" y="connsiteY7725"/>
            </a:cxn>
            <a:cxn ang="0">
              <a:pos x="connsiteX7726" y="connsiteY7726"/>
            </a:cxn>
            <a:cxn ang="0">
              <a:pos x="connsiteX7727" y="connsiteY7727"/>
            </a:cxn>
            <a:cxn ang="0">
              <a:pos x="connsiteX7728" y="connsiteY7728"/>
            </a:cxn>
            <a:cxn ang="0">
              <a:pos x="connsiteX7729" y="connsiteY7729"/>
            </a:cxn>
            <a:cxn ang="0">
              <a:pos x="connsiteX7730" y="connsiteY7730"/>
            </a:cxn>
            <a:cxn ang="0">
              <a:pos x="connsiteX7731" y="connsiteY7731"/>
            </a:cxn>
            <a:cxn ang="0">
              <a:pos x="connsiteX7732" y="connsiteY7732"/>
            </a:cxn>
            <a:cxn ang="0">
              <a:pos x="connsiteX7733" y="connsiteY7733"/>
            </a:cxn>
            <a:cxn ang="0">
              <a:pos x="connsiteX7734" y="connsiteY7734"/>
            </a:cxn>
            <a:cxn ang="0">
              <a:pos x="connsiteX7735" y="connsiteY7735"/>
            </a:cxn>
            <a:cxn ang="0">
              <a:pos x="connsiteX7736" y="connsiteY7736"/>
            </a:cxn>
            <a:cxn ang="0">
              <a:pos x="connsiteX7737" y="connsiteY7737"/>
            </a:cxn>
            <a:cxn ang="0">
              <a:pos x="connsiteX7738" y="connsiteY7738"/>
            </a:cxn>
            <a:cxn ang="0">
              <a:pos x="connsiteX7739" y="connsiteY7739"/>
            </a:cxn>
            <a:cxn ang="0">
              <a:pos x="connsiteX7740" y="connsiteY7740"/>
            </a:cxn>
            <a:cxn ang="0">
              <a:pos x="connsiteX7741" y="connsiteY7741"/>
            </a:cxn>
            <a:cxn ang="0">
              <a:pos x="connsiteX7742" y="connsiteY7742"/>
            </a:cxn>
            <a:cxn ang="0">
              <a:pos x="connsiteX7743" y="connsiteY7743"/>
            </a:cxn>
            <a:cxn ang="0">
              <a:pos x="connsiteX7744" y="connsiteY7744"/>
            </a:cxn>
            <a:cxn ang="0">
              <a:pos x="connsiteX7745" y="connsiteY7745"/>
            </a:cxn>
            <a:cxn ang="0">
              <a:pos x="connsiteX7746" y="connsiteY7746"/>
            </a:cxn>
            <a:cxn ang="0">
              <a:pos x="connsiteX7747" y="connsiteY7747"/>
            </a:cxn>
            <a:cxn ang="0">
              <a:pos x="connsiteX7748" y="connsiteY7748"/>
            </a:cxn>
            <a:cxn ang="0">
              <a:pos x="connsiteX7749" y="connsiteY7749"/>
            </a:cxn>
            <a:cxn ang="0">
              <a:pos x="connsiteX7750" y="connsiteY7750"/>
            </a:cxn>
            <a:cxn ang="0">
              <a:pos x="connsiteX7751" y="connsiteY7751"/>
            </a:cxn>
            <a:cxn ang="0">
              <a:pos x="connsiteX7752" y="connsiteY7752"/>
            </a:cxn>
            <a:cxn ang="0">
              <a:pos x="connsiteX7753" y="connsiteY7753"/>
            </a:cxn>
            <a:cxn ang="0">
              <a:pos x="connsiteX7754" y="connsiteY7754"/>
            </a:cxn>
            <a:cxn ang="0">
              <a:pos x="connsiteX7755" y="connsiteY7755"/>
            </a:cxn>
            <a:cxn ang="0">
              <a:pos x="connsiteX7756" y="connsiteY7756"/>
            </a:cxn>
            <a:cxn ang="0">
              <a:pos x="connsiteX7757" y="connsiteY7757"/>
            </a:cxn>
            <a:cxn ang="0">
              <a:pos x="connsiteX7758" y="connsiteY7758"/>
            </a:cxn>
            <a:cxn ang="0">
              <a:pos x="connsiteX7759" y="connsiteY7759"/>
            </a:cxn>
            <a:cxn ang="0">
              <a:pos x="connsiteX7760" y="connsiteY7760"/>
            </a:cxn>
            <a:cxn ang="0">
              <a:pos x="connsiteX7761" y="connsiteY7761"/>
            </a:cxn>
            <a:cxn ang="0">
              <a:pos x="connsiteX7762" y="connsiteY7762"/>
            </a:cxn>
            <a:cxn ang="0">
              <a:pos x="connsiteX7763" y="connsiteY7763"/>
            </a:cxn>
            <a:cxn ang="0">
              <a:pos x="connsiteX7764" y="connsiteY7764"/>
            </a:cxn>
            <a:cxn ang="0">
              <a:pos x="connsiteX7765" y="connsiteY7765"/>
            </a:cxn>
            <a:cxn ang="0">
              <a:pos x="connsiteX7766" y="connsiteY7766"/>
            </a:cxn>
            <a:cxn ang="0">
              <a:pos x="connsiteX7767" y="connsiteY7767"/>
            </a:cxn>
            <a:cxn ang="0">
              <a:pos x="connsiteX7768" y="connsiteY7768"/>
            </a:cxn>
            <a:cxn ang="0">
              <a:pos x="connsiteX7769" y="connsiteY7769"/>
            </a:cxn>
            <a:cxn ang="0">
              <a:pos x="connsiteX7770" y="connsiteY7770"/>
            </a:cxn>
            <a:cxn ang="0">
              <a:pos x="connsiteX7771" y="connsiteY7771"/>
            </a:cxn>
            <a:cxn ang="0">
              <a:pos x="connsiteX7772" y="connsiteY7772"/>
            </a:cxn>
            <a:cxn ang="0">
              <a:pos x="connsiteX7773" y="connsiteY7773"/>
            </a:cxn>
            <a:cxn ang="0">
              <a:pos x="connsiteX7774" y="connsiteY7774"/>
            </a:cxn>
            <a:cxn ang="0">
              <a:pos x="connsiteX7775" y="connsiteY7775"/>
            </a:cxn>
            <a:cxn ang="0">
              <a:pos x="connsiteX7776" y="connsiteY7776"/>
            </a:cxn>
            <a:cxn ang="0">
              <a:pos x="connsiteX7777" y="connsiteY7777"/>
            </a:cxn>
            <a:cxn ang="0">
              <a:pos x="connsiteX7778" y="connsiteY7778"/>
            </a:cxn>
            <a:cxn ang="0">
              <a:pos x="connsiteX7779" y="connsiteY7779"/>
            </a:cxn>
            <a:cxn ang="0">
              <a:pos x="connsiteX7780" y="connsiteY7780"/>
            </a:cxn>
            <a:cxn ang="0">
              <a:pos x="connsiteX7781" y="connsiteY7781"/>
            </a:cxn>
            <a:cxn ang="0">
              <a:pos x="connsiteX7782" y="connsiteY7782"/>
            </a:cxn>
            <a:cxn ang="0">
              <a:pos x="connsiteX7783" y="connsiteY7783"/>
            </a:cxn>
            <a:cxn ang="0">
              <a:pos x="connsiteX7784" y="connsiteY7784"/>
            </a:cxn>
            <a:cxn ang="0">
              <a:pos x="connsiteX7785" y="connsiteY7785"/>
            </a:cxn>
            <a:cxn ang="0">
              <a:pos x="connsiteX7786" y="connsiteY7786"/>
            </a:cxn>
            <a:cxn ang="0">
              <a:pos x="connsiteX7787" y="connsiteY7787"/>
            </a:cxn>
            <a:cxn ang="0">
              <a:pos x="connsiteX7788" y="connsiteY7788"/>
            </a:cxn>
            <a:cxn ang="0">
              <a:pos x="connsiteX7789" y="connsiteY7789"/>
            </a:cxn>
            <a:cxn ang="0">
              <a:pos x="connsiteX7790" y="connsiteY7790"/>
            </a:cxn>
            <a:cxn ang="0">
              <a:pos x="connsiteX7791" y="connsiteY7791"/>
            </a:cxn>
            <a:cxn ang="0">
              <a:pos x="connsiteX7792" y="connsiteY7792"/>
            </a:cxn>
            <a:cxn ang="0">
              <a:pos x="connsiteX7793" y="connsiteY7793"/>
            </a:cxn>
            <a:cxn ang="0">
              <a:pos x="connsiteX7794" y="connsiteY7794"/>
            </a:cxn>
            <a:cxn ang="0">
              <a:pos x="connsiteX7795" y="connsiteY7795"/>
            </a:cxn>
            <a:cxn ang="0">
              <a:pos x="connsiteX7796" y="connsiteY7796"/>
            </a:cxn>
            <a:cxn ang="0">
              <a:pos x="connsiteX7797" y="connsiteY7797"/>
            </a:cxn>
            <a:cxn ang="0">
              <a:pos x="connsiteX7798" y="connsiteY7798"/>
            </a:cxn>
            <a:cxn ang="0">
              <a:pos x="connsiteX7799" y="connsiteY7799"/>
            </a:cxn>
            <a:cxn ang="0">
              <a:pos x="connsiteX7800" y="connsiteY7800"/>
            </a:cxn>
            <a:cxn ang="0">
              <a:pos x="connsiteX7801" y="connsiteY7801"/>
            </a:cxn>
            <a:cxn ang="0">
              <a:pos x="connsiteX7802" y="connsiteY7802"/>
            </a:cxn>
            <a:cxn ang="0">
              <a:pos x="connsiteX7803" y="connsiteY7803"/>
            </a:cxn>
            <a:cxn ang="0">
              <a:pos x="connsiteX7804" y="connsiteY7804"/>
            </a:cxn>
            <a:cxn ang="0">
              <a:pos x="connsiteX7805" y="connsiteY7805"/>
            </a:cxn>
            <a:cxn ang="0">
              <a:pos x="connsiteX7806" y="connsiteY7806"/>
            </a:cxn>
            <a:cxn ang="0">
              <a:pos x="connsiteX7807" y="connsiteY7807"/>
            </a:cxn>
            <a:cxn ang="0">
              <a:pos x="connsiteX7808" y="connsiteY7808"/>
            </a:cxn>
            <a:cxn ang="0">
              <a:pos x="connsiteX7809" y="connsiteY7809"/>
            </a:cxn>
            <a:cxn ang="0">
              <a:pos x="connsiteX7810" y="connsiteY7810"/>
            </a:cxn>
            <a:cxn ang="0">
              <a:pos x="connsiteX7811" y="connsiteY7811"/>
            </a:cxn>
            <a:cxn ang="0">
              <a:pos x="connsiteX7812" y="connsiteY7812"/>
            </a:cxn>
            <a:cxn ang="0">
              <a:pos x="connsiteX7813" y="connsiteY7813"/>
            </a:cxn>
            <a:cxn ang="0">
              <a:pos x="connsiteX7814" y="connsiteY7814"/>
            </a:cxn>
            <a:cxn ang="0">
              <a:pos x="connsiteX7815" y="connsiteY7815"/>
            </a:cxn>
            <a:cxn ang="0">
              <a:pos x="connsiteX7816" y="connsiteY7816"/>
            </a:cxn>
            <a:cxn ang="0">
              <a:pos x="connsiteX7817" y="connsiteY7817"/>
            </a:cxn>
            <a:cxn ang="0">
              <a:pos x="connsiteX7818" y="connsiteY7818"/>
            </a:cxn>
            <a:cxn ang="0">
              <a:pos x="connsiteX7819" y="connsiteY7819"/>
            </a:cxn>
            <a:cxn ang="0">
              <a:pos x="connsiteX7820" y="connsiteY7820"/>
            </a:cxn>
            <a:cxn ang="0">
              <a:pos x="connsiteX7821" y="connsiteY7821"/>
            </a:cxn>
            <a:cxn ang="0">
              <a:pos x="connsiteX7822" y="connsiteY7822"/>
            </a:cxn>
            <a:cxn ang="0">
              <a:pos x="connsiteX7823" y="connsiteY7823"/>
            </a:cxn>
            <a:cxn ang="0">
              <a:pos x="connsiteX7824" y="connsiteY7824"/>
            </a:cxn>
            <a:cxn ang="0">
              <a:pos x="connsiteX7825" y="connsiteY7825"/>
            </a:cxn>
            <a:cxn ang="0">
              <a:pos x="connsiteX7826" y="connsiteY7826"/>
            </a:cxn>
            <a:cxn ang="0">
              <a:pos x="connsiteX7827" y="connsiteY7827"/>
            </a:cxn>
            <a:cxn ang="0">
              <a:pos x="connsiteX7828" y="connsiteY7828"/>
            </a:cxn>
            <a:cxn ang="0">
              <a:pos x="connsiteX7829" y="connsiteY7829"/>
            </a:cxn>
            <a:cxn ang="0">
              <a:pos x="connsiteX7830" y="connsiteY7830"/>
            </a:cxn>
            <a:cxn ang="0">
              <a:pos x="connsiteX7831" y="connsiteY7831"/>
            </a:cxn>
            <a:cxn ang="0">
              <a:pos x="connsiteX7832" y="connsiteY7832"/>
            </a:cxn>
            <a:cxn ang="0">
              <a:pos x="connsiteX7833" y="connsiteY7833"/>
            </a:cxn>
            <a:cxn ang="0">
              <a:pos x="connsiteX7834" y="connsiteY7834"/>
            </a:cxn>
            <a:cxn ang="0">
              <a:pos x="connsiteX7835" y="connsiteY7835"/>
            </a:cxn>
            <a:cxn ang="0">
              <a:pos x="connsiteX7836" y="connsiteY7836"/>
            </a:cxn>
            <a:cxn ang="0">
              <a:pos x="connsiteX7837" y="connsiteY7837"/>
            </a:cxn>
            <a:cxn ang="0">
              <a:pos x="connsiteX7838" y="connsiteY7838"/>
            </a:cxn>
            <a:cxn ang="0">
              <a:pos x="connsiteX7839" y="connsiteY7839"/>
            </a:cxn>
            <a:cxn ang="0">
              <a:pos x="connsiteX7840" y="connsiteY7840"/>
            </a:cxn>
            <a:cxn ang="0">
              <a:pos x="connsiteX7841" y="connsiteY7841"/>
            </a:cxn>
            <a:cxn ang="0">
              <a:pos x="connsiteX7842" y="connsiteY7842"/>
            </a:cxn>
            <a:cxn ang="0">
              <a:pos x="connsiteX7843" y="connsiteY7843"/>
            </a:cxn>
            <a:cxn ang="0">
              <a:pos x="connsiteX7844" y="connsiteY7844"/>
            </a:cxn>
            <a:cxn ang="0">
              <a:pos x="connsiteX7845" y="connsiteY7845"/>
            </a:cxn>
            <a:cxn ang="0">
              <a:pos x="connsiteX7846" y="connsiteY7846"/>
            </a:cxn>
            <a:cxn ang="0">
              <a:pos x="connsiteX7847" y="connsiteY7847"/>
            </a:cxn>
            <a:cxn ang="0">
              <a:pos x="connsiteX7848" y="connsiteY7848"/>
            </a:cxn>
            <a:cxn ang="0">
              <a:pos x="connsiteX7849" y="connsiteY7849"/>
            </a:cxn>
            <a:cxn ang="0">
              <a:pos x="connsiteX7850" y="connsiteY7850"/>
            </a:cxn>
            <a:cxn ang="0">
              <a:pos x="connsiteX7851" y="connsiteY7851"/>
            </a:cxn>
            <a:cxn ang="0">
              <a:pos x="connsiteX7852" y="connsiteY7852"/>
            </a:cxn>
            <a:cxn ang="0">
              <a:pos x="connsiteX7853" y="connsiteY7853"/>
            </a:cxn>
            <a:cxn ang="0">
              <a:pos x="connsiteX7854" y="connsiteY7854"/>
            </a:cxn>
            <a:cxn ang="0">
              <a:pos x="connsiteX7855" y="connsiteY7855"/>
            </a:cxn>
            <a:cxn ang="0">
              <a:pos x="connsiteX7856" y="connsiteY7856"/>
            </a:cxn>
            <a:cxn ang="0">
              <a:pos x="connsiteX7857" y="connsiteY7857"/>
            </a:cxn>
            <a:cxn ang="0">
              <a:pos x="connsiteX7858" y="connsiteY7858"/>
            </a:cxn>
            <a:cxn ang="0">
              <a:pos x="connsiteX7859" y="connsiteY7859"/>
            </a:cxn>
            <a:cxn ang="0">
              <a:pos x="connsiteX7860" y="connsiteY7860"/>
            </a:cxn>
            <a:cxn ang="0">
              <a:pos x="connsiteX7861" y="connsiteY7861"/>
            </a:cxn>
            <a:cxn ang="0">
              <a:pos x="connsiteX7862" y="connsiteY7862"/>
            </a:cxn>
            <a:cxn ang="0">
              <a:pos x="connsiteX7863" y="connsiteY7863"/>
            </a:cxn>
            <a:cxn ang="0">
              <a:pos x="connsiteX7864" y="connsiteY7864"/>
            </a:cxn>
            <a:cxn ang="0">
              <a:pos x="connsiteX7865" y="connsiteY7865"/>
            </a:cxn>
            <a:cxn ang="0">
              <a:pos x="connsiteX7866" y="connsiteY7866"/>
            </a:cxn>
            <a:cxn ang="0">
              <a:pos x="connsiteX7867" y="connsiteY7867"/>
            </a:cxn>
            <a:cxn ang="0">
              <a:pos x="connsiteX7868" y="connsiteY7868"/>
            </a:cxn>
            <a:cxn ang="0">
              <a:pos x="connsiteX7869" y="connsiteY7869"/>
            </a:cxn>
            <a:cxn ang="0">
              <a:pos x="connsiteX7870" y="connsiteY7870"/>
            </a:cxn>
            <a:cxn ang="0">
              <a:pos x="connsiteX7871" y="connsiteY7871"/>
            </a:cxn>
            <a:cxn ang="0">
              <a:pos x="connsiteX7872" y="connsiteY7872"/>
            </a:cxn>
            <a:cxn ang="0">
              <a:pos x="connsiteX7873" y="connsiteY7873"/>
            </a:cxn>
            <a:cxn ang="0">
              <a:pos x="connsiteX7874" y="connsiteY7874"/>
            </a:cxn>
            <a:cxn ang="0">
              <a:pos x="connsiteX7875" y="connsiteY7875"/>
            </a:cxn>
            <a:cxn ang="0">
              <a:pos x="connsiteX7876" y="connsiteY7876"/>
            </a:cxn>
            <a:cxn ang="0">
              <a:pos x="connsiteX7877" y="connsiteY7877"/>
            </a:cxn>
            <a:cxn ang="0">
              <a:pos x="connsiteX7878" y="connsiteY7878"/>
            </a:cxn>
            <a:cxn ang="0">
              <a:pos x="connsiteX7879" y="connsiteY7879"/>
            </a:cxn>
            <a:cxn ang="0">
              <a:pos x="connsiteX7880" y="connsiteY7880"/>
            </a:cxn>
            <a:cxn ang="0">
              <a:pos x="connsiteX7881" y="connsiteY7881"/>
            </a:cxn>
            <a:cxn ang="0">
              <a:pos x="connsiteX7882" y="connsiteY7882"/>
            </a:cxn>
            <a:cxn ang="0">
              <a:pos x="connsiteX7883" y="connsiteY7883"/>
            </a:cxn>
            <a:cxn ang="0">
              <a:pos x="connsiteX7884" y="connsiteY7884"/>
            </a:cxn>
            <a:cxn ang="0">
              <a:pos x="connsiteX7885" y="connsiteY7885"/>
            </a:cxn>
            <a:cxn ang="0">
              <a:pos x="connsiteX7886" y="connsiteY7886"/>
            </a:cxn>
            <a:cxn ang="0">
              <a:pos x="connsiteX7887" y="connsiteY7887"/>
            </a:cxn>
            <a:cxn ang="0">
              <a:pos x="connsiteX7888" y="connsiteY7888"/>
            </a:cxn>
            <a:cxn ang="0">
              <a:pos x="connsiteX7889" y="connsiteY7889"/>
            </a:cxn>
            <a:cxn ang="0">
              <a:pos x="connsiteX7890" y="connsiteY7890"/>
            </a:cxn>
            <a:cxn ang="0">
              <a:pos x="connsiteX7891" y="connsiteY7891"/>
            </a:cxn>
            <a:cxn ang="0">
              <a:pos x="connsiteX7892" y="connsiteY7892"/>
            </a:cxn>
            <a:cxn ang="0">
              <a:pos x="connsiteX7893" y="connsiteY7893"/>
            </a:cxn>
            <a:cxn ang="0">
              <a:pos x="connsiteX7894" y="connsiteY7894"/>
            </a:cxn>
            <a:cxn ang="0">
              <a:pos x="connsiteX7895" y="connsiteY7895"/>
            </a:cxn>
            <a:cxn ang="0">
              <a:pos x="connsiteX7896" y="connsiteY7896"/>
            </a:cxn>
            <a:cxn ang="0">
              <a:pos x="connsiteX7897" y="connsiteY7897"/>
            </a:cxn>
            <a:cxn ang="0">
              <a:pos x="connsiteX7898" y="connsiteY7898"/>
            </a:cxn>
            <a:cxn ang="0">
              <a:pos x="connsiteX7899" y="connsiteY7899"/>
            </a:cxn>
            <a:cxn ang="0">
              <a:pos x="connsiteX7900" y="connsiteY7900"/>
            </a:cxn>
            <a:cxn ang="0">
              <a:pos x="connsiteX7901" y="connsiteY7901"/>
            </a:cxn>
            <a:cxn ang="0">
              <a:pos x="connsiteX7902" y="connsiteY7902"/>
            </a:cxn>
            <a:cxn ang="0">
              <a:pos x="connsiteX7903" y="connsiteY7903"/>
            </a:cxn>
            <a:cxn ang="0">
              <a:pos x="connsiteX7904" y="connsiteY7904"/>
            </a:cxn>
            <a:cxn ang="0">
              <a:pos x="connsiteX7905" y="connsiteY7905"/>
            </a:cxn>
            <a:cxn ang="0">
              <a:pos x="connsiteX7906" y="connsiteY7906"/>
            </a:cxn>
            <a:cxn ang="0">
              <a:pos x="connsiteX7907" y="connsiteY7907"/>
            </a:cxn>
            <a:cxn ang="0">
              <a:pos x="connsiteX7908" y="connsiteY7908"/>
            </a:cxn>
            <a:cxn ang="0">
              <a:pos x="connsiteX7909" y="connsiteY7909"/>
            </a:cxn>
            <a:cxn ang="0">
              <a:pos x="connsiteX7910" y="connsiteY7910"/>
            </a:cxn>
            <a:cxn ang="0">
              <a:pos x="connsiteX7911" y="connsiteY7911"/>
            </a:cxn>
            <a:cxn ang="0">
              <a:pos x="connsiteX7912" y="connsiteY7912"/>
            </a:cxn>
            <a:cxn ang="0">
              <a:pos x="connsiteX7913" y="connsiteY7913"/>
            </a:cxn>
            <a:cxn ang="0">
              <a:pos x="connsiteX7914" y="connsiteY7914"/>
            </a:cxn>
            <a:cxn ang="0">
              <a:pos x="connsiteX7915" y="connsiteY7915"/>
            </a:cxn>
            <a:cxn ang="0">
              <a:pos x="connsiteX7916" y="connsiteY7916"/>
            </a:cxn>
            <a:cxn ang="0">
              <a:pos x="connsiteX7917" y="connsiteY7917"/>
            </a:cxn>
            <a:cxn ang="0">
              <a:pos x="connsiteX7918" y="connsiteY7918"/>
            </a:cxn>
            <a:cxn ang="0">
              <a:pos x="connsiteX7919" y="connsiteY7919"/>
            </a:cxn>
            <a:cxn ang="0">
              <a:pos x="connsiteX7920" y="connsiteY7920"/>
            </a:cxn>
            <a:cxn ang="0">
              <a:pos x="connsiteX7921" y="connsiteY7921"/>
            </a:cxn>
            <a:cxn ang="0">
              <a:pos x="connsiteX7922" y="connsiteY7922"/>
            </a:cxn>
            <a:cxn ang="0">
              <a:pos x="connsiteX7923" y="connsiteY7923"/>
            </a:cxn>
            <a:cxn ang="0">
              <a:pos x="connsiteX7924" y="connsiteY7924"/>
            </a:cxn>
            <a:cxn ang="0">
              <a:pos x="connsiteX7925" y="connsiteY7925"/>
            </a:cxn>
            <a:cxn ang="0">
              <a:pos x="connsiteX7926" y="connsiteY7926"/>
            </a:cxn>
            <a:cxn ang="0">
              <a:pos x="connsiteX7927" y="connsiteY7927"/>
            </a:cxn>
            <a:cxn ang="0">
              <a:pos x="connsiteX7928" y="connsiteY7928"/>
            </a:cxn>
            <a:cxn ang="0">
              <a:pos x="connsiteX7929" y="connsiteY7929"/>
            </a:cxn>
            <a:cxn ang="0">
              <a:pos x="connsiteX7930" y="connsiteY7930"/>
            </a:cxn>
            <a:cxn ang="0">
              <a:pos x="connsiteX7931" y="connsiteY7931"/>
            </a:cxn>
            <a:cxn ang="0">
              <a:pos x="connsiteX7932" y="connsiteY7932"/>
            </a:cxn>
            <a:cxn ang="0">
              <a:pos x="connsiteX7933" y="connsiteY7933"/>
            </a:cxn>
            <a:cxn ang="0">
              <a:pos x="connsiteX7934" y="connsiteY7934"/>
            </a:cxn>
            <a:cxn ang="0">
              <a:pos x="connsiteX7935" y="connsiteY7935"/>
            </a:cxn>
            <a:cxn ang="0">
              <a:pos x="connsiteX7936" y="connsiteY7936"/>
            </a:cxn>
            <a:cxn ang="0">
              <a:pos x="connsiteX7937" y="connsiteY7937"/>
            </a:cxn>
            <a:cxn ang="0">
              <a:pos x="connsiteX7938" y="connsiteY7938"/>
            </a:cxn>
            <a:cxn ang="0">
              <a:pos x="connsiteX7939" y="connsiteY7939"/>
            </a:cxn>
            <a:cxn ang="0">
              <a:pos x="connsiteX7940" y="connsiteY7940"/>
            </a:cxn>
            <a:cxn ang="0">
              <a:pos x="connsiteX7941" y="connsiteY7941"/>
            </a:cxn>
            <a:cxn ang="0">
              <a:pos x="connsiteX7942" y="connsiteY7942"/>
            </a:cxn>
            <a:cxn ang="0">
              <a:pos x="connsiteX7943" y="connsiteY7943"/>
            </a:cxn>
            <a:cxn ang="0">
              <a:pos x="connsiteX7944" y="connsiteY7944"/>
            </a:cxn>
            <a:cxn ang="0">
              <a:pos x="connsiteX7945" y="connsiteY7945"/>
            </a:cxn>
            <a:cxn ang="0">
              <a:pos x="connsiteX7946" y="connsiteY7946"/>
            </a:cxn>
            <a:cxn ang="0">
              <a:pos x="connsiteX7947" y="connsiteY7947"/>
            </a:cxn>
            <a:cxn ang="0">
              <a:pos x="connsiteX7948" y="connsiteY7948"/>
            </a:cxn>
            <a:cxn ang="0">
              <a:pos x="connsiteX7949" y="connsiteY7949"/>
            </a:cxn>
            <a:cxn ang="0">
              <a:pos x="connsiteX7950" y="connsiteY7950"/>
            </a:cxn>
            <a:cxn ang="0">
              <a:pos x="connsiteX7951" y="connsiteY7951"/>
            </a:cxn>
            <a:cxn ang="0">
              <a:pos x="connsiteX7952" y="connsiteY7952"/>
            </a:cxn>
            <a:cxn ang="0">
              <a:pos x="connsiteX7953" y="connsiteY7953"/>
            </a:cxn>
            <a:cxn ang="0">
              <a:pos x="connsiteX7954" y="connsiteY7954"/>
            </a:cxn>
            <a:cxn ang="0">
              <a:pos x="connsiteX7955" y="connsiteY7955"/>
            </a:cxn>
            <a:cxn ang="0">
              <a:pos x="connsiteX7956" y="connsiteY7956"/>
            </a:cxn>
            <a:cxn ang="0">
              <a:pos x="connsiteX7957" y="connsiteY7957"/>
            </a:cxn>
            <a:cxn ang="0">
              <a:pos x="connsiteX7958" y="connsiteY7958"/>
            </a:cxn>
            <a:cxn ang="0">
              <a:pos x="connsiteX7959" y="connsiteY7959"/>
            </a:cxn>
            <a:cxn ang="0">
              <a:pos x="connsiteX7960" y="connsiteY7960"/>
            </a:cxn>
            <a:cxn ang="0">
              <a:pos x="connsiteX7961" y="connsiteY7961"/>
            </a:cxn>
            <a:cxn ang="0">
              <a:pos x="connsiteX7962" y="connsiteY7962"/>
            </a:cxn>
            <a:cxn ang="0">
              <a:pos x="connsiteX7963" y="connsiteY7963"/>
            </a:cxn>
            <a:cxn ang="0">
              <a:pos x="connsiteX7964" y="connsiteY7964"/>
            </a:cxn>
            <a:cxn ang="0">
              <a:pos x="connsiteX7965" y="connsiteY7965"/>
            </a:cxn>
            <a:cxn ang="0">
              <a:pos x="connsiteX7966" y="connsiteY7966"/>
            </a:cxn>
            <a:cxn ang="0">
              <a:pos x="connsiteX7967" y="connsiteY7967"/>
            </a:cxn>
            <a:cxn ang="0">
              <a:pos x="connsiteX7968" y="connsiteY7968"/>
            </a:cxn>
            <a:cxn ang="0">
              <a:pos x="connsiteX7969" y="connsiteY7969"/>
            </a:cxn>
            <a:cxn ang="0">
              <a:pos x="connsiteX7970" y="connsiteY7970"/>
            </a:cxn>
            <a:cxn ang="0">
              <a:pos x="connsiteX7971" y="connsiteY7971"/>
            </a:cxn>
            <a:cxn ang="0">
              <a:pos x="connsiteX7972" y="connsiteY7972"/>
            </a:cxn>
            <a:cxn ang="0">
              <a:pos x="connsiteX7973" y="connsiteY7973"/>
            </a:cxn>
            <a:cxn ang="0">
              <a:pos x="connsiteX7974" y="connsiteY7974"/>
            </a:cxn>
            <a:cxn ang="0">
              <a:pos x="connsiteX7975" y="connsiteY7975"/>
            </a:cxn>
            <a:cxn ang="0">
              <a:pos x="connsiteX7976" y="connsiteY7976"/>
            </a:cxn>
            <a:cxn ang="0">
              <a:pos x="connsiteX7977" y="connsiteY7977"/>
            </a:cxn>
            <a:cxn ang="0">
              <a:pos x="connsiteX7978" y="connsiteY7978"/>
            </a:cxn>
            <a:cxn ang="0">
              <a:pos x="connsiteX7979" y="connsiteY7979"/>
            </a:cxn>
            <a:cxn ang="0">
              <a:pos x="connsiteX7980" y="connsiteY7980"/>
            </a:cxn>
            <a:cxn ang="0">
              <a:pos x="connsiteX7981" y="connsiteY7981"/>
            </a:cxn>
            <a:cxn ang="0">
              <a:pos x="connsiteX7982" y="connsiteY7982"/>
            </a:cxn>
            <a:cxn ang="0">
              <a:pos x="connsiteX7983" y="connsiteY7983"/>
            </a:cxn>
            <a:cxn ang="0">
              <a:pos x="connsiteX7984" y="connsiteY7984"/>
            </a:cxn>
            <a:cxn ang="0">
              <a:pos x="connsiteX7985" y="connsiteY7985"/>
            </a:cxn>
            <a:cxn ang="0">
              <a:pos x="connsiteX7986" y="connsiteY7986"/>
            </a:cxn>
            <a:cxn ang="0">
              <a:pos x="connsiteX7987" y="connsiteY7987"/>
            </a:cxn>
            <a:cxn ang="0">
              <a:pos x="connsiteX7988" y="connsiteY7988"/>
            </a:cxn>
            <a:cxn ang="0">
              <a:pos x="connsiteX7989" y="connsiteY7989"/>
            </a:cxn>
            <a:cxn ang="0">
              <a:pos x="connsiteX7990" y="connsiteY7990"/>
            </a:cxn>
            <a:cxn ang="0">
              <a:pos x="connsiteX7991" y="connsiteY7991"/>
            </a:cxn>
            <a:cxn ang="0">
              <a:pos x="connsiteX7992" y="connsiteY7992"/>
            </a:cxn>
            <a:cxn ang="0">
              <a:pos x="connsiteX7993" y="connsiteY7993"/>
            </a:cxn>
            <a:cxn ang="0">
              <a:pos x="connsiteX7994" y="connsiteY7994"/>
            </a:cxn>
            <a:cxn ang="0">
              <a:pos x="connsiteX7995" y="connsiteY7995"/>
            </a:cxn>
            <a:cxn ang="0">
              <a:pos x="connsiteX7996" y="connsiteY7996"/>
            </a:cxn>
            <a:cxn ang="0">
              <a:pos x="connsiteX7997" y="connsiteY7997"/>
            </a:cxn>
            <a:cxn ang="0">
              <a:pos x="connsiteX7998" y="connsiteY7998"/>
            </a:cxn>
            <a:cxn ang="0">
              <a:pos x="connsiteX7999" y="connsiteY7999"/>
            </a:cxn>
            <a:cxn ang="0">
              <a:pos x="connsiteX8000" y="connsiteY8000"/>
            </a:cxn>
            <a:cxn ang="0">
              <a:pos x="connsiteX8001" y="connsiteY8001"/>
            </a:cxn>
            <a:cxn ang="0">
              <a:pos x="connsiteX8002" y="connsiteY8002"/>
            </a:cxn>
            <a:cxn ang="0">
              <a:pos x="connsiteX8003" y="connsiteY8003"/>
            </a:cxn>
            <a:cxn ang="0">
              <a:pos x="connsiteX8004" y="connsiteY8004"/>
            </a:cxn>
            <a:cxn ang="0">
              <a:pos x="connsiteX8005" y="connsiteY8005"/>
            </a:cxn>
            <a:cxn ang="0">
              <a:pos x="connsiteX8006" y="connsiteY8006"/>
            </a:cxn>
            <a:cxn ang="0">
              <a:pos x="connsiteX8007" y="connsiteY8007"/>
            </a:cxn>
            <a:cxn ang="0">
              <a:pos x="connsiteX8008" y="connsiteY8008"/>
            </a:cxn>
            <a:cxn ang="0">
              <a:pos x="connsiteX8009" y="connsiteY8009"/>
            </a:cxn>
            <a:cxn ang="0">
              <a:pos x="connsiteX8010" y="connsiteY8010"/>
            </a:cxn>
            <a:cxn ang="0">
              <a:pos x="connsiteX8011" y="connsiteY8011"/>
            </a:cxn>
            <a:cxn ang="0">
              <a:pos x="connsiteX8012" y="connsiteY8012"/>
            </a:cxn>
            <a:cxn ang="0">
              <a:pos x="connsiteX8013" y="connsiteY8013"/>
            </a:cxn>
            <a:cxn ang="0">
              <a:pos x="connsiteX8014" y="connsiteY8014"/>
            </a:cxn>
            <a:cxn ang="0">
              <a:pos x="connsiteX8015" y="connsiteY8015"/>
            </a:cxn>
            <a:cxn ang="0">
              <a:pos x="connsiteX8016" y="connsiteY8016"/>
            </a:cxn>
            <a:cxn ang="0">
              <a:pos x="connsiteX8017" y="connsiteY8017"/>
            </a:cxn>
            <a:cxn ang="0">
              <a:pos x="connsiteX8018" y="connsiteY8018"/>
            </a:cxn>
            <a:cxn ang="0">
              <a:pos x="connsiteX8019" y="connsiteY8019"/>
            </a:cxn>
            <a:cxn ang="0">
              <a:pos x="connsiteX8020" y="connsiteY8020"/>
            </a:cxn>
            <a:cxn ang="0">
              <a:pos x="connsiteX8021" y="connsiteY8021"/>
            </a:cxn>
            <a:cxn ang="0">
              <a:pos x="connsiteX8022" y="connsiteY8022"/>
            </a:cxn>
            <a:cxn ang="0">
              <a:pos x="connsiteX8023" y="connsiteY8023"/>
            </a:cxn>
            <a:cxn ang="0">
              <a:pos x="connsiteX8024" y="connsiteY8024"/>
            </a:cxn>
            <a:cxn ang="0">
              <a:pos x="connsiteX8025" y="connsiteY8025"/>
            </a:cxn>
            <a:cxn ang="0">
              <a:pos x="connsiteX8026" y="connsiteY8026"/>
            </a:cxn>
            <a:cxn ang="0">
              <a:pos x="connsiteX8027" y="connsiteY8027"/>
            </a:cxn>
            <a:cxn ang="0">
              <a:pos x="connsiteX8028" y="connsiteY8028"/>
            </a:cxn>
            <a:cxn ang="0">
              <a:pos x="connsiteX8029" y="connsiteY8029"/>
            </a:cxn>
            <a:cxn ang="0">
              <a:pos x="connsiteX8030" y="connsiteY8030"/>
            </a:cxn>
            <a:cxn ang="0">
              <a:pos x="connsiteX8031" y="connsiteY8031"/>
            </a:cxn>
            <a:cxn ang="0">
              <a:pos x="connsiteX8032" y="connsiteY8032"/>
            </a:cxn>
            <a:cxn ang="0">
              <a:pos x="connsiteX8033" y="connsiteY8033"/>
            </a:cxn>
            <a:cxn ang="0">
              <a:pos x="connsiteX8034" y="connsiteY8034"/>
            </a:cxn>
            <a:cxn ang="0">
              <a:pos x="connsiteX8035" y="connsiteY8035"/>
            </a:cxn>
            <a:cxn ang="0">
              <a:pos x="connsiteX8036" y="connsiteY8036"/>
            </a:cxn>
            <a:cxn ang="0">
              <a:pos x="connsiteX8037" y="connsiteY8037"/>
            </a:cxn>
            <a:cxn ang="0">
              <a:pos x="connsiteX8038" y="connsiteY8038"/>
            </a:cxn>
            <a:cxn ang="0">
              <a:pos x="connsiteX8039" y="connsiteY8039"/>
            </a:cxn>
            <a:cxn ang="0">
              <a:pos x="connsiteX8040" y="connsiteY8040"/>
            </a:cxn>
            <a:cxn ang="0">
              <a:pos x="connsiteX8041" y="connsiteY8041"/>
            </a:cxn>
            <a:cxn ang="0">
              <a:pos x="connsiteX8042" y="connsiteY8042"/>
            </a:cxn>
            <a:cxn ang="0">
              <a:pos x="connsiteX8043" y="connsiteY8043"/>
            </a:cxn>
            <a:cxn ang="0">
              <a:pos x="connsiteX8044" y="connsiteY8044"/>
            </a:cxn>
            <a:cxn ang="0">
              <a:pos x="connsiteX8045" y="connsiteY8045"/>
            </a:cxn>
            <a:cxn ang="0">
              <a:pos x="connsiteX8046" y="connsiteY8046"/>
            </a:cxn>
            <a:cxn ang="0">
              <a:pos x="connsiteX8047" y="connsiteY8047"/>
            </a:cxn>
            <a:cxn ang="0">
              <a:pos x="connsiteX8048" y="connsiteY8048"/>
            </a:cxn>
            <a:cxn ang="0">
              <a:pos x="connsiteX8049" y="connsiteY8049"/>
            </a:cxn>
            <a:cxn ang="0">
              <a:pos x="connsiteX8050" y="connsiteY8050"/>
            </a:cxn>
            <a:cxn ang="0">
              <a:pos x="connsiteX8051" y="connsiteY8051"/>
            </a:cxn>
            <a:cxn ang="0">
              <a:pos x="connsiteX8052" y="connsiteY8052"/>
            </a:cxn>
            <a:cxn ang="0">
              <a:pos x="connsiteX8053" y="connsiteY8053"/>
            </a:cxn>
            <a:cxn ang="0">
              <a:pos x="connsiteX8054" y="connsiteY8054"/>
            </a:cxn>
            <a:cxn ang="0">
              <a:pos x="connsiteX8055" y="connsiteY8055"/>
            </a:cxn>
            <a:cxn ang="0">
              <a:pos x="connsiteX8056" y="connsiteY8056"/>
            </a:cxn>
            <a:cxn ang="0">
              <a:pos x="connsiteX8057" y="connsiteY8057"/>
            </a:cxn>
            <a:cxn ang="0">
              <a:pos x="connsiteX8058" y="connsiteY8058"/>
            </a:cxn>
            <a:cxn ang="0">
              <a:pos x="connsiteX8059" y="connsiteY8059"/>
            </a:cxn>
            <a:cxn ang="0">
              <a:pos x="connsiteX8060" y="connsiteY8060"/>
            </a:cxn>
            <a:cxn ang="0">
              <a:pos x="connsiteX8061" y="connsiteY8061"/>
            </a:cxn>
            <a:cxn ang="0">
              <a:pos x="connsiteX8062" y="connsiteY8062"/>
            </a:cxn>
            <a:cxn ang="0">
              <a:pos x="connsiteX8063" y="connsiteY8063"/>
            </a:cxn>
            <a:cxn ang="0">
              <a:pos x="connsiteX8064" y="connsiteY8064"/>
            </a:cxn>
            <a:cxn ang="0">
              <a:pos x="connsiteX8065" y="connsiteY8065"/>
            </a:cxn>
            <a:cxn ang="0">
              <a:pos x="connsiteX8066" y="connsiteY8066"/>
            </a:cxn>
            <a:cxn ang="0">
              <a:pos x="connsiteX8067" y="connsiteY8067"/>
            </a:cxn>
            <a:cxn ang="0">
              <a:pos x="connsiteX8068" y="connsiteY8068"/>
            </a:cxn>
            <a:cxn ang="0">
              <a:pos x="connsiteX8069" y="connsiteY8069"/>
            </a:cxn>
            <a:cxn ang="0">
              <a:pos x="connsiteX8070" y="connsiteY8070"/>
            </a:cxn>
            <a:cxn ang="0">
              <a:pos x="connsiteX8071" y="connsiteY8071"/>
            </a:cxn>
            <a:cxn ang="0">
              <a:pos x="connsiteX8072" y="connsiteY8072"/>
            </a:cxn>
            <a:cxn ang="0">
              <a:pos x="connsiteX8073" y="connsiteY8073"/>
            </a:cxn>
            <a:cxn ang="0">
              <a:pos x="connsiteX8074" y="connsiteY8074"/>
            </a:cxn>
            <a:cxn ang="0">
              <a:pos x="connsiteX8075" y="connsiteY8075"/>
            </a:cxn>
            <a:cxn ang="0">
              <a:pos x="connsiteX8076" y="connsiteY8076"/>
            </a:cxn>
            <a:cxn ang="0">
              <a:pos x="connsiteX8077" y="connsiteY8077"/>
            </a:cxn>
            <a:cxn ang="0">
              <a:pos x="connsiteX8078" y="connsiteY8078"/>
            </a:cxn>
            <a:cxn ang="0">
              <a:pos x="connsiteX8079" y="connsiteY8079"/>
            </a:cxn>
            <a:cxn ang="0">
              <a:pos x="connsiteX8080" y="connsiteY8080"/>
            </a:cxn>
            <a:cxn ang="0">
              <a:pos x="connsiteX8081" y="connsiteY8081"/>
            </a:cxn>
            <a:cxn ang="0">
              <a:pos x="connsiteX8082" y="connsiteY8082"/>
            </a:cxn>
            <a:cxn ang="0">
              <a:pos x="connsiteX8083" y="connsiteY8083"/>
            </a:cxn>
            <a:cxn ang="0">
              <a:pos x="connsiteX8084" y="connsiteY8084"/>
            </a:cxn>
            <a:cxn ang="0">
              <a:pos x="connsiteX8085" y="connsiteY8085"/>
            </a:cxn>
            <a:cxn ang="0">
              <a:pos x="connsiteX8086" y="connsiteY8086"/>
            </a:cxn>
            <a:cxn ang="0">
              <a:pos x="connsiteX8087" y="connsiteY8087"/>
            </a:cxn>
            <a:cxn ang="0">
              <a:pos x="connsiteX8088" y="connsiteY8088"/>
            </a:cxn>
            <a:cxn ang="0">
              <a:pos x="connsiteX8089" y="connsiteY8089"/>
            </a:cxn>
            <a:cxn ang="0">
              <a:pos x="connsiteX8090" y="connsiteY8090"/>
            </a:cxn>
            <a:cxn ang="0">
              <a:pos x="connsiteX8091" y="connsiteY8091"/>
            </a:cxn>
            <a:cxn ang="0">
              <a:pos x="connsiteX8092" y="connsiteY8092"/>
            </a:cxn>
            <a:cxn ang="0">
              <a:pos x="connsiteX8093" y="connsiteY8093"/>
            </a:cxn>
            <a:cxn ang="0">
              <a:pos x="connsiteX8094" y="connsiteY8094"/>
            </a:cxn>
            <a:cxn ang="0">
              <a:pos x="connsiteX8095" y="connsiteY8095"/>
            </a:cxn>
            <a:cxn ang="0">
              <a:pos x="connsiteX8096" y="connsiteY8096"/>
            </a:cxn>
            <a:cxn ang="0">
              <a:pos x="connsiteX8097" y="connsiteY8097"/>
            </a:cxn>
            <a:cxn ang="0">
              <a:pos x="connsiteX8098" y="connsiteY8098"/>
            </a:cxn>
            <a:cxn ang="0">
              <a:pos x="connsiteX8099" y="connsiteY8099"/>
            </a:cxn>
            <a:cxn ang="0">
              <a:pos x="connsiteX8100" y="connsiteY8100"/>
            </a:cxn>
            <a:cxn ang="0">
              <a:pos x="connsiteX8101" y="connsiteY8101"/>
            </a:cxn>
            <a:cxn ang="0">
              <a:pos x="connsiteX8102" y="connsiteY8102"/>
            </a:cxn>
            <a:cxn ang="0">
              <a:pos x="connsiteX8103" y="connsiteY8103"/>
            </a:cxn>
            <a:cxn ang="0">
              <a:pos x="connsiteX8104" y="connsiteY8104"/>
            </a:cxn>
            <a:cxn ang="0">
              <a:pos x="connsiteX8105" y="connsiteY8105"/>
            </a:cxn>
            <a:cxn ang="0">
              <a:pos x="connsiteX8106" y="connsiteY8106"/>
            </a:cxn>
            <a:cxn ang="0">
              <a:pos x="connsiteX8107" y="connsiteY8107"/>
            </a:cxn>
            <a:cxn ang="0">
              <a:pos x="connsiteX8108" y="connsiteY8108"/>
            </a:cxn>
            <a:cxn ang="0">
              <a:pos x="connsiteX8109" y="connsiteY8109"/>
            </a:cxn>
            <a:cxn ang="0">
              <a:pos x="connsiteX8110" y="connsiteY8110"/>
            </a:cxn>
            <a:cxn ang="0">
              <a:pos x="connsiteX8111" y="connsiteY8111"/>
            </a:cxn>
            <a:cxn ang="0">
              <a:pos x="connsiteX8112" y="connsiteY8112"/>
            </a:cxn>
            <a:cxn ang="0">
              <a:pos x="connsiteX8113" y="connsiteY8113"/>
            </a:cxn>
            <a:cxn ang="0">
              <a:pos x="connsiteX8114" y="connsiteY8114"/>
            </a:cxn>
            <a:cxn ang="0">
              <a:pos x="connsiteX8115" y="connsiteY8115"/>
            </a:cxn>
            <a:cxn ang="0">
              <a:pos x="connsiteX8116" y="connsiteY8116"/>
            </a:cxn>
            <a:cxn ang="0">
              <a:pos x="connsiteX8117" y="connsiteY8117"/>
            </a:cxn>
            <a:cxn ang="0">
              <a:pos x="connsiteX8118" y="connsiteY8118"/>
            </a:cxn>
            <a:cxn ang="0">
              <a:pos x="connsiteX8119" y="connsiteY8119"/>
            </a:cxn>
            <a:cxn ang="0">
              <a:pos x="connsiteX8120" y="connsiteY8120"/>
            </a:cxn>
            <a:cxn ang="0">
              <a:pos x="connsiteX8121" y="connsiteY8121"/>
            </a:cxn>
            <a:cxn ang="0">
              <a:pos x="connsiteX8122" y="connsiteY8122"/>
            </a:cxn>
            <a:cxn ang="0">
              <a:pos x="connsiteX8123" y="connsiteY8123"/>
            </a:cxn>
            <a:cxn ang="0">
              <a:pos x="connsiteX8124" y="connsiteY8124"/>
            </a:cxn>
            <a:cxn ang="0">
              <a:pos x="connsiteX8125" y="connsiteY8125"/>
            </a:cxn>
            <a:cxn ang="0">
              <a:pos x="connsiteX8126" y="connsiteY8126"/>
            </a:cxn>
            <a:cxn ang="0">
              <a:pos x="connsiteX8127" y="connsiteY8127"/>
            </a:cxn>
            <a:cxn ang="0">
              <a:pos x="connsiteX8128" y="connsiteY8128"/>
            </a:cxn>
            <a:cxn ang="0">
              <a:pos x="connsiteX8129" y="connsiteY8129"/>
            </a:cxn>
            <a:cxn ang="0">
              <a:pos x="connsiteX8130" y="connsiteY8130"/>
            </a:cxn>
            <a:cxn ang="0">
              <a:pos x="connsiteX8131" y="connsiteY8131"/>
            </a:cxn>
            <a:cxn ang="0">
              <a:pos x="connsiteX8132" y="connsiteY8132"/>
            </a:cxn>
            <a:cxn ang="0">
              <a:pos x="connsiteX8133" y="connsiteY8133"/>
            </a:cxn>
            <a:cxn ang="0">
              <a:pos x="connsiteX8134" y="connsiteY8134"/>
            </a:cxn>
            <a:cxn ang="0">
              <a:pos x="connsiteX8135" y="connsiteY8135"/>
            </a:cxn>
            <a:cxn ang="0">
              <a:pos x="connsiteX8136" y="connsiteY8136"/>
            </a:cxn>
            <a:cxn ang="0">
              <a:pos x="connsiteX8137" y="connsiteY8137"/>
            </a:cxn>
            <a:cxn ang="0">
              <a:pos x="connsiteX8138" y="connsiteY8138"/>
            </a:cxn>
            <a:cxn ang="0">
              <a:pos x="connsiteX8139" y="connsiteY8139"/>
            </a:cxn>
            <a:cxn ang="0">
              <a:pos x="connsiteX8140" y="connsiteY8140"/>
            </a:cxn>
            <a:cxn ang="0">
              <a:pos x="connsiteX8141" y="connsiteY8141"/>
            </a:cxn>
            <a:cxn ang="0">
              <a:pos x="connsiteX8142" y="connsiteY8142"/>
            </a:cxn>
            <a:cxn ang="0">
              <a:pos x="connsiteX8143" y="connsiteY8143"/>
            </a:cxn>
            <a:cxn ang="0">
              <a:pos x="connsiteX8144" y="connsiteY8144"/>
            </a:cxn>
            <a:cxn ang="0">
              <a:pos x="connsiteX8145" y="connsiteY8145"/>
            </a:cxn>
            <a:cxn ang="0">
              <a:pos x="connsiteX8146" y="connsiteY8146"/>
            </a:cxn>
            <a:cxn ang="0">
              <a:pos x="connsiteX8147" y="connsiteY8147"/>
            </a:cxn>
            <a:cxn ang="0">
              <a:pos x="connsiteX8148" y="connsiteY8148"/>
            </a:cxn>
            <a:cxn ang="0">
              <a:pos x="connsiteX8149" y="connsiteY8149"/>
            </a:cxn>
            <a:cxn ang="0">
              <a:pos x="connsiteX8150" y="connsiteY8150"/>
            </a:cxn>
            <a:cxn ang="0">
              <a:pos x="connsiteX8151" y="connsiteY8151"/>
            </a:cxn>
            <a:cxn ang="0">
              <a:pos x="connsiteX8152" y="connsiteY8152"/>
            </a:cxn>
            <a:cxn ang="0">
              <a:pos x="connsiteX8153" y="connsiteY8153"/>
            </a:cxn>
            <a:cxn ang="0">
              <a:pos x="connsiteX8154" y="connsiteY8154"/>
            </a:cxn>
            <a:cxn ang="0">
              <a:pos x="connsiteX8155" y="connsiteY8155"/>
            </a:cxn>
            <a:cxn ang="0">
              <a:pos x="connsiteX8156" y="connsiteY8156"/>
            </a:cxn>
            <a:cxn ang="0">
              <a:pos x="connsiteX8157" y="connsiteY8157"/>
            </a:cxn>
            <a:cxn ang="0">
              <a:pos x="connsiteX8158" y="connsiteY8158"/>
            </a:cxn>
            <a:cxn ang="0">
              <a:pos x="connsiteX8159" y="connsiteY8159"/>
            </a:cxn>
            <a:cxn ang="0">
              <a:pos x="connsiteX8160" y="connsiteY8160"/>
            </a:cxn>
            <a:cxn ang="0">
              <a:pos x="connsiteX8161" y="connsiteY8161"/>
            </a:cxn>
            <a:cxn ang="0">
              <a:pos x="connsiteX8162" y="connsiteY8162"/>
            </a:cxn>
            <a:cxn ang="0">
              <a:pos x="connsiteX8163" y="connsiteY8163"/>
            </a:cxn>
            <a:cxn ang="0">
              <a:pos x="connsiteX8164" y="connsiteY8164"/>
            </a:cxn>
            <a:cxn ang="0">
              <a:pos x="connsiteX8165" y="connsiteY8165"/>
            </a:cxn>
            <a:cxn ang="0">
              <a:pos x="connsiteX8166" y="connsiteY8166"/>
            </a:cxn>
            <a:cxn ang="0">
              <a:pos x="connsiteX8167" y="connsiteY8167"/>
            </a:cxn>
            <a:cxn ang="0">
              <a:pos x="connsiteX8168" y="connsiteY8168"/>
            </a:cxn>
            <a:cxn ang="0">
              <a:pos x="connsiteX8169" y="connsiteY8169"/>
            </a:cxn>
            <a:cxn ang="0">
              <a:pos x="connsiteX8170" y="connsiteY8170"/>
            </a:cxn>
            <a:cxn ang="0">
              <a:pos x="connsiteX8171" y="connsiteY8171"/>
            </a:cxn>
            <a:cxn ang="0">
              <a:pos x="connsiteX8172" y="connsiteY8172"/>
            </a:cxn>
            <a:cxn ang="0">
              <a:pos x="connsiteX8173" y="connsiteY8173"/>
            </a:cxn>
            <a:cxn ang="0">
              <a:pos x="connsiteX8174" y="connsiteY8174"/>
            </a:cxn>
            <a:cxn ang="0">
              <a:pos x="connsiteX8175" y="connsiteY8175"/>
            </a:cxn>
            <a:cxn ang="0">
              <a:pos x="connsiteX8176" y="connsiteY8176"/>
            </a:cxn>
            <a:cxn ang="0">
              <a:pos x="connsiteX8177" y="connsiteY8177"/>
            </a:cxn>
            <a:cxn ang="0">
              <a:pos x="connsiteX8178" y="connsiteY8178"/>
            </a:cxn>
            <a:cxn ang="0">
              <a:pos x="connsiteX8179" y="connsiteY8179"/>
            </a:cxn>
            <a:cxn ang="0">
              <a:pos x="connsiteX8180" y="connsiteY8180"/>
            </a:cxn>
            <a:cxn ang="0">
              <a:pos x="connsiteX8181" y="connsiteY8181"/>
            </a:cxn>
            <a:cxn ang="0">
              <a:pos x="connsiteX8182" y="connsiteY8182"/>
            </a:cxn>
            <a:cxn ang="0">
              <a:pos x="connsiteX8183" y="connsiteY8183"/>
            </a:cxn>
            <a:cxn ang="0">
              <a:pos x="connsiteX8184" y="connsiteY8184"/>
            </a:cxn>
            <a:cxn ang="0">
              <a:pos x="connsiteX8185" y="connsiteY8185"/>
            </a:cxn>
            <a:cxn ang="0">
              <a:pos x="connsiteX8186" y="connsiteY8186"/>
            </a:cxn>
            <a:cxn ang="0">
              <a:pos x="connsiteX8187" y="connsiteY8187"/>
            </a:cxn>
            <a:cxn ang="0">
              <a:pos x="connsiteX8188" y="connsiteY8188"/>
            </a:cxn>
            <a:cxn ang="0">
              <a:pos x="connsiteX8189" y="connsiteY8189"/>
            </a:cxn>
            <a:cxn ang="0">
              <a:pos x="connsiteX8190" y="connsiteY8190"/>
            </a:cxn>
            <a:cxn ang="0">
              <a:pos x="connsiteX8191" y="connsiteY8191"/>
            </a:cxn>
            <a:cxn ang="0">
              <a:pos x="connsiteX8192" y="connsiteY8192"/>
            </a:cxn>
            <a:cxn ang="0">
              <a:pos x="connsiteX8193" y="connsiteY8193"/>
            </a:cxn>
            <a:cxn ang="0">
              <a:pos x="connsiteX8194" y="connsiteY8194"/>
            </a:cxn>
            <a:cxn ang="0">
              <a:pos x="connsiteX8195" y="connsiteY8195"/>
            </a:cxn>
            <a:cxn ang="0">
              <a:pos x="connsiteX8196" y="connsiteY8196"/>
            </a:cxn>
            <a:cxn ang="0">
              <a:pos x="connsiteX8197" y="connsiteY8197"/>
            </a:cxn>
            <a:cxn ang="0">
              <a:pos x="connsiteX8198" y="connsiteY8198"/>
            </a:cxn>
            <a:cxn ang="0">
              <a:pos x="connsiteX8199" y="connsiteY8199"/>
            </a:cxn>
            <a:cxn ang="0">
              <a:pos x="connsiteX8200" y="connsiteY8200"/>
            </a:cxn>
            <a:cxn ang="0">
              <a:pos x="connsiteX8201" y="connsiteY8201"/>
            </a:cxn>
            <a:cxn ang="0">
              <a:pos x="connsiteX8202" y="connsiteY8202"/>
            </a:cxn>
            <a:cxn ang="0">
              <a:pos x="connsiteX8203" y="connsiteY8203"/>
            </a:cxn>
            <a:cxn ang="0">
              <a:pos x="connsiteX8204" y="connsiteY8204"/>
            </a:cxn>
            <a:cxn ang="0">
              <a:pos x="connsiteX8205" y="connsiteY8205"/>
            </a:cxn>
            <a:cxn ang="0">
              <a:pos x="connsiteX8206" y="connsiteY8206"/>
            </a:cxn>
            <a:cxn ang="0">
              <a:pos x="connsiteX8207" y="connsiteY8207"/>
            </a:cxn>
            <a:cxn ang="0">
              <a:pos x="connsiteX8208" y="connsiteY8208"/>
            </a:cxn>
            <a:cxn ang="0">
              <a:pos x="connsiteX8209" y="connsiteY8209"/>
            </a:cxn>
            <a:cxn ang="0">
              <a:pos x="connsiteX8210" y="connsiteY8210"/>
            </a:cxn>
            <a:cxn ang="0">
              <a:pos x="connsiteX8211" y="connsiteY8211"/>
            </a:cxn>
            <a:cxn ang="0">
              <a:pos x="connsiteX8212" y="connsiteY8212"/>
            </a:cxn>
            <a:cxn ang="0">
              <a:pos x="connsiteX8213" y="connsiteY8213"/>
            </a:cxn>
            <a:cxn ang="0">
              <a:pos x="connsiteX8214" y="connsiteY8214"/>
            </a:cxn>
            <a:cxn ang="0">
              <a:pos x="connsiteX8215" y="connsiteY8215"/>
            </a:cxn>
            <a:cxn ang="0">
              <a:pos x="connsiteX8216" y="connsiteY8216"/>
            </a:cxn>
            <a:cxn ang="0">
              <a:pos x="connsiteX8217" y="connsiteY8217"/>
            </a:cxn>
            <a:cxn ang="0">
              <a:pos x="connsiteX8218" y="connsiteY8218"/>
            </a:cxn>
            <a:cxn ang="0">
              <a:pos x="connsiteX8219" y="connsiteY8219"/>
            </a:cxn>
            <a:cxn ang="0">
              <a:pos x="connsiteX8220" y="connsiteY8220"/>
            </a:cxn>
            <a:cxn ang="0">
              <a:pos x="connsiteX8221" y="connsiteY8221"/>
            </a:cxn>
            <a:cxn ang="0">
              <a:pos x="connsiteX8222" y="connsiteY8222"/>
            </a:cxn>
            <a:cxn ang="0">
              <a:pos x="connsiteX8223" y="connsiteY8223"/>
            </a:cxn>
            <a:cxn ang="0">
              <a:pos x="connsiteX8224" y="connsiteY8224"/>
            </a:cxn>
            <a:cxn ang="0">
              <a:pos x="connsiteX8225" y="connsiteY8225"/>
            </a:cxn>
            <a:cxn ang="0">
              <a:pos x="connsiteX8226" y="connsiteY8226"/>
            </a:cxn>
            <a:cxn ang="0">
              <a:pos x="connsiteX8227" y="connsiteY8227"/>
            </a:cxn>
            <a:cxn ang="0">
              <a:pos x="connsiteX8228" y="connsiteY8228"/>
            </a:cxn>
            <a:cxn ang="0">
              <a:pos x="connsiteX8229" y="connsiteY8229"/>
            </a:cxn>
            <a:cxn ang="0">
              <a:pos x="connsiteX8230" y="connsiteY8230"/>
            </a:cxn>
            <a:cxn ang="0">
              <a:pos x="connsiteX8231" y="connsiteY8231"/>
            </a:cxn>
            <a:cxn ang="0">
              <a:pos x="connsiteX8232" y="connsiteY8232"/>
            </a:cxn>
            <a:cxn ang="0">
              <a:pos x="connsiteX8233" y="connsiteY8233"/>
            </a:cxn>
            <a:cxn ang="0">
              <a:pos x="connsiteX8234" y="connsiteY8234"/>
            </a:cxn>
            <a:cxn ang="0">
              <a:pos x="connsiteX8235" y="connsiteY8235"/>
            </a:cxn>
            <a:cxn ang="0">
              <a:pos x="connsiteX8236" y="connsiteY8236"/>
            </a:cxn>
            <a:cxn ang="0">
              <a:pos x="connsiteX8237" y="connsiteY8237"/>
            </a:cxn>
            <a:cxn ang="0">
              <a:pos x="connsiteX8238" y="connsiteY8238"/>
            </a:cxn>
            <a:cxn ang="0">
              <a:pos x="connsiteX8239" y="connsiteY8239"/>
            </a:cxn>
            <a:cxn ang="0">
              <a:pos x="connsiteX8240" y="connsiteY8240"/>
            </a:cxn>
            <a:cxn ang="0">
              <a:pos x="connsiteX8241" y="connsiteY8241"/>
            </a:cxn>
            <a:cxn ang="0">
              <a:pos x="connsiteX8242" y="connsiteY8242"/>
            </a:cxn>
            <a:cxn ang="0">
              <a:pos x="connsiteX8243" y="connsiteY8243"/>
            </a:cxn>
            <a:cxn ang="0">
              <a:pos x="connsiteX8244" y="connsiteY8244"/>
            </a:cxn>
            <a:cxn ang="0">
              <a:pos x="connsiteX8245" y="connsiteY8245"/>
            </a:cxn>
            <a:cxn ang="0">
              <a:pos x="connsiteX8246" y="connsiteY8246"/>
            </a:cxn>
            <a:cxn ang="0">
              <a:pos x="connsiteX8247" y="connsiteY8247"/>
            </a:cxn>
            <a:cxn ang="0">
              <a:pos x="connsiteX8248" y="connsiteY8248"/>
            </a:cxn>
            <a:cxn ang="0">
              <a:pos x="connsiteX8249" y="connsiteY8249"/>
            </a:cxn>
            <a:cxn ang="0">
              <a:pos x="connsiteX8250" y="connsiteY8250"/>
            </a:cxn>
            <a:cxn ang="0">
              <a:pos x="connsiteX8251" y="connsiteY8251"/>
            </a:cxn>
            <a:cxn ang="0">
              <a:pos x="connsiteX8252" y="connsiteY8252"/>
            </a:cxn>
            <a:cxn ang="0">
              <a:pos x="connsiteX8253" y="connsiteY8253"/>
            </a:cxn>
            <a:cxn ang="0">
              <a:pos x="connsiteX8254" y="connsiteY8254"/>
            </a:cxn>
            <a:cxn ang="0">
              <a:pos x="connsiteX8255" y="connsiteY8255"/>
            </a:cxn>
            <a:cxn ang="0">
              <a:pos x="connsiteX8256" y="connsiteY8256"/>
            </a:cxn>
            <a:cxn ang="0">
              <a:pos x="connsiteX8257" y="connsiteY8257"/>
            </a:cxn>
            <a:cxn ang="0">
              <a:pos x="connsiteX8258" y="connsiteY8258"/>
            </a:cxn>
            <a:cxn ang="0">
              <a:pos x="connsiteX8259" y="connsiteY8259"/>
            </a:cxn>
            <a:cxn ang="0">
              <a:pos x="connsiteX8260" y="connsiteY8260"/>
            </a:cxn>
            <a:cxn ang="0">
              <a:pos x="connsiteX8261" y="connsiteY8261"/>
            </a:cxn>
            <a:cxn ang="0">
              <a:pos x="connsiteX8262" y="connsiteY8262"/>
            </a:cxn>
            <a:cxn ang="0">
              <a:pos x="connsiteX8263" y="connsiteY8263"/>
            </a:cxn>
            <a:cxn ang="0">
              <a:pos x="connsiteX8264" y="connsiteY8264"/>
            </a:cxn>
            <a:cxn ang="0">
              <a:pos x="connsiteX8265" y="connsiteY8265"/>
            </a:cxn>
            <a:cxn ang="0">
              <a:pos x="connsiteX8266" y="connsiteY8266"/>
            </a:cxn>
            <a:cxn ang="0">
              <a:pos x="connsiteX8267" y="connsiteY8267"/>
            </a:cxn>
            <a:cxn ang="0">
              <a:pos x="connsiteX8268" y="connsiteY8268"/>
            </a:cxn>
            <a:cxn ang="0">
              <a:pos x="connsiteX8269" y="connsiteY8269"/>
            </a:cxn>
            <a:cxn ang="0">
              <a:pos x="connsiteX8270" y="connsiteY8270"/>
            </a:cxn>
            <a:cxn ang="0">
              <a:pos x="connsiteX8271" y="connsiteY8271"/>
            </a:cxn>
            <a:cxn ang="0">
              <a:pos x="connsiteX8272" y="connsiteY8272"/>
            </a:cxn>
            <a:cxn ang="0">
              <a:pos x="connsiteX8273" y="connsiteY8273"/>
            </a:cxn>
            <a:cxn ang="0">
              <a:pos x="connsiteX8274" y="connsiteY8274"/>
            </a:cxn>
            <a:cxn ang="0">
              <a:pos x="connsiteX8275" y="connsiteY8275"/>
            </a:cxn>
            <a:cxn ang="0">
              <a:pos x="connsiteX8276" y="connsiteY8276"/>
            </a:cxn>
            <a:cxn ang="0">
              <a:pos x="connsiteX8277" y="connsiteY8277"/>
            </a:cxn>
            <a:cxn ang="0">
              <a:pos x="connsiteX8278" y="connsiteY8278"/>
            </a:cxn>
            <a:cxn ang="0">
              <a:pos x="connsiteX8279" y="connsiteY8279"/>
            </a:cxn>
            <a:cxn ang="0">
              <a:pos x="connsiteX8280" y="connsiteY8280"/>
            </a:cxn>
            <a:cxn ang="0">
              <a:pos x="connsiteX8281" y="connsiteY8281"/>
            </a:cxn>
            <a:cxn ang="0">
              <a:pos x="connsiteX8282" y="connsiteY8282"/>
            </a:cxn>
            <a:cxn ang="0">
              <a:pos x="connsiteX8283" y="connsiteY8283"/>
            </a:cxn>
            <a:cxn ang="0">
              <a:pos x="connsiteX8284" y="connsiteY8284"/>
            </a:cxn>
            <a:cxn ang="0">
              <a:pos x="connsiteX8285" y="connsiteY8285"/>
            </a:cxn>
            <a:cxn ang="0">
              <a:pos x="connsiteX8286" y="connsiteY8286"/>
            </a:cxn>
            <a:cxn ang="0">
              <a:pos x="connsiteX8287" y="connsiteY8287"/>
            </a:cxn>
            <a:cxn ang="0">
              <a:pos x="connsiteX8288" y="connsiteY8288"/>
            </a:cxn>
            <a:cxn ang="0">
              <a:pos x="connsiteX8289" y="connsiteY8289"/>
            </a:cxn>
            <a:cxn ang="0">
              <a:pos x="connsiteX8290" y="connsiteY8290"/>
            </a:cxn>
            <a:cxn ang="0">
              <a:pos x="connsiteX8291" y="connsiteY8291"/>
            </a:cxn>
            <a:cxn ang="0">
              <a:pos x="connsiteX8292" y="connsiteY8292"/>
            </a:cxn>
            <a:cxn ang="0">
              <a:pos x="connsiteX8293" y="connsiteY8293"/>
            </a:cxn>
            <a:cxn ang="0">
              <a:pos x="connsiteX8294" y="connsiteY8294"/>
            </a:cxn>
            <a:cxn ang="0">
              <a:pos x="connsiteX8295" y="connsiteY8295"/>
            </a:cxn>
            <a:cxn ang="0">
              <a:pos x="connsiteX8296" y="connsiteY8296"/>
            </a:cxn>
            <a:cxn ang="0">
              <a:pos x="connsiteX8297" y="connsiteY8297"/>
            </a:cxn>
            <a:cxn ang="0">
              <a:pos x="connsiteX8298" y="connsiteY8298"/>
            </a:cxn>
            <a:cxn ang="0">
              <a:pos x="connsiteX8299" y="connsiteY8299"/>
            </a:cxn>
            <a:cxn ang="0">
              <a:pos x="connsiteX8300" y="connsiteY8300"/>
            </a:cxn>
            <a:cxn ang="0">
              <a:pos x="connsiteX8301" y="connsiteY8301"/>
            </a:cxn>
            <a:cxn ang="0">
              <a:pos x="connsiteX8302" y="connsiteY8302"/>
            </a:cxn>
            <a:cxn ang="0">
              <a:pos x="connsiteX8303" y="connsiteY8303"/>
            </a:cxn>
            <a:cxn ang="0">
              <a:pos x="connsiteX8304" y="connsiteY8304"/>
            </a:cxn>
            <a:cxn ang="0">
              <a:pos x="connsiteX8305" y="connsiteY8305"/>
            </a:cxn>
            <a:cxn ang="0">
              <a:pos x="connsiteX8306" y="connsiteY8306"/>
            </a:cxn>
            <a:cxn ang="0">
              <a:pos x="connsiteX8307" y="connsiteY8307"/>
            </a:cxn>
            <a:cxn ang="0">
              <a:pos x="connsiteX8308" y="connsiteY8308"/>
            </a:cxn>
            <a:cxn ang="0">
              <a:pos x="connsiteX8309" y="connsiteY8309"/>
            </a:cxn>
            <a:cxn ang="0">
              <a:pos x="connsiteX8310" y="connsiteY8310"/>
            </a:cxn>
            <a:cxn ang="0">
              <a:pos x="connsiteX8311" y="connsiteY8311"/>
            </a:cxn>
            <a:cxn ang="0">
              <a:pos x="connsiteX8312" y="connsiteY8312"/>
            </a:cxn>
            <a:cxn ang="0">
              <a:pos x="connsiteX8313" y="connsiteY8313"/>
            </a:cxn>
            <a:cxn ang="0">
              <a:pos x="connsiteX8314" y="connsiteY8314"/>
            </a:cxn>
            <a:cxn ang="0">
              <a:pos x="connsiteX8315" y="connsiteY8315"/>
            </a:cxn>
            <a:cxn ang="0">
              <a:pos x="connsiteX8316" y="connsiteY8316"/>
            </a:cxn>
            <a:cxn ang="0">
              <a:pos x="connsiteX8317" y="connsiteY8317"/>
            </a:cxn>
            <a:cxn ang="0">
              <a:pos x="connsiteX8318" y="connsiteY8318"/>
            </a:cxn>
            <a:cxn ang="0">
              <a:pos x="connsiteX8319" y="connsiteY8319"/>
            </a:cxn>
            <a:cxn ang="0">
              <a:pos x="connsiteX8320" y="connsiteY8320"/>
            </a:cxn>
            <a:cxn ang="0">
              <a:pos x="connsiteX8321" y="connsiteY8321"/>
            </a:cxn>
            <a:cxn ang="0">
              <a:pos x="connsiteX8322" y="connsiteY8322"/>
            </a:cxn>
            <a:cxn ang="0">
              <a:pos x="connsiteX8323" y="connsiteY8323"/>
            </a:cxn>
            <a:cxn ang="0">
              <a:pos x="connsiteX8324" y="connsiteY8324"/>
            </a:cxn>
            <a:cxn ang="0">
              <a:pos x="connsiteX8325" y="connsiteY8325"/>
            </a:cxn>
            <a:cxn ang="0">
              <a:pos x="connsiteX8326" y="connsiteY8326"/>
            </a:cxn>
            <a:cxn ang="0">
              <a:pos x="connsiteX8327" y="connsiteY8327"/>
            </a:cxn>
            <a:cxn ang="0">
              <a:pos x="connsiteX8328" y="connsiteY8328"/>
            </a:cxn>
            <a:cxn ang="0">
              <a:pos x="connsiteX8329" y="connsiteY8329"/>
            </a:cxn>
            <a:cxn ang="0">
              <a:pos x="connsiteX8330" y="connsiteY8330"/>
            </a:cxn>
            <a:cxn ang="0">
              <a:pos x="connsiteX8331" y="connsiteY8331"/>
            </a:cxn>
            <a:cxn ang="0">
              <a:pos x="connsiteX8332" y="connsiteY8332"/>
            </a:cxn>
            <a:cxn ang="0">
              <a:pos x="connsiteX8333" y="connsiteY8333"/>
            </a:cxn>
            <a:cxn ang="0">
              <a:pos x="connsiteX8334" y="connsiteY8334"/>
            </a:cxn>
            <a:cxn ang="0">
              <a:pos x="connsiteX8335" y="connsiteY8335"/>
            </a:cxn>
            <a:cxn ang="0">
              <a:pos x="connsiteX8336" y="connsiteY8336"/>
            </a:cxn>
            <a:cxn ang="0">
              <a:pos x="connsiteX8337" y="connsiteY8337"/>
            </a:cxn>
            <a:cxn ang="0">
              <a:pos x="connsiteX8338" y="connsiteY8338"/>
            </a:cxn>
            <a:cxn ang="0">
              <a:pos x="connsiteX8339" y="connsiteY8339"/>
            </a:cxn>
            <a:cxn ang="0">
              <a:pos x="connsiteX8340" y="connsiteY8340"/>
            </a:cxn>
            <a:cxn ang="0">
              <a:pos x="connsiteX8341" y="connsiteY8341"/>
            </a:cxn>
            <a:cxn ang="0">
              <a:pos x="connsiteX8342" y="connsiteY8342"/>
            </a:cxn>
            <a:cxn ang="0">
              <a:pos x="connsiteX8343" y="connsiteY8343"/>
            </a:cxn>
            <a:cxn ang="0">
              <a:pos x="connsiteX8344" y="connsiteY8344"/>
            </a:cxn>
            <a:cxn ang="0">
              <a:pos x="connsiteX8345" y="connsiteY8345"/>
            </a:cxn>
            <a:cxn ang="0">
              <a:pos x="connsiteX8346" y="connsiteY8346"/>
            </a:cxn>
            <a:cxn ang="0">
              <a:pos x="connsiteX8347" y="connsiteY8347"/>
            </a:cxn>
            <a:cxn ang="0">
              <a:pos x="connsiteX8348" y="connsiteY8348"/>
            </a:cxn>
            <a:cxn ang="0">
              <a:pos x="connsiteX8349" y="connsiteY8349"/>
            </a:cxn>
            <a:cxn ang="0">
              <a:pos x="connsiteX8350" y="connsiteY8350"/>
            </a:cxn>
            <a:cxn ang="0">
              <a:pos x="connsiteX8351" y="connsiteY8351"/>
            </a:cxn>
            <a:cxn ang="0">
              <a:pos x="connsiteX8352" y="connsiteY8352"/>
            </a:cxn>
            <a:cxn ang="0">
              <a:pos x="connsiteX8353" y="connsiteY8353"/>
            </a:cxn>
            <a:cxn ang="0">
              <a:pos x="connsiteX8354" y="connsiteY8354"/>
            </a:cxn>
            <a:cxn ang="0">
              <a:pos x="connsiteX8355" y="connsiteY8355"/>
            </a:cxn>
            <a:cxn ang="0">
              <a:pos x="connsiteX8356" y="connsiteY8356"/>
            </a:cxn>
            <a:cxn ang="0">
              <a:pos x="connsiteX8357" y="connsiteY8357"/>
            </a:cxn>
            <a:cxn ang="0">
              <a:pos x="connsiteX8358" y="connsiteY8358"/>
            </a:cxn>
            <a:cxn ang="0">
              <a:pos x="connsiteX8359" y="connsiteY8359"/>
            </a:cxn>
            <a:cxn ang="0">
              <a:pos x="connsiteX8360" y="connsiteY8360"/>
            </a:cxn>
            <a:cxn ang="0">
              <a:pos x="connsiteX8361" y="connsiteY8361"/>
            </a:cxn>
            <a:cxn ang="0">
              <a:pos x="connsiteX8362" y="connsiteY8362"/>
            </a:cxn>
            <a:cxn ang="0">
              <a:pos x="connsiteX8363" y="connsiteY8363"/>
            </a:cxn>
            <a:cxn ang="0">
              <a:pos x="connsiteX8364" y="connsiteY8364"/>
            </a:cxn>
            <a:cxn ang="0">
              <a:pos x="connsiteX8365" y="connsiteY8365"/>
            </a:cxn>
            <a:cxn ang="0">
              <a:pos x="connsiteX8366" y="connsiteY8366"/>
            </a:cxn>
            <a:cxn ang="0">
              <a:pos x="connsiteX8367" y="connsiteY8367"/>
            </a:cxn>
            <a:cxn ang="0">
              <a:pos x="connsiteX8368" y="connsiteY8368"/>
            </a:cxn>
            <a:cxn ang="0">
              <a:pos x="connsiteX8369" y="connsiteY8369"/>
            </a:cxn>
            <a:cxn ang="0">
              <a:pos x="connsiteX8370" y="connsiteY8370"/>
            </a:cxn>
            <a:cxn ang="0">
              <a:pos x="connsiteX8371" y="connsiteY8371"/>
            </a:cxn>
            <a:cxn ang="0">
              <a:pos x="connsiteX8372" y="connsiteY8372"/>
            </a:cxn>
            <a:cxn ang="0">
              <a:pos x="connsiteX8373" y="connsiteY8373"/>
            </a:cxn>
            <a:cxn ang="0">
              <a:pos x="connsiteX8374" y="connsiteY8374"/>
            </a:cxn>
            <a:cxn ang="0">
              <a:pos x="connsiteX8375" y="connsiteY8375"/>
            </a:cxn>
            <a:cxn ang="0">
              <a:pos x="connsiteX8376" y="connsiteY8376"/>
            </a:cxn>
            <a:cxn ang="0">
              <a:pos x="connsiteX8377" y="connsiteY8377"/>
            </a:cxn>
            <a:cxn ang="0">
              <a:pos x="connsiteX8378" y="connsiteY8378"/>
            </a:cxn>
            <a:cxn ang="0">
              <a:pos x="connsiteX8379" y="connsiteY8379"/>
            </a:cxn>
            <a:cxn ang="0">
              <a:pos x="connsiteX8380" y="connsiteY8380"/>
            </a:cxn>
            <a:cxn ang="0">
              <a:pos x="connsiteX8381" y="connsiteY8381"/>
            </a:cxn>
            <a:cxn ang="0">
              <a:pos x="connsiteX8382" y="connsiteY8382"/>
            </a:cxn>
            <a:cxn ang="0">
              <a:pos x="connsiteX8383" y="connsiteY8383"/>
            </a:cxn>
            <a:cxn ang="0">
              <a:pos x="connsiteX8384" y="connsiteY8384"/>
            </a:cxn>
            <a:cxn ang="0">
              <a:pos x="connsiteX8385" y="connsiteY8385"/>
            </a:cxn>
            <a:cxn ang="0">
              <a:pos x="connsiteX8386" y="connsiteY8386"/>
            </a:cxn>
            <a:cxn ang="0">
              <a:pos x="connsiteX8387" y="connsiteY8387"/>
            </a:cxn>
            <a:cxn ang="0">
              <a:pos x="connsiteX8388" y="connsiteY8388"/>
            </a:cxn>
            <a:cxn ang="0">
              <a:pos x="connsiteX8389" y="connsiteY8389"/>
            </a:cxn>
            <a:cxn ang="0">
              <a:pos x="connsiteX8390" y="connsiteY8390"/>
            </a:cxn>
            <a:cxn ang="0">
              <a:pos x="connsiteX8391" y="connsiteY8391"/>
            </a:cxn>
            <a:cxn ang="0">
              <a:pos x="connsiteX8392" y="connsiteY8392"/>
            </a:cxn>
            <a:cxn ang="0">
              <a:pos x="connsiteX8393" y="connsiteY8393"/>
            </a:cxn>
            <a:cxn ang="0">
              <a:pos x="connsiteX8394" y="connsiteY8394"/>
            </a:cxn>
            <a:cxn ang="0">
              <a:pos x="connsiteX8395" y="connsiteY8395"/>
            </a:cxn>
            <a:cxn ang="0">
              <a:pos x="connsiteX8396" y="connsiteY8396"/>
            </a:cxn>
            <a:cxn ang="0">
              <a:pos x="connsiteX8397" y="connsiteY8397"/>
            </a:cxn>
            <a:cxn ang="0">
              <a:pos x="connsiteX8398" y="connsiteY8398"/>
            </a:cxn>
            <a:cxn ang="0">
              <a:pos x="connsiteX8399" y="connsiteY8399"/>
            </a:cxn>
            <a:cxn ang="0">
              <a:pos x="connsiteX8400" y="connsiteY8400"/>
            </a:cxn>
            <a:cxn ang="0">
              <a:pos x="connsiteX8401" y="connsiteY8401"/>
            </a:cxn>
            <a:cxn ang="0">
              <a:pos x="connsiteX8402" y="connsiteY8402"/>
            </a:cxn>
            <a:cxn ang="0">
              <a:pos x="connsiteX8403" y="connsiteY8403"/>
            </a:cxn>
            <a:cxn ang="0">
              <a:pos x="connsiteX8404" y="connsiteY8404"/>
            </a:cxn>
            <a:cxn ang="0">
              <a:pos x="connsiteX8405" y="connsiteY8405"/>
            </a:cxn>
            <a:cxn ang="0">
              <a:pos x="connsiteX8406" y="connsiteY8406"/>
            </a:cxn>
            <a:cxn ang="0">
              <a:pos x="connsiteX8407" y="connsiteY8407"/>
            </a:cxn>
            <a:cxn ang="0">
              <a:pos x="connsiteX8408" y="connsiteY8408"/>
            </a:cxn>
            <a:cxn ang="0">
              <a:pos x="connsiteX8409" y="connsiteY8409"/>
            </a:cxn>
            <a:cxn ang="0">
              <a:pos x="connsiteX8410" y="connsiteY8410"/>
            </a:cxn>
            <a:cxn ang="0">
              <a:pos x="connsiteX8411" y="connsiteY8411"/>
            </a:cxn>
            <a:cxn ang="0">
              <a:pos x="connsiteX8412" y="connsiteY8412"/>
            </a:cxn>
            <a:cxn ang="0">
              <a:pos x="connsiteX8413" y="connsiteY8413"/>
            </a:cxn>
            <a:cxn ang="0">
              <a:pos x="connsiteX8414" y="connsiteY8414"/>
            </a:cxn>
            <a:cxn ang="0">
              <a:pos x="connsiteX8415" y="connsiteY8415"/>
            </a:cxn>
            <a:cxn ang="0">
              <a:pos x="connsiteX8416" y="connsiteY8416"/>
            </a:cxn>
            <a:cxn ang="0">
              <a:pos x="connsiteX8417" y="connsiteY8417"/>
            </a:cxn>
            <a:cxn ang="0">
              <a:pos x="connsiteX8418" y="connsiteY8418"/>
            </a:cxn>
            <a:cxn ang="0">
              <a:pos x="connsiteX8419" y="connsiteY8419"/>
            </a:cxn>
            <a:cxn ang="0">
              <a:pos x="connsiteX8420" y="connsiteY8420"/>
            </a:cxn>
            <a:cxn ang="0">
              <a:pos x="connsiteX8421" y="connsiteY8421"/>
            </a:cxn>
            <a:cxn ang="0">
              <a:pos x="connsiteX8422" y="connsiteY8422"/>
            </a:cxn>
            <a:cxn ang="0">
              <a:pos x="connsiteX8423" y="connsiteY8423"/>
            </a:cxn>
            <a:cxn ang="0">
              <a:pos x="connsiteX8424" y="connsiteY8424"/>
            </a:cxn>
            <a:cxn ang="0">
              <a:pos x="connsiteX8425" y="connsiteY8425"/>
            </a:cxn>
            <a:cxn ang="0">
              <a:pos x="connsiteX8426" y="connsiteY8426"/>
            </a:cxn>
            <a:cxn ang="0">
              <a:pos x="connsiteX8427" y="connsiteY8427"/>
            </a:cxn>
            <a:cxn ang="0">
              <a:pos x="connsiteX8428" y="connsiteY8428"/>
            </a:cxn>
            <a:cxn ang="0">
              <a:pos x="connsiteX8429" y="connsiteY8429"/>
            </a:cxn>
            <a:cxn ang="0">
              <a:pos x="connsiteX8430" y="connsiteY8430"/>
            </a:cxn>
            <a:cxn ang="0">
              <a:pos x="connsiteX8431" y="connsiteY8431"/>
            </a:cxn>
            <a:cxn ang="0">
              <a:pos x="connsiteX8432" y="connsiteY8432"/>
            </a:cxn>
            <a:cxn ang="0">
              <a:pos x="connsiteX8433" y="connsiteY8433"/>
            </a:cxn>
            <a:cxn ang="0">
              <a:pos x="connsiteX8434" y="connsiteY8434"/>
            </a:cxn>
            <a:cxn ang="0">
              <a:pos x="connsiteX8435" y="connsiteY8435"/>
            </a:cxn>
            <a:cxn ang="0">
              <a:pos x="connsiteX8436" y="connsiteY8436"/>
            </a:cxn>
            <a:cxn ang="0">
              <a:pos x="connsiteX8437" y="connsiteY8437"/>
            </a:cxn>
            <a:cxn ang="0">
              <a:pos x="connsiteX8438" y="connsiteY8438"/>
            </a:cxn>
            <a:cxn ang="0">
              <a:pos x="connsiteX8439" y="connsiteY8439"/>
            </a:cxn>
            <a:cxn ang="0">
              <a:pos x="connsiteX8440" y="connsiteY8440"/>
            </a:cxn>
            <a:cxn ang="0">
              <a:pos x="connsiteX8441" y="connsiteY8441"/>
            </a:cxn>
            <a:cxn ang="0">
              <a:pos x="connsiteX8442" y="connsiteY8442"/>
            </a:cxn>
            <a:cxn ang="0">
              <a:pos x="connsiteX8443" y="connsiteY8443"/>
            </a:cxn>
            <a:cxn ang="0">
              <a:pos x="connsiteX8444" y="connsiteY8444"/>
            </a:cxn>
            <a:cxn ang="0">
              <a:pos x="connsiteX8445" y="connsiteY8445"/>
            </a:cxn>
            <a:cxn ang="0">
              <a:pos x="connsiteX8446" y="connsiteY8446"/>
            </a:cxn>
            <a:cxn ang="0">
              <a:pos x="connsiteX8447" y="connsiteY8447"/>
            </a:cxn>
            <a:cxn ang="0">
              <a:pos x="connsiteX8448" y="connsiteY8448"/>
            </a:cxn>
            <a:cxn ang="0">
              <a:pos x="connsiteX8449" y="connsiteY8449"/>
            </a:cxn>
            <a:cxn ang="0">
              <a:pos x="connsiteX8450" y="connsiteY8450"/>
            </a:cxn>
            <a:cxn ang="0">
              <a:pos x="connsiteX8451" y="connsiteY8451"/>
            </a:cxn>
            <a:cxn ang="0">
              <a:pos x="connsiteX8452" y="connsiteY8452"/>
            </a:cxn>
            <a:cxn ang="0">
              <a:pos x="connsiteX8453" y="connsiteY8453"/>
            </a:cxn>
            <a:cxn ang="0">
              <a:pos x="connsiteX8454" y="connsiteY8454"/>
            </a:cxn>
            <a:cxn ang="0">
              <a:pos x="connsiteX8455" y="connsiteY8455"/>
            </a:cxn>
            <a:cxn ang="0">
              <a:pos x="connsiteX8456" y="connsiteY8456"/>
            </a:cxn>
            <a:cxn ang="0">
              <a:pos x="connsiteX8457" y="connsiteY8457"/>
            </a:cxn>
            <a:cxn ang="0">
              <a:pos x="connsiteX8458" y="connsiteY8458"/>
            </a:cxn>
            <a:cxn ang="0">
              <a:pos x="connsiteX8459" y="connsiteY8459"/>
            </a:cxn>
            <a:cxn ang="0">
              <a:pos x="connsiteX8460" y="connsiteY8460"/>
            </a:cxn>
            <a:cxn ang="0">
              <a:pos x="connsiteX8461" y="connsiteY8461"/>
            </a:cxn>
            <a:cxn ang="0">
              <a:pos x="connsiteX8462" y="connsiteY8462"/>
            </a:cxn>
            <a:cxn ang="0">
              <a:pos x="connsiteX8463" y="connsiteY8463"/>
            </a:cxn>
            <a:cxn ang="0">
              <a:pos x="connsiteX8464" y="connsiteY8464"/>
            </a:cxn>
            <a:cxn ang="0">
              <a:pos x="connsiteX8465" y="connsiteY8465"/>
            </a:cxn>
            <a:cxn ang="0">
              <a:pos x="connsiteX8466" y="connsiteY8466"/>
            </a:cxn>
            <a:cxn ang="0">
              <a:pos x="connsiteX8467" y="connsiteY8467"/>
            </a:cxn>
            <a:cxn ang="0">
              <a:pos x="connsiteX8468" y="connsiteY8468"/>
            </a:cxn>
            <a:cxn ang="0">
              <a:pos x="connsiteX8469" y="connsiteY8469"/>
            </a:cxn>
            <a:cxn ang="0">
              <a:pos x="connsiteX8470" y="connsiteY8470"/>
            </a:cxn>
            <a:cxn ang="0">
              <a:pos x="connsiteX8471" y="connsiteY8471"/>
            </a:cxn>
            <a:cxn ang="0">
              <a:pos x="connsiteX8472" y="connsiteY8472"/>
            </a:cxn>
            <a:cxn ang="0">
              <a:pos x="connsiteX8473" y="connsiteY8473"/>
            </a:cxn>
            <a:cxn ang="0">
              <a:pos x="connsiteX8474" y="connsiteY8474"/>
            </a:cxn>
            <a:cxn ang="0">
              <a:pos x="connsiteX8475" y="connsiteY8475"/>
            </a:cxn>
            <a:cxn ang="0">
              <a:pos x="connsiteX8476" y="connsiteY8476"/>
            </a:cxn>
            <a:cxn ang="0">
              <a:pos x="connsiteX8477" y="connsiteY8477"/>
            </a:cxn>
            <a:cxn ang="0">
              <a:pos x="connsiteX8478" y="connsiteY8478"/>
            </a:cxn>
            <a:cxn ang="0">
              <a:pos x="connsiteX8479" y="connsiteY8479"/>
            </a:cxn>
            <a:cxn ang="0">
              <a:pos x="connsiteX8480" y="connsiteY8480"/>
            </a:cxn>
            <a:cxn ang="0">
              <a:pos x="connsiteX8481" y="connsiteY8481"/>
            </a:cxn>
            <a:cxn ang="0">
              <a:pos x="connsiteX8482" y="connsiteY8482"/>
            </a:cxn>
            <a:cxn ang="0">
              <a:pos x="connsiteX8483" y="connsiteY8483"/>
            </a:cxn>
            <a:cxn ang="0">
              <a:pos x="connsiteX8484" y="connsiteY8484"/>
            </a:cxn>
            <a:cxn ang="0">
              <a:pos x="connsiteX8485" y="connsiteY8485"/>
            </a:cxn>
            <a:cxn ang="0">
              <a:pos x="connsiteX8486" y="connsiteY8486"/>
            </a:cxn>
            <a:cxn ang="0">
              <a:pos x="connsiteX8487" y="connsiteY8487"/>
            </a:cxn>
            <a:cxn ang="0">
              <a:pos x="connsiteX8488" y="connsiteY8488"/>
            </a:cxn>
            <a:cxn ang="0">
              <a:pos x="connsiteX8489" y="connsiteY8489"/>
            </a:cxn>
            <a:cxn ang="0">
              <a:pos x="connsiteX8490" y="connsiteY8490"/>
            </a:cxn>
            <a:cxn ang="0">
              <a:pos x="connsiteX8491" y="connsiteY8491"/>
            </a:cxn>
            <a:cxn ang="0">
              <a:pos x="connsiteX8492" y="connsiteY8492"/>
            </a:cxn>
            <a:cxn ang="0">
              <a:pos x="connsiteX8493" y="connsiteY8493"/>
            </a:cxn>
            <a:cxn ang="0">
              <a:pos x="connsiteX8494" y="connsiteY8494"/>
            </a:cxn>
            <a:cxn ang="0">
              <a:pos x="connsiteX8495" y="connsiteY8495"/>
            </a:cxn>
            <a:cxn ang="0">
              <a:pos x="connsiteX8496" y="connsiteY8496"/>
            </a:cxn>
            <a:cxn ang="0">
              <a:pos x="connsiteX8497" y="connsiteY8497"/>
            </a:cxn>
            <a:cxn ang="0">
              <a:pos x="connsiteX8498" y="connsiteY8498"/>
            </a:cxn>
            <a:cxn ang="0">
              <a:pos x="connsiteX8499" y="connsiteY8499"/>
            </a:cxn>
            <a:cxn ang="0">
              <a:pos x="connsiteX8500" y="connsiteY8500"/>
            </a:cxn>
            <a:cxn ang="0">
              <a:pos x="connsiteX8501" y="connsiteY8501"/>
            </a:cxn>
            <a:cxn ang="0">
              <a:pos x="connsiteX8502" y="connsiteY8502"/>
            </a:cxn>
            <a:cxn ang="0">
              <a:pos x="connsiteX8503" y="connsiteY8503"/>
            </a:cxn>
            <a:cxn ang="0">
              <a:pos x="connsiteX8504" y="connsiteY8504"/>
            </a:cxn>
            <a:cxn ang="0">
              <a:pos x="connsiteX8505" y="connsiteY8505"/>
            </a:cxn>
            <a:cxn ang="0">
              <a:pos x="connsiteX8506" y="connsiteY8506"/>
            </a:cxn>
            <a:cxn ang="0">
              <a:pos x="connsiteX8507" y="connsiteY8507"/>
            </a:cxn>
            <a:cxn ang="0">
              <a:pos x="connsiteX8508" y="connsiteY8508"/>
            </a:cxn>
            <a:cxn ang="0">
              <a:pos x="connsiteX8509" y="connsiteY8509"/>
            </a:cxn>
            <a:cxn ang="0">
              <a:pos x="connsiteX8510" y="connsiteY8510"/>
            </a:cxn>
            <a:cxn ang="0">
              <a:pos x="connsiteX8511" y="connsiteY8511"/>
            </a:cxn>
            <a:cxn ang="0">
              <a:pos x="connsiteX8512" y="connsiteY8512"/>
            </a:cxn>
            <a:cxn ang="0">
              <a:pos x="connsiteX8513" y="connsiteY8513"/>
            </a:cxn>
            <a:cxn ang="0">
              <a:pos x="connsiteX8514" y="connsiteY8514"/>
            </a:cxn>
            <a:cxn ang="0">
              <a:pos x="connsiteX8515" y="connsiteY8515"/>
            </a:cxn>
            <a:cxn ang="0">
              <a:pos x="connsiteX8516" y="connsiteY8516"/>
            </a:cxn>
            <a:cxn ang="0">
              <a:pos x="connsiteX8517" y="connsiteY8517"/>
            </a:cxn>
            <a:cxn ang="0">
              <a:pos x="connsiteX8518" y="connsiteY8518"/>
            </a:cxn>
            <a:cxn ang="0">
              <a:pos x="connsiteX8519" y="connsiteY8519"/>
            </a:cxn>
            <a:cxn ang="0">
              <a:pos x="connsiteX8520" y="connsiteY8520"/>
            </a:cxn>
            <a:cxn ang="0">
              <a:pos x="connsiteX8521" y="connsiteY8521"/>
            </a:cxn>
            <a:cxn ang="0">
              <a:pos x="connsiteX8522" y="connsiteY8522"/>
            </a:cxn>
            <a:cxn ang="0">
              <a:pos x="connsiteX8523" y="connsiteY8523"/>
            </a:cxn>
            <a:cxn ang="0">
              <a:pos x="connsiteX8524" y="connsiteY8524"/>
            </a:cxn>
            <a:cxn ang="0">
              <a:pos x="connsiteX8525" y="connsiteY8525"/>
            </a:cxn>
            <a:cxn ang="0">
              <a:pos x="connsiteX8526" y="connsiteY8526"/>
            </a:cxn>
            <a:cxn ang="0">
              <a:pos x="connsiteX8527" y="connsiteY8527"/>
            </a:cxn>
            <a:cxn ang="0">
              <a:pos x="connsiteX8528" y="connsiteY8528"/>
            </a:cxn>
            <a:cxn ang="0">
              <a:pos x="connsiteX8529" y="connsiteY8529"/>
            </a:cxn>
            <a:cxn ang="0">
              <a:pos x="connsiteX8530" y="connsiteY8530"/>
            </a:cxn>
            <a:cxn ang="0">
              <a:pos x="connsiteX8531" y="connsiteY8531"/>
            </a:cxn>
            <a:cxn ang="0">
              <a:pos x="connsiteX8532" y="connsiteY8532"/>
            </a:cxn>
            <a:cxn ang="0">
              <a:pos x="connsiteX8533" y="connsiteY8533"/>
            </a:cxn>
            <a:cxn ang="0">
              <a:pos x="connsiteX8534" y="connsiteY8534"/>
            </a:cxn>
            <a:cxn ang="0">
              <a:pos x="connsiteX8535" y="connsiteY8535"/>
            </a:cxn>
            <a:cxn ang="0">
              <a:pos x="connsiteX8536" y="connsiteY8536"/>
            </a:cxn>
            <a:cxn ang="0">
              <a:pos x="connsiteX8537" y="connsiteY8537"/>
            </a:cxn>
            <a:cxn ang="0">
              <a:pos x="connsiteX8538" y="connsiteY8538"/>
            </a:cxn>
            <a:cxn ang="0">
              <a:pos x="connsiteX8539" y="connsiteY8539"/>
            </a:cxn>
            <a:cxn ang="0">
              <a:pos x="connsiteX8540" y="connsiteY8540"/>
            </a:cxn>
            <a:cxn ang="0">
              <a:pos x="connsiteX8541" y="connsiteY8541"/>
            </a:cxn>
            <a:cxn ang="0">
              <a:pos x="connsiteX8542" y="connsiteY8542"/>
            </a:cxn>
            <a:cxn ang="0">
              <a:pos x="connsiteX8543" y="connsiteY8543"/>
            </a:cxn>
            <a:cxn ang="0">
              <a:pos x="connsiteX8544" y="connsiteY8544"/>
            </a:cxn>
            <a:cxn ang="0">
              <a:pos x="connsiteX8545" y="connsiteY8545"/>
            </a:cxn>
            <a:cxn ang="0">
              <a:pos x="connsiteX8546" y="connsiteY8546"/>
            </a:cxn>
            <a:cxn ang="0">
              <a:pos x="connsiteX8547" y="connsiteY8547"/>
            </a:cxn>
            <a:cxn ang="0">
              <a:pos x="connsiteX8548" y="connsiteY8548"/>
            </a:cxn>
            <a:cxn ang="0">
              <a:pos x="connsiteX8549" y="connsiteY8549"/>
            </a:cxn>
            <a:cxn ang="0">
              <a:pos x="connsiteX8550" y="connsiteY8550"/>
            </a:cxn>
            <a:cxn ang="0">
              <a:pos x="connsiteX8551" y="connsiteY8551"/>
            </a:cxn>
            <a:cxn ang="0">
              <a:pos x="connsiteX8552" y="connsiteY8552"/>
            </a:cxn>
            <a:cxn ang="0">
              <a:pos x="connsiteX8553" y="connsiteY8553"/>
            </a:cxn>
            <a:cxn ang="0">
              <a:pos x="connsiteX8554" y="connsiteY8554"/>
            </a:cxn>
            <a:cxn ang="0">
              <a:pos x="connsiteX8555" y="connsiteY8555"/>
            </a:cxn>
            <a:cxn ang="0">
              <a:pos x="connsiteX8556" y="connsiteY8556"/>
            </a:cxn>
            <a:cxn ang="0">
              <a:pos x="connsiteX8557" y="connsiteY8557"/>
            </a:cxn>
            <a:cxn ang="0">
              <a:pos x="connsiteX8558" y="connsiteY8558"/>
            </a:cxn>
            <a:cxn ang="0">
              <a:pos x="connsiteX8559" y="connsiteY8559"/>
            </a:cxn>
            <a:cxn ang="0">
              <a:pos x="connsiteX8560" y="connsiteY8560"/>
            </a:cxn>
            <a:cxn ang="0">
              <a:pos x="connsiteX8561" y="connsiteY8561"/>
            </a:cxn>
            <a:cxn ang="0">
              <a:pos x="connsiteX8562" y="connsiteY8562"/>
            </a:cxn>
            <a:cxn ang="0">
              <a:pos x="connsiteX8563" y="connsiteY8563"/>
            </a:cxn>
            <a:cxn ang="0">
              <a:pos x="connsiteX8564" y="connsiteY8564"/>
            </a:cxn>
            <a:cxn ang="0">
              <a:pos x="connsiteX8565" y="connsiteY8565"/>
            </a:cxn>
            <a:cxn ang="0">
              <a:pos x="connsiteX8566" y="connsiteY8566"/>
            </a:cxn>
            <a:cxn ang="0">
              <a:pos x="connsiteX8567" y="connsiteY8567"/>
            </a:cxn>
            <a:cxn ang="0">
              <a:pos x="connsiteX8568" y="connsiteY8568"/>
            </a:cxn>
            <a:cxn ang="0">
              <a:pos x="connsiteX8569" y="connsiteY8569"/>
            </a:cxn>
            <a:cxn ang="0">
              <a:pos x="connsiteX8570" y="connsiteY8570"/>
            </a:cxn>
            <a:cxn ang="0">
              <a:pos x="connsiteX8571" y="connsiteY8571"/>
            </a:cxn>
            <a:cxn ang="0">
              <a:pos x="connsiteX8572" y="connsiteY8572"/>
            </a:cxn>
            <a:cxn ang="0">
              <a:pos x="connsiteX8573" y="connsiteY8573"/>
            </a:cxn>
            <a:cxn ang="0">
              <a:pos x="connsiteX8574" y="connsiteY8574"/>
            </a:cxn>
            <a:cxn ang="0">
              <a:pos x="connsiteX8575" y="connsiteY8575"/>
            </a:cxn>
            <a:cxn ang="0">
              <a:pos x="connsiteX8576" y="connsiteY8576"/>
            </a:cxn>
            <a:cxn ang="0">
              <a:pos x="connsiteX8577" y="connsiteY8577"/>
            </a:cxn>
            <a:cxn ang="0">
              <a:pos x="connsiteX8578" y="connsiteY8578"/>
            </a:cxn>
            <a:cxn ang="0">
              <a:pos x="connsiteX8579" y="connsiteY8579"/>
            </a:cxn>
            <a:cxn ang="0">
              <a:pos x="connsiteX8580" y="connsiteY8580"/>
            </a:cxn>
            <a:cxn ang="0">
              <a:pos x="connsiteX8581" y="connsiteY8581"/>
            </a:cxn>
            <a:cxn ang="0">
              <a:pos x="connsiteX8582" y="connsiteY8582"/>
            </a:cxn>
            <a:cxn ang="0">
              <a:pos x="connsiteX8583" y="connsiteY8583"/>
            </a:cxn>
            <a:cxn ang="0">
              <a:pos x="connsiteX8584" y="connsiteY8584"/>
            </a:cxn>
            <a:cxn ang="0">
              <a:pos x="connsiteX8585" y="connsiteY8585"/>
            </a:cxn>
            <a:cxn ang="0">
              <a:pos x="connsiteX8586" y="connsiteY8586"/>
            </a:cxn>
            <a:cxn ang="0">
              <a:pos x="connsiteX8587" y="connsiteY8587"/>
            </a:cxn>
            <a:cxn ang="0">
              <a:pos x="connsiteX8588" y="connsiteY8588"/>
            </a:cxn>
            <a:cxn ang="0">
              <a:pos x="connsiteX8589" y="connsiteY8589"/>
            </a:cxn>
            <a:cxn ang="0">
              <a:pos x="connsiteX8590" y="connsiteY8590"/>
            </a:cxn>
            <a:cxn ang="0">
              <a:pos x="connsiteX8591" y="connsiteY8591"/>
            </a:cxn>
            <a:cxn ang="0">
              <a:pos x="connsiteX8592" y="connsiteY8592"/>
            </a:cxn>
            <a:cxn ang="0">
              <a:pos x="connsiteX8593" y="connsiteY8593"/>
            </a:cxn>
            <a:cxn ang="0">
              <a:pos x="connsiteX8594" y="connsiteY8594"/>
            </a:cxn>
            <a:cxn ang="0">
              <a:pos x="connsiteX8595" y="connsiteY8595"/>
            </a:cxn>
            <a:cxn ang="0">
              <a:pos x="connsiteX8596" y="connsiteY8596"/>
            </a:cxn>
            <a:cxn ang="0">
              <a:pos x="connsiteX8597" y="connsiteY8597"/>
            </a:cxn>
            <a:cxn ang="0">
              <a:pos x="connsiteX8598" y="connsiteY8598"/>
            </a:cxn>
            <a:cxn ang="0">
              <a:pos x="connsiteX8599" y="connsiteY8599"/>
            </a:cxn>
            <a:cxn ang="0">
              <a:pos x="connsiteX8600" y="connsiteY8600"/>
            </a:cxn>
            <a:cxn ang="0">
              <a:pos x="connsiteX8601" y="connsiteY8601"/>
            </a:cxn>
            <a:cxn ang="0">
              <a:pos x="connsiteX8602" y="connsiteY8602"/>
            </a:cxn>
            <a:cxn ang="0">
              <a:pos x="connsiteX8603" y="connsiteY8603"/>
            </a:cxn>
            <a:cxn ang="0">
              <a:pos x="connsiteX8604" y="connsiteY8604"/>
            </a:cxn>
            <a:cxn ang="0">
              <a:pos x="connsiteX8605" y="connsiteY8605"/>
            </a:cxn>
            <a:cxn ang="0">
              <a:pos x="connsiteX8606" y="connsiteY8606"/>
            </a:cxn>
            <a:cxn ang="0">
              <a:pos x="connsiteX8607" y="connsiteY8607"/>
            </a:cxn>
            <a:cxn ang="0">
              <a:pos x="connsiteX8608" y="connsiteY8608"/>
            </a:cxn>
            <a:cxn ang="0">
              <a:pos x="connsiteX8609" y="connsiteY8609"/>
            </a:cxn>
            <a:cxn ang="0">
              <a:pos x="connsiteX8610" y="connsiteY8610"/>
            </a:cxn>
            <a:cxn ang="0">
              <a:pos x="connsiteX8611" y="connsiteY8611"/>
            </a:cxn>
            <a:cxn ang="0">
              <a:pos x="connsiteX8612" y="connsiteY8612"/>
            </a:cxn>
            <a:cxn ang="0">
              <a:pos x="connsiteX8613" y="connsiteY8613"/>
            </a:cxn>
            <a:cxn ang="0">
              <a:pos x="connsiteX8614" y="connsiteY8614"/>
            </a:cxn>
            <a:cxn ang="0">
              <a:pos x="connsiteX8615" y="connsiteY8615"/>
            </a:cxn>
            <a:cxn ang="0">
              <a:pos x="connsiteX8616" y="connsiteY8616"/>
            </a:cxn>
            <a:cxn ang="0">
              <a:pos x="connsiteX8617" y="connsiteY8617"/>
            </a:cxn>
            <a:cxn ang="0">
              <a:pos x="connsiteX8618" y="connsiteY8618"/>
            </a:cxn>
            <a:cxn ang="0">
              <a:pos x="connsiteX8619" y="connsiteY8619"/>
            </a:cxn>
            <a:cxn ang="0">
              <a:pos x="connsiteX8620" y="connsiteY8620"/>
            </a:cxn>
            <a:cxn ang="0">
              <a:pos x="connsiteX8621" y="connsiteY8621"/>
            </a:cxn>
            <a:cxn ang="0">
              <a:pos x="connsiteX8622" y="connsiteY8622"/>
            </a:cxn>
            <a:cxn ang="0">
              <a:pos x="connsiteX8623" y="connsiteY8623"/>
            </a:cxn>
            <a:cxn ang="0">
              <a:pos x="connsiteX8624" y="connsiteY8624"/>
            </a:cxn>
            <a:cxn ang="0">
              <a:pos x="connsiteX8625" y="connsiteY8625"/>
            </a:cxn>
            <a:cxn ang="0">
              <a:pos x="connsiteX8626" y="connsiteY8626"/>
            </a:cxn>
            <a:cxn ang="0">
              <a:pos x="connsiteX8627" y="connsiteY8627"/>
            </a:cxn>
            <a:cxn ang="0">
              <a:pos x="connsiteX8628" y="connsiteY8628"/>
            </a:cxn>
            <a:cxn ang="0">
              <a:pos x="connsiteX8629" y="connsiteY8629"/>
            </a:cxn>
            <a:cxn ang="0">
              <a:pos x="connsiteX8630" y="connsiteY8630"/>
            </a:cxn>
            <a:cxn ang="0">
              <a:pos x="connsiteX8631" y="connsiteY8631"/>
            </a:cxn>
            <a:cxn ang="0">
              <a:pos x="connsiteX8632" y="connsiteY8632"/>
            </a:cxn>
            <a:cxn ang="0">
              <a:pos x="connsiteX8633" y="connsiteY8633"/>
            </a:cxn>
            <a:cxn ang="0">
              <a:pos x="connsiteX8634" y="connsiteY8634"/>
            </a:cxn>
            <a:cxn ang="0">
              <a:pos x="connsiteX8635" y="connsiteY8635"/>
            </a:cxn>
            <a:cxn ang="0">
              <a:pos x="connsiteX8636" y="connsiteY8636"/>
            </a:cxn>
            <a:cxn ang="0">
              <a:pos x="connsiteX8637" y="connsiteY8637"/>
            </a:cxn>
            <a:cxn ang="0">
              <a:pos x="connsiteX8638" y="connsiteY8638"/>
            </a:cxn>
            <a:cxn ang="0">
              <a:pos x="connsiteX8639" y="connsiteY8639"/>
            </a:cxn>
            <a:cxn ang="0">
              <a:pos x="connsiteX8640" y="connsiteY8640"/>
            </a:cxn>
            <a:cxn ang="0">
              <a:pos x="connsiteX8641" y="connsiteY8641"/>
            </a:cxn>
            <a:cxn ang="0">
              <a:pos x="connsiteX8642" y="connsiteY8642"/>
            </a:cxn>
            <a:cxn ang="0">
              <a:pos x="connsiteX8643" y="connsiteY8643"/>
            </a:cxn>
            <a:cxn ang="0">
              <a:pos x="connsiteX8644" y="connsiteY8644"/>
            </a:cxn>
            <a:cxn ang="0">
              <a:pos x="connsiteX8645" y="connsiteY8645"/>
            </a:cxn>
            <a:cxn ang="0">
              <a:pos x="connsiteX8646" y="connsiteY8646"/>
            </a:cxn>
            <a:cxn ang="0">
              <a:pos x="connsiteX8647" y="connsiteY8647"/>
            </a:cxn>
            <a:cxn ang="0">
              <a:pos x="connsiteX8648" y="connsiteY8648"/>
            </a:cxn>
            <a:cxn ang="0">
              <a:pos x="connsiteX8649" y="connsiteY8649"/>
            </a:cxn>
            <a:cxn ang="0">
              <a:pos x="connsiteX8650" y="connsiteY8650"/>
            </a:cxn>
            <a:cxn ang="0">
              <a:pos x="connsiteX8651" y="connsiteY8651"/>
            </a:cxn>
            <a:cxn ang="0">
              <a:pos x="connsiteX8652" y="connsiteY8652"/>
            </a:cxn>
            <a:cxn ang="0">
              <a:pos x="connsiteX8653" y="connsiteY8653"/>
            </a:cxn>
            <a:cxn ang="0">
              <a:pos x="connsiteX8654" y="connsiteY8654"/>
            </a:cxn>
            <a:cxn ang="0">
              <a:pos x="connsiteX8655" y="connsiteY8655"/>
            </a:cxn>
            <a:cxn ang="0">
              <a:pos x="connsiteX8656" y="connsiteY8656"/>
            </a:cxn>
            <a:cxn ang="0">
              <a:pos x="connsiteX8657" y="connsiteY8657"/>
            </a:cxn>
            <a:cxn ang="0">
              <a:pos x="connsiteX8658" y="connsiteY8658"/>
            </a:cxn>
            <a:cxn ang="0">
              <a:pos x="connsiteX8659" y="connsiteY8659"/>
            </a:cxn>
            <a:cxn ang="0">
              <a:pos x="connsiteX8660" y="connsiteY8660"/>
            </a:cxn>
            <a:cxn ang="0">
              <a:pos x="connsiteX8661" y="connsiteY8661"/>
            </a:cxn>
            <a:cxn ang="0">
              <a:pos x="connsiteX8662" y="connsiteY8662"/>
            </a:cxn>
            <a:cxn ang="0">
              <a:pos x="connsiteX8663" y="connsiteY8663"/>
            </a:cxn>
            <a:cxn ang="0">
              <a:pos x="connsiteX8664" y="connsiteY8664"/>
            </a:cxn>
            <a:cxn ang="0">
              <a:pos x="connsiteX8665" y="connsiteY8665"/>
            </a:cxn>
            <a:cxn ang="0">
              <a:pos x="connsiteX8666" y="connsiteY8666"/>
            </a:cxn>
            <a:cxn ang="0">
              <a:pos x="connsiteX8667" y="connsiteY8667"/>
            </a:cxn>
            <a:cxn ang="0">
              <a:pos x="connsiteX8668" y="connsiteY8668"/>
            </a:cxn>
            <a:cxn ang="0">
              <a:pos x="connsiteX8669" y="connsiteY8669"/>
            </a:cxn>
            <a:cxn ang="0">
              <a:pos x="connsiteX8670" y="connsiteY8670"/>
            </a:cxn>
            <a:cxn ang="0">
              <a:pos x="connsiteX8671" y="connsiteY8671"/>
            </a:cxn>
            <a:cxn ang="0">
              <a:pos x="connsiteX8672" y="connsiteY8672"/>
            </a:cxn>
            <a:cxn ang="0">
              <a:pos x="connsiteX8673" y="connsiteY8673"/>
            </a:cxn>
            <a:cxn ang="0">
              <a:pos x="connsiteX8674" y="connsiteY8674"/>
            </a:cxn>
            <a:cxn ang="0">
              <a:pos x="connsiteX8675" y="connsiteY8675"/>
            </a:cxn>
            <a:cxn ang="0">
              <a:pos x="connsiteX8676" y="connsiteY8676"/>
            </a:cxn>
            <a:cxn ang="0">
              <a:pos x="connsiteX8677" y="connsiteY8677"/>
            </a:cxn>
            <a:cxn ang="0">
              <a:pos x="connsiteX8678" y="connsiteY8678"/>
            </a:cxn>
            <a:cxn ang="0">
              <a:pos x="connsiteX8679" y="connsiteY8679"/>
            </a:cxn>
            <a:cxn ang="0">
              <a:pos x="connsiteX8680" y="connsiteY8680"/>
            </a:cxn>
            <a:cxn ang="0">
              <a:pos x="connsiteX8681" y="connsiteY8681"/>
            </a:cxn>
            <a:cxn ang="0">
              <a:pos x="connsiteX8682" y="connsiteY8682"/>
            </a:cxn>
            <a:cxn ang="0">
              <a:pos x="connsiteX8683" y="connsiteY8683"/>
            </a:cxn>
            <a:cxn ang="0">
              <a:pos x="connsiteX8684" y="connsiteY8684"/>
            </a:cxn>
            <a:cxn ang="0">
              <a:pos x="connsiteX8685" y="connsiteY8685"/>
            </a:cxn>
            <a:cxn ang="0">
              <a:pos x="connsiteX8686" y="connsiteY8686"/>
            </a:cxn>
            <a:cxn ang="0">
              <a:pos x="connsiteX8687" y="connsiteY8687"/>
            </a:cxn>
            <a:cxn ang="0">
              <a:pos x="connsiteX8688" y="connsiteY8688"/>
            </a:cxn>
            <a:cxn ang="0">
              <a:pos x="connsiteX8689" y="connsiteY8689"/>
            </a:cxn>
            <a:cxn ang="0">
              <a:pos x="connsiteX8690" y="connsiteY8690"/>
            </a:cxn>
            <a:cxn ang="0">
              <a:pos x="connsiteX8691" y="connsiteY8691"/>
            </a:cxn>
            <a:cxn ang="0">
              <a:pos x="connsiteX8692" y="connsiteY8692"/>
            </a:cxn>
            <a:cxn ang="0">
              <a:pos x="connsiteX8693" y="connsiteY8693"/>
            </a:cxn>
            <a:cxn ang="0">
              <a:pos x="connsiteX8694" y="connsiteY8694"/>
            </a:cxn>
            <a:cxn ang="0">
              <a:pos x="connsiteX8695" y="connsiteY8695"/>
            </a:cxn>
            <a:cxn ang="0">
              <a:pos x="connsiteX8696" y="connsiteY8696"/>
            </a:cxn>
            <a:cxn ang="0">
              <a:pos x="connsiteX8697" y="connsiteY8697"/>
            </a:cxn>
            <a:cxn ang="0">
              <a:pos x="connsiteX8698" y="connsiteY8698"/>
            </a:cxn>
            <a:cxn ang="0">
              <a:pos x="connsiteX8699" y="connsiteY8699"/>
            </a:cxn>
            <a:cxn ang="0">
              <a:pos x="connsiteX8700" y="connsiteY8700"/>
            </a:cxn>
            <a:cxn ang="0">
              <a:pos x="connsiteX8701" y="connsiteY8701"/>
            </a:cxn>
            <a:cxn ang="0">
              <a:pos x="connsiteX8702" y="connsiteY8702"/>
            </a:cxn>
            <a:cxn ang="0">
              <a:pos x="connsiteX8703" y="connsiteY8703"/>
            </a:cxn>
            <a:cxn ang="0">
              <a:pos x="connsiteX8704" y="connsiteY8704"/>
            </a:cxn>
            <a:cxn ang="0">
              <a:pos x="connsiteX8705" y="connsiteY8705"/>
            </a:cxn>
            <a:cxn ang="0">
              <a:pos x="connsiteX8706" y="connsiteY8706"/>
            </a:cxn>
            <a:cxn ang="0">
              <a:pos x="connsiteX8707" y="connsiteY8707"/>
            </a:cxn>
            <a:cxn ang="0">
              <a:pos x="connsiteX8708" y="connsiteY8708"/>
            </a:cxn>
            <a:cxn ang="0">
              <a:pos x="connsiteX8709" y="connsiteY8709"/>
            </a:cxn>
            <a:cxn ang="0">
              <a:pos x="connsiteX8710" y="connsiteY8710"/>
            </a:cxn>
            <a:cxn ang="0">
              <a:pos x="connsiteX8711" y="connsiteY8711"/>
            </a:cxn>
            <a:cxn ang="0">
              <a:pos x="connsiteX8712" y="connsiteY8712"/>
            </a:cxn>
            <a:cxn ang="0">
              <a:pos x="connsiteX8713" y="connsiteY8713"/>
            </a:cxn>
            <a:cxn ang="0">
              <a:pos x="connsiteX8714" y="connsiteY8714"/>
            </a:cxn>
            <a:cxn ang="0">
              <a:pos x="connsiteX8715" y="connsiteY8715"/>
            </a:cxn>
            <a:cxn ang="0">
              <a:pos x="connsiteX8716" y="connsiteY8716"/>
            </a:cxn>
            <a:cxn ang="0">
              <a:pos x="connsiteX8717" y="connsiteY8717"/>
            </a:cxn>
            <a:cxn ang="0">
              <a:pos x="connsiteX8718" y="connsiteY8718"/>
            </a:cxn>
            <a:cxn ang="0">
              <a:pos x="connsiteX8719" y="connsiteY8719"/>
            </a:cxn>
            <a:cxn ang="0">
              <a:pos x="connsiteX8720" y="connsiteY8720"/>
            </a:cxn>
            <a:cxn ang="0">
              <a:pos x="connsiteX8721" y="connsiteY8721"/>
            </a:cxn>
            <a:cxn ang="0">
              <a:pos x="connsiteX8722" y="connsiteY8722"/>
            </a:cxn>
            <a:cxn ang="0">
              <a:pos x="connsiteX8723" y="connsiteY8723"/>
            </a:cxn>
            <a:cxn ang="0">
              <a:pos x="connsiteX8724" y="connsiteY8724"/>
            </a:cxn>
            <a:cxn ang="0">
              <a:pos x="connsiteX8725" y="connsiteY8725"/>
            </a:cxn>
            <a:cxn ang="0">
              <a:pos x="connsiteX8726" y="connsiteY8726"/>
            </a:cxn>
            <a:cxn ang="0">
              <a:pos x="connsiteX8727" y="connsiteY8727"/>
            </a:cxn>
            <a:cxn ang="0">
              <a:pos x="connsiteX8728" y="connsiteY8728"/>
            </a:cxn>
            <a:cxn ang="0">
              <a:pos x="connsiteX8729" y="connsiteY8729"/>
            </a:cxn>
            <a:cxn ang="0">
              <a:pos x="connsiteX8730" y="connsiteY8730"/>
            </a:cxn>
            <a:cxn ang="0">
              <a:pos x="connsiteX8731" y="connsiteY8731"/>
            </a:cxn>
            <a:cxn ang="0">
              <a:pos x="connsiteX8732" y="connsiteY8732"/>
            </a:cxn>
            <a:cxn ang="0">
              <a:pos x="connsiteX8733" y="connsiteY8733"/>
            </a:cxn>
            <a:cxn ang="0">
              <a:pos x="connsiteX8734" y="connsiteY8734"/>
            </a:cxn>
            <a:cxn ang="0">
              <a:pos x="connsiteX8735" y="connsiteY8735"/>
            </a:cxn>
            <a:cxn ang="0">
              <a:pos x="connsiteX8736" y="connsiteY8736"/>
            </a:cxn>
            <a:cxn ang="0">
              <a:pos x="connsiteX8737" y="connsiteY8737"/>
            </a:cxn>
            <a:cxn ang="0">
              <a:pos x="connsiteX8738" y="connsiteY8738"/>
            </a:cxn>
            <a:cxn ang="0">
              <a:pos x="connsiteX8739" y="connsiteY8739"/>
            </a:cxn>
            <a:cxn ang="0">
              <a:pos x="connsiteX8740" y="connsiteY8740"/>
            </a:cxn>
            <a:cxn ang="0">
              <a:pos x="connsiteX8741" y="connsiteY8741"/>
            </a:cxn>
            <a:cxn ang="0">
              <a:pos x="connsiteX8742" y="connsiteY8742"/>
            </a:cxn>
            <a:cxn ang="0">
              <a:pos x="connsiteX8743" y="connsiteY8743"/>
            </a:cxn>
            <a:cxn ang="0">
              <a:pos x="connsiteX8744" y="connsiteY8744"/>
            </a:cxn>
            <a:cxn ang="0">
              <a:pos x="connsiteX8745" y="connsiteY8745"/>
            </a:cxn>
            <a:cxn ang="0">
              <a:pos x="connsiteX8746" y="connsiteY8746"/>
            </a:cxn>
            <a:cxn ang="0">
              <a:pos x="connsiteX8747" y="connsiteY8747"/>
            </a:cxn>
            <a:cxn ang="0">
              <a:pos x="connsiteX8748" y="connsiteY8748"/>
            </a:cxn>
            <a:cxn ang="0">
              <a:pos x="connsiteX8749" y="connsiteY8749"/>
            </a:cxn>
            <a:cxn ang="0">
              <a:pos x="connsiteX8750" y="connsiteY8750"/>
            </a:cxn>
            <a:cxn ang="0">
              <a:pos x="connsiteX8751" y="connsiteY8751"/>
            </a:cxn>
            <a:cxn ang="0">
              <a:pos x="connsiteX8752" y="connsiteY8752"/>
            </a:cxn>
            <a:cxn ang="0">
              <a:pos x="connsiteX8753" y="connsiteY8753"/>
            </a:cxn>
            <a:cxn ang="0">
              <a:pos x="connsiteX8754" y="connsiteY8754"/>
            </a:cxn>
            <a:cxn ang="0">
              <a:pos x="connsiteX8755" y="connsiteY8755"/>
            </a:cxn>
            <a:cxn ang="0">
              <a:pos x="connsiteX8756" y="connsiteY8756"/>
            </a:cxn>
            <a:cxn ang="0">
              <a:pos x="connsiteX8757" y="connsiteY8757"/>
            </a:cxn>
            <a:cxn ang="0">
              <a:pos x="connsiteX8758" y="connsiteY8758"/>
            </a:cxn>
            <a:cxn ang="0">
              <a:pos x="connsiteX8759" y="connsiteY8759"/>
            </a:cxn>
            <a:cxn ang="0">
              <a:pos x="connsiteX8760" y="connsiteY8760"/>
            </a:cxn>
            <a:cxn ang="0">
              <a:pos x="connsiteX8761" y="connsiteY8761"/>
            </a:cxn>
            <a:cxn ang="0">
              <a:pos x="connsiteX8762" y="connsiteY8762"/>
            </a:cxn>
            <a:cxn ang="0">
              <a:pos x="connsiteX8763" y="connsiteY8763"/>
            </a:cxn>
            <a:cxn ang="0">
              <a:pos x="connsiteX8764" y="connsiteY8764"/>
            </a:cxn>
            <a:cxn ang="0">
              <a:pos x="connsiteX8765" y="connsiteY8765"/>
            </a:cxn>
            <a:cxn ang="0">
              <a:pos x="connsiteX8766" y="connsiteY8766"/>
            </a:cxn>
            <a:cxn ang="0">
              <a:pos x="connsiteX8767" y="connsiteY8767"/>
            </a:cxn>
            <a:cxn ang="0">
              <a:pos x="connsiteX8768" y="connsiteY8768"/>
            </a:cxn>
            <a:cxn ang="0">
              <a:pos x="connsiteX8769" y="connsiteY8769"/>
            </a:cxn>
            <a:cxn ang="0">
              <a:pos x="connsiteX8770" y="connsiteY8770"/>
            </a:cxn>
            <a:cxn ang="0">
              <a:pos x="connsiteX8771" y="connsiteY8771"/>
            </a:cxn>
            <a:cxn ang="0">
              <a:pos x="connsiteX8772" y="connsiteY8772"/>
            </a:cxn>
            <a:cxn ang="0">
              <a:pos x="connsiteX8773" y="connsiteY8773"/>
            </a:cxn>
            <a:cxn ang="0">
              <a:pos x="connsiteX8774" y="connsiteY8774"/>
            </a:cxn>
            <a:cxn ang="0">
              <a:pos x="connsiteX8775" y="connsiteY8775"/>
            </a:cxn>
            <a:cxn ang="0">
              <a:pos x="connsiteX8776" y="connsiteY8776"/>
            </a:cxn>
            <a:cxn ang="0">
              <a:pos x="connsiteX8777" y="connsiteY8777"/>
            </a:cxn>
            <a:cxn ang="0">
              <a:pos x="connsiteX8778" y="connsiteY8778"/>
            </a:cxn>
            <a:cxn ang="0">
              <a:pos x="connsiteX8779" y="connsiteY8779"/>
            </a:cxn>
            <a:cxn ang="0">
              <a:pos x="connsiteX8780" y="connsiteY8780"/>
            </a:cxn>
            <a:cxn ang="0">
              <a:pos x="connsiteX8781" y="connsiteY8781"/>
            </a:cxn>
            <a:cxn ang="0">
              <a:pos x="connsiteX8782" y="connsiteY8782"/>
            </a:cxn>
            <a:cxn ang="0">
              <a:pos x="connsiteX8783" y="connsiteY8783"/>
            </a:cxn>
            <a:cxn ang="0">
              <a:pos x="connsiteX8784" y="connsiteY8784"/>
            </a:cxn>
            <a:cxn ang="0">
              <a:pos x="connsiteX8785" y="connsiteY8785"/>
            </a:cxn>
            <a:cxn ang="0">
              <a:pos x="connsiteX8786" y="connsiteY8786"/>
            </a:cxn>
            <a:cxn ang="0">
              <a:pos x="connsiteX8787" y="connsiteY8787"/>
            </a:cxn>
            <a:cxn ang="0">
              <a:pos x="connsiteX8788" y="connsiteY8788"/>
            </a:cxn>
            <a:cxn ang="0">
              <a:pos x="connsiteX8789" y="connsiteY8789"/>
            </a:cxn>
            <a:cxn ang="0">
              <a:pos x="connsiteX8790" y="connsiteY8790"/>
            </a:cxn>
            <a:cxn ang="0">
              <a:pos x="connsiteX8791" y="connsiteY8791"/>
            </a:cxn>
            <a:cxn ang="0">
              <a:pos x="connsiteX8792" y="connsiteY8792"/>
            </a:cxn>
            <a:cxn ang="0">
              <a:pos x="connsiteX8793" y="connsiteY8793"/>
            </a:cxn>
            <a:cxn ang="0">
              <a:pos x="connsiteX8794" y="connsiteY8794"/>
            </a:cxn>
            <a:cxn ang="0">
              <a:pos x="connsiteX8795" y="connsiteY8795"/>
            </a:cxn>
            <a:cxn ang="0">
              <a:pos x="connsiteX8796" y="connsiteY8796"/>
            </a:cxn>
            <a:cxn ang="0">
              <a:pos x="connsiteX8797" y="connsiteY8797"/>
            </a:cxn>
            <a:cxn ang="0">
              <a:pos x="connsiteX8798" y="connsiteY8798"/>
            </a:cxn>
            <a:cxn ang="0">
              <a:pos x="connsiteX8799" y="connsiteY8799"/>
            </a:cxn>
            <a:cxn ang="0">
              <a:pos x="connsiteX8800" y="connsiteY8800"/>
            </a:cxn>
            <a:cxn ang="0">
              <a:pos x="connsiteX8801" y="connsiteY8801"/>
            </a:cxn>
            <a:cxn ang="0">
              <a:pos x="connsiteX8802" y="connsiteY8802"/>
            </a:cxn>
            <a:cxn ang="0">
              <a:pos x="connsiteX8803" y="connsiteY8803"/>
            </a:cxn>
            <a:cxn ang="0">
              <a:pos x="connsiteX8804" y="connsiteY8804"/>
            </a:cxn>
            <a:cxn ang="0">
              <a:pos x="connsiteX8805" y="connsiteY8805"/>
            </a:cxn>
            <a:cxn ang="0">
              <a:pos x="connsiteX8806" y="connsiteY8806"/>
            </a:cxn>
            <a:cxn ang="0">
              <a:pos x="connsiteX8807" y="connsiteY8807"/>
            </a:cxn>
            <a:cxn ang="0">
              <a:pos x="connsiteX8808" y="connsiteY8808"/>
            </a:cxn>
            <a:cxn ang="0">
              <a:pos x="connsiteX8809" y="connsiteY8809"/>
            </a:cxn>
            <a:cxn ang="0">
              <a:pos x="connsiteX8810" y="connsiteY8810"/>
            </a:cxn>
            <a:cxn ang="0">
              <a:pos x="connsiteX8811" y="connsiteY8811"/>
            </a:cxn>
            <a:cxn ang="0">
              <a:pos x="connsiteX8812" y="connsiteY8812"/>
            </a:cxn>
            <a:cxn ang="0">
              <a:pos x="connsiteX8813" y="connsiteY8813"/>
            </a:cxn>
            <a:cxn ang="0">
              <a:pos x="connsiteX8814" y="connsiteY8814"/>
            </a:cxn>
            <a:cxn ang="0">
              <a:pos x="connsiteX8815" y="connsiteY8815"/>
            </a:cxn>
            <a:cxn ang="0">
              <a:pos x="connsiteX8816" y="connsiteY8816"/>
            </a:cxn>
            <a:cxn ang="0">
              <a:pos x="connsiteX8817" y="connsiteY8817"/>
            </a:cxn>
            <a:cxn ang="0">
              <a:pos x="connsiteX8818" y="connsiteY8818"/>
            </a:cxn>
            <a:cxn ang="0">
              <a:pos x="connsiteX8819" y="connsiteY8819"/>
            </a:cxn>
            <a:cxn ang="0">
              <a:pos x="connsiteX8820" y="connsiteY8820"/>
            </a:cxn>
            <a:cxn ang="0">
              <a:pos x="connsiteX8821" y="connsiteY8821"/>
            </a:cxn>
            <a:cxn ang="0">
              <a:pos x="connsiteX8822" y="connsiteY8822"/>
            </a:cxn>
            <a:cxn ang="0">
              <a:pos x="connsiteX8823" y="connsiteY8823"/>
            </a:cxn>
            <a:cxn ang="0">
              <a:pos x="connsiteX8824" y="connsiteY8824"/>
            </a:cxn>
            <a:cxn ang="0">
              <a:pos x="connsiteX8825" y="connsiteY8825"/>
            </a:cxn>
            <a:cxn ang="0">
              <a:pos x="connsiteX8826" y="connsiteY8826"/>
            </a:cxn>
            <a:cxn ang="0">
              <a:pos x="connsiteX8827" y="connsiteY8827"/>
            </a:cxn>
            <a:cxn ang="0">
              <a:pos x="connsiteX8828" y="connsiteY8828"/>
            </a:cxn>
            <a:cxn ang="0">
              <a:pos x="connsiteX8829" y="connsiteY8829"/>
            </a:cxn>
            <a:cxn ang="0">
              <a:pos x="connsiteX8830" y="connsiteY8830"/>
            </a:cxn>
            <a:cxn ang="0">
              <a:pos x="connsiteX8831" y="connsiteY8831"/>
            </a:cxn>
            <a:cxn ang="0">
              <a:pos x="connsiteX8832" y="connsiteY8832"/>
            </a:cxn>
            <a:cxn ang="0">
              <a:pos x="connsiteX8833" y="connsiteY8833"/>
            </a:cxn>
            <a:cxn ang="0">
              <a:pos x="connsiteX8834" y="connsiteY8834"/>
            </a:cxn>
            <a:cxn ang="0">
              <a:pos x="connsiteX8835" y="connsiteY8835"/>
            </a:cxn>
            <a:cxn ang="0">
              <a:pos x="connsiteX8836" y="connsiteY8836"/>
            </a:cxn>
            <a:cxn ang="0">
              <a:pos x="connsiteX8837" y="connsiteY8837"/>
            </a:cxn>
            <a:cxn ang="0">
              <a:pos x="connsiteX8838" y="connsiteY8838"/>
            </a:cxn>
            <a:cxn ang="0">
              <a:pos x="connsiteX8839" y="connsiteY8839"/>
            </a:cxn>
            <a:cxn ang="0">
              <a:pos x="connsiteX8840" y="connsiteY8840"/>
            </a:cxn>
            <a:cxn ang="0">
              <a:pos x="connsiteX8841" y="connsiteY8841"/>
            </a:cxn>
            <a:cxn ang="0">
              <a:pos x="connsiteX8842" y="connsiteY8842"/>
            </a:cxn>
            <a:cxn ang="0">
              <a:pos x="connsiteX8843" y="connsiteY8843"/>
            </a:cxn>
            <a:cxn ang="0">
              <a:pos x="connsiteX8844" y="connsiteY8844"/>
            </a:cxn>
            <a:cxn ang="0">
              <a:pos x="connsiteX8845" y="connsiteY8845"/>
            </a:cxn>
            <a:cxn ang="0">
              <a:pos x="connsiteX8846" y="connsiteY8846"/>
            </a:cxn>
            <a:cxn ang="0">
              <a:pos x="connsiteX8847" y="connsiteY8847"/>
            </a:cxn>
            <a:cxn ang="0">
              <a:pos x="connsiteX8848" y="connsiteY8848"/>
            </a:cxn>
            <a:cxn ang="0">
              <a:pos x="connsiteX8849" y="connsiteY8849"/>
            </a:cxn>
            <a:cxn ang="0">
              <a:pos x="connsiteX8850" y="connsiteY8850"/>
            </a:cxn>
            <a:cxn ang="0">
              <a:pos x="connsiteX8851" y="connsiteY8851"/>
            </a:cxn>
            <a:cxn ang="0">
              <a:pos x="connsiteX8852" y="connsiteY8852"/>
            </a:cxn>
            <a:cxn ang="0">
              <a:pos x="connsiteX8853" y="connsiteY8853"/>
            </a:cxn>
            <a:cxn ang="0">
              <a:pos x="connsiteX8854" y="connsiteY8854"/>
            </a:cxn>
            <a:cxn ang="0">
              <a:pos x="connsiteX8855" y="connsiteY8855"/>
            </a:cxn>
            <a:cxn ang="0">
              <a:pos x="connsiteX8856" y="connsiteY8856"/>
            </a:cxn>
            <a:cxn ang="0">
              <a:pos x="connsiteX8857" y="connsiteY8857"/>
            </a:cxn>
            <a:cxn ang="0">
              <a:pos x="connsiteX8858" y="connsiteY8858"/>
            </a:cxn>
            <a:cxn ang="0">
              <a:pos x="connsiteX8859" y="connsiteY8859"/>
            </a:cxn>
            <a:cxn ang="0">
              <a:pos x="connsiteX8860" y="connsiteY8860"/>
            </a:cxn>
            <a:cxn ang="0">
              <a:pos x="connsiteX8861" y="connsiteY8861"/>
            </a:cxn>
            <a:cxn ang="0">
              <a:pos x="connsiteX8862" y="connsiteY8862"/>
            </a:cxn>
            <a:cxn ang="0">
              <a:pos x="connsiteX8863" y="connsiteY8863"/>
            </a:cxn>
            <a:cxn ang="0">
              <a:pos x="connsiteX8864" y="connsiteY8864"/>
            </a:cxn>
            <a:cxn ang="0">
              <a:pos x="connsiteX8865" y="connsiteY8865"/>
            </a:cxn>
            <a:cxn ang="0">
              <a:pos x="connsiteX8866" y="connsiteY8866"/>
            </a:cxn>
            <a:cxn ang="0">
              <a:pos x="connsiteX8867" y="connsiteY8867"/>
            </a:cxn>
            <a:cxn ang="0">
              <a:pos x="connsiteX8868" y="connsiteY8868"/>
            </a:cxn>
            <a:cxn ang="0">
              <a:pos x="connsiteX8869" y="connsiteY8869"/>
            </a:cxn>
            <a:cxn ang="0">
              <a:pos x="connsiteX8870" y="connsiteY8870"/>
            </a:cxn>
            <a:cxn ang="0">
              <a:pos x="connsiteX8871" y="connsiteY8871"/>
            </a:cxn>
            <a:cxn ang="0">
              <a:pos x="connsiteX8872" y="connsiteY8872"/>
            </a:cxn>
            <a:cxn ang="0">
              <a:pos x="connsiteX8873" y="connsiteY8873"/>
            </a:cxn>
            <a:cxn ang="0">
              <a:pos x="connsiteX8874" y="connsiteY8874"/>
            </a:cxn>
            <a:cxn ang="0">
              <a:pos x="connsiteX8875" y="connsiteY8875"/>
            </a:cxn>
            <a:cxn ang="0">
              <a:pos x="connsiteX8876" y="connsiteY8876"/>
            </a:cxn>
            <a:cxn ang="0">
              <a:pos x="connsiteX8877" y="connsiteY8877"/>
            </a:cxn>
            <a:cxn ang="0">
              <a:pos x="connsiteX8878" y="connsiteY8878"/>
            </a:cxn>
            <a:cxn ang="0">
              <a:pos x="connsiteX8879" y="connsiteY8879"/>
            </a:cxn>
            <a:cxn ang="0">
              <a:pos x="connsiteX8880" y="connsiteY8880"/>
            </a:cxn>
            <a:cxn ang="0">
              <a:pos x="connsiteX8881" y="connsiteY8881"/>
            </a:cxn>
            <a:cxn ang="0">
              <a:pos x="connsiteX8882" y="connsiteY8882"/>
            </a:cxn>
            <a:cxn ang="0">
              <a:pos x="connsiteX8883" y="connsiteY8883"/>
            </a:cxn>
            <a:cxn ang="0">
              <a:pos x="connsiteX8884" y="connsiteY8884"/>
            </a:cxn>
            <a:cxn ang="0">
              <a:pos x="connsiteX8885" y="connsiteY8885"/>
            </a:cxn>
            <a:cxn ang="0">
              <a:pos x="connsiteX8886" y="connsiteY8886"/>
            </a:cxn>
            <a:cxn ang="0">
              <a:pos x="connsiteX8887" y="connsiteY8887"/>
            </a:cxn>
            <a:cxn ang="0">
              <a:pos x="connsiteX8888" y="connsiteY8888"/>
            </a:cxn>
            <a:cxn ang="0">
              <a:pos x="connsiteX8889" y="connsiteY8889"/>
            </a:cxn>
            <a:cxn ang="0">
              <a:pos x="connsiteX8890" y="connsiteY8890"/>
            </a:cxn>
            <a:cxn ang="0">
              <a:pos x="connsiteX8891" y="connsiteY8891"/>
            </a:cxn>
            <a:cxn ang="0">
              <a:pos x="connsiteX8892" y="connsiteY8892"/>
            </a:cxn>
            <a:cxn ang="0">
              <a:pos x="connsiteX8893" y="connsiteY8893"/>
            </a:cxn>
            <a:cxn ang="0">
              <a:pos x="connsiteX8894" y="connsiteY8894"/>
            </a:cxn>
            <a:cxn ang="0">
              <a:pos x="connsiteX8895" y="connsiteY8895"/>
            </a:cxn>
            <a:cxn ang="0">
              <a:pos x="connsiteX8896" y="connsiteY8896"/>
            </a:cxn>
            <a:cxn ang="0">
              <a:pos x="connsiteX8897" y="connsiteY8897"/>
            </a:cxn>
            <a:cxn ang="0">
              <a:pos x="connsiteX8898" y="connsiteY8898"/>
            </a:cxn>
            <a:cxn ang="0">
              <a:pos x="connsiteX8899" y="connsiteY8899"/>
            </a:cxn>
            <a:cxn ang="0">
              <a:pos x="connsiteX8900" y="connsiteY8900"/>
            </a:cxn>
            <a:cxn ang="0">
              <a:pos x="connsiteX8901" y="connsiteY8901"/>
            </a:cxn>
            <a:cxn ang="0">
              <a:pos x="connsiteX8902" y="connsiteY8902"/>
            </a:cxn>
            <a:cxn ang="0">
              <a:pos x="connsiteX8903" y="connsiteY8903"/>
            </a:cxn>
            <a:cxn ang="0">
              <a:pos x="connsiteX8904" y="connsiteY8904"/>
            </a:cxn>
            <a:cxn ang="0">
              <a:pos x="connsiteX8905" y="connsiteY8905"/>
            </a:cxn>
            <a:cxn ang="0">
              <a:pos x="connsiteX8906" y="connsiteY8906"/>
            </a:cxn>
            <a:cxn ang="0">
              <a:pos x="connsiteX8907" y="connsiteY8907"/>
            </a:cxn>
            <a:cxn ang="0">
              <a:pos x="connsiteX8908" y="connsiteY8908"/>
            </a:cxn>
            <a:cxn ang="0">
              <a:pos x="connsiteX8909" y="connsiteY8909"/>
            </a:cxn>
            <a:cxn ang="0">
              <a:pos x="connsiteX8910" y="connsiteY8910"/>
            </a:cxn>
            <a:cxn ang="0">
              <a:pos x="connsiteX8911" y="connsiteY8911"/>
            </a:cxn>
            <a:cxn ang="0">
              <a:pos x="connsiteX8912" y="connsiteY8912"/>
            </a:cxn>
            <a:cxn ang="0">
              <a:pos x="connsiteX8913" y="connsiteY8913"/>
            </a:cxn>
            <a:cxn ang="0">
              <a:pos x="connsiteX8914" y="connsiteY8914"/>
            </a:cxn>
            <a:cxn ang="0">
              <a:pos x="connsiteX8915" y="connsiteY8915"/>
            </a:cxn>
            <a:cxn ang="0">
              <a:pos x="connsiteX8916" y="connsiteY8916"/>
            </a:cxn>
            <a:cxn ang="0">
              <a:pos x="connsiteX8917" y="connsiteY8917"/>
            </a:cxn>
            <a:cxn ang="0">
              <a:pos x="connsiteX8918" y="connsiteY8918"/>
            </a:cxn>
            <a:cxn ang="0">
              <a:pos x="connsiteX8919" y="connsiteY8919"/>
            </a:cxn>
            <a:cxn ang="0">
              <a:pos x="connsiteX8920" y="connsiteY8920"/>
            </a:cxn>
            <a:cxn ang="0">
              <a:pos x="connsiteX8921" y="connsiteY8921"/>
            </a:cxn>
            <a:cxn ang="0">
              <a:pos x="connsiteX8922" y="connsiteY8922"/>
            </a:cxn>
            <a:cxn ang="0">
              <a:pos x="connsiteX8923" y="connsiteY8923"/>
            </a:cxn>
            <a:cxn ang="0">
              <a:pos x="connsiteX8924" y="connsiteY8924"/>
            </a:cxn>
            <a:cxn ang="0">
              <a:pos x="connsiteX8925" y="connsiteY8925"/>
            </a:cxn>
            <a:cxn ang="0">
              <a:pos x="connsiteX8926" y="connsiteY8926"/>
            </a:cxn>
            <a:cxn ang="0">
              <a:pos x="connsiteX8927" y="connsiteY8927"/>
            </a:cxn>
            <a:cxn ang="0">
              <a:pos x="connsiteX8928" y="connsiteY8928"/>
            </a:cxn>
            <a:cxn ang="0">
              <a:pos x="connsiteX8929" y="connsiteY8929"/>
            </a:cxn>
            <a:cxn ang="0">
              <a:pos x="connsiteX8930" y="connsiteY8930"/>
            </a:cxn>
            <a:cxn ang="0">
              <a:pos x="connsiteX8931" y="connsiteY8931"/>
            </a:cxn>
            <a:cxn ang="0">
              <a:pos x="connsiteX8932" y="connsiteY8932"/>
            </a:cxn>
            <a:cxn ang="0">
              <a:pos x="connsiteX8933" y="connsiteY8933"/>
            </a:cxn>
            <a:cxn ang="0">
              <a:pos x="connsiteX8934" y="connsiteY8934"/>
            </a:cxn>
            <a:cxn ang="0">
              <a:pos x="connsiteX8935" y="connsiteY8935"/>
            </a:cxn>
            <a:cxn ang="0">
              <a:pos x="connsiteX8936" y="connsiteY8936"/>
            </a:cxn>
            <a:cxn ang="0">
              <a:pos x="connsiteX8937" y="connsiteY8937"/>
            </a:cxn>
            <a:cxn ang="0">
              <a:pos x="connsiteX8938" y="connsiteY8938"/>
            </a:cxn>
            <a:cxn ang="0">
              <a:pos x="connsiteX8939" y="connsiteY8939"/>
            </a:cxn>
            <a:cxn ang="0">
              <a:pos x="connsiteX8940" y="connsiteY8940"/>
            </a:cxn>
            <a:cxn ang="0">
              <a:pos x="connsiteX8941" y="connsiteY8941"/>
            </a:cxn>
            <a:cxn ang="0">
              <a:pos x="connsiteX8942" y="connsiteY8942"/>
            </a:cxn>
            <a:cxn ang="0">
              <a:pos x="connsiteX8943" y="connsiteY8943"/>
            </a:cxn>
            <a:cxn ang="0">
              <a:pos x="connsiteX8944" y="connsiteY8944"/>
            </a:cxn>
            <a:cxn ang="0">
              <a:pos x="connsiteX8945" y="connsiteY8945"/>
            </a:cxn>
            <a:cxn ang="0">
              <a:pos x="connsiteX8946" y="connsiteY8946"/>
            </a:cxn>
            <a:cxn ang="0">
              <a:pos x="connsiteX8947" y="connsiteY8947"/>
            </a:cxn>
            <a:cxn ang="0">
              <a:pos x="connsiteX8948" y="connsiteY8948"/>
            </a:cxn>
            <a:cxn ang="0">
              <a:pos x="connsiteX8949" y="connsiteY8949"/>
            </a:cxn>
            <a:cxn ang="0">
              <a:pos x="connsiteX8950" y="connsiteY8950"/>
            </a:cxn>
            <a:cxn ang="0">
              <a:pos x="connsiteX8951" y="connsiteY8951"/>
            </a:cxn>
            <a:cxn ang="0">
              <a:pos x="connsiteX8952" y="connsiteY8952"/>
            </a:cxn>
            <a:cxn ang="0">
              <a:pos x="connsiteX8953" y="connsiteY8953"/>
            </a:cxn>
            <a:cxn ang="0">
              <a:pos x="connsiteX8954" y="connsiteY8954"/>
            </a:cxn>
            <a:cxn ang="0">
              <a:pos x="connsiteX8955" y="connsiteY8955"/>
            </a:cxn>
            <a:cxn ang="0">
              <a:pos x="connsiteX8956" y="connsiteY8956"/>
            </a:cxn>
            <a:cxn ang="0">
              <a:pos x="connsiteX8957" y="connsiteY8957"/>
            </a:cxn>
            <a:cxn ang="0">
              <a:pos x="connsiteX8958" y="connsiteY8958"/>
            </a:cxn>
            <a:cxn ang="0">
              <a:pos x="connsiteX8959" y="connsiteY8959"/>
            </a:cxn>
            <a:cxn ang="0">
              <a:pos x="connsiteX8960" y="connsiteY8960"/>
            </a:cxn>
            <a:cxn ang="0">
              <a:pos x="connsiteX8961" y="connsiteY8961"/>
            </a:cxn>
            <a:cxn ang="0">
              <a:pos x="connsiteX8962" y="connsiteY8962"/>
            </a:cxn>
            <a:cxn ang="0">
              <a:pos x="connsiteX8963" y="connsiteY8963"/>
            </a:cxn>
            <a:cxn ang="0">
              <a:pos x="connsiteX8964" y="connsiteY8964"/>
            </a:cxn>
            <a:cxn ang="0">
              <a:pos x="connsiteX8965" y="connsiteY8965"/>
            </a:cxn>
            <a:cxn ang="0">
              <a:pos x="connsiteX8966" y="connsiteY8966"/>
            </a:cxn>
            <a:cxn ang="0">
              <a:pos x="connsiteX8967" y="connsiteY8967"/>
            </a:cxn>
            <a:cxn ang="0">
              <a:pos x="connsiteX8968" y="connsiteY8968"/>
            </a:cxn>
            <a:cxn ang="0">
              <a:pos x="connsiteX8969" y="connsiteY8969"/>
            </a:cxn>
            <a:cxn ang="0">
              <a:pos x="connsiteX8970" y="connsiteY8970"/>
            </a:cxn>
            <a:cxn ang="0">
              <a:pos x="connsiteX8971" y="connsiteY8971"/>
            </a:cxn>
            <a:cxn ang="0">
              <a:pos x="connsiteX8972" y="connsiteY8972"/>
            </a:cxn>
            <a:cxn ang="0">
              <a:pos x="connsiteX8973" y="connsiteY8973"/>
            </a:cxn>
            <a:cxn ang="0">
              <a:pos x="connsiteX8974" y="connsiteY8974"/>
            </a:cxn>
            <a:cxn ang="0">
              <a:pos x="connsiteX8975" y="connsiteY8975"/>
            </a:cxn>
            <a:cxn ang="0">
              <a:pos x="connsiteX8976" y="connsiteY8976"/>
            </a:cxn>
            <a:cxn ang="0">
              <a:pos x="connsiteX8977" y="connsiteY8977"/>
            </a:cxn>
            <a:cxn ang="0">
              <a:pos x="connsiteX8978" y="connsiteY8978"/>
            </a:cxn>
            <a:cxn ang="0">
              <a:pos x="connsiteX8979" y="connsiteY8979"/>
            </a:cxn>
            <a:cxn ang="0">
              <a:pos x="connsiteX8980" y="connsiteY8980"/>
            </a:cxn>
            <a:cxn ang="0">
              <a:pos x="connsiteX8981" y="connsiteY8981"/>
            </a:cxn>
            <a:cxn ang="0">
              <a:pos x="connsiteX8982" y="connsiteY8982"/>
            </a:cxn>
            <a:cxn ang="0">
              <a:pos x="connsiteX8983" y="connsiteY8983"/>
            </a:cxn>
            <a:cxn ang="0">
              <a:pos x="connsiteX8984" y="connsiteY8984"/>
            </a:cxn>
            <a:cxn ang="0">
              <a:pos x="connsiteX8985" y="connsiteY8985"/>
            </a:cxn>
            <a:cxn ang="0">
              <a:pos x="connsiteX8986" y="connsiteY8986"/>
            </a:cxn>
            <a:cxn ang="0">
              <a:pos x="connsiteX8987" y="connsiteY8987"/>
            </a:cxn>
            <a:cxn ang="0">
              <a:pos x="connsiteX8988" y="connsiteY8988"/>
            </a:cxn>
            <a:cxn ang="0">
              <a:pos x="connsiteX8989" y="connsiteY8989"/>
            </a:cxn>
            <a:cxn ang="0">
              <a:pos x="connsiteX8990" y="connsiteY8990"/>
            </a:cxn>
            <a:cxn ang="0">
              <a:pos x="connsiteX8991" y="connsiteY8991"/>
            </a:cxn>
            <a:cxn ang="0">
              <a:pos x="connsiteX8992" y="connsiteY8992"/>
            </a:cxn>
            <a:cxn ang="0">
              <a:pos x="connsiteX8993" y="connsiteY8993"/>
            </a:cxn>
            <a:cxn ang="0">
              <a:pos x="connsiteX8994" y="connsiteY8994"/>
            </a:cxn>
            <a:cxn ang="0">
              <a:pos x="connsiteX8995" y="connsiteY8995"/>
            </a:cxn>
            <a:cxn ang="0">
              <a:pos x="connsiteX8996" y="connsiteY8996"/>
            </a:cxn>
            <a:cxn ang="0">
              <a:pos x="connsiteX8997" y="connsiteY8997"/>
            </a:cxn>
            <a:cxn ang="0">
              <a:pos x="connsiteX8998" y="connsiteY8998"/>
            </a:cxn>
            <a:cxn ang="0">
              <a:pos x="connsiteX8999" y="connsiteY8999"/>
            </a:cxn>
            <a:cxn ang="0">
              <a:pos x="connsiteX9000" y="connsiteY9000"/>
            </a:cxn>
            <a:cxn ang="0">
              <a:pos x="connsiteX9001" y="connsiteY9001"/>
            </a:cxn>
            <a:cxn ang="0">
              <a:pos x="connsiteX9002" y="connsiteY9002"/>
            </a:cxn>
            <a:cxn ang="0">
              <a:pos x="connsiteX9003" y="connsiteY9003"/>
            </a:cxn>
            <a:cxn ang="0">
              <a:pos x="connsiteX9004" y="connsiteY9004"/>
            </a:cxn>
            <a:cxn ang="0">
              <a:pos x="connsiteX9005" y="connsiteY9005"/>
            </a:cxn>
            <a:cxn ang="0">
              <a:pos x="connsiteX9006" y="connsiteY9006"/>
            </a:cxn>
            <a:cxn ang="0">
              <a:pos x="connsiteX9007" y="connsiteY9007"/>
            </a:cxn>
            <a:cxn ang="0">
              <a:pos x="connsiteX9008" y="connsiteY9008"/>
            </a:cxn>
            <a:cxn ang="0">
              <a:pos x="connsiteX9009" y="connsiteY9009"/>
            </a:cxn>
            <a:cxn ang="0">
              <a:pos x="connsiteX9010" y="connsiteY9010"/>
            </a:cxn>
            <a:cxn ang="0">
              <a:pos x="connsiteX9011" y="connsiteY9011"/>
            </a:cxn>
            <a:cxn ang="0">
              <a:pos x="connsiteX9012" y="connsiteY9012"/>
            </a:cxn>
            <a:cxn ang="0">
              <a:pos x="connsiteX9013" y="connsiteY9013"/>
            </a:cxn>
            <a:cxn ang="0">
              <a:pos x="connsiteX9014" y="connsiteY9014"/>
            </a:cxn>
            <a:cxn ang="0">
              <a:pos x="connsiteX9015" y="connsiteY9015"/>
            </a:cxn>
            <a:cxn ang="0">
              <a:pos x="connsiteX9016" y="connsiteY9016"/>
            </a:cxn>
            <a:cxn ang="0">
              <a:pos x="connsiteX9017" y="connsiteY9017"/>
            </a:cxn>
            <a:cxn ang="0">
              <a:pos x="connsiteX9018" y="connsiteY9018"/>
            </a:cxn>
            <a:cxn ang="0">
              <a:pos x="connsiteX9019" y="connsiteY9019"/>
            </a:cxn>
            <a:cxn ang="0">
              <a:pos x="connsiteX9020" y="connsiteY9020"/>
            </a:cxn>
            <a:cxn ang="0">
              <a:pos x="connsiteX9021" y="connsiteY9021"/>
            </a:cxn>
            <a:cxn ang="0">
              <a:pos x="connsiteX9022" y="connsiteY9022"/>
            </a:cxn>
            <a:cxn ang="0">
              <a:pos x="connsiteX9023" y="connsiteY9023"/>
            </a:cxn>
            <a:cxn ang="0">
              <a:pos x="connsiteX9024" y="connsiteY9024"/>
            </a:cxn>
            <a:cxn ang="0">
              <a:pos x="connsiteX9025" y="connsiteY9025"/>
            </a:cxn>
            <a:cxn ang="0">
              <a:pos x="connsiteX9026" y="connsiteY9026"/>
            </a:cxn>
            <a:cxn ang="0">
              <a:pos x="connsiteX9027" y="connsiteY9027"/>
            </a:cxn>
            <a:cxn ang="0">
              <a:pos x="connsiteX9028" y="connsiteY9028"/>
            </a:cxn>
            <a:cxn ang="0">
              <a:pos x="connsiteX9029" y="connsiteY9029"/>
            </a:cxn>
            <a:cxn ang="0">
              <a:pos x="connsiteX9030" y="connsiteY9030"/>
            </a:cxn>
            <a:cxn ang="0">
              <a:pos x="connsiteX9031" y="connsiteY9031"/>
            </a:cxn>
            <a:cxn ang="0">
              <a:pos x="connsiteX9032" y="connsiteY9032"/>
            </a:cxn>
            <a:cxn ang="0">
              <a:pos x="connsiteX9033" y="connsiteY9033"/>
            </a:cxn>
            <a:cxn ang="0">
              <a:pos x="connsiteX9034" y="connsiteY9034"/>
            </a:cxn>
            <a:cxn ang="0">
              <a:pos x="connsiteX9035" y="connsiteY9035"/>
            </a:cxn>
            <a:cxn ang="0">
              <a:pos x="connsiteX9036" y="connsiteY9036"/>
            </a:cxn>
            <a:cxn ang="0">
              <a:pos x="connsiteX9037" y="connsiteY9037"/>
            </a:cxn>
            <a:cxn ang="0">
              <a:pos x="connsiteX9038" y="connsiteY9038"/>
            </a:cxn>
            <a:cxn ang="0">
              <a:pos x="connsiteX9039" y="connsiteY9039"/>
            </a:cxn>
            <a:cxn ang="0">
              <a:pos x="connsiteX9040" y="connsiteY9040"/>
            </a:cxn>
            <a:cxn ang="0">
              <a:pos x="connsiteX9041" y="connsiteY9041"/>
            </a:cxn>
            <a:cxn ang="0">
              <a:pos x="connsiteX9042" y="connsiteY9042"/>
            </a:cxn>
            <a:cxn ang="0">
              <a:pos x="connsiteX9043" y="connsiteY9043"/>
            </a:cxn>
            <a:cxn ang="0">
              <a:pos x="connsiteX9044" y="connsiteY9044"/>
            </a:cxn>
            <a:cxn ang="0">
              <a:pos x="connsiteX9045" y="connsiteY9045"/>
            </a:cxn>
            <a:cxn ang="0">
              <a:pos x="connsiteX9046" y="connsiteY9046"/>
            </a:cxn>
            <a:cxn ang="0">
              <a:pos x="connsiteX9047" y="connsiteY9047"/>
            </a:cxn>
            <a:cxn ang="0">
              <a:pos x="connsiteX9048" y="connsiteY9048"/>
            </a:cxn>
            <a:cxn ang="0">
              <a:pos x="connsiteX9049" y="connsiteY9049"/>
            </a:cxn>
            <a:cxn ang="0">
              <a:pos x="connsiteX9050" y="connsiteY9050"/>
            </a:cxn>
            <a:cxn ang="0">
              <a:pos x="connsiteX9051" y="connsiteY9051"/>
            </a:cxn>
            <a:cxn ang="0">
              <a:pos x="connsiteX9052" y="connsiteY9052"/>
            </a:cxn>
            <a:cxn ang="0">
              <a:pos x="connsiteX9053" y="connsiteY9053"/>
            </a:cxn>
            <a:cxn ang="0">
              <a:pos x="connsiteX9054" y="connsiteY9054"/>
            </a:cxn>
            <a:cxn ang="0">
              <a:pos x="connsiteX9055" y="connsiteY9055"/>
            </a:cxn>
            <a:cxn ang="0">
              <a:pos x="connsiteX9056" y="connsiteY9056"/>
            </a:cxn>
            <a:cxn ang="0">
              <a:pos x="connsiteX9057" y="connsiteY9057"/>
            </a:cxn>
            <a:cxn ang="0">
              <a:pos x="connsiteX9058" y="connsiteY9058"/>
            </a:cxn>
            <a:cxn ang="0">
              <a:pos x="connsiteX9059" y="connsiteY9059"/>
            </a:cxn>
            <a:cxn ang="0">
              <a:pos x="connsiteX9060" y="connsiteY9060"/>
            </a:cxn>
            <a:cxn ang="0">
              <a:pos x="connsiteX9061" y="connsiteY9061"/>
            </a:cxn>
            <a:cxn ang="0">
              <a:pos x="connsiteX9062" y="connsiteY9062"/>
            </a:cxn>
            <a:cxn ang="0">
              <a:pos x="connsiteX9063" y="connsiteY9063"/>
            </a:cxn>
            <a:cxn ang="0">
              <a:pos x="connsiteX9064" y="connsiteY9064"/>
            </a:cxn>
            <a:cxn ang="0">
              <a:pos x="connsiteX9065" y="connsiteY9065"/>
            </a:cxn>
            <a:cxn ang="0">
              <a:pos x="connsiteX9066" y="connsiteY9066"/>
            </a:cxn>
            <a:cxn ang="0">
              <a:pos x="connsiteX9067" y="connsiteY9067"/>
            </a:cxn>
            <a:cxn ang="0">
              <a:pos x="connsiteX9068" y="connsiteY9068"/>
            </a:cxn>
            <a:cxn ang="0">
              <a:pos x="connsiteX9069" y="connsiteY9069"/>
            </a:cxn>
            <a:cxn ang="0">
              <a:pos x="connsiteX9070" y="connsiteY9070"/>
            </a:cxn>
            <a:cxn ang="0">
              <a:pos x="connsiteX9071" y="connsiteY9071"/>
            </a:cxn>
            <a:cxn ang="0">
              <a:pos x="connsiteX9072" y="connsiteY9072"/>
            </a:cxn>
            <a:cxn ang="0">
              <a:pos x="connsiteX9073" y="connsiteY9073"/>
            </a:cxn>
            <a:cxn ang="0">
              <a:pos x="connsiteX9074" y="connsiteY9074"/>
            </a:cxn>
            <a:cxn ang="0">
              <a:pos x="connsiteX9075" y="connsiteY9075"/>
            </a:cxn>
            <a:cxn ang="0">
              <a:pos x="connsiteX9076" y="connsiteY9076"/>
            </a:cxn>
            <a:cxn ang="0">
              <a:pos x="connsiteX9077" y="connsiteY9077"/>
            </a:cxn>
            <a:cxn ang="0">
              <a:pos x="connsiteX9078" y="connsiteY9078"/>
            </a:cxn>
            <a:cxn ang="0">
              <a:pos x="connsiteX9079" y="connsiteY9079"/>
            </a:cxn>
            <a:cxn ang="0">
              <a:pos x="connsiteX9080" y="connsiteY9080"/>
            </a:cxn>
            <a:cxn ang="0">
              <a:pos x="connsiteX9081" y="connsiteY9081"/>
            </a:cxn>
            <a:cxn ang="0">
              <a:pos x="connsiteX9082" y="connsiteY9082"/>
            </a:cxn>
            <a:cxn ang="0">
              <a:pos x="connsiteX9083" y="connsiteY9083"/>
            </a:cxn>
            <a:cxn ang="0">
              <a:pos x="connsiteX9084" y="connsiteY9084"/>
            </a:cxn>
            <a:cxn ang="0">
              <a:pos x="connsiteX9085" y="connsiteY9085"/>
            </a:cxn>
            <a:cxn ang="0">
              <a:pos x="connsiteX9086" y="connsiteY9086"/>
            </a:cxn>
            <a:cxn ang="0">
              <a:pos x="connsiteX9087" y="connsiteY9087"/>
            </a:cxn>
            <a:cxn ang="0">
              <a:pos x="connsiteX9088" y="connsiteY9088"/>
            </a:cxn>
            <a:cxn ang="0">
              <a:pos x="connsiteX9089" y="connsiteY9089"/>
            </a:cxn>
            <a:cxn ang="0">
              <a:pos x="connsiteX9090" y="connsiteY9090"/>
            </a:cxn>
            <a:cxn ang="0">
              <a:pos x="connsiteX9091" y="connsiteY9091"/>
            </a:cxn>
            <a:cxn ang="0">
              <a:pos x="connsiteX9092" y="connsiteY9092"/>
            </a:cxn>
            <a:cxn ang="0">
              <a:pos x="connsiteX9093" y="connsiteY9093"/>
            </a:cxn>
            <a:cxn ang="0">
              <a:pos x="connsiteX9094" y="connsiteY9094"/>
            </a:cxn>
            <a:cxn ang="0">
              <a:pos x="connsiteX9095" y="connsiteY9095"/>
            </a:cxn>
            <a:cxn ang="0">
              <a:pos x="connsiteX9096" y="connsiteY9096"/>
            </a:cxn>
            <a:cxn ang="0">
              <a:pos x="connsiteX9097" y="connsiteY9097"/>
            </a:cxn>
            <a:cxn ang="0">
              <a:pos x="connsiteX9098" y="connsiteY9098"/>
            </a:cxn>
            <a:cxn ang="0">
              <a:pos x="connsiteX9099" y="connsiteY9099"/>
            </a:cxn>
            <a:cxn ang="0">
              <a:pos x="connsiteX9100" y="connsiteY9100"/>
            </a:cxn>
            <a:cxn ang="0">
              <a:pos x="connsiteX9101" y="connsiteY9101"/>
            </a:cxn>
            <a:cxn ang="0">
              <a:pos x="connsiteX9102" y="connsiteY9102"/>
            </a:cxn>
            <a:cxn ang="0">
              <a:pos x="connsiteX9103" y="connsiteY9103"/>
            </a:cxn>
            <a:cxn ang="0">
              <a:pos x="connsiteX9104" y="connsiteY9104"/>
            </a:cxn>
            <a:cxn ang="0">
              <a:pos x="connsiteX9105" y="connsiteY9105"/>
            </a:cxn>
            <a:cxn ang="0">
              <a:pos x="connsiteX9106" y="connsiteY9106"/>
            </a:cxn>
            <a:cxn ang="0">
              <a:pos x="connsiteX9107" y="connsiteY9107"/>
            </a:cxn>
            <a:cxn ang="0">
              <a:pos x="connsiteX9108" y="connsiteY9108"/>
            </a:cxn>
            <a:cxn ang="0">
              <a:pos x="connsiteX9109" y="connsiteY9109"/>
            </a:cxn>
            <a:cxn ang="0">
              <a:pos x="connsiteX9110" y="connsiteY9110"/>
            </a:cxn>
            <a:cxn ang="0">
              <a:pos x="connsiteX9111" y="connsiteY9111"/>
            </a:cxn>
            <a:cxn ang="0">
              <a:pos x="connsiteX9112" y="connsiteY9112"/>
            </a:cxn>
            <a:cxn ang="0">
              <a:pos x="connsiteX9113" y="connsiteY9113"/>
            </a:cxn>
            <a:cxn ang="0">
              <a:pos x="connsiteX9114" y="connsiteY9114"/>
            </a:cxn>
            <a:cxn ang="0">
              <a:pos x="connsiteX9115" y="connsiteY9115"/>
            </a:cxn>
            <a:cxn ang="0">
              <a:pos x="connsiteX9116" y="connsiteY9116"/>
            </a:cxn>
            <a:cxn ang="0">
              <a:pos x="connsiteX9117" y="connsiteY9117"/>
            </a:cxn>
            <a:cxn ang="0">
              <a:pos x="connsiteX9118" y="connsiteY9118"/>
            </a:cxn>
            <a:cxn ang="0">
              <a:pos x="connsiteX9119" y="connsiteY9119"/>
            </a:cxn>
            <a:cxn ang="0">
              <a:pos x="connsiteX9120" y="connsiteY9120"/>
            </a:cxn>
            <a:cxn ang="0">
              <a:pos x="connsiteX9121" y="connsiteY9121"/>
            </a:cxn>
            <a:cxn ang="0">
              <a:pos x="connsiteX9122" y="connsiteY9122"/>
            </a:cxn>
            <a:cxn ang="0">
              <a:pos x="connsiteX9123" y="connsiteY9123"/>
            </a:cxn>
            <a:cxn ang="0">
              <a:pos x="connsiteX9124" y="connsiteY9124"/>
            </a:cxn>
            <a:cxn ang="0">
              <a:pos x="connsiteX9125" y="connsiteY9125"/>
            </a:cxn>
            <a:cxn ang="0">
              <a:pos x="connsiteX9126" y="connsiteY9126"/>
            </a:cxn>
            <a:cxn ang="0">
              <a:pos x="connsiteX9127" y="connsiteY9127"/>
            </a:cxn>
            <a:cxn ang="0">
              <a:pos x="connsiteX9128" y="connsiteY9128"/>
            </a:cxn>
            <a:cxn ang="0">
              <a:pos x="connsiteX9129" y="connsiteY9129"/>
            </a:cxn>
            <a:cxn ang="0">
              <a:pos x="connsiteX9130" y="connsiteY9130"/>
            </a:cxn>
            <a:cxn ang="0">
              <a:pos x="connsiteX9131" y="connsiteY9131"/>
            </a:cxn>
            <a:cxn ang="0">
              <a:pos x="connsiteX9132" y="connsiteY9132"/>
            </a:cxn>
            <a:cxn ang="0">
              <a:pos x="connsiteX9133" y="connsiteY9133"/>
            </a:cxn>
            <a:cxn ang="0">
              <a:pos x="connsiteX9134" y="connsiteY9134"/>
            </a:cxn>
            <a:cxn ang="0">
              <a:pos x="connsiteX9135" y="connsiteY9135"/>
            </a:cxn>
            <a:cxn ang="0">
              <a:pos x="connsiteX9136" y="connsiteY9136"/>
            </a:cxn>
            <a:cxn ang="0">
              <a:pos x="connsiteX9137" y="connsiteY9137"/>
            </a:cxn>
            <a:cxn ang="0">
              <a:pos x="connsiteX9138" y="connsiteY9138"/>
            </a:cxn>
            <a:cxn ang="0">
              <a:pos x="connsiteX9139" y="connsiteY9139"/>
            </a:cxn>
            <a:cxn ang="0">
              <a:pos x="connsiteX9140" y="connsiteY9140"/>
            </a:cxn>
            <a:cxn ang="0">
              <a:pos x="connsiteX9141" y="connsiteY9141"/>
            </a:cxn>
            <a:cxn ang="0">
              <a:pos x="connsiteX9142" y="connsiteY9142"/>
            </a:cxn>
            <a:cxn ang="0">
              <a:pos x="connsiteX9143" y="connsiteY9143"/>
            </a:cxn>
            <a:cxn ang="0">
              <a:pos x="connsiteX9144" y="connsiteY9144"/>
            </a:cxn>
            <a:cxn ang="0">
              <a:pos x="connsiteX9145" y="connsiteY9145"/>
            </a:cxn>
            <a:cxn ang="0">
              <a:pos x="connsiteX9146" y="connsiteY9146"/>
            </a:cxn>
            <a:cxn ang="0">
              <a:pos x="connsiteX9147" y="connsiteY9147"/>
            </a:cxn>
            <a:cxn ang="0">
              <a:pos x="connsiteX9148" y="connsiteY9148"/>
            </a:cxn>
            <a:cxn ang="0">
              <a:pos x="connsiteX9149" y="connsiteY9149"/>
            </a:cxn>
            <a:cxn ang="0">
              <a:pos x="connsiteX9150" y="connsiteY9150"/>
            </a:cxn>
            <a:cxn ang="0">
              <a:pos x="connsiteX9151" y="connsiteY9151"/>
            </a:cxn>
            <a:cxn ang="0">
              <a:pos x="connsiteX9152" y="connsiteY9152"/>
            </a:cxn>
            <a:cxn ang="0">
              <a:pos x="connsiteX9153" y="connsiteY9153"/>
            </a:cxn>
            <a:cxn ang="0">
              <a:pos x="connsiteX9154" y="connsiteY9154"/>
            </a:cxn>
            <a:cxn ang="0">
              <a:pos x="connsiteX9155" y="connsiteY9155"/>
            </a:cxn>
            <a:cxn ang="0">
              <a:pos x="connsiteX9156" y="connsiteY9156"/>
            </a:cxn>
            <a:cxn ang="0">
              <a:pos x="connsiteX9157" y="connsiteY9157"/>
            </a:cxn>
            <a:cxn ang="0">
              <a:pos x="connsiteX9158" y="connsiteY9158"/>
            </a:cxn>
            <a:cxn ang="0">
              <a:pos x="connsiteX9159" y="connsiteY9159"/>
            </a:cxn>
            <a:cxn ang="0">
              <a:pos x="connsiteX9160" y="connsiteY9160"/>
            </a:cxn>
            <a:cxn ang="0">
              <a:pos x="connsiteX9161" y="connsiteY9161"/>
            </a:cxn>
            <a:cxn ang="0">
              <a:pos x="connsiteX9162" y="connsiteY9162"/>
            </a:cxn>
            <a:cxn ang="0">
              <a:pos x="connsiteX9163" y="connsiteY9163"/>
            </a:cxn>
            <a:cxn ang="0">
              <a:pos x="connsiteX9164" y="connsiteY9164"/>
            </a:cxn>
            <a:cxn ang="0">
              <a:pos x="connsiteX9165" y="connsiteY9165"/>
            </a:cxn>
            <a:cxn ang="0">
              <a:pos x="connsiteX9166" y="connsiteY9166"/>
            </a:cxn>
            <a:cxn ang="0">
              <a:pos x="connsiteX9167" y="connsiteY9167"/>
            </a:cxn>
            <a:cxn ang="0">
              <a:pos x="connsiteX9168" y="connsiteY9168"/>
            </a:cxn>
            <a:cxn ang="0">
              <a:pos x="connsiteX9169" y="connsiteY9169"/>
            </a:cxn>
            <a:cxn ang="0">
              <a:pos x="connsiteX9170" y="connsiteY9170"/>
            </a:cxn>
            <a:cxn ang="0">
              <a:pos x="connsiteX9171" y="connsiteY9171"/>
            </a:cxn>
            <a:cxn ang="0">
              <a:pos x="connsiteX9172" y="connsiteY9172"/>
            </a:cxn>
            <a:cxn ang="0">
              <a:pos x="connsiteX9173" y="connsiteY9173"/>
            </a:cxn>
            <a:cxn ang="0">
              <a:pos x="connsiteX9174" y="connsiteY9174"/>
            </a:cxn>
            <a:cxn ang="0">
              <a:pos x="connsiteX9175" y="connsiteY9175"/>
            </a:cxn>
            <a:cxn ang="0">
              <a:pos x="connsiteX9176" y="connsiteY9176"/>
            </a:cxn>
            <a:cxn ang="0">
              <a:pos x="connsiteX9177" y="connsiteY9177"/>
            </a:cxn>
            <a:cxn ang="0">
              <a:pos x="connsiteX9178" y="connsiteY9178"/>
            </a:cxn>
            <a:cxn ang="0">
              <a:pos x="connsiteX9179" y="connsiteY9179"/>
            </a:cxn>
            <a:cxn ang="0">
              <a:pos x="connsiteX9180" y="connsiteY9180"/>
            </a:cxn>
            <a:cxn ang="0">
              <a:pos x="connsiteX9181" y="connsiteY9181"/>
            </a:cxn>
            <a:cxn ang="0">
              <a:pos x="connsiteX9182" y="connsiteY9182"/>
            </a:cxn>
            <a:cxn ang="0">
              <a:pos x="connsiteX9183" y="connsiteY9183"/>
            </a:cxn>
            <a:cxn ang="0">
              <a:pos x="connsiteX9184" y="connsiteY9184"/>
            </a:cxn>
            <a:cxn ang="0">
              <a:pos x="connsiteX9185" y="connsiteY9185"/>
            </a:cxn>
            <a:cxn ang="0">
              <a:pos x="connsiteX9186" y="connsiteY9186"/>
            </a:cxn>
            <a:cxn ang="0">
              <a:pos x="connsiteX9187" y="connsiteY9187"/>
            </a:cxn>
            <a:cxn ang="0">
              <a:pos x="connsiteX9188" y="connsiteY9188"/>
            </a:cxn>
            <a:cxn ang="0">
              <a:pos x="connsiteX9189" y="connsiteY9189"/>
            </a:cxn>
            <a:cxn ang="0">
              <a:pos x="connsiteX9190" y="connsiteY9190"/>
            </a:cxn>
            <a:cxn ang="0">
              <a:pos x="connsiteX9191" y="connsiteY9191"/>
            </a:cxn>
            <a:cxn ang="0">
              <a:pos x="connsiteX9192" y="connsiteY9192"/>
            </a:cxn>
            <a:cxn ang="0">
              <a:pos x="connsiteX9193" y="connsiteY9193"/>
            </a:cxn>
            <a:cxn ang="0">
              <a:pos x="connsiteX9194" y="connsiteY9194"/>
            </a:cxn>
            <a:cxn ang="0">
              <a:pos x="connsiteX9195" y="connsiteY9195"/>
            </a:cxn>
            <a:cxn ang="0">
              <a:pos x="connsiteX9196" y="connsiteY9196"/>
            </a:cxn>
            <a:cxn ang="0">
              <a:pos x="connsiteX9197" y="connsiteY9197"/>
            </a:cxn>
            <a:cxn ang="0">
              <a:pos x="connsiteX9198" y="connsiteY9198"/>
            </a:cxn>
            <a:cxn ang="0">
              <a:pos x="connsiteX9199" y="connsiteY9199"/>
            </a:cxn>
            <a:cxn ang="0">
              <a:pos x="connsiteX9200" y="connsiteY9200"/>
            </a:cxn>
            <a:cxn ang="0">
              <a:pos x="connsiteX9201" y="connsiteY9201"/>
            </a:cxn>
            <a:cxn ang="0">
              <a:pos x="connsiteX9202" y="connsiteY9202"/>
            </a:cxn>
            <a:cxn ang="0">
              <a:pos x="connsiteX9203" y="connsiteY9203"/>
            </a:cxn>
            <a:cxn ang="0">
              <a:pos x="connsiteX9204" y="connsiteY9204"/>
            </a:cxn>
            <a:cxn ang="0">
              <a:pos x="connsiteX9205" y="connsiteY9205"/>
            </a:cxn>
            <a:cxn ang="0">
              <a:pos x="connsiteX9206" y="connsiteY9206"/>
            </a:cxn>
            <a:cxn ang="0">
              <a:pos x="connsiteX9207" y="connsiteY9207"/>
            </a:cxn>
            <a:cxn ang="0">
              <a:pos x="connsiteX9208" y="connsiteY9208"/>
            </a:cxn>
            <a:cxn ang="0">
              <a:pos x="connsiteX9209" y="connsiteY9209"/>
            </a:cxn>
            <a:cxn ang="0">
              <a:pos x="connsiteX9210" y="connsiteY9210"/>
            </a:cxn>
            <a:cxn ang="0">
              <a:pos x="connsiteX9211" y="connsiteY9211"/>
            </a:cxn>
            <a:cxn ang="0">
              <a:pos x="connsiteX9212" y="connsiteY9212"/>
            </a:cxn>
            <a:cxn ang="0">
              <a:pos x="connsiteX9213" y="connsiteY9213"/>
            </a:cxn>
            <a:cxn ang="0">
              <a:pos x="connsiteX9214" y="connsiteY9214"/>
            </a:cxn>
            <a:cxn ang="0">
              <a:pos x="connsiteX9215" y="connsiteY9215"/>
            </a:cxn>
            <a:cxn ang="0">
              <a:pos x="connsiteX9216" y="connsiteY9216"/>
            </a:cxn>
            <a:cxn ang="0">
              <a:pos x="connsiteX9217" y="connsiteY9217"/>
            </a:cxn>
            <a:cxn ang="0">
              <a:pos x="connsiteX9218" y="connsiteY9218"/>
            </a:cxn>
            <a:cxn ang="0">
              <a:pos x="connsiteX9219" y="connsiteY9219"/>
            </a:cxn>
            <a:cxn ang="0">
              <a:pos x="connsiteX9220" y="connsiteY9220"/>
            </a:cxn>
            <a:cxn ang="0">
              <a:pos x="connsiteX9221" y="connsiteY9221"/>
            </a:cxn>
            <a:cxn ang="0">
              <a:pos x="connsiteX9222" y="connsiteY9222"/>
            </a:cxn>
            <a:cxn ang="0">
              <a:pos x="connsiteX9223" y="connsiteY9223"/>
            </a:cxn>
            <a:cxn ang="0">
              <a:pos x="connsiteX9224" y="connsiteY9224"/>
            </a:cxn>
            <a:cxn ang="0">
              <a:pos x="connsiteX9225" y="connsiteY9225"/>
            </a:cxn>
            <a:cxn ang="0">
              <a:pos x="connsiteX9226" y="connsiteY9226"/>
            </a:cxn>
            <a:cxn ang="0">
              <a:pos x="connsiteX9227" y="connsiteY9227"/>
            </a:cxn>
            <a:cxn ang="0">
              <a:pos x="connsiteX9228" y="connsiteY9228"/>
            </a:cxn>
            <a:cxn ang="0">
              <a:pos x="connsiteX9229" y="connsiteY9229"/>
            </a:cxn>
            <a:cxn ang="0">
              <a:pos x="connsiteX9230" y="connsiteY9230"/>
            </a:cxn>
            <a:cxn ang="0">
              <a:pos x="connsiteX9231" y="connsiteY9231"/>
            </a:cxn>
            <a:cxn ang="0">
              <a:pos x="connsiteX9232" y="connsiteY9232"/>
            </a:cxn>
            <a:cxn ang="0">
              <a:pos x="connsiteX9233" y="connsiteY9233"/>
            </a:cxn>
            <a:cxn ang="0">
              <a:pos x="connsiteX9234" y="connsiteY9234"/>
            </a:cxn>
            <a:cxn ang="0">
              <a:pos x="connsiteX9235" y="connsiteY9235"/>
            </a:cxn>
            <a:cxn ang="0">
              <a:pos x="connsiteX9236" y="connsiteY9236"/>
            </a:cxn>
            <a:cxn ang="0">
              <a:pos x="connsiteX9237" y="connsiteY9237"/>
            </a:cxn>
            <a:cxn ang="0">
              <a:pos x="connsiteX9238" y="connsiteY9238"/>
            </a:cxn>
            <a:cxn ang="0">
              <a:pos x="connsiteX9239" y="connsiteY9239"/>
            </a:cxn>
            <a:cxn ang="0">
              <a:pos x="connsiteX9240" y="connsiteY9240"/>
            </a:cxn>
            <a:cxn ang="0">
              <a:pos x="connsiteX9241" y="connsiteY9241"/>
            </a:cxn>
            <a:cxn ang="0">
              <a:pos x="connsiteX9242" y="connsiteY9242"/>
            </a:cxn>
            <a:cxn ang="0">
              <a:pos x="connsiteX9243" y="connsiteY9243"/>
            </a:cxn>
            <a:cxn ang="0">
              <a:pos x="connsiteX9244" y="connsiteY9244"/>
            </a:cxn>
            <a:cxn ang="0">
              <a:pos x="connsiteX9245" y="connsiteY9245"/>
            </a:cxn>
            <a:cxn ang="0">
              <a:pos x="connsiteX9246" y="connsiteY9246"/>
            </a:cxn>
            <a:cxn ang="0">
              <a:pos x="connsiteX9247" y="connsiteY9247"/>
            </a:cxn>
            <a:cxn ang="0">
              <a:pos x="connsiteX9248" y="connsiteY9248"/>
            </a:cxn>
            <a:cxn ang="0">
              <a:pos x="connsiteX9249" y="connsiteY9249"/>
            </a:cxn>
            <a:cxn ang="0">
              <a:pos x="connsiteX9250" y="connsiteY9250"/>
            </a:cxn>
            <a:cxn ang="0">
              <a:pos x="connsiteX9251" y="connsiteY9251"/>
            </a:cxn>
            <a:cxn ang="0">
              <a:pos x="connsiteX9252" y="connsiteY9252"/>
            </a:cxn>
            <a:cxn ang="0">
              <a:pos x="connsiteX9253" y="connsiteY9253"/>
            </a:cxn>
            <a:cxn ang="0">
              <a:pos x="connsiteX9254" y="connsiteY9254"/>
            </a:cxn>
            <a:cxn ang="0">
              <a:pos x="connsiteX9255" y="connsiteY9255"/>
            </a:cxn>
            <a:cxn ang="0">
              <a:pos x="connsiteX9256" y="connsiteY9256"/>
            </a:cxn>
            <a:cxn ang="0">
              <a:pos x="connsiteX9257" y="connsiteY9257"/>
            </a:cxn>
            <a:cxn ang="0">
              <a:pos x="connsiteX9258" y="connsiteY9258"/>
            </a:cxn>
            <a:cxn ang="0">
              <a:pos x="connsiteX9259" y="connsiteY9259"/>
            </a:cxn>
            <a:cxn ang="0">
              <a:pos x="connsiteX9260" y="connsiteY9260"/>
            </a:cxn>
            <a:cxn ang="0">
              <a:pos x="connsiteX9261" y="connsiteY9261"/>
            </a:cxn>
            <a:cxn ang="0">
              <a:pos x="connsiteX9262" y="connsiteY9262"/>
            </a:cxn>
            <a:cxn ang="0">
              <a:pos x="connsiteX9263" y="connsiteY9263"/>
            </a:cxn>
            <a:cxn ang="0">
              <a:pos x="connsiteX9264" y="connsiteY9264"/>
            </a:cxn>
            <a:cxn ang="0">
              <a:pos x="connsiteX9265" y="connsiteY9265"/>
            </a:cxn>
            <a:cxn ang="0">
              <a:pos x="connsiteX9266" y="connsiteY9266"/>
            </a:cxn>
            <a:cxn ang="0">
              <a:pos x="connsiteX9267" y="connsiteY9267"/>
            </a:cxn>
            <a:cxn ang="0">
              <a:pos x="connsiteX9268" y="connsiteY9268"/>
            </a:cxn>
            <a:cxn ang="0">
              <a:pos x="connsiteX9269" y="connsiteY9269"/>
            </a:cxn>
            <a:cxn ang="0">
              <a:pos x="connsiteX9270" y="connsiteY9270"/>
            </a:cxn>
            <a:cxn ang="0">
              <a:pos x="connsiteX9271" y="connsiteY9271"/>
            </a:cxn>
            <a:cxn ang="0">
              <a:pos x="connsiteX9272" y="connsiteY9272"/>
            </a:cxn>
            <a:cxn ang="0">
              <a:pos x="connsiteX9273" y="connsiteY9273"/>
            </a:cxn>
            <a:cxn ang="0">
              <a:pos x="connsiteX9274" y="connsiteY9274"/>
            </a:cxn>
            <a:cxn ang="0">
              <a:pos x="connsiteX9275" y="connsiteY9275"/>
            </a:cxn>
            <a:cxn ang="0">
              <a:pos x="connsiteX9276" y="connsiteY9276"/>
            </a:cxn>
            <a:cxn ang="0">
              <a:pos x="connsiteX9277" y="connsiteY9277"/>
            </a:cxn>
            <a:cxn ang="0">
              <a:pos x="connsiteX9278" y="connsiteY9278"/>
            </a:cxn>
            <a:cxn ang="0">
              <a:pos x="connsiteX9279" y="connsiteY9279"/>
            </a:cxn>
            <a:cxn ang="0">
              <a:pos x="connsiteX9280" y="connsiteY9280"/>
            </a:cxn>
            <a:cxn ang="0">
              <a:pos x="connsiteX9281" y="connsiteY9281"/>
            </a:cxn>
            <a:cxn ang="0">
              <a:pos x="connsiteX9282" y="connsiteY9282"/>
            </a:cxn>
            <a:cxn ang="0">
              <a:pos x="connsiteX9283" y="connsiteY9283"/>
            </a:cxn>
            <a:cxn ang="0">
              <a:pos x="connsiteX9284" y="connsiteY9284"/>
            </a:cxn>
            <a:cxn ang="0">
              <a:pos x="connsiteX9285" y="connsiteY9285"/>
            </a:cxn>
            <a:cxn ang="0">
              <a:pos x="connsiteX9286" y="connsiteY9286"/>
            </a:cxn>
            <a:cxn ang="0">
              <a:pos x="connsiteX9287" y="connsiteY9287"/>
            </a:cxn>
            <a:cxn ang="0">
              <a:pos x="connsiteX9288" y="connsiteY9288"/>
            </a:cxn>
            <a:cxn ang="0">
              <a:pos x="connsiteX9289" y="connsiteY9289"/>
            </a:cxn>
            <a:cxn ang="0">
              <a:pos x="connsiteX9290" y="connsiteY9290"/>
            </a:cxn>
            <a:cxn ang="0">
              <a:pos x="connsiteX9291" y="connsiteY9291"/>
            </a:cxn>
            <a:cxn ang="0">
              <a:pos x="connsiteX9292" y="connsiteY9292"/>
            </a:cxn>
            <a:cxn ang="0">
              <a:pos x="connsiteX9293" y="connsiteY9293"/>
            </a:cxn>
            <a:cxn ang="0">
              <a:pos x="connsiteX9294" y="connsiteY9294"/>
            </a:cxn>
            <a:cxn ang="0">
              <a:pos x="connsiteX9295" y="connsiteY9295"/>
            </a:cxn>
            <a:cxn ang="0">
              <a:pos x="connsiteX9296" y="connsiteY9296"/>
            </a:cxn>
            <a:cxn ang="0">
              <a:pos x="connsiteX9297" y="connsiteY9297"/>
            </a:cxn>
            <a:cxn ang="0">
              <a:pos x="connsiteX9298" y="connsiteY9298"/>
            </a:cxn>
            <a:cxn ang="0">
              <a:pos x="connsiteX9299" y="connsiteY9299"/>
            </a:cxn>
            <a:cxn ang="0">
              <a:pos x="connsiteX9300" y="connsiteY9300"/>
            </a:cxn>
            <a:cxn ang="0">
              <a:pos x="connsiteX9301" y="connsiteY9301"/>
            </a:cxn>
            <a:cxn ang="0">
              <a:pos x="connsiteX9302" y="connsiteY9302"/>
            </a:cxn>
            <a:cxn ang="0">
              <a:pos x="connsiteX9303" y="connsiteY9303"/>
            </a:cxn>
            <a:cxn ang="0">
              <a:pos x="connsiteX9304" y="connsiteY9304"/>
            </a:cxn>
            <a:cxn ang="0">
              <a:pos x="connsiteX9305" y="connsiteY9305"/>
            </a:cxn>
            <a:cxn ang="0">
              <a:pos x="connsiteX9306" y="connsiteY9306"/>
            </a:cxn>
            <a:cxn ang="0">
              <a:pos x="connsiteX9307" y="connsiteY9307"/>
            </a:cxn>
            <a:cxn ang="0">
              <a:pos x="connsiteX9308" y="connsiteY9308"/>
            </a:cxn>
            <a:cxn ang="0">
              <a:pos x="connsiteX9309" y="connsiteY9309"/>
            </a:cxn>
            <a:cxn ang="0">
              <a:pos x="connsiteX9310" y="connsiteY9310"/>
            </a:cxn>
            <a:cxn ang="0">
              <a:pos x="connsiteX9311" y="connsiteY9311"/>
            </a:cxn>
            <a:cxn ang="0">
              <a:pos x="connsiteX9312" y="connsiteY9312"/>
            </a:cxn>
            <a:cxn ang="0">
              <a:pos x="connsiteX9313" y="connsiteY9313"/>
            </a:cxn>
            <a:cxn ang="0">
              <a:pos x="connsiteX9314" y="connsiteY9314"/>
            </a:cxn>
            <a:cxn ang="0">
              <a:pos x="connsiteX9315" y="connsiteY9315"/>
            </a:cxn>
            <a:cxn ang="0">
              <a:pos x="connsiteX9316" y="connsiteY9316"/>
            </a:cxn>
            <a:cxn ang="0">
              <a:pos x="connsiteX9317" y="connsiteY9317"/>
            </a:cxn>
            <a:cxn ang="0">
              <a:pos x="connsiteX9318" y="connsiteY9318"/>
            </a:cxn>
            <a:cxn ang="0">
              <a:pos x="connsiteX9319" y="connsiteY9319"/>
            </a:cxn>
            <a:cxn ang="0">
              <a:pos x="connsiteX9320" y="connsiteY9320"/>
            </a:cxn>
            <a:cxn ang="0">
              <a:pos x="connsiteX9321" y="connsiteY9321"/>
            </a:cxn>
            <a:cxn ang="0">
              <a:pos x="connsiteX9322" y="connsiteY9322"/>
            </a:cxn>
            <a:cxn ang="0">
              <a:pos x="connsiteX9323" y="connsiteY9323"/>
            </a:cxn>
            <a:cxn ang="0">
              <a:pos x="connsiteX9324" y="connsiteY9324"/>
            </a:cxn>
            <a:cxn ang="0">
              <a:pos x="connsiteX9325" y="connsiteY9325"/>
            </a:cxn>
            <a:cxn ang="0">
              <a:pos x="connsiteX9326" y="connsiteY9326"/>
            </a:cxn>
            <a:cxn ang="0">
              <a:pos x="connsiteX9327" y="connsiteY9327"/>
            </a:cxn>
            <a:cxn ang="0">
              <a:pos x="connsiteX9328" y="connsiteY9328"/>
            </a:cxn>
            <a:cxn ang="0">
              <a:pos x="connsiteX9329" y="connsiteY9329"/>
            </a:cxn>
            <a:cxn ang="0">
              <a:pos x="connsiteX9330" y="connsiteY9330"/>
            </a:cxn>
            <a:cxn ang="0">
              <a:pos x="connsiteX9331" y="connsiteY9331"/>
            </a:cxn>
            <a:cxn ang="0">
              <a:pos x="connsiteX9332" y="connsiteY9332"/>
            </a:cxn>
            <a:cxn ang="0">
              <a:pos x="connsiteX9333" y="connsiteY9333"/>
            </a:cxn>
            <a:cxn ang="0">
              <a:pos x="connsiteX9334" y="connsiteY9334"/>
            </a:cxn>
            <a:cxn ang="0">
              <a:pos x="connsiteX9335" y="connsiteY9335"/>
            </a:cxn>
            <a:cxn ang="0">
              <a:pos x="connsiteX9336" y="connsiteY9336"/>
            </a:cxn>
            <a:cxn ang="0">
              <a:pos x="connsiteX9337" y="connsiteY9337"/>
            </a:cxn>
            <a:cxn ang="0">
              <a:pos x="connsiteX9338" y="connsiteY9338"/>
            </a:cxn>
            <a:cxn ang="0">
              <a:pos x="connsiteX9339" y="connsiteY9339"/>
            </a:cxn>
            <a:cxn ang="0">
              <a:pos x="connsiteX9340" y="connsiteY9340"/>
            </a:cxn>
            <a:cxn ang="0">
              <a:pos x="connsiteX9341" y="connsiteY9341"/>
            </a:cxn>
            <a:cxn ang="0">
              <a:pos x="connsiteX9342" y="connsiteY9342"/>
            </a:cxn>
            <a:cxn ang="0">
              <a:pos x="connsiteX9343" y="connsiteY9343"/>
            </a:cxn>
            <a:cxn ang="0">
              <a:pos x="connsiteX9344" y="connsiteY9344"/>
            </a:cxn>
            <a:cxn ang="0">
              <a:pos x="connsiteX9345" y="connsiteY9345"/>
            </a:cxn>
            <a:cxn ang="0">
              <a:pos x="connsiteX9346" y="connsiteY9346"/>
            </a:cxn>
            <a:cxn ang="0">
              <a:pos x="connsiteX9347" y="connsiteY9347"/>
            </a:cxn>
            <a:cxn ang="0">
              <a:pos x="connsiteX9348" y="connsiteY9348"/>
            </a:cxn>
            <a:cxn ang="0">
              <a:pos x="connsiteX9349" y="connsiteY9349"/>
            </a:cxn>
            <a:cxn ang="0">
              <a:pos x="connsiteX9350" y="connsiteY9350"/>
            </a:cxn>
            <a:cxn ang="0">
              <a:pos x="connsiteX9351" y="connsiteY9351"/>
            </a:cxn>
            <a:cxn ang="0">
              <a:pos x="connsiteX9352" y="connsiteY9352"/>
            </a:cxn>
            <a:cxn ang="0">
              <a:pos x="connsiteX9353" y="connsiteY9353"/>
            </a:cxn>
            <a:cxn ang="0">
              <a:pos x="connsiteX9354" y="connsiteY9354"/>
            </a:cxn>
            <a:cxn ang="0">
              <a:pos x="connsiteX9355" y="connsiteY9355"/>
            </a:cxn>
            <a:cxn ang="0">
              <a:pos x="connsiteX9356" y="connsiteY9356"/>
            </a:cxn>
            <a:cxn ang="0">
              <a:pos x="connsiteX9357" y="connsiteY9357"/>
            </a:cxn>
            <a:cxn ang="0">
              <a:pos x="connsiteX9358" y="connsiteY9358"/>
            </a:cxn>
            <a:cxn ang="0">
              <a:pos x="connsiteX9359" y="connsiteY9359"/>
            </a:cxn>
            <a:cxn ang="0">
              <a:pos x="connsiteX9360" y="connsiteY9360"/>
            </a:cxn>
            <a:cxn ang="0">
              <a:pos x="connsiteX9361" y="connsiteY9361"/>
            </a:cxn>
            <a:cxn ang="0">
              <a:pos x="connsiteX9362" y="connsiteY9362"/>
            </a:cxn>
            <a:cxn ang="0">
              <a:pos x="connsiteX9363" y="connsiteY9363"/>
            </a:cxn>
            <a:cxn ang="0">
              <a:pos x="connsiteX9364" y="connsiteY9364"/>
            </a:cxn>
            <a:cxn ang="0">
              <a:pos x="connsiteX9365" y="connsiteY9365"/>
            </a:cxn>
            <a:cxn ang="0">
              <a:pos x="connsiteX9366" y="connsiteY9366"/>
            </a:cxn>
            <a:cxn ang="0">
              <a:pos x="connsiteX9367" y="connsiteY9367"/>
            </a:cxn>
            <a:cxn ang="0">
              <a:pos x="connsiteX9368" y="connsiteY9368"/>
            </a:cxn>
            <a:cxn ang="0">
              <a:pos x="connsiteX9369" y="connsiteY9369"/>
            </a:cxn>
            <a:cxn ang="0">
              <a:pos x="connsiteX9370" y="connsiteY9370"/>
            </a:cxn>
            <a:cxn ang="0">
              <a:pos x="connsiteX9371" y="connsiteY9371"/>
            </a:cxn>
            <a:cxn ang="0">
              <a:pos x="connsiteX9372" y="connsiteY9372"/>
            </a:cxn>
            <a:cxn ang="0">
              <a:pos x="connsiteX9373" y="connsiteY9373"/>
            </a:cxn>
            <a:cxn ang="0">
              <a:pos x="connsiteX9374" y="connsiteY9374"/>
            </a:cxn>
            <a:cxn ang="0">
              <a:pos x="connsiteX9375" y="connsiteY9375"/>
            </a:cxn>
            <a:cxn ang="0">
              <a:pos x="connsiteX9376" y="connsiteY9376"/>
            </a:cxn>
            <a:cxn ang="0">
              <a:pos x="connsiteX9377" y="connsiteY9377"/>
            </a:cxn>
            <a:cxn ang="0">
              <a:pos x="connsiteX9378" y="connsiteY9378"/>
            </a:cxn>
            <a:cxn ang="0">
              <a:pos x="connsiteX9379" y="connsiteY9379"/>
            </a:cxn>
            <a:cxn ang="0">
              <a:pos x="connsiteX9380" y="connsiteY9380"/>
            </a:cxn>
            <a:cxn ang="0">
              <a:pos x="connsiteX9381" y="connsiteY9381"/>
            </a:cxn>
            <a:cxn ang="0">
              <a:pos x="connsiteX9382" y="connsiteY9382"/>
            </a:cxn>
            <a:cxn ang="0">
              <a:pos x="connsiteX9383" y="connsiteY9383"/>
            </a:cxn>
            <a:cxn ang="0">
              <a:pos x="connsiteX9384" y="connsiteY9384"/>
            </a:cxn>
            <a:cxn ang="0">
              <a:pos x="connsiteX9385" y="connsiteY9385"/>
            </a:cxn>
            <a:cxn ang="0">
              <a:pos x="connsiteX9386" y="connsiteY9386"/>
            </a:cxn>
            <a:cxn ang="0">
              <a:pos x="connsiteX9387" y="connsiteY9387"/>
            </a:cxn>
            <a:cxn ang="0">
              <a:pos x="connsiteX9388" y="connsiteY9388"/>
            </a:cxn>
            <a:cxn ang="0">
              <a:pos x="connsiteX9389" y="connsiteY9389"/>
            </a:cxn>
            <a:cxn ang="0">
              <a:pos x="connsiteX9390" y="connsiteY9390"/>
            </a:cxn>
            <a:cxn ang="0">
              <a:pos x="connsiteX9391" y="connsiteY9391"/>
            </a:cxn>
            <a:cxn ang="0">
              <a:pos x="connsiteX9392" y="connsiteY9392"/>
            </a:cxn>
            <a:cxn ang="0">
              <a:pos x="connsiteX9393" y="connsiteY9393"/>
            </a:cxn>
            <a:cxn ang="0">
              <a:pos x="connsiteX9394" y="connsiteY9394"/>
            </a:cxn>
            <a:cxn ang="0">
              <a:pos x="connsiteX9395" y="connsiteY9395"/>
            </a:cxn>
            <a:cxn ang="0">
              <a:pos x="connsiteX9396" y="connsiteY9396"/>
            </a:cxn>
            <a:cxn ang="0">
              <a:pos x="connsiteX9397" y="connsiteY9397"/>
            </a:cxn>
            <a:cxn ang="0">
              <a:pos x="connsiteX9398" y="connsiteY9398"/>
            </a:cxn>
            <a:cxn ang="0">
              <a:pos x="connsiteX9399" y="connsiteY9399"/>
            </a:cxn>
            <a:cxn ang="0">
              <a:pos x="connsiteX9400" y="connsiteY9400"/>
            </a:cxn>
            <a:cxn ang="0">
              <a:pos x="connsiteX9401" y="connsiteY9401"/>
            </a:cxn>
            <a:cxn ang="0">
              <a:pos x="connsiteX9402" y="connsiteY9402"/>
            </a:cxn>
            <a:cxn ang="0">
              <a:pos x="connsiteX9403" y="connsiteY9403"/>
            </a:cxn>
            <a:cxn ang="0">
              <a:pos x="connsiteX9404" y="connsiteY9404"/>
            </a:cxn>
            <a:cxn ang="0">
              <a:pos x="connsiteX9405" y="connsiteY9405"/>
            </a:cxn>
            <a:cxn ang="0">
              <a:pos x="connsiteX9406" y="connsiteY9406"/>
            </a:cxn>
            <a:cxn ang="0">
              <a:pos x="connsiteX9407" y="connsiteY9407"/>
            </a:cxn>
            <a:cxn ang="0">
              <a:pos x="connsiteX9408" y="connsiteY9408"/>
            </a:cxn>
            <a:cxn ang="0">
              <a:pos x="connsiteX9409" y="connsiteY9409"/>
            </a:cxn>
            <a:cxn ang="0">
              <a:pos x="connsiteX9410" y="connsiteY9410"/>
            </a:cxn>
            <a:cxn ang="0">
              <a:pos x="connsiteX9411" y="connsiteY9411"/>
            </a:cxn>
            <a:cxn ang="0">
              <a:pos x="connsiteX9412" y="connsiteY9412"/>
            </a:cxn>
            <a:cxn ang="0">
              <a:pos x="connsiteX9413" y="connsiteY9413"/>
            </a:cxn>
            <a:cxn ang="0">
              <a:pos x="connsiteX9414" y="connsiteY9414"/>
            </a:cxn>
            <a:cxn ang="0">
              <a:pos x="connsiteX9415" y="connsiteY9415"/>
            </a:cxn>
            <a:cxn ang="0">
              <a:pos x="connsiteX9416" y="connsiteY9416"/>
            </a:cxn>
            <a:cxn ang="0">
              <a:pos x="connsiteX9417" y="connsiteY9417"/>
            </a:cxn>
            <a:cxn ang="0">
              <a:pos x="connsiteX9418" y="connsiteY9418"/>
            </a:cxn>
            <a:cxn ang="0">
              <a:pos x="connsiteX9419" y="connsiteY9419"/>
            </a:cxn>
            <a:cxn ang="0">
              <a:pos x="connsiteX9420" y="connsiteY9420"/>
            </a:cxn>
            <a:cxn ang="0">
              <a:pos x="connsiteX9421" y="connsiteY9421"/>
            </a:cxn>
            <a:cxn ang="0">
              <a:pos x="connsiteX9422" y="connsiteY9422"/>
            </a:cxn>
            <a:cxn ang="0">
              <a:pos x="connsiteX9423" y="connsiteY9423"/>
            </a:cxn>
            <a:cxn ang="0">
              <a:pos x="connsiteX9424" y="connsiteY9424"/>
            </a:cxn>
            <a:cxn ang="0">
              <a:pos x="connsiteX9425" y="connsiteY9425"/>
            </a:cxn>
            <a:cxn ang="0">
              <a:pos x="connsiteX9426" y="connsiteY9426"/>
            </a:cxn>
            <a:cxn ang="0">
              <a:pos x="connsiteX9427" y="connsiteY9427"/>
            </a:cxn>
            <a:cxn ang="0">
              <a:pos x="connsiteX9428" y="connsiteY9428"/>
            </a:cxn>
            <a:cxn ang="0">
              <a:pos x="connsiteX9429" y="connsiteY9429"/>
            </a:cxn>
            <a:cxn ang="0">
              <a:pos x="connsiteX9430" y="connsiteY9430"/>
            </a:cxn>
            <a:cxn ang="0">
              <a:pos x="connsiteX9431" y="connsiteY9431"/>
            </a:cxn>
            <a:cxn ang="0">
              <a:pos x="connsiteX9432" y="connsiteY9432"/>
            </a:cxn>
            <a:cxn ang="0">
              <a:pos x="connsiteX9433" y="connsiteY9433"/>
            </a:cxn>
            <a:cxn ang="0">
              <a:pos x="connsiteX9434" y="connsiteY9434"/>
            </a:cxn>
            <a:cxn ang="0">
              <a:pos x="connsiteX9435" y="connsiteY9435"/>
            </a:cxn>
            <a:cxn ang="0">
              <a:pos x="connsiteX9436" y="connsiteY9436"/>
            </a:cxn>
            <a:cxn ang="0">
              <a:pos x="connsiteX9437" y="connsiteY9437"/>
            </a:cxn>
            <a:cxn ang="0">
              <a:pos x="connsiteX9438" y="connsiteY9438"/>
            </a:cxn>
            <a:cxn ang="0">
              <a:pos x="connsiteX9439" y="connsiteY9439"/>
            </a:cxn>
            <a:cxn ang="0">
              <a:pos x="connsiteX9440" y="connsiteY9440"/>
            </a:cxn>
            <a:cxn ang="0">
              <a:pos x="connsiteX9441" y="connsiteY9441"/>
            </a:cxn>
            <a:cxn ang="0">
              <a:pos x="connsiteX9442" y="connsiteY9442"/>
            </a:cxn>
            <a:cxn ang="0">
              <a:pos x="connsiteX9443" y="connsiteY9443"/>
            </a:cxn>
            <a:cxn ang="0">
              <a:pos x="connsiteX9444" y="connsiteY9444"/>
            </a:cxn>
            <a:cxn ang="0">
              <a:pos x="connsiteX9445" y="connsiteY9445"/>
            </a:cxn>
            <a:cxn ang="0">
              <a:pos x="connsiteX9446" y="connsiteY9446"/>
            </a:cxn>
            <a:cxn ang="0">
              <a:pos x="connsiteX9447" y="connsiteY9447"/>
            </a:cxn>
            <a:cxn ang="0">
              <a:pos x="connsiteX9448" y="connsiteY9448"/>
            </a:cxn>
            <a:cxn ang="0">
              <a:pos x="connsiteX9449" y="connsiteY9449"/>
            </a:cxn>
            <a:cxn ang="0">
              <a:pos x="connsiteX9450" y="connsiteY9450"/>
            </a:cxn>
            <a:cxn ang="0">
              <a:pos x="connsiteX9451" y="connsiteY9451"/>
            </a:cxn>
            <a:cxn ang="0">
              <a:pos x="connsiteX9452" y="connsiteY9452"/>
            </a:cxn>
            <a:cxn ang="0">
              <a:pos x="connsiteX9453" y="connsiteY9453"/>
            </a:cxn>
            <a:cxn ang="0">
              <a:pos x="connsiteX9454" y="connsiteY9454"/>
            </a:cxn>
            <a:cxn ang="0">
              <a:pos x="connsiteX9455" y="connsiteY9455"/>
            </a:cxn>
            <a:cxn ang="0">
              <a:pos x="connsiteX9456" y="connsiteY9456"/>
            </a:cxn>
            <a:cxn ang="0">
              <a:pos x="connsiteX9457" y="connsiteY9457"/>
            </a:cxn>
            <a:cxn ang="0">
              <a:pos x="connsiteX9458" y="connsiteY9458"/>
            </a:cxn>
            <a:cxn ang="0">
              <a:pos x="connsiteX9459" y="connsiteY9459"/>
            </a:cxn>
            <a:cxn ang="0">
              <a:pos x="connsiteX9460" y="connsiteY9460"/>
            </a:cxn>
            <a:cxn ang="0">
              <a:pos x="connsiteX9461" y="connsiteY9461"/>
            </a:cxn>
            <a:cxn ang="0">
              <a:pos x="connsiteX9462" y="connsiteY9462"/>
            </a:cxn>
            <a:cxn ang="0">
              <a:pos x="connsiteX9463" y="connsiteY9463"/>
            </a:cxn>
            <a:cxn ang="0">
              <a:pos x="connsiteX9464" y="connsiteY9464"/>
            </a:cxn>
            <a:cxn ang="0">
              <a:pos x="connsiteX9465" y="connsiteY9465"/>
            </a:cxn>
            <a:cxn ang="0">
              <a:pos x="connsiteX9466" y="connsiteY9466"/>
            </a:cxn>
            <a:cxn ang="0">
              <a:pos x="connsiteX9467" y="connsiteY9467"/>
            </a:cxn>
            <a:cxn ang="0">
              <a:pos x="connsiteX9468" y="connsiteY9468"/>
            </a:cxn>
            <a:cxn ang="0">
              <a:pos x="connsiteX9469" y="connsiteY9469"/>
            </a:cxn>
            <a:cxn ang="0">
              <a:pos x="connsiteX9470" y="connsiteY9470"/>
            </a:cxn>
            <a:cxn ang="0">
              <a:pos x="connsiteX9471" y="connsiteY9471"/>
            </a:cxn>
            <a:cxn ang="0">
              <a:pos x="connsiteX9472" y="connsiteY9472"/>
            </a:cxn>
            <a:cxn ang="0">
              <a:pos x="connsiteX9473" y="connsiteY9473"/>
            </a:cxn>
            <a:cxn ang="0">
              <a:pos x="connsiteX9474" y="connsiteY9474"/>
            </a:cxn>
            <a:cxn ang="0">
              <a:pos x="connsiteX9475" y="connsiteY9475"/>
            </a:cxn>
            <a:cxn ang="0">
              <a:pos x="connsiteX9476" y="connsiteY9476"/>
            </a:cxn>
            <a:cxn ang="0">
              <a:pos x="connsiteX9477" y="connsiteY9477"/>
            </a:cxn>
            <a:cxn ang="0">
              <a:pos x="connsiteX9478" y="connsiteY9478"/>
            </a:cxn>
            <a:cxn ang="0">
              <a:pos x="connsiteX9479" y="connsiteY9479"/>
            </a:cxn>
            <a:cxn ang="0">
              <a:pos x="connsiteX9480" y="connsiteY9480"/>
            </a:cxn>
            <a:cxn ang="0">
              <a:pos x="connsiteX9481" y="connsiteY9481"/>
            </a:cxn>
            <a:cxn ang="0">
              <a:pos x="connsiteX9482" y="connsiteY9482"/>
            </a:cxn>
            <a:cxn ang="0">
              <a:pos x="connsiteX9483" y="connsiteY9483"/>
            </a:cxn>
            <a:cxn ang="0">
              <a:pos x="connsiteX9484" y="connsiteY9484"/>
            </a:cxn>
            <a:cxn ang="0">
              <a:pos x="connsiteX9485" y="connsiteY9485"/>
            </a:cxn>
            <a:cxn ang="0">
              <a:pos x="connsiteX9486" y="connsiteY9486"/>
            </a:cxn>
            <a:cxn ang="0">
              <a:pos x="connsiteX9487" y="connsiteY9487"/>
            </a:cxn>
            <a:cxn ang="0">
              <a:pos x="connsiteX9488" y="connsiteY9488"/>
            </a:cxn>
            <a:cxn ang="0">
              <a:pos x="connsiteX9489" y="connsiteY9489"/>
            </a:cxn>
            <a:cxn ang="0">
              <a:pos x="connsiteX9490" y="connsiteY9490"/>
            </a:cxn>
            <a:cxn ang="0">
              <a:pos x="connsiteX9491" y="connsiteY9491"/>
            </a:cxn>
            <a:cxn ang="0">
              <a:pos x="connsiteX9492" y="connsiteY9492"/>
            </a:cxn>
            <a:cxn ang="0">
              <a:pos x="connsiteX9493" y="connsiteY9493"/>
            </a:cxn>
            <a:cxn ang="0">
              <a:pos x="connsiteX9494" y="connsiteY9494"/>
            </a:cxn>
            <a:cxn ang="0">
              <a:pos x="connsiteX9495" y="connsiteY9495"/>
            </a:cxn>
            <a:cxn ang="0">
              <a:pos x="connsiteX9496" y="connsiteY9496"/>
            </a:cxn>
            <a:cxn ang="0">
              <a:pos x="connsiteX9497" y="connsiteY9497"/>
            </a:cxn>
            <a:cxn ang="0">
              <a:pos x="connsiteX9498" y="connsiteY9498"/>
            </a:cxn>
            <a:cxn ang="0">
              <a:pos x="connsiteX9499" y="connsiteY9499"/>
            </a:cxn>
            <a:cxn ang="0">
              <a:pos x="connsiteX9500" y="connsiteY9500"/>
            </a:cxn>
            <a:cxn ang="0">
              <a:pos x="connsiteX9501" y="connsiteY9501"/>
            </a:cxn>
            <a:cxn ang="0">
              <a:pos x="connsiteX9502" y="connsiteY9502"/>
            </a:cxn>
            <a:cxn ang="0">
              <a:pos x="connsiteX9503" y="connsiteY9503"/>
            </a:cxn>
            <a:cxn ang="0">
              <a:pos x="connsiteX9504" y="connsiteY9504"/>
            </a:cxn>
            <a:cxn ang="0">
              <a:pos x="connsiteX9505" y="connsiteY9505"/>
            </a:cxn>
            <a:cxn ang="0">
              <a:pos x="connsiteX9506" y="connsiteY9506"/>
            </a:cxn>
            <a:cxn ang="0">
              <a:pos x="connsiteX9507" y="connsiteY9507"/>
            </a:cxn>
            <a:cxn ang="0">
              <a:pos x="connsiteX9508" y="connsiteY9508"/>
            </a:cxn>
            <a:cxn ang="0">
              <a:pos x="connsiteX9509" y="connsiteY9509"/>
            </a:cxn>
            <a:cxn ang="0">
              <a:pos x="connsiteX9510" y="connsiteY9510"/>
            </a:cxn>
            <a:cxn ang="0">
              <a:pos x="connsiteX9511" y="connsiteY9511"/>
            </a:cxn>
            <a:cxn ang="0">
              <a:pos x="connsiteX9512" y="connsiteY9512"/>
            </a:cxn>
            <a:cxn ang="0">
              <a:pos x="connsiteX9513" y="connsiteY9513"/>
            </a:cxn>
            <a:cxn ang="0">
              <a:pos x="connsiteX9514" y="connsiteY9514"/>
            </a:cxn>
            <a:cxn ang="0">
              <a:pos x="connsiteX9515" y="connsiteY9515"/>
            </a:cxn>
            <a:cxn ang="0">
              <a:pos x="connsiteX9516" y="connsiteY9516"/>
            </a:cxn>
            <a:cxn ang="0">
              <a:pos x="connsiteX9517" y="connsiteY9517"/>
            </a:cxn>
            <a:cxn ang="0">
              <a:pos x="connsiteX9518" y="connsiteY9518"/>
            </a:cxn>
            <a:cxn ang="0">
              <a:pos x="connsiteX9519" y="connsiteY9519"/>
            </a:cxn>
            <a:cxn ang="0">
              <a:pos x="connsiteX9520" y="connsiteY9520"/>
            </a:cxn>
            <a:cxn ang="0">
              <a:pos x="connsiteX9521" y="connsiteY9521"/>
            </a:cxn>
            <a:cxn ang="0">
              <a:pos x="connsiteX9522" y="connsiteY9522"/>
            </a:cxn>
            <a:cxn ang="0">
              <a:pos x="connsiteX9523" y="connsiteY9523"/>
            </a:cxn>
            <a:cxn ang="0">
              <a:pos x="connsiteX9524" y="connsiteY9524"/>
            </a:cxn>
            <a:cxn ang="0">
              <a:pos x="connsiteX9525" y="connsiteY9525"/>
            </a:cxn>
            <a:cxn ang="0">
              <a:pos x="connsiteX9526" y="connsiteY9526"/>
            </a:cxn>
            <a:cxn ang="0">
              <a:pos x="connsiteX9527" y="connsiteY9527"/>
            </a:cxn>
            <a:cxn ang="0">
              <a:pos x="connsiteX9528" y="connsiteY9528"/>
            </a:cxn>
            <a:cxn ang="0">
              <a:pos x="connsiteX9529" y="connsiteY9529"/>
            </a:cxn>
            <a:cxn ang="0">
              <a:pos x="connsiteX9530" y="connsiteY9530"/>
            </a:cxn>
            <a:cxn ang="0">
              <a:pos x="connsiteX9531" y="connsiteY9531"/>
            </a:cxn>
            <a:cxn ang="0">
              <a:pos x="connsiteX9532" y="connsiteY9532"/>
            </a:cxn>
            <a:cxn ang="0">
              <a:pos x="connsiteX9533" y="connsiteY9533"/>
            </a:cxn>
            <a:cxn ang="0">
              <a:pos x="connsiteX9534" y="connsiteY9534"/>
            </a:cxn>
            <a:cxn ang="0">
              <a:pos x="connsiteX9535" y="connsiteY9535"/>
            </a:cxn>
            <a:cxn ang="0">
              <a:pos x="connsiteX9536" y="connsiteY9536"/>
            </a:cxn>
            <a:cxn ang="0">
              <a:pos x="connsiteX9537" y="connsiteY9537"/>
            </a:cxn>
            <a:cxn ang="0">
              <a:pos x="connsiteX9538" y="connsiteY9538"/>
            </a:cxn>
            <a:cxn ang="0">
              <a:pos x="connsiteX9539" y="connsiteY9539"/>
            </a:cxn>
            <a:cxn ang="0">
              <a:pos x="connsiteX9540" y="connsiteY9540"/>
            </a:cxn>
            <a:cxn ang="0">
              <a:pos x="connsiteX9541" y="connsiteY9541"/>
            </a:cxn>
            <a:cxn ang="0">
              <a:pos x="connsiteX9542" y="connsiteY9542"/>
            </a:cxn>
            <a:cxn ang="0">
              <a:pos x="connsiteX9543" y="connsiteY9543"/>
            </a:cxn>
            <a:cxn ang="0">
              <a:pos x="connsiteX9544" y="connsiteY9544"/>
            </a:cxn>
            <a:cxn ang="0">
              <a:pos x="connsiteX9545" y="connsiteY9545"/>
            </a:cxn>
            <a:cxn ang="0">
              <a:pos x="connsiteX9546" y="connsiteY9546"/>
            </a:cxn>
            <a:cxn ang="0">
              <a:pos x="connsiteX9547" y="connsiteY9547"/>
            </a:cxn>
            <a:cxn ang="0">
              <a:pos x="connsiteX9548" y="connsiteY9548"/>
            </a:cxn>
            <a:cxn ang="0">
              <a:pos x="connsiteX9549" y="connsiteY9549"/>
            </a:cxn>
            <a:cxn ang="0">
              <a:pos x="connsiteX9550" y="connsiteY9550"/>
            </a:cxn>
            <a:cxn ang="0">
              <a:pos x="connsiteX9551" y="connsiteY9551"/>
            </a:cxn>
            <a:cxn ang="0">
              <a:pos x="connsiteX9552" y="connsiteY9552"/>
            </a:cxn>
            <a:cxn ang="0">
              <a:pos x="connsiteX9553" y="connsiteY9553"/>
            </a:cxn>
            <a:cxn ang="0">
              <a:pos x="connsiteX9554" y="connsiteY9554"/>
            </a:cxn>
            <a:cxn ang="0">
              <a:pos x="connsiteX9555" y="connsiteY9555"/>
            </a:cxn>
            <a:cxn ang="0">
              <a:pos x="connsiteX9556" y="connsiteY9556"/>
            </a:cxn>
            <a:cxn ang="0">
              <a:pos x="connsiteX9557" y="connsiteY9557"/>
            </a:cxn>
            <a:cxn ang="0">
              <a:pos x="connsiteX9558" y="connsiteY9558"/>
            </a:cxn>
            <a:cxn ang="0">
              <a:pos x="connsiteX9559" y="connsiteY9559"/>
            </a:cxn>
            <a:cxn ang="0">
              <a:pos x="connsiteX9560" y="connsiteY9560"/>
            </a:cxn>
            <a:cxn ang="0">
              <a:pos x="connsiteX9561" y="connsiteY9561"/>
            </a:cxn>
            <a:cxn ang="0">
              <a:pos x="connsiteX9562" y="connsiteY9562"/>
            </a:cxn>
            <a:cxn ang="0">
              <a:pos x="connsiteX9563" y="connsiteY9563"/>
            </a:cxn>
            <a:cxn ang="0">
              <a:pos x="connsiteX9564" y="connsiteY9564"/>
            </a:cxn>
            <a:cxn ang="0">
              <a:pos x="connsiteX9565" y="connsiteY9565"/>
            </a:cxn>
            <a:cxn ang="0">
              <a:pos x="connsiteX9566" y="connsiteY9566"/>
            </a:cxn>
            <a:cxn ang="0">
              <a:pos x="connsiteX9567" y="connsiteY9567"/>
            </a:cxn>
            <a:cxn ang="0">
              <a:pos x="connsiteX9568" y="connsiteY9568"/>
            </a:cxn>
            <a:cxn ang="0">
              <a:pos x="connsiteX9569" y="connsiteY9569"/>
            </a:cxn>
            <a:cxn ang="0">
              <a:pos x="connsiteX9570" y="connsiteY9570"/>
            </a:cxn>
            <a:cxn ang="0">
              <a:pos x="connsiteX9571" y="connsiteY9571"/>
            </a:cxn>
            <a:cxn ang="0">
              <a:pos x="connsiteX9572" y="connsiteY9572"/>
            </a:cxn>
            <a:cxn ang="0">
              <a:pos x="connsiteX9573" y="connsiteY9573"/>
            </a:cxn>
            <a:cxn ang="0">
              <a:pos x="connsiteX9574" y="connsiteY9574"/>
            </a:cxn>
            <a:cxn ang="0">
              <a:pos x="connsiteX9575" y="connsiteY9575"/>
            </a:cxn>
            <a:cxn ang="0">
              <a:pos x="connsiteX9576" y="connsiteY9576"/>
            </a:cxn>
            <a:cxn ang="0">
              <a:pos x="connsiteX9577" y="connsiteY9577"/>
            </a:cxn>
            <a:cxn ang="0">
              <a:pos x="connsiteX9578" y="connsiteY9578"/>
            </a:cxn>
            <a:cxn ang="0">
              <a:pos x="connsiteX9579" y="connsiteY9579"/>
            </a:cxn>
            <a:cxn ang="0">
              <a:pos x="connsiteX9580" y="connsiteY9580"/>
            </a:cxn>
            <a:cxn ang="0">
              <a:pos x="connsiteX9581" y="connsiteY9581"/>
            </a:cxn>
            <a:cxn ang="0">
              <a:pos x="connsiteX9582" y="connsiteY9582"/>
            </a:cxn>
            <a:cxn ang="0">
              <a:pos x="connsiteX9583" y="connsiteY9583"/>
            </a:cxn>
            <a:cxn ang="0">
              <a:pos x="connsiteX9584" y="connsiteY9584"/>
            </a:cxn>
            <a:cxn ang="0">
              <a:pos x="connsiteX9585" y="connsiteY9585"/>
            </a:cxn>
            <a:cxn ang="0">
              <a:pos x="connsiteX9586" y="connsiteY9586"/>
            </a:cxn>
            <a:cxn ang="0">
              <a:pos x="connsiteX9587" y="connsiteY9587"/>
            </a:cxn>
            <a:cxn ang="0">
              <a:pos x="connsiteX9588" y="connsiteY9588"/>
            </a:cxn>
            <a:cxn ang="0">
              <a:pos x="connsiteX9589" y="connsiteY9589"/>
            </a:cxn>
            <a:cxn ang="0">
              <a:pos x="connsiteX9590" y="connsiteY9590"/>
            </a:cxn>
            <a:cxn ang="0">
              <a:pos x="connsiteX9591" y="connsiteY9591"/>
            </a:cxn>
            <a:cxn ang="0">
              <a:pos x="connsiteX9592" y="connsiteY9592"/>
            </a:cxn>
            <a:cxn ang="0">
              <a:pos x="connsiteX9593" y="connsiteY9593"/>
            </a:cxn>
            <a:cxn ang="0">
              <a:pos x="connsiteX9594" y="connsiteY9594"/>
            </a:cxn>
            <a:cxn ang="0">
              <a:pos x="connsiteX9595" y="connsiteY9595"/>
            </a:cxn>
            <a:cxn ang="0">
              <a:pos x="connsiteX9596" y="connsiteY9596"/>
            </a:cxn>
            <a:cxn ang="0">
              <a:pos x="connsiteX9597" y="connsiteY9597"/>
            </a:cxn>
            <a:cxn ang="0">
              <a:pos x="connsiteX9598" y="connsiteY9598"/>
            </a:cxn>
            <a:cxn ang="0">
              <a:pos x="connsiteX9599" y="connsiteY9599"/>
            </a:cxn>
            <a:cxn ang="0">
              <a:pos x="connsiteX9600" y="connsiteY9600"/>
            </a:cxn>
            <a:cxn ang="0">
              <a:pos x="connsiteX9601" y="connsiteY9601"/>
            </a:cxn>
            <a:cxn ang="0">
              <a:pos x="connsiteX9602" y="connsiteY9602"/>
            </a:cxn>
            <a:cxn ang="0">
              <a:pos x="connsiteX9603" y="connsiteY9603"/>
            </a:cxn>
            <a:cxn ang="0">
              <a:pos x="connsiteX9604" y="connsiteY9604"/>
            </a:cxn>
            <a:cxn ang="0">
              <a:pos x="connsiteX9605" y="connsiteY9605"/>
            </a:cxn>
            <a:cxn ang="0">
              <a:pos x="connsiteX9606" y="connsiteY9606"/>
            </a:cxn>
            <a:cxn ang="0">
              <a:pos x="connsiteX9607" y="connsiteY9607"/>
            </a:cxn>
            <a:cxn ang="0">
              <a:pos x="connsiteX9608" y="connsiteY9608"/>
            </a:cxn>
            <a:cxn ang="0">
              <a:pos x="connsiteX9609" y="connsiteY9609"/>
            </a:cxn>
            <a:cxn ang="0">
              <a:pos x="connsiteX9610" y="connsiteY9610"/>
            </a:cxn>
            <a:cxn ang="0">
              <a:pos x="connsiteX9611" y="connsiteY9611"/>
            </a:cxn>
            <a:cxn ang="0">
              <a:pos x="connsiteX9612" y="connsiteY9612"/>
            </a:cxn>
            <a:cxn ang="0">
              <a:pos x="connsiteX9613" y="connsiteY9613"/>
            </a:cxn>
            <a:cxn ang="0">
              <a:pos x="connsiteX9614" y="connsiteY9614"/>
            </a:cxn>
            <a:cxn ang="0">
              <a:pos x="connsiteX9615" y="connsiteY9615"/>
            </a:cxn>
            <a:cxn ang="0">
              <a:pos x="connsiteX9616" y="connsiteY9616"/>
            </a:cxn>
            <a:cxn ang="0">
              <a:pos x="connsiteX9617" y="connsiteY9617"/>
            </a:cxn>
            <a:cxn ang="0">
              <a:pos x="connsiteX9618" y="connsiteY9618"/>
            </a:cxn>
            <a:cxn ang="0">
              <a:pos x="connsiteX9619" y="connsiteY9619"/>
            </a:cxn>
            <a:cxn ang="0">
              <a:pos x="connsiteX9620" y="connsiteY9620"/>
            </a:cxn>
            <a:cxn ang="0">
              <a:pos x="connsiteX9621" y="connsiteY9621"/>
            </a:cxn>
            <a:cxn ang="0">
              <a:pos x="connsiteX9622" y="connsiteY9622"/>
            </a:cxn>
            <a:cxn ang="0">
              <a:pos x="connsiteX9623" y="connsiteY9623"/>
            </a:cxn>
            <a:cxn ang="0">
              <a:pos x="connsiteX9624" y="connsiteY9624"/>
            </a:cxn>
            <a:cxn ang="0">
              <a:pos x="connsiteX9625" y="connsiteY9625"/>
            </a:cxn>
            <a:cxn ang="0">
              <a:pos x="connsiteX9626" y="connsiteY9626"/>
            </a:cxn>
            <a:cxn ang="0">
              <a:pos x="connsiteX9627" y="connsiteY9627"/>
            </a:cxn>
            <a:cxn ang="0">
              <a:pos x="connsiteX9628" y="connsiteY9628"/>
            </a:cxn>
            <a:cxn ang="0">
              <a:pos x="connsiteX9629" y="connsiteY9629"/>
            </a:cxn>
            <a:cxn ang="0">
              <a:pos x="connsiteX9630" y="connsiteY9630"/>
            </a:cxn>
            <a:cxn ang="0">
              <a:pos x="connsiteX9631" y="connsiteY9631"/>
            </a:cxn>
            <a:cxn ang="0">
              <a:pos x="connsiteX9632" y="connsiteY9632"/>
            </a:cxn>
            <a:cxn ang="0">
              <a:pos x="connsiteX9633" y="connsiteY9633"/>
            </a:cxn>
            <a:cxn ang="0">
              <a:pos x="connsiteX9634" y="connsiteY9634"/>
            </a:cxn>
            <a:cxn ang="0">
              <a:pos x="connsiteX9635" y="connsiteY9635"/>
            </a:cxn>
            <a:cxn ang="0">
              <a:pos x="connsiteX9636" y="connsiteY9636"/>
            </a:cxn>
            <a:cxn ang="0">
              <a:pos x="connsiteX9637" y="connsiteY9637"/>
            </a:cxn>
            <a:cxn ang="0">
              <a:pos x="connsiteX9638" y="connsiteY9638"/>
            </a:cxn>
            <a:cxn ang="0">
              <a:pos x="connsiteX9639" y="connsiteY9639"/>
            </a:cxn>
            <a:cxn ang="0">
              <a:pos x="connsiteX9640" y="connsiteY9640"/>
            </a:cxn>
            <a:cxn ang="0">
              <a:pos x="connsiteX9641" y="connsiteY9641"/>
            </a:cxn>
            <a:cxn ang="0">
              <a:pos x="connsiteX9642" y="connsiteY9642"/>
            </a:cxn>
            <a:cxn ang="0">
              <a:pos x="connsiteX9643" y="connsiteY9643"/>
            </a:cxn>
            <a:cxn ang="0">
              <a:pos x="connsiteX9644" y="connsiteY9644"/>
            </a:cxn>
            <a:cxn ang="0">
              <a:pos x="connsiteX9645" y="connsiteY9645"/>
            </a:cxn>
            <a:cxn ang="0">
              <a:pos x="connsiteX9646" y="connsiteY9646"/>
            </a:cxn>
            <a:cxn ang="0">
              <a:pos x="connsiteX9647" y="connsiteY9647"/>
            </a:cxn>
            <a:cxn ang="0">
              <a:pos x="connsiteX9648" y="connsiteY9648"/>
            </a:cxn>
            <a:cxn ang="0">
              <a:pos x="connsiteX9649" y="connsiteY9649"/>
            </a:cxn>
            <a:cxn ang="0">
              <a:pos x="connsiteX9650" y="connsiteY9650"/>
            </a:cxn>
            <a:cxn ang="0">
              <a:pos x="connsiteX9651" y="connsiteY9651"/>
            </a:cxn>
            <a:cxn ang="0">
              <a:pos x="connsiteX9652" y="connsiteY9652"/>
            </a:cxn>
            <a:cxn ang="0">
              <a:pos x="connsiteX9653" y="connsiteY9653"/>
            </a:cxn>
            <a:cxn ang="0">
              <a:pos x="connsiteX9654" y="connsiteY9654"/>
            </a:cxn>
            <a:cxn ang="0">
              <a:pos x="connsiteX9655" y="connsiteY9655"/>
            </a:cxn>
            <a:cxn ang="0">
              <a:pos x="connsiteX9656" y="connsiteY9656"/>
            </a:cxn>
            <a:cxn ang="0">
              <a:pos x="connsiteX9657" y="connsiteY9657"/>
            </a:cxn>
            <a:cxn ang="0">
              <a:pos x="connsiteX9658" y="connsiteY9658"/>
            </a:cxn>
            <a:cxn ang="0">
              <a:pos x="connsiteX9659" y="connsiteY9659"/>
            </a:cxn>
            <a:cxn ang="0">
              <a:pos x="connsiteX9660" y="connsiteY9660"/>
            </a:cxn>
            <a:cxn ang="0">
              <a:pos x="connsiteX9661" y="connsiteY9661"/>
            </a:cxn>
            <a:cxn ang="0">
              <a:pos x="connsiteX9662" y="connsiteY9662"/>
            </a:cxn>
            <a:cxn ang="0">
              <a:pos x="connsiteX9663" y="connsiteY9663"/>
            </a:cxn>
            <a:cxn ang="0">
              <a:pos x="connsiteX9664" y="connsiteY9664"/>
            </a:cxn>
            <a:cxn ang="0">
              <a:pos x="connsiteX9665" y="connsiteY9665"/>
            </a:cxn>
            <a:cxn ang="0">
              <a:pos x="connsiteX9666" y="connsiteY9666"/>
            </a:cxn>
            <a:cxn ang="0">
              <a:pos x="connsiteX9667" y="connsiteY9667"/>
            </a:cxn>
            <a:cxn ang="0">
              <a:pos x="connsiteX9668" y="connsiteY9668"/>
            </a:cxn>
            <a:cxn ang="0">
              <a:pos x="connsiteX9669" y="connsiteY9669"/>
            </a:cxn>
            <a:cxn ang="0">
              <a:pos x="connsiteX9670" y="connsiteY9670"/>
            </a:cxn>
            <a:cxn ang="0">
              <a:pos x="connsiteX9671" y="connsiteY9671"/>
            </a:cxn>
            <a:cxn ang="0">
              <a:pos x="connsiteX9672" y="connsiteY9672"/>
            </a:cxn>
            <a:cxn ang="0">
              <a:pos x="connsiteX9673" y="connsiteY9673"/>
            </a:cxn>
            <a:cxn ang="0">
              <a:pos x="connsiteX9674" y="connsiteY9674"/>
            </a:cxn>
            <a:cxn ang="0">
              <a:pos x="connsiteX9675" y="connsiteY9675"/>
            </a:cxn>
            <a:cxn ang="0">
              <a:pos x="connsiteX9676" y="connsiteY9676"/>
            </a:cxn>
            <a:cxn ang="0">
              <a:pos x="connsiteX9677" y="connsiteY9677"/>
            </a:cxn>
            <a:cxn ang="0">
              <a:pos x="connsiteX9678" y="connsiteY9678"/>
            </a:cxn>
            <a:cxn ang="0">
              <a:pos x="connsiteX9679" y="connsiteY9679"/>
            </a:cxn>
            <a:cxn ang="0">
              <a:pos x="connsiteX9680" y="connsiteY9680"/>
            </a:cxn>
            <a:cxn ang="0">
              <a:pos x="connsiteX9681" y="connsiteY9681"/>
            </a:cxn>
            <a:cxn ang="0">
              <a:pos x="connsiteX9682" y="connsiteY9682"/>
            </a:cxn>
            <a:cxn ang="0">
              <a:pos x="connsiteX9683" y="connsiteY9683"/>
            </a:cxn>
            <a:cxn ang="0">
              <a:pos x="connsiteX9684" y="connsiteY9684"/>
            </a:cxn>
            <a:cxn ang="0">
              <a:pos x="connsiteX9685" y="connsiteY9685"/>
            </a:cxn>
            <a:cxn ang="0">
              <a:pos x="connsiteX9686" y="connsiteY9686"/>
            </a:cxn>
            <a:cxn ang="0">
              <a:pos x="connsiteX9687" y="connsiteY9687"/>
            </a:cxn>
            <a:cxn ang="0">
              <a:pos x="connsiteX9688" y="connsiteY9688"/>
            </a:cxn>
            <a:cxn ang="0">
              <a:pos x="connsiteX9689" y="connsiteY9689"/>
            </a:cxn>
            <a:cxn ang="0">
              <a:pos x="connsiteX9690" y="connsiteY9690"/>
            </a:cxn>
            <a:cxn ang="0">
              <a:pos x="connsiteX9691" y="connsiteY9691"/>
            </a:cxn>
            <a:cxn ang="0">
              <a:pos x="connsiteX9692" y="connsiteY9692"/>
            </a:cxn>
            <a:cxn ang="0">
              <a:pos x="connsiteX9693" y="connsiteY9693"/>
            </a:cxn>
            <a:cxn ang="0">
              <a:pos x="connsiteX9694" y="connsiteY9694"/>
            </a:cxn>
            <a:cxn ang="0">
              <a:pos x="connsiteX9695" y="connsiteY9695"/>
            </a:cxn>
            <a:cxn ang="0">
              <a:pos x="connsiteX9696" y="connsiteY9696"/>
            </a:cxn>
            <a:cxn ang="0">
              <a:pos x="connsiteX9697" y="connsiteY9697"/>
            </a:cxn>
            <a:cxn ang="0">
              <a:pos x="connsiteX9698" y="connsiteY9698"/>
            </a:cxn>
            <a:cxn ang="0">
              <a:pos x="connsiteX9699" y="connsiteY9699"/>
            </a:cxn>
            <a:cxn ang="0">
              <a:pos x="connsiteX9700" y="connsiteY9700"/>
            </a:cxn>
            <a:cxn ang="0">
              <a:pos x="connsiteX9701" y="connsiteY9701"/>
            </a:cxn>
            <a:cxn ang="0">
              <a:pos x="connsiteX9702" y="connsiteY9702"/>
            </a:cxn>
            <a:cxn ang="0">
              <a:pos x="connsiteX9703" y="connsiteY9703"/>
            </a:cxn>
            <a:cxn ang="0">
              <a:pos x="connsiteX9704" y="connsiteY9704"/>
            </a:cxn>
            <a:cxn ang="0">
              <a:pos x="connsiteX9705" y="connsiteY9705"/>
            </a:cxn>
            <a:cxn ang="0">
              <a:pos x="connsiteX9706" y="connsiteY9706"/>
            </a:cxn>
            <a:cxn ang="0">
              <a:pos x="connsiteX9707" y="connsiteY9707"/>
            </a:cxn>
            <a:cxn ang="0">
              <a:pos x="connsiteX9708" y="connsiteY9708"/>
            </a:cxn>
            <a:cxn ang="0">
              <a:pos x="connsiteX9709" y="connsiteY9709"/>
            </a:cxn>
            <a:cxn ang="0">
              <a:pos x="connsiteX9710" y="connsiteY9710"/>
            </a:cxn>
            <a:cxn ang="0">
              <a:pos x="connsiteX9711" y="connsiteY9711"/>
            </a:cxn>
            <a:cxn ang="0">
              <a:pos x="connsiteX9712" y="connsiteY9712"/>
            </a:cxn>
            <a:cxn ang="0">
              <a:pos x="connsiteX9713" y="connsiteY9713"/>
            </a:cxn>
            <a:cxn ang="0">
              <a:pos x="connsiteX9714" y="connsiteY9714"/>
            </a:cxn>
            <a:cxn ang="0">
              <a:pos x="connsiteX9715" y="connsiteY9715"/>
            </a:cxn>
            <a:cxn ang="0">
              <a:pos x="connsiteX9716" y="connsiteY9716"/>
            </a:cxn>
            <a:cxn ang="0">
              <a:pos x="connsiteX9717" y="connsiteY9717"/>
            </a:cxn>
            <a:cxn ang="0">
              <a:pos x="connsiteX9718" y="connsiteY9718"/>
            </a:cxn>
            <a:cxn ang="0">
              <a:pos x="connsiteX9719" y="connsiteY9719"/>
            </a:cxn>
            <a:cxn ang="0">
              <a:pos x="connsiteX9720" y="connsiteY9720"/>
            </a:cxn>
            <a:cxn ang="0">
              <a:pos x="connsiteX9721" y="connsiteY9721"/>
            </a:cxn>
            <a:cxn ang="0">
              <a:pos x="connsiteX9722" y="connsiteY9722"/>
            </a:cxn>
            <a:cxn ang="0">
              <a:pos x="connsiteX9723" y="connsiteY9723"/>
            </a:cxn>
            <a:cxn ang="0">
              <a:pos x="connsiteX9724" y="connsiteY9724"/>
            </a:cxn>
            <a:cxn ang="0">
              <a:pos x="connsiteX9725" y="connsiteY9725"/>
            </a:cxn>
            <a:cxn ang="0">
              <a:pos x="connsiteX9726" y="connsiteY9726"/>
            </a:cxn>
            <a:cxn ang="0">
              <a:pos x="connsiteX9727" y="connsiteY9727"/>
            </a:cxn>
            <a:cxn ang="0">
              <a:pos x="connsiteX9728" y="connsiteY9728"/>
            </a:cxn>
            <a:cxn ang="0">
              <a:pos x="connsiteX9729" y="connsiteY9729"/>
            </a:cxn>
            <a:cxn ang="0">
              <a:pos x="connsiteX9730" y="connsiteY9730"/>
            </a:cxn>
            <a:cxn ang="0">
              <a:pos x="connsiteX9731" y="connsiteY9731"/>
            </a:cxn>
            <a:cxn ang="0">
              <a:pos x="connsiteX9732" y="connsiteY9732"/>
            </a:cxn>
            <a:cxn ang="0">
              <a:pos x="connsiteX9733" y="connsiteY9733"/>
            </a:cxn>
            <a:cxn ang="0">
              <a:pos x="connsiteX9734" y="connsiteY9734"/>
            </a:cxn>
            <a:cxn ang="0">
              <a:pos x="connsiteX9735" y="connsiteY9735"/>
            </a:cxn>
            <a:cxn ang="0">
              <a:pos x="connsiteX9736" y="connsiteY9736"/>
            </a:cxn>
            <a:cxn ang="0">
              <a:pos x="connsiteX9737" y="connsiteY9737"/>
            </a:cxn>
            <a:cxn ang="0">
              <a:pos x="connsiteX9738" y="connsiteY9738"/>
            </a:cxn>
            <a:cxn ang="0">
              <a:pos x="connsiteX9739" y="connsiteY9739"/>
            </a:cxn>
            <a:cxn ang="0">
              <a:pos x="connsiteX9740" y="connsiteY9740"/>
            </a:cxn>
            <a:cxn ang="0">
              <a:pos x="connsiteX9741" y="connsiteY9741"/>
            </a:cxn>
            <a:cxn ang="0">
              <a:pos x="connsiteX9742" y="connsiteY9742"/>
            </a:cxn>
            <a:cxn ang="0">
              <a:pos x="connsiteX9743" y="connsiteY9743"/>
            </a:cxn>
            <a:cxn ang="0">
              <a:pos x="connsiteX9744" y="connsiteY9744"/>
            </a:cxn>
            <a:cxn ang="0">
              <a:pos x="connsiteX9745" y="connsiteY9745"/>
            </a:cxn>
            <a:cxn ang="0">
              <a:pos x="connsiteX9746" y="connsiteY9746"/>
            </a:cxn>
            <a:cxn ang="0">
              <a:pos x="connsiteX9747" y="connsiteY9747"/>
            </a:cxn>
            <a:cxn ang="0">
              <a:pos x="connsiteX9748" y="connsiteY9748"/>
            </a:cxn>
            <a:cxn ang="0">
              <a:pos x="connsiteX9749" y="connsiteY9749"/>
            </a:cxn>
            <a:cxn ang="0">
              <a:pos x="connsiteX9750" y="connsiteY9750"/>
            </a:cxn>
            <a:cxn ang="0">
              <a:pos x="connsiteX9751" y="connsiteY9751"/>
            </a:cxn>
            <a:cxn ang="0">
              <a:pos x="connsiteX9752" y="connsiteY9752"/>
            </a:cxn>
            <a:cxn ang="0">
              <a:pos x="connsiteX9753" y="connsiteY9753"/>
            </a:cxn>
            <a:cxn ang="0">
              <a:pos x="connsiteX9754" y="connsiteY9754"/>
            </a:cxn>
            <a:cxn ang="0">
              <a:pos x="connsiteX9755" y="connsiteY9755"/>
            </a:cxn>
            <a:cxn ang="0">
              <a:pos x="connsiteX9756" y="connsiteY9756"/>
            </a:cxn>
            <a:cxn ang="0">
              <a:pos x="connsiteX9757" y="connsiteY9757"/>
            </a:cxn>
            <a:cxn ang="0">
              <a:pos x="connsiteX9758" y="connsiteY9758"/>
            </a:cxn>
            <a:cxn ang="0">
              <a:pos x="connsiteX9759" y="connsiteY9759"/>
            </a:cxn>
            <a:cxn ang="0">
              <a:pos x="connsiteX9760" y="connsiteY9760"/>
            </a:cxn>
            <a:cxn ang="0">
              <a:pos x="connsiteX9761" y="connsiteY9761"/>
            </a:cxn>
            <a:cxn ang="0">
              <a:pos x="connsiteX9762" y="connsiteY9762"/>
            </a:cxn>
            <a:cxn ang="0">
              <a:pos x="connsiteX9763" y="connsiteY9763"/>
            </a:cxn>
            <a:cxn ang="0">
              <a:pos x="connsiteX9764" y="connsiteY9764"/>
            </a:cxn>
            <a:cxn ang="0">
              <a:pos x="connsiteX9765" y="connsiteY9765"/>
            </a:cxn>
            <a:cxn ang="0">
              <a:pos x="connsiteX9766" y="connsiteY9766"/>
            </a:cxn>
            <a:cxn ang="0">
              <a:pos x="connsiteX9767" y="connsiteY9767"/>
            </a:cxn>
            <a:cxn ang="0">
              <a:pos x="connsiteX9768" y="connsiteY9768"/>
            </a:cxn>
            <a:cxn ang="0">
              <a:pos x="connsiteX9769" y="connsiteY9769"/>
            </a:cxn>
            <a:cxn ang="0">
              <a:pos x="connsiteX9770" y="connsiteY9770"/>
            </a:cxn>
            <a:cxn ang="0">
              <a:pos x="connsiteX9771" y="connsiteY9771"/>
            </a:cxn>
            <a:cxn ang="0">
              <a:pos x="connsiteX9772" y="connsiteY9772"/>
            </a:cxn>
            <a:cxn ang="0">
              <a:pos x="connsiteX9773" y="connsiteY9773"/>
            </a:cxn>
            <a:cxn ang="0">
              <a:pos x="connsiteX9774" y="connsiteY9774"/>
            </a:cxn>
            <a:cxn ang="0">
              <a:pos x="connsiteX9775" y="connsiteY9775"/>
            </a:cxn>
            <a:cxn ang="0">
              <a:pos x="connsiteX9776" y="connsiteY9776"/>
            </a:cxn>
            <a:cxn ang="0">
              <a:pos x="connsiteX9777" y="connsiteY9777"/>
            </a:cxn>
            <a:cxn ang="0">
              <a:pos x="connsiteX9778" y="connsiteY9778"/>
            </a:cxn>
            <a:cxn ang="0">
              <a:pos x="connsiteX9779" y="connsiteY9779"/>
            </a:cxn>
            <a:cxn ang="0">
              <a:pos x="connsiteX9780" y="connsiteY9780"/>
            </a:cxn>
            <a:cxn ang="0">
              <a:pos x="connsiteX9781" y="connsiteY9781"/>
            </a:cxn>
            <a:cxn ang="0">
              <a:pos x="connsiteX9782" y="connsiteY9782"/>
            </a:cxn>
            <a:cxn ang="0">
              <a:pos x="connsiteX9783" y="connsiteY9783"/>
            </a:cxn>
            <a:cxn ang="0">
              <a:pos x="connsiteX9784" y="connsiteY9784"/>
            </a:cxn>
            <a:cxn ang="0">
              <a:pos x="connsiteX9785" y="connsiteY9785"/>
            </a:cxn>
            <a:cxn ang="0">
              <a:pos x="connsiteX9786" y="connsiteY9786"/>
            </a:cxn>
            <a:cxn ang="0">
              <a:pos x="connsiteX9787" y="connsiteY9787"/>
            </a:cxn>
            <a:cxn ang="0">
              <a:pos x="connsiteX9788" y="connsiteY9788"/>
            </a:cxn>
            <a:cxn ang="0">
              <a:pos x="connsiteX9789" y="connsiteY9789"/>
            </a:cxn>
            <a:cxn ang="0">
              <a:pos x="connsiteX9790" y="connsiteY9790"/>
            </a:cxn>
            <a:cxn ang="0">
              <a:pos x="connsiteX9791" y="connsiteY9791"/>
            </a:cxn>
            <a:cxn ang="0">
              <a:pos x="connsiteX9792" y="connsiteY9792"/>
            </a:cxn>
            <a:cxn ang="0">
              <a:pos x="connsiteX9793" y="connsiteY9793"/>
            </a:cxn>
            <a:cxn ang="0">
              <a:pos x="connsiteX9794" y="connsiteY9794"/>
            </a:cxn>
            <a:cxn ang="0">
              <a:pos x="connsiteX9795" y="connsiteY9795"/>
            </a:cxn>
            <a:cxn ang="0">
              <a:pos x="connsiteX9796" y="connsiteY9796"/>
            </a:cxn>
            <a:cxn ang="0">
              <a:pos x="connsiteX9797" y="connsiteY9797"/>
            </a:cxn>
            <a:cxn ang="0">
              <a:pos x="connsiteX9798" y="connsiteY9798"/>
            </a:cxn>
            <a:cxn ang="0">
              <a:pos x="connsiteX9799" y="connsiteY9799"/>
            </a:cxn>
            <a:cxn ang="0">
              <a:pos x="connsiteX9800" y="connsiteY9800"/>
            </a:cxn>
            <a:cxn ang="0">
              <a:pos x="connsiteX9801" y="connsiteY9801"/>
            </a:cxn>
            <a:cxn ang="0">
              <a:pos x="connsiteX9802" y="connsiteY9802"/>
            </a:cxn>
            <a:cxn ang="0">
              <a:pos x="connsiteX9803" y="connsiteY9803"/>
            </a:cxn>
            <a:cxn ang="0">
              <a:pos x="connsiteX9804" y="connsiteY9804"/>
            </a:cxn>
            <a:cxn ang="0">
              <a:pos x="connsiteX9805" y="connsiteY9805"/>
            </a:cxn>
            <a:cxn ang="0">
              <a:pos x="connsiteX9806" y="connsiteY9806"/>
            </a:cxn>
            <a:cxn ang="0">
              <a:pos x="connsiteX9807" y="connsiteY9807"/>
            </a:cxn>
            <a:cxn ang="0">
              <a:pos x="connsiteX9808" y="connsiteY9808"/>
            </a:cxn>
            <a:cxn ang="0">
              <a:pos x="connsiteX9809" y="connsiteY9809"/>
            </a:cxn>
            <a:cxn ang="0">
              <a:pos x="connsiteX9810" y="connsiteY9810"/>
            </a:cxn>
            <a:cxn ang="0">
              <a:pos x="connsiteX9811" y="connsiteY9811"/>
            </a:cxn>
            <a:cxn ang="0">
              <a:pos x="connsiteX9812" y="connsiteY9812"/>
            </a:cxn>
            <a:cxn ang="0">
              <a:pos x="connsiteX9813" y="connsiteY9813"/>
            </a:cxn>
            <a:cxn ang="0">
              <a:pos x="connsiteX9814" y="connsiteY9814"/>
            </a:cxn>
            <a:cxn ang="0">
              <a:pos x="connsiteX9815" y="connsiteY9815"/>
            </a:cxn>
            <a:cxn ang="0">
              <a:pos x="connsiteX9816" y="connsiteY9816"/>
            </a:cxn>
            <a:cxn ang="0">
              <a:pos x="connsiteX9817" y="connsiteY9817"/>
            </a:cxn>
            <a:cxn ang="0">
              <a:pos x="connsiteX9818" y="connsiteY9818"/>
            </a:cxn>
            <a:cxn ang="0">
              <a:pos x="connsiteX9819" y="connsiteY9819"/>
            </a:cxn>
            <a:cxn ang="0">
              <a:pos x="connsiteX9820" y="connsiteY9820"/>
            </a:cxn>
            <a:cxn ang="0">
              <a:pos x="connsiteX9821" y="connsiteY9821"/>
            </a:cxn>
            <a:cxn ang="0">
              <a:pos x="connsiteX9822" y="connsiteY9822"/>
            </a:cxn>
            <a:cxn ang="0">
              <a:pos x="connsiteX9823" y="connsiteY9823"/>
            </a:cxn>
            <a:cxn ang="0">
              <a:pos x="connsiteX9824" y="connsiteY9824"/>
            </a:cxn>
            <a:cxn ang="0">
              <a:pos x="connsiteX9825" y="connsiteY9825"/>
            </a:cxn>
            <a:cxn ang="0">
              <a:pos x="connsiteX9826" y="connsiteY9826"/>
            </a:cxn>
            <a:cxn ang="0">
              <a:pos x="connsiteX9827" y="connsiteY9827"/>
            </a:cxn>
            <a:cxn ang="0">
              <a:pos x="connsiteX9828" y="connsiteY9828"/>
            </a:cxn>
            <a:cxn ang="0">
              <a:pos x="connsiteX9829" y="connsiteY9829"/>
            </a:cxn>
            <a:cxn ang="0">
              <a:pos x="connsiteX9830" y="connsiteY9830"/>
            </a:cxn>
            <a:cxn ang="0">
              <a:pos x="connsiteX9831" y="connsiteY9831"/>
            </a:cxn>
            <a:cxn ang="0">
              <a:pos x="connsiteX9832" y="connsiteY9832"/>
            </a:cxn>
            <a:cxn ang="0">
              <a:pos x="connsiteX9833" y="connsiteY9833"/>
            </a:cxn>
            <a:cxn ang="0">
              <a:pos x="connsiteX9834" y="connsiteY9834"/>
            </a:cxn>
            <a:cxn ang="0">
              <a:pos x="connsiteX9835" y="connsiteY9835"/>
            </a:cxn>
            <a:cxn ang="0">
              <a:pos x="connsiteX9836" y="connsiteY9836"/>
            </a:cxn>
            <a:cxn ang="0">
              <a:pos x="connsiteX9837" y="connsiteY9837"/>
            </a:cxn>
            <a:cxn ang="0">
              <a:pos x="connsiteX9838" y="connsiteY9838"/>
            </a:cxn>
            <a:cxn ang="0">
              <a:pos x="connsiteX9839" y="connsiteY9839"/>
            </a:cxn>
            <a:cxn ang="0">
              <a:pos x="connsiteX9840" y="connsiteY9840"/>
            </a:cxn>
            <a:cxn ang="0">
              <a:pos x="connsiteX9841" y="connsiteY9841"/>
            </a:cxn>
            <a:cxn ang="0">
              <a:pos x="connsiteX9842" y="connsiteY9842"/>
            </a:cxn>
            <a:cxn ang="0">
              <a:pos x="connsiteX9843" y="connsiteY9843"/>
            </a:cxn>
            <a:cxn ang="0">
              <a:pos x="connsiteX9844" y="connsiteY9844"/>
            </a:cxn>
            <a:cxn ang="0">
              <a:pos x="connsiteX9845" y="connsiteY9845"/>
            </a:cxn>
            <a:cxn ang="0">
              <a:pos x="connsiteX9846" y="connsiteY9846"/>
            </a:cxn>
            <a:cxn ang="0">
              <a:pos x="connsiteX9847" y="connsiteY9847"/>
            </a:cxn>
            <a:cxn ang="0">
              <a:pos x="connsiteX9848" y="connsiteY9848"/>
            </a:cxn>
            <a:cxn ang="0">
              <a:pos x="connsiteX9849" y="connsiteY9849"/>
            </a:cxn>
            <a:cxn ang="0">
              <a:pos x="connsiteX9850" y="connsiteY9850"/>
            </a:cxn>
            <a:cxn ang="0">
              <a:pos x="connsiteX9851" y="connsiteY9851"/>
            </a:cxn>
            <a:cxn ang="0">
              <a:pos x="connsiteX9852" y="connsiteY9852"/>
            </a:cxn>
            <a:cxn ang="0">
              <a:pos x="connsiteX9853" y="connsiteY9853"/>
            </a:cxn>
            <a:cxn ang="0">
              <a:pos x="connsiteX9854" y="connsiteY9854"/>
            </a:cxn>
            <a:cxn ang="0">
              <a:pos x="connsiteX9855" y="connsiteY9855"/>
            </a:cxn>
            <a:cxn ang="0">
              <a:pos x="connsiteX9856" y="connsiteY9856"/>
            </a:cxn>
            <a:cxn ang="0">
              <a:pos x="connsiteX9857" y="connsiteY9857"/>
            </a:cxn>
            <a:cxn ang="0">
              <a:pos x="connsiteX9858" y="connsiteY9858"/>
            </a:cxn>
            <a:cxn ang="0">
              <a:pos x="connsiteX9859" y="connsiteY9859"/>
            </a:cxn>
            <a:cxn ang="0">
              <a:pos x="connsiteX9860" y="connsiteY9860"/>
            </a:cxn>
            <a:cxn ang="0">
              <a:pos x="connsiteX9861" y="connsiteY9861"/>
            </a:cxn>
            <a:cxn ang="0">
              <a:pos x="connsiteX9862" y="connsiteY9862"/>
            </a:cxn>
            <a:cxn ang="0">
              <a:pos x="connsiteX9863" y="connsiteY9863"/>
            </a:cxn>
            <a:cxn ang="0">
              <a:pos x="connsiteX9864" y="connsiteY9864"/>
            </a:cxn>
            <a:cxn ang="0">
              <a:pos x="connsiteX9865" y="connsiteY9865"/>
            </a:cxn>
            <a:cxn ang="0">
              <a:pos x="connsiteX9866" y="connsiteY9866"/>
            </a:cxn>
            <a:cxn ang="0">
              <a:pos x="connsiteX9867" y="connsiteY9867"/>
            </a:cxn>
            <a:cxn ang="0">
              <a:pos x="connsiteX9868" y="connsiteY9868"/>
            </a:cxn>
            <a:cxn ang="0">
              <a:pos x="connsiteX9869" y="connsiteY9869"/>
            </a:cxn>
            <a:cxn ang="0">
              <a:pos x="connsiteX9870" y="connsiteY9870"/>
            </a:cxn>
            <a:cxn ang="0">
              <a:pos x="connsiteX9871" y="connsiteY9871"/>
            </a:cxn>
            <a:cxn ang="0">
              <a:pos x="connsiteX9872" y="connsiteY9872"/>
            </a:cxn>
            <a:cxn ang="0">
              <a:pos x="connsiteX9873" y="connsiteY9873"/>
            </a:cxn>
            <a:cxn ang="0">
              <a:pos x="connsiteX9874" y="connsiteY9874"/>
            </a:cxn>
            <a:cxn ang="0">
              <a:pos x="connsiteX9875" y="connsiteY9875"/>
            </a:cxn>
            <a:cxn ang="0">
              <a:pos x="connsiteX9876" y="connsiteY9876"/>
            </a:cxn>
            <a:cxn ang="0">
              <a:pos x="connsiteX9877" y="connsiteY9877"/>
            </a:cxn>
            <a:cxn ang="0">
              <a:pos x="connsiteX9878" y="connsiteY9878"/>
            </a:cxn>
            <a:cxn ang="0">
              <a:pos x="connsiteX9879" y="connsiteY9879"/>
            </a:cxn>
            <a:cxn ang="0">
              <a:pos x="connsiteX9880" y="connsiteY9880"/>
            </a:cxn>
            <a:cxn ang="0">
              <a:pos x="connsiteX9881" y="connsiteY9881"/>
            </a:cxn>
            <a:cxn ang="0">
              <a:pos x="connsiteX9882" y="connsiteY9882"/>
            </a:cxn>
            <a:cxn ang="0">
              <a:pos x="connsiteX9883" y="connsiteY9883"/>
            </a:cxn>
            <a:cxn ang="0">
              <a:pos x="connsiteX9884" y="connsiteY9884"/>
            </a:cxn>
            <a:cxn ang="0">
              <a:pos x="connsiteX9885" y="connsiteY9885"/>
            </a:cxn>
            <a:cxn ang="0">
              <a:pos x="connsiteX9886" y="connsiteY9886"/>
            </a:cxn>
            <a:cxn ang="0">
              <a:pos x="connsiteX9887" y="connsiteY9887"/>
            </a:cxn>
            <a:cxn ang="0">
              <a:pos x="connsiteX9888" y="connsiteY9888"/>
            </a:cxn>
            <a:cxn ang="0">
              <a:pos x="connsiteX9889" y="connsiteY9889"/>
            </a:cxn>
            <a:cxn ang="0">
              <a:pos x="connsiteX9890" y="connsiteY9890"/>
            </a:cxn>
            <a:cxn ang="0">
              <a:pos x="connsiteX9891" y="connsiteY9891"/>
            </a:cxn>
            <a:cxn ang="0">
              <a:pos x="connsiteX9892" y="connsiteY9892"/>
            </a:cxn>
            <a:cxn ang="0">
              <a:pos x="connsiteX9893" y="connsiteY9893"/>
            </a:cxn>
            <a:cxn ang="0">
              <a:pos x="connsiteX9894" y="connsiteY9894"/>
            </a:cxn>
            <a:cxn ang="0">
              <a:pos x="connsiteX9895" y="connsiteY9895"/>
            </a:cxn>
            <a:cxn ang="0">
              <a:pos x="connsiteX9896" y="connsiteY9896"/>
            </a:cxn>
            <a:cxn ang="0">
              <a:pos x="connsiteX9897" y="connsiteY9897"/>
            </a:cxn>
            <a:cxn ang="0">
              <a:pos x="connsiteX9898" y="connsiteY9898"/>
            </a:cxn>
            <a:cxn ang="0">
              <a:pos x="connsiteX9899" y="connsiteY9899"/>
            </a:cxn>
            <a:cxn ang="0">
              <a:pos x="connsiteX9900" y="connsiteY9900"/>
            </a:cxn>
            <a:cxn ang="0">
              <a:pos x="connsiteX9901" y="connsiteY9901"/>
            </a:cxn>
            <a:cxn ang="0">
              <a:pos x="connsiteX9902" y="connsiteY9902"/>
            </a:cxn>
            <a:cxn ang="0">
              <a:pos x="connsiteX9903" y="connsiteY9903"/>
            </a:cxn>
            <a:cxn ang="0">
              <a:pos x="connsiteX9904" y="connsiteY9904"/>
            </a:cxn>
            <a:cxn ang="0">
              <a:pos x="connsiteX9905" y="connsiteY9905"/>
            </a:cxn>
            <a:cxn ang="0">
              <a:pos x="connsiteX9906" y="connsiteY9906"/>
            </a:cxn>
            <a:cxn ang="0">
              <a:pos x="connsiteX9907" y="connsiteY9907"/>
            </a:cxn>
            <a:cxn ang="0">
              <a:pos x="connsiteX9908" y="connsiteY9908"/>
            </a:cxn>
            <a:cxn ang="0">
              <a:pos x="connsiteX9909" y="connsiteY9909"/>
            </a:cxn>
            <a:cxn ang="0">
              <a:pos x="connsiteX9910" y="connsiteY9910"/>
            </a:cxn>
            <a:cxn ang="0">
              <a:pos x="connsiteX9911" y="connsiteY9911"/>
            </a:cxn>
            <a:cxn ang="0">
              <a:pos x="connsiteX9912" y="connsiteY9912"/>
            </a:cxn>
            <a:cxn ang="0">
              <a:pos x="connsiteX9913" y="connsiteY9913"/>
            </a:cxn>
            <a:cxn ang="0">
              <a:pos x="connsiteX9914" y="connsiteY9914"/>
            </a:cxn>
            <a:cxn ang="0">
              <a:pos x="connsiteX9915" y="connsiteY9915"/>
            </a:cxn>
            <a:cxn ang="0">
              <a:pos x="connsiteX9916" y="connsiteY9916"/>
            </a:cxn>
            <a:cxn ang="0">
              <a:pos x="connsiteX9917" y="connsiteY9917"/>
            </a:cxn>
            <a:cxn ang="0">
              <a:pos x="connsiteX9918" y="connsiteY9918"/>
            </a:cxn>
            <a:cxn ang="0">
              <a:pos x="connsiteX9919" y="connsiteY9919"/>
            </a:cxn>
            <a:cxn ang="0">
              <a:pos x="connsiteX9920" y="connsiteY9920"/>
            </a:cxn>
            <a:cxn ang="0">
              <a:pos x="connsiteX9921" y="connsiteY9921"/>
            </a:cxn>
            <a:cxn ang="0">
              <a:pos x="connsiteX9922" y="connsiteY9922"/>
            </a:cxn>
            <a:cxn ang="0">
              <a:pos x="connsiteX9923" y="connsiteY9923"/>
            </a:cxn>
            <a:cxn ang="0">
              <a:pos x="connsiteX9924" y="connsiteY9924"/>
            </a:cxn>
            <a:cxn ang="0">
              <a:pos x="connsiteX9925" y="connsiteY9925"/>
            </a:cxn>
            <a:cxn ang="0">
              <a:pos x="connsiteX9926" y="connsiteY9926"/>
            </a:cxn>
            <a:cxn ang="0">
              <a:pos x="connsiteX9927" y="connsiteY9927"/>
            </a:cxn>
            <a:cxn ang="0">
              <a:pos x="connsiteX9928" y="connsiteY9928"/>
            </a:cxn>
            <a:cxn ang="0">
              <a:pos x="connsiteX9929" y="connsiteY9929"/>
            </a:cxn>
            <a:cxn ang="0">
              <a:pos x="connsiteX9930" y="connsiteY9930"/>
            </a:cxn>
            <a:cxn ang="0">
              <a:pos x="connsiteX9931" y="connsiteY9931"/>
            </a:cxn>
            <a:cxn ang="0">
              <a:pos x="connsiteX9932" y="connsiteY9932"/>
            </a:cxn>
            <a:cxn ang="0">
              <a:pos x="connsiteX9933" y="connsiteY9933"/>
            </a:cxn>
            <a:cxn ang="0">
              <a:pos x="connsiteX9934" y="connsiteY9934"/>
            </a:cxn>
            <a:cxn ang="0">
              <a:pos x="connsiteX9935" y="connsiteY9935"/>
            </a:cxn>
            <a:cxn ang="0">
              <a:pos x="connsiteX9936" y="connsiteY9936"/>
            </a:cxn>
            <a:cxn ang="0">
              <a:pos x="connsiteX9937" y="connsiteY9937"/>
            </a:cxn>
            <a:cxn ang="0">
              <a:pos x="connsiteX9938" y="connsiteY9938"/>
            </a:cxn>
            <a:cxn ang="0">
              <a:pos x="connsiteX9939" y="connsiteY9939"/>
            </a:cxn>
            <a:cxn ang="0">
              <a:pos x="connsiteX9940" y="connsiteY9940"/>
            </a:cxn>
            <a:cxn ang="0">
              <a:pos x="connsiteX9941" y="connsiteY9941"/>
            </a:cxn>
            <a:cxn ang="0">
              <a:pos x="connsiteX9942" y="connsiteY9942"/>
            </a:cxn>
            <a:cxn ang="0">
              <a:pos x="connsiteX9943" y="connsiteY9943"/>
            </a:cxn>
            <a:cxn ang="0">
              <a:pos x="connsiteX9944" y="connsiteY9944"/>
            </a:cxn>
            <a:cxn ang="0">
              <a:pos x="connsiteX9945" y="connsiteY9945"/>
            </a:cxn>
            <a:cxn ang="0">
              <a:pos x="connsiteX9946" y="connsiteY9946"/>
            </a:cxn>
            <a:cxn ang="0">
              <a:pos x="connsiteX9947" y="connsiteY9947"/>
            </a:cxn>
            <a:cxn ang="0">
              <a:pos x="connsiteX9948" y="connsiteY9948"/>
            </a:cxn>
            <a:cxn ang="0">
              <a:pos x="connsiteX9949" y="connsiteY9949"/>
            </a:cxn>
            <a:cxn ang="0">
              <a:pos x="connsiteX9950" y="connsiteY9950"/>
            </a:cxn>
            <a:cxn ang="0">
              <a:pos x="connsiteX9951" y="connsiteY9951"/>
            </a:cxn>
            <a:cxn ang="0">
              <a:pos x="connsiteX9952" y="connsiteY9952"/>
            </a:cxn>
            <a:cxn ang="0">
              <a:pos x="connsiteX9953" y="connsiteY9953"/>
            </a:cxn>
            <a:cxn ang="0">
              <a:pos x="connsiteX9954" y="connsiteY9954"/>
            </a:cxn>
            <a:cxn ang="0">
              <a:pos x="connsiteX9955" y="connsiteY9955"/>
            </a:cxn>
            <a:cxn ang="0">
              <a:pos x="connsiteX9956" y="connsiteY9956"/>
            </a:cxn>
            <a:cxn ang="0">
              <a:pos x="connsiteX9957" y="connsiteY9957"/>
            </a:cxn>
            <a:cxn ang="0">
              <a:pos x="connsiteX9958" y="connsiteY9958"/>
            </a:cxn>
            <a:cxn ang="0">
              <a:pos x="connsiteX9959" y="connsiteY9959"/>
            </a:cxn>
            <a:cxn ang="0">
              <a:pos x="connsiteX9960" y="connsiteY9960"/>
            </a:cxn>
            <a:cxn ang="0">
              <a:pos x="connsiteX9961" y="connsiteY9961"/>
            </a:cxn>
            <a:cxn ang="0">
              <a:pos x="connsiteX9962" y="connsiteY9962"/>
            </a:cxn>
            <a:cxn ang="0">
              <a:pos x="connsiteX9963" y="connsiteY9963"/>
            </a:cxn>
            <a:cxn ang="0">
              <a:pos x="connsiteX9964" y="connsiteY9964"/>
            </a:cxn>
            <a:cxn ang="0">
              <a:pos x="connsiteX9965" y="connsiteY9965"/>
            </a:cxn>
            <a:cxn ang="0">
              <a:pos x="connsiteX9966" y="connsiteY9966"/>
            </a:cxn>
            <a:cxn ang="0">
              <a:pos x="connsiteX9967" y="connsiteY9967"/>
            </a:cxn>
            <a:cxn ang="0">
              <a:pos x="connsiteX9968" y="connsiteY9968"/>
            </a:cxn>
            <a:cxn ang="0">
              <a:pos x="connsiteX9969" y="connsiteY9969"/>
            </a:cxn>
            <a:cxn ang="0">
              <a:pos x="connsiteX9970" y="connsiteY9970"/>
            </a:cxn>
            <a:cxn ang="0">
              <a:pos x="connsiteX9971" y="connsiteY9971"/>
            </a:cxn>
            <a:cxn ang="0">
              <a:pos x="connsiteX9972" y="connsiteY9972"/>
            </a:cxn>
            <a:cxn ang="0">
              <a:pos x="connsiteX9973" y="connsiteY9973"/>
            </a:cxn>
            <a:cxn ang="0">
              <a:pos x="connsiteX9974" y="connsiteY9974"/>
            </a:cxn>
            <a:cxn ang="0">
              <a:pos x="connsiteX9975" y="connsiteY9975"/>
            </a:cxn>
            <a:cxn ang="0">
              <a:pos x="connsiteX9976" y="connsiteY9976"/>
            </a:cxn>
            <a:cxn ang="0">
              <a:pos x="connsiteX9977" y="connsiteY9977"/>
            </a:cxn>
            <a:cxn ang="0">
              <a:pos x="connsiteX9978" y="connsiteY9978"/>
            </a:cxn>
            <a:cxn ang="0">
              <a:pos x="connsiteX9979" y="connsiteY9979"/>
            </a:cxn>
            <a:cxn ang="0">
              <a:pos x="connsiteX9980" y="connsiteY9980"/>
            </a:cxn>
            <a:cxn ang="0">
              <a:pos x="connsiteX9981" y="connsiteY9981"/>
            </a:cxn>
            <a:cxn ang="0">
              <a:pos x="connsiteX9982" y="connsiteY9982"/>
            </a:cxn>
            <a:cxn ang="0">
              <a:pos x="connsiteX9983" y="connsiteY9983"/>
            </a:cxn>
            <a:cxn ang="0">
              <a:pos x="connsiteX9984" y="connsiteY9984"/>
            </a:cxn>
            <a:cxn ang="0">
              <a:pos x="connsiteX9985" y="connsiteY9985"/>
            </a:cxn>
            <a:cxn ang="0">
              <a:pos x="connsiteX9986" y="connsiteY9986"/>
            </a:cxn>
            <a:cxn ang="0">
              <a:pos x="connsiteX9987" y="connsiteY9987"/>
            </a:cxn>
            <a:cxn ang="0">
              <a:pos x="connsiteX9988" y="connsiteY9988"/>
            </a:cxn>
            <a:cxn ang="0">
              <a:pos x="connsiteX9989" y="connsiteY9989"/>
            </a:cxn>
            <a:cxn ang="0">
              <a:pos x="connsiteX9990" y="connsiteY9990"/>
            </a:cxn>
            <a:cxn ang="0">
              <a:pos x="connsiteX9991" y="connsiteY9991"/>
            </a:cxn>
            <a:cxn ang="0">
              <a:pos x="connsiteX9992" y="connsiteY9992"/>
            </a:cxn>
            <a:cxn ang="0">
              <a:pos x="connsiteX9993" y="connsiteY9993"/>
            </a:cxn>
            <a:cxn ang="0">
              <a:pos x="connsiteX9994" y="connsiteY9994"/>
            </a:cxn>
            <a:cxn ang="0">
              <a:pos x="connsiteX9995" y="connsiteY9995"/>
            </a:cxn>
            <a:cxn ang="0">
              <a:pos x="connsiteX9996" y="connsiteY9996"/>
            </a:cxn>
            <a:cxn ang="0">
              <a:pos x="connsiteX9997" y="connsiteY9997"/>
            </a:cxn>
            <a:cxn ang="0">
              <a:pos x="connsiteX9998" y="connsiteY9998"/>
            </a:cxn>
            <a:cxn ang="0">
              <a:pos x="connsiteX9999" y="connsiteY9999"/>
            </a:cxn>
            <a:cxn ang="0">
              <a:pos x="connsiteX10000" y="connsiteY10000"/>
            </a:cxn>
            <a:cxn ang="0">
              <a:pos x="connsiteX10001" y="connsiteY10001"/>
            </a:cxn>
            <a:cxn ang="0">
              <a:pos x="connsiteX10002" y="connsiteY10002"/>
            </a:cxn>
            <a:cxn ang="0">
              <a:pos x="connsiteX10003" y="connsiteY10003"/>
            </a:cxn>
            <a:cxn ang="0">
              <a:pos x="connsiteX10004" y="connsiteY10004"/>
            </a:cxn>
            <a:cxn ang="0">
              <a:pos x="connsiteX10005" y="connsiteY10005"/>
            </a:cxn>
            <a:cxn ang="0">
              <a:pos x="connsiteX10006" y="connsiteY10006"/>
            </a:cxn>
            <a:cxn ang="0">
              <a:pos x="connsiteX10007" y="connsiteY10007"/>
            </a:cxn>
            <a:cxn ang="0">
              <a:pos x="connsiteX10008" y="connsiteY10008"/>
            </a:cxn>
            <a:cxn ang="0">
              <a:pos x="connsiteX10009" y="connsiteY10009"/>
            </a:cxn>
            <a:cxn ang="0">
              <a:pos x="connsiteX10010" y="connsiteY10010"/>
            </a:cxn>
            <a:cxn ang="0">
              <a:pos x="connsiteX10011" y="connsiteY10011"/>
            </a:cxn>
            <a:cxn ang="0">
              <a:pos x="connsiteX10012" y="connsiteY10012"/>
            </a:cxn>
            <a:cxn ang="0">
              <a:pos x="connsiteX10013" y="connsiteY10013"/>
            </a:cxn>
            <a:cxn ang="0">
              <a:pos x="connsiteX10014" y="connsiteY10014"/>
            </a:cxn>
            <a:cxn ang="0">
              <a:pos x="connsiteX10015" y="connsiteY10015"/>
            </a:cxn>
            <a:cxn ang="0">
              <a:pos x="connsiteX10016" y="connsiteY10016"/>
            </a:cxn>
            <a:cxn ang="0">
              <a:pos x="connsiteX10017" y="connsiteY10017"/>
            </a:cxn>
            <a:cxn ang="0">
              <a:pos x="connsiteX10018" y="connsiteY10018"/>
            </a:cxn>
            <a:cxn ang="0">
              <a:pos x="connsiteX10019" y="connsiteY10019"/>
            </a:cxn>
            <a:cxn ang="0">
              <a:pos x="connsiteX10020" y="connsiteY10020"/>
            </a:cxn>
            <a:cxn ang="0">
              <a:pos x="connsiteX10021" y="connsiteY10021"/>
            </a:cxn>
            <a:cxn ang="0">
              <a:pos x="connsiteX10022" y="connsiteY10022"/>
            </a:cxn>
            <a:cxn ang="0">
              <a:pos x="connsiteX10023" y="connsiteY10023"/>
            </a:cxn>
            <a:cxn ang="0">
              <a:pos x="connsiteX10024" y="connsiteY10024"/>
            </a:cxn>
            <a:cxn ang="0">
              <a:pos x="connsiteX10025" y="connsiteY10025"/>
            </a:cxn>
            <a:cxn ang="0">
              <a:pos x="connsiteX10026" y="connsiteY10026"/>
            </a:cxn>
            <a:cxn ang="0">
              <a:pos x="connsiteX10027" y="connsiteY10027"/>
            </a:cxn>
            <a:cxn ang="0">
              <a:pos x="connsiteX10028" y="connsiteY10028"/>
            </a:cxn>
            <a:cxn ang="0">
              <a:pos x="connsiteX10029" y="connsiteY10029"/>
            </a:cxn>
            <a:cxn ang="0">
              <a:pos x="connsiteX10030" y="connsiteY10030"/>
            </a:cxn>
            <a:cxn ang="0">
              <a:pos x="connsiteX10031" y="connsiteY10031"/>
            </a:cxn>
            <a:cxn ang="0">
              <a:pos x="connsiteX10032" y="connsiteY10032"/>
            </a:cxn>
            <a:cxn ang="0">
              <a:pos x="connsiteX10033" y="connsiteY10033"/>
            </a:cxn>
            <a:cxn ang="0">
              <a:pos x="connsiteX10034" y="connsiteY10034"/>
            </a:cxn>
            <a:cxn ang="0">
              <a:pos x="connsiteX10035" y="connsiteY10035"/>
            </a:cxn>
            <a:cxn ang="0">
              <a:pos x="connsiteX10036" y="connsiteY10036"/>
            </a:cxn>
            <a:cxn ang="0">
              <a:pos x="connsiteX10037" y="connsiteY10037"/>
            </a:cxn>
            <a:cxn ang="0">
              <a:pos x="connsiteX10038" y="connsiteY10038"/>
            </a:cxn>
            <a:cxn ang="0">
              <a:pos x="connsiteX10039" y="connsiteY10039"/>
            </a:cxn>
            <a:cxn ang="0">
              <a:pos x="connsiteX10040" y="connsiteY10040"/>
            </a:cxn>
            <a:cxn ang="0">
              <a:pos x="connsiteX10041" y="connsiteY10041"/>
            </a:cxn>
            <a:cxn ang="0">
              <a:pos x="connsiteX10042" y="connsiteY10042"/>
            </a:cxn>
            <a:cxn ang="0">
              <a:pos x="connsiteX10043" y="connsiteY10043"/>
            </a:cxn>
            <a:cxn ang="0">
              <a:pos x="connsiteX10044" y="connsiteY10044"/>
            </a:cxn>
            <a:cxn ang="0">
              <a:pos x="connsiteX10045" y="connsiteY10045"/>
            </a:cxn>
            <a:cxn ang="0">
              <a:pos x="connsiteX10046" y="connsiteY10046"/>
            </a:cxn>
            <a:cxn ang="0">
              <a:pos x="connsiteX10047" y="connsiteY10047"/>
            </a:cxn>
            <a:cxn ang="0">
              <a:pos x="connsiteX10048" y="connsiteY10048"/>
            </a:cxn>
            <a:cxn ang="0">
              <a:pos x="connsiteX10049" y="connsiteY10049"/>
            </a:cxn>
            <a:cxn ang="0">
              <a:pos x="connsiteX10050" y="connsiteY10050"/>
            </a:cxn>
            <a:cxn ang="0">
              <a:pos x="connsiteX10051" y="connsiteY10051"/>
            </a:cxn>
            <a:cxn ang="0">
              <a:pos x="connsiteX10052" y="connsiteY10052"/>
            </a:cxn>
            <a:cxn ang="0">
              <a:pos x="connsiteX10053" y="connsiteY10053"/>
            </a:cxn>
            <a:cxn ang="0">
              <a:pos x="connsiteX10054" y="connsiteY10054"/>
            </a:cxn>
            <a:cxn ang="0">
              <a:pos x="connsiteX10055" y="connsiteY10055"/>
            </a:cxn>
            <a:cxn ang="0">
              <a:pos x="connsiteX10056" y="connsiteY10056"/>
            </a:cxn>
            <a:cxn ang="0">
              <a:pos x="connsiteX10057" y="connsiteY10057"/>
            </a:cxn>
            <a:cxn ang="0">
              <a:pos x="connsiteX10058" y="connsiteY10058"/>
            </a:cxn>
            <a:cxn ang="0">
              <a:pos x="connsiteX10059" y="connsiteY10059"/>
            </a:cxn>
            <a:cxn ang="0">
              <a:pos x="connsiteX10060" y="connsiteY10060"/>
            </a:cxn>
            <a:cxn ang="0">
              <a:pos x="connsiteX10061" y="connsiteY10061"/>
            </a:cxn>
            <a:cxn ang="0">
              <a:pos x="connsiteX10062" y="connsiteY10062"/>
            </a:cxn>
            <a:cxn ang="0">
              <a:pos x="connsiteX10063" y="connsiteY10063"/>
            </a:cxn>
            <a:cxn ang="0">
              <a:pos x="connsiteX10064" y="connsiteY10064"/>
            </a:cxn>
            <a:cxn ang="0">
              <a:pos x="connsiteX10065" y="connsiteY10065"/>
            </a:cxn>
            <a:cxn ang="0">
              <a:pos x="connsiteX10066" y="connsiteY10066"/>
            </a:cxn>
            <a:cxn ang="0">
              <a:pos x="connsiteX10067" y="connsiteY10067"/>
            </a:cxn>
            <a:cxn ang="0">
              <a:pos x="connsiteX10068" y="connsiteY10068"/>
            </a:cxn>
            <a:cxn ang="0">
              <a:pos x="connsiteX10069" y="connsiteY10069"/>
            </a:cxn>
            <a:cxn ang="0">
              <a:pos x="connsiteX10070" y="connsiteY10070"/>
            </a:cxn>
            <a:cxn ang="0">
              <a:pos x="connsiteX10071" y="connsiteY10071"/>
            </a:cxn>
            <a:cxn ang="0">
              <a:pos x="connsiteX10072" y="connsiteY10072"/>
            </a:cxn>
            <a:cxn ang="0">
              <a:pos x="connsiteX10073" y="connsiteY10073"/>
            </a:cxn>
            <a:cxn ang="0">
              <a:pos x="connsiteX10074" y="connsiteY10074"/>
            </a:cxn>
            <a:cxn ang="0">
              <a:pos x="connsiteX10075" y="connsiteY10075"/>
            </a:cxn>
            <a:cxn ang="0">
              <a:pos x="connsiteX10076" y="connsiteY10076"/>
            </a:cxn>
            <a:cxn ang="0">
              <a:pos x="connsiteX10077" y="connsiteY10077"/>
            </a:cxn>
            <a:cxn ang="0">
              <a:pos x="connsiteX10078" y="connsiteY10078"/>
            </a:cxn>
            <a:cxn ang="0">
              <a:pos x="connsiteX10079" y="connsiteY10079"/>
            </a:cxn>
            <a:cxn ang="0">
              <a:pos x="connsiteX10080" y="connsiteY10080"/>
            </a:cxn>
            <a:cxn ang="0">
              <a:pos x="connsiteX10081" y="connsiteY10081"/>
            </a:cxn>
            <a:cxn ang="0">
              <a:pos x="connsiteX10082" y="connsiteY10082"/>
            </a:cxn>
            <a:cxn ang="0">
              <a:pos x="connsiteX10083" y="connsiteY10083"/>
            </a:cxn>
            <a:cxn ang="0">
              <a:pos x="connsiteX10084" y="connsiteY10084"/>
            </a:cxn>
            <a:cxn ang="0">
              <a:pos x="connsiteX10085" y="connsiteY10085"/>
            </a:cxn>
            <a:cxn ang="0">
              <a:pos x="connsiteX10086" y="connsiteY10086"/>
            </a:cxn>
            <a:cxn ang="0">
              <a:pos x="connsiteX10087" y="connsiteY10087"/>
            </a:cxn>
            <a:cxn ang="0">
              <a:pos x="connsiteX10088" y="connsiteY10088"/>
            </a:cxn>
            <a:cxn ang="0">
              <a:pos x="connsiteX10089" y="connsiteY10089"/>
            </a:cxn>
            <a:cxn ang="0">
              <a:pos x="connsiteX10090" y="connsiteY10090"/>
            </a:cxn>
            <a:cxn ang="0">
              <a:pos x="connsiteX10091" y="connsiteY10091"/>
            </a:cxn>
            <a:cxn ang="0">
              <a:pos x="connsiteX10092" y="connsiteY10092"/>
            </a:cxn>
            <a:cxn ang="0">
              <a:pos x="connsiteX10093" y="connsiteY10093"/>
            </a:cxn>
            <a:cxn ang="0">
              <a:pos x="connsiteX10094" y="connsiteY10094"/>
            </a:cxn>
            <a:cxn ang="0">
              <a:pos x="connsiteX10095" y="connsiteY10095"/>
            </a:cxn>
            <a:cxn ang="0">
              <a:pos x="connsiteX10096" y="connsiteY10096"/>
            </a:cxn>
            <a:cxn ang="0">
              <a:pos x="connsiteX10097" y="connsiteY10097"/>
            </a:cxn>
            <a:cxn ang="0">
              <a:pos x="connsiteX10098" y="connsiteY10098"/>
            </a:cxn>
            <a:cxn ang="0">
              <a:pos x="connsiteX10099" y="connsiteY10099"/>
            </a:cxn>
            <a:cxn ang="0">
              <a:pos x="connsiteX10100" y="connsiteY10100"/>
            </a:cxn>
            <a:cxn ang="0">
              <a:pos x="connsiteX10101" y="connsiteY10101"/>
            </a:cxn>
            <a:cxn ang="0">
              <a:pos x="connsiteX10102" y="connsiteY10102"/>
            </a:cxn>
            <a:cxn ang="0">
              <a:pos x="connsiteX10103" y="connsiteY10103"/>
            </a:cxn>
            <a:cxn ang="0">
              <a:pos x="connsiteX10104" y="connsiteY10104"/>
            </a:cxn>
            <a:cxn ang="0">
              <a:pos x="connsiteX10105" y="connsiteY10105"/>
            </a:cxn>
            <a:cxn ang="0">
              <a:pos x="connsiteX10106" y="connsiteY10106"/>
            </a:cxn>
            <a:cxn ang="0">
              <a:pos x="connsiteX10107" y="connsiteY10107"/>
            </a:cxn>
            <a:cxn ang="0">
              <a:pos x="connsiteX10108" y="connsiteY10108"/>
            </a:cxn>
            <a:cxn ang="0">
              <a:pos x="connsiteX10109" y="connsiteY10109"/>
            </a:cxn>
            <a:cxn ang="0">
              <a:pos x="connsiteX10110" y="connsiteY10110"/>
            </a:cxn>
            <a:cxn ang="0">
              <a:pos x="connsiteX10111" y="connsiteY10111"/>
            </a:cxn>
            <a:cxn ang="0">
              <a:pos x="connsiteX10112" y="connsiteY10112"/>
            </a:cxn>
            <a:cxn ang="0">
              <a:pos x="connsiteX10113" y="connsiteY10113"/>
            </a:cxn>
            <a:cxn ang="0">
              <a:pos x="connsiteX10114" y="connsiteY10114"/>
            </a:cxn>
            <a:cxn ang="0">
              <a:pos x="connsiteX10115" y="connsiteY10115"/>
            </a:cxn>
            <a:cxn ang="0">
              <a:pos x="connsiteX10116" y="connsiteY10116"/>
            </a:cxn>
            <a:cxn ang="0">
              <a:pos x="connsiteX10117" y="connsiteY10117"/>
            </a:cxn>
            <a:cxn ang="0">
              <a:pos x="connsiteX10118" y="connsiteY10118"/>
            </a:cxn>
            <a:cxn ang="0">
              <a:pos x="connsiteX10119" y="connsiteY10119"/>
            </a:cxn>
            <a:cxn ang="0">
              <a:pos x="connsiteX10120" y="connsiteY10120"/>
            </a:cxn>
            <a:cxn ang="0">
              <a:pos x="connsiteX10121" y="connsiteY10121"/>
            </a:cxn>
            <a:cxn ang="0">
              <a:pos x="connsiteX10122" y="connsiteY10122"/>
            </a:cxn>
            <a:cxn ang="0">
              <a:pos x="connsiteX10123" y="connsiteY10123"/>
            </a:cxn>
            <a:cxn ang="0">
              <a:pos x="connsiteX10124" y="connsiteY10124"/>
            </a:cxn>
            <a:cxn ang="0">
              <a:pos x="connsiteX10125" y="connsiteY10125"/>
            </a:cxn>
            <a:cxn ang="0">
              <a:pos x="connsiteX10126" y="connsiteY10126"/>
            </a:cxn>
            <a:cxn ang="0">
              <a:pos x="connsiteX10127" y="connsiteY10127"/>
            </a:cxn>
            <a:cxn ang="0">
              <a:pos x="connsiteX10128" y="connsiteY10128"/>
            </a:cxn>
            <a:cxn ang="0">
              <a:pos x="connsiteX10129" y="connsiteY10129"/>
            </a:cxn>
            <a:cxn ang="0">
              <a:pos x="connsiteX10130" y="connsiteY10130"/>
            </a:cxn>
            <a:cxn ang="0">
              <a:pos x="connsiteX10131" y="connsiteY10131"/>
            </a:cxn>
            <a:cxn ang="0">
              <a:pos x="connsiteX10132" y="connsiteY10132"/>
            </a:cxn>
            <a:cxn ang="0">
              <a:pos x="connsiteX10133" y="connsiteY10133"/>
            </a:cxn>
            <a:cxn ang="0">
              <a:pos x="connsiteX10134" y="connsiteY10134"/>
            </a:cxn>
            <a:cxn ang="0">
              <a:pos x="connsiteX10135" y="connsiteY10135"/>
            </a:cxn>
            <a:cxn ang="0">
              <a:pos x="connsiteX10136" y="connsiteY10136"/>
            </a:cxn>
            <a:cxn ang="0">
              <a:pos x="connsiteX10137" y="connsiteY10137"/>
            </a:cxn>
            <a:cxn ang="0">
              <a:pos x="connsiteX10138" y="connsiteY10138"/>
            </a:cxn>
            <a:cxn ang="0">
              <a:pos x="connsiteX10139" y="connsiteY10139"/>
            </a:cxn>
            <a:cxn ang="0">
              <a:pos x="connsiteX10140" y="connsiteY10140"/>
            </a:cxn>
            <a:cxn ang="0">
              <a:pos x="connsiteX10141" y="connsiteY10141"/>
            </a:cxn>
            <a:cxn ang="0">
              <a:pos x="connsiteX10142" y="connsiteY10142"/>
            </a:cxn>
            <a:cxn ang="0">
              <a:pos x="connsiteX10143" y="connsiteY10143"/>
            </a:cxn>
            <a:cxn ang="0">
              <a:pos x="connsiteX10144" y="connsiteY10144"/>
            </a:cxn>
            <a:cxn ang="0">
              <a:pos x="connsiteX10145" y="connsiteY10145"/>
            </a:cxn>
            <a:cxn ang="0">
              <a:pos x="connsiteX10146" y="connsiteY10146"/>
            </a:cxn>
            <a:cxn ang="0">
              <a:pos x="connsiteX10147" y="connsiteY10147"/>
            </a:cxn>
            <a:cxn ang="0">
              <a:pos x="connsiteX10148" y="connsiteY10148"/>
            </a:cxn>
            <a:cxn ang="0">
              <a:pos x="connsiteX10149" y="connsiteY10149"/>
            </a:cxn>
            <a:cxn ang="0">
              <a:pos x="connsiteX10150" y="connsiteY10150"/>
            </a:cxn>
            <a:cxn ang="0">
              <a:pos x="connsiteX10151" y="connsiteY10151"/>
            </a:cxn>
            <a:cxn ang="0">
              <a:pos x="connsiteX10152" y="connsiteY10152"/>
            </a:cxn>
            <a:cxn ang="0">
              <a:pos x="connsiteX10153" y="connsiteY10153"/>
            </a:cxn>
            <a:cxn ang="0">
              <a:pos x="connsiteX10154" y="connsiteY10154"/>
            </a:cxn>
            <a:cxn ang="0">
              <a:pos x="connsiteX10155" y="connsiteY10155"/>
            </a:cxn>
            <a:cxn ang="0">
              <a:pos x="connsiteX10156" y="connsiteY10156"/>
            </a:cxn>
            <a:cxn ang="0">
              <a:pos x="connsiteX10157" y="connsiteY10157"/>
            </a:cxn>
            <a:cxn ang="0">
              <a:pos x="connsiteX10158" y="connsiteY10158"/>
            </a:cxn>
            <a:cxn ang="0">
              <a:pos x="connsiteX10159" y="connsiteY10159"/>
            </a:cxn>
            <a:cxn ang="0">
              <a:pos x="connsiteX10160" y="connsiteY10160"/>
            </a:cxn>
            <a:cxn ang="0">
              <a:pos x="connsiteX10161" y="connsiteY10161"/>
            </a:cxn>
            <a:cxn ang="0">
              <a:pos x="connsiteX10162" y="connsiteY10162"/>
            </a:cxn>
            <a:cxn ang="0">
              <a:pos x="connsiteX10163" y="connsiteY10163"/>
            </a:cxn>
            <a:cxn ang="0">
              <a:pos x="connsiteX10164" y="connsiteY10164"/>
            </a:cxn>
            <a:cxn ang="0">
              <a:pos x="connsiteX10165" y="connsiteY10165"/>
            </a:cxn>
            <a:cxn ang="0">
              <a:pos x="connsiteX10166" y="connsiteY10166"/>
            </a:cxn>
            <a:cxn ang="0">
              <a:pos x="connsiteX10167" y="connsiteY10167"/>
            </a:cxn>
            <a:cxn ang="0">
              <a:pos x="connsiteX10168" y="connsiteY10168"/>
            </a:cxn>
            <a:cxn ang="0">
              <a:pos x="connsiteX10169" y="connsiteY10169"/>
            </a:cxn>
            <a:cxn ang="0">
              <a:pos x="connsiteX10170" y="connsiteY10170"/>
            </a:cxn>
            <a:cxn ang="0">
              <a:pos x="connsiteX10171" y="connsiteY10171"/>
            </a:cxn>
            <a:cxn ang="0">
              <a:pos x="connsiteX10172" y="connsiteY10172"/>
            </a:cxn>
            <a:cxn ang="0">
              <a:pos x="connsiteX10173" y="connsiteY10173"/>
            </a:cxn>
            <a:cxn ang="0">
              <a:pos x="connsiteX10174" y="connsiteY10174"/>
            </a:cxn>
            <a:cxn ang="0">
              <a:pos x="connsiteX10175" y="connsiteY10175"/>
            </a:cxn>
            <a:cxn ang="0">
              <a:pos x="connsiteX10176" y="connsiteY10176"/>
            </a:cxn>
            <a:cxn ang="0">
              <a:pos x="connsiteX10177" y="connsiteY10177"/>
            </a:cxn>
            <a:cxn ang="0">
              <a:pos x="connsiteX10178" y="connsiteY10178"/>
            </a:cxn>
            <a:cxn ang="0">
              <a:pos x="connsiteX10179" y="connsiteY10179"/>
            </a:cxn>
            <a:cxn ang="0">
              <a:pos x="connsiteX10180" y="connsiteY10180"/>
            </a:cxn>
            <a:cxn ang="0">
              <a:pos x="connsiteX10181" y="connsiteY10181"/>
            </a:cxn>
            <a:cxn ang="0">
              <a:pos x="connsiteX10182" y="connsiteY10182"/>
            </a:cxn>
            <a:cxn ang="0">
              <a:pos x="connsiteX10183" y="connsiteY10183"/>
            </a:cxn>
            <a:cxn ang="0">
              <a:pos x="connsiteX10184" y="connsiteY10184"/>
            </a:cxn>
            <a:cxn ang="0">
              <a:pos x="connsiteX10185" y="connsiteY10185"/>
            </a:cxn>
            <a:cxn ang="0">
              <a:pos x="connsiteX10186" y="connsiteY10186"/>
            </a:cxn>
            <a:cxn ang="0">
              <a:pos x="connsiteX10187" y="connsiteY10187"/>
            </a:cxn>
            <a:cxn ang="0">
              <a:pos x="connsiteX10188" y="connsiteY10188"/>
            </a:cxn>
            <a:cxn ang="0">
              <a:pos x="connsiteX10189" y="connsiteY10189"/>
            </a:cxn>
            <a:cxn ang="0">
              <a:pos x="connsiteX10190" y="connsiteY10190"/>
            </a:cxn>
            <a:cxn ang="0">
              <a:pos x="connsiteX10191" y="connsiteY10191"/>
            </a:cxn>
            <a:cxn ang="0">
              <a:pos x="connsiteX10192" y="connsiteY10192"/>
            </a:cxn>
            <a:cxn ang="0">
              <a:pos x="connsiteX10193" y="connsiteY10193"/>
            </a:cxn>
            <a:cxn ang="0">
              <a:pos x="connsiteX10194" y="connsiteY10194"/>
            </a:cxn>
            <a:cxn ang="0">
              <a:pos x="connsiteX10195" y="connsiteY10195"/>
            </a:cxn>
            <a:cxn ang="0">
              <a:pos x="connsiteX10196" y="connsiteY10196"/>
            </a:cxn>
            <a:cxn ang="0">
              <a:pos x="connsiteX10197" y="connsiteY10197"/>
            </a:cxn>
            <a:cxn ang="0">
              <a:pos x="connsiteX10198" y="connsiteY10198"/>
            </a:cxn>
            <a:cxn ang="0">
              <a:pos x="connsiteX10199" y="connsiteY10199"/>
            </a:cxn>
            <a:cxn ang="0">
              <a:pos x="connsiteX10200" y="connsiteY10200"/>
            </a:cxn>
            <a:cxn ang="0">
              <a:pos x="connsiteX10201" y="connsiteY10201"/>
            </a:cxn>
            <a:cxn ang="0">
              <a:pos x="connsiteX10202" y="connsiteY10202"/>
            </a:cxn>
            <a:cxn ang="0">
              <a:pos x="connsiteX10203" y="connsiteY10203"/>
            </a:cxn>
            <a:cxn ang="0">
              <a:pos x="connsiteX10204" y="connsiteY10204"/>
            </a:cxn>
            <a:cxn ang="0">
              <a:pos x="connsiteX10205" y="connsiteY10205"/>
            </a:cxn>
            <a:cxn ang="0">
              <a:pos x="connsiteX10206" y="connsiteY10206"/>
            </a:cxn>
            <a:cxn ang="0">
              <a:pos x="connsiteX10207" y="connsiteY10207"/>
            </a:cxn>
            <a:cxn ang="0">
              <a:pos x="connsiteX10208" y="connsiteY10208"/>
            </a:cxn>
            <a:cxn ang="0">
              <a:pos x="connsiteX10209" y="connsiteY10209"/>
            </a:cxn>
            <a:cxn ang="0">
              <a:pos x="connsiteX10210" y="connsiteY10210"/>
            </a:cxn>
            <a:cxn ang="0">
              <a:pos x="connsiteX10211" y="connsiteY10211"/>
            </a:cxn>
            <a:cxn ang="0">
              <a:pos x="connsiteX10212" y="connsiteY10212"/>
            </a:cxn>
            <a:cxn ang="0">
              <a:pos x="connsiteX10213" y="connsiteY10213"/>
            </a:cxn>
            <a:cxn ang="0">
              <a:pos x="connsiteX10214" y="connsiteY10214"/>
            </a:cxn>
            <a:cxn ang="0">
              <a:pos x="connsiteX10215" y="connsiteY10215"/>
            </a:cxn>
            <a:cxn ang="0">
              <a:pos x="connsiteX10216" y="connsiteY10216"/>
            </a:cxn>
            <a:cxn ang="0">
              <a:pos x="connsiteX10217" y="connsiteY10217"/>
            </a:cxn>
            <a:cxn ang="0">
              <a:pos x="connsiteX10218" y="connsiteY10218"/>
            </a:cxn>
            <a:cxn ang="0">
              <a:pos x="connsiteX10219" y="connsiteY10219"/>
            </a:cxn>
            <a:cxn ang="0">
              <a:pos x="connsiteX10220" y="connsiteY10220"/>
            </a:cxn>
            <a:cxn ang="0">
              <a:pos x="connsiteX10221" y="connsiteY10221"/>
            </a:cxn>
            <a:cxn ang="0">
              <a:pos x="connsiteX10222" y="connsiteY10222"/>
            </a:cxn>
            <a:cxn ang="0">
              <a:pos x="connsiteX10223" y="connsiteY10223"/>
            </a:cxn>
            <a:cxn ang="0">
              <a:pos x="connsiteX10224" y="connsiteY10224"/>
            </a:cxn>
            <a:cxn ang="0">
              <a:pos x="connsiteX10225" y="connsiteY10225"/>
            </a:cxn>
            <a:cxn ang="0">
              <a:pos x="connsiteX10226" y="connsiteY10226"/>
            </a:cxn>
            <a:cxn ang="0">
              <a:pos x="connsiteX10227" y="connsiteY10227"/>
            </a:cxn>
            <a:cxn ang="0">
              <a:pos x="connsiteX10228" y="connsiteY10228"/>
            </a:cxn>
            <a:cxn ang="0">
              <a:pos x="connsiteX10229" y="connsiteY10229"/>
            </a:cxn>
            <a:cxn ang="0">
              <a:pos x="connsiteX10230" y="connsiteY10230"/>
            </a:cxn>
            <a:cxn ang="0">
              <a:pos x="connsiteX10231" y="connsiteY10231"/>
            </a:cxn>
            <a:cxn ang="0">
              <a:pos x="connsiteX10232" y="connsiteY10232"/>
            </a:cxn>
            <a:cxn ang="0">
              <a:pos x="connsiteX10233" y="connsiteY10233"/>
            </a:cxn>
            <a:cxn ang="0">
              <a:pos x="connsiteX10234" y="connsiteY10234"/>
            </a:cxn>
            <a:cxn ang="0">
              <a:pos x="connsiteX10235" y="connsiteY10235"/>
            </a:cxn>
            <a:cxn ang="0">
              <a:pos x="connsiteX10236" y="connsiteY10236"/>
            </a:cxn>
            <a:cxn ang="0">
              <a:pos x="connsiteX10237" y="connsiteY10237"/>
            </a:cxn>
            <a:cxn ang="0">
              <a:pos x="connsiteX10238" y="connsiteY10238"/>
            </a:cxn>
            <a:cxn ang="0">
              <a:pos x="connsiteX10239" y="connsiteY10239"/>
            </a:cxn>
            <a:cxn ang="0">
              <a:pos x="connsiteX10240" y="connsiteY10240"/>
            </a:cxn>
            <a:cxn ang="0">
              <a:pos x="connsiteX10241" y="connsiteY10241"/>
            </a:cxn>
            <a:cxn ang="0">
              <a:pos x="connsiteX10242" y="connsiteY10242"/>
            </a:cxn>
            <a:cxn ang="0">
              <a:pos x="connsiteX10243" y="connsiteY10243"/>
            </a:cxn>
            <a:cxn ang="0">
              <a:pos x="connsiteX10244" y="connsiteY10244"/>
            </a:cxn>
            <a:cxn ang="0">
              <a:pos x="connsiteX10245" y="connsiteY10245"/>
            </a:cxn>
            <a:cxn ang="0">
              <a:pos x="connsiteX10246" y="connsiteY10246"/>
            </a:cxn>
            <a:cxn ang="0">
              <a:pos x="connsiteX10247" y="connsiteY10247"/>
            </a:cxn>
            <a:cxn ang="0">
              <a:pos x="connsiteX10248" y="connsiteY10248"/>
            </a:cxn>
            <a:cxn ang="0">
              <a:pos x="connsiteX10249" y="connsiteY10249"/>
            </a:cxn>
            <a:cxn ang="0">
              <a:pos x="connsiteX10250" y="connsiteY10250"/>
            </a:cxn>
            <a:cxn ang="0">
              <a:pos x="connsiteX10251" y="connsiteY10251"/>
            </a:cxn>
            <a:cxn ang="0">
              <a:pos x="connsiteX10252" y="connsiteY10252"/>
            </a:cxn>
            <a:cxn ang="0">
              <a:pos x="connsiteX10253" y="connsiteY10253"/>
            </a:cxn>
            <a:cxn ang="0">
              <a:pos x="connsiteX10254" y="connsiteY10254"/>
            </a:cxn>
            <a:cxn ang="0">
              <a:pos x="connsiteX10255" y="connsiteY10255"/>
            </a:cxn>
            <a:cxn ang="0">
              <a:pos x="connsiteX10256" y="connsiteY10256"/>
            </a:cxn>
            <a:cxn ang="0">
              <a:pos x="connsiteX10257" y="connsiteY10257"/>
            </a:cxn>
            <a:cxn ang="0">
              <a:pos x="connsiteX10258" y="connsiteY10258"/>
            </a:cxn>
            <a:cxn ang="0">
              <a:pos x="connsiteX10259" y="connsiteY10259"/>
            </a:cxn>
            <a:cxn ang="0">
              <a:pos x="connsiteX10260" y="connsiteY10260"/>
            </a:cxn>
            <a:cxn ang="0">
              <a:pos x="connsiteX10261" y="connsiteY10261"/>
            </a:cxn>
            <a:cxn ang="0">
              <a:pos x="connsiteX10262" y="connsiteY10262"/>
            </a:cxn>
            <a:cxn ang="0">
              <a:pos x="connsiteX10263" y="connsiteY10263"/>
            </a:cxn>
            <a:cxn ang="0">
              <a:pos x="connsiteX10264" y="connsiteY10264"/>
            </a:cxn>
            <a:cxn ang="0">
              <a:pos x="connsiteX10265" y="connsiteY10265"/>
            </a:cxn>
            <a:cxn ang="0">
              <a:pos x="connsiteX10266" y="connsiteY10266"/>
            </a:cxn>
            <a:cxn ang="0">
              <a:pos x="connsiteX10267" y="connsiteY10267"/>
            </a:cxn>
            <a:cxn ang="0">
              <a:pos x="connsiteX10268" y="connsiteY10268"/>
            </a:cxn>
            <a:cxn ang="0">
              <a:pos x="connsiteX10269" y="connsiteY10269"/>
            </a:cxn>
            <a:cxn ang="0">
              <a:pos x="connsiteX10270" y="connsiteY10270"/>
            </a:cxn>
            <a:cxn ang="0">
              <a:pos x="connsiteX10271" y="connsiteY10271"/>
            </a:cxn>
            <a:cxn ang="0">
              <a:pos x="connsiteX10272" y="connsiteY10272"/>
            </a:cxn>
            <a:cxn ang="0">
              <a:pos x="connsiteX10273" y="connsiteY10273"/>
            </a:cxn>
            <a:cxn ang="0">
              <a:pos x="connsiteX10274" y="connsiteY10274"/>
            </a:cxn>
            <a:cxn ang="0">
              <a:pos x="connsiteX10275" y="connsiteY10275"/>
            </a:cxn>
            <a:cxn ang="0">
              <a:pos x="connsiteX10276" y="connsiteY10276"/>
            </a:cxn>
            <a:cxn ang="0">
              <a:pos x="connsiteX10277" y="connsiteY10277"/>
            </a:cxn>
            <a:cxn ang="0">
              <a:pos x="connsiteX10278" y="connsiteY10278"/>
            </a:cxn>
            <a:cxn ang="0">
              <a:pos x="connsiteX10279" y="connsiteY10279"/>
            </a:cxn>
            <a:cxn ang="0">
              <a:pos x="connsiteX10280" y="connsiteY10280"/>
            </a:cxn>
            <a:cxn ang="0">
              <a:pos x="connsiteX10281" y="connsiteY10281"/>
            </a:cxn>
            <a:cxn ang="0">
              <a:pos x="connsiteX10282" y="connsiteY10282"/>
            </a:cxn>
            <a:cxn ang="0">
              <a:pos x="connsiteX10283" y="connsiteY10283"/>
            </a:cxn>
            <a:cxn ang="0">
              <a:pos x="connsiteX10284" y="connsiteY10284"/>
            </a:cxn>
            <a:cxn ang="0">
              <a:pos x="connsiteX10285" y="connsiteY10285"/>
            </a:cxn>
            <a:cxn ang="0">
              <a:pos x="connsiteX10286" y="connsiteY10286"/>
            </a:cxn>
            <a:cxn ang="0">
              <a:pos x="connsiteX10287" y="connsiteY10287"/>
            </a:cxn>
            <a:cxn ang="0">
              <a:pos x="connsiteX10288" y="connsiteY10288"/>
            </a:cxn>
            <a:cxn ang="0">
              <a:pos x="connsiteX10289" y="connsiteY10289"/>
            </a:cxn>
            <a:cxn ang="0">
              <a:pos x="connsiteX10290" y="connsiteY10290"/>
            </a:cxn>
            <a:cxn ang="0">
              <a:pos x="connsiteX10291" y="connsiteY10291"/>
            </a:cxn>
            <a:cxn ang="0">
              <a:pos x="connsiteX10292" y="connsiteY10292"/>
            </a:cxn>
            <a:cxn ang="0">
              <a:pos x="connsiteX10293" y="connsiteY10293"/>
            </a:cxn>
            <a:cxn ang="0">
              <a:pos x="connsiteX10294" y="connsiteY10294"/>
            </a:cxn>
            <a:cxn ang="0">
              <a:pos x="connsiteX10295" y="connsiteY10295"/>
            </a:cxn>
            <a:cxn ang="0">
              <a:pos x="connsiteX10296" y="connsiteY10296"/>
            </a:cxn>
            <a:cxn ang="0">
              <a:pos x="connsiteX10297" y="connsiteY10297"/>
            </a:cxn>
            <a:cxn ang="0">
              <a:pos x="connsiteX10298" y="connsiteY10298"/>
            </a:cxn>
            <a:cxn ang="0">
              <a:pos x="connsiteX10299" y="connsiteY10299"/>
            </a:cxn>
            <a:cxn ang="0">
              <a:pos x="connsiteX10300" y="connsiteY10300"/>
            </a:cxn>
            <a:cxn ang="0">
              <a:pos x="connsiteX10301" y="connsiteY10301"/>
            </a:cxn>
            <a:cxn ang="0">
              <a:pos x="connsiteX10302" y="connsiteY10302"/>
            </a:cxn>
            <a:cxn ang="0">
              <a:pos x="connsiteX10303" y="connsiteY10303"/>
            </a:cxn>
            <a:cxn ang="0">
              <a:pos x="connsiteX10304" y="connsiteY10304"/>
            </a:cxn>
            <a:cxn ang="0">
              <a:pos x="connsiteX10305" y="connsiteY10305"/>
            </a:cxn>
            <a:cxn ang="0">
              <a:pos x="connsiteX10306" y="connsiteY10306"/>
            </a:cxn>
            <a:cxn ang="0">
              <a:pos x="connsiteX10307" y="connsiteY10307"/>
            </a:cxn>
            <a:cxn ang="0">
              <a:pos x="connsiteX10308" y="connsiteY10308"/>
            </a:cxn>
            <a:cxn ang="0">
              <a:pos x="connsiteX10309" y="connsiteY10309"/>
            </a:cxn>
            <a:cxn ang="0">
              <a:pos x="connsiteX10310" y="connsiteY10310"/>
            </a:cxn>
            <a:cxn ang="0">
              <a:pos x="connsiteX10311" y="connsiteY10311"/>
            </a:cxn>
            <a:cxn ang="0">
              <a:pos x="connsiteX10312" y="connsiteY10312"/>
            </a:cxn>
            <a:cxn ang="0">
              <a:pos x="connsiteX10313" y="connsiteY10313"/>
            </a:cxn>
            <a:cxn ang="0">
              <a:pos x="connsiteX10314" y="connsiteY10314"/>
            </a:cxn>
            <a:cxn ang="0">
              <a:pos x="connsiteX10315" y="connsiteY10315"/>
            </a:cxn>
            <a:cxn ang="0">
              <a:pos x="connsiteX10316" y="connsiteY10316"/>
            </a:cxn>
            <a:cxn ang="0">
              <a:pos x="connsiteX10317" y="connsiteY10317"/>
            </a:cxn>
            <a:cxn ang="0">
              <a:pos x="connsiteX10318" y="connsiteY10318"/>
            </a:cxn>
            <a:cxn ang="0">
              <a:pos x="connsiteX10319" y="connsiteY10319"/>
            </a:cxn>
            <a:cxn ang="0">
              <a:pos x="connsiteX10320" y="connsiteY10320"/>
            </a:cxn>
            <a:cxn ang="0">
              <a:pos x="connsiteX10321" y="connsiteY10321"/>
            </a:cxn>
            <a:cxn ang="0">
              <a:pos x="connsiteX10322" y="connsiteY10322"/>
            </a:cxn>
            <a:cxn ang="0">
              <a:pos x="connsiteX10323" y="connsiteY10323"/>
            </a:cxn>
            <a:cxn ang="0">
              <a:pos x="connsiteX10324" y="connsiteY10324"/>
            </a:cxn>
            <a:cxn ang="0">
              <a:pos x="connsiteX10325" y="connsiteY10325"/>
            </a:cxn>
            <a:cxn ang="0">
              <a:pos x="connsiteX10326" y="connsiteY10326"/>
            </a:cxn>
            <a:cxn ang="0">
              <a:pos x="connsiteX10327" y="connsiteY10327"/>
            </a:cxn>
            <a:cxn ang="0">
              <a:pos x="connsiteX10328" y="connsiteY10328"/>
            </a:cxn>
            <a:cxn ang="0">
              <a:pos x="connsiteX10329" y="connsiteY10329"/>
            </a:cxn>
            <a:cxn ang="0">
              <a:pos x="connsiteX10330" y="connsiteY10330"/>
            </a:cxn>
            <a:cxn ang="0">
              <a:pos x="connsiteX10331" y="connsiteY10331"/>
            </a:cxn>
            <a:cxn ang="0">
              <a:pos x="connsiteX10332" y="connsiteY10332"/>
            </a:cxn>
            <a:cxn ang="0">
              <a:pos x="connsiteX10333" y="connsiteY10333"/>
            </a:cxn>
            <a:cxn ang="0">
              <a:pos x="connsiteX10334" y="connsiteY10334"/>
            </a:cxn>
            <a:cxn ang="0">
              <a:pos x="connsiteX10335" y="connsiteY10335"/>
            </a:cxn>
            <a:cxn ang="0">
              <a:pos x="connsiteX10336" y="connsiteY10336"/>
            </a:cxn>
            <a:cxn ang="0">
              <a:pos x="connsiteX10337" y="connsiteY10337"/>
            </a:cxn>
            <a:cxn ang="0">
              <a:pos x="connsiteX10338" y="connsiteY10338"/>
            </a:cxn>
            <a:cxn ang="0">
              <a:pos x="connsiteX10339" y="connsiteY10339"/>
            </a:cxn>
            <a:cxn ang="0">
              <a:pos x="connsiteX10340" y="connsiteY10340"/>
            </a:cxn>
            <a:cxn ang="0">
              <a:pos x="connsiteX10341" y="connsiteY10341"/>
            </a:cxn>
            <a:cxn ang="0">
              <a:pos x="connsiteX10342" y="connsiteY10342"/>
            </a:cxn>
            <a:cxn ang="0">
              <a:pos x="connsiteX10343" y="connsiteY10343"/>
            </a:cxn>
            <a:cxn ang="0">
              <a:pos x="connsiteX10344" y="connsiteY10344"/>
            </a:cxn>
            <a:cxn ang="0">
              <a:pos x="connsiteX10345" y="connsiteY10345"/>
            </a:cxn>
            <a:cxn ang="0">
              <a:pos x="connsiteX10346" y="connsiteY10346"/>
            </a:cxn>
            <a:cxn ang="0">
              <a:pos x="connsiteX10347" y="connsiteY10347"/>
            </a:cxn>
            <a:cxn ang="0">
              <a:pos x="connsiteX10348" y="connsiteY10348"/>
            </a:cxn>
            <a:cxn ang="0">
              <a:pos x="connsiteX10349" y="connsiteY10349"/>
            </a:cxn>
            <a:cxn ang="0">
              <a:pos x="connsiteX10350" y="connsiteY10350"/>
            </a:cxn>
            <a:cxn ang="0">
              <a:pos x="connsiteX10351" y="connsiteY10351"/>
            </a:cxn>
            <a:cxn ang="0">
              <a:pos x="connsiteX10352" y="connsiteY10352"/>
            </a:cxn>
            <a:cxn ang="0">
              <a:pos x="connsiteX10353" y="connsiteY10353"/>
            </a:cxn>
            <a:cxn ang="0">
              <a:pos x="connsiteX10354" y="connsiteY10354"/>
            </a:cxn>
            <a:cxn ang="0">
              <a:pos x="connsiteX10355" y="connsiteY10355"/>
            </a:cxn>
            <a:cxn ang="0">
              <a:pos x="connsiteX10356" y="connsiteY10356"/>
            </a:cxn>
            <a:cxn ang="0">
              <a:pos x="connsiteX10357" y="connsiteY10357"/>
            </a:cxn>
            <a:cxn ang="0">
              <a:pos x="connsiteX10358" y="connsiteY10358"/>
            </a:cxn>
            <a:cxn ang="0">
              <a:pos x="connsiteX10359" y="connsiteY10359"/>
            </a:cxn>
            <a:cxn ang="0">
              <a:pos x="connsiteX10360" y="connsiteY10360"/>
            </a:cxn>
            <a:cxn ang="0">
              <a:pos x="connsiteX10361" y="connsiteY10361"/>
            </a:cxn>
            <a:cxn ang="0">
              <a:pos x="connsiteX10362" y="connsiteY10362"/>
            </a:cxn>
            <a:cxn ang="0">
              <a:pos x="connsiteX10363" y="connsiteY10363"/>
            </a:cxn>
            <a:cxn ang="0">
              <a:pos x="connsiteX10364" y="connsiteY10364"/>
            </a:cxn>
            <a:cxn ang="0">
              <a:pos x="connsiteX10365" y="connsiteY10365"/>
            </a:cxn>
            <a:cxn ang="0">
              <a:pos x="connsiteX10366" y="connsiteY10366"/>
            </a:cxn>
            <a:cxn ang="0">
              <a:pos x="connsiteX10367" y="connsiteY10367"/>
            </a:cxn>
            <a:cxn ang="0">
              <a:pos x="connsiteX10368" y="connsiteY10368"/>
            </a:cxn>
            <a:cxn ang="0">
              <a:pos x="connsiteX10369" y="connsiteY10369"/>
            </a:cxn>
            <a:cxn ang="0">
              <a:pos x="connsiteX10370" y="connsiteY10370"/>
            </a:cxn>
            <a:cxn ang="0">
              <a:pos x="connsiteX10371" y="connsiteY10371"/>
            </a:cxn>
            <a:cxn ang="0">
              <a:pos x="connsiteX10372" y="connsiteY10372"/>
            </a:cxn>
            <a:cxn ang="0">
              <a:pos x="connsiteX10373" y="connsiteY10373"/>
            </a:cxn>
            <a:cxn ang="0">
              <a:pos x="connsiteX10374" y="connsiteY10374"/>
            </a:cxn>
            <a:cxn ang="0">
              <a:pos x="connsiteX10375" y="connsiteY10375"/>
            </a:cxn>
            <a:cxn ang="0">
              <a:pos x="connsiteX10376" y="connsiteY10376"/>
            </a:cxn>
            <a:cxn ang="0">
              <a:pos x="connsiteX10377" y="connsiteY10377"/>
            </a:cxn>
            <a:cxn ang="0">
              <a:pos x="connsiteX10378" y="connsiteY10378"/>
            </a:cxn>
            <a:cxn ang="0">
              <a:pos x="connsiteX10379" y="connsiteY10379"/>
            </a:cxn>
            <a:cxn ang="0">
              <a:pos x="connsiteX10380" y="connsiteY10380"/>
            </a:cxn>
            <a:cxn ang="0">
              <a:pos x="connsiteX10381" y="connsiteY10381"/>
            </a:cxn>
            <a:cxn ang="0">
              <a:pos x="connsiteX10382" y="connsiteY10382"/>
            </a:cxn>
            <a:cxn ang="0">
              <a:pos x="connsiteX10383" y="connsiteY10383"/>
            </a:cxn>
            <a:cxn ang="0">
              <a:pos x="connsiteX10384" y="connsiteY10384"/>
            </a:cxn>
            <a:cxn ang="0">
              <a:pos x="connsiteX10385" y="connsiteY10385"/>
            </a:cxn>
            <a:cxn ang="0">
              <a:pos x="connsiteX10386" y="connsiteY10386"/>
            </a:cxn>
            <a:cxn ang="0">
              <a:pos x="connsiteX10387" y="connsiteY10387"/>
            </a:cxn>
            <a:cxn ang="0">
              <a:pos x="connsiteX10388" y="connsiteY10388"/>
            </a:cxn>
            <a:cxn ang="0">
              <a:pos x="connsiteX10389" y="connsiteY10389"/>
            </a:cxn>
            <a:cxn ang="0">
              <a:pos x="connsiteX10390" y="connsiteY10390"/>
            </a:cxn>
            <a:cxn ang="0">
              <a:pos x="connsiteX10391" y="connsiteY10391"/>
            </a:cxn>
            <a:cxn ang="0">
              <a:pos x="connsiteX10392" y="connsiteY10392"/>
            </a:cxn>
            <a:cxn ang="0">
              <a:pos x="connsiteX10393" y="connsiteY10393"/>
            </a:cxn>
            <a:cxn ang="0">
              <a:pos x="connsiteX10394" y="connsiteY10394"/>
            </a:cxn>
            <a:cxn ang="0">
              <a:pos x="connsiteX10395" y="connsiteY10395"/>
            </a:cxn>
            <a:cxn ang="0">
              <a:pos x="connsiteX10396" y="connsiteY10396"/>
            </a:cxn>
            <a:cxn ang="0">
              <a:pos x="connsiteX10397" y="connsiteY10397"/>
            </a:cxn>
            <a:cxn ang="0">
              <a:pos x="connsiteX10398" y="connsiteY10398"/>
            </a:cxn>
            <a:cxn ang="0">
              <a:pos x="connsiteX10399" y="connsiteY10399"/>
            </a:cxn>
            <a:cxn ang="0">
              <a:pos x="connsiteX10400" y="connsiteY10400"/>
            </a:cxn>
            <a:cxn ang="0">
              <a:pos x="connsiteX10401" y="connsiteY10401"/>
            </a:cxn>
            <a:cxn ang="0">
              <a:pos x="connsiteX10402" y="connsiteY10402"/>
            </a:cxn>
            <a:cxn ang="0">
              <a:pos x="connsiteX10403" y="connsiteY10403"/>
            </a:cxn>
            <a:cxn ang="0">
              <a:pos x="connsiteX10404" y="connsiteY10404"/>
            </a:cxn>
            <a:cxn ang="0">
              <a:pos x="connsiteX10405" y="connsiteY10405"/>
            </a:cxn>
            <a:cxn ang="0">
              <a:pos x="connsiteX10406" y="connsiteY10406"/>
            </a:cxn>
            <a:cxn ang="0">
              <a:pos x="connsiteX10407" y="connsiteY10407"/>
            </a:cxn>
            <a:cxn ang="0">
              <a:pos x="connsiteX10408" y="connsiteY10408"/>
            </a:cxn>
            <a:cxn ang="0">
              <a:pos x="connsiteX10409" y="connsiteY10409"/>
            </a:cxn>
            <a:cxn ang="0">
              <a:pos x="connsiteX10410" y="connsiteY10410"/>
            </a:cxn>
            <a:cxn ang="0">
              <a:pos x="connsiteX10411" y="connsiteY10411"/>
            </a:cxn>
            <a:cxn ang="0">
              <a:pos x="connsiteX10412" y="connsiteY10412"/>
            </a:cxn>
            <a:cxn ang="0">
              <a:pos x="connsiteX10413" y="connsiteY10413"/>
            </a:cxn>
            <a:cxn ang="0">
              <a:pos x="connsiteX10414" y="connsiteY10414"/>
            </a:cxn>
            <a:cxn ang="0">
              <a:pos x="connsiteX10415" y="connsiteY10415"/>
            </a:cxn>
            <a:cxn ang="0">
              <a:pos x="connsiteX10416" y="connsiteY10416"/>
            </a:cxn>
            <a:cxn ang="0">
              <a:pos x="connsiteX10417" y="connsiteY10417"/>
            </a:cxn>
            <a:cxn ang="0">
              <a:pos x="connsiteX10418" y="connsiteY10418"/>
            </a:cxn>
            <a:cxn ang="0">
              <a:pos x="connsiteX10419" y="connsiteY10419"/>
            </a:cxn>
            <a:cxn ang="0">
              <a:pos x="connsiteX10420" y="connsiteY10420"/>
            </a:cxn>
            <a:cxn ang="0">
              <a:pos x="connsiteX10421" y="connsiteY10421"/>
            </a:cxn>
            <a:cxn ang="0">
              <a:pos x="connsiteX10422" y="connsiteY10422"/>
            </a:cxn>
            <a:cxn ang="0">
              <a:pos x="connsiteX10423" y="connsiteY10423"/>
            </a:cxn>
            <a:cxn ang="0">
              <a:pos x="connsiteX10424" y="connsiteY10424"/>
            </a:cxn>
            <a:cxn ang="0">
              <a:pos x="connsiteX10425" y="connsiteY10425"/>
            </a:cxn>
            <a:cxn ang="0">
              <a:pos x="connsiteX10426" y="connsiteY10426"/>
            </a:cxn>
            <a:cxn ang="0">
              <a:pos x="connsiteX10427" y="connsiteY10427"/>
            </a:cxn>
            <a:cxn ang="0">
              <a:pos x="connsiteX10428" y="connsiteY10428"/>
            </a:cxn>
            <a:cxn ang="0">
              <a:pos x="connsiteX10429" y="connsiteY10429"/>
            </a:cxn>
            <a:cxn ang="0">
              <a:pos x="connsiteX10430" y="connsiteY10430"/>
            </a:cxn>
            <a:cxn ang="0">
              <a:pos x="connsiteX10431" y="connsiteY10431"/>
            </a:cxn>
            <a:cxn ang="0">
              <a:pos x="connsiteX10432" y="connsiteY10432"/>
            </a:cxn>
            <a:cxn ang="0">
              <a:pos x="connsiteX10433" y="connsiteY10433"/>
            </a:cxn>
            <a:cxn ang="0">
              <a:pos x="connsiteX10434" y="connsiteY10434"/>
            </a:cxn>
            <a:cxn ang="0">
              <a:pos x="connsiteX10435" y="connsiteY10435"/>
            </a:cxn>
            <a:cxn ang="0">
              <a:pos x="connsiteX10436" y="connsiteY10436"/>
            </a:cxn>
            <a:cxn ang="0">
              <a:pos x="connsiteX10437" y="connsiteY10437"/>
            </a:cxn>
            <a:cxn ang="0">
              <a:pos x="connsiteX10438" y="connsiteY10438"/>
            </a:cxn>
            <a:cxn ang="0">
              <a:pos x="connsiteX10439" y="connsiteY10439"/>
            </a:cxn>
            <a:cxn ang="0">
              <a:pos x="connsiteX10440" y="connsiteY10440"/>
            </a:cxn>
            <a:cxn ang="0">
              <a:pos x="connsiteX10441" y="connsiteY10441"/>
            </a:cxn>
            <a:cxn ang="0">
              <a:pos x="connsiteX10442" y="connsiteY10442"/>
            </a:cxn>
            <a:cxn ang="0">
              <a:pos x="connsiteX10443" y="connsiteY10443"/>
            </a:cxn>
            <a:cxn ang="0">
              <a:pos x="connsiteX10444" y="connsiteY10444"/>
            </a:cxn>
            <a:cxn ang="0">
              <a:pos x="connsiteX10445" y="connsiteY10445"/>
            </a:cxn>
            <a:cxn ang="0">
              <a:pos x="connsiteX10446" y="connsiteY10446"/>
            </a:cxn>
            <a:cxn ang="0">
              <a:pos x="connsiteX10447" y="connsiteY10447"/>
            </a:cxn>
            <a:cxn ang="0">
              <a:pos x="connsiteX10448" y="connsiteY10448"/>
            </a:cxn>
            <a:cxn ang="0">
              <a:pos x="connsiteX10449" y="connsiteY10449"/>
            </a:cxn>
            <a:cxn ang="0">
              <a:pos x="connsiteX10450" y="connsiteY10450"/>
            </a:cxn>
            <a:cxn ang="0">
              <a:pos x="connsiteX10451" y="connsiteY10451"/>
            </a:cxn>
            <a:cxn ang="0">
              <a:pos x="connsiteX10452" y="connsiteY10452"/>
            </a:cxn>
            <a:cxn ang="0">
              <a:pos x="connsiteX10453" y="connsiteY10453"/>
            </a:cxn>
            <a:cxn ang="0">
              <a:pos x="connsiteX10454" y="connsiteY10454"/>
            </a:cxn>
            <a:cxn ang="0">
              <a:pos x="connsiteX10455" y="connsiteY10455"/>
            </a:cxn>
            <a:cxn ang="0">
              <a:pos x="connsiteX10456" y="connsiteY10456"/>
            </a:cxn>
            <a:cxn ang="0">
              <a:pos x="connsiteX10457" y="connsiteY10457"/>
            </a:cxn>
            <a:cxn ang="0">
              <a:pos x="connsiteX10458" y="connsiteY10458"/>
            </a:cxn>
            <a:cxn ang="0">
              <a:pos x="connsiteX10459" y="connsiteY10459"/>
            </a:cxn>
            <a:cxn ang="0">
              <a:pos x="connsiteX10460" y="connsiteY10460"/>
            </a:cxn>
            <a:cxn ang="0">
              <a:pos x="connsiteX10461" y="connsiteY10461"/>
            </a:cxn>
            <a:cxn ang="0">
              <a:pos x="connsiteX10462" y="connsiteY10462"/>
            </a:cxn>
            <a:cxn ang="0">
              <a:pos x="connsiteX10463" y="connsiteY10463"/>
            </a:cxn>
            <a:cxn ang="0">
              <a:pos x="connsiteX10464" y="connsiteY10464"/>
            </a:cxn>
            <a:cxn ang="0">
              <a:pos x="connsiteX10465" y="connsiteY10465"/>
            </a:cxn>
            <a:cxn ang="0">
              <a:pos x="connsiteX10466" y="connsiteY10466"/>
            </a:cxn>
            <a:cxn ang="0">
              <a:pos x="connsiteX10467" y="connsiteY10467"/>
            </a:cxn>
            <a:cxn ang="0">
              <a:pos x="connsiteX10468" y="connsiteY10468"/>
            </a:cxn>
            <a:cxn ang="0">
              <a:pos x="connsiteX10469" y="connsiteY10469"/>
            </a:cxn>
            <a:cxn ang="0">
              <a:pos x="connsiteX10470" y="connsiteY10470"/>
            </a:cxn>
            <a:cxn ang="0">
              <a:pos x="connsiteX10471" y="connsiteY10471"/>
            </a:cxn>
            <a:cxn ang="0">
              <a:pos x="connsiteX10472" y="connsiteY10472"/>
            </a:cxn>
            <a:cxn ang="0">
              <a:pos x="connsiteX10473" y="connsiteY10473"/>
            </a:cxn>
            <a:cxn ang="0">
              <a:pos x="connsiteX10474" y="connsiteY10474"/>
            </a:cxn>
            <a:cxn ang="0">
              <a:pos x="connsiteX10475" y="connsiteY10475"/>
            </a:cxn>
            <a:cxn ang="0">
              <a:pos x="connsiteX10476" y="connsiteY10476"/>
            </a:cxn>
            <a:cxn ang="0">
              <a:pos x="connsiteX10477" y="connsiteY10477"/>
            </a:cxn>
            <a:cxn ang="0">
              <a:pos x="connsiteX10478" y="connsiteY10478"/>
            </a:cxn>
            <a:cxn ang="0">
              <a:pos x="connsiteX10479" y="connsiteY10479"/>
            </a:cxn>
            <a:cxn ang="0">
              <a:pos x="connsiteX10480" y="connsiteY10480"/>
            </a:cxn>
            <a:cxn ang="0">
              <a:pos x="connsiteX10481" y="connsiteY10481"/>
            </a:cxn>
            <a:cxn ang="0">
              <a:pos x="connsiteX10482" y="connsiteY10482"/>
            </a:cxn>
            <a:cxn ang="0">
              <a:pos x="connsiteX10483" y="connsiteY10483"/>
            </a:cxn>
            <a:cxn ang="0">
              <a:pos x="connsiteX10484" y="connsiteY10484"/>
            </a:cxn>
            <a:cxn ang="0">
              <a:pos x="connsiteX10485" y="connsiteY10485"/>
            </a:cxn>
            <a:cxn ang="0">
              <a:pos x="connsiteX10486" y="connsiteY10486"/>
            </a:cxn>
            <a:cxn ang="0">
              <a:pos x="connsiteX10487" y="connsiteY10487"/>
            </a:cxn>
            <a:cxn ang="0">
              <a:pos x="connsiteX10488" y="connsiteY10488"/>
            </a:cxn>
            <a:cxn ang="0">
              <a:pos x="connsiteX10489" y="connsiteY10489"/>
            </a:cxn>
            <a:cxn ang="0">
              <a:pos x="connsiteX10490" y="connsiteY10490"/>
            </a:cxn>
            <a:cxn ang="0">
              <a:pos x="connsiteX10491" y="connsiteY10491"/>
            </a:cxn>
            <a:cxn ang="0">
              <a:pos x="connsiteX10492" y="connsiteY10492"/>
            </a:cxn>
            <a:cxn ang="0">
              <a:pos x="connsiteX10493" y="connsiteY10493"/>
            </a:cxn>
            <a:cxn ang="0">
              <a:pos x="connsiteX10494" y="connsiteY10494"/>
            </a:cxn>
            <a:cxn ang="0">
              <a:pos x="connsiteX10495" y="connsiteY10495"/>
            </a:cxn>
            <a:cxn ang="0">
              <a:pos x="connsiteX10496" y="connsiteY10496"/>
            </a:cxn>
            <a:cxn ang="0">
              <a:pos x="connsiteX10497" y="connsiteY10497"/>
            </a:cxn>
            <a:cxn ang="0">
              <a:pos x="connsiteX10498" y="connsiteY10498"/>
            </a:cxn>
            <a:cxn ang="0">
              <a:pos x="connsiteX10499" y="connsiteY10499"/>
            </a:cxn>
            <a:cxn ang="0">
              <a:pos x="connsiteX10500" y="connsiteY10500"/>
            </a:cxn>
            <a:cxn ang="0">
              <a:pos x="connsiteX10501" y="connsiteY10501"/>
            </a:cxn>
            <a:cxn ang="0">
              <a:pos x="connsiteX10502" y="connsiteY10502"/>
            </a:cxn>
            <a:cxn ang="0">
              <a:pos x="connsiteX10503" y="connsiteY10503"/>
            </a:cxn>
            <a:cxn ang="0">
              <a:pos x="connsiteX10504" y="connsiteY10504"/>
            </a:cxn>
            <a:cxn ang="0">
              <a:pos x="connsiteX10505" y="connsiteY10505"/>
            </a:cxn>
            <a:cxn ang="0">
              <a:pos x="connsiteX10506" y="connsiteY10506"/>
            </a:cxn>
            <a:cxn ang="0">
              <a:pos x="connsiteX10507" y="connsiteY10507"/>
            </a:cxn>
            <a:cxn ang="0">
              <a:pos x="connsiteX10508" y="connsiteY10508"/>
            </a:cxn>
            <a:cxn ang="0">
              <a:pos x="connsiteX10509" y="connsiteY10509"/>
            </a:cxn>
            <a:cxn ang="0">
              <a:pos x="connsiteX10510" y="connsiteY10510"/>
            </a:cxn>
            <a:cxn ang="0">
              <a:pos x="connsiteX10511" y="connsiteY10511"/>
            </a:cxn>
            <a:cxn ang="0">
              <a:pos x="connsiteX10512" y="connsiteY10512"/>
            </a:cxn>
            <a:cxn ang="0">
              <a:pos x="connsiteX10513" y="connsiteY10513"/>
            </a:cxn>
            <a:cxn ang="0">
              <a:pos x="connsiteX10514" y="connsiteY10514"/>
            </a:cxn>
            <a:cxn ang="0">
              <a:pos x="connsiteX10515" y="connsiteY10515"/>
            </a:cxn>
            <a:cxn ang="0">
              <a:pos x="connsiteX10516" y="connsiteY10516"/>
            </a:cxn>
            <a:cxn ang="0">
              <a:pos x="connsiteX10517" y="connsiteY10517"/>
            </a:cxn>
            <a:cxn ang="0">
              <a:pos x="connsiteX10518" y="connsiteY10518"/>
            </a:cxn>
            <a:cxn ang="0">
              <a:pos x="connsiteX10519" y="connsiteY10519"/>
            </a:cxn>
            <a:cxn ang="0">
              <a:pos x="connsiteX10520" y="connsiteY10520"/>
            </a:cxn>
            <a:cxn ang="0">
              <a:pos x="connsiteX10521" y="connsiteY10521"/>
            </a:cxn>
            <a:cxn ang="0">
              <a:pos x="connsiteX10522" y="connsiteY10522"/>
            </a:cxn>
            <a:cxn ang="0">
              <a:pos x="connsiteX10523" y="connsiteY10523"/>
            </a:cxn>
            <a:cxn ang="0">
              <a:pos x="connsiteX10524" y="connsiteY10524"/>
            </a:cxn>
            <a:cxn ang="0">
              <a:pos x="connsiteX10525" y="connsiteY10525"/>
            </a:cxn>
            <a:cxn ang="0">
              <a:pos x="connsiteX10526" y="connsiteY10526"/>
            </a:cxn>
            <a:cxn ang="0">
              <a:pos x="connsiteX10527" y="connsiteY10527"/>
            </a:cxn>
            <a:cxn ang="0">
              <a:pos x="connsiteX10528" y="connsiteY10528"/>
            </a:cxn>
            <a:cxn ang="0">
              <a:pos x="connsiteX10529" y="connsiteY10529"/>
            </a:cxn>
            <a:cxn ang="0">
              <a:pos x="connsiteX10530" y="connsiteY10530"/>
            </a:cxn>
            <a:cxn ang="0">
              <a:pos x="connsiteX10531" y="connsiteY10531"/>
            </a:cxn>
            <a:cxn ang="0">
              <a:pos x="connsiteX10532" y="connsiteY10532"/>
            </a:cxn>
            <a:cxn ang="0">
              <a:pos x="connsiteX10533" y="connsiteY10533"/>
            </a:cxn>
            <a:cxn ang="0">
              <a:pos x="connsiteX10534" y="connsiteY10534"/>
            </a:cxn>
            <a:cxn ang="0">
              <a:pos x="connsiteX10535" y="connsiteY10535"/>
            </a:cxn>
            <a:cxn ang="0">
              <a:pos x="connsiteX10536" y="connsiteY10536"/>
            </a:cxn>
            <a:cxn ang="0">
              <a:pos x="connsiteX10537" y="connsiteY10537"/>
            </a:cxn>
            <a:cxn ang="0">
              <a:pos x="connsiteX10538" y="connsiteY10538"/>
            </a:cxn>
            <a:cxn ang="0">
              <a:pos x="connsiteX10539" y="connsiteY10539"/>
            </a:cxn>
            <a:cxn ang="0">
              <a:pos x="connsiteX10540" y="connsiteY10540"/>
            </a:cxn>
            <a:cxn ang="0">
              <a:pos x="connsiteX10541" y="connsiteY10541"/>
            </a:cxn>
            <a:cxn ang="0">
              <a:pos x="connsiteX10542" y="connsiteY10542"/>
            </a:cxn>
            <a:cxn ang="0">
              <a:pos x="connsiteX10543" y="connsiteY10543"/>
            </a:cxn>
            <a:cxn ang="0">
              <a:pos x="connsiteX10544" y="connsiteY10544"/>
            </a:cxn>
            <a:cxn ang="0">
              <a:pos x="connsiteX10545" y="connsiteY10545"/>
            </a:cxn>
            <a:cxn ang="0">
              <a:pos x="connsiteX10546" y="connsiteY10546"/>
            </a:cxn>
            <a:cxn ang="0">
              <a:pos x="connsiteX10547" y="connsiteY10547"/>
            </a:cxn>
            <a:cxn ang="0">
              <a:pos x="connsiteX10548" y="connsiteY10548"/>
            </a:cxn>
            <a:cxn ang="0">
              <a:pos x="connsiteX10549" y="connsiteY10549"/>
            </a:cxn>
            <a:cxn ang="0">
              <a:pos x="connsiteX10550" y="connsiteY10550"/>
            </a:cxn>
            <a:cxn ang="0">
              <a:pos x="connsiteX10551" y="connsiteY10551"/>
            </a:cxn>
            <a:cxn ang="0">
              <a:pos x="connsiteX10552" y="connsiteY10552"/>
            </a:cxn>
            <a:cxn ang="0">
              <a:pos x="connsiteX10553" y="connsiteY10553"/>
            </a:cxn>
            <a:cxn ang="0">
              <a:pos x="connsiteX10554" y="connsiteY10554"/>
            </a:cxn>
            <a:cxn ang="0">
              <a:pos x="connsiteX10555" y="connsiteY10555"/>
            </a:cxn>
            <a:cxn ang="0">
              <a:pos x="connsiteX10556" y="connsiteY10556"/>
            </a:cxn>
            <a:cxn ang="0">
              <a:pos x="connsiteX10557" y="connsiteY10557"/>
            </a:cxn>
            <a:cxn ang="0">
              <a:pos x="connsiteX10558" y="connsiteY10558"/>
            </a:cxn>
            <a:cxn ang="0">
              <a:pos x="connsiteX10559" y="connsiteY10559"/>
            </a:cxn>
            <a:cxn ang="0">
              <a:pos x="connsiteX10560" y="connsiteY10560"/>
            </a:cxn>
            <a:cxn ang="0">
              <a:pos x="connsiteX10561" y="connsiteY10561"/>
            </a:cxn>
            <a:cxn ang="0">
              <a:pos x="connsiteX10562" y="connsiteY10562"/>
            </a:cxn>
            <a:cxn ang="0">
              <a:pos x="connsiteX10563" y="connsiteY10563"/>
            </a:cxn>
            <a:cxn ang="0">
              <a:pos x="connsiteX10564" y="connsiteY10564"/>
            </a:cxn>
            <a:cxn ang="0">
              <a:pos x="connsiteX10565" y="connsiteY10565"/>
            </a:cxn>
            <a:cxn ang="0">
              <a:pos x="connsiteX10566" y="connsiteY10566"/>
            </a:cxn>
            <a:cxn ang="0">
              <a:pos x="connsiteX10567" y="connsiteY10567"/>
            </a:cxn>
            <a:cxn ang="0">
              <a:pos x="connsiteX10568" y="connsiteY10568"/>
            </a:cxn>
            <a:cxn ang="0">
              <a:pos x="connsiteX10569" y="connsiteY10569"/>
            </a:cxn>
            <a:cxn ang="0">
              <a:pos x="connsiteX10570" y="connsiteY10570"/>
            </a:cxn>
            <a:cxn ang="0">
              <a:pos x="connsiteX10571" y="connsiteY10571"/>
            </a:cxn>
            <a:cxn ang="0">
              <a:pos x="connsiteX10572" y="connsiteY10572"/>
            </a:cxn>
            <a:cxn ang="0">
              <a:pos x="connsiteX10573" y="connsiteY10573"/>
            </a:cxn>
            <a:cxn ang="0">
              <a:pos x="connsiteX10574" y="connsiteY10574"/>
            </a:cxn>
            <a:cxn ang="0">
              <a:pos x="connsiteX10575" y="connsiteY10575"/>
            </a:cxn>
            <a:cxn ang="0">
              <a:pos x="connsiteX10576" y="connsiteY10576"/>
            </a:cxn>
            <a:cxn ang="0">
              <a:pos x="connsiteX10577" y="connsiteY10577"/>
            </a:cxn>
            <a:cxn ang="0">
              <a:pos x="connsiteX10578" y="connsiteY10578"/>
            </a:cxn>
            <a:cxn ang="0">
              <a:pos x="connsiteX10579" y="connsiteY10579"/>
            </a:cxn>
            <a:cxn ang="0">
              <a:pos x="connsiteX10580" y="connsiteY10580"/>
            </a:cxn>
            <a:cxn ang="0">
              <a:pos x="connsiteX10581" y="connsiteY10581"/>
            </a:cxn>
            <a:cxn ang="0">
              <a:pos x="connsiteX10582" y="connsiteY10582"/>
            </a:cxn>
            <a:cxn ang="0">
              <a:pos x="connsiteX10583" y="connsiteY10583"/>
            </a:cxn>
            <a:cxn ang="0">
              <a:pos x="connsiteX10584" y="connsiteY10584"/>
            </a:cxn>
            <a:cxn ang="0">
              <a:pos x="connsiteX10585" y="connsiteY10585"/>
            </a:cxn>
            <a:cxn ang="0">
              <a:pos x="connsiteX10586" y="connsiteY10586"/>
            </a:cxn>
            <a:cxn ang="0">
              <a:pos x="connsiteX10587" y="connsiteY10587"/>
            </a:cxn>
            <a:cxn ang="0">
              <a:pos x="connsiteX10588" y="connsiteY10588"/>
            </a:cxn>
            <a:cxn ang="0">
              <a:pos x="connsiteX10589" y="connsiteY10589"/>
            </a:cxn>
            <a:cxn ang="0">
              <a:pos x="connsiteX10590" y="connsiteY10590"/>
            </a:cxn>
            <a:cxn ang="0">
              <a:pos x="connsiteX10591" y="connsiteY10591"/>
            </a:cxn>
            <a:cxn ang="0">
              <a:pos x="connsiteX10592" y="connsiteY10592"/>
            </a:cxn>
            <a:cxn ang="0">
              <a:pos x="connsiteX10593" y="connsiteY10593"/>
            </a:cxn>
            <a:cxn ang="0">
              <a:pos x="connsiteX10594" y="connsiteY10594"/>
            </a:cxn>
            <a:cxn ang="0">
              <a:pos x="connsiteX10595" y="connsiteY10595"/>
            </a:cxn>
            <a:cxn ang="0">
              <a:pos x="connsiteX10596" y="connsiteY10596"/>
            </a:cxn>
            <a:cxn ang="0">
              <a:pos x="connsiteX10597" y="connsiteY10597"/>
            </a:cxn>
            <a:cxn ang="0">
              <a:pos x="connsiteX10598" y="connsiteY10598"/>
            </a:cxn>
            <a:cxn ang="0">
              <a:pos x="connsiteX10599" y="connsiteY10599"/>
            </a:cxn>
            <a:cxn ang="0">
              <a:pos x="connsiteX10600" y="connsiteY10600"/>
            </a:cxn>
            <a:cxn ang="0">
              <a:pos x="connsiteX10601" y="connsiteY10601"/>
            </a:cxn>
            <a:cxn ang="0">
              <a:pos x="connsiteX10602" y="connsiteY10602"/>
            </a:cxn>
            <a:cxn ang="0">
              <a:pos x="connsiteX10603" y="connsiteY10603"/>
            </a:cxn>
            <a:cxn ang="0">
              <a:pos x="connsiteX10604" y="connsiteY10604"/>
            </a:cxn>
            <a:cxn ang="0">
              <a:pos x="connsiteX10605" y="connsiteY10605"/>
            </a:cxn>
            <a:cxn ang="0">
              <a:pos x="connsiteX10606" y="connsiteY10606"/>
            </a:cxn>
            <a:cxn ang="0">
              <a:pos x="connsiteX10607" y="connsiteY10607"/>
            </a:cxn>
            <a:cxn ang="0">
              <a:pos x="connsiteX10608" y="connsiteY10608"/>
            </a:cxn>
            <a:cxn ang="0">
              <a:pos x="connsiteX10609" y="connsiteY10609"/>
            </a:cxn>
            <a:cxn ang="0">
              <a:pos x="connsiteX10610" y="connsiteY10610"/>
            </a:cxn>
            <a:cxn ang="0">
              <a:pos x="connsiteX10611" y="connsiteY10611"/>
            </a:cxn>
            <a:cxn ang="0">
              <a:pos x="connsiteX10612" y="connsiteY10612"/>
            </a:cxn>
            <a:cxn ang="0">
              <a:pos x="connsiteX10613" y="connsiteY10613"/>
            </a:cxn>
            <a:cxn ang="0">
              <a:pos x="connsiteX10614" y="connsiteY10614"/>
            </a:cxn>
            <a:cxn ang="0">
              <a:pos x="connsiteX10615" y="connsiteY10615"/>
            </a:cxn>
            <a:cxn ang="0">
              <a:pos x="connsiteX10616" y="connsiteY10616"/>
            </a:cxn>
            <a:cxn ang="0">
              <a:pos x="connsiteX10617" y="connsiteY10617"/>
            </a:cxn>
            <a:cxn ang="0">
              <a:pos x="connsiteX10618" y="connsiteY10618"/>
            </a:cxn>
            <a:cxn ang="0">
              <a:pos x="connsiteX10619" y="connsiteY10619"/>
            </a:cxn>
            <a:cxn ang="0">
              <a:pos x="connsiteX10620" y="connsiteY10620"/>
            </a:cxn>
            <a:cxn ang="0">
              <a:pos x="connsiteX10621" y="connsiteY10621"/>
            </a:cxn>
            <a:cxn ang="0">
              <a:pos x="connsiteX10622" y="connsiteY10622"/>
            </a:cxn>
            <a:cxn ang="0">
              <a:pos x="connsiteX10623" y="connsiteY10623"/>
            </a:cxn>
            <a:cxn ang="0">
              <a:pos x="connsiteX10624" y="connsiteY10624"/>
            </a:cxn>
            <a:cxn ang="0">
              <a:pos x="connsiteX10625" y="connsiteY10625"/>
            </a:cxn>
            <a:cxn ang="0">
              <a:pos x="connsiteX10626" y="connsiteY10626"/>
            </a:cxn>
            <a:cxn ang="0">
              <a:pos x="connsiteX10627" y="connsiteY10627"/>
            </a:cxn>
            <a:cxn ang="0">
              <a:pos x="connsiteX10628" y="connsiteY10628"/>
            </a:cxn>
            <a:cxn ang="0">
              <a:pos x="connsiteX10629" y="connsiteY10629"/>
            </a:cxn>
            <a:cxn ang="0">
              <a:pos x="connsiteX10630" y="connsiteY10630"/>
            </a:cxn>
            <a:cxn ang="0">
              <a:pos x="connsiteX10631" y="connsiteY10631"/>
            </a:cxn>
            <a:cxn ang="0">
              <a:pos x="connsiteX10632" y="connsiteY10632"/>
            </a:cxn>
            <a:cxn ang="0">
              <a:pos x="connsiteX10633" y="connsiteY10633"/>
            </a:cxn>
            <a:cxn ang="0">
              <a:pos x="connsiteX10634" y="connsiteY10634"/>
            </a:cxn>
            <a:cxn ang="0">
              <a:pos x="connsiteX10635" y="connsiteY10635"/>
            </a:cxn>
            <a:cxn ang="0">
              <a:pos x="connsiteX10636" y="connsiteY10636"/>
            </a:cxn>
            <a:cxn ang="0">
              <a:pos x="connsiteX10637" y="connsiteY10637"/>
            </a:cxn>
            <a:cxn ang="0">
              <a:pos x="connsiteX10638" y="connsiteY10638"/>
            </a:cxn>
            <a:cxn ang="0">
              <a:pos x="connsiteX10639" y="connsiteY10639"/>
            </a:cxn>
            <a:cxn ang="0">
              <a:pos x="connsiteX10640" y="connsiteY10640"/>
            </a:cxn>
            <a:cxn ang="0">
              <a:pos x="connsiteX10641" y="connsiteY10641"/>
            </a:cxn>
            <a:cxn ang="0">
              <a:pos x="connsiteX10642" y="connsiteY10642"/>
            </a:cxn>
            <a:cxn ang="0">
              <a:pos x="connsiteX10643" y="connsiteY10643"/>
            </a:cxn>
            <a:cxn ang="0">
              <a:pos x="connsiteX10644" y="connsiteY10644"/>
            </a:cxn>
            <a:cxn ang="0">
              <a:pos x="connsiteX10645" y="connsiteY10645"/>
            </a:cxn>
            <a:cxn ang="0">
              <a:pos x="connsiteX10646" y="connsiteY10646"/>
            </a:cxn>
            <a:cxn ang="0">
              <a:pos x="connsiteX10647" y="connsiteY10647"/>
            </a:cxn>
            <a:cxn ang="0">
              <a:pos x="connsiteX10648" y="connsiteY10648"/>
            </a:cxn>
            <a:cxn ang="0">
              <a:pos x="connsiteX10649" y="connsiteY10649"/>
            </a:cxn>
            <a:cxn ang="0">
              <a:pos x="connsiteX10650" y="connsiteY10650"/>
            </a:cxn>
            <a:cxn ang="0">
              <a:pos x="connsiteX10651" y="connsiteY10651"/>
            </a:cxn>
            <a:cxn ang="0">
              <a:pos x="connsiteX10652" y="connsiteY10652"/>
            </a:cxn>
            <a:cxn ang="0">
              <a:pos x="connsiteX10653" y="connsiteY10653"/>
            </a:cxn>
            <a:cxn ang="0">
              <a:pos x="connsiteX10654" y="connsiteY10654"/>
            </a:cxn>
            <a:cxn ang="0">
              <a:pos x="connsiteX10655" y="connsiteY10655"/>
            </a:cxn>
            <a:cxn ang="0">
              <a:pos x="connsiteX10656" y="connsiteY10656"/>
            </a:cxn>
            <a:cxn ang="0">
              <a:pos x="connsiteX10657" y="connsiteY10657"/>
            </a:cxn>
            <a:cxn ang="0">
              <a:pos x="connsiteX10658" y="connsiteY10658"/>
            </a:cxn>
            <a:cxn ang="0">
              <a:pos x="connsiteX10659" y="connsiteY10659"/>
            </a:cxn>
            <a:cxn ang="0">
              <a:pos x="connsiteX10660" y="connsiteY10660"/>
            </a:cxn>
            <a:cxn ang="0">
              <a:pos x="connsiteX10661" y="connsiteY10661"/>
            </a:cxn>
            <a:cxn ang="0">
              <a:pos x="connsiteX10662" y="connsiteY10662"/>
            </a:cxn>
            <a:cxn ang="0">
              <a:pos x="connsiteX10663" y="connsiteY10663"/>
            </a:cxn>
            <a:cxn ang="0">
              <a:pos x="connsiteX10664" y="connsiteY10664"/>
            </a:cxn>
            <a:cxn ang="0">
              <a:pos x="connsiteX10665" y="connsiteY10665"/>
            </a:cxn>
            <a:cxn ang="0">
              <a:pos x="connsiteX10666" y="connsiteY10666"/>
            </a:cxn>
            <a:cxn ang="0">
              <a:pos x="connsiteX10667" y="connsiteY10667"/>
            </a:cxn>
            <a:cxn ang="0">
              <a:pos x="connsiteX10668" y="connsiteY10668"/>
            </a:cxn>
            <a:cxn ang="0">
              <a:pos x="connsiteX10669" y="connsiteY10669"/>
            </a:cxn>
            <a:cxn ang="0">
              <a:pos x="connsiteX10670" y="connsiteY10670"/>
            </a:cxn>
            <a:cxn ang="0">
              <a:pos x="connsiteX10671" y="connsiteY10671"/>
            </a:cxn>
            <a:cxn ang="0">
              <a:pos x="connsiteX10672" y="connsiteY10672"/>
            </a:cxn>
            <a:cxn ang="0">
              <a:pos x="connsiteX10673" y="connsiteY10673"/>
            </a:cxn>
            <a:cxn ang="0">
              <a:pos x="connsiteX10674" y="connsiteY10674"/>
            </a:cxn>
            <a:cxn ang="0">
              <a:pos x="connsiteX10675" y="connsiteY10675"/>
            </a:cxn>
            <a:cxn ang="0">
              <a:pos x="connsiteX10676" y="connsiteY10676"/>
            </a:cxn>
            <a:cxn ang="0">
              <a:pos x="connsiteX10677" y="connsiteY10677"/>
            </a:cxn>
            <a:cxn ang="0">
              <a:pos x="connsiteX10678" y="connsiteY10678"/>
            </a:cxn>
            <a:cxn ang="0">
              <a:pos x="connsiteX10679" y="connsiteY10679"/>
            </a:cxn>
            <a:cxn ang="0">
              <a:pos x="connsiteX10680" y="connsiteY10680"/>
            </a:cxn>
            <a:cxn ang="0">
              <a:pos x="connsiteX10681" y="connsiteY10681"/>
            </a:cxn>
            <a:cxn ang="0">
              <a:pos x="connsiteX10682" y="connsiteY10682"/>
            </a:cxn>
            <a:cxn ang="0">
              <a:pos x="connsiteX10683" y="connsiteY10683"/>
            </a:cxn>
            <a:cxn ang="0">
              <a:pos x="connsiteX10684" y="connsiteY10684"/>
            </a:cxn>
            <a:cxn ang="0">
              <a:pos x="connsiteX10685" y="connsiteY10685"/>
            </a:cxn>
            <a:cxn ang="0">
              <a:pos x="connsiteX10686" y="connsiteY10686"/>
            </a:cxn>
            <a:cxn ang="0">
              <a:pos x="connsiteX10687" y="connsiteY10687"/>
            </a:cxn>
            <a:cxn ang="0">
              <a:pos x="connsiteX10688" y="connsiteY10688"/>
            </a:cxn>
            <a:cxn ang="0">
              <a:pos x="connsiteX10689" y="connsiteY10689"/>
            </a:cxn>
            <a:cxn ang="0">
              <a:pos x="connsiteX10690" y="connsiteY10690"/>
            </a:cxn>
            <a:cxn ang="0">
              <a:pos x="connsiteX10691" y="connsiteY10691"/>
            </a:cxn>
            <a:cxn ang="0">
              <a:pos x="connsiteX10692" y="connsiteY10692"/>
            </a:cxn>
            <a:cxn ang="0">
              <a:pos x="connsiteX10693" y="connsiteY10693"/>
            </a:cxn>
            <a:cxn ang="0">
              <a:pos x="connsiteX10694" y="connsiteY10694"/>
            </a:cxn>
            <a:cxn ang="0">
              <a:pos x="connsiteX10695" y="connsiteY10695"/>
            </a:cxn>
            <a:cxn ang="0">
              <a:pos x="connsiteX10696" y="connsiteY10696"/>
            </a:cxn>
            <a:cxn ang="0">
              <a:pos x="connsiteX10697" y="connsiteY10697"/>
            </a:cxn>
            <a:cxn ang="0">
              <a:pos x="connsiteX10698" y="connsiteY10698"/>
            </a:cxn>
            <a:cxn ang="0">
              <a:pos x="connsiteX10699" y="connsiteY10699"/>
            </a:cxn>
            <a:cxn ang="0">
              <a:pos x="connsiteX10700" y="connsiteY10700"/>
            </a:cxn>
            <a:cxn ang="0">
              <a:pos x="connsiteX10701" y="connsiteY10701"/>
            </a:cxn>
            <a:cxn ang="0">
              <a:pos x="connsiteX10702" y="connsiteY10702"/>
            </a:cxn>
            <a:cxn ang="0">
              <a:pos x="connsiteX10703" y="connsiteY10703"/>
            </a:cxn>
            <a:cxn ang="0">
              <a:pos x="connsiteX10704" y="connsiteY10704"/>
            </a:cxn>
            <a:cxn ang="0">
              <a:pos x="connsiteX10705" y="connsiteY10705"/>
            </a:cxn>
            <a:cxn ang="0">
              <a:pos x="connsiteX10706" y="connsiteY10706"/>
            </a:cxn>
            <a:cxn ang="0">
              <a:pos x="connsiteX10707" y="connsiteY10707"/>
            </a:cxn>
            <a:cxn ang="0">
              <a:pos x="connsiteX10708" y="connsiteY10708"/>
            </a:cxn>
            <a:cxn ang="0">
              <a:pos x="connsiteX10709" y="connsiteY10709"/>
            </a:cxn>
            <a:cxn ang="0">
              <a:pos x="connsiteX10710" y="connsiteY10710"/>
            </a:cxn>
            <a:cxn ang="0">
              <a:pos x="connsiteX10711" y="connsiteY10711"/>
            </a:cxn>
            <a:cxn ang="0">
              <a:pos x="connsiteX10712" y="connsiteY10712"/>
            </a:cxn>
            <a:cxn ang="0">
              <a:pos x="connsiteX10713" y="connsiteY10713"/>
            </a:cxn>
            <a:cxn ang="0">
              <a:pos x="connsiteX10714" y="connsiteY10714"/>
            </a:cxn>
            <a:cxn ang="0">
              <a:pos x="connsiteX10715" y="connsiteY10715"/>
            </a:cxn>
            <a:cxn ang="0">
              <a:pos x="connsiteX10716" y="connsiteY10716"/>
            </a:cxn>
            <a:cxn ang="0">
              <a:pos x="connsiteX10717" y="connsiteY10717"/>
            </a:cxn>
            <a:cxn ang="0">
              <a:pos x="connsiteX10718" y="connsiteY10718"/>
            </a:cxn>
            <a:cxn ang="0">
              <a:pos x="connsiteX10719" y="connsiteY10719"/>
            </a:cxn>
            <a:cxn ang="0">
              <a:pos x="connsiteX10720" y="connsiteY10720"/>
            </a:cxn>
            <a:cxn ang="0">
              <a:pos x="connsiteX10721" y="connsiteY10721"/>
            </a:cxn>
            <a:cxn ang="0">
              <a:pos x="connsiteX10722" y="connsiteY10722"/>
            </a:cxn>
            <a:cxn ang="0">
              <a:pos x="connsiteX10723" y="connsiteY10723"/>
            </a:cxn>
            <a:cxn ang="0">
              <a:pos x="connsiteX10724" y="connsiteY10724"/>
            </a:cxn>
            <a:cxn ang="0">
              <a:pos x="connsiteX10725" y="connsiteY10725"/>
            </a:cxn>
            <a:cxn ang="0">
              <a:pos x="connsiteX10726" y="connsiteY10726"/>
            </a:cxn>
            <a:cxn ang="0">
              <a:pos x="connsiteX10727" y="connsiteY10727"/>
            </a:cxn>
            <a:cxn ang="0">
              <a:pos x="connsiteX10728" y="connsiteY10728"/>
            </a:cxn>
            <a:cxn ang="0">
              <a:pos x="connsiteX10729" y="connsiteY10729"/>
            </a:cxn>
            <a:cxn ang="0">
              <a:pos x="connsiteX10730" y="connsiteY10730"/>
            </a:cxn>
            <a:cxn ang="0">
              <a:pos x="connsiteX10731" y="connsiteY10731"/>
            </a:cxn>
            <a:cxn ang="0">
              <a:pos x="connsiteX10732" y="connsiteY10732"/>
            </a:cxn>
            <a:cxn ang="0">
              <a:pos x="connsiteX10733" y="connsiteY10733"/>
            </a:cxn>
            <a:cxn ang="0">
              <a:pos x="connsiteX10734" y="connsiteY10734"/>
            </a:cxn>
            <a:cxn ang="0">
              <a:pos x="connsiteX10735" y="connsiteY10735"/>
            </a:cxn>
            <a:cxn ang="0">
              <a:pos x="connsiteX10736" y="connsiteY10736"/>
            </a:cxn>
            <a:cxn ang="0">
              <a:pos x="connsiteX10737" y="connsiteY10737"/>
            </a:cxn>
            <a:cxn ang="0">
              <a:pos x="connsiteX10738" y="connsiteY10738"/>
            </a:cxn>
            <a:cxn ang="0">
              <a:pos x="connsiteX10739" y="connsiteY10739"/>
            </a:cxn>
            <a:cxn ang="0">
              <a:pos x="connsiteX10740" y="connsiteY10740"/>
            </a:cxn>
            <a:cxn ang="0">
              <a:pos x="connsiteX10741" y="connsiteY10741"/>
            </a:cxn>
            <a:cxn ang="0">
              <a:pos x="connsiteX10742" y="connsiteY10742"/>
            </a:cxn>
            <a:cxn ang="0">
              <a:pos x="connsiteX10743" y="connsiteY10743"/>
            </a:cxn>
            <a:cxn ang="0">
              <a:pos x="connsiteX10744" y="connsiteY10744"/>
            </a:cxn>
            <a:cxn ang="0">
              <a:pos x="connsiteX10745" y="connsiteY10745"/>
            </a:cxn>
            <a:cxn ang="0">
              <a:pos x="connsiteX10746" y="connsiteY10746"/>
            </a:cxn>
            <a:cxn ang="0">
              <a:pos x="connsiteX10747" y="connsiteY10747"/>
            </a:cxn>
            <a:cxn ang="0">
              <a:pos x="connsiteX10748" y="connsiteY10748"/>
            </a:cxn>
            <a:cxn ang="0">
              <a:pos x="connsiteX10749" y="connsiteY10749"/>
            </a:cxn>
            <a:cxn ang="0">
              <a:pos x="connsiteX10750" y="connsiteY10750"/>
            </a:cxn>
            <a:cxn ang="0">
              <a:pos x="connsiteX10751" y="connsiteY10751"/>
            </a:cxn>
            <a:cxn ang="0">
              <a:pos x="connsiteX10752" y="connsiteY10752"/>
            </a:cxn>
            <a:cxn ang="0">
              <a:pos x="connsiteX10753" y="connsiteY10753"/>
            </a:cxn>
            <a:cxn ang="0">
              <a:pos x="connsiteX10754" y="connsiteY10754"/>
            </a:cxn>
            <a:cxn ang="0">
              <a:pos x="connsiteX10755" y="connsiteY10755"/>
            </a:cxn>
            <a:cxn ang="0">
              <a:pos x="connsiteX10756" y="connsiteY10756"/>
            </a:cxn>
            <a:cxn ang="0">
              <a:pos x="connsiteX10757" y="connsiteY10757"/>
            </a:cxn>
            <a:cxn ang="0">
              <a:pos x="connsiteX10758" y="connsiteY10758"/>
            </a:cxn>
            <a:cxn ang="0">
              <a:pos x="connsiteX10759" y="connsiteY10759"/>
            </a:cxn>
            <a:cxn ang="0">
              <a:pos x="connsiteX10760" y="connsiteY10760"/>
            </a:cxn>
            <a:cxn ang="0">
              <a:pos x="connsiteX10761" y="connsiteY10761"/>
            </a:cxn>
            <a:cxn ang="0">
              <a:pos x="connsiteX10762" y="connsiteY10762"/>
            </a:cxn>
            <a:cxn ang="0">
              <a:pos x="connsiteX10763" y="connsiteY10763"/>
            </a:cxn>
            <a:cxn ang="0">
              <a:pos x="connsiteX10764" y="connsiteY10764"/>
            </a:cxn>
            <a:cxn ang="0">
              <a:pos x="connsiteX10765" y="connsiteY10765"/>
            </a:cxn>
            <a:cxn ang="0">
              <a:pos x="connsiteX10766" y="connsiteY10766"/>
            </a:cxn>
            <a:cxn ang="0">
              <a:pos x="connsiteX10767" y="connsiteY10767"/>
            </a:cxn>
            <a:cxn ang="0">
              <a:pos x="connsiteX10768" y="connsiteY10768"/>
            </a:cxn>
            <a:cxn ang="0">
              <a:pos x="connsiteX10769" y="connsiteY10769"/>
            </a:cxn>
            <a:cxn ang="0">
              <a:pos x="connsiteX10770" y="connsiteY10770"/>
            </a:cxn>
            <a:cxn ang="0">
              <a:pos x="connsiteX10771" y="connsiteY10771"/>
            </a:cxn>
            <a:cxn ang="0">
              <a:pos x="connsiteX10772" y="connsiteY10772"/>
            </a:cxn>
            <a:cxn ang="0">
              <a:pos x="connsiteX10773" y="connsiteY10773"/>
            </a:cxn>
            <a:cxn ang="0">
              <a:pos x="connsiteX10774" y="connsiteY10774"/>
            </a:cxn>
            <a:cxn ang="0">
              <a:pos x="connsiteX10775" y="connsiteY10775"/>
            </a:cxn>
            <a:cxn ang="0">
              <a:pos x="connsiteX10776" y="connsiteY10776"/>
            </a:cxn>
            <a:cxn ang="0">
              <a:pos x="connsiteX10777" y="connsiteY10777"/>
            </a:cxn>
            <a:cxn ang="0">
              <a:pos x="connsiteX10778" y="connsiteY10778"/>
            </a:cxn>
            <a:cxn ang="0">
              <a:pos x="connsiteX10779" y="connsiteY10779"/>
            </a:cxn>
            <a:cxn ang="0">
              <a:pos x="connsiteX10780" y="connsiteY10780"/>
            </a:cxn>
            <a:cxn ang="0">
              <a:pos x="connsiteX10781" y="connsiteY10781"/>
            </a:cxn>
            <a:cxn ang="0">
              <a:pos x="connsiteX10782" y="connsiteY10782"/>
            </a:cxn>
            <a:cxn ang="0">
              <a:pos x="connsiteX10783" y="connsiteY10783"/>
            </a:cxn>
            <a:cxn ang="0">
              <a:pos x="connsiteX10784" y="connsiteY10784"/>
            </a:cxn>
            <a:cxn ang="0">
              <a:pos x="connsiteX10785" y="connsiteY10785"/>
            </a:cxn>
            <a:cxn ang="0">
              <a:pos x="connsiteX10786" y="connsiteY10786"/>
            </a:cxn>
            <a:cxn ang="0">
              <a:pos x="connsiteX10787" y="connsiteY10787"/>
            </a:cxn>
            <a:cxn ang="0">
              <a:pos x="connsiteX10788" y="connsiteY10788"/>
            </a:cxn>
            <a:cxn ang="0">
              <a:pos x="connsiteX10789" y="connsiteY10789"/>
            </a:cxn>
            <a:cxn ang="0">
              <a:pos x="connsiteX10790" y="connsiteY10790"/>
            </a:cxn>
            <a:cxn ang="0">
              <a:pos x="connsiteX10791" y="connsiteY10791"/>
            </a:cxn>
            <a:cxn ang="0">
              <a:pos x="connsiteX10792" y="connsiteY10792"/>
            </a:cxn>
            <a:cxn ang="0">
              <a:pos x="connsiteX10793" y="connsiteY10793"/>
            </a:cxn>
            <a:cxn ang="0">
              <a:pos x="connsiteX10794" y="connsiteY10794"/>
            </a:cxn>
            <a:cxn ang="0">
              <a:pos x="connsiteX10795" y="connsiteY10795"/>
            </a:cxn>
            <a:cxn ang="0">
              <a:pos x="connsiteX10796" y="connsiteY10796"/>
            </a:cxn>
            <a:cxn ang="0">
              <a:pos x="connsiteX10797" y="connsiteY10797"/>
            </a:cxn>
            <a:cxn ang="0">
              <a:pos x="connsiteX10798" y="connsiteY10798"/>
            </a:cxn>
            <a:cxn ang="0">
              <a:pos x="connsiteX10799" y="connsiteY10799"/>
            </a:cxn>
            <a:cxn ang="0">
              <a:pos x="connsiteX10800" y="connsiteY10800"/>
            </a:cxn>
            <a:cxn ang="0">
              <a:pos x="connsiteX10801" y="connsiteY10801"/>
            </a:cxn>
            <a:cxn ang="0">
              <a:pos x="connsiteX10802" y="connsiteY10802"/>
            </a:cxn>
            <a:cxn ang="0">
              <a:pos x="connsiteX10803" y="connsiteY10803"/>
            </a:cxn>
            <a:cxn ang="0">
              <a:pos x="connsiteX10804" y="connsiteY10804"/>
            </a:cxn>
            <a:cxn ang="0">
              <a:pos x="connsiteX10805" y="connsiteY10805"/>
            </a:cxn>
            <a:cxn ang="0">
              <a:pos x="connsiteX10806" y="connsiteY10806"/>
            </a:cxn>
            <a:cxn ang="0">
              <a:pos x="connsiteX10807" y="connsiteY10807"/>
            </a:cxn>
            <a:cxn ang="0">
              <a:pos x="connsiteX10808" y="connsiteY10808"/>
            </a:cxn>
            <a:cxn ang="0">
              <a:pos x="connsiteX10809" y="connsiteY10809"/>
            </a:cxn>
            <a:cxn ang="0">
              <a:pos x="connsiteX10810" y="connsiteY10810"/>
            </a:cxn>
            <a:cxn ang="0">
              <a:pos x="connsiteX10811" y="connsiteY10811"/>
            </a:cxn>
            <a:cxn ang="0">
              <a:pos x="connsiteX10812" y="connsiteY10812"/>
            </a:cxn>
            <a:cxn ang="0">
              <a:pos x="connsiteX10813" y="connsiteY10813"/>
            </a:cxn>
            <a:cxn ang="0">
              <a:pos x="connsiteX10814" y="connsiteY10814"/>
            </a:cxn>
            <a:cxn ang="0">
              <a:pos x="connsiteX10815" y="connsiteY10815"/>
            </a:cxn>
            <a:cxn ang="0">
              <a:pos x="connsiteX10816" y="connsiteY10816"/>
            </a:cxn>
            <a:cxn ang="0">
              <a:pos x="connsiteX10817" y="connsiteY10817"/>
            </a:cxn>
            <a:cxn ang="0">
              <a:pos x="connsiteX10818" y="connsiteY10818"/>
            </a:cxn>
            <a:cxn ang="0">
              <a:pos x="connsiteX10819" y="connsiteY10819"/>
            </a:cxn>
            <a:cxn ang="0">
              <a:pos x="connsiteX10820" y="connsiteY10820"/>
            </a:cxn>
            <a:cxn ang="0">
              <a:pos x="connsiteX10821" y="connsiteY10821"/>
            </a:cxn>
            <a:cxn ang="0">
              <a:pos x="connsiteX10822" y="connsiteY10822"/>
            </a:cxn>
            <a:cxn ang="0">
              <a:pos x="connsiteX10823" y="connsiteY10823"/>
            </a:cxn>
            <a:cxn ang="0">
              <a:pos x="connsiteX10824" y="connsiteY10824"/>
            </a:cxn>
            <a:cxn ang="0">
              <a:pos x="connsiteX10825" y="connsiteY10825"/>
            </a:cxn>
            <a:cxn ang="0">
              <a:pos x="connsiteX10826" y="connsiteY10826"/>
            </a:cxn>
            <a:cxn ang="0">
              <a:pos x="connsiteX10827" y="connsiteY10827"/>
            </a:cxn>
            <a:cxn ang="0">
              <a:pos x="connsiteX10828" y="connsiteY10828"/>
            </a:cxn>
            <a:cxn ang="0">
              <a:pos x="connsiteX10829" y="connsiteY10829"/>
            </a:cxn>
            <a:cxn ang="0">
              <a:pos x="connsiteX10830" y="connsiteY10830"/>
            </a:cxn>
            <a:cxn ang="0">
              <a:pos x="connsiteX10831" y="connsiteY10831"/>
            </a:cxn>
            <a:cxn ang="0">
              <a:pos x="connsiteX10832" y="connsiteY10832"/>
            </a:cxn>
            <a:cxn ang="0">
              <a:pos x="connsiteX10833" y="connsiteY10833"/>
            </a:cxn>
            <a:cxn ang="0">
              <a:pos x="connsiteX10834" y="connsiteY10834"/>
            </a:cxn>
            <a:cxn ang="0">
              <a:pos x="connsiteX10835" y="connsiteY10835"/>
            </a:cxn>
            <a:cxn ang="0">
              <a:pos x="connsiteX10836" y="connsiteY10836"/>
            </a:cxn>
            <a:cxn ang="0">
              <a:pos x="connsiteX10837" y="connsiteY10837"/>
            </a:cxn>
            <a:cxn ang="0">
              <a:pos x="connsiteX10838" y="connsiteY10838"/>
            </a:cxn>
            <a:cxn ang="0">
              <a:pos x="connsiteX10839" y="connsiteY10839"/>
            </a:cxn>
            <a:cxn ang="0">
              <a:pos x="connsiteX10840" y="connsiteY10840"/>
            </a:cxn>
            <a:cxn ang="0">
              <a:pos x="connsiteX10841" y="connsiteY10841"/>
            </a:cxn>
            <a:cxn ang="0">
              <a:pos x="connsiteX10842" y="connsiteY10842"/>
            </a:cxn>
            <a:cxn ang="0">
              <a:pos x="connsiteX10843" y="connsiteY10843"/>
            </a:cxn>
            <a:cxn ang="0">
              <a:pos x="connsiteX10844" y="connsiteY10844"/>
            </a:cxn>
            <a:cxn ang="0">
              <a:pos x="connsiteX10845" y="connsiteY10845"/>
            </a:cxn>
            <a:cxn ang="0">
              <a:pos x="connsiteX10846" y="connsiteY10846"/>
            </a:cxn>
            <a:cxn ang="0">
              <a:pos x="connsiteX10847" y="connsiteY10847"/>
            </a:cxn>
            <a:cxn ang="0">
              <a:pos x="connsiteX10848" y="connsiteY10848"/>
            </a:cxn>
            <a:cxn ang="0">
              <a:pos x="connsiteX10849" y="connsiteY10849"/>
            </a:cxn>
            <a:cxn ang="0">
              <a:pos x="connsiteX10850" y="connsiteY10850"/>
            </a:cxn>
            <a:cxn ang="0">
              <a:pos x="connsiteX10851" y="connsiteY10851"/>
            </a:cxn>
            <a:cxn ang="0">
              <a:pos x="connsiteX10852" y="connsiteY10852"/>
            </a:cxn>
            <a:cxn ang="0">
              <a:pos x="connsiteX10853" y="connsiteY10853"/>
            </a:cxn>
            <a:cxn ang="0">
              <a:pos x="connsiteX10854" y="connsiteY10854"/>
            </a:cxn>
            <a:cxn ang="0">
              <a:pos x="connsiteX10855" y="connsiteY10855"/>
            </a:cxn>
            <a:cxn ang="0">
              <a:pos x="connsiteX10856" y="connsiteY10856"/>
            </a:cxn>
            <a:cxn ang="0">
              <a:pos x="connsiteX10857" y="connsiteY10857"/>
            </a:cxn>
            <a:cxn ang="0">
              <a:pos x="connsiteX10858" y="connsiteY10858"/>
            </a:cxn>
            <a:cxn ang="0">
              <a:pos x="connsiteX10859" y="connsiteY10859"/>
            </a:cxn>
            <a:cxn ang="0">
              <a:pos x="connsiteX10860" y="connsiteY10860"/>
            </a:cxn>
            <a:cxn ang="0">
              <a:pos x="connsiteX10861" y="connsiteY10861"/>
            </a:cxn>
            <a:cxn ang="0">
              <a:pos x="connsiteX10862" y="connsiteY10862"/>
            </a:cxn>
            <a:cxn ang="0">
              <a:pos x="connsiteX10863" y="connsiteY10863"/>
            </a:cxn>
            <a:cxn ang="0">
              <a:pos x="connsiteX10864" y="connsiteY10864"/>
            </a:cxn>
            <a:cxn ang="0">
              <a:pos x="connsiteX10865" y="connsiteY10865"/>
            </a:cxn>
            <a:cxn ang="0">
              <a:pos x="connsiteX10866" y="connsiteY10866"/>
            </a:cxn>
            <a:cxn ang="0">
              <a:pos x="connsiteX10867" y="connsiteY10867"/>
            </a:cxn>
            <a:cxn ang="0">
              <a:pos x="connsiteX10868" y="connsiteY10868"/>
            </a:cxn>
            <a:cxn ang="0">
              <a:pos x="connsiteX10869" y="connsiteY10869"/>
            </a:cxn>
            <a:cxn ang="0">
              <a:pos x="connsiteX10870" y="connsiteY10870"/>
            </a:cxn>
            <a:cxn ang="0">
              <a:pos x="connsiteX10871" y="connsiteY10871"/>
            </a:cxn>
            <a:cxn ang="0">
              <a:pos x="connsiteX10872" y="connsiteY10872"/>
            </a:cxn>
            <a:cxn ang="0">
              <a:pos x="connsiteX10873" y="connsiteY10873"/>
            </a:cxn>
            <a:cxn ang="0">
              <a:pos x="connsiteX10874" y="connsiteY10874"/>
            </a:cxn>
            <a:cxn ang="0">
              <a:pos x="connsiteX10875" y="connsiteY10875"/>
            </a:cxn>
            <a:cxn ang="0">
              <a:pos x="connsiteX10876" y="connsiteY10876"/>
            </a:cxn>
            <a:cxn ang="0">
              <a:pos x="connsiteX10877" y="connsiteY10877"/>
            </a:cxn>
            <a:cxn ang="0">
              <a:pos x="connsiteX10878" y="connsiteY10878"/>
            </a:cxn>
            <a:cxn ang="0">
              <a:pos x="connsiteX10879" y="connsiteY10879"/>
            </a:cxn>
            <a:cxn ang="0">
              <a:pos x="connsiteX10880" y="connsiteY10880"/>
            </a:cxn>
            <a:cxn ang="0">
              <a:pos x="connsiteX10881" y="connsiteY10881"/>
            </a:cxn>
            <a:cxn ang="0">
              <a:pos x="connsiteX10882" y="connsiteY10882"/>
            </a:cxn>
            <a:cxn ang="0">
              <a:pos x="connsiteX10883" y="connsiteY10883"/>
            </a:cxn>
            <a:cxn ang="0">
              <a:pos x="connsiteX10884" y="connsiteY10884"/>
            </a:cxn>
            <a:cxn ang="0">
              <a:pos x="connsiteX10885" y="connsiteY10885"/>
            </a:cxn>
            <a:cxn ang="0">
              <a:pos x="connsiteX10886" y="connsiteY10886"/>
            </a:cxn>
            <a:cxn ang="0">
              <a:pos x="connsiteX10887" y="connsiteY10887"/>
            </a:cxn>
            <a:cxn ang="0">
              <a:pos x="connsiteX10888" y="connsiteY10888"/>
            </a:cxn>
            <a:cxn ang="0">
              <a:pos x="connsiteX10889" y="connsiteY10889"/>
            </a:cxn>
            <a:cxn ang="0">
              <a:pos x="connsiteX10890" y="connsiteY10890"/>
            </a:cxn>
            <a:cxn ang="0">
              <a:pos x="connsiteX10891" y="connsiteY10891"/>
            </a:cxn>
            <a:cxn ang="0">
              <a:pos x="connsiteX10892" y="connsiteY10892"/>
            </a:cxn>
            <a:cxn ang="0">
              <a:pos x="connsiteX10893" y="connsiteY10893"/>
            </a:cxn>
            <a:cxn ang="0">
              <a:pos x="connsiteX10894" y="connsiteY10894"/>
            </a:cxn>
            <a:cxn ang="0">
              <a:pos x="connsiteX10895" y="connsiteY10895"/>
            </a:cxn>
            <a:cxn ang="0">
              <a:pos x="connsiteX10896" y="connsiteY10896"/>
            </a:cxn>
            <a:cxn ang="0">
              <a:pos x="connsiteX10897" y="connsiteY10897"/>
            </a:cxn>
            <a:cxn ang="0">
              <a:pos x="connsiteX10898" y="connsiteY10898"/>
            </a:cxn>
            <a:cxn ang="0">
              <a:pos x="connsiteX10899" y="connsiteY10899"/>
            </a:cxn>
            <a:cxn ang="0">
              <a:pos x="connsiteX10900" y="connsiteY10900"/>
            </a:cxn>
            <a:cxn ang="0">
              <a:pos x="connsiteX10901" y="connsiteY10901"/>
            </a:cxn>
            <a:cxn ang="0">
              <a:pos x="connsiteX10902" y="connsiteY10902"/>
            </a:cxn>
            <a:cxn ang="0">
              <a:pos x="connsiteX10903" y="connsiteY10903"/>
            </a:cxn>
            <a:cxn ang="0">
              <a:pos x="connsiteX10904" y="connsiteY10904"/>
            </a:cxn>
            <a:cxn ang="0">
              <a:pos x="connsiteX10905" y="connsiteY10905"/>
            </a:cxn>
            <a:cxn ang="0">
              <a:pos x="connsiteX10906" y="connsiteY10906"/>
            </a:cxn>
            <a:cxn ang="0">
              <a:pos x="connsiteX10907" y="connsiteY10907"/>
            </a:cxn>
            <a:cxn ang="0">
              <a:pos x="connsiteX10908" y="connsiteY10908"/>
            </a:cxn>
            <a:cxn ang="0">
              <a:pos x="connsiteX10909" y="connsiteY10909"/>
            </a:cxn>
            <a:cxn ang="0">
              <a:pos x="connsiteX10910" y="connsiteY10910"/>
            </a:cxn>
            <a:cxn ang="0">
              <a:pos x="connsiteX10911" y="connsiteY10911"/>
            </a:cxn>
            <a:cxn ang="0">
              <a:pos x="connsiteX10912" y="connsiteY10912"/>
            </a:cxn>
            <a:cxn ang="0">
              <a:pos x="connsiteX10913" y="connsiteY10913"/>
            </a:cxn>
            <a:cxn ang="0">
              <a:pos x="connsiteX10914" y="connsiteY10914"/>
            </a:cxn>
            <a:cxn ang="0">
              <a:pos x="connsiteX10915" y="connsiteY10915"/>
            </a:cxn>
            <a:cxn ang="0">
              <a:pos x="connsiteX10916" y="connsiteY10916"/>
            </a:cxn>
            <a:cxn ang="0">
              <a:pos x="connsiteX10917" y="connsiteY10917"/>
            </a:cxn>
            <a:cxn ang="0">
              <a:pos x="connsiteX10918" y="connsiteY10918"/>
            </a:cxn>
            <a:cxn ang="0">
              <a:pos x="connsiteX10919" y="connsiteY10919"/>
            </a:cxn>
            <a:cxn ang="0">
              <a:pos x="connsiteX10920" y="connsiteY10920"/>
            </a:cxn>
            <a:cxn ang="0">
              <a:pos x="connsiteX10921" y="connsiteY10921"/>
            </a:cxn>
            <a:cxn ang="0">
              <a:pos x="connsiteX10922" y="connsiteY10922"/>
            </a:cxn>
            <a:cxn ang="0">
              <a:pos x="connsiteX10923" y="connsiteY10923"/>
            </a:cxn>
            <a:cxn ang="0">
              <a:pos x="connsiteX10924" y="connsiteY10924"/>
            </a:cxn>
            <a:cxn ang="0">
              <a:pos x="connsiteX10925" y="connsiteY10925"/>
            </a:cxn>
            <a:cxn ang="0">
              <a:pos x="connsiteX10926" y="connsiteY10926"/>
            </a:cxn>
            <a:cxn ang="0">
              <a:pos x="connsiteX10927" y="connsiteY10927"/>
            </a:cxn>
            <a:cxn ang="0">
              <a:pos x="connsiteX10928" y="connsiteY10928"/>
            </a:cxn>
            <a:cxn ang="0">
              <a:pos x="connsiteX10929" y="connsiteY10929"/>
            </a:cxn>
            <a:cxn ang="0">
              <a:pos x="connsiteX10930" y="connsiteY10930"/>
            </a:cxn>
            <a:cxn ang="0">
              <a:pos x="connsiteX10931" y="connsiteY10931"/>
            </a:cxn>
            <a:cxn ang="0">
              <a:pos x="connsiteX10932" y="connsiteY10932"/>
            </a:cxn>
            <a:cxn ang="0">
              <a:pos x="connsiteX10933" y="connsiteY10933"/>
            </a:cxn>
            <a:cxn ang="0">
              <a:pos x="connsiteX10934" y="connsiteY10934"/>
            </a:cxn>
            <a:cxn ang="0">
              <a:pos x="connsiteX10935" y="connsiteY10935"/>
            </a:cxn>
            <a:cxn ang="0">
              <a:pos x="connsiteX10936" y="connsiteY10936"/>
            </a:cxn>
            <a:cxn ang="0">
              <a:pos x="connsiteX10937" y="connsiteY10937"/>
            </a:cxn>
            <a:cxn ang="0">
              <a:pos x="connsiteX10938" y="connsiteY10938"/>
            </a:cxn>
            <a:cxn ang="0">
              <a:pos x="connsiteX10939" y="connsiteY10939"/>
            </a:cxn>
            <a:cxn ang="0">
              <a:pos x="connsiteX10940" y="connsiteY10940"/>
            </a:cxn>
            <a:cxn ang="0">
              <a:pos x="connsiteX10941" y="connsiteY10941"/>
            </a:cxn>
            <a:cxn ang="0">
              <a:pos x="connsiteX10942" y="connsiteY10942"/>
            </a:cxn>
            <a:cxn ang="0">
              <a:pos x="connsiteX10943" y="connsiteY10943"/>
            </a:cxn>
            <a:cxn ang="0">
              <a:pos x="connsiteX10944" y="connsiteY10944"/>
            </a:cxn>
            <a:cxn ang="0">
              <a:pos x="connsiteX10945" y="connsiteY10945"/>
            </a:cxn>
            <a:cxn ang="0">
              <a:pos x="connsiteX10946" y="connsiteY10946"/>
            </a:cxn>
            <a:cxn ang="0">
              <a:pos x="connsiteX10947" y="connsiteY10947"/>
            </a:cxn>
            <a:cxn ang="0">
              <a:pos x="connsiteX10948" y="connsiteY10948"/>
            </a:cxn>
            <a:cxn ang="0">
              <a:pos x="connsiteX10949" y="connsiteY10949"/>
            </a:cxn>
            <a:cxn ang="0">
              <a:pos x="connsiteX10950" y="connsiteY10950"/>
            </a:cxn>
            <a:cxn ang="0">
              <a:pos x="connsiteX10951" y="connsiteY10951"/>
            </a:cxn>
            <a:cxn ang="0">
              <a:pos x="connsiteX10952" y="connsiteY10952"/>
            </a:cxn>
            <a:cxn ang="0">
              <a:pos x="connsiteX10953" y="connsiteY10953"/>
            </a:cxn>
            <a:cxn ang="0">
              <a:pos x="connsiteX10954" y="connsiteY10954"/>
            </a:cxn>
            <a:cxn ang="0">
              <a:pos x="connsiteX10955" y="connsiteY10955"/>
            </a:cxn>
            <a:cxn ang="0">
              <a:pos x="connsiteX10956" y="connsiteY10956"/>
            </a:cxn>
            <a:cxn ang="0">
              <a:pos x="connsiteX10957" y="connsiteY10957"/>
            </a:cxn>
            <a:cxn ang="0">
              <a:pos x="connsiteX10958" y="connsiteY10958"/>
            </a:cxn>
            <a:cxn ang="0">
              <a:pos x="connsiteX10959" y="connsiteY10959"/>
            </a:cxn>
            <a:cxn ang="0">
              <a:pos x="connsiteX10960" y="connsiteY10960"/>
            </a:cxn>
            <a:cxn ang="0">
              <a:pos x="connsiteX10961" y="connsiteY10961"/>
            </a:cxn>
            <a:cxn ang="0">
              <a:pos x="connsiteX10962" y="connsiteY10962"/>
            </a:cxn>
            <a:cxn ang="0">
              <a:pos x="connsiteX10963" y="connsiteY10963"/>
            </a:cxn>
            <a:cxn ang="0">
              <a:pos x="connsiteX10964" y="connsiteY10964"/>
            </a:cxn>
            <a:cxn ang="0">
              <a:pos x="connsiteX10965" y="connsiteY10965"/>
            </a:cxn>
            <a:cxn ang="0">
              <a:pos x="connsiteX10966" y="connsiteY10966"/>
            </a:cxn>
            <a:cxn ang="0">
              <a:pos x="connsiteX10967" y="connsiteY10967"/>
            </a:cxn>
            <a:cxn ang="0">
              <a:pos x="connsiteX10968" y="connsiteY10968"/>
            </a:cxn>
            <a:cxn ang="0">
              <a:pos x="connsiteX10969" y="connsiteY10969"/>
            </a:cxn>
            <a:cxn ang="0">
              <a:pos x="connsiteX10970" y="connsiteY10970"/>
            </a:cxn>
            <a:cxn ang="0">
              <a:pos x="connsiteX10971" y="connsiteY10971"/>
            </a:cxn>
            <a:cxn ang="0">
              <a:pos x="connsiteX10972" y="connsiteY10972"/>
            </a:cxn>
            <a:cxn ang="0">
              <a:pos x="connsiteX10973" y="connsiteY10973"/>
            </a:cxn>
            <a:cxn ang="0">
              <a:pos x="connsiteX10974" y="connsiteY10974"/>
            </a:cxn>
            <a:cxn ang="0">
              <a:pos x="connsiteX10975" y="connsiteY10975"/>
            </a:cxn>
            <a:cxn ang="0">
              <a:pos x="connsiteX10976" y="connsiteY10976"/>
            </a:cxn>
            <a:cxn ang="0">
              <a:pos x="connsiteX10977" y="connsiteY10977"/>
            </a:cxn>
            <a:cxn ang="0">
              <a:pos x="connsiteX10978" y="connsiteY10978"/>
            </a:cxn>
            <a:cxn ang="0">
              <a:pos x="connsiteX10979" y="connsiteY10979"/>
            </a:cxn>
            <a:cxn ang="0">
              <a:pos x="connsiteX10980" y="connsiteY10980"/>
            </a:cxn>
            <a:cxn ang="0">
              <a:pos x="connsiteX10981" y="connsiteY10981"/>
            </a:cxn>
            <a:cxn ang="0">
              <a:pos x="connsiteX10982" y="connsiteY10982"/>
            </a:cxn>
            <a:cxn ang="0">
              <a:pos x="connsiteX10983" y="connsiteY10983"/>
            </a:cxn>
            <a:cxn ang="0">
              <a:pos x="connsiteX10984" y="connsiteY10984"/>
            </a:cxn>
            <a:cxn ang="0">
              <a:pos x="connsiteX10985" y="connsiteY10985"/>
            </a:cxn>
            <a:cxn ang="0">
              <a:pos x="connsiteX10986" y="connsiteY10986"/>
            </a:cxn>
            <a:cxn ang="0">
              <a:pos x="connsiteX10987" y="connsiteY10987"/>
            </a:cxn>
            <a:cxn ang="0">
              <a:pos x="connsiteX10988" y="connsiteY10988"/>
            </a:cxn>
            <a:cxn ang="0">
              <a:pos x="connsiteX10989" y="connsiteY10989"/>
            </a:cxn>
            <a:cxn ang="0">
              <a:pos x="connsiteX10990" y="connsiteY10990"/>
            </a:cxn>
            <a:cxn ang="0">
              <a:pos x="connsiteX10991" y="connsiteY10991"/>
            </a:cxn>
            <a:cxn ang="0">
              <a:pos x="connsiteX10992" y="connsiteY10992"/>
            </a:cxn>
            <a:cxn ang="0">
              <a:pos x="connsiteX10993" y="connsiteY10993"/>
            </a:cxn>
            <a:cxn ang="0">
              <a:pos x="connsiteX10994" y="connsiteY10994"/>
            </a:cxn>
            <a:cxn ang="0">
              <a:pos x="connsiteX10995" y="connsiteY10995"/>
            </a:cxn>
            <a:cxn ang="0">
              <a:pos x="connsiteX10996" y="connsiteY10996"/>
            </a:cxn>
            <a:cxn ang="0">
              <a:pos x="connsiteX10997" y="connsiteY10997"/>
            </a:cxn>
            <a:cxn ang="0">
              <a:pos x="connsiteX10998" y="connsiteY10998"/>
            </a:cxn>
            <a:cxn ang="0">
              <a:pos x="connsiteX10999" y="connsiteY10999"/>
            </a:cxn>
            <a:cxn ang="0">
              <a:pos x="connsiteX11000" y="connsiteY11000"/>
            </a:cxn>
            <a:cxn ang="0">
              <a:pos x="connsiteX11001" y="connsiteY11001"/>
            </a:cxn>
            <a:cxn ang="0">
              <a:pos x="connsiteX11002" y="connsiteY11002"/>
            </a:cxn>
            <a:cxn ang="0">
              <a:pos x="connsiteX11003" y="connsiteY11003"/>
            </a:cxn>
            <a:cxn ang="0">
              <a:pos x="connsiteX11004" y="connsiteY11004"/>
            </a:cxn>
            <a:cxn ang="0">
              <a:pos x="connsiteX11005" y="connsiteY11005"/>
            </a:cxn>
            <a:cxn ang="0">
              <a:pos x="connsiteX11006" y="connsiteY11006"/>
            </a:cxn>
            <a:cxn ang="0">
              <a:pos x="connsiteX11007" y="connsiteY11007"/>
            </a:cxn>
            <a:cxn ang="0">
              <a:pos x="connsiteX11008" y="connsiteY11008"/>
            </a:cxn>
            <a:cxn ang="0">
              <a:pos x="connsiteX11009" y="connsiteY11009"/>
            </a:cxn>
            <a:cxn ang="0">
              <a:pos x="connsiteX11010" y="connsiteY11010"/>
            </a:cxn>
            <a:cxn ang="0">
              <a:pos x="connsiteX11011" y="connsiteY11011"/>
            </a:cxn>
            <a:cxn ang="0">
              <a:pos x="connsiteX11012" y="connsiteY11012"/>
            </a:cxn>
            <a:cxn ang="0">
              <a:pos x="connsiteX11013" y="connsiteY11013"/>
            </a:cxn>
            <a:cxn ang="0">
              <a:pos x="connsiteX11014" y="connsiteY11014"/>
            </a:cxn>
            <a:cxn ang="0">
              <a:pos x="connsiteX11015" y="connsiteY11015"/>
            </a:cxn>
            <a:cxn ang="0">
              <a:pos x="connsiteX11016" y="connsiteY11016"/>
            </a:cxn>
            <a:cxn ang="0">
              <a:pos x="connsiteX11017" y="connsiteY11017"/>
            </a:cxn>
            <a:cxn ang="0">
              <a:pos x="connsiteX11018" y="connsiteY11018"/>
            </a:cxn>
            <a:cxn ang="0">
              <a:pos x="connsiteX11019" y="connsiteY11019"/>
            </a:cxn>
            <a:cxn ang="0">
              <a:pos x="connsiteX11020" y="connsiteY11020"/>
            </a:cxn>
            <a:cxn ang="0">
              <a:pos x="connsiteX11021" y="connsiteY11021"/>
            </a:cxn>
            <a:cxn ang="0">
              <a:pos x="connsiteX11022" y="connsiteY11022"/>
            </a:cxn>
            <a:cxn ang="0">
              <a:pos x="connsiteX11023" y="connsiteY11023"/>
            </a:cxn>
            <a:cxn ang="0">
              <a:pos x="connsiteX11024" y="connsiteY11024"/>
            </a:cxn>
            <a:cxn ang="0">
              <a:pos x="connsiteX11025" y="connsiteY11025"/>
            </a:cxn>
            <a:cxn ang="0">
              <a:pos x="connsiteX11026" y="connsiteY11026"/>
            </a:cxn>
            <a:cxn ang="0">
              <a:pos x="connsiteX11027" y="connsiteY11027"/>
            </a:cxn>
            <a:cxn ang="0">
              <a:pos x="connsiteX11028" y="connsiteY11028"/>
            </a:cxn>
            <a:cxn ang="0">
              <a:pos x="connsiteX11029" y="connsiteY11029"/>
            </a:cxn>
            <a:cxn ang="0">
              <a:pos x="connsiteX11030" y="connsiteY11030"/>
            </a:cxn>
            <a:cxn ang="0">
              <a:pos x="connsiteX11031" y="connsiteY11031"/>
            </a:cxn>
            <a:cxn ang="0">
              <a:pos x="connsiteX11032" y="connsiteY11032"/>
            </a:cxn>
            <a:cxn ang="0">
              <a:pos x="connsiteX11033" y="connsiteY11033"/>
            </a:cxn>
            <a:cxn ang="0">
              <a:pos x="connsiteX11034" y="connsiteY11034"/>
            </a:cxn>
            <a:cxn ang="0">
              <a:pos x="connsiteX11035" y="connsiteY11035"/>
            </a:cxn>
            <a:cxn ang="0">
              <a:pos x="connsiteX11036" y="connsiteY11036"/>
            </a:cxn>
            <a:cxn ang="0">
              <a:pos x="connsiteX11037" y="connsiteY11037"/>
            </a:cxn>
            <a:cxn ang="0">
              <a:pos x="connsiteX11038" y="connsiteY11038"/>
            </a:cxn>
            <a:cxn ang="0">
              <a:pos x="connsiteX11039" y="connsiteY11039"/>
            </a:cxn>
            <a:cxn ang="0">
              <a:pos x="connsiteX11040" y="connsiteY11040"/>
            </a:cxn>
            <a:cxn ang="0">
              <a:pos x="connsiteX11041" y="connsiteY11041"/>
            </a:cxn>
            <a:cxn ang="0">
              <a:pos x="connsiteX11042" y="connsiteY11042"/>
            </a:cxn>
            <a:cxn ang="0">
              <a:pos x="connsiteX11043" y="connsiteY11043"/>
            </a:cxn>
            <a:cxn ang="0">
              <a:pos x="connsiteX11044" y="connsiteY11044"/>
            </a:cxn>
            <a:cxn ang="0">
              <a:pos x="connsiteX11045" y="connsiteY11045"/>
            </a:cxn>
            <a:cxn ang="0">
              <a:pos x="connsiteX11046" y="connsiteY11046"/>
            </a:cxn>
            <a:cxn ang="0">
              <a:pos x="connsiteX11047" y="connsiteY11047"/>
            </a:cxn>
            <a:cxn ang="0">
              <a:pos x="connsiteX11048" y="connsiteY11048"/>
            </a:cxn>
            <a:cxn ang="0">
              <a:pos x="connsiteX11049" y="connsiteY11049"/>
            </a:cxn>
            <a:cxn ang="0">
              <a:pos x="connsiteX11050" y="connsiteY11050"/>
            </a:cxn>
            <a:cxn ang="0">
              <a:pos x="connsiteX11051" y="connsiteY11051"/>
            </a:cxn>
            <a:cxn ang="0">
              <a:pos x="connsiteX11052" y="connsiteY11052"/>
            </a:cxn>
            <a:cxn ang="0">
              <a:pos x="connsiteX11053" y="connsiteY11053"/>
            </a:cxn>
            <a:cxn ang="0">
              <a:pos x="connsiteX11054" y="connsiteY11054"/>
            </a:cxn>
            <a:cxn ang="0">
              <a:pos x="connsiteX11055" y="connsiteY11055"/>
            </a:cxn>
            <a:cxn ang="0">
              <a:pos x="connsiteX11056" y="connsiteY11056"/>
            </a:cxn>
            <a:cxn ang="0">
              <a:pos x="connsiteX11057" y="connsiteY11057"/>
            </a:cxn>
            <a:cxn ang="0">
              <a:pos x="connsiteX11058" y="connsiteY11058"/>
            </a:cxn>
            <a:cxn ang="0">
              <a:pos x="connsiteX11059" y="connsiteY11059"/>
            </a:cxn>
            <a:cxn ang="0">
              <a:pos x="connsiteX11060" y="connsiteY11060"/>
            </a:cxn>
            <a:cxn ang="0">
              <a:pos x="connsiteX11061" y="connsiteY11061"/>
            </a:cxn>
            <a:cxn ang="0">
              <a:pos x="connsiteX11062" y="connsiteY11062"/>
            </a:cxn>
            <a:cxn ang="0">
              <a:pos x="connsiteX11063" y="connsiteY11063"/>
            </a:cxn>
            <a:cxn ang="0">
              <a:pos x="connsiteX11064" y="connsiteY11064"/>
            </a:cxn>
            <a:cxn ang="0">
              <a:pos x="connsiteX11065" y="connsiteY11065"/>
            </a:cxn>
            <a:cxn ang="0">
              <a:pos x="connsiteX11066" y="connsiteY11066"/>
            </a:cxn>
            <a:cxn ang="0">
              <a:pos x="connsiteX11067" y="connsiteY11067"/>
            </a:cxn>
            <a:cxn ang="0">
              <a:pos x="connsiteX11068" y="connsiteY11068"/>
            </a:cxn>
            <a:cxn ang="0">
              <a:pos x="connsiteX11069" y="connsiteY11069"/>
            </a:cxn>
            <a:cxn ang="0">
              <a:pos x="connsiteX11070" y="connsiteY11070"/>
            </a:cxn>
            <a:cxn ang="0">
              <a:pos x="connsiteX11071" y="connsiteY11071"/>
            </a:cxn>
            <a:cxn ang="0">
              <a:pos x="connsiteX11072" y="connsiteY11072"/>
            </a:cxn>
            <a:cxn ang="0">
              <a:pos x="connsiteX11073" y="connsiteY11073"/>
            </a:cxn>
            <a:cxn ang="0">
              <a:pos x="connsiteX11074" y="connsiteY11074"/>
            </a:cxn>
            <a:cxn ang="0">
              <a:pos x="connsiteX11075" y="connsiteY11075"/>
            </a:cxn>
            <a:cxn ang="0">
              <a:pos x="connsiteX11076" y="connsiteY11076"/>
            </a:cxn>
            <a:cxn ang="0">
              <a:pos x="connsiteX11077" y="connsiteY11077"/>
            </a:cxn>
            <a:cxn ang="0">
              <a:pos x="connsiteX11078" y="connsiteY11078"/>
            </a:cxn>
            <a:cxn ang="0">
              <a:pos x="connsiteX11079" y="connsiteY11079"/>
            </a:cxn>
            <a:cxn ang="0">
              <a:pos x="connsiteX11080" y="connsiteY11080"/>
            </a:cxn>
            <a:cxn ang="0">
              <a:pos x="connsiteX11081" y="connsiteY11081"/>
            </a:cxn>
            <a:cxn ang="0">
              <a:pos x="connsiteX11082" y="connsiteY11082"/>
            </a:cxn>
            <a:cxn ang="0">
              <a:pos x="connsiteX11083" y="connsiteY11083"/>
            </a:cxn>
            <a:cxn ang="0">
              <a:pos x="connsiteX11084" y="connsiteY11084"/>
            </a:cxn>
            <a:cxn ang="0">
              <a:pos x="connsiteX11085" y="connsiteY11085"/>
            </a:cxn>
            <a:cxn ang="0">
              <a:pos x="connsiteX11086" y="connsiteY11086"/>
            </a:cxn>
            <a:cxn ang="0">
              <a:pos x="connsiteX11087" y="connsiteY11087"/>
            </a:cxn>
            <a:cxn ang="0">
              <a:pos x="connsiteX11088" y="connsiteY11088"/>
            </a:cxn>
            <a:cxn ang="0">
              <a:pos x="connsiteX11089" y="connsiteY11089"/>
            </a:cxn>
            <a:cxn ang="0">
              <a:pos x="connsiteX11090" y="connsiteY11090"/>
            </a:cxn>
            <a:cxn ang="0">
              <a:pos x="connsiteX11091" y="connsiteY11091"/>
            </a:cxn>
            <a:cxn ang="0">
              <a:pos x="connsiteX11092" y="connsiteY11092"/>
            </a:cxn>
            <a:cxn ang="0">
              <a:pos x="connsiteX11093" y="connsiteY11093"/>
            </a:cxn>
            <a:cxn ang="0">
              <a:pos x="connsiteX11094" y="connsiteY11094"/>
            </a:cxn>
            <a:cxn ang="0">
              <a:pos x="connsiteX11095" y="connsiteY11095"/>
            </a:cxn>
            <a:cxn ang="0">
              <a:pos x="connsiteX11096" y="connsiteY11096"/>
            </a:cxn>
            <a:cxn ang="0">
              <a:pos x="connsiteX11097" y="connsiteY11097"/>
            </a:cxn>
            <a:cxn ang="0">
              <a:pos x="connsiteX11098" y="connsiteY11098"/>
            </a:cxn>
            <a:cxn ang="0">
              <a:pos x="connsiteX11099" y="connsiteY11099"/>
            </a:cxn>
            <a:cxn ang="0">
              <a:pos x="connsiteX11100" y="connsiteY11100"/>
            </a:cxn>
            <a:cxn ang="0">
              <a:pos x="connsiteX11101" y="connsiteY11101"/>
            </a:cxn>
            <a:cxn ang="0">
              <a:pos x="connsiteX11102" y="connsiteY11102"/>
            </a:cxn>
            <a:cxn ang="0">
              <a:pos x="connsiteX11103" y="connsiteY11103"/>
            </a:cxn>
            <a:cxn ang="0">
              <a:pos x="connsiteX11104" y="connsiteY11104"/>
            </a:cxn>
            <a:cxn ang="0">
              <a:pos x="connsiteX11105" y="connsiteY11105"/>
            </a:cxn>
            <a:cxn ang="0">
              <a:pos x="connsiteX11106" y="connsiteY11106"/>
            </a:cxn>
            <a:cxn ang="0">
              <a:pos x="connsiteX11107" y="connsiteY11107"/>
            </a:cxn>
            <a:cxn ang="0">
              <a:pos x="connsiteX11108" y="connsiteY11108"/>
            </a:cxn>
            <a:cxn ang="0">
              <a:pos x="connsiteX11109" y="connsiteY11109"/>
            </a:cxn>
            <a:cxn ang="0">
              <a:pos x="connsiteX11110" y="connsiteY11110"/>
            </a:cxn>
            <a:cxn ang="0">
              <a:pos x="connsiteX11111" y="connsiteY11111"/>
            </a:cxn>
            <a:cxn ang="0">
              <a:pos x="connsiteX11112" y="connsiteY11112"/>
            </a:cxn>
            <a:cxn ang="0">
              <a:pos x="connsiteX11113" y="connsiteY11113"/>
            </a:cxn>
            <a:cxn ang="0">
              <a:pos x="connsiteX11114" y="connsiteY11114"/>
            </a:cxn>
            <a:cxn ang="0">
              <a:pos x="connsiteX11115" y="connsiteY11115"/>
            </a:cxn>
            <a:cxn ang="0">
              <a:pos x="connsiteX11116" y="connsiteY11116"/>
            </a:cxn>
            <a:cxn ang="0">
              <a:pos x="connsiteX11117" y="connsiteY11117"/>
            </a:cxn>
            <a:cxn ang="0">
              <a:pos x="connsiteX11118" y="connsiteY11118"/>
            </a:cxn>
            <a:cxn ang="0">
              <a:pos x="connsiteX11119" y="connsiteY11119"/>
            </a:cxn>
            <a:cxn ang="0">
              <a:pos x="connsiteX11120" y="connsiteY11120"/>
            </a:cxn>
            <a:cxn ang="0">
              <a:pos x="connsiteX11121" y="connsiteY11121"/>
            </a:cxn>
            <a:cxn ang="0">
              <a:pos x="connsiteX11122" y="connsiteY11122"/>
            </a:cxn>
            <a:cxn ang="0">
              <a:pos x="connsiteX11123" y="connsiteY11123"/>
            </a:cxn>
            <a:cxn ang="0">
              <a:pos x="connsiteX11124" y="connsiteY11124"/>
            </a:cxn>
            <a:cxn ang="0">
              <a:pos x="connsiteX11125" y="connsiteY11125"/>
            </a:cxn>
            <a:cxn ang="0">
              <a:pos x="connsiteX11126" y="connsiteY11126"/>
            </a:cxn>
            <a:cxn ang="0">
              <a:pos x="connsiteX11127" y="connsiteY11127"/>
            </a:cxn>
            <a:cxn ang="0">
              <a:pos x="connsiteX11128" y="connsiteY11128"/>
            </a:cxn>
            <a:cxn ang="0">
              <a:pos x="connsiteX11129" y="connsiteY11129"/>
            </a:cxn>
            <a:cxn ang="0">
              <a:pos x="connsiteX11130" y="connsiteY11130"/>
            </a:cxn>
            <a:cxn ang="0">
              <a:pos x="connsiteX11131" y="connsiteY11131"/>
            </a:cxn>
            <a:cxn ang="0">
              <a:pos x="connsiteX11132" y="connsiteY11132"/>
            </a:cxn>
            <a:cxn ang="0">
              <a:pos x="connsiteX11133" y="connsiteY11133"/>
            </a:cxn>
            <a:cxn ang="0">
              <a:pos x="connsiteX11134" y="connsiteY11134"/>
            </a:cxn>
            <a:cxn ang="0">
              <a:pos x="connsiteX11135" y="connsiteY11135"/>
            </a:cxn>
            <a:cxn ang="0">
              <a:pos x="connsiteX11136" y="connsiteY11136"/>
            </a:cxn>
            <a:cxn ang="0">
              <a:pos x="connsiteX11137" y="connsiteY11137"/>
            </a:cxn>
            <a:cxn ang="0">
              <a:pos x="connsiteX11138" y="connsiteY11138"/>
            </a:cxn>
            <a:cxn ang="0">
              <a:pos x="connsiteX11139" y="connsiteY11139"/>
            </a:cxn>
            <a:cxn ang="0">
              <a:pos x="connsiteX11140" y="connsiteY11140"/>
            </a:cxn>
            <a:cxn ang="0">
              <a:pos x="connsiteX11141" y="connsiteY11141"/>
            </a:cxn>
            <a:cxn ang="0">
              <a:pos x="connsiteX11142" y="connsiteY11142"/>
            </a:cxn>
            <a:cxn ang="0">
              <a:pos x="connsiteX11143" y="connsiteY11143"/>
            </a:cxn>
            <a:cxn ang="0">
              <a:pos x="connsiteX11144" y="connsiteY11144"/>
            </a:cxn>
            <a:cxn ang="0">
              <a:pos x="connsiteX11145" y="connsiteY11145"/>
            </a:cxn>
            <a:cxn ang="0">
              <a:pos x="connsiteX11146" y="connsiteY11146"/>
            </a:cxn>
            <a:cxn ang="0">
              <a:pos x="connsiteX11147" y="connsiteY11147"/>
            </a:cxn>
            <a:cxn ang="0">
              <a:pos x="connsiteX11148" y="connsiteY11148"/>
            </a:cxn>
            <a:cxn ang="0">
              <a:pos x="connsiteX11149" y="connsiteY11149"/>
            </a:cxn>
            <a:cxn ang="0">
              <a:pos x="connsiteX11150" y="connsiteY11150"/>
            </a:cxn>
            <a:cxn ang="0">
              <a:pos x="connsiteX11151" y="connsiteY11151"/>
            </a:cxn>
            <a:cxn ang="0">
              <a:pos x="connsiteX11152" y="connsiteY11152"/>
            </a:cxn>
            <a:cxn ang="0">
              <a:pos x="connsiteX11153" y="connsiteY11153"/>
            </a:cxn>
            <a:cxn ang="0">
              <a:pos x="connsiteX11154" y="connsiteY11154"/>
            </a:cxn>
            <a:cxn ang="0">
              <a:pos x="connsiteX11155" y="connsiteY11155"/>
            </a:cxn>
            <a:cxn ang="0">
              <a:pos x="connsiteX11156" y="connsiteY11156"/>
            </a:cxn>
            <a:cxn ang="0">
              <a:pos x="connsiteX11157" y="connsiteY11157"/>
            </a:cxn>
            <a:cxn ang="0">
              <a:pos x="connsiteX11158" y="connsiteY11158"/>
            </a:cxn>
            <a:cxn ang="0">
              <a:pos x="connsiteX11159" y="connsiteY11159"/>
            </a:cxn>
            <a:cxn ang="0">
              <a:pos x="connsiteX11160" y="connsiteY11160"/>
            </a:cxn>
            <a:cxn ang="0">
              <a:pos x="connsiteX11161" y="connsiteY11161"/>
            </a:cxn>
            <a:cxn ang="0">
              <a:pos x="connsiteX11162" y="connsiteY11162"/>
            </a:cxn>
            <a:cxn ang="0">
              <a:pos x="connsiteX11163" y="connsiteY11163"/>
            </a:cxn>
            <a:cxn ang="0">
              <a:pos x="connsiteX11164" y="connsiteY11164"/>
            </a:cxn>
            <a:cxn ang="0">
              <a:pos x="connsiteX11165" y="connsiteY11165"/>
            </a:cxn>
            <a:cxn ang="0">
              <a:pos x="connsiteX11166" y="connsiteY11166"/>
            </a:cxn>
            <a:cxn ang="0">
              <a:pos x="connsiteX11167" y="connsiteY11167"/>
            </a:cxn>
            <a:cxn ang="0">
              <a:pos x="connsiteX11168" y="connsiteY11168"/>
            </a:cxn>
            <a:cxn ang="0">
              <a:pos x="connsiteX11169" y="connsiteY11169"/>
            </a:cxn>
            <a:cxn ang="0">
              <a:pos x="connsiteX11170" y="connsiteY11170"/>
            </a:cxn>
            <a:cxn ang="0">
              <a:pos x="connsiteX11171" y="connsiteY11171"/>
            </a:cxn>
            <a:cxn ang="0">
              <a:pos x="connsiteX11172" y="connsiteY11172"/>
            </a:cxn>
            <a:cxn ang="0">
              <a:pos x="connsiteX11173" y="connsiteY11173"/>
            </a:cxn>
            <a:cxn ang="0">
              <a:pos x="connsiteX11174" y="connsiteY11174"/>
            </a:cxn>
            <a:cxn ang="0">
              <a:pos x="connsiteX11175" y="connsiteY11175"/>
            </a:cxn>
            <a:cxn ang="0">
              <a:pos x="connsiteX11176" y="connsiteY11176"/>
            </a:cxn>
            <a:cxn ang="0">
              <a:pos x="connsiteX11177" y="connsiteY11177"/>
            </a:cxn>
            <a:cxn ang="0">
              <a:pos x="connsiteX11178" y="connsiteY11178"/>
            </a:cxn>
            <a:cxn ang="0">
              <a:pos x="connsiteX11179" y="connsiteY11179"/>
            </a:cxn>
            <a:cxn ang="0">
              <a:pos x="connsiteX11180" y="connsiteY11180"/>
            </a:cxn>
            <a:cxn ang="0">
              <a:pos x="connsiteX11181" y="connsiteY11181"/>
            </a:cxn>
            <a:cxn ang="0">
              <a:pos x="connsiteX11182" y="connsiteY11182"/>
            </a:cxn>
            <a:cxn ang="0">
              <a:pos x="connsiteX11183" y="connsiteY11183"/>
            </a:cxn>
            <a:cxn ang="0">
              <a:pos x="connsiteX11184" y="connsiteY11184"/>
            </a:cxn>
            <a:cxn ang="0">
              <a:pos x="connsiteX11185" y="connsiteY11185"/>
            </a:cxn>
            <a:cxn ang="0">
              <a:pos x="connsiteX11186" y="connsiteY11186"/>
            </a:cxn>
            <a:cxn ang="0">
              <a:pos x="connsiteX11187" y="connsiteY11187"/>
            </a:cxn>
            <a:cxn ang="0">
              <a:pos x="connsiteX11188" y="connsiteY11188"/>
            </a:cxn>
            <a:cxn ang="0">
              <a:pos x="connsiteX11189" y="connsiteY11189"/>
            </a:cxn>
            <a:cxn ang="0">
              <a:pos x="connsiteX11190" y="connsiteY11190"/>
            </a:cxn>
            <a:cxn ang="0">
              <a:pos x="connsiteX11191" y="connsiteY11191"/>
            </a:cxn>
            <a:cxn ang="0">
              <a:pos x="connsiteX11192" y="connsiteY11192"/>
            </a:cxn>
            <a:cxn ang="0">
              <a:pos x="connsiteX11193" y="connsiteY11193"/>
            </a:cxn>
            <a:cxn ang="0">
              <a:pos x="connsiteX11194" y="connsiteY11194"/>
            </a:cxn>
            <a:cxn ang="0">
              <a:pos x="connsiteX11195" y="connsiteY11195"/>
            </a:cxn>
            <a:cxn ang="0">
              <a:pos x="connsiteX11196" y="connsiteY11196"/>
            </a:cxn>
            <a:cxn ang="0">
              <a:pos x="connsiteX11197" y="connsiteY11197"/>
            </a:cxn>
            <a:cxn ang="0">
              <a:pos x="connsiteX11198" y="connsiteY11198"/>
            </a:cxn>
            <a:cxn ang="0">
              <a:pos x="connsiteX11199" y="connsiteY11199"/>
            </a:cxn>
            <a:cxn ang="0">
              <a:pos x="connsiteX11200" y="connsiteY11200"/>
            </a:cxn>
            <a:cxn ang="0">
              <a:pos x="connsiteX11201" y="connsiteY11201"/>
            </a:cxn>
            <a:cxn ang="0">
              <a:pos x="connsiteX11202" y="connsiteY11202"/>
            </a:cxn>
            <a:cxn ang="0">
              <a:pos x="connsiteX11203" y="connsiteY11203"/>
            </a:cxn>
            <a:cxn ang="0">
              <a:pos x="connsiteX11204" y="connsiteY11204"/>
            </a:cxn>
            <a:cxn ang="0">
              <a:pos x="connsiteX11205" y="connsiteY11205"/>
            </a:cxn>
            <a:cxn ang="0">
              <a:pos x="connsiteX11206" y="connsiteY11206"/>
            </a:cxn>
            <a:cxn ang="0">
              <a:pos x="connsiteX11207" y="connsiteY11207"/>
            </a:cxn>
            <a:cxn ang="0">
              <a:pos x="connsiteX11208" y="connsiteY11208"/>
            </a:cxn>
            <a:cxn ang="0">
              <a:pos x="connsiteX11209" y="connsiteY11209"/>
            </a:cxn>
            <a:cxn ang="0">
              <a:pos x="connsiteX11210" y="connsiteY11210"/>
            </a:cxn>
            <a:cxn ang="0">
              <a:pos x="connsiteX11211" y="connsiteY11211"/>
            </a:cxn>
            <a:cxn ang="0">
              <a:pos x="connsiteX11212" y="connsiteY11212"/>
            </a:cxn>
            <a:cxn ang="0">
              <a:pos x="connsiteX11213" y="connsiteY11213"/>
            </a:cxn>
            <a:cxn ang="0">
              <a:pos x="connsiteX11214" y="connsiteY11214"/>
            </a:cxn>
            <a:cxn ang="0">
              <a:pos x="connsiteX11215" y="connsiteY11215"/>
            </a:cxn>
            <a:cxn ang="0">
              <a:pos x="connsiteX11216" y="connsiteY11216"/>
            </a:cxn>
            <a:cxn ang="0">
              <a:pos x="connsiteX11217" y="connsiteY11217"/>
            </a:cxn>
            <a:cxn ang="0">
              <a:pos x="connsiteX11218" y="connsiteY11218"/>
            </a:cxn>
            <a:cxn ang="0">
              <a:pos x="connsiteX11219" y="connsiteY11219"/>
            </a:cxn>
            <a:cxn ang="0">
              <a:pos x="connsiteX11220" y="connsiteY11220"/>
            </a:cxn>
            <a:cxn ang="0">
              <a:pos x="connsiteX11221" y="connsiteY11221"/>
            </a:cxn>
            <a:cxn ang="0">
              <a:pos x="connsiteX11222" y="connsiteY11222"/>
            </a:cxn>
            <a:cxn ang="0">
              <a:pos x="connsiteX11223" y="connsiteY11223"/>
            </a:cxn>
            <a:cxn ang="0">
              <a:pos x="connsiteX11224" y="connsiteY11224"/>
            </a:cxn>
            <a:cxn ang="0">
              <a:pos x="connsiteX11225" y="connsiteY11225"/>
            </a:cxn>
            <a:cxn ang="0">
              <a:pos x="connsiteX11226" y="connsiteY11226"/>
            </a:cxn>
            <a:cxn ang="0">
              <a:pos x="connsiteX11227" y="connsiteY11227"/>
            </a:cxn>
            <a:cxn ang="0">
              <a:pos x="connsiteX11228" y="connsiteY11228"/>
            </a:cxn>
            <a:cxn ang="0">
              <a:pos x="connsiteX11229" y="connsiteY11229"/>
            </a:cxn>
            <a:cxn ang="0">
              <a:pos x="connsiteX11230" y="connsiteY11230"/>
            </a:cxn>
            <a:cxn ang="0">
              <a:pos x="connsiteX11231" y="connsiteY11231"/>
            </a:cxn>
            <a:cxn ang="0">
              <a:pos x="connsiteX11232" y="connsiteY11232"/>
            </a:cxn>
            <a:cxn ang="0">
              <a:pos x="connsiteX11233" y="connsiteY11233"/>
            </a:cxn>
            <a:cxn ang="0">
              <a:pos x="connsiteX11234" y="connsiteY11234"/>
            </a:cxn>
            <a:cxn ang="0">
              <a:pos x="connsiteX11235" y="connsiteY11235"/>
            </a:cxn>
            <a:cxn ang="0">
              <a:pos x="connsiteX11236" y="connsiteY11236"/>
            </a:cxn>
            <a:cxn ang="0">
              <a:pos x="connsiteX11237" y="connsiteY11237"/>
            </a:cxn>
            <a:cxn ang="0">
              <a:pos x="connsiteX11238" y="connsiteY11238"/>
            </a:cxn>
            <a:cxn ang="0">
              <a:pos x="connsiteX11239" y="connsiteY11239"/>
            </a:cxn>
            <a:cxn ang="0">
              <a:pos x="connsiteX11240" y="connsiteY11240"/>
            </a:cxn>
            <a:cxn ang="0">
              <a:pos x="connsiteX11241" y="connsiteY11241"/>
            </a:cxn>
            <a:cxn ang="0">
              <a:pos x="connsiteX11242" y="connsiteY11242"/>
            </a:cxn>
            <a:cxn ang="0">
              <a:pos x="connsiteX11243" y="connsiteY11243"/>
            </a:cxn>
            <a:cxn ang="0">
              <a:pos x="connsiteX11244" y="connsiteY11244"/>
            </a:cxn>
            <a:cxn ang="0">
              <a:pos x="connsiteX11245" y="connsiteY11245"/>
            </a:cxn>
            <a:cxn ang="0">
              <a:pos x="connsiteX11246" y="connsiteY11246"/>
            </a:cxn>
            <a:cxn ang="0">
              <a:pos x="connsiteX11247" y="connsiteY11247"/>
            </a:cxn>
            <a:cxn ang="0">
              <a:pos x="connsiteX11248" y="connsiteY11248"/>
            </a:cxn>
            <a:cxn ang="0">
              <a:pos x="connsiteX11249" y="connsiteY11249"/>
            </a:cxn>
            <a:cxn ang="0">
              <a:pos x="connsiteX11250" y="connsiteY11250"/>
            </a:cxn>
            <a:cxn ang="0">
              <a:pos x="connsiteX11251" y="connsiteY11251"/>
            </a:cxn>
            <a:cxn ang="0">
              <a:pos x="connsiteX11252" y="connsiteY11252"/>
            </a:cxn>
            <a:cxn ang="0">
              <a:pos x="connsiteX11253" y="connsiteY11253"/>
            </a:cxn>
            <a:cxn ang="0">
              <a:pos x="connsiteX11254" y="connsiteY11254"/>
            </a:cxn>
            <a:cxn ang="0">
              <a:pos x="connsiteX11255" y="connsiteY11255"/>
            </a:cxn>
            <a:cxn ang="0">
              <a:pos x="connsiteX11256" y="connsiteY11256"/>
            </a:cxn>
            <a:cxn ang="0">
              <a:pos x="connsiteX11257" y="connsiteY11257"/>
            </a:cxn>
            <a:cxn ang="0">
              <a:pos x="connsiteX11258" y="connsiteY11258"/>
            </a:cxn>
            <a:cxn ang="0">
              <a:pos x="connsiteX11259" y="connsiteY11259"/>
            </a:cxn>
            <a:cxn ang="0">
              <a:pos x="connsiteX11260" y="connsiteY11260"/>
            </a:cxn>
            <a:cxn ang="0">
              <a:pos x="connsiteX11261" y="connsiteY11261"/>
            </a:cxn>
            <a:cxn ang="0">
              <a:pos x="connsiteX11262" y="connsiteY11262"/>
            </a:cxn>
            <a:cxn ang="0">
              <a:pos x="connsiteX11263" y="connsiteY11263"/>
            </a:cxn>
            <a:cxn ang="0">
              <a:pos x="connsiteX11264" y="connsiteY11264"/>
            </a:cxn>
            <a:cxn ang="0">
              <a:pos x="connsiteX11265" y="connsiteY11265"/>
            </a:cxn>
            <a:cxn ang="0">
              <a:pos x="connsiteX11266" y="connsiteY11266"/>
            </a:cxn>
            <a:cxn ang="0">
              <a:pos x="connsiteX11267" y="connsiteY11267"/>
            </a:cxn>
            <a:cxn ang="0">
              <a:pos x="connsiteX11268" y="connsiteY11268"/>
            </a:cxn>
            <a:cxn ang="0">
              <a:pos x="connsiteX11269" y="connsiteY11269"/>
            </a:cxn>
            <a:cxn ang="0">
              <a:pos x="connsiteX11270" y="connsiteY11270"/>
            </a:cxn>
            <a:cxn ang="0">
              <a:pos x="connsiteX11271" y="connsiteY11271"/>
            </a:cxn>
            <a:cxn ang="0">
              <a:pos x="connsiteX11272" y="connsiteY11272"/>
            </a:cxn>
            <a:cxn ang="0">
              <a:pos x="connsiteX11273" y="connsiteY11273"/>
            </a:cxn>
            <a:cxn ang="0">
              <a:pos x="connsiteX11274" y="connsiteY11274"/>
            </a:cxn>
            <a:cxn ang="0">
              <a:pos x="connsiteX11275" y="connsiteY11275"/>
            </a:cxn>
            <a:cxn ang="0">
              <a:pos x="connsiteX11276" y="connsiteY11276"/>
            </a:cxn>
            <a:cxn ang="0">
              <a:pos x="connsiteX11277" y="connsiteY11277"/>
            </a:cxn>
            <a:cxn ang="0">
              <a:pos x="connsiteX11278" y="connsiteY11278"/>
            </a:cxn>
            <a:cxn ang="0">
              <a:pos x="connsiteX11279" y="connsiteY11279"/>
            </a:cxn>
            <a:cxn ang="0">
              <a:pos x="connsiteX11280" y="connsiteY11280"/>
            </a:cxn>
            <a:cxn ang="0">
              <a:pos x="connsiteX11281" y="connsiteY11281"/>
            </a:cxn>
            <a:cxn ang="0">
              <a:pos x="connsiteX11282" y="connsiteY11282"/>
            </a:cxn>
            <a:cxn ang="0">
              <a:pos x="connsiteX11283" y="connsiteY11283"/>
            </a:cxn>
            <a:cxn ang="0">
              <a:pos x="connsiteX11284" y="connsiteY11284"/>
            </a:cxn>
            <a:cxn ang="0">
              <a:pos x="connsiteX11285" y="connsiteY11285"/>
            </a:cxn>
            <a:cxn ang="0">
              <a:pos x="connsiteX11286" y="connsiteY11286"/>
            </a:cxn>
            <a:cxn ang="0">
              <a:pos x="connsiteX11287" y="connsiteY11287"/>
            </a:cxn>
            <a:cxn ang="0">
              <a:pos x="connsiteX11288" y="connsiteY11288"/>
            </a:cxn>
            <a:cxn ang="0">
              <a:pos x="connsiteX11289" y="connsiteY11289"/>
            </a:cxn>
            <a:cxn ang="0">
              <a:pos x="connsiteX11290" y="connsiteY11290"/>
            </a:cxn>
            <a:cxn ang="0">
              <a:pos x="connsiteX11291" y="connsiteY11291"/>
            </a:cxn>
            <a:cxn ang="0">
              <a:pos x="connsiteX11292" y="connsiteY11292"/>
            </a:cxn>
            <a:cxn ang="0">
              <a:pos x="connsiteX11293" y="connsiteY11293"/>
            </a:cxn>
            <a:cxn ang="0">
              <a:pos x="connsiteX11294" y="connsiteY11294"/>
            </a:cxn>
            <a:cxn ang="0">
              <a:pos x="connsiteX11295" y="connsiteY11295"/>
            </a:cxn>
            <a:cxn ang="0">
              <a:pos x="connsiteX11296" y="connsiteY11296"/>
            </a:cxn>
            <a:cxn ang="0">
              <a:pos x="connsiteX11297" y="connsiteY11297"/>
            </a:cxn>
            <a:cxn ang="0">
              <a:pos x="connsiteX11298" y="connsiteY11298"/>
            </a:cxn>
            <a:cxn ang="0">
              <a:pos x="connsiteX11299" y="connsiteY11299"/>
            </a:cxn>
            <a:cxn ang="0">
              <a:pos x="connsiteX11300" y="connsiteY11300"/>
            </a:cxn>
            <a:cxn ang="0">
              <a:pos x="connsiteX11301" y="connsiteY11301"/>
            </a:cxn>
            <a:cxn ang="0">
              <a:pos x="connsiteX11302" y="connsiteY11302"/>
            </a:cxn>
            <a:cxn ang="0">
              <a:pos x="connsiteX11303" y="connsiteY11303"/>
            </a:cxn>
            <a:cxn ang="0">
              <a:pos x="connsiteX11304" y="connsiteY11304"/>
            </a:cxn>
            <a:cxn ang="0">
              <a:pos x="connsiteX11305" y="connsiteY11305"/>
            </a:cxn>
            <a:cxn ang="0">
              <a:pos x="connsiteX11306" y="connsiteY11306"/>
            </a:cxn>
            <a:cxn ang="0">
              <a:pos x="connsiteX11307" y="connsiteY11307"/>
            </a:cxn>
            <a:cxn ang="0">
              <a:pos x="connsiteX11308" y="connsiteY11308"/>
            </a:cxn>
            <a:cxn ang="0">
              <a:pos x="connsiteX11309" y="connsiteY11309"/>
            </a:cxn>
            <a:cxn ang="0">
              <a:pos x="connsiteX11310" y="connsiteY11310"/>
            </a:cxn>
            <a:cxn ang="0">
              <a:pos x="connsiteX11311" y="connsiteY11311"/>
            </a:cxn>
            <a:cxn ang="0">
              <a:pos x="connsiteX11312" y="connsiteY11312"/>
            </a:cxn>
            <a:cxn ang="0">
              <a:pos x="connsiteX11313" y="connsiteY11313"/>
            </a:cxn>
            <a:cxn ang="0">
              <a:pos x="connsiteX11314" y="connsiteY11314"/>
            </a:cxn>
            <a:cxn ang="0">
              <a:pos x="connsiteX11315" y="connsiteY11315"/>
            </a:cxn>
            <a:cxn ang="0">
              <a:pos x="connsiteX11316" y="connsiteY11316"/>
            </a:cxn>
            <a:cxn ang="0">
              <a:pos x="connsiteX11317" y="connsiteY11317"/>
            </a:cxn>
            <a:cxn ang="0">
              <a:pos x="connsiteX11318" y="connsiteY11318"/>
            </a:cxn>
            <a:cxn ang="0">
              <a:pos x="connsiteX11319" y="connsiteY11319"/>
            </a:cxn>
            <a:cxn ang="0">
              <a:pos x="connsiteX11320" y="connsiteY11320"/>
            </a:cxn>
            <a:cxn ang="0">
              <a:pos x="connsiteX11321" y="connsiteY11321"/>
            </a:cxn>
            <a:cxn ang="0">
              <a:pos x="connsiteX11322" y="connsiteY11322"/>
            </a:cxn>
            <a:cxn ang="0">
              <a:pos x="connsiteX11323" y="connsiteY11323"/>
            </a:cxn>
            <a:cxn ang="0">
              <a:pos x="connsiteX11324" y="connsiteY11324"/>
            </a:cxn>
            <a:cxn ang="0">
              <a:pos x="connsiteX11325" y="connsiteY11325"/>
            </a:cxn>
            <a:cxn ang="0">
              <a:pos x="connsiteX11326" y="connsiteY11326"/>
            </a:cxn>
            <a:cxn ang="0">
              <a:pos x="connsiteX11327" y="connsiteY11327"/>
            </a:cxn>
            <a:cxn ang="0">
              <a:pos x="connsiteX11328" y="connsiteY11328"/>
            </a:cxn>
            <a:cxn ang="0">
              <a:pos x="connsiteX11329" y="connsiteY11329"/>
            </a:cxn>
            <a:cxn ang="0">
              <a:pos x="connsiteX11330" y="connsiteY11330"/>
            </a:cxn>
            <a:cxn ang="0">
              <a:pos x="connsiteX11331" y="connsiteY11331"/>
            </a:cxn>
            <a:cxn ang="0">
              <a:pos x="connsiteX11332" y="connsiteY11332"/>
            </a:cxn>
            <a:cxn ang="0">
              <a:pos x="connsiteX11333" y="connsiteY11333"/>
            </a:cxn>
            <a:cxn ang="0">
              <a:pos x="connsiteX11334" y="connsiteY11334"/>
            </a:cxn>
            <a:cxn ang="0">
              <a:pos x="connsiteX11335" y="connsiteY11335"/>
            </a:cxn>
            <a:cxn ang="0">
              <a:pos x="connsiteX11336" y="connsiteY11336"/>
            </a:cxn>
            <a:cxn ang="0">
              <a:pos x="connsiteX11337" y="connsiteY11337"/>
            </a:cxn>
            <a:cxn ang="0">
              <a:pos x="connsiteX11338" y="connsiteY11338"/>
            </a:cxn>
            <a:cxn ang="0">
              <a:pos x="connsiteX11339" y="connsiteY11339"/>
            </a:cxn>
            <a:cxn ang="0">
              <a:pos x="connsiteX11340" y="connsiteY11340"/>
            </a:cxn>
            <a:cxn ang="0">
              <a:pos x="connsiteX11341" y="connsiteY11341"/>
            </a:cxn>
            <a:cxn ang="0">
              <a:pos x="connsiteX11342" y="connsiteY11342"/>
            </a:cxn>
            <a:cxn ang="0">
              <a:pos x="connsiteX11343" y="connsiteY11343"/>
            </a:cxn>
            <a:cxn ang="0">
              <a:pos x="connsiteX11344" y="connsiteY11344"/>
            </a:cxn>
            <a:cxn ang="0">
              <a:pos x="connsiteX11345" y="connsiteY11345"/>
            </a:cxn>
            <a:cxn ang="0">
              <a:pos x="connsiteX11346" y="connsiteY11346"/>
            </a:cxn>
            <a:cxn ang="0">
              <a:pos x="connsiteX11347" y="connsiteY11347"/>
            </a:cxn>
            <a:cxn ang="0">
              <a:pos x="connsiteX11348" y="connsiteY11348"/>
            </a:cxn>
            <a:cxn ang="0">
              <a:pos x="connsiteX11349" y="connsiteY11349"/>
            </a:cxn>
            <a:cxn ang="0">
              <a:pos x="connsiteX11350" y="connsiteY11350"/>
            </a:cxn>
            <a:cxn ang="0">
              <a:pos x="connsiteX11351" y="connsiteY11351"/>
            </a:cxn>
            <a:cxn ang="0">
              <a:pos x="connsiteX11352" y="connsiteY11352"/>
            </a:cxn>
            <a:cxn ang="0">
              <a:pos x="connsiteX11353" y="connsiteY11353"/>
            </a:cxn>
            <a:cxn ang="0">
              <a:pos x="connsiteX11354" y="connsiteY11354"/>
            </a:cxn>
            <a:cxn ang="0">
              <a:pos x="connsiteX11355" y="connsiteY11355"/>
            </a:cxn>
            <a:cxn ang="0">
              <a:pos x="connsiteX11356" y="connsiteY11356"/>
            </a:cxn>
            <a:cxn ang="0">
              <a:pos x="connsiteX11357" y="connsiteY11357"/>
            </a:cxn>
            <a:cxn ang="0">
              <a:pos x="connsiteX11358" y="connsiteY11358"/>
            </a:cxn>
            <a:cxn ang="0">
              <a:pos x="connsiteX11359" y="connsiteY11359"/>
            </a:cxn>
            <a:cxn ang="0">
              <a:pos x="connsiteX11360" y="connsiteY11360"/>
            </a:cxn>
            <a:cxn ang="0">
              <a:pos x="connsiteX11361" y="connsiteY11361"/>
            </a:cxn>
            <a:cxn ang="0">
              <a:pos x="connsiteX11362" y="connsiteY11362"/>
            </a:cxn>
            <a:cxn ang="0">
              <a:pos x="connsiteX11363" y="connsiteY11363"/>
            </a:cxn>
            <a:cxn ang="0">
              <a:pos x="connsiteX11364" y="connsiteY11364"/>
            </a:cxn>
            <a:cxn ang="0">
              <a:pos x="connsiteX11365" y="connsiteY11365"/>
            </a:cxn>
            <a:cxn ang="0">
              <a:pos x="connsiteX11366" y="connsiteY11366"/>
            </a:cxn>
            <a:cxn ang="0">
              <a:pos x="connsiteX11367" y="connsiteY11367"/>
            </a:cxn>
            <a:cxn ang="0">
              <a:pos x="connsiteX11368" y="connsiteY11368"/>
            </a:cxn>
            <a:cxn ang="0">
              <a:pos x="connsiteX11369" y="connsiteY11369"/>
            </a:cxn>
            <a:cxn ang="0">
              <a:pos x="connsiteX11370" y="connsiteY11370"/>
            </a:cxn>
            <a:cxn ang="0">
              <a:pos x="connsiteX11371" y="connsiteY11371"/>
            </a:cxn>
            <a:cxn ang="0">
              <a:pos x="connsiteX11372" y="connsiteY11372"/>
            </a:cxn>
            <a:cxn ang="0">
              <a:pos x="connsiteX11373" y="connsiteY11373"/>
            </a:cxn>
            <a:cxn ang="0">
              <a:pos x="connsiteX11374" y="connsiteY11374"/>
            </a:cxn>
            <a:cxn ang="0">
              <a:pos x="connsiteX11375" y="connsiteY11375"/>
            </a:cxn>
            <a:cxn ang="0">
              <a:pos x="connsiteX11376" y="connsiteY11376"/>
            </a:cxn>
            <a:cxn ang="0">
              <a:pos x="connsiteX11377" y="connsiteY11377"/>
            </a:cxn>
            <a:cxn ang="0">
              <a:pos x="connsiteX11378" y="connsiteY11378"/>
            </a:cxn>
            <a:cxn ang="0">
              <a:pos x="connsiteX11379" y="connsiteY11379"/>
            </a:cxn>
            <a:cxn ang="0">
              <a:pos x="connsiteX11380" y="connsiteY11380"/>
            </a:cxn>
            <a:cxn ang="0">
              <a:pos x="connsiteX11381" y="connsiteY11381"/>
            </a:cxn>
            <a:cxn ang="0">
              <a:pos x="connsiteX11382" y="connsiteY11382"/>
            </a:cxn>
            <a:cxn ang="0">
              <a:pos x="connsiteX11383" y="connsiteY11383"/>
            </a:cxn>
            <a:cxn ang="0">
              <a:pos x="connsiteX11384" y="connsiteY11384"/>
            </a:cxn>
            <a:cxn ang="0">
              <a:pos x="connsiteX11385" y="connsiteY11385"/>
            </a:cxn>
            <a:cxn ang="0">
              <a:pos x="connsiteX11386" y="connsiteY11386"/>
            </a:cxn>
            <a:cxn ang="0">
              <a:pos x="connsiteX11387" y="connsiteY11387"/>
            </a:cxn>
            <a:cxn ang="0">
              <a:pos x="connsiteX11388" y="connsiteY11388"/>
            </a:cxn>
            <a:cxn ang="0">
              <a:pos x="connsiteX11389" y="connsiteY11389"/>
            </a:cxn>
            <a:cxn ang="0">
              <a:pos x="connsiteX11390" y="connsiteY11390"/>
            </a:cxn>
            <a:cxn ang="0">
              <a:pos x="connsiteX11391" y="connsiteY11391"/>
            </a:cxn>
            <a:cxn ang="0">
              <a:pos x="connsiteX11392" y="connsiteY11392"/>
            </a:cxn>
            <a:cxn ang="0">
              <a:pos x="connsiteX11393" y="connsiteY11393"/>
            </a:cxn>
            <a:cxn ang="0">
              <a:pos x="connsiteX11394" y="connsiteY11394"/>
            </a:cxn>
            <a:cxn ang="0">
              <a:pos x="connsiteX11395" y="connsiteY11395"/>
            </a:cxn>
            <a:cxn ang="0">
              <a:pos x="connsiteX11396" y="connsiteY11396"/>
            </a:cxn>
            <a:cxn ang="0">
              <a:pos x="connsiteX11397" y="connsiteY11397"/>
            </a:cxn>
            <a:cxn ang="0">
              <a:pos x="connsiteX11398" y="connsiteY11398"/>
            </a:cxn>
            <a:cxn ang="0">
              <a:pos x="connsiteX11399" y="connsiteY11399"/>
            </a:cxn>
            <a:cxn ang="0">
              <a:pos x="connsiteX11400" y="connsiteY11400"/>
            </a:cxn>
            <a:cxn ang="0">
              <a:pos x="connsiteX11401" y="connsiteY11401"/>
            </a:cxn>
            <a:cxn ang="0">
              <a:pos x="connsiteX11402" y="connsiteY11402"/>
            </a:cxn>
            <a:cxn ang="0">
              <a:pos x="connsiteX11403" y="connsiteY11403"/>
            </a:cxn>
            <a:cxn ang="0">
              <a:pos x="connsiteX11404" y="connsiteY11404"/>
            </a:cxn>
            <a:cxn ang="0">
              <a:pos x="connsiteX11405" y="connsiteY11405"/>
            </a:cxn>
            <a:cxn ang="0">
              <a:pos x="connsiteX11406" y="connsiteY11406"/>
            </a:cxn>
            <a:cxn ang="0">
              <a:pos x="connsiteX11407" y="connsiteY11407"/>
            </a:cxn>
            <a:cxn ang="0">
              <a:pos x="connsiteX11408" y="connsiteY11408"/>
            </a:cxn>
            <a:cxn ang="0">
              <a:pos x="connsiteX11409" y="connsiteY11409"/>
            </a:cxn>
            <a:cxn ang="0">
              <a:pos x="connsiteX11410" y="connsiteY11410"/>
            </a:cxn>
            <a:cxn ang="0">
              <a:pos x="connsiteX11411" y="connsiteY11411"/>
            </a:cxn>
            <a:cxn ang="0">
              <a:pos x="connsiteX11412" y="connsiteY11412"/>
            </a:cxn>
            <a:cxn ang="0">
              <a:pos x="connsiteX11413" y="connsiteY11413"/>
            </a:cxn>
            <a:cxn ang="0">
              <a:pos x="connsiteX11414" y="connsiteY11414"/>
            </a:cxn>
            <a:cxn ang="0">
              <a:pos x="connsiteX11415" y="connsiteY11415"/>
            </a:cxn>
            <a:cxn ang="0">
              <a:pos x="connsiteX11416" y="connsiteY11416"/>
            </a:cxn>
            <a:cxn ang="0">
              <a:pos x="connsiteX11417" y="connsiteY11417"/>
            </a:cxn>
            <a:cxn ang="0">
              <a:pos x="connsiteX11418" y="connsiteY11418"/>
            </a:cxn>
            <a:cxn ang="0">
              <a:pos x="connsiteX11419" y="connsiteY11419"/>
            </a:cxn>
            <a:cxn ang="0">
              <a:pos x="connsiteX11420" y="connsiteY11420"/>
            </a:cxn>
            <a:cxn ang="0">
              <a:pos x="connsiteX11421" y="connsiteY11421"/>
            </a:cxn>
            <a:cxn ang="0">
              <a:pos x="connsiteX11422" y="connsiteY11422"/>
            </a:cxn>
            <a:cxn ang="0">
              <a:pos x="connsiteX11423" y="connsiteY11423"/>
            </a:cxn>
            <a:cxn ang="0">
              <a:pos x="connsiteX11424" y="connsiteY11424"/>
            </a:cxn>
            <a:cxn ang="0">
              <a:pos x="connsiteX11425" y="connsiteY11425"/>
            </a:cxn>
            <a:cxn ang="0">
              <a:pos x="connsiteX11426" y="connsiteY11426"/>
            </a:cxn>
            <a:cxn ang="0">
              <a:pos x="connsiteX11427" y="connsiteY11427"/>
            </a:cxn>
            <a:cxn ang="0">
              <a:pos x="connsiteX11428" y="connsiteY11428"/>
            </a:cxn>
            <a:cxn ang="0">
              <a:pos x="connsiteX11429" y="connsiteY11429"/>
            </a:cxn>
            <a:cxn ang="0">
              <a:pos x="connsiteX11430" y="connsiteY11430"/>
            </a:cxn>
            <a:cxn ang="0">
              <a:pos x="connsiteX11431" y="connsiteY11431"/>
            </a:cxn>
            <a:cxn ang="0">
              <a:pos x="connsiteX11432" y="connsiteY11432"/>
            </a:cxn>
            <a:cxn ang="0">
              <a:pos x="connsiteX11433" y="connsiteY11433"/>
            </a:cxn>
            <a:cxn ang="0">
              <a:pos x="connsiteX11434" y="connsiteY11434"/>
            </a:cxn>
            <a:cxn ang="0">
              <a:pos x="connsiteX11435" y="connsiteY11435"/>
            </a:cxn>
            <a:cxn ang="0">
              <a:pos x="connsiteX11436" y="connsiteY11436"/>
            </a:cxn>
            <a:cxn ang="0">
              <a:pos x="connsiteX11437" y="connsiteY11437"/>
            </a:cxn>
            <a:cxn ang="0">
              <a:pos x="connsiteX11438" y="connsiteY11438"/>
            </a:cxn>
            <a:cxn ang="0">
              <a:pos x="connsiteX11439" y="connsiteY11439"/>
            </a:cxn>
            <a:cxn ang="0">
              <a:pos x="connsiteX11440" y="connsiteY11440"/>
            </a:cxn>
            <a:cxn ang="0">
              <a:pos x="connsiteX11441" y="connsiteY11441"/>
            </a:cxn>
            <a:cxn ang="0">
              <a:pos x="connsiteX11442" y="connsiteY11442"/>
            </a:cxn>
            <a:cxn ang="0">
              <a:pos x="connsiteX11443" y="connsiteY11443"/>
            </a:cxn>
            <a:cxn ang="0">
              <a:pos x="connsiteX11444" y="connsiteY11444"/>
            </a:cxn>
            <a:cxn ang="0">
              <a:pos x="connsiteX11445" y="connsiteY11445"/>
            </a:cxn>
            <a:cxn ang="0">
              <a:pos x="connsiteX11446" y="connsiteY11446"/>
            </a:cxn>
            <a:cxn ang="0">
              <a:pos x="connsiteX11447" y="connsiteY11447"/>
            </a:cxn>
            <a:cxn ang="0">
              <a:pos x="connsiteX11448" y="connsiteY11448"/>
            </a:cxn>
            <a:cxn ang="0">
              <a:pos x="connsiteX11449" y="connsiteY11449"/>
            </a:cxn>
            <a:cxn ang="0">
              <a:pos x="connsiteX11450" y="connsiteY11450"/>
            </a:cxn>
            <a:cxn ang="0">
              <a:pos x="connsiteX11451" y="connsiteY11451"/>
            </a:cxn>
            <a:cxn ang="0">
              <a:pos x="connsiteX11452" y="connsiteY11452"/>
            </a:cxn>
            <a:cxn ang="0">
              <a:pos x="connsiteX11453" y="connsiteY11453"/>
            </a:cxn>
            <a:cxn ang="0">
              <a:pos x="connsiteX11454" y="connsiteY11454"/>
            </a:cxn>
            <a:cxn ang="0">
              <a:pos x="connsiteX11455" y="connsiteY11455"/>
            </a:cxn>
            <a:cxn ang="0">
              <a:pos x="connsiteX11456" y="connsiteY11456"/>
            </a:cxn>
            <a:cxn ang="0">
              <a:pos x="connsiteX11457" y="connsiteY11457"/>
            </a:cxn>
            <a:cxn ang="0">
              <a:pos x="connsiteX11458" y="connsiteY11458"/>
            </a:cxn>
            <a:cxn ang="0">
              <a:pos x="connsiteX11459" y="connsiteY11459"/>
            </a:cxn>
            <a:cxn ang="0">
              <a:pos x="connsiteX11460" y="connsiteY11460"/>
            </a:cxn>
            <a:cxn ang="0">
              <a:pos x="connsiteX11461" y="connsiteY11461"/>
            </a:cxn>
            <a:cxn ang="0">
              <a:pos x="connsiteX11462" y="connsiteY11462"/>
            </a:cxn>
            <a:cxn ang="0">
              <a:pos x="connsiteX11463" y="connsiteY11463"/>
            </a:cxn>
            <a:cxn ang="0">
              <a:pos x="connsiteX11464" y="connsiteY11464"/>
            </a:cxn>
            <a:cxn ang="0">
              <a:pos x="connsiteX11465" y="connsiteY11465"/>
            </a:cxn>
            <a:cxn ang="0">
              <a:pos x="connsiteX11466" y="connsiteY11466"/>
            </a:cxn>
            <a:cxn ang="0">
              <a:pos x="connsiteX11467" y="connsiteY11467"/>
            </a:cxn>
            <a:cxn ang="0">
              <a:pos x="connsiteX11468" y="connsiteY11468"/>
            </a:cxn>
            <a:cxn ang="0">
              <a:pos x="connsiteX11469" y="connsiteY11469"/>
            </a:cxn>
            <a:cxn ang="0">
              <a:pos x="connsiteX11470" y="connsiteY11470"/>
            </a:cxn>
            <a:cxn ang="0">
              <a:pos x="connsiteX11471" y="connsiteY11471"/>
            </a:cxn>
            <a:cxn ang="0">
              <a:pos x="connsiteX11472" y="connsiteY11472"/>
            </a:cxn>
            <a:cxn ang="0">
              <a:pos x="connsiteX11473" y="connsiteY11473"/>
            </a:cxn>
            <a:cxn ang="0">
              <a:pos x="connsiteX11474" y="connsiteY11474"/>
            </a:cxn>
            <a:cxn ang="0">
              <a:pos x="connsiteX11475" y="connsiteY11475"/>
            </a:cxn>
            <a:cxn ang="0">
              <a:pos x="connsiteX11476" y="connsiteY11476"/>
            </a:cxn>
            <a:cxn ang="0">
              <a:pos x="connsiteX11477" y="connsiteY11477"/>
            </a:cxn>
            <a:cxn ang="0">
              <a:pos x="connsiteX11478" y="connsiteY11478"/>
            </a:cxn>
            <a:cxn ang="0">
              <a:pos x="connsiteX11479" y="connsiteY11479"/>
            </a:cxn>
            <a:cxn ang="0">
              <a:pos x="connsiteX11480" y="connsiteY11480"/>
            </a:cxn>
            <a:cxn ang="0">
              <a:pos x="connsiteX11481" y="connsiteY11481"/>
            </a:cxn>
            <a:cxn ang="0">
              <a:pos x="connsiteX11482" y="connsiteY11482"/>
            </a:cxn>
            <a:cxn ang="0">
              <a:pos x="connsiteX11483" y="connsiteY11483"/>
            </a:cxn>
            <a:cxn ang="0">
              <a:pos x="connsiteX11484" y="connsiteY11484"/>
            </a:cxn>
            <a:cxn ang="0">
              <a:pos x="connsiteX11485" y="connsiteY11485"/>
            </a:cxn>
            <a:cxn ang="0">
              <a:pos x="connsiteX11486" y="connsiteY11486"/>
            </a:cxn>
            <a:cxn ang="0">
              <a:pos x="connsiteX11487" y="connsiteY11487"/>
            </a:cxn>
            <a:cxn ang="0">
              <a:pos x="connsiteX11488" y="connsiteY11488"/>
            </a:cxn>
            <a:cxn ang="0">
              <a:pos x="connsiteX11489" y="connsiteY11489"/>
            </a:cxn>
            <a:cxn ang="0">
              <a:pos x="connsiteX11490" y="connsiteY11490"/>
            </a:cxn>
            <a:cxn ang="0">
              <a:pos x="connsiteX11491" y="connsiteY11491"/>
            </a:cxn>
            <a:cxn ang="0">
              <a:pos x="connsiteX11492" y="connsiteY11492"/>
            </a:cxn>
            <a:cxn ang="0">
              <a:pos x="connsiteX11493" y="connsiteY11493"/>
            </a:cxn>
            <a:cxn ang="0">
              <a:pos x="connsiteX11494" y="connsiteY11494"/>
            </a:cxn>
            <a:cxn ang="0">
              <a:pos x="connsiteX11495" y="connsiteY11495"/>
            </a:cxn>
            <a:cxn ang="0">
              <a:pos x="connsiteX11496" y="connsiteY11496"/>
            </a:cxn>
            <a:cxn ang="0">
              <a:pos x="connsiteX11497" y="connsiteY11497"/>
            </a:cxn>
            <a:cxn ang="0">
              <a:pos x="connsiteX11498" y="connsiteY11498"/>
            </a:cxn>
            <a:cxn ang="0">
              <a:pos x="connsiteX11499" y="connsiteY11499"/>
            </a:cxn>
            <a:cxn ang="0">
              <a:pos x="connsiteX11500" y="connsiteY11500"/>
            </a:cxn>
            <a:cxn ang="0">
              <a:pos x="connsiteX11501" y="connsiteY11501"/>
            </a:cxn>
            <a:cxn ang="0">
              <a:pos x="connsiteX11502" y="connsiteY11502"/>
            </a:cxn>
            <a:cxn ang="0">
              <a:pos x="connsiteX11503" y="connsiteY11503"/>
            </a:cxn>
            <a:cxn ang="0">
              <a:pos x="connsiteX11504" y="connsiteY11504"/>
            </a:cxn>
            <a:cxn ang="0">
              <a:pos x="connsiteX11505" y="connsiteY11505"/>
            </a:cxn>
            <a:cxn ang="0">
              <a:pos x="connsiteX11506" y="connsiteY11506"/>
            </a:cxn>
            <a:cxn ang="0">
              <a:pos x="connsiteX11507" y="connsiteY11507"/>
            </a:cxn>
            <a:cxn ang="0">
              <a:pos x="connsiteX11508" y="connsiteY11508"/>
            </a:cxn>
            <a:cxn ang="0">
              <a:pos x="connsiteX11509" y="connsiteY11509"/>
            </a:cxn>
            <a:cxn ang="0">
              <a:pos x="connsiteX11510" y="connsiteY11510"/>
            </a:cxn>
            <a:cxn ang="0">
              <a:pos x="connsiteX11511" y="connsiteY11511"/>
            </a:cxn>
            <a:cxn ang="0">
              <a:pos x="connsiteX11512" y="connsiteY11512"/>
            </a:cxn>
            <a:cxn ang="0">
              <a:pos x="connsiteX11513" y="connsiteY11513"/>
            </a:cxn>
            <a:cxn ang="0">
              <a:pos x="connsiteX11514" y="connsiteY11514"/>
            </a:cxn>
            <a:cxn ang="0">
              <a:pos x="connsiteX11515" y="connsiteY11515"/>
            </a:cxn>
            <a:cxn ang="0">
              <a:pos x="connsiteX11516" y="connsiteY11516"/>
            </a:cxn>
            <a:cxn ang="0">
              <a:pos x="connsiteX11517" y="connsiteY11517"/>
            </a:cxn>
            <a:cxn ang="0">
              <a:pos x="connsiteX11518" y="connsiteY11518"/>
            </a:cxn>
            <a:cxn ang="0">
              <a:pos x="connsiteX11519" y="connsiteY11519"/>
            </a:cxn>
            <a:cxn ang="0">
              <a:pos x="connsiteX11520" y="connsiteY11520"/>
            </a:cxn>
            <a:cxn ang="0">
              <a:pos x="connsiteX11521" y="connsiteY11521"/>
            </a:cxn>
            <a:cxn ang="0">
              <a:pos x="connsiteX11522" y="connsiteY11522"/>
            </a:cxn>
            <a:cxn ang="0">
              <a:pos x="connsiteX11523" y="connsiteY11523"/>
            </a:cxn>
            <a:cxn ang="0">
              <a:pos x="connsiteX11524" y="connsiteY11524"/>
            </a:cxn>
            <a:cxn ang="0">
              <a:pos x="connsiteX11525" y="connsiteY11525"/>
            </a:cxn>
            <a:cxn ang="0">
              <a:pos x="connsiteX11526" y="connsiteY11526"/>
            </a:cxn>
            <a:cxn ang="0">
              <a:pos x="connsiteX11527" y="connsiteY11527"/>
            </a:cxn>
            <a:cxn ang="0">
              <a:pos x="connsiteX11528" y="connsiteY11528"/>
            </a:cxn>
            <a:cxn ang="0">
              <a:pos x="connsiteX11529" y="connsiteY11529"/>
            </a:cxn>
            <a:cxn ang="0">
              <a:pos x="connsiteX11530" y="connsiteY11530"/>
            </a:cxn>
            <a:cxn ang="0">
              <a:pos x="connsiteX11531" y="connsiteY11531"/>
            </a:cxn>
            <a:cxn ang="0">
              <a:pos x="connsiteX11532" y="connsiteY11532"/>
            </a:cxn>
            <a:cxn ang="0">
              <a:pos x="connsiteX11533" y="connsiteY11533"/>
            </a:cxn>
            <a:cxn ang="0">
              <a:pos x="connsiteX11534" y="connsiteY11534"/>
            </a:cxn>
            <a:cxn ang="0">
              <a:pos x="connsiteX11535" y="connsiteY11535"/>
            </a:cxn>
            <a:cxn ang="0">
              <a:pos x="connsiteX11536" y="connsiteY11536"/>
            </a:cxn>
            <a:cxn ang="0">
              <a:pos x="connsiteX11537" y="connsiteY11537"/>
            </a:cxn>
            <a:cxn ang="0">
              <a:pos x="connsiteX11538" y="connsiteY11538"/>
            </a:cxn>
            <a:cxn ang="0">
              <a:pos x="connsiteX11539" y="connsiteY11539"/>
            </a:cxn>
            <a:cxn ang="0">
              <a:pos x="connsiteX11540" y="connsiteY11540"/>
            </a:cxn>
            <a:cxn ang="0">
              <a:pos x="connsiteX11541" y="connsiteY11541"/>
            </a:cxn>
            <a:cxn ang="0">
              <a:pos x="connsiteX11542" y="connsiteY11542"/>
            </a:cxn>
            <a:cxn ang="0">
              <a:pos x="connsiteX11543" y="connsiteY11543"/>
            </a:cxn>
            <a:cxn ang="0">
              <a:pos x="connsiteX11544" y="connsiteY11544"/>
            </a:cxn>
            <a:cxn ang="0">
              <a:pos x="connsiteX11545" y="connsiteY11545"/>
            </a:cxn>
            <a:cxn ang="0">
              <a:pos x="connsiteX11546" y="connsiteY11546"/>
            </a:cxn>
            <a:cxn ang="0">
              <a:pos x="connsiteX11547" y="connsiteY11547"/>
            </a:cxn>
            <a:cxn ang="0">
              <a:pos x="connsiteX11548" y="connsiteY11548"/>
            </a:cxn>
            <a:cxn ang="0">
              <a:pos x="connsiteX11549" y="connsiteY11549"/>
            </a:cxn>
            <a:cxn ang="0">
              <a:pos x="connsiteX11550" y="connsiteY11550"/>
            </a:cxn>
            <a:cxn ang="0">
              <a:pos x="connsiteX11551" y="connsiteY11551"/>
            </a:cxn>
            <a:cxn ang="0">
              <a:pos x="connsiteX11552" y="connsiteY11552"/>
            </a:cxn>
            <a:cxn ang="0">
              <a:pos x="connsiteX11553" y="connsiteY11553"/>
            </a:cxn>
            <a:cxn ang="0">
              <a:pos x="connsiteX11554" y="connsiteY11554"/>
            </a:cxn>
            <a:cxn ang="0">
              <a:pos x="connsiteX11555" y="connsiteY11555"/>
            </a:cxn>
            <a:cxn ang="0">
              <a:pos x="connsiteX11556" y="connsiteY11556"/>
            </a:cxn>
            <a:cxn ang="0">
              <a:pos x="connsiteX11557" y="connsiteY11557"/>
            </a:cxn>
            <a:cxn ang="0">
              <a:pos x="connsiteX11558" y="connsiteY11558"/>
            </a:cxn>
            <a:cxn ang="0">
              <a:pos x="connsiteX11559" y="connsiteY11559"/>
            </a:cxn>
            <a:cxn ang="0">
              <a:pos x="connsiteX11560" y="connsiteY11560"/>
            </a:cxn>
            <a:cxn ang="0">
              <a:pos x="connsiteX11561" y="connsiteY11561"/>
            </a:cxn>
            <a:cxn ang="0">
              <a:pos x="connsiteX11562" y="connsiteY11562"/>
            </a:cxn>
            <a:cxn ang="0">
              <a:pos x="connsiteX11563" y="connsiteY11563"/>
            </a:cxn>
            <a:cxn ang="0">
              <a:pos x="connsiteX11564" y="connsiteY11564"/>
            </a:cxn>
            <a:cxn ang="0">
              <a:pos x="connsiteX11565" y="connsiteY11565"/>
            </a:cxn>
            <a:cxn ang="0">
              <a:pos x="connsiteX11566" y="connsiteY11566"/>
            </a:cxn>
            <a:cxn ang="0">
              <a:pos x="connsiteX11567" y="connsiteY11567"/>
            </a:cxn>
            <a:cxn ang="0">
              <a:pos x="connsiteX11568" y="connsiteY11568"/>
            </a:cxn>
            <a:cxn ang="0">
              <a:pos x="connsiteX11569" y="connsiteY11569"/>
            </a:cxn>
            <a:cxn ang="0">
              <a:pos x="connsiteX11570" y="connsiteY11570"/>
            </a:cxn>
            <a:cxn ang="0">
              <a:pos x="connsiteX11571" y="connsiteY11571"/>
            </a:cxn>
            <a:cxn ang="0">
              <a:pos x="connsiteX11572" y="connsiteY11572"/>
            </a:cxn>
            <a:cxn ang="0">
              <a:pos x="connsiteX11573" y="connsiteY11573"/>
            </a:cxn>
            <a:cxn ang="0">
              <a:pos x="connsiteX11574" y="connsiteY11574"/>
            </a:cxn>
            <a:cxn ang="0">
              <a:pos x="connsiteX11575" y="connsiteY11575"/>
            </a:cxn>
            <a:cxn ang="0">
              <a:pos x="connsiteX11576" y="connsiteY11576"/>
            </a:cxn>
            <a:cxn ang="0">
              <a:pos x="connsiteX11577" y="connsiteY11577"/>
            </a:cxn>
            <a:cxn ang="0">
              <a:pos x="connsiteX11578" y="connsiteY11578"/>
            </a:cxn>
            <a:cxn ang="0">
              <a:pos x="connsiteX11579" y="connsiteY11579"/>
            </a:cxn>
            <a:cxn ang="0">
              <a:pos x="connsiteX11580" y="connsiteY11580"/>
            </a:cxn>
            <a:cxn ang="0">
              <a:pos x="connsiteX11581" y="connsiteY11581"/>
            </a:cxn>
            <a:cxn ang="0">
              <a:pos x="connsiteX11582" y="connsiteY11582"/>
            </a:cxn>
            <a:cxn ang="0">
              <a:pos x="connsiteX11583" y="connsiteY11583"/>
            </a:cxn>
            <a:cxn ang="0">
              <a:pos x="connsiteX11584" y="connsiteY11584"/>
            </a:cxn>
            <a:cxn ang="0">
              <a:pos x="connsiteX11585" y="connsiteY11585"/>
            </a:cxn>
            <a:cxn ang="0">
              <a:pos x="connsiteX11586" y="connsiteY11586"/>
            </a:cxn>
            <a:cxn ang="0">
              <a:pos x="connsiteX11587" y="connsiteY11587"/>
            </a:cxn>
            <a:cxn ang="0">
              <a:pos x="connsiteX11588" y="connsiteY11588"/>
            </a:cxn>
            <a:cxn ang="0">
              <a:pos x="connsiteX11589" y="connsiteY11589"/>
            </a:cxn>
            <a:cxn ang="0">
              <a:pos x="connsiteX11590" y="connsiteY11590"/>
            </a:cxn>
            <a:cxn ang="0">
              <a:pos x="connsiteX11591" y="connsiteY11591"/>
            </a:cxn>
            <a:cxn ang="0">
              <a:pos x="connsiteX11592" y="connsiteY11592"/>
            </a:cxn>
            <a:cxn ang="0">
              <a:pos x="connsiteX11593" y="connsiteY11593"/>
            </a:cxn>
            <a:cxn ang="0">
              <a:pos x="connsiteX11594" y="connsiteY11594"/>
            </a:cxn>
            <a:cxn ang="0">
              <a:pos x="connsiteX11595" y="connsiteY11595"/>
            </a:cxn>
            <a:cxn ang="0">
              <a:pos x="connsiteX11596" y="connsiteY11596"/>
            </a:cxn>
            <a:cxn ang="0">
              <a:pos x="connsiteX11597" y="connsiteY11597"/>
            </a:cxn>
            <a:cxn ang="0">
              <a:pos x="connsiteX11598" y="connsiteY11598"/>
            </a:cxn>
            <a:cxn ang="0">
              <a:pos x="connsiteX11599" y="connsiteY11599"/>
            </a:cxn>
            <a:cxn ang="0">
              <a:pos x="connsiteX11600" y="connsiteY11600"/>
            </a:cxn>
            <a:cxn ang="0">
              <a:pos x="connsiteX11601" y="connsiteY11601"/>
            </a:cxn>
            <a:cxn ang="0">
              <a:pos x="connsiteX11602" y="connsiteY11602"/>
            </a:cxn>
            <a:cxn ang="0">
              <a:pos x="connsiteX11603" y="connsiteY11603"/>
            </a:cxn>
            <a:cxn ang="0">
              <a:pos x="connsiteX11604" y="connsiteY11604"/>
            </a:cxn>
            <a:cxn ang="0">
              <a:pos x="connsiteX11605" y="connsiteY11605"/>
            </a:cxn>
            <a:cxn ang="0">
              <a:pos x="connsiteX11606" y="connsiteY11606"/>
            </a:cxn>
            <a:cxn ang="0">
              <a:pos x="connsiteX11607" y="connsiteY11607"/>
            </a:cxn>
            <a:cxn ang="0">
              <a:pos x="connsiteX11608" y="connsiteY11608"/>
            </a:cxn>
            <a:cxn ang="0">
              <a:pos x="connsiteX11609" y="connsiteY11609"/>
            </a:cxn>
            <a:cxn ang="0">
              <a:pos x="connsiteX11610" y="connsiteY11610"/>
            </a:cxn>
            <a:cxn ang="0">
              <a:pos x="connsiteX11611" y="connsiteY11611"/>
            </a:cxn>
            <a:cxn ang="0">
              <a:pos x="connsiteX11612" y="connsiteY11612"/>
            </a:cxn>
            <a:cxn ang="0">
              <a:pos x="connsiteX11613" y="connsiteY11613"/>
            </a:cxn>
            <a:cxn ang="0">
              <a:pos x="connsiteX11614" y="connsiteY11614"/>
            </a:cxn>
            <a:cxn ang="0">
              <a:pos x="connsiteX11615" y="connsiteY11615"/>
            </a:cxn>
            <a:cxn ang="0">
              <a:pos x="connsiteX11616" y="connsiteY11616"/>
            </a:cxn>
            <a:cxn ang="0">
              <a:pos x="connsiteX11617" y="connsiteY11617"/>
            </a:cxn>
            <a:cxn ang="0">
              <a:pos x="connsiteX11618" y="connsiteY11618"/>
            </a:cxn>
            <a:cxn ang="0">
              <a:pos x="connsiteX11619" y="connsiteY11619"/>
            </a:cxn>
            <a:cxn ang="0">
              <a:pos x="connsiteX11620" y="connsiteY11620"/>
            </a:cxn>
            <a:cxn ang="0">
              <a:pos x="connsiteX11621" y="connsiteY11621"/>
            </a:cxn>
            <a:cxn ang="0">
              <a:pos x="connsiteX11622" y="connsiteY11622"/>
            </a:cxn>
            <a:cxn ang="0">
              <a:pos x="connsiteX11623" y="connsiteY11623"/>
            </a:cxn>
            <a:cxn ang="0">
              <a:pos x="connsiteX11624" y="connsiteY11624"/>
            </a:cxn>
            <a:cxn ang="0">
              <a:pos x="connsiteX11625" y="connsiteY11625"/>
            </a:cxn>
            <a:cxn ang="0">
              <a:pos x="connsiteX11626" y="connsiteY11626"/>
            </a:cxn>
            <a:cxn ang="0">
              <a:pos x="connsiteX11627" y="connsiteY11627"/>
            </a:cxn>
            <a:cxn ang="0">
              <a:pos x="connsiteX11628" y="connsiteY11628"/>
            </a:cxn>
            <a:cxn ang="0">
              <a:pos x="connsiteX11629" y="connsiteY11629"/>
            </a:cxn>
            <a:cxn ang="0">
              <a:pos x="connsiteX11630" y="connsiteY11630"/>
            </a:cxn>
            <a:cxn ang="0">
              <a:pos x="connsiteX11631" y="connsiteY11631"/>
            </a:cxn>
            <a:cxn ang="0">
              <a:pos x="connsiteX11632" y="connsiteY11632"/>
            </a:cxn>
            <a:cxn ang="0">
              <a:pos x="connsiteX11633" y="connsiteY11633"/>
            </a:cxn>
            <a:cxn ang="0">
              <a:pos x="connsiteX11634" y="connsiteY11634"/>
            </a:cxn>
            <a:cxn ang="0">
              <a:pos x="connsiteX11635" y="connsiteY11635"/>
            </a:cxn>
            <a:cxn ang="0">
              <a:pos x="connsiteX11636" y="connsiteY11636"/>
            </a:cxn>
            <a:cxn ang="0">
              <a:pos x="connsiteX11637" y="connsiteY11637"/>
            </a:cxn>
            <a:cxn ang="0">
              <a:pos x="connsiteX11638" y="connsiteY11638"/>
            </a:cxn>
            <a:cxn ang="0">
              <a:pos x="connsiteX11639" y="connsiteY11639"/>
            </a:cxn>
            <a:cxn ang="0">
              <a:pos x="connsiteX11640" y="connsiteY11640"/>
            </a:cxn>
            <a:cxn ang="0">
              <a:pos x="connsiteX11641" y="connsiteY11641"/>
            </a:cxn>
            <a:cxn ang="0">
              <a:pos x="connsiteX11642" y="connsiteY11642"/>
            </a:cxn>
            <a:cxn ang="0">
              <a:pos x="connsiteX11643" y="connsiteY11643"/>
            </a:cxn>
            <a:cxn ang="0">
              <a:pos x="connsiteX11644" y="connsiteY11644"/>
            </a:cxn>
            <a:cxn ang="0">
              <a:pos x="connsiteX11645" y="connsiteY11645"/>
            </a:cxn>
            <a:cxn ang="0">
              <a:pos x="connsiteX11646" y="connsiteY11646"/>
            </a:cxn>
            <a:cxn ang="0">
              <a:pos x="connsiteX11647" y="connsiteY11647"/>
            </a:cxn>
            <a:cxn ang="0">
              <a:pos x="connsiteX11648" y="connsiteY11648"/>
            </a:cxn>
            <a:cxn ang="0">
              <a:pos x="connsiteX11649" y="connsiteY11649"/>
            </a:cxn>
            <a:cxn ang="0">
              <a:pos x="connsiteX11650" y="connsiteY11650"/>
            </a:cxn>
            <a:cxn ang="0">
              <a:pos x="connsiteX11651" y="connsiteY11651"/>
            </a:cxn>
            <a:cxn ang="0">
              <a:pos x="connsiteX11652" y="connsiteY11652"/>
            </a:cxn>
            <a:cxn ang="0">
              <a:pos x="connsiteX11653" y="connsiteY11653"/>
            </a:cxn>
            <a:cxn ang="0">
              <a:pos x="connsiteX11654" y="connsiteY11654"/>
            </a:cxn>
            <a:cxn ang="0">
              <a:pos x="connsiteX11655" y="connsiteY11655"/>
            </a:cxn>
            <a:cxn ang="0">
              <a:pos x="connsiteX11656" y="connsiteY11656"/>
            </a:cxn>
            <a:cxn ang="0">
              <a:pos x="connsiteX11657" y="connsiteY11657"/>
            </a:cxn>
            <a:cxn ang="0">
              <a:pos x="connsiteX11658" y="connsiteY11658"/>
            </a:cxn>
            <a:cxn ang="0">
              <a:pos x="connsiteX11659" y="connsiteY11659"/>
            </a:cxn>
            <a:cxn ang="0">
              <a:pos x="connsiteX11660" y="connsiteY11660"/>
            </a:cxn>
            <a:cxn ang="0">
              <a:pos x="connsiteX11661" y="connsiteY11661"/>
            </a:cxn>
            <a:cxn ang="0">
              <a:pos x="connsiteX11662" y="connsiteY11662"/>
            </a:cxn>
            <a:cxn ang="0">
              <a:pos x="connsiteX11663" y="connsiteY11663"/>
            </a:cxn>
            <a:cxn ang="0">
              <a:pos x="connsiteX11664" y="connsiteY11664"/>
            </a:cxn>
            <a:cxn ang="0">
              <a:pos x="connsiteX11665" y="connsiteY11665"/>
            </a:cxn>
            <a:cxn ang="0">
              <a:pos x="connsiteX11666" y="connsiteY11666"/>
            </a:cxn>
            <a:cxn ang="0">
              <a:pos x="connsiteX11667" y="connsiteY11667"/>
            </a:cxn>
            <a:cxn ang="0">
              <a:pos x="connsiteX11668" y="connsiteY11668"/>
            </a:cxn>
            <a:cxn ang="0">
              <a:pos x="connsiteX11669" y="connsiteY11669"/>
            </a:cxn>
            <a:cxn ang="0">
              <a:pos x="connsiteX11670" y="connsiteY11670"/>
            </a:cxn>
            <a:cxn ang="0">
              <a:pos x="connsiteX11671" y="connsiteY11671"/>
            </a:cxn>
            <a:cxn ang="0">
              <a:pos x="connsiteX11672" y="connsiteY11672"/>
            </a:cxn>
            <a:cxn ang="0">
              <a:pos x="connsiteX11673" y="connsiteY11673"/>
            </a:cxn>
            <a:cxn ang="0">
              <a:pos x="connsiteX11674" y="connsiteY11674"/>
            </a:cxn>
            <a:cxn ang="0">
              <a:pos x="connsiteX11675" y="connsiteY11675"/>
            </a:cxn>
            <a:cxn ang="0">
              <a:pos x="connsiteX11676" y="connsiteY11676"/>
            </a:cxn>
            <a:cxn ang="0">
              <a:pos x="connsiteX11677" y="connsiteY11677"/>
            </a:cxn>
            <a:cxn ang="0">
              <a:pos x="connsiteX11678" y="connsiteY11678"/>
            </a:cxn>
            <a:cxn ang="0">
              <a:pos x="connsiteX11679" y="connsiteY11679"/>
            </a:cxn>
            <a:cxn ang="0">
              <a:pos x="connsiteX11680" y="connsiteY11680"/>
            </a:cxn>
            <a:cxn ang="0">
              <a:pos x="connsiteX11681" y="connsiteY11681"/>
            </a:cxn>
            <a:cxn ang="0">
              <a:pos x="connsiteX11682" y="connsiteY11682"/>
            </a:cxn>
            <a:cxn ang="0">
              <a:pos x="connsiteX11683" y="connsiteY11683"/>
            </a:cxn>
            <a:cxn ang="0">
              <a:pos x="connsiteX11684" y="connsiteY11684"/>
            </a:cxn>
            <a:cxn ang="0">
              <a:pos x="connsiteX11685" y="connsiteY11685"/>
            </a:cxn>
            <a:cxn ang="0">
              <a:pos x="connsiteX11686" y="connsiteY11686"/>
            </a:cxn>
            <a:cxn ang="0">
              <a:pos x="connsiteX11687" y="connsiteY11687"/>
            </a:cxn>
            <a:cxn ang="0">
              <a:pos x="connsiteX11688" y="connsiteY11688"/>
            </a:cxn>
            <a:cxn ang="0">
              <a:pos x="connsiteX11689" y="connsiteY11689"/>
            </a:cxn>
            <a:cxn ang="0">
              <a:pos x="connsiteX11690" y="connsiteY11690"/>
            </a:cxn>
            <a:cxn ang="0">
              <a:pos x="connsiteX11691" y="connsiteY11691"/>
            </a:cxn>
            <a:cxn ang="0">
              <a:pos x="connsiteX11692" y="connsiteY11692"/>
            </a:cxn>
            <a:cxn ang="0">
              <a:pos x="connsiteX11693" y="connsiteY11693"/>
            </a:cxn>
            <a:cxn ang="0">
              <a:pos x="connsiteX11694" y="connsiteY11694"/>
            </a:cxn>
            <a:cxn ang="0">
              <a:pos x="connsiteX11695" y="connsiteY11695"/>
            </a:cxn>
            <a:cxn ang="0">
              <a:pos x="connsiteX11696" y="connsiteY11696"/>
            </a:cxn>
            <a:cxn ang="0">
              <a:pos x="connsiteX11697" y="connsiteY11697"/>
            </a:cxn>
            <a:cxn ang="0">
              <a:pos x="connsiteX11698" y="connsiteY11698"/>
            </a:cxn>
            <a:cxn ang="0">
              <a:pos x="connsiteX11699" y="connsiteY11699"/>
            </a:cxn>
            <a:cxn ang="0">
              <a:pos x="connsiteX11700" y="connsiteY11700"/>
            </a:cxn>
            <a:cxn ang="0">
              <a:pos x="connsiteX11701" y="connsiteY11701"/>
            </a:cxn>
            <a:cxn ang="0">
              <a:pos x="connsiteX11702" y="connsiteY11702"/>
            </a:cxn>
            <a:cxn ang="0">
              <a:pos x="connsiteX11703" y="connsiteY11703"/>
            </a:cxn>
            <a:cxn ang="0">
              <a:pos x="connsiteX11704" y="connsiteY11704"/>
            </a:cxn>
            <a:cxn ang="0">
              <a:pos x="connsiteX11705" y="connsiteY11705"/>
            </a:cxn>
            <a:cxn ang="0">
              <a:pos x="connsiteX11706" y="connsiteY11706"/>
            </a:cxn>
            <a:cxn ang="0">
              <a:pos x="connsiteX11707" y="connsiteY11707"/>
            </a:cxn>
            <a:cxn ang="0">
              <a:pos x="connsiteX11708" y="connsiteY11708"/>
            </a:cxn>
            <a:cxn ang="0">
              <a:pos x="connsiteX11709" y="connsiteY11709"/>
            </a:cxn>
            <a:cxn ang="0">
              <a:pos x="connsiteX11710" y="connsiteY11710"/>
            </a:cxn>
            <a:cxn ang="0">
              <a:pos x="connsiteX11711" y="connsiteY11711"/>
            </a:cxn>
            <a:cxn ang="0">
              <a:pos x="connsiteX11712" y="connsiteY11712"/>
            </a:cxn>
            <a:cxn ang="0">
              <a:pos x="connsiteX11713" y="connsiteY11713"/>
            </a:cxn>
            <a:cxn ang="0">
              <a:pos x="connsiteX11714" y="connsiteY11714"/>
            </a:cxn>
            <a:cxn ang="0">
              <a:pos x="connsiteX11715" y="connsiteY11715"/>
            </a:cxn>
            <a:cxn ang="0">
              <a:pos x="connsiteX11716" y="connsiteY11716"/>
            </a:cxn>
            <a:cxn ang="0">
              <a:pos x="connsiteX11717" y="connsiteY11717"/>
            </a:cxn>
            <a:cxn ang="0">
              <a:pos x="connsiteX11718" y="connsiteY11718"/>
            </a:cxn>
            <a:cxn ang="0">
              <a:pos x="connsiteX11719" y="connsiteY11719"/>
            </a:cxn>
            <a:cxn ang="0">
              <a:pos x="connsiteX11720" y="connsiteY11720"/>
            </a:cxn>
            <a:cxn ang="0">
              <a:pos x="connsiteX11721" y="connsiteY11721"/>
            </a:cxn>
            <a:cxn ang="0">
              <a:pos x="connsiteX11722" y="connsiteY11722"/>
            </a:cxn>
            <a:cxn ang="0">
              <a:pos x="connsiteX11723" y="connsiteY11723"/>
            </a:cxn>
            <a:cxn ang="0">
              <a:pos x="connsiteX11724" y="connsiteY11724"/>
            </a:cxn>
            <a:cxn ang="0">
              <a:pos x="connsiteX11725" y="connsiteY11725"/>
            </a:cxn>
            <a:cxn ang="0">
              <a:pos x="connsiteX11726" y="connsiteY11726"/>
            </a:cxn>
            <a:cxn ang="0">
              <a:pos x="connsiteX11727" y="connsiteY11727"/>
            </a:cxn>
            <a:cxn ang="0">
              <a:pos x="connsiteX11728" y="connsiteY11728"/>
            </a:cxn>
            <a:cxn ang="0">
              <a:pos x="connsiteX11729" y="connsiteY11729"/>
            </a:cxn>
            <a:cxn ang="0">
              <a:pos x="connsiteX11730" y="connsiteY11730"/>
            </a:cxn>
            <a:cxn ang="0">
              <a:pos x="connsiteX11731" y="connsiteY11731"/>
            </a:cxn>
            <a:cxn ang="0">
              <a:pos x="connsiteX11732" y="connsiteY11732"/>
            </a:cxn>
            <a:cxn ang="0">
              <a:pos x="connsiteX11733" y="connsiteY11733"/>
            </a:cxn>
            <a:cxn ang="0">
              <a:pos x="connsiteX11734" y="connsiteY11734"/>
            </a:cxn>
            <a:cxn ang="0">
              <a:pos x="connsiteX11735" y="connsiteY11735"/>
            </a:cxn>
            <a:cxn ang="0">
              <a:pos x="connsiteX11736" y="connsiteY11736"/>
            </a:cxn>
            <a:cxn ang="0">
              <a:pos x="connsiteX11737" y="connsiteY11737"/>
            </a:cxn>
            <a:cxn ang="0">
              <a:pos x="connsiteX11738" y="connsiteY11738"/>
            </a:cxn>
            <a:cxn ang="0">
              <a:pos x="connsiteX11739" y="connsiteY11739"/>
            </a:cxn>
            <a:cxn ang="0">
              <a:pos x="connsiteX11740" y="connsiteY11740"/>
            </a:cxn>
            <a:cxn ang="0">
              <a:pos x="connsiteX11741" y="connsiteY11741"/>
            </a:cxn>
            <a:cxn ang="0">
              <a:pos x="connsiteX11742" y="connsiteY11742"/>
            </a:cxn>
            <a:cxn ang="0">
              <a:pos x="connsiteX11743" y="connsiteY11743"/>
            </a:cxn>
            <a:cxn ang="0">
              <a:pos x="connsiteX11744" y="connsiteY11744"/>
            </a:cxn>
            <a:cxn ang="0">
              <a:pos x="connsiteX11745" y="connsiteY11745"/>
            </a:cxn>
            <a:cxn ang="0">
              <a:pos x="connsiteX11746" y="connsiteY11746"/>
            </a:cxn>
            <a:cxn ang="0">
              <a:pos x="connsiteX11747" y="connsiteY11747"/>
            </a:cxn>
            <a:cxn ang="0">
              <a:pos x="connsiteX11748" y="connsiteY11748"/>
            </a:cxn>
            <a:cxn ang="0">
              <a:pos x="connsiteX11749" y="connsiteY11749"/>
            </a:cxn>
            <a:cxn ang="0">
              <a:pos x="connsiteX11750" y="connsiteY11750"/>
            </a:cxn>
            <a:cxn ang="0">
              <a:pos x="connsiteX11751" y="connsiteY11751"/>
            </a:cxn>
            <a:cxn ang="0">
              <a:pos x="connsiteX11752" y="connsiteY11752"/>
            </a:cxn>
            <a:cxn ang="0">
              <a:pos x="connsiteX11753" y="connsiteY11753"/>
            </a:cxn>
            <a:cxn ang="0">
              <a:pos x="connsiteX11754" y="connsiteY11754"/>
            </a:cxn>
            <a:cxn ang="0">
              <a:pos x="connsiteX11755" y="connsiteY11755"/>
            </a:cxn>
            <a:cxn ang="0">
              <a:pos x="connsiteX11756" y="connsiteY11756"/>
            </a:cxn>
            <a:cxn ang="0">
              <a:pos x="connsiteX11757" y="connsiteY11757"/>
            </a:cxn>
            <a:cxn ang="0">
              <a:pos x="connsiteX11758" y="connsiteY11758"/>
            </a:cxn>
            <a:cxn ang="0">
              <a:pos x="connsiteX11759" y="connsiteY11759"/>
            </a:cxn>
            <a:cxn ang="0">
              <a:pos x="connsiteX11760" y="connsiteY11760"/>
            </a:cxn>
            <a:cxn ang="0">
              <a:pos x="connsiteX11761" y="connsiteY11761"/>
            </a:cxn>
            <a:cxn ang="0">
              <a:pos x="connsiteX11762" y="connsiteY11762"/>
            </a:cxn>
            <a:cxn ang="0">
              <a:pos x="connsiteX11763" y="connsiteY11763"/>
            </a:cxn>
            <a:cxn ang="0">
              <a:pos x="connsiteX11764" y="connsiteY11764"/>
            </a:cxn>
            <a:cxn ang="0">
              <a:pos x="connsiteX11765" y="connsiteY11765"/>
            </a:cxn>
            <a:cxn ang="0">
              <a:pos x="connsiteX11766" y="connsiteY11766"/>
            </a:cxn>
            <a:cxn ang="0">
              <a:pos x="connsiteX11767" y="connsiteY11767"/>
            </a:cxn>
            <a:cxn ang="0">
              <a:pos x="connsiteX11768" y="connsiteY11768"/>
            </a:cxn>
            <a:cxn ang="0">
              <a:pos x="connsiteX11769" y="connsiteY11769"/>
            </a:cxn>
            <a:cxn ang="0">
              <a:pos x="connsiteX11770" y="connsiteY11770"/>
            </a:cxn>
            <a:cxn ang="0">
              <a:pos x="connsiteX11771" y="connsiteY11771"/>
            </a:cxn>
            <a:cxn ang="0">
              <a:pos x="connsiteX11772" y="connsiteY11772"/>
            </a:cxn>
            <a:cxn ang="0">
              <a:pos x="connsiteX11773" y="connsiteY11773"/>
            </a:cxn>
            <a:cxn ang="0">
              <a:pos x="connsiteX11774" y="connsiteY11774"/>
            </a:cxn>
            <a:cxn ang="0">
              <a:pos x="connsiteX11775" y="connsiteY11775"/>
            </a:cxn>
            <a:cxn ang="0">
              <a:pos x="connsiteX11776" y="connsiteY11776"/>
            </a:cxn>
            <a:cxn ang="0">
              <a:pos x="connsiteX11777" y="connsiteY11777"/>
            </a:cxn>
            <a:cxn ang="0">
              <a:pos x="connsiteX11778" y="connsiteY11778"/>
            </a:cxn>
            <a:cxn ang="0">
              <a:pos x="connsiteX11779" y="connsiteY11779"/>
            </a:cxn>
            <a:cxn ang="0">
              <a:pos x="connsiteX11780" y="connsiteY11780"/>
            </a:cxn>
            <a:cxn ang="0">
              <a:pos x="connsiteX11781" y="connsiteY11781"/>
            </a:cxn>
            <a:cxn ang="0">
              <a:pos x="connsiteX11782" y="connsiteY11782"/>
            </a:cxn>
            <a:cxn ang="0">
              <a:pos x="connsiteX11783" y="connsiteY11783"/>
            </a:cxn>
            <a:cxn ang="0">
              <a:pos x="connsiteX11784" y="connsiteY11784"/>
            </a:cxn>
            <a:cxn ang="0">
              <a:pos x="connsiteX11785" y="connsiteY11785"/>
            </a:cxn>
            <a:cxn ang="0">
              <a:pos x="connsiteX11786" y="connsiteY11786"/>
            </a:cxn>
            <a:cxn ang="0">
              <a:pos x="connsiteX11787" y="connsiteY11787"/>
            </a:cxn>
            <a:cxn ang="0">
              <a:pos x="connsiteX11788" y="connsiteY11788"/>
            </a:cxn>
            <a:cxn ang="0">
              <a:pos x="connsiteX11789" y="connsiteY11789"/>
            </a:cxn>
            <a:cxn ang="0">
              <a:pos x="connsiteX11790" y="connsiteY11790"/>
            </a:cxn>
            <a:cxn ang="0">
              <a:pos x="connsiteX11791" y="connsiteY11791"/>
            </a:cxn>
            <a:cxn ang="0">
              <a:pos x="connsiteX11792" y="connsiteY11792"/>
            </a:cxn>
            <a:cxn ang="0">
              <a:pos x="connsiteX11793" y="connsiteY11793"/>
            </a:cxn>
            <a:cxn ang="0">
              <a:pos x="connsiteX11794" y="connsiteY11794"/>
            </a:cxn>
            <a:cxn ang="0">
              <a:pos x="connsiteX11795" y="connsiteY11795"/>
            </a:cxn>
            <a:cxn ang="0">
              <a:pos x="connsiteX11796" y="connsiteY11796"/>
            </a:cxn>
            <a:cxn ang="0">
              <a:pos x="connsiteX11797" y="connsiteY11797"/>
            </a:cxn>
            <a:cxn ang="0">
              <a:pos x="connsiteX11798" y="connsiteY11798"/>
            </a:cxn>
            <a:cxn ang="0">
              <a:pos x="connsiteX11799" y="connsiteY11799"/>
            </a:cxn>
            <a:cxn ang="0">
              <a:pos x="connsiteX11800" y="connsiteY11800"/>
            </a:cxn>
            <a:cxn ang="0">
              <a:pos x="connsiteX11801" y="connsiteY11801"/>
            </a:cxn>
            <a:cxn ang="0">
              <a:pos x="connsiteX11802" y="connsiteY11802"/>
            </a:cxn>
            <a:cxn ang="0">
              <a:pos x="connsiteX11803" y="connsiteY11803"/>
            </a:cxn>
            <a:cxn ang="0">
              <a:pos x="connsiteX11804" y="connsiteY11804"/>
            </a:cxn>
            <a:cxn ang="0">
              <a:pos x="connsiteX11805" y="connsiteY11805"/>
            </a:cxn>
            <a:cxn ang="0">
              <a:pos x="connsiteX11806" y="connsiteY11806"/>
            </a:cxn>
            <a:cxn ang="0">
              <a:pos x="connsiteX11807" y="connsiteY11807"/>
            </a:cxn>
            <a:cxn ang="0">
              <a:pos x="connsiteX11808" y="connsiteY11808"/>
            </a:cxn>
            <a:cxn ang="0">
              <a:pos x="connsiteX11809" y="connsiteY11809"/>
            </a:cxn>
            <a:cxn ang="0">
              <a:pos x="connsiteX11810" y="connsiteY11810"/>
            </a:cxn>
            <a:cxn ang="0">
              <a:pos x="connsiteX11811" y="connsiteY11811"/>
            </a:cxn>
            <a:cxn ang="0">
              <a:pos x="connsiteX11812" y="connsiteY11812"/>
            </a:cxn>
            <a:cxn ang="0">
              <a:pos x="connsiteX11813" y="connsiteY11813"/>
            </a:cxn>
            <a:cxn ang="0">
              <a:pos x="connsiteX11814" y="connsiteY11814"/>
            </a:cxn>
            <a:cxn ang="0">
              <a:pos x="connsiteX11815" y="connsiteY11815"/>
            </a:cxn>
            <a:cxn ang="0">
              <a:pos x="connsiteX11816" y="connsiteY11816"/>
            </a:cxn>
            <a:cxn ang="0">
              <a:pos x="connsiteX11817" y="connsiteY11817"/>
            </a:cxn>
            <a:cxn ang="0">
              <a:pos x="connsiteX11818" y="connsiteY11818"/>
            </a:cxn>
            <a:cxn ang="0">
              <a:pos x="connsiteX11819" y="connsiteY11819"/>
            </a:cxn>
            <a:cxn ang="0">
              <a:pos x="connsiteX11820" y="connsiteY11820"/>
            </a:cxn>
            <a:cxn ang="0">
              <a:pos x="connsiteX11821" y="connsiteY11821"/>
            </a:cxn>
            <a:cxn ang="0">
              <a:pos x="connsiteX11822" y="connsiteY11822"/>
            </a:cxn>
            <a:cxn ang="0">
              <a:pos x="connsiteX11823" y="connsiteY11823"/>
            </a:cxn>
            <a:cxn ang="0">
              <a:pos x="connsiteX11824" y="connsiteY11824"/>
            </a:cxn>
            <a:cxn ang="0">
              <a:pos x="connsiteX11825" y="connsiteY11825"/>
            </a:cxn>
            <a:cxn ang="0">
              <a:pos x="connsiteX11826" y="connsiteY11826"/>
            </a:cxn>
            <a:cxn ang="0">
              <a:pos x="connsiteX11827" y="connsiteY11827"/>
            </a:cxn>
            <a:cxn ang="0">
              <a:pos x="connsiteX11828" y="connsiteY11828"/>
            </a:cxn>
            <a:cxn ang="0">
              <a:pos x="connsiteX11829" y="connsiteY11829"/>
            </a:cxn>
            <a:cxn ang="0">
              <a:pos x="connsiteX11830" y="connsiteY11830"/>
            </a:cxn>
            <a:cxn ang="0">
              <a:pos x="connsiteX11831" y="connsiteY11831"/>
            </a:cxn>
            <a:cxn ang="0">
              <a:pos x="connsiteX11832" y="connsiteY11832"/>
            </a:cxn>
            <a:cxn ang="0">
              <a:pos x="connsiteX11833" y="connsiteY11833"/>
            </a:cxn>
            <a:cxn ang="0">
              <a:pos x="connsiteX11834" y="connsiteY11834"/>
            </a:cxn>
            <a:cxn ang="0">
              <a:pos x="connsiteX11835" y="connsiteY11835"/>
            </a:cxn>
            <a:cxn ang="0">
              <a:pos x="connsiteX11836" y="connsiteY11836"/>
            </a:cxn>
            <a:cxn ang="0">
              <a:pos x="connsiteX11837" y="connsiteY11837"/>
            </a:cxn>
            <a:cxn ang="0">
              <a:pos x="connsiteX11838" y="connsiteY11838"/>
            </a:cxn>
            <a:cxn ang="0">
              <a:pos x="connsiteX11839" y="connsiteY11839"/>
            </a:cxn>
            <a:cxn ang="0">
              <a:pos x="connsiteX11840" y="connsiteY11840"/>
            </a:cxn>
            <a:cxn ang="0">
              <a:pos x="connsiteX11841" y="connsiteY11841"/>
            </a:cxn>
            <a:cxn ang="0">
              <a:pos x="connsiteX11842" y="connsiteY11842"/>
            </a:cxn>
            <a:cxn ang="0">
              <a:pos x="connsiteX11843" y="connsiteY11843"/>
            </a:cxn>
            <a:cxn ang="0">
              <a:pos x="connsiteX11844" y="connsiteY11844"/>
            </a:cxn>
            <a:cxn ang="0">
              <a:pos x="connsiteX11845" y="connsiteY11845"/>
            </a:cxn>
            <a:cxn ang="0">
              <a:pos x="connsiteX11846" y="connsiteY11846"/>
            </a:cxn>
            <a:cxn ang="0">
              <a:pos x="connsiteX11847" y="connsiteY11847"/>
            </a:cxn>
            <a:cxn ang="0">
              <a:pos x="connsiteX11848" y="connsiteY11848"/>
            </a:cxn>
            <a:cxn ang="0">
              <a:pos x="connsiteX11849" y="connsiteY11849"/>
            </a:cxn>
            <a:cxn ang="0">
              <a:pos x="connsiteX11850" y="connsiteY11850"/>
            </a:cxn>
            <a:cxn ang="0">
              <a:pos x="connsiteX11851" y="connsiteY11851"/>
            </a:cxn>
            <a:cxn ang="0">
              <a:pos x="connsiteX11852" y="connsiteY11852"/>
            </a:cxn>
            <a:cxn ang="0">
              <a:pos x="connsiteX11853" y="connsiteY11853"/>
            </a:cxn>
            <a:cxn ang="0">
              <a:pos x="connsiteX11854" y="connsiteY11854"/>
            </a:cxn>
            <a:cxn ang="0">
              <a:pos x="connsiteX11855" y="connsiteY11855"/>
            </a:cxn>
            <a:cxn ang="0">
              <a:pos x="connsiteX11856" y="connsiteY11856"/>
            </a:cxn>
            <a:cxn ang="0">
              <a:pos x="connsiteX11857" y="connsiteY11857"/>
            </a:cxn>
            <a:cxn ang="0">
              <a:pos x="connsiteX11858" y="connsiteY11858"/>
            </a:cxn>
            <a:cxn ang="0">
              <a:pos x="connsiteX11859" y="connsiteY11859"/>
            </a:cxn>
            <a:cxn ang="0">
              <a:pos x="connsiteX11860" y="connsiteY11860"/>
            </a:cxn>
            <a:cxn ang="0">
              <a:pos x="connsiteX11861" y="connsiteY11861"/>
            </a:cxn>
            <a:cxn ang="0">
              <a:pos x="connsiteX11862" y="connsiteY11862"/>
            </a:cxn>
            <a:cxn ang="0">
              <a:pos x="connsiteX11863" y="connsiteY11863"/>
            </a:cxn>
            <a:cxn ang="0">
              <a:pos x="connsiteX11864" y="connsiteY11864"/>
            </a:cxn>
            <a:cxn ang="0">
              <a:pos x="connsiteX11865" y="connsiteY11865"/>
            </a:cxn>
            <a:cxn ang="0">
              <a:pos x="connsiteX11866" y="connsiteY11866"/>
            </a:cxn>
            <a:cxn ang="0">
              <a:pos x="connsiteX11867" y="connsiteY11867"/>
            </a:cxn>
            <a:cxn ang="0">
              <a:pos x="connsiteX11868" y="connsiteY11868"/>
            </a:cxn>
            <a:cxn ang="0">
              <a:pos x="connsiteX11869" y="connsiteY11869"/>
            </a:cxn>
            <a:cxn ang="0">
              <a:pos x="connsiteX11870" y="connsiteY11870"/>
            </a:cxn>
            <a:cxn ang="0">
              <a:pos x="connsiteX11871" y="connsiteY11871"/>
            </a:cxn>
            <a:cxn ang="0">
              <a:pos x="connsiteX11872" y="connsiteY11872"/>
            </a:cxn>
            <a:cxn ang="0">
              <a:pos x="connsiteX11873" y="connsiteY11873"/>
            </a:cxn>
            <a:cxn ang="0">
              <a:pos x="connsiteX11874" y="connsiteY11874"/>
            </a:cxn>
            <a:cxn ang="0">
              <a:pos x="connsiteX11875" y="connsiteY11875"/>
            </a:cxn>
            <a:cxn ang="0">
              <a:pos x="connsiteX11876" y="connsiteY11876"/>
            </a:cxn>
            <a:cxn ang="0">
              <a:pos x="connsiteX11877" y="connsiteY11877"/>
            </a:cxn>
            <a:cxn ang="0">
              <a:pos x="connsiteX11878" y="connsiteY11878"/>
            </a:cxn>
            <a:cxn ang="0">
              <a:pos x="connsiteX11879" y="connsiteY11879"/>
            </a:cxn>
            <a:cxn ang="0">
              <a:pos x="connsiteX11880" y="connsiteY11880"/>
            </a:cxn>
            <a:cxn ang="0">
              <a:pos x="connsiteX11881" y="connsiteY11881"/>
            </a:cxn>
            <a:cxn ang="0">
              <a:pos x="connsiteX11882" y="connsiteY11882"/>
            </a:cxn>
            <a:cxn ang="0">
              <a:pos x="connsiteX11883" y="connsiteY11883"/>
            </a:cxn>
            <a:cxn ang="0">
              <a:pos x="connsiteX11884" y="connsiteY11884"/>
            </a:cxn>
            <a:cxn ang="0">
              <a:pos x="connsiteX11885" y="connsiteY11885"/>
            </a:cxn>
            <a:cxn ang="0">
              <a:pos x="connsiteX11886" y="connsiteY11886"/>
            </a:cxn>
            <a:cxn ang="0">
              <a:pos x="connsiteX11887" y="connsiteY11887"/>
            </a:cxn>
            <a:cxn ang="0">
              <a:pos x="connsiteX11888" y="connsiteY11888"/>
            </a:cxn>
            <a:cxn ang="0">
              <a:pos x="connsiteX11889" y="connsiteY11889"/>
            </a:cxn>
            <a:cxn ang="0">
              <a:pos x="connsiteX11890" y="connsiteY11890"/>
            </a:cxn>
            <a:cxn ang="0">
              <a:pos x="connsiteX11891" y="connsiteY11891"/>
            </a:cxn>
            <a:cxn ang="0">
              <a:pos x="connsiteX11892" y="connsiteY11892"/>
            </a:cxn>
            <a:cxn ang="0">
              <a:pos x="connsiteX11893" y="connsiteY11893"/>
            </a:cxn>
            <a:cxn ang="0">
              <a:pos x="connsiteX11894" y="connsiteY11894"/>
            </a:cxn>
            <a:cxn ang="0">
              <a:pos x="connsiteX11895" y="connsiteY11895"/>
            </a:cxn>
            <a:cxn ang="0">
              <a:pos x="connsiteX11896" y="connsiteY11896"/>
            </a:cxn>
            <a:cxn ang="0">
              <a:pos x="connsiteX11897" y="connsiteY11897"/>
            </a:cxn>
            <a:cxn ang="0">
              <a:pos x="connsiteX11898" y="connsiteY11898"/>
            </a:cxn>
            <a:cxn ang="0">
              <a:pos x="connsiteX11899" y="connsiteY11899"/>
            </a:cxn>
            <a:cxn ang="0">
              <a:pos x="connsiteX11900" y="connsiteY11900"/>
            </a:cxn>
            <a:cxn ang="0">
              <a:pos x="connsiteX11901" y="connsiteY11901"/>
            </a:cxn>
            <a:cxn ang="0">
              <a:pos x="connsiteX11902" y="connsiteY11902"/>
            </a:cxn>
            <a:cxn ang="0">
              <a:pos x="connsiteX11903" y="connsiteY11903"/>
            </a:cxn>
            <a:cxn ang="0">
              <a:pos x="connsiteX11904" y="connsiteY11904"/>
            </a:cxn>
            <a:cxn ang="0">
              <a:pos x="connsiteX11905" y="connsiteY11905"/>
            </a:cxn>
            <a:cxn ang="0">
              <a:pos x="connsiteX11906" y="connsiteY11906"/>
            </a:cxn>
            <a:cxn ang="0">
              <a:pos x="connsiteX11907" y="connsiteY11907"/>
            </a:cxn>
            <a:cxn ang="0">
              <a:pos x="connsiteX11908" y="connsiteY11908"/>
            </a:cxn>
            <a:cxn ang="0">
              <a:pos x="connsiteX11909" y="connsiteY11909"/>
            </a:cxn>
            <a:cxn ang="0">
              <a:pos x="connsiteX11910" y="connsiteY11910"/>
            </a:cxn>
            <a:cxn ang="0">
              <a:pos x="connsiteX11911" y="connsiteY11911"/>
            </a:cxn>
            <a:cxn ang="0">
              <a:pos x="connsiteX11912" y="connsiteY11912"/>
            </a:cxn>
            <a:cxn ang="0">
              <a:pos x="connsiteX11913" y="connsiteY11913"/>
            </a:cxn>
            <a:cxn ang="0">
              <a:pos x="connsiteX11914" y="connsiteY11914"/>
            </a:cxn>
            <a:cxn ang="0">
              <a:pos x="connsiteX11915" y="connsiteY11915"/>
            </a:cxn>
            <a:cxn ang="0">
              <a:pos x="connsiteX11916" y="connsiteY11916"/>
            </a:cxn>
            <a:cxn ang="0">
              <a:pos x="connsiteX11917" y="connsiteY11917"/>
            </a:cxn>
            <a:cxn ang="0">
              <a:pos x="connsiteX11918" y="connsiteY11918"/>
            </a:cxn>
            <a:cxn ang="0">
              <a:pos x="connsiteX11919" y="connsiteY11919"/>
            </a:cxn>
            <a:cxn ang="0">
              <a:pos x="connsiteX11920" y="connsiteY11920"/>
            </a:cxn>
            <a:cxn ang="0">
              <a:pos x="connsiteX11921" y="connsiteY11921"/>
            </a:cxn>
            <a:cxn ang="0">
              <a:pos x="connsiteX11922" y="connsiteY11922"/>
            </a:cxn>
            <a:cxn ang="0">
              <a:pos x="connsiteX11923" y="connsiteY11923"/>
            </a:cxn>
            <a:cxn ang="0">
              <a:pos x="connsiteX11924" y="connsiteY11924"/>
            </a:cxn>
            <a:cxn ang="0">
              <a:pos x="connsiteX11925" y="connsiteY11925"/>
            </a:cxn>
            <a:cxn ang="0">
              <a:pos x="connsiteX11926" y="connsiteY11926"/>
            </a:cxn>
            <a:cxn ang="0">
              <a:pos x="connsiteX11927" y="connsiteY11927"/>
            </a:cxn>
            <a:cxn ang="0">
              <a:pos x="connsiteX11928" y="connsiteY11928"/>
            </a:cxn>
            <a:cxn ang="0">
              <a:pos x="connsiteX11929" y="connsiteY11929"/>
            </a:cxn>
            <a:cxn ang="0">
              <a:pos x="connsiteX11930" y="connsiteY11930"/>
            </a:cxn>
            <a:cxn ang="0">
              <a:pos x="connsiteX11931" y="connsiteY11931"/>
            </a:cxn>
            <a:cxn ang="0">
              <a:pos x="connsiteX11932" y="connsiteY11932"/>
            </a:cxn>
            <a:cxn ang="0">
              <a:pos x="connsiteX11933" y="connsiteY11933"/>
            </a:cxn>
            <a:cxn ang="0">
              <a:pos x="connsiteX11934" y="connsiteY11934"/>
            </a:cxn>
            <a:cxn ang="0">
              <a:pos x="connsiteX11935" y="connsiteY11935"/>
            </a:cxn>
            <a:cxn ang="0">
              <a:pos x="connsiteX11936" y="connsiteY11936"/>
            </a:cxn>
            <a:cxn ang="0">
              <a:pos x="connsiteX11937" y="connsiteY11937"/>
            </a:cxn>
            <a:cxn ang="0">
              <a:pos x="connsiteX11938" y="connsiteY11938"/>
            </a:cxn>
            <a:cxn ang="0">
              <a:pos x="connsiteX11939" y="connsiteY11939"/>
            </a:cxn>
            <a:cxn ang="0">
              <a:pos x="connsiteX11940" y="connsiteY11940"/>
            </a:cxn>
            <a:cxn ang="0">
              <a:pos x="connsiteX11941" y="connsiteY11941"/>
            </a:cxn>
            <a:cxn ang="0">
              <a:pos x="connsiteX11942" y="connsiteY11942"/>
            </a:cxn>
            <a:cxn ang="0">
              <a:pos x="connsiteX11943" y="connsiteY11943"/>
            </a:cxn>
            <a:cxn ang="0">
              <a:pos x="connsiteX11944" y="connsiteY11944"/>
            </a:cxn>
            <a:cxn ang="0">
              <a:pos x="connsiteX11945" y="connsiteY11945"/>
            </a:cxn>
            <a:cxn ang="0">
              <a:pos x="connsiteX11946" y="connsiteY11946"/>
            </a:cxn>
            <a:cxn ang="0">
              <a:pos x="connsiteX11947" y="connsiteY11947"/>
            </a:cxn>
            <a:cxn ang="0">
              <a:pos x="connsiteX11948" y="connsiteY11948"/>
            </a:cxn>
            <a:cxn ang="0">
              <a:pos x="connsiteX11949" y="connsiteY11949"/>
            </a:cxn>
            <a:cxn ang="0">
              <a:pos x="connsiteX11950" y="connsiteY11950"/>
            </a:cxn>
            <a:cxn ang="0">
              <a:pos x="connsiteX11951" y="connsiteY11951"/>
            </a:cxn>
            <a:cxn ang="0">
              <a:pos x="connsiteX11952" y="connsiteY11952"/>
            </a:cxn>
            <a:cxn ang="0">
              <a:pos x="connsiteX11953" y="connsiteY11953"/>
            </a:cxn>
            <a:cxn ang="0">
              <a:pos x="connsiteX11954" y="connsiteY11954"/>
            </a:cxn>
            <a:cxn ang="0">
              <a:pos x="connsiteX11955" y="connsiteY11955"/>
            </a:cxn>
            <a:cxn ang="0">
              <a:pos x="connsiteX11956" y="connsiteY11956"/>
            </a:cxn>
            <a:cxn ang="0">
              <a:pos x="connsiteX11957" y="connsiteY11957"/>
            </a:cxn>
            <a:cxn ang="0">
              <a:pos x="connsiteX11958" y="connsiteY11958"/>
            </a:cxn>
            <a:cxn ang="0">
              <a:pos x="connsiteX11959" y="connsiteY11959"/>
            </a:cxn>
            <a:cxn ang="0">
              <a:pos x="connsiteX11960" y="connsiteY11960"/>
            </a:cxn>
            <a:cxn ang="0">
              <a:pos x="connsiteX11961" y="connsiteY11961"/>
            </a:cxn>
            <a:cxn ang="0">
              <a:pos x="connsiteX11962" y="connsiteY11962"/>
            </a:cxn>
            <a:cxn ang="0">
              <a:pos x="connsiteX11963" y="connsiteY11963"/>
            </a:cxn>
            <a:cxn ang="0">
              <a:pos x="connsiteX11964" y="connsiteY11964"/>
            </a:cxn>
            <a:cxn ang="0">
              <a:pos x="connsiteX11965" y="connsiteY11965"/>
            </a:cxn>
            <a:cxn ang="0">
              <a:pos x="connsiteX11966" y="connsiteY11966"/>
            </a:cxn>
            <a:cxn ang="0">
              <a:pos x="connsiteX11967" y="connsiteY11967"/>
            </a:cxn>
            <a:cxn ang="0">
              <a:pos x="connsiteX11968" y="connsiteY11968"/>
            </a:cxn>
            <a:cxn ang="0">
              <a:pos x="connsiteX11969" y="connsiteY11969"/>
            </a:cxn>
            <a:cxn ang="0">
              <a:pos x="connsiteX11970" y="connsiteY11970"/>
            </a:cxn>
            <a:cxn ang="0">
              <a:pos x="connsiteX11971" y="connsiteY11971"/>
            </a:cxn>
            <a:cxn ang="0">
              <a:pos x="connsiteX11972" y="connsiteY11972"/>
            </a:cxn>
            <a:cxn ang="0">
              <a:pos x="connsiteX11973" y="connsiteY11973"/>
            </a:cxn>
            <a:cxn ang="0">
              <a:pos x="connsiteX11974" y="connsiteY11974"/>
            </a:cxn>
            <a:cxn ang="0">
              <a:pos x="connsiteX11975" y="connsiteY11975"/>
            </a:cxn>
            <a:cxn ang="0">
              <a:pos x="connsiteX11976" y="connsiteY11976"/>
            </a:cxn>
            <a:cxn ang="0">
              <a:pos x="connsiteX11977" y="connsiteY11977"/>
            </a:cxn>
            <a:cxn ang="0">
              <a:pos x="connsiteX11978" y="connsiteY11978"/>
            </a:cxn>
            <a:cxn ang="0">
              <a:pos x="connsiteX11979" y="connsiteY11979"/>
            </a:cxn>
            <a:cxn ang="0">
              <a:pos x="connsiteX11980" y="connsiteY11980"/>
            </a:cxn>
            <a:cxn ang="0">
              <a:pos x="connsiteX11981" y="connsiteY11981"/>
            </a:cxn>
            <a:cxn ang="0">
              <a:pos x="connsiteX11982" y="connsiteY11982"/>
            </a:cxn>
            <a:cxn ang="0">
              <a:pos x="connsiteX11983" y="connsiteY11983"/>
            </a:cxn>
            <a:cxn ang="0">
              <a:pos x="connsiteX11984" y="connsiteY11984"/>
            </a:cxn>
            <a:cxn ang="0">
              <a:pos x="connsiteX11985" y="connsiteY11985"/>
            </a:cxn>
            <a:cxn ang="0">
              <a:pos x="connsiteX11986" y="connsiteY11986"/>
            </a:cxn>
            <a:cxn ang="0">
              <a:pos x="connsiteX11987" y="connsiteY11987"/>
            </a:cxn>
            <a:cxn ang="0">
              <a:pos x="connsiteX11988" y="connsiteY11988"/>
            </a:cxn>
            <a:cxn ang="0">
              <a:pos x="connsiteX11989" y="connsiteY11989"/>
            </a:cxn>
            <a:cxn ang="0">
              <a:pos x="connsiteX11990" y="connsiteY11990"/>
            </a:cxn>
            <a:cxn ang="0">
              <a:pos x="connsiteX11991" y="connsiteY11991"/>
            </a:cxn>
            <a:cxn ang="0">
              <a:pos x="connsiteX11992" y="connsiteY11992"/>
            </a:cxn>
            <a:cxn ang="0">
              <a:pos x="connsiteX11993" y="connsiteY11993"/>
            </a:cxn>
            <a:cxn ang="0">
              <a:pos x="connsiteX11994" y="connsiteY11994"/>
            </a:cxn>
            <a:cxn ang="0">
              <a:pos x="connsiteX11995" y="connsiteY11995"/>
            </a:cxn>
            <a:cxn ang="0">
              <a:pos x="connsiteX11996" y="connsiteY11996"/>
            </a:cxn>
            <a:cxn ang="0">
              <a:pos x="connsiteX11997" y="connsiteY11997"/>
            </a:cxn>
            <a:cxn ang="0">
              <a:pos x="connsiteX11998" y="connsiteY11998"/>
            </a:cxn>
            <a:cxn ang="0">
              <a:pos x="connsiteX11999" y="connsiteY11999"/>
            </a:cxn>
            <a:cxn ang="0">
              <a:pos x="connsiteX12000" y="connsiteY12000"/>
            </a:cxn>
            <a:cxn ang="0">
              <a:pos x="connsiteX12001" y="connsiteY12001"/>
            </a:cxn>
            <a:cxn ang="0">
              <a:pos x="connsiteX12002" y="connsiteY12002"/>
            </a:cxn>
            <a:cxn ang="0">
              <a:pos x="connsiteX12003" y="connsiteY12003"/>
            </a:cxn>
            <a:cxn ang="0">
              <a:pos x="connsiteX12004" y="connsiteY12004"/>
            </a:cxn>
            <a:cxn ang="0">
              <a:pos x="connsiteX12005" y="connsiteY12005"/>
            </a:cxn>
            <a:cxn ang="0">
              <a:pos x="connsiteX12006" y="connsiteY12006"/>
            </a:cxn>
            <a:cxn ang="0">
              <a:pos x="connsiteX12007" y="connsiteY12007"/>
            </a:cxn>
            <a:cxn ang="0">
              <a:pos x="connsiteX12008" y="connsiteY12008"/>
            </a:cxn>
            <a:cxn ang="0">
              <a:pos x="connsiteX12009" y="connsiteY12009"/>
            </a:cxn>
            <a:cxn ang="0">
              <a:pos x="connsiteX12010" y="connsiteY12010"/>
            </a:cxn>
            <a:cxn ang="0">
              <a:pos x="connsiteX12011" y="connsiteY12011"/>
            </a:cxn>
            <a:cxn ang="0">
              <a:pos x="connsiteX12012" y="connsiteY12012"/>
            </a:cxn>
            <a:cxn ang="0">
              <a:pos x="connsiteX12013" y="connsiteY12013"/>
            </a:cxn>
            <a:cxn ang="0">
              <a:pos x="connsiteX12014" y="connsiteY12014"/>
            </a:cxn>
            <a:cxn ang="0">
              <a:pos x="connsiteX12015" y="connsiteY12015"/>
            </a:cxn>
            <a:cxn ang="0">
              <a:pos x="connsiteX12016" y="connsiteY12016"/>
            </a:cxn>
            <a:cxn ang="0">
              <a:pos x="connsiteX12017" y="connsiteY12017"/>
            </a:cxn>
            <a:cxn ang="0">
              <a:pos x="connsiteX12018" y="connsiteY12018"/>
            </a:cxn>
            <a:cxn ang="0">
              <a:pos x="connsiteX12019" y="connsiteY12019"/>
            </a:cxn>
            <a:cxn ang="0">
              <a:pos x="connsiteX12020" y="connsiteY12020"/>
            </a:cxn>
            <a:cxn ang="0">
              <a:pos x="connsiteX12021" y="connsiteY12021"/>
            </a:cxn>
            <a:cxn ang="0">
              <a:pos x="connsiteX12022" y="connsiteY12022"/>
            </a:cxn>
            <a:cxn ang="0">
              <a:pos x="connsiteX12023" y="connsiteY12023"/>
            </a:cxn>
            <a:cxn ang="0">
              <a:pos x="connsiteX12024" y="connsiteY12024"/>
            </a:cxn>
            <a:cxn ang="0">
              <a:pos x="connsiteX12025" y="connsiteY12025"/>
            </a:cxn>
            <a:cxn ang="0">
              <a:pos x="connsiteX12026" y="connsiteY12026"/>
            </a:cxn>
            <a:cxn ang="0">
              <a:pos x="connsiteX12027" y="connsiteY12027"/>
            </a:cxn>
            <a:cxn ang="0">
              <a:pos x="connsiteX12028" y="connsiteY12028"/>
            </a:cxn>
            <a:cxn ang="0">
              <a:pos x="connsiteX12029" y="connsiteY12029"/>
            </a:cxn>
            <a:cxn ang="0">
              <a:pos x="connsiteX12030" y="connsiteY12030"/>
            </a:cxn>
            <a:cxn ang="0">
              <a:pos x="connsiteX12031" y="connsiteY12031"/>
            </a:cxn>
            <a:cxn ang="0">
              <a:pos x="connsiteX12032" y="connsiteY12032"/>
            </a:cxn>
            <a:cxn ang="0">
              <a:pos x="connsiteX12033" y="connsiteY12033"/>
            </a:cxn>
            <a:cxn ang="0">
              <a:pos x="connsiteX12034" y="connsiteY12034"/>
            </a:cxn>
            <a:cxn ang="0">
              <a:pos x="connsiteX12035" y="connsiteY12035"/>
            </a:cxn>
            <a:cxn ang="0">
              <a:pos x="connsiteX12036" y="connsiteY12036"/>
            </a:cxn>
            <a:cxn ang="0">
              <a:pos x="connsiteX12037" y="connsiteY12037"/>
            </a:cxn>
            <a:cxn ang="0">
              <a:pos x="connsiteX12038" y="connsiteY12038"/>
            </a:cxn>
            <a:cxn ang="0">
              <a:pos x="connsiteX12039" y="connsiteY12039"/>
            </a:cxn>
            <a:cxn ang="0">
              <a:pos x="connsiteX12040" y="connsiteY12040"/>
            </a:cxn>
            <a:cxn ang="0">
              <a:pos x="connsiteX12041" y="connsiteY12041"/>
            </a:cxn>
            <a:cxn ang="0">
              <a:pos x="connsiteX12042" y="connsiteY12042"/>
            </a:cxn>
            <a:cxn ang="0">
              <a:pos x="connsiteX12043" y="connsiteY12043"/>
            </a:cxn>
            <a:cxn ang="0">
              <a:pos x="connsiteX12044" y="connsiteY12044"/>
            </a:cxn>
            <a:cxn ang="0">
              <a:pos x="connsiteX12045" y="connsiteY12045"/>
            </a:cxn>
            <a:cxn ang="0">
              <a:pos x="connsiteX12046" y="connsiteY12046"/>
            </a:cxn>
            <a:cxn ang="0">
              <a:pos x="connsiteX12047" y="connsiteY12047"/>
            </a:cxn>
            <a:cxn ang="0">
              <a:pos x="connsiteX12048" y="connsiteY12048"/>
            </a:cxn>
            <a:cxn ang="0">
              <a:pos x="connsiteX12049" y="connsiteY12049"/>
            </a:cxn>
            <a:cxn ang="0">
              <a:pos x="connsiteX12050" y="connsiteY12050"/>
            </a:cxn>
            <a:cxn ang="0">
              <a:pos x="connsiteX12051" y="connsiteY12051"/>
            </a:cxn>
            <a:cxn ang="0">
              <a:pos x="connsiteX12052" y="connsiteY12052"/>
            </a:cxn>
            <a:cxn ang="0">
              <a:pos x="connsiteX12053" y="connsiteY12053"/>
            </a:cxn>
            <a:cxn ang="0">
              <a:pos x="connsiteX12054" y="connsiteY12054"/>
            </a:cxn>
            <a:cxn ang="0">
              <a:pos x="connsiteX12055" y="connsiteY12055"/>
            </a:cxn>
            <a:cxn ang="0">
              <a:pos x="connsiteX12056" y="connsiteY12056"/>
            </a:cxn>
            <a:cxn ang="0">
              <a:pos x="connsiteX12057" y="connsiteY12057"/>
            </a:cxn>
            <a:cxn ang="0">
              <a:pos x="connsiteX12058" y="connsiteY12058"/>
            </a:cxn>
            <a:cxn ang="0">
              <a:pos x="connsiteX12059" y="connsiteY12059"/>
            </a:cxn>
            <a:cxn ang="0">
              <a:pos x="connsiteX12060" y="connsiteY12060"/>
            </a:cxn>
            <a:cxn ang="0">
              <a:pos x="connsiteX12061" y="connsiteY12061"/>
            </a:cxn>
            <a:cxn ang="0">
              <a:pos x="connsiteX12062" y="connsiteY12062"/>
            </a:cxn>
            <a:cxn ang="0">
              <a:pos x="connsiteX12063" y="connsiteY12063"/>
            </a:cxn>
            <a:cxn ang="0">
              <a:pos x="connsiteX12064" y="connsiteY12064"/>
            </a:cxn>
            <a:cxn ang="0">
              <a:pos x="connsiteX12065" y="connsiteY12065"/>
            </a:cxn>
            <a:cxn ang="0">
              <a:pos x="connsiteX12066" y="connsiteY12066"/>
            </a:cxn>
            <a:cxn ang="0">
              <a:pos x="connsiteX12067" y="connsiteY12067"/>
            </a:cxn>
            <a:cxn ang="0">
              <a:pos x="connsiteX12068" y="connsiteY12068"/>
            </a:cxn>
            <a:cxn ang="0">
              <a:pos x="connsiteX12069" y="connsiteY12069"/>
            </a:cxn>
            <a:cxn ang="0">
              <a:pos x="connsiteX12070" y="connsiteY12070"/>
            </a:cxn>
            <a:cxn ang="0">
              <a:pos x="connsiteX12071" y="connsiteY12071"/>
            </a:cxn>
            <a:cxn ang="0">
              <a:pos x="connsiteX12072" y="connsiteY12072"/>
            </a:cxn>
            <a:cxn ang="0">
              <a:pos x="connsiteX12073" y="connsiteY12073"/>
            </a:cxn>
            <a:cxn ang="0">
              <a:pos x="connsiteX12074" y="connsiteY12074"/>
            </a:cxn>
            <a:cxn ang="0">
              <a:pos x="connsiteX12075" y="connsiteY12075"/>
            </a:cxn>
            <a:cxn ang="0">
              <a:pos x="connsiteX12076" y="connsiteY12076"/>
            </a:cxn>
            <a:cxn ang="0">
              <a:pos x="connsiteX12077" y="connsiteY12077"/>
            </a:cxn>
            <a:cxn ang="0">
              <a:pos x="connsiteX12078" y="connsiteY12078"/>
            </a:cxn>
            <a:cxn ang="0">
              <a:pos x="connsiteX12079" y="connsiteY12079"/>
            </a:cxn>
            <a:cxn ang="0">
              <a:pos x="connsiteX12080" y="connsiteY12080"/>
            </a:cxn>
            <a:cxn ang="0">
              <a:pos x="connsiteX12081" y="connsiteY12081"/>
            </a:cxn>
            <a:cxn ang="0">
              <a:pos x="connsiteX12082" y="connsiteY12082"/>
            </a:cxn>
            <a:cxn ang="0">
              <a:pos x="connsiteX12083" y="connsiteY12083"/>
            </a:cxn>
            <a:cxn ang="0">
              <a:pos x="connsiteX12084" y="connsiteY12084"/>
            </a:cxn>
            <a:cxn ang="0">
              <a:pos x="connsiteX12085" y="connsiteY12085"/>
            </a:cxn>
            <a:cxn ang="0">
              <a:pos x="connsiteX12086" y="connsiteY12086"/>
            </a:cxn>
            <a:cxn ang="0">
              <a:pos x="connsiteX12087" y="connsiteY12087"/>
            </a:cxn>
            <a:cxn ang="0">
              <a:pos x="connsiteX12088" y="connsiteY12088"/>
            </a:cxn>
            <a:cxn ang="0">
              <a:pos x="connsiteX12089" y="connsiteY12089"/>
            </a:cxn>
            <a:cxn ang="0">
              <a:pos x="connsiteX12090" y="connsiteY12090"/>
            </a:cxn>
            <a:cxn ang="0">
              <a:pos x="connsiteX12091" y="connsiteY12091"/>
            </a:cxn>
            <a:cxn ang="0">
              <a:pos x="connsiteX12092" y="connsiteY12092"/>
            </a:cxn>
            <a:cxn ang="0">
              <a:pos x="connsiteX12093" y="connsiteY12093"/>
            </a:cxn>
            <a:cxn ang="0">
              <a:pos x="connsiteX12094" y="connsiteY12094"/>
            </a:cxn>
            <a:cxn ang="0">
              <a:pos x="connsiteX12095" y="connsiteY12095"/>
            </a:cxn>
            <a:cxn ang="0">
              <a:pos x="connsiteX12096" y="connsiteY12096"/>
            </a:cxn>
            <a:cxn ang="0">
              <a:pos x="connsiteX12097" y="connsiteY12097"/>
            </a:cxn>
            <a:cxn ang="0">
              <a:pos x="connsiteX12098" y="connsiteY12098"/>
            </a:cxn>
            <a:cxn ang="0">
              <a:pos x="connsiteX12099" y="connsiteY12099"/>
            </a:cxn>
            <a:cxn ang="0">
              <a:pos x="connsiteX12100" y="connsiteY12100"/>
            </a:cxn>
            <a:cxn ang="0">
              <a:pos x="connsiteX12101" y="connsiteY12101"/>
            </a:cxn>
            <a:cxn ang="0">
              <a:pos x="connsiteX12102" y="connsiteY12102"/>
            </a:cxn>
            <a:cxn ang="0">
              <a:pos x="connsiteX12103" y="connsiteY12103"/>
            </a:cxn>
            <a:cxn ang="0">
              <a:pos x="connsiteX12104" y="connsiteY12104"/>
            </a:cxn>
            <a:cxn ang="0">
              <a:pos x="connsiteX12105" y="connsiteY12105"/>
            </a:cxn>
            <a:cxn ang="0">
              <a:pos x="connsiteX12106" y="connsiteY12106"/>
            </a:cxn>
            <a:cxn ang="0">
              <a:pos x="connsiteX12107" y="connsiteY12107"/>
            </a:cxn>
            <a:cxn ang="0">
              <a:pos x="connsiteX12108" y="connsiteY12108"/>
            </a:cxn>
            <a:cxn ang="0">
              <a:pos x="connsiteX12109" y="connsiteY12109"/>
            </a:cxn>
            <a:cxn ang="0">
              <a:pos x="connsiteX12110" y="connsiteY12110"/>
            </a:cxn>
            <a:cxn ang="0">
              <a:pos x="connsiteX12111" y="connsiteY12111"/>
            </a:cxn>
            <a:cxn ang="0">
              <a:pos x="connsiteX12112" y="connsiteY12112"/>
            </a:cxn>
            <a:cxn ang="0">
              <a:pos x="connsiteX12113" y="connsiteY12113"/>
            </a:cxn>
            <a:cxn ang="0">
              <a:pos x="connsiteX12114" y="connsiteY12114"/>
            </a:cxn>
            <a:cxn ang="0">
              <a:pos x="connsiteX12115" y="connsiteY12115"/>
            </a:cxn>
            <a:cxn ang="0">
              <a:pos x="connsiteX12116" y="connsiteY12116"/>
            </a:cxn>
            <a:cxn ang="0">
              <a:pos x="connsiteX12117" y="connsiteY12117"/>
            </a:cxn>
            <a:cxn ang="0">
              <a:pos x="connsiteX12118" y="connsiteY12118"/>
            </a:cxn>
            <a:cxn ang="0">
              <a:pos x="connsiteX12119" y="connsiteY12119"/>
            </a:cxn>
            <a:cxn ang="0">
              <a:pos x="connsiteX12120" y="connsiteY12120"/>
            </a:cxn>
            <a:cxn ang="0">
              <a:pos x="connsiteX12121" y="connsiteY12121"/>
            </a:cxn>
            <a:cxn ang="0">
              <a:pos x="connsiteX12122" y="connsiteY12122"/>
            </a:cxn>
            <a:cxn ang="0">
              <a:pos x="connsiteX12123" y="connsiteY12123"/>
            </a:cxn>
            <a:cxn ang="0">
              <a:pos x="connsiteX12124" y="connsiteY12124"/>
            </a:cxn>
            <a:cxn ang="0">
              <a:pos x="connsiteX12125" y="connsiteY12125"/>
            </a:cxn>
            <a:cxn ang="0">
              <a:pos x="connsiteX12126" y="connsiteY12126"/>
            </a:cxn>
            <a:cxn ang="0">
              <a:pos x="connsiteX12127" y="connsiteY12127"/>
            </a:cxn>
            <a:cxn ang="0">
              <a:pos x="connsiteX12128" y="connsiteY12128"/>
            </a:cxn>
            <a:cxn ang="0">
              <a:pos x="connsiteX12129" y="connsiteY12129"/>
            </a:cxn>
            <a:cxn ang="0">
              <a:pos x="connsiteX12130" y="connsiteY12130"/>
            </a:cxn>
            <a:cxn ang="0">
              <a:pos x="connsiteX12131" y="connsiteY12131"/>
            </a:cxn>
            <a:cxn ang="0">
              <a:pos x="connsiteX12132" y="connsiteY12132"/>
            </a:cxn>
            <a:cxn ang="0">
              <a:pos x="connsiteX12133" y="connsiteY12133"/>
            </a:cxn>
            <a:cxn ang="0">
              <a:pos x="connsiteX12134" y="connsiteY12134"/>
            </a:cxn>
            <a:cxn ang="0">
              <a:pos x="connsiteX12135" y="connsiteY12135"/>
            </a:cxn>
            <a:cxn ang="0">
              <a:pos x="connsiteX12136" y="connsiteY12136"/>
            </a:cxn>
            <a:cxn ang="0">
              <a:pos x="connsiteX12137" y="connsiteY12137"/>
            </a:cxn>
            <a:cxn ang="0">
              <a:pos x="connsiteX12138" y="connsiteY12138"/>
            </a:cxn>
            <a:cxn ang="0">
              <a:pos x="connsiteX12139" y="connsiteY12139"/>
            </a:cxn>
            <a:cxn ang="0">
              <a:pos x="connsiteX12140" y="connsiteY12140"/>
            </a:cxn>
            <a:cxn ang="0">
              <a:pos x="connsiteX12141" y="connsiteY12141"/>
            </a:cxn>
            <a:cxn ang="0">
              <a:pos x="connsiteX12142" y="connsiteY12142"/>
            </a:cxn>
            <a:cxn ang="0">
              <a:pos x="connsiteX12143" y="connsiteY12143"/>
            </a:cxn>
            <a:cxn ang="0">
              <a:pos x="connsiteX12144" y="connsiteY12144"/>
            </a:cxn>
            <a:cxn ang="0">
              <a:pos x="connsiteX12145" y="connsiteY12145"/>
            </a:cxn>
            <a:cxn ang="0">
              <a:pos x="connsiteX12146" y="connsiteY12146"/>
            </a:cxn>
            <a:cxn ang="0">
              <a:pos x="connsiteX12147" y="connsiteY12147"/>
            </a:cxn>
            <a:cxn ang="0">
              <a:pos x="connsiteX12148" y="connsiteY12148"/>
            </a:cxn>
            <a:cxn ang="0">
              <a:pos x="connsiteX12149" y="connsiteY12149"/>
            </a:cxn>
            <a:cxn ang="0">
              <a:pos x="connsiteX12150" y="connsiteY12150"/>
            </a:cxn>
            <a:cxn ang="0">
              <a:pos x="connsiteX12151" y="connsiteY12151"/>
            </a:cxn>
            <a:cxn ang="0">
              <a:pos x="connsiteX12152" y="connsiteY12152"/>
            </a:cxn>
            <a:cxn ang="0">
              <a:pos x="connsiteX12153" y="connsiteY12153"/>
            </a:cxn>
            <a:cxn ang="0">
              <a:pos x="connsiteX12154" y="connsiteY12154"/>
            </a:cxn>
            <a:cxn ang="0">
              <a:pos x="connsiteX12155" y="connsiteY12155"/>
            </a:cxn>
            <a:cxn ang="0">
              <a:pos x="connsiteX12156" y="connsiteY12156"/>
            </a:cxn>
            <a:cxn ang="0">
              <a:pos x="connsiteX12157" y="connsiteY12157"/>
            </a:cxn>
            <a:cxn ang="0">
              <a:pos x="connsiteX12158" y="connsiteY12158"/>
            </a:cxn>
            <a:cxn ang="0">
              <a:pos x="connsiteX12159" y="connsiteY12159"/>
            </a:cxn>
            <a:cxn ang="0">
              <a:pos x="connsiteX12160" y="connsiteY12160"/>
            </a:cxn>
            <a:cxn ang="0">
              <a:pos x="connsiteX12161" y="connsiteY12161"/>
            </a:cxn>
            <a:cxn ang="0">
              <a:pos x="connsiteX12162" y="connsiteY12162"/>
            </a:cxn>
            <a:cxn ang="0">
              <a:pos x="connsiteX12163" y="connsiteY12163"/>
            </a:cxn>
            <a:cxn ang="0">
              <a:pos x="connsiteX12164" y="connsiteY12164"/>
            </a:cxn>
            <a:cxn ang="0">
              <a:pos x="connsiteX12165" y="connsiteY12165"/>
            </a:cxn>
            <a:cxn ang="0">
              <a:pos x="connsiteX12166" y="connsiteY12166"/>
            </a:cxn>
            <a:cxn ang="0">
              <a:pos x="connsiteX12167" y="connsiteY12167"/>
            </a:cxn>
            <a:cxn ang="0">
              <a:pos x="connsiteX12168" y="connsiteY12168"/>
            </a:cxn>
            <a:cxn ang="0">
              <a:pos x="connsiteX12169" y="connsiteY12169"/>
            </a:cxn>
            <a:cxn ang="0">
              <a:pos x="connsiteX12170" y="connsiteY12170"/>
            </a:cxn>
            <a:cxn ang="0">
              <a:pos x="connsiteX12171" y="connsiteY12171"/>
            </a:cxn>
            <a:cxn ang="0">
              <a:pos x="connsiteX12172" y="connsiteY12172"/>
            </a:cxn>
            <a:cxn ang="0">
              <a:pos x="connsiteX12173" y="connsiteY12173"/>
            </a:cxn>
            <a:cxn ang="0">
              <a:pos x="connsiteX12174" y="connsiteY12174"/>
            </a:cxn>
            <a:cxn ang="0">
              <a:pos x="connsiteX12175" y="connsiteY12175"/>
            </a:cxn>
            <a:cxn ang="0">
              <a:pos x="connsiteX12176" y="connsiteY12176"/>
            </a:cxn>
            <a:cxn ang="0">
              <a:pos x="connsiteX12177" y="connsiteY12177"/>
            </a:cxn>
            <a:cxn ang="0">
              <a:pos x="connsiteX12178" y="connsiteY12178"/>
            </a:cxn>
            <a:cxn ang="0">
              <a:pos x="connsiteX12179" y="connsiteY12179"/>
            </a:cxn>
            <a:cxn ang="0">
              <a:pos x="connsiteX12180" y="connsiteY12180"/>
            </a:cxn>
            <a:cxn ang="0">
              <a:pos x="connsiteX12181" y="connsiteY12181"/>
            </a:cxn>
            <a:cxn ang="0">
              <a:pos x="connsiteX12182" y="connsiteY12182"/>
            </a:cxn>
            <a:cxn ang="0">
              <a:pos x="connsiteX12183" y="connsiteY12183"/>
            </a:cxn>
            <a:cxn ang="0">
              <a:pos x="connsiteX12184" y="connsiteY12184"/>
            </a:cxn>
            <a:cxn ang="0">
              <a:pos x="connsiteX12185" y="connsiteY12185"/>
            </a:cxn>
            <a:cxn ang="0">
              <a:pos x="connsiteX12186" y="connsiteY12186"/>
            </a:cxn>
            <a:cxn ang="0">
              <a:pos x="connsiteX12187" y="connsiteY12187"/>
            </a:cxn>
            <a:cxn ang="0">
              <a:pos x="connsiteX12188" y="connsiteY12188"/>
            </a:cxn>
            <a:cxn ang="0">
              <a:pos x="connsiteX12189" y="connsiteY12189"/>
            </a:cxn>
            <a:cxn ang="0">
              <a:pos x="connsiteX12190" y="connsiteY12190"/>
            </a:cxn>
            <a:cxn ang="0">
              <a:pos x="connsiteX12191" y="connsiteY12191"/>
            </a:cxn>
            <a:cxn ang="0">
              <a:pos x="connsiteX12192" y="connsiteY12192"/>
            </a:cxn>
            <a:cxn ang="0">
              <a:pos x="connsiteX12193" y="connsiteY12193"/>
            </a:cxn>
            <a:cxn ang="0">
              <a:pos x="connsiteX12194" y="connsiteY12194"/>
            </a:cxn>
            <a:cxn ang="0">
              <a:pos x="connsiteX12195" y="connsiteY12195"/>
            </a:cxn>
            <a:cxn ang="0">
              <a:pos x="connsiteX12196" y="connsiteY12196"/>
            </a:cxn>
            <a:cxn ang="0">
              <a:pos x="connsiteX12197" y="connsiteY12197"/>
            </a:cxn>
            <a:cxn ang="0">
              <a:pos x="connsiteX12198" y="connsiteY12198"/>
            </a:cxn>
            <a:cxn ang="0">
              <a:pos x="connsiteX12199" y="connsiteY12199"/>
            </a:cxn>
            <a:cxn ang="0">
              <a:pos x="connsiteX12200" y="connsiteY12200"/>
            </a:cxn>
            <a:cxn ang="0">
              <a:pos x="connsiteX12201" y="connsiteY12201"/>
            </a:cxn>
            <a:cxn ang="0">
              <a:pos x="connsiteX12202" y="connsiteY12202"/>
            </a:cxn>
            <a:cxn ang="0">
              <a:pos x="connsiteX12203" y="connsiteY12203"/>
            </a:cxn>
            <a:cxn ang="0">
              <a:pos x="connsiteX12204" y="connsiteY12204"/>
            </a:cxn>
            <a:cxn ang="0">
              <a:pos x="connsiteX12205" y="connsiteY12205"/>
            </a:cxn>
            <a:cxn ang="0">
              <a:pos x="connsiteX12206" y="connsiteY12206"/>
            </a:cxn>
            <a:cxn ang="0">
              <a:pos x="connsiteX12207" y="connsiteY12207"/>
            </a:cxn>
            <a:cxn ang="0">
              <a:pos x="connsiteX12208" y="connsiteY12208"/>
            </a:cxn>
            <a:cxn ang="0">
              <a:pos x="connsiteX12209" y="connsiteY12209"/>
            </a:cxn>
            <a:cxn ang="0">
              <a:pos x="connsiteX12210" y="connsiteY12210"/>
            </a:cxn>
            <a:cxn ang="0">
              <a:pos x="connsiteX12211" y="connsiteY12211"/>
            </a:cxn>
            <a:cxn ang="0">
              <a:pos x="connsiteX12212" y="connsiteY12212"/>
            </a:cxn>
            <a:cxn ang="0">
              <a:pos x="connsiteX12213" y="connsiteY12213"/>
            </a:cxn>
            <a:cxn ang="0">
              <a:pos x="connsiteX12214" y="connsiteY12214"/>
            </a:cxn>
            <a:cxn ang="0">
              <a:pos x="connsiteX12215" y="connsiteY12215"/>
            </a:cxn>
            <a:cxn ang="0">
              <a:pos x="connsiteX12216" y="connsiteY12216"/>
            </a:cxn>
            <a:cxn ang="0">
              <a:pos x="connsiteX12217" y="connsiteY12217"/>
            </a:cxn>
            <a:cxn ang="0">
              <a:pos x="connsiteX12218" y="connsiteY12218"/>
            </a:cxn>
            <a:cxn ang="0">
              <a:pos x="connsiteX12219" y="connsiteY12219"/>
            </a:cxn>
            <a:cxn ang="0">
              <a:pos x="connsiteX12220" y="connsiteY12220"/>
            </a:cxn>
            <a:cxn ang="0">
              <a:pos x="connsiteX12221" y="connsiteY12221"/>
            </a:cxn>
            <a:cxn ang="0">
              <a:pos x="connsiteX12222" y="connsiteY12222"/>
            </a:cxn>
            <a:cxn ang="0">
              <a:pos x="connsiteX12223" y="connsiteY12223"/>
            </a:cxn>
            <a:cxn ang="0">
              <a:pos x="connsiteX12224" y="connsiteY12224"/>
            </a:cxn>
            <a:cxn ang="0">
              <a:pos x="connsiteX12225" y="connsiteY12225"/>
            </a:cxn>
            <a:cxn ang="0">
              <a:pos x="connsiteX12226" y="connsiteY12226"/>
            </a:cxn>
            <a:cxn ang="0">
              <a:pos x="connsiteX12227" y="connsiteY12227"/>
            </a:cxn>
            <a:cxn ang="0">
              <a:pos x="connsiteX12228" y="connsiteY12228"/>
            </a:cxn>
            <a:cxn ang="0">
              <a:pos x="connsiteX12229" y="connsiteY12229"/>
            </a:cxn>
            <a:cxn ang="0">
              <a:pos x="connsiteX12230" y="connsiteY12230"/>
            </a:cxn>
            <a:cxn ang="0">
              <a:pos x="connsiteX12231" y="connsiteY12231"/>
            </a:cxn>
            <a:cxn ang="0">
              <a:pos x="connsiteX12232" y="connsiteY12232"/>
            </a:cxn>
            <a:cxn ang="0">
              <a:pos x="connsiteX12233" y="connsiteY12233"/>
            </a:cxn>
            <a:cxn ang="0">
              <a:pos x="connsiteX12234" y="connsiteY12234"/>
            </a:cxn>
            <a:cxn ang="0">
              <a:pos x="connsiteX12235" y="connsiteY12235"/>
            </a:cxn>
            <a:cxn ang="0">
              <a:pos x="connsiteX12236" y="connsiteY12236"/>
            </a:cxn>
            <a:cxn ang="0">
              <a:pos x="connsiteX12237" y="connsiteY12237"/>
            </a:cxn>
            <a:cxn ang="0">
              <a:pos x="connsiteX12238" y="connsiteY12238"/>
            </a:cxn>
            <a:cxn ang="0">
              <a:pos x="connsiteX12239" y="connsiteY12239"/>
            </a:cxn>
            <a:cxn ang="0">
              <a:pos x="connsiteX12240" y="connsiteY12240"/>
            </a:cxn>
            <a:cxn ang="0">
              <a:pos x="connsiteX12241" y="connsiteY12241"/>
            </a:cxn>
            <a:cxn ang="0">
              <a:pos x="connsiteX12242" y="connsiteY12242"/>
            </a:cxn>
            <a:cxn ang="0">
              <a:pos x="connsiteX12243" y="connsiteY12243"/>
            </a:cxn>
            <a:cxn ang="0">
              <a:pos x="connsiteX12244" y="connsiteY12244"/>
            </a:cxn>
            <a:cxn ang="0">
              <a:pos x="connsiteX12245" y="connsiteY12245"/>
            </a:cxn>
            <a:cxn ang="0">
              <a:pos x="connsiteX12246" y="connsiteY12246"/>
            </a:cxn>
            <a:cxn ang="0">
              <a:pos x="connsiteX12247" y="connsiteY12247"/>
            </a:cxn>
            <a:cxn ang="0">
              <a:pos x="connsiteX12248" y="connsiteY12248"/>
            </a:cxn>
            <a:cxn ang="0">
              <a:pos x="connsiteX12249" y="connsiteY12249"/>
            </a:cxn>
            <a:cxn ang="0">
              <a:pos x="connsiteX12250" y="connsiteY12250"/>
            </a:cxn>
            <a:cxn ang="0">
              <a:pos x="connsiteX12251" y="connsiteY12251"/>
            </a:cxn>
            <a:cxn ang="0">
              <a:pos x="connsiteX12252" y="connsiteY12252"/>
            </a:cxn>
            <a:cxn ang="0">
              <a:pos x="connsiteX12253" y="connsiteY12253"/>
            </a:cxn>
            <a:cxn ang="0">
              <a:pos x="connsiteX12254" y="connsiteY12254"/>
            </a:cxn>
            <a:cxn ang="0">
              <a:pos x="connsiteX12255" y="connsiteY12255"/>
            </a:cxn>
            <a:cxn ang="0">
              <a:pos x="connsiteX12256" y="connsiteY12256"/>
            </a:cxn>
            <a:cxn ang="0">
              <a:pos x="connsiteX12257" y="connsiteY12257"/>
            </a:cxn>
            <a:cxn ang="0">
              <a:pos x="connsiteX12258" y="connsiteY12258"/>
            </a:cxn>
            <a:cxn ang="0">
              <a:pos x="connsiteX12259" y="connsiteY12259"/>
            </a:cxn>
            <a:cxn ang="0">
              <a:pos x="connsiteX12260" y="connsiteY12260"/>
            </a:cxn>
            <a:cxn ang="0">
              <a:pos x="connsiteX12261" y="connsiteY12261"/>
            </a:cxn>
            <a:cxn ang="0">
              <a:pos x="connsiteX12262" y="connsiteY12262"/>
            </a:cxn>
            <a:cxn ang="0">
              <a:pos x="connsiteX12263" y="connsiteY12263"/>
            </a:cxn>
            <a:cxn ang="0">
              <a:pos x="connsiteX12264" y="connsiteY12264"/>
            </a:cxn>
            <a:cxn ang="0">
              <a:pos x="connsiteX12265" y="connsiteY12265"/>
            </a:cxn>
            <a:cxn ang="0">
              <a:pos x="connsiteX12266" y="connsiteY12266"/>
            </a:cxn>
            <a:cxn ang="0">
              <a:pos x="connsiteX12267" y="connsiteY12267"/>
            </a:cxn>
            <a:cxn ang="0">
              <a:pos x="connsiteX12268" y="connsiteY12268"/>
            </a:cxn>
            <a:cxn ang="0">
              <a:pos x="connsiteX12269" y="connsiteY12269"/>
            </a:cxn>
            <a:cxn ang="0">
              <a:pos x="connsiteX12270" y="connsiteY12270"/>
            </a:cxn>
            <a:cxn ang="0">
              <a:pos x="connsiteX12271" y="connsiteY12271"/>
            </a:cxn>
            <a:cxn ang="0">
              <a:pos x="connsiteX12272" y="connsiteY12272"/>
            </a:cxn>
            <a:cxn ang="0">
              <a:pos x="connsiteX12273" y="connsiteY12273"/>
            </a:cxn>
            <a:cxn ang="0">
              <a:pos x="connsiteX12274" y="connsiteY12274"/>
            </a:cxn>
            <a:cxn ang="0">
              <a:pos x="connsiteX12275" y="connsiteY12275"/>
            </a:cxn>
            <a:cxn ang="0">
              <a:pos x="connsiteX12276" y="connsiteY12276"/>
            </a:cxn>
            <a:cxn ang="0">
              <a:pos x="connsiteX12277" y="connsiteY12277"/>
            </a:cxn>
            <a:cxn ang="0">
              <a:pos x="connsiteX12278" y="connsiteY12278"/>
            </a:cxn>
            <a:cxn ang="0">
              <a:pos x="connsiteX12279" y="connsiteY12279"/>
            </a:cxn>
            <a:cxn ang="0">
              <a:pos x="connsiteX12280" y="connsiteY12280"/>
            </a:cxn>
            <a:cxn ang="0">
              <a:pos x="connsiteX12281" y="connsiteY12281"/>
            </a:cxn>
            <a:cxn ang="0">
              <a:pos x="connsiteX12282" y="connsiteY12282"/>
            </a:cxn>
            <a:cxn ang="0">
              <a:pos x="connsiteX12283" y="connsiteY12283"/>
            </a:cxn>
            <a:cxn ang="0">
              <a:pos x="connsiteX12284" y="connsiteY12284"/>
            </a:cxn>
            <a:cxn ang="0">
              <a:pos x="connsiteX12285" y="connsiteY12285"/>
            </a:cxn>
            <a:cxn ang="0">
              <a:pos x="connsiteX12286" y="connsiteY12286"/>
            </a:cxn>
            <a:cxn ang="0">
              <a:pos x="connsiteX12287" y="connsiteY12287"/>
            </a:cxn>
            <a:cxn ang="0">
              <a:pos x="connsiteX12288" y="connsiteY12288"/>
            </a:cxn>
            <a:cxn ang="0">
              <a:pos x="connsiteX12289" y="connsiteY12289"/>
            </a:cxn>
            <a:cxn ang="0">
              <a:pos x="connsiteX12290" y="connsiteY12290"/>
            </a:cxn>
            <a:cxn ang="0">
              <a:pos x="connsiteX12291" y="connsiteY12291"/>
            </a:cxn>
            <a:cxn ang="0">
              <a:pos x="connsiteX12292" y="connsiteY12292"/>
            </a:cxn>
            <a:cxn ang="0">
              <a:pos x="connsiteX12293" y="connsiteY12293"/>
            </a:cxn>
            <a:cxn ang="0">
              <a:pos x="connsiteX12294" y="connsiteY12294"/>
            </a:cxn>
            <a:cxn ang="0">
              <a:pos x="connsiteX12295" y="connsiteY12295"/>
            </a:cxn>
            <a:cxn ang="0">
              <a:pos x="connsiteX12296" y="connsiteY12296"/>
            </a:cxn>
            <a:cxn ang="0">
              <a:pos x="connsiteX12297" y="connsiteY12297"/>
            </a:cxn>
            <a:cxn ang="0">
              <a:pos x="connsiteX12298" y="connsiteY12298"/>
            </a:cxn>
            <a:cxn ang="0">
              <a:pos x="connsiteX12299" y="connsiteY12299"/>
            </a:cxn>
            <a:cxn ang="0">
              <a:pos x="connsiteX12300" y="connsiteY12300"/>
            </a:cxn>
            <a:cxn ang="0">
              <a:pos x="connsiteX12301" y="connsiteY12301"/>
            </a:cxn>
            <a:cxn ang="0">
              <a:pos x="connsiteX12302" y="connsiteY12302"/>
            </a:cxn>
            <a:cxn ang="0">
              <a:pos x="connsiteX12303" y="connsiteY12303"/>
            </a:cxn>
            <a:cxn ang="0">
              <a:pos x="connsiteX12304" y="connsiteY12304"/>
            </a:cxn>
            <a:cxn ang="0">
              <a:pos x="connsiteX12305" y="connsiteY12305"/>
            </a:cxn>
            <a:cxn ang="0">
              <a:pos x="connsiteX12306" y="connsiteY12306"/>
            </a:cxn>
            <a:cxn ang="0">
              <a:pos x="connsiteX12307" y="connsiteY12307"/>
            </a:cxn>
            <a:cxn ang="0">
              <a:pos x="connsiteX12308" y="connsiteY12308"/>
            </a:cxn>
            <a:cxn ang="0">
              <a:pos x="connsiteX12309" y="connsiteY12309"/>
            </a:cxn>
            <a:cxn ang="0">
              <a:pos x="connsiteX12310" y="connsiteY12310"/>
            </a:cxn>
            <a:cxn ang="0">
              <a:pos x="connsiteX12311" y="connsiteY12311"/>
            </a:cxn>
            <a:cxn ang="0">
              <a:pos x="connsiteX12312" y="connsiteY12312"/>
            </a:cxn>
            <a:cxn ang="0">
              <a:pos x="connsiteX12313" y="connsiteY12313"/>
            </a:cxn>
            <a:cxn ang="0">
              <a:pos x="connsiteX12314" y="connsiteY12314"/>
            </a:cxn>
            <a:cxn ang="0">
              <a:pos x="connsiteX12315" y="connsiteY12315"/>
            </a:cxn>
            <a:cxn ang="0">
              <a:pos x="connsiteX12316" y="connsiteY12316"/>
            </a:cxn>
            <a:cxn ang="0">
              <a:pos x="connsiteX12317" y="connsiteY12317"/>
            </a:cxn>
            <a:cxn ang="0">
              <a:pos x="connsiteX12318" y="connsiteY12318"/>
            </a:cxn>
            <a:cxn ang="0">
              <a:pos x="connsiteX12319" y="connsiteY12319"/>
            </a:cxn>
            <a:cxn ang="0">
              <a:pos x="connsiteX12320" y="connsiteY12320"/>
            </a:cxn>
            <a:cxn ang="0">
              <a:pos x="connsiteX12321" y="connsiteY12321"/>
            </a:cxn>
            <a:cxn ang="0">
              <a:pos x="connsiteX12322" y="connsiteY12322"/>
            </a:cxn>
            <a:cxn ang="0">
              <a:pos x="connsiteX12323" y="connsiteY12323"/>
            </a:cxn>
            <a:cxn ang="0">
              <a:pos x="connsiteX12324" y="connsiteY12324"/>
            </a:cxn>
            <a:cxn ang="0">
              <a:pos x="connsiteX12325" y="connsiteY12325"/>
            </a:cxn>
            <a:cxn ang="0">
              <a:pos x="connsiteX12326" y="connsiteY12326"/>
            </a:cxn>
            <a:cxn ang="0">
              <a:pos x="connsiteX12327" y="connsiteY12327"/>
            </a:cxn>
            <a:cxn ang="0">
              <a:pos x="connsiteX12328" y="connsiteY12328"/>
            </a:cxn>
            <a:cxn ang="0">
              <a:pos x="connsiteX12329" y="connsiteY12329"/>
            </a:cxn>
            <a:cxn ang="0">
              <a:pos x="connsiteX12330" y="connsiteY12330"/>
            </a:cxn>
            <a:cxn ang="0">
              <a:pos x="connsiteX12331" y="connsiteY12331"/>
            </a:cxn>
            <a:cxn ang="0">
              <a:pos x="connsiteX12332" y="connsiteY12332"/>
            </a:cxn>
            <a:cxn ang="0">
              <a:pos x="connsiteX12333" y="connsiteY12333"/>
            </a:cxn>
            <a:cxn ang="0">
              <a:pos x="connsiteX12334" y="connsiteY12334"/>
            </a:cxn>
            <a:cxn ang="0">
              <a:pos x="connsiteX12335" y="connsiteY12335"/>
            </a:cxn>
            <a:cxn ang="0">
              <a:pos x="connsiteX12336" y="connsiteY12336"/>
            </a:cxn>
            <a:cxn ang="0">
              <a:pos x="connsiteX12337" y="connsiteY12337"/>
            </a:cxn>
            <a:cxn ang="0">
              <a:pos x="connsiteX12338" y="connsiteY12338"/>
            </a:cxn>
            <a:cxn ang="0">
              <a:pos x="connsiteX12339" y="connsiteY12339"/>
            </a:cxn>
            <a:cxn ang="0">
              <a:pos x="connsiteX12340" y="connsiteY12340"/>
            </a:cxn>
            <a:cxn ang="0">
              <a:pos x="connsiteX12341" y="connsiteY12341"/>
            </a:cxn>
            <a:cxn ang="0">
              <a:pos x="connsiteX12342" y="connsiteY12342"/>
            </a:cxn>
            <a:cxn ang="0">
              <a:pos x="connsiteX12343" y="connsiteY12343"/>
            </a:cxn>
            <a:cxn ang="0">
              <a:pos x="connsiteX12344" y="connsiteY12344"/>
            </a:cxn>
            <a:cxn ang="0">
              <a:pos x="connsiteX12345" y="connsiteY12345"/>
            </a:cxn>
            <a:cxn ang="0">
              <a:pos x="connsiteX12346" y="connsiteY12346"/>
            </a:cxn>
            <a:cxn ang="0">
              <a:pos x="connsiteX12347" y="connsiteY12347"/>
            </a:cxn>
            <a:cxn ang="0">
              <a:pos x="connsiteX12348" y="connsiteY12348"/>
            </a:cxn>
            <a:cxn ang="0">
              <a:pos x="connsiteX12349" y="connsiteY12349"/>
            </a:cxn>
            <a:cxn ang="0">
              <a:pos x="connsiteX12350" y="connsiteY12350"/>
            </a:cxn>
            <a:cxn ang="0">
              <a:pos x="connsiteX12351" y="connsiteY12351"/>
            </a:cxn>
            <a:cxn ang="0">
              <a:pos x="connsiteX12352" y="connsiteY12352"/>
            </a:cxn>
            <a:cxn ang="0">
              <a:pos x="connsiteX12353" y="connsiteY12353"/>
            </a:cxn>
            <a:cxn ang="0">
              <a:pos x="connsiteX12354" y="connsiteY12354"/>
            </a:cxn>
            <a:cxn ang="0">
              <a:pos x="connsiteX12355" y="connsiteY12355"/>
            </a:cxn>
            <a:cxn ang="0">
              <a:pos x="connsiteX12356" y="connsiteY12356"/>
            </a:cxn>
            <a:cxn ang="0">
              <a:pos x="connsiteX12357" y="connsiteY12357"/>
            </a:cxn>
            <a:cxn ang="0">
              <a:pos x="connsiteX12358" y="connsiteY12358"/>
            </a:cxn>
            <a:cxn ang="0">
              <a:pos x="connsiteX12359" y="connsiteY12359"/>
            </a:cxn>
            <a:cxn ang="0">
              <a:pos x="connsiteX12360" y="connsiteY12360"/>
            </a:cxn>
            <a:cxn ang="0">
              <a:pos x="connsiteX12361" y="connsiteY12361"/>
            </a:cxn>
            <a:cxn ang="0">
              <a:pos x="connsiteX12362" y="connsiteY12362"/>
            </a:cxn>
            <a:cxn ang="0">
              <a:pos x="connsiteX12363" y="connsiteY12363"/>
            </a:cxn>
            <a:cxn ang="0">
              <a:pos x="connsiteX12364" y="connsiteY12364"/>
            </a:cxn>
            <a:cxn ang="0">
              <a:pos x="connsiteX12365" y="connsiteY12365"/>
            </a:cxn>
            <a:cxn ang="0">
              <a:pos x="connsiteX12366" y="connsiteY12366"/>
            </a:cxn>
            <a:cxn ang="0">
              <a:pos x="connsiteX12367" y="connsiteY12367"/>
            </a:cxn>
            <a:cxn ang="0">
              <a:pos x="connsiteX12368" y="connsiteY12368"/>
            </a:cxn>
            <a:cxn ang="0">
              <a:pos x="connsiteX12369" y="connsiteY12369"/>
            </a:cxn>
            <a:cxn ang="0">
              <a:pos x="connsiteX12370" y="connsiteY12370"/>
            </a:cxn>
            <a:cxn ang="0">
              <a:pos x="connsiteX12371" y="connsiteY12371"/>
            </a:cxn>
            <a:cxn ang="0">
              <a:pos x="connsiteX12372" y="connsiteY12372"/>
            </a:cxn>
            <a:cxn ang="0">
              <a:pos x="connsiteX12373" y="connsiteY12373"/>
            </a:cxn>
            <a:cxn ang="0">
              <a:pos x="connsiteX12374" y="connsiteY12374"/>
            </a:cxn>
            <a:cxn ang="0">
              <a:pos x="connsiteX12375" y="connsiteY12375"/>
            </a:cxn>
            <a:cxn ang="0">
              <a:pos x="connsiteX12376" y="connsiteY12376"/>
            </a:cxn>
            <a:cxn ang="0">
              <a:pos x="connsiteX12377" y="connsiteY12377"/>
            </a:cxn>
            <a:cxn ang="0">
              <a:pos x="connsiteX12378" y="connsiteY12378"/>
            </a:cxn>
            <a:cxn ang="0">
              <a:pos x="connsiteX12379" y="connsiteY12379"/>
            </a:cxn>
            <a:cxn ang="0">
              <a:pos x="connsiteX12380" y="connsiteY12380"/>
            </a:cxn>
            <a:cxn ang="0">
              <a:pos x="connsiteX12381" y="connsiteY12381"/>
            </a:cxn>
            <a:cxn ang="0">
              <a:pos x="connsiteX12382" y="connsiteY12382"/>
            </a:cxn>
            <a:cxn ang="0">
              <a:pos x="connsiteX12383" y="connsiteY12383"/>
            </a:cxn>
            <a:cxn ang="0">
              <a:pos x="connsiteX12384" y="connsiteY12384"/>
            </a:cxn>
            <a:cxn ang="0">
              <a:pos x="connsiteX12385" y="connsiteY12385"/>
            </a:cxn>
            <a:cxn ang="0">
              <a:pos x="connsiteX12386" y="connsiteY12386"/>
            </a:cxn>
            <a:cxn ang="0">
              <a:pos x="connsiteX12387" y="connsiteY12387"/>
            </a:cxn>
            <a:cxn ang="0">
              <a:pos x="connsiteX12388" y="connsiteY12388"/>
            </a:cxn>
            <a:cxn ang="0">
              <a:pos x="connsiteX12389" y="connsiteY12389"/>
            </a:cxn>
            <a:cxn ang="0">
              <a:pos x="connsiteX12390" y="connsiteY12390"/>
            </a:cxn>
            <a:cxn ang="0">
              <a:pos x="connsiteX12391" y="connsiteY12391"/>
            </a:cxn>
            <a:cxn ang="0">
              <a:pos x="connsiteX12392" y="connsiteY12392"/>
            </a:cxn>
            <a:cxn ang="0">
              <a:pos x="connsiteX12393" y="connsiteY12393"/>
            </a:cxn>
            <a:cxn ang="0">
              <a:pos x="connsiteX12394" y="connsiteY12394"/>
            </a:cxn>
            <a:cxn ang="0">
              <a:pos x="connsiteX12395" y="connsiteY12395"/>
            </a:cxn>
            <a:cxn ang="0">
              <a:pos x="connsiteX12396" y="connsiteY12396"/>
            </a:cxn>
            <a:cxn ang="0">
              <a:pos x="connsiteX12397" y="connsiteY12397"/>
            </a:cxn>
            <a:cxn ang="0">
              <a:pos x="connsiteX12398" y="connsiteY12398"/>
            </a:cxn>
            <a:cxn ang="0">
              <a:pos x="connsiteX12399" y="connsiteY12399"/>
            </a:cxn>
            <a:cxn ang="0">
              <a:pos x="connsiteX12400" y="connsiteY12400"/>
            </a:cxn>
            <a:cxn ang="0">
              <a:pos x="connsiteX12401" y="connsiteY12401"/>
            </a:cxn>
            <a:cxn ang="0">
              <a:pos x="connsiteX12402" y="connsiteY12402"/>
            </a:cxn>
            <a:cxn ang="0">
              <a:pos x="connsiteX12403" y="connsiteY12403"/>
            </a:cxn>
            <a:cxn ang="0">
              <a:pos x="connsiteX12404" y="connsiteY12404"/>
            </a:cxn>
            <a:cxn ang="0">
              <a:pos x="connsiteX12405" y="connsiteY12405"/>
            </a:cxn>
            <a:cxn ang="0">
              <a:pos x="connsiteX12406" y="connsiteY12406"/>
            </a:cxn>
            <a:cxn ang="0">
              <a:pos x="connsiteX12407" y="connsiteY12407"/>
            </a:cxn>
            <a:cxn ang="0">
              <a:pos x="connsiteX12408" y="connsiteY12408"/>
            </a:cxn>
            <a:cxn ang="0">
              <a:pos x="connsiteX12409" y="connsiteY12409"/>
            </a:cxn>
            <a:cxn ang="0">
              <a:pos x="connsiteX12410" y="connsiteY12410"/>
            </a:cxn>
            <a:cxn ang="0">
              <a:pos x="connsiteX12411" y="connsiteY12411"/>
            </a:cxn>
            <a:cxn ang="0">
              <a:pos x="connsiteX12412" y="connsiteY12412"/>
            </a:cxn>
            <a:cxn ang="0">
              <a:pos x="connsiteX12413" y="connsiteY12413"/>
            </a:cxn>
            <a:cxn ang="0">
              <a:pos x="connsiteX12414" y="connsiteY12414"/>
            </a:cxn>
            <a:cxn ang="0">
              <a:pos x="connsiteX12415" y="connsiteY12415"/>
            </a:cxn>
            <a:cxn ang="0">
              <a:pos x="connsiteX12416" y="connsiteY12416"/>
            </a:cxn>
            <a:cxn ang="0">
              <a:pos x="connsiteX12417" y="connsiteY12417"/>
            </a:cxn>
            <a:cxn ang="0">
              <a:pos x="connsiteX12418" y="connsiteY12418"/>
            </a:cxn>
            <a:cxn ang="0">
              <a:pos x="connsiteX12419" y="connsiteY12419"/>
            </a:cxn>
            <a:cxn ang="0">
              <a:pos x="connsiteX12420" y="connsiteY12420"/>
            </a:cxn>
            <a:cxn ang="0">
              <a:pos x="connsiteX12421" y="connsiteY12421"/>
            </a:cxn>
            <a:cxn ang="0">
              <a:pos x="connsiteX12422" y="connsiteY12422"/>
            </a:cxn>
            <a:cxn ang="0">
              <a:pos x="connsiteX12423" y="connsiteY12423"/>
            </a:cxn>
            <a:cxn ang="0">
              <a:pos x="connsiteX12424" y="connsiteY12424"/>
            </a:cxn>
            <a:cxn ang="0">
              <a:pos x="connsiteX12425" y="connsiteY12425"/>
            </a:cxn>
            <a:cxn ang="0">
              <a:pos x="connsiteX12426" y="connsiteY12426"/>
            </a:cxn>
            <a:cxn ang="0">
              <a:pos x="connsiteX12427" y="connsiteY12427"/>
            </a:cxn>
            <a:cxn ang="0">
              <a:pos x="connsiteX12428" y="connsiteY12428"/>
            </a:cxn>
            <a:cxn ang="0">
              <a:pos x="connsiteX12429" y="connsiteY12429"/>
            </a:cxn>
            <a:cxn ang="0">
              <a:pos x="connsiteX12430" y="connsiteY12430"/>
            </a:cxn>
            <a:cxn ang="0">
              <a:pos x="connsiteX12431" y="connsiteY12431"/>
            </a:cxn>
            <a:cxn ang="0">
              <a:pos x="connsiteX12432" y="connsiteY12432"/>
            </a:cxn>
            <a:cxn ang="0">
              <a:pos x="connsiteX12433" y="connsiteY12433"/>
            </a:cxn>
            <a:cxn ang="0">
              <a:pos x="connsiteX12434" y="connsiteY12434"/>
            </a:cxn>
            <a:cxn ang="0">
              <a:pos x="connsiteX12435" y="connsiteY12435"/>
            </a:cxn>
            <a:cxn ang="0">
              <a:pos x="connsiteX12436" y="connsiteY12436"/>
            </a:cxn>
            <a:cxn ang="0">
              <a:pos x="connsiteX12437" y="connsiteY12437"/>
            </a:cxn>
            <a:cxn ang="0">
              <a:pos x="connsiteX12438" y="connsiteY12438"/>
            </a:cxn>
            <a:cxn ang="0">
              <a:pos x="connsiteX12439" y="connsiteY12439"/>
            </a:cxn>
            <a:cxn ang="0">
              <a:pos x="connsiteX12440" y="connsiteY12440"/>
            </a:cxn>
            <a:cxn ang="0">
              <a:pos x="connsiteX12441" y="connsiteY12441"/>
            </a:cxn>
            <a:cxn ang="0">
              <a:pos x="connsiteX12442" y="connsiteY12442"/>
            </a:cxn>
            <a:cxn ang="0">
              <a:pos x="connsiteX12443" y="connsiteY12443"/>
            </a:cxn>
            <a:cxn ang="0">
              <a:pos x="connsiteX12444" y="connsiteY12444"/>
            </a:cxn>
            <a:cxn ang="0">
              <a:pos x="connsiteX12445" y="connsiteY12445"/>
            </a:cxn>
            <a:cxn ang="0">
              <a:pos x="connsiteX12446" y="connsiteY12446"/>
            </a:cxn>
            <a:cxn ang="0">
              <a:pos x="connsiteX12447" y="connsiteY12447"/>
            </a:cxn>
            <a:cxn ang="0">
              <a:pos x="connsiteX12448" y="connsiteY12448"/>
            </a:cxn>
            <a:cxn ang="0">
              <a:pos x="connsiteX12449" y="connsiteY12449"/>
            </a:cxn>
            <a:cxn ang="0">
              <a:pos x="connsiteX12450" y="connsiteY12450"/>
            </a:cxn>
            <a:cxn ang="0">
              <a:pos x="connsiteX12451" y="connsiteY12451"/>
            </a:cxn>
            <a:cxn ang="0">
              <a:pos x="connsiteX12452" y="connsiteY12452"/>
            </a:cxn>
            <a:cxn ang="0">
              <a:pos x="connsiteX12453" y="connsiteY12453"/>
            </a:cxn>
            <a:cxn ang="0">
              <a:pos x="connsiteX12454" y="connsiteY12454"/>
            </a:cxn>
            <a:cxn ang="0">
              <a:pos x="connsiteX12455" y="connsiteY12455"/>
            </a:cxn>
            <a:cxn ang="0">
              <a:pos x="connsiteX12456" y="connsiteY12456"/>
            </a:cxn>
            <a:cxn ang="0">
              <a:pos x="connsiteX12457" y="connsiteY12457"/>
            </a:cxn>
            <a:cxn ang="0">
              <a:pos x="connsiteX12458" y="connsiteY12458"/>
            </a:cxn>
            <a:cxn ang="0">
              <a:pos x="connsiteX12459" y="connsiteY12459"/>
            </a:cxn>
            <a:cxn ang="0">
              <a:pos x="connsiteX12460" y="connsiteY12460"/>
            </a:cxn>
            <a:cxn ang="0">
              <a:pos x="connsiteX12461" y="connsiteY12461"/>
            </a:cxn>
            <a:cxn ang="0">
              <a:pos x="connsiteX12462" y="connsiteY12462"/>
            </a:cxn>
            <a:cxn ang="0">
              <a:pos x="connsiteX12463" y="connsiteY12463"/>
            </a:cxn>
            <a:cxn ang="0">
              <a:pos x="connsiteX12464" y="connsiteY12464"/>
            </a:cxn>
            <a:cxn ang="0">
              <a:pos x="connsiteX12465" y="connsiteY12465"/>
            </a:cxn>
            <a:cxn ang="0">
              <a:pos x="connsiteX12466" y="connsiteY12466"/>
            </a:cxn>
            <a:cxn ang="0">
              <a:pos x="connsiteX12467" y="connsiteY12467"/>
            </a:cxn>
            <a:cxn ang="0">
              <a:pos x="connsiteX12468" y="connsiteY12468"/>
            </a:cxn>
            <a:cxn ang="0">
              <a:pos x="connsiteX12469" y="connsiteY12469"/>
            </a:cxn>
            <a:cxn ang="0">
              <a:pos x="connsiteX12470" y="connsiteY12470"/>
            </a:cxn>
            <a:cxn ang="0">
              <a:pos x="connsiteX12471" y="connsiteY12471"/>
            </a:cxn>
            <a:cxn ang="0">
              <a:pos x="connsiteX12472" y="connsiteY12472"/>
            </a:cxn>
            <a:cxn ang="0">
              <a:pos x="connsiteX12473" y="connsiteY12473"/>
            </a:cxn>
            <a:cxn ang="0">
              <a:pos x="connsiteX12474" y="connsiteY12474"/>
            </a:cxn>
            <a:cxn ang="0">
              <a:pos x="connsiteX12475" y="connsiteY12475"/>
            </a:cxn>
            <a:cxn ang="0">
              <a:pos x="connsiteX12476" y="connsiteY12476"/>
            </a:cxn>
            <a:cxn ang="0">
              <a:pos x="connsiteX12477" y="connsiteY12477"/>
            </a:cxn>
            <a:cxn ang="0">
              <a:pos x="connsiteX12478" y="connsiteY12478"/>
            </a:cxn>
            <a:cxn ang="0">
              <a:pos x="connsiteX12479" y="connsiteY12479"/>
            </a:cxn>
            <a:cxn ang="0">
              <a:pos x="connsiteX12480" y="connsiteY12480"/>
            </a:cxn>
            <a:cxn ang="0">
              <a:pos x="connsiteX12481" y="connsiteY12481"/>
            </a:cxn>
            <a:cxn ang="0">
              <a:pos x="connsiteX12482" y="connsiteY12482"/>
            </a:cxn>
            <a:cxn ang="0">
              <a:pos x="connsiteX12483" y="connsiteY12483"/>
            </a:cxn>
            <a:cxn ang="0">
              <a:pos x="connsiteX12484" y="connsiteY12484"/>
            </a:cxn>
            <a:cxn ang="0">
              <a:pos x="connsiteX12485" y="connsiteY12485"/>
            </a:cxn>
            <a:cxn ang="0">
              <a:pos x="connsiteX12486" y="connsiteY12486"/>
            </a:cxn>
            <a:cxn ang="0">
              <a:pos x="connsiteX12487" y="connsiteY12487"/>
            </a:cxn>
            <a:cxn ang="0">
              <a:pos x="connsiteX12488" y="connsiteY12488"/>
            </a:cxn>
            <a:cxn ang="0">
              <a:pos x="connsiteX12489" y="connsiteY12489"/>
            </a:cxn>
            <a:cxn ang="0">
              <a:pos x="connsiteX12490" y="connsiteY12490"/>
            </a:cxn>
            <a:cxn ang="0">
              <a:pos x="connsiteX12491" y="connsiteY12491"/>
            </a:cxn>
            <a:cxn ang="0">
              <a:pos x="connsiteX12492" y="connsiteY12492"/>
            </a:cxn>
            <a:cxn ang="0">
              <a:pos x="connsiteX12493" y="connsiteY12493"/>
            </a:cxn>
            <a:cxn ang="0">
              <a:pos x="connsiteX12494" y="connsiteY12494"/>
            </a:cxn>
            <a:cxn ang="0">
              <a:pos x="connsiteX12495" y="connsiteY12495"/>
            </a:cxn>
            <a:cxn ang="0">
              <a:pos x="connsiteX12496" y="connsiteY12496"/>
            </a:cxn>
            <a:cxn ang="0">
              <a:pos x="connsiteX12497" y="connsiteY12497"/>
            </a:cxn>
            <a:cxn ang="0">
              <a:pos x="connsiteX12498" y="connsiteY12498"/>
            </a:cxn>
            <a:cxn ang="0">
              <a:pos x="connsiteX12499" y="connsiteY12499"/>
            </a:cxn>
            <a:cxn ang="0">
              <a:pos x="connsiteX12500" y="connsiteY12500"/>
            </a:cxn>
            <a:cxn ang="0">
              <a:pos x="connsiteX12501" y="connsiteY12501"/>
            </a:cxn>
            <a:cxn ang="0">
              <a:pos x="connsiteX12502" y="connsiteY12502"/>
            </a:cxn>
            <a:cxn ang="0">
              <a:pos x="connsiteX12503" y="connsiteY12503"/>
            </a:cxn>
            <a:cxn ang="0">
              <a:pos x="connsiteX12504" y="connsiteY12504"/>
            </a:cxn>
            <a:cxn ang="0">
              <a:pos x="connsiteX12505" y="connsiteY12505"/>
            </a:cxn>
            <a:cxn ang="0">
              <a:pos x="connsiteX12506" y="connsiteY12506"/>
            </a:cxn>
            <a:cxn ang="0">
              <a:pos x="connsiteX12507" y="connsiteY12507"/>
            </a:cxn>
            <a:cxn ang="0">
              <a:pos x="connsiteX12508" y="connsiteY12508"/>
            </a:cxn>
            <a:cxn ang="0">
              <a:pos x="connsiteX12509" y="connsiteY12509"/>
            </a:cxn>
            <a:cxn ang="0">
              <a:pos x="connsiteX12510" y="connsiteY12510"/>
            </a:cxn>
            <a:cxn ang="0">
              <a:pos x="connsiteX12511" y="connsiteY12511"/>
            </a:cxn>
            <a:cxn ang="0">
              <a:pos x="connsiteX12512" y="connsiteY12512"/>
            </a:cxn>
            <a:cxn ang="0">
              <a:pos x="connsiteX12513" y="connsiteY12513"/>
            </a:cxn>
            <a:cxn ang="0">
              <a:pos x="connsiteX12514" y="connsiteY12514"/>
            </a:cxn>
            <a:cxn ang="0">
              <a:pos x="connsiteX12515" y="connsiteY12515"/>
            </a:cxn>
            <a:cxn ang="0">
              <a:pos x="connsiteX12516" y="connsiteY12516"/>
            </a:cxn>
            <a:cxn ang="0">
              <a:pos x="connsiteX12517" y="connsiteY12517"/>
            </a:cxn>
            <a:cxn ang="0">
              <a:pos x="connsiteX12518" y="connsiteY12518"/>
            </a:cxn>
            <a:cxn ang="0">
              <a:pos x="connsiteX12519" y="connsiteY12519"/>
            </a:cxn>
            <a:cxn ang="0">
              <a:pos x="connsiteX12520" y="connsiteY12520"/>
            </a:cxn>
            <a:cxn ang="0">
              <a:pos x="connsiteX12521" y="connsiteY12521"/>
            </a:cxn>
            <a:cxn ang="0">
              <a:pos x="connsiteX12522" y="connsiteY12522"/>
            </a:cxn>
            <a:cxn ang="0">
              <a:pos x="connsiteX12523" y="connsiteY12523"/>
            </a:cxn>
            <a:cxn ang="0">
              <a:pos x="connsiteX12524" y="connsiteY12524"/>
            </a:cxn>
            <a:cxn ang="0">
              <a:pos x="connsiteX12525" y="connsiteY12525"/>
            </a:cxn>
            <a:cxn ang="0">
              <a:pos x="connsiteX12526" y="connsiteY12526"/>
            </a:cxn>
            <a:cxn ang="0">
              <a:pos x="connsiteX12527" y="connsiteY12527"/>
            </a:cxn>
            <a:cxn ang="0">
              <a:pos x="connsiteX12528" y="connsiteY12528"/>
            </a:cxn>
            <a:cxn ang="0">
              <a:pos x="connsiteX12529" y="connsiteY12529"/>
            </a:cxn>
            <a:cxn ang="0">
              <a:pos x="connsiteX12530" y="connsiteY12530"/>
            </a:cxn>
            <a:cxn ang="0">
              <a:pos x="connsiteX12531" y="connsiteY12531"/>
            </a:cxn>
            <a:cxn ang="0">
              <a:pos x="connsiteX12532" y="connsiteY12532"/>
            </a:cxn>
            <a:cxn ang="0">
              <a:pos x="connsiteX12533" y="connsiteY12533"/>
            </a:cxn>
            <a:cxn ang="0">
              <a:pos x="connsiteX12534" y="connsiteY12534"/>
            </a:cxn>
            <a:cxn ang="0">
              <a:pos x="connsiteX12535" y="connsiteY12535"/>
            </a:cxn>
            <a:cxn ang="0">
              <a:pos x="connsiteX12536" y="connsiteY12536"/>
            </a:cxn>
            <a:cxn ang="0">
              <a:pos x="connsiteX12537" y="connsiteY12537"/>
            </a:cxn>
            <a:cxn ang="0">
              <a:pos x="connsiteX12538" y="connsiteY12538"/>
            </a:cxn>
            <a:cxn ang="0">
              <a:pos x="connsiteX12539" y="connsiteY12539"/>
            </a:cxn>
            <a:cxn ang="0">
              <a:pos x="connsiteX12540" y="connsiteY12540"/>
            </a:cxn>
            <a:cxn ang="0">
              <a:pos x="connsiteX12541" y="connsiteY12541"/>
            </a:cxn>
            <a:cxn ang="0">
              <a:pos x="connsiteX12542" y="connsiteY12542"/>
            </a:cxn>
            <a:cxn ang="0">
              <a:pos x="connsiteX12543" y="connsiteY12543"/>
            </a:cxn>
            <a:cxn ang="0">
              <a:pos x="connsiteX12544" y="connsiteY12544"/>
            </a:cxn>
            <a:cxn ang="0">
              <a:pos x="connsiteX12545" y="connsiteY12545"/>
            </a:cxn>
            <a:cxn ang="0">
              <a:pos x="connsiteX12546" y="connsiteY12546"/>
            </a:cxn>
            <a:cxn ang="0">
              <a:pos x="connsiteX12547" y="connsiteY12547"/>
            </a:cxn>
            <a:cxn ang="0">
              <a:pos x="connsiteX12548" y="connsiteY12548"/>
            </a:cxn>
            <a:cxn ang="0">
              <a:pos x="connsiteX12549" y="connsiteY12549"/>
            </a:cxn>
            <a:cxn ang="0">
              <a:pos x="connsiteX12550" y="connsiteY12550"/>
            </a:cxn>
            <a:cxn ang="0">
              <a:pos x="connsiteX12551" y="connsiteY12551"/>
            </a:cxn>
            <a:cxn ang="0">
              <a:pos x="connsiteX12552" y="connsiteY12552"/>
            </a:cxn>
            <a:cxn ang="0">
              <a:pos x="connsiteX12553" y="connsiteY12553"/>
            </a:cxn>
            <a:cxn ang="0">
              <a:pos x="connsiteX12554" y="connsiteY12554"/>
            </a:cxn>
            <a:cxn ang="0">
              <a:pos x="connsiteX12555" y="connsiteY12555"/>
            </a:cxn>
            <a:cxn ang="0">
              <a:pos x="connsiteX12556" y="connsiteY12556"/>
            </a:cxn>
            <a:cxn ang="0">
              <a:pos x="connsiteX12557" y="connsiteY12557"/>
            </a:cxn>
            <a:cxn ang="0">
              <a:pos x="connsiteX12558" y="connsiteY12558"/>
            </a:cxn>
            <a:cxn ang="0">
              <a:pos x="connsiteX12559" y="connsiteY12559"/>
            </a:cxn>
            <a:cxn ang="0">
              <a:pos x="connsiteX12560" y="connsiteY12560"/>
            </a:cxn>
            <a:cxn ang="0">
              <a:pos x="connsiteX12561" y="connsiteY12561"/>
            </a:cxn>
            <a:cxn ang="0">
              <a:pos x="connsiteX12562" y="connsiteY12562"/>
            </a:cxn>
            <a:cxn ang="0">
              <a:pos x="connsiteX12563" y="connsiteY12563"/>
            </a:cxn>
            <a:cxn ang="0">
              <a:pos x="connsiteX12564" y="connsiteY12564"/>
            </a:cxn>
            <a:cxn ang="0">
              <a:pos x="connsiteX12565" y="connsiteY12565"/>
            </a:cxn>
            <a:cxn ang="0">
              <a:pos x="connsiteX12566" y="connsiteY12566"/>
            </a:cxn>
            <a:cxn ang="0">
              <a:pos x="connsiteX12567" y="connsiteY12567"/>
            </a:cxn>
            <a:cxn ang="0">
              <a:pos x="connsiteX12568" y="connsiteY12568"/>
            </a:cxn>
            <a:cxn ang="0">
              <a:pos x="connsiteX12569" y="connsiteY12569"/>
            </a:cxn>
            <a:cxn ang="0">
              <a:pos x="connsiteX12570" y="connsiteY12570"/>
            </a:cxn>
            <a:cxn ang="0">
              <a:pos x="connsiteX12571" y="connsiteY12571"/>
            </a:cxn>
            <a:cxn ang="0">
              <a:pos x="connsiteX12572" y="connsiteY12572"/>
            </a:cxn>
            <a:cxn ang="0">
              <a:pos x="connsiteX12573" y="connsiteY12573"/>
            </a:cxn>
            <a:cxn ang="0">
              <a:pos x="connsiteX12574" y="connsiteY12574"/>
            </a:cxn>
            <a:cxn ang="0">
              <a:pos x="connsiteX12575" y="connsiteY12575"/>
            </a:cxn>
            <a:cxn ang="0">
              <a:pos x="connsiteX12576" y="connsiteY12576"/>
            </a:cxn>
            <a:cxn ang="0">
              <a:pos x="connsiteX12577" y="connsiteY12577"/>
            </a:cxn>
            <a:cxn ang="0">
              <a:pos x="connsiteX12578" y="connsiteY12578"/>
            </a:cxn>
            <a:cxn ang="0">
              <a:pos x="connsiteX12579" y="connsiteY12579"/>
            </a:cxn>
            <a:cxn ang="0">
              <a:pos x="connsiteX12580" y="connsiteY12580"/>
            </a:cxn>
            <a:cxn ang="0">
              <a:pos x="connsiteX12581" y="connsiteY12581"/>
            </a:cxn>
            <a:cxn ang="0">
              <a:pos x="connsiteX12582" y="connsiteY12582"/>
            </a:cxn>
            <a:cxn ang="0">
              <a:pos x="connsiteX12583" y="connsiteY12583"/>
            </a:cxn>
            <a:cxn ang="0">
              <a:pos x="connsiteX12584" y="connsiteY12584"/>
            </a:cxn>
            <a:cxn ang="0">
              <a:pos x="connsiteX12585" y="connsiteY12585"/>
            </a:cxn>
            <a:cxn ang="0">
              <a:pos x="connsiteX12586" y="connsiteY12586"/>
            </a:cxn>
            <a:cxn ang="0">
              <a:pos x="connsiteX12587" y="connsiteY12587"/>
            </a:cxn>
            <a:cxn ang="0">
              <a:pos x="connsiteX12588" y="connsiteY12588"/>
            </a:cxn>
            <a:cxn ang="0">
              <a:pos x="connsiteX12589" y="connsiteY12589"/>
            </a:cxn>
            <a:cxn ang="0">
              <a:pos x="connsiteX12590" y="connsiteY12590"/>
            </a:cxn>
            <a:cxn ang="0">
              <a:pos x="connsiteX12591" y="connsiteY12591"/>
            </a:cxn>
            <a:cxn ang="0">
              <a:pos x="connsiteX12592" y="connsiteY12592"/>
            </a:cxn>
            <a:cxn ang="0">
              <a:pos x="connsiteX12593" y="connsiteY12593"/>
            </a:cxn>
            <a:cxn ang="0">
              <a:pos x="connsiteX12594" y="connsiteY12594"/>
            </a:cxn>
            <a:cxn ang="0">
              <a:pos x="connsiteX12595" y="connsiteY12595"/>
            </a:cxn>
            <a:cxn ang="0">
              <a:pos x="connsiteX12596" y="connsiteY12596"/>
            </a:cxn>
            <a:cxn ang="0">
              <a:pos x="connsiteX12597" y="connsiteY12597"/>
            </a:cxn>
            <a:cxn ang="0">
              <a:pos x="connsiteX12598" y="connsiteY12598"/>
            </a:cxn>
            <a:cxn ang="0">
              <a:pos x="connsiteX12599" y="connsiteY12599"/>
            </a:cxn>
            <a:cxn ang="0">
              <a:pos x="connsiteX12600" y="connsiteY12600"/>
            </a:cxn>
            <a:cxn ang="0">
              <a:pos x="connsiteX12601" y="connsiteY12601"/>
            </a:cxn>
            <a:cxn ang="0">
              <a:pos x="connsiteX12602" y="connsiteY12602"/>
            </a:cxn>
            <a:cxn ang="0">
              <a:pos x="connsiteX12603" y="connsiteY12603"/>
            </a:cxn>
            <a:cxn ang="0">
              <a:pos x="connsiteX12604" y="connsiteY12604"/>
            </a:cxn>
            <a:cxn ang="0">
              <a:pos x="connsiteX12605" y="connsiteY12605"/>
            </a:cxn>
            <a:cxn ang="0">
              <a:pos x="connsiteX12606" y="connsiteY12606"/>
            </a:cxn>
            <a:cxn ang="0">
              <a:pos x="connsiteX12607" y="connsiteY12607"/>
            </a:cxn>
            <a:cxn ang="0">
              <a:pos x="connsiteX12608" y="connsiteY12608"/>
            </a:cxn>
            <a:cxn ang="0">
              <a:pos x="connsiteX12609" y="connsiteY12609"/>
            </a:cxn>
            <a:cxn ang="0">
              <a:pos x="connsiteX12610" y="connsiteY12610"/>
            </a:cxn>
            <a:cxn ang="0">
              <a:pos x="connsiteX12611" y="connsiteY12611"/>
            </a:cxn>
            <a:cxn ang="0">
              <a:pos x="connsiteX12612" y="connsiteY12612"/>
            </a:cxn>
            <a:cxn ang="0">
              <a:pos x="connsiteX12613" y="connsiteY12613"/>
            </a:cxn>
            <a:cxn ang="0">
              <a:pos x="connsiteX12614" y="connsiteY12614"/>
            </a:cxn>
            <a:cxn ang="0">
              <a:pos x="connsiteX12615" y="connsiteY12615"/>
            </a:cxn>
            <a:cxn ang="0">
              <a:pos x="connsiteX12616" y="connsiteY12616"/>
            </a:cxn>
            <a:cxn ang="0">
              <a:pos x="connsiteX12617" y="connsiteY12617"/>
            </a:cxn>
            <a:cxn ang="0">
              <a:pos x="connsiteX12618" y="connsiteY12618"/>
            </a:cxn>
            <a:cxn ang="0">
              <a:pos x="connsiteX12619" y="connsiteY12619"/>
            </a:cxn>
            <a:cxn ang="0">
              <a:pos x="connsiteX12620" y="connsiteY12620"/>
            </a:cxn>
            <a:cxn ang="0">
              <a:pos x="connsiteX12621" y="connsiteY12621"/>
            </a:cxn>
            <a:cxn ang="0">
              <a:pos x="connsiteX12622" y="connsiteY12622"/>
            </a:cxn>
            <a:cxn ang="0">
              <a:pos x="connsiteX12623" y="connsiteY12623"/>
            </a:cxn>
            <a:cxn ang="0">
              <a:pos x="connsiteX12624" y="connsiteY12624"/>
            </a:cxn>
            <a:cxn ang="0">
              <a:pos x="connsiteX12625" y="connsiteY12625"/>
            </a:cxn>
            <a:cxn ang="0">
              <a:pos x="connsiteX12626" y="connsiteY12626"/>
            </a:cxn>
            <a:cxn ang="0">
              <a:pos x="connsiteX12627" y="connsiteY12627"/>
            </a:cxn>
            <a:cxn ang="0">
              <a:pos x="connsiteX12628" y="connsiteY12628"/>
            </a:cxn>
            <a:cxn ang="0">
              <a:pos x="connsiteX12629" y="connsiteY12629"/>
            </a:cxn>
            <a:cxn ang="0">
              <a:pos x="connsiteX12630" y="connsiteY12630"/>
            </a:cxn>
            <a:cxn ang="0">
              <a:pos x="connsiteX12631" y="connsiteY12631"/>
            </a:cxn>
            <a:cxn ang="0">
              <a:pos x="connsiteX12632" y="connsiteY12632"/>
            </a:cxn>
            <a:cxn ang="0">
              <a:pos x="connsiteX12633" y="connsiteY12633"/>
            </a:cxn>
            <a:cxn ang="0">
              <a:pos x="connsiteX12634" y="connsiteY12634"/>
            </a:cxn>
            <a:cxn ang="0">
              <a:pos x="connsiteX12635" y="connsiteY12635"/>
            </a:cxn>
            <a:cxn ang="0">
              <a:pos x="connsiteX12636" y="connsiteY12636"/>
            </a:cxn>
            <a:cxn ang="0">
              <a:pos x="connsiteX12637" y="connsiteY12637"/>
            </a:cxn>
            <a:cxn ang="0">
              <a:pos x="connsiteX12638" y="connsiteY12638"/>
            </a:cxn>
            <a:cxn ang="0">
              <a:pos x="connsiteX12639" y="connsiteY12639"/>
            </a:cxn>
            <a:cxn ang="0">
              <a:pos x="connsiteX12640" y="connsiteY12640"/>
            </a:cxn>
            <a:cxn ang="0">
              <a:pos x="connsiteX12641" y="connsiteY12641"/>
            </a:cxn>
            <a:cxn ang="0">
              <a:pos x="connsiteX12642" y="connsiteY12642"/>
            </a:cxn>
            <a:cxn ang="0">
              <a:pos x="connsiteX12643" y="connsiteY12643"/>
            </a:cxn>
            <a:cxn ang="0">
              <a:pos x="connsiteX12644" y="connsiteY12644"/>
            </a:cxn>
            <a:cxn ang="0">
              <a:pos x="connsiteX12645" y="connsiteY12645"/>
            </a:cxn>
            <a:cxn ang="0">
              <a:pos x="connsiteX12646" y="connsiteY12646"/>
            </a:cxn>
            <a:cxn ang="0">
              <a:pos x="connsiteX12647" y="connsiteY12647"/>
            </a:cxn>
            <a:cxn ang="0">
              <a:pos x="connsiteX12648" y="connsiteY12648"/>
            </a:cxn>
            <a:cxn ang="0">
              <a:pos x="connsiteX12649" y="connsiteY12649"/>
            </a:cxn>
            <a:cxn ang="0">
              <a:pos x="connsiteX12650" y="connsiteY12650"/>
            </a:cxn>
            <a:cxn ang="0">
              <a:pos x="connsiteX12651" y="connsiteY12651"/>
            </a:cxn>
            <a:cxn ang="0">
              <a:pos x="connsiteX12652" y="connsiteY12652"/>
            </a:cxn>
            <a:cxn ang="0">
              <a:pos x="connsiteX12653" y="connsiteY12653"/>
            </a:cxn>
            <a:cxn ang="0">
              <a:pos x="connsiteX12654" y="connsiteY12654"/>
            </a:cxn>
            <a:cxn ang="0">
              <a:pos x="connsiteX12655" y="connsiteY12655"/>
            </a:cxn>
            <a:cxn ang="0">
              <a:pos x="connsiteX12656" y="connsiteY12656"/>
            </a:cxn>
            <a:cxn ang="0">
              <a:pos x="connsiteX12657" y="connsiteY12657"/>
            </a:cxn>
            <a:cxn ang="0">
              <a:pos x="connsiteX12658" y="connsiteY12658"/>
            </a:cxn>
            <a:cxn ang="0">
              <a:pos x="connsiteX12659" y="connsiteY12659"/>
            </a:cxn>
            <a:cxn ang="0">
              <a:pos x="connsiteX12660" y="connsiteY12660"/>
            </a:cxn>
            <a:cxn ang="0">
              <a:pos x="connsiteX12661" y="connsiteY12661"/>
            </a:cxn>
            <a:cxn ang="0">
              <a:pos x="connsiteX12662" y="connsiteY12662"/>
            </a:cxn>
            <a:cxn ang="0">
              <a:pos x="connsiteX12663" y="connsiteY12663"/>
            </a:cxn>
            <a:cxn ang="0">
              <a:pos x="connsiteX12664" y="connsiteY12664"/>
            </a:cxn>
            <a:cxn ang="0">
              <a:pos x="connsiteX12665" y="connsiteY12665"/>
            </a:cxn>
            <a:cxn ang="0">
              <a:pos x="connsiteX12666" y="connsiteY12666"/>
            </a:cxn>
            <a:cxn ang="0">
              <a:pos x="connsiteX12667" y="connsiteY12667"/>
            </a:cxn>
            <a:cxn ang="0">
              <a:pos x="connsiteX12668" y="connsiteY12668"/>
            </a:cxn>
            <a:cxn ang="0">
              <a:pos x="connsiteX12669" y="connsiteY12669"/>
            </a:cxn>
            <a:cxn ang="0">
              <a:pos x="connsiteX12670" y="connsiteY12670"/>
            </a:cxn>
            <a:cxn ang="0">
              <a:pos x="connsiteX12671" y="connsiteY12671"/>
            </a:cxn>
            <a:cxn ang="0">
              <a:pos x="connsiteX12672" y="connsiteY12672"/>
            </a:cxn>
            <a:cxn ang="0">
              <a:pos x="connsiteX12673" y="connsiteY12673"/>
            </a:cxn>
            <a:cxn ang="0">
              <a:pos x="connsiteX12674" y="connsiteY12674"/>
            </a:cxn>
            <a:cxn ang="0">
              <a:pos x="connsiteX12675" y="connsiteY12675"/>
            </a:cxn>
            <a:cxn ang="0">
              <a:pos x="connsiteX12676" y="connsiteY12676"/>
            </a:cxn>
            <a:cxn ang="0">
              <a:pos x="connsiteX12677" y="connsiteY12677"/>
            </a:cxn>
            <a:cxn ang="0">
              <a:pos x="connsiteX12678" y="connsiteY12678"/>
            </a:cxn>
            <a:cxn ang="0">
              <a:pos x="connsiteX12679" y="connsiteY12679"/>
            </a:cxn>
            <a:cxn ang="0">
              <a:pos x="connsiteX12680" y="connsiteY12680"/>
            </a:cxn>
            <a:cxn ang="0">
              <a:pos x="connsiteX12681" y="connsiteY12681"/>
            </a:cxn>
            <a:cxn ang="0">
              <a:pos x="connsiteX12682" y="connsiteY12682"/>
            </a:cxn>
            <a:cxn ang="0">
              <a:pos x="connsiteX12683" y="connsiteY12683"/>
            </a:cxn>
            <a:cxn ang="0">
              <a:pos x="connsiteX12684" y="connsiteY12684"/>
            </a:cxn>
            <a:cxn ang="0">
              <a:pos x="connsiteX12685" y="connsiteY12685"/>
            </a:cxn>
            <a:cxn ang="0">
              <a:pos x="connsiteX12686" y="connsiteY12686"/>
            </a:cxn>
            <a:cxn ang="0">
              <a:pos x="connsiteX12687" y="connsiteY12687"/>
            </a:cxn>
            <a:cxn ang="0">
              <a:pos x="connsiteX12688" y="connsiteY12688"/>
            </a:cxn>
            <a:cxn ang="0">
              <a:pos x="connsiteX12689" y="connsiteY12689"/>
            </a:cxn>
            <a:cxn ang="0">
              <a:pos x="connsiteX12690" y="connsiteY12690"/>
            </a:cxn>
            <a:cxn ang="0">
              <a:pos x="connsiteX12691" y="connsiteY12691"/>
            </a:cxn>
            <a:cxn ang="0">
              <a:pos x="connsiteX12692" y="connsiteY12692"/>
            </a:cxn>
            <a:cxn ang="0">
              <a:pos x="connsiteX12693" y="connsiteY12693"/>
            </a:cxn>
            <a:cxn ang="0">
              <a:pos x="connsiteX12694" y="connsiteY12694"/>
            </a:cxn>
            <a:cxn ang="0">
              <a:pos x="connsiteX12695" y="connsiteY12695"/>
            </a:cxn>
            <a:cxn ang="0">
              <a:pos x="connsiteX12696" y="connsiteY12696"/>
            </a:cxn>
            <a:cxn ang="0">
              <a:pos x="connsiteX12697" y="connsiteY12697"/>
            </a:cxn>
            <a:cxn ang="0">
              <a:pos x="connsiteX12698" y="connsiteY12698"/>
            </a:cxn>
            <a:cxn ang="0">
              <a:pos x="connsiteX12699" y="connsiteY12699"/>
            </a:cxn>
            <a:cxn ang="0">
              <a:pos x="connsiteX12700" y="connsiteY12700"/>
            </a:cxn>
            <a:cxn ang="0">
              <a:pos x="connsiteX12701" y="connsiteY12701"/>
            </a:cxn>
            <a:cxn ang="0">
              <a:pos x="connsiteX12702" y="connsiteY12702"/>
            </a:cxn>
            <a:cxn ang="0">
              <a:pos x="connsiteX12703" y="connsiteY12703"/>
            </a:cxn>
            <a:cxn ang="0">
              <a:pos x="connsiteX12704" y="connsiteY12704"/>
            </a:cxn>
            <a:cxn ang="0">
              <a:pos x="connsiteX12705" y="connsiteY12705"/>
            </a:cxn>
            <a:cxn ang="0">
              <a:pos x="connsiteX12706" y="connsiteY12706"/>
            </a:cxn>
            <a:cxn ang="0">
              <a:pos x="connsiteX12707" y="connsiteY12707"/>
            </a:cxn>
            <a:cxn ang="0">
              <a:pos x="connsiteX12708" y="connsiteY12708"/>
            </a:cxn>
            <a:cxn ang="0">
              <a:pos x="connsiteX12709" y="connsiteY12709"/>
            </a:cxn>
            <a:cxn ang="0">
              <a:pos x="connsiteX12710" y="connsiteY12710"/>
            </a:cxn>
            <a:cxn ang="0">
              <a:pos x="connsiteX12711" y="connsiteY12711"/>
            </a:cxn>
            <a:cxn ang="0">
              <a:pos x="connsiteX12712" y="connsiteY12712"/>
            </a:cxn>
            <a:cxn ang="0">
              <a:pos x="connsiteX12713" y="connsiteY12713"/>
            </a:cxn>
            <a:cxn ang="0">
              <a:pos x="connsiteX12714" y="connsiteY12714"/>
            </a:cxn>
            <a:cxn ang="0">
              <a:pos x="connsiteX12715" y="connsiteY12715"/>
            </a:cxn>
            <a:cxn ang="0">
              <a:pos x="connsiteX12716" y="connsiteY12716"/>
            </a:cxn>
            <a:cxn ang="0">
              <a:pos x="connsiteX12717" y="connsiteY12717"/>
            </a:cxn>
            <a:cxn ang="0">
              <a:pos x="connsiteX12718" y="connsiteY12718"/>
            </a:cxn>
            <a:cxn ang="0">
              <a:pos x="connsiteX12719" y="connsiteY12719"/>
            </a:cxn>
            <a:cxn ang="0">
              <a:pos x="connsiteX12720" y="connsiteY12720"/>
            </a:cxn>
            <a:cxn ang="0">
              <a:pos x="connsiteX12721" y="connsiteY12721"/>
            </a:cxn>
            <a:cxn ang="0">
              <a:pos x="connsiteX12722" y="connsiteY12722"/>
            </a:cxn>
            <a:cxn ang="0">
              <a:pos x="connsiteX12723" y="connsiteY12723"/>
            </a:cxn>
            <a:cxn ang="0">
              <a:pos x="connsiteX12724" y="connsiteY12724"/>
            </a:cxn>
            <a:cxn ang="0">
              <a:pos x="connsiteX12725" y="connsiteY12725"/>
            </a:cxn>
            <a:cxn ang="0">
              <a:pos x="connsiteX12726" y="connsiteY12726"/>
            </a:cxn>
            <a:cxn ang="0">
              <a:pos x="connsiteX12727" y="connsiteY12727"/>
            </a:cxn>
            <a:cxn ang="0">
              <a:pos x="connsiteX12728" y="connsiteY12728"/>
            </a:cxn>
            <a:cxn ang="0">
              <a:pos x="connsiteX12729" y="connsiteY12729"/>
            </a:cxn>
            <a:cxn ang="0">
              <a:pos x="connsiteX12730" y="connsiteY12730"/>
            </a:cxn>
            <a:cxn ang="0">
              <a:pos x="connsiteX12731" y="connsiteY12731"/>
            </a:cxn>
            <a:cxn ang="0">
              <a:pos x="connsiteX12732" y="connsiteY12732"/>
            </a:cxn>
            <a:cxn ang="0">
              <a:pos x="connsiteX12733" y="connsiteY12733"/>
            </a:cxn>
            <a:cxn ang="0">
              <a:pos x="connsiteX12734" y="connsiteY12734"/>
            </a:cxn>
            <a:cxn ang="0">
              <a:pos x="connsiteX12735" y="connsiteY12735"/>
            </a:cxn>
            <a:cxn ang="0">
              <a:pos x="connsiteX12736" y="connsiteY12736"/>
            </a:cxn>
            <a:cxn ang="0">
              <a:pos x="connsiteX12737" y="connsiteY12737"/>
            </a:cxn>
            <a:cxn ang="0">
              <a:pos x="connsiteX12738" y="connsiteY12738"/>
            </a:cxn>
            <a:cxn ang="0">
              <a:pos x="connsiteX12739" y="connsiteY12739"/>
            </a:cxn>
            <a:cxn ang="0">
              <a:pos x="connsiteX12740" y="connsiteY12740"/>
            </a:cxn>
            <a:cxn ang="0">
              <a:pos x="connsiteX12741" y="connsiteY12741"/>
            </a:cxn>
            <a:cxn ang="0">
              <a:pos x="connsiteX12742" y="connsiteY12742"/>
            </a:cxn>
            <a:cxn ang="0">
              <a:pos x="connsiteX12743" y="connsiteY12743"/>
            </a:cxn>
            <a:cxn ang="0">
              <a:pos x="connsiteX12744" y="connsiteY12744"/>
            </a:cxn>
            <a:cxn ang="0">
              <a:pos x="connsiteX12745" y="connsiteY12745"/>
            </a:cxn>
            <a:cxn ang="0">
              <a:pos x="connsiteX12746" y="connsiteY12746"/>
            </a:cxn>
            <a:cxn ang="0">
              <a:pos x="connsiteX12747" y="connsiteY12747"/>
            </a:cxn>
            <a:cxn ang="0">
              <a:pos x="connsiteX12748" y="connsiteY12748"/>
            </a:cxn>
            <a:cxn ang="0">
              <a:pos x="connsiteX12749" y="connsiteY12749"/>
            </a:cxn>
            <a:cxn ang="0">
              <a:pos x="connsiteX12750" y="connsiteY12750"/>
            </a:cxn>
            <a:cxn ang="0">
              <a:pos x="connsiteX12751" y="connsiteY12751"/>
            </a:cxn>
            <a:cxn ang="0">
              <a:pos x="connsiteX12752" y="connsiteY12752"/>
            </a:cxn>
            <a:cxn ang="0">
              <a:pos x="connsiteX12753" y="connsiteY12753"/>
            </a:cxn>
            <a:cxn ang="0">
              <a:pos x="connsiteX12754" y="connsiteY12754"/>
            </a:cxn>
            <a:cxn ang="0">
              <a:pos x="connsiteX12755" y="connsiteY12755"/>
            </a:cxn>
            <a:cxn ang="0">
              <a:pos x="connsiteX12756" y="connsiteY12756"/>
            </a:cxn>
            <a:cxn ang="0">
              <a:pos x="connsiteX12757" y="connsiteY12757"/>
            </a:cxn>
            <a:cxn ang="0">
              <a:pos x="connsiteX12758" y="connsiteY12758"/>
            </a:cxn>
            <a:cxn ang="0">
              <a:pos x="connsiteX12759" y="connsiteY12759"/>
            </a:cxn>
            <a:cxn ang="0">
              <a:pos x="connsiteX12760" y="connsiteY12760"/>
            </a:cxn>
            <a:cxn ang="0">
              <a:pos x="connsiteX12761" y="connsiteY12761"/>
            </a:cxn>
            <a:cxn ang="0">
              <a:pos x="connsiteX12762" y="connsiteY12762"/>
            </a:cxn>
            <a:cxn ang="0">
              <a:pos x="connsiteX12763" y="connsiteY12763"/>
            </a:cxn>
            <a:cxn ang="0">
              <a:pos x="connsiteX12764" y="connsiteY12764"/>
            </a:cxn>
            <a:cxn ang="0">
              <a:pos x="connsiteX12765" y="connsiteY12765"/>
            </a:cxn>
            <a:cxn ang="0">
              <a:pos x="connsiteX12766" y="connsiteY12766"/>
            </a:cxn>
            <a:cxn ang="0">
              <a:pos x="connsiteX12767" y="connsiteY12767"/>
            </a:cxn>
            <a:cxn ang="0">
              <a:pos x="connsiteX12768" y="connsiteY12768"/>
            </a:cxn>
            <a:cxn ang="0">
              <a:pos x="connsiteX12769" y="connsiteY12769"/>
            </a:cxn>
            <a:cxn ang="0">
              <a:pos x="connsiteX12770" y="connsiteY12770"/>
            </a:cxn>
            <a:cxn ang="0">
              <a:pos x="connsiteX12771" y="connsiteY12771"/>
            </a:cxn>
            <a:cxn ang="0">
              <a:pos x="connsiteX12772" y="connsiteY12772"/>
            </a:cxn>
            <a:cxn ang="0">
              <a:pos x="connsiteX12773" y="connsiteY12773"/>
            </a:cxn>
            <a:cxn ang="0">
              <a:pos x="connsiteX12774" y="connsiteY12774"/>
            </a:cxn>
            <a:cxn ang="0">
              <a:pos x="connsiteX12775" y="connsiteY12775"/>
            </a:cxn>
            <a:cxn ang="0">
              <a:pos x="connsiteX12776" y="connsiteY12776"/>
            </a:cxn>
            <a:cxn ang="0">
              <a:pos x="connsiteX12777" y="connsiteY12777"/>
            </a:cxn>
            <a:cxn ang="0">
              <a:pos x="connsiteX12778" y="connsiteY12778"/>
            </a:cxn>
            <a:cxn ang="0">
              <a:pos x="connsiteX12779" y="connsiteY12779"/>
            </a:cxn>
            <a:cxn ang="0">
              <a:pos x="connsiteX12780" y="connsiteY12780"/>
            </a:cxn>
            <a:cxn ang="0">
              <a:pos x="connsiteX12781" y="connsiteY12781"/>
            </a:cxn>
            <a:cxn ang="0">
              <a:pos x="connsiteX12782" y="connsiteY12782"/>
            </a:cxn>
            <a:cxn ang="0">
              <a:pos x="connsiteX12783" y="connsiteY12783"/>
            </a:cxn>
            <a:cxn ang="0">
              <a:pos x="connsiteX12784" y="connsiteY12784"/>
            </a:cxn>
            <a:cxn ang="0">
              <a:pos x="connsiteX12785" y="connsiteY12785"/>
            </a:cxn>
            <a:cxn ang="0">
              <a:pos x="connsiteX12786" y="connsiteY12786"/>
            </a:cxn>
            <a:cxn ang="0">
              <a:pos x="connsiteX12787" y="connsiteY12787"/>
            </a:cxn>
            <a:cxn ang="0">
              <a:pos x="connsiteX12788" y="connsiteY12788"/>
            </a:cxn>
            <a:cxn ang="0">
              <a:pos x="connsiteX12789" y="connsiteY12789"/>
            </a:cxn>
            <a:cxn ang="0">
              <a:pos x="connsiteX12790" y="connsiteY12790"/>
            </a:cxn>
            <a:cxn ang="0">
              <a:pos x="connsiteX12791" y="connsiteY12791"/>
            </a:cxn>
            <a:cxn ang="0">
              <a:pos x="connsiteX12792" y="connsiteY12792"/>
            </a:cxn>
            <a:cxn ang="0">
              <a:pos x="connsiteX12793" y="connsiteY12793"/>
            </a:cxn>
            <a:cxn ang="0">
              <a:pos x="connsiteX12794" y="connsiteY12794"/>
            </a:cxn>
            <a:cxn ang="0">
              <a:pos x="connsiteX12795" y="connsiteY12795"/>
            </a:cxn>
            <a:cxn ang="0">
              <a:pos x="connsiteX12796" y="connsiteY12796"/>
            </a:cxn>
            <a:cxn ang="0">
              <a:pos x="connsiteX12797" y="connsiteY12797"/>
            </a:cxn>
            <a:cxn ang="0">
              <a:pos x="connsiteX12798" y="connsiteY12798"/>
            </a:cxn>
            <a:cxn ang="0">
              <a:pos x="connsiteX12799" y="connsiteY12799"/>
            </a:cxn>
            <a:cxn ang="0">
              <a:pos x="connsiteX12800" y="connsiteY12800"/>
            </a:cxn>
            <a:cxn ang="0">
              <a:pos x="connsiteX12801" y="connsiteY12801"/>
            </a:cxn>
            <a:cxn ang="0">
              <a:pos x="connsiteX12802" y="connsiteY12802"/>
            </a:cxn>
            <a:cxn ang="0">
              <a:pos x="connsiteX12803" y="connsiteY12803"/>
            </a:cxn>
            <a:cxn ang="0">
              <a:pos x="connsiteX12804" y="connsiteY12804"/>
            </a:cxn>
            <a:cxn ang="0">
              <a:pos x="connsiteX12805" y="connsiteY12805"/>
            </a:cxn>
            <a:cxn ang="0">
              <a:pos x="connsiteX12806" y="connsiteY12806"/>
            </a:cxn>
            <a:cxn ang="0">
              <a:pos x="connsiteX12807" y="connsiteY12807"/>
            </a:cxn>
            <a:cxn ang="0">
              <a:pos x="connsiteX12808" y="connsiteY12808"/>
            </a:cxn>
            <a:cxn ang="0">
              <a:pos x="connsiteX12809" y="connsiteY12809"/>
            </a:cxn>
            <a:cxn ang="0">
              <a:pos x="connsiteX12810" y="connsiteY12810"/>
            </a:cxn>
            <a:cxn ang="0">
              <a:pos x="connsiteX12811" y="connsiteY12811"/>
            </a:cxn>
            <a:cxn ang="0">
              <a:pos x="connsiteX12812" y="connsiteY12812"/>
            </a:cxn>
            <a:cxn ang="0">
              <a:pos x="connsiteX12813" y="connsiteY12813"/>
            </a:cxn>
            <a:cxn ang="0">
              <a:pos x="connsiteX12814" y="connsiteY12814"/>
            </a:cxn>
            <a:cxn ang="0">
              <a:pos x="connsiteX12815" y="connsiteY12815"/>
            </a:cxn>
            <a:cxn ang="0">
              <a:pos x="connsiteX12816" y="connsiteY12816"/>
            </a:cxn>
            <a:cxn ang="0">
              <a:pos x="connsiteX12817" y="connsiteY12817"/>
            </a:cxn>
            <a:cxn ang="0">
              <a:pos x="connsiteX12818" y="connsiteY12818"/>
            </a:cxn>
            <a:cxn ang="0">
              <a:pos x="connsiteX12819" y="connsiteY12819"/>
            </a:cxn>
            <a:cxn ang="0">
              <a:pos x="connsiteX12820" y="connsiteY12820"/>
            </a:cxn>
            <a:cxn ang="0">
              <a:pos x="connsiteX12821" y="connsiteY12821"/>
            </a:cxn>
            <a:cxn ang="0">
              <a:pos x="connsiteX12822" y="connsiteY12822"/>
            </a:cxn>
            <a:cxn ang="0">
              <a:pos x="connsiteX12823" y="connsiteY12823"/>
            </a:cxn>
            <a:cxn ang="0">
              <a:pos x="connsiteX12824" y="connsiteY12824"/>
            </a:cxn>
            <a:cxn ang="0">
              <a:pos x="connsiteX12825" y="connsiteY12825"/>
            </a:cxn>
            <a:cxn ang="0">
              <a:pos x="connsiteX12826" y="connsiteY12826"/>
            </a:cxn>
            <a:cxn ang="0">
              <a:pos x="connsiteX12827" y="connsiteY12827"/>
            </a:cxn>
            <a:cxn ang="0">
              <a:pos x="connsiteX12828" y="connsiteY12828"/>
            </a:cxn>
            <a:cxn ang="0">
              <a:pos x="connsiteX12829" y="connsiteY12829"/>
            </a:cxn>
            <a:cxn ang="0">
              <a:pos x="connsiteX12830" y="connsiteY12830"/>
            </a:cxn>
            <a:cxn ang="0">
              <a:pos x="connsiteX12831" y="connsiteY12831"/>
            </a:cxn>
            <a:cxn ang="0">
              <a:pos x="connsiteX12832" y="connsiteY12832"/>
            </a:cxn>
            <a:cxn ang="0">
              <a:pos x="connsiteX12833" y="connsiteY12833"/>
            </a:cxn>
            <a:cxn ang="0">
              <a:pos x="connsiteX12834" y="connsiteY12834"/>
            </a:cxn>
            <a:cxn ang="0">
              <a:pos x="connsiteX12835" y="connsiteY12835"/>
            </a:cxn>
            <a:cxn ang="0">
              <a:pos x="connsiteX12836" y="connsiteY12836"/>
            </a:cxn>
            <a:cxn ang="0">
              <a:pos x="connsiteX12837" y="connsiteY12837"/>
            </a:cxn>
            <a:cxn ang="0">
              <a:pos x="connsiteX12838" y="connsiteY12838"/>
            </a:cxn>
            <a:cxn ang="0">
              <a:pos x="connsiteX12839" y="connsiteY12839"/>
            </a:cxn>
            <a:cxn ang="0">
              <a:pos x="connsiteX12840" y="connsiteY12840"/>
            </a:cxn>
            <a:cxn ang="0">
              <a:pos x="connsiteX12841" y="connsiteY12841"/>
            </a:cxn>
            <a:cxn ang="0">
              <a:pos x="connsiteX12842" y="connsiteY12842"/>
            </a:cxn>
            <a:cxn ang="0">
              <a:pos x="connsiteX12843" y="connsiteY12843"/>
            </a:cxn>
            <a:cxn ang="0">
              <a:pos x="connsiteX12844" y="connsiteY12844"/>
            </a:cxn>
            <a:cxn ang="0">
              <a:pos x="connsiteX12845" y="connsiteY12845"/>
            </a:cxn>
            <a:cxn ang="0">
              <a:pos x="connsiteX12846" y="connsiteY12846"/>
            </a:cxn>
            <a:cxn ang="0">
              <a:pos x="connsiteX12847" y="connsiteY12847"/>
            </a:cxn>
            <a:cxn ang="0">
              <a:pos x="connsiteX12848" y="connsiteY12848"/>
            </a:cxn>
            <a:cxn ang="0">
              <a:pos x="connsiteX12849" y="connsiteY12849"/>
            </a:cxn>
            <a:cxn ang="0">
              <a:pos x="connsiteX12850" y="connsiteY12850"/>
            </a:cxn>
            <a:cxn ang="0">
              <a:pos x="connsiteX12851" y="connsiteY12851"/>
            </a:cxn>
            <a:cxn ang="0">
              <a:pos x="connsiteX12852" y="connsiteY12852"/>
            </a:cxn>
            <a:cxn ang="0">
              <a:pos x="connsiteX12853" y="connsiteY12853"/>
            </a:cxn>
            <a:cxn ang="0">
              <a:pos x="connsiteX12854" y="connsiteY12854"/>
            </a:cxn>
            <a:cxn ang="0">
              <a:pos x="connsiteX12855" y="connsiteY12855"/>
            </a:cxn>
            <a:cxn ang="0">
              <a:pos x="connsiteX12856" y="connsiteY12856"/>
            </a:cxn>
            <a:cxn ang="0">
              <a:pos x="connsiteX12857" y="connsiteY12857"/>
            </a:cxn>
            <a:cxn ang="0">
              <a:pos x="connsiteX12858" y="connsiteY12858"/>
            </a:cxn>
            <a:cxn ang="0">
              <a:pos x="connsiteX12859" y="connsiteY12859"/>
            </a:cxn>
            <a:cxn ang="0">
              <a:pos x="connsiteX12860" y="connsiteY12860"/>
            </a:cxn>
            <a:cxn ang="0">
              <a:pos x="connsiteX12861" y="connsiteY12861"/>
            </a:cxn>
            <a:cxn ang="0">
              <a:pos x="connsiteX12862" y="connsiteY12862"/>
            </a:cxn>
            <a:cxn ang="0">
              <a:pos x="connsiteX12863" y="connsiteY12863"/>
            </a:cxn>
            <a:cxn ang="0">
              <a:pos x="connsiteX12864" y="connsiteY12864"/>
            </a:cxn>
            <a:cxn ang="0">
              <a:pos x="connsiteX12865" y="connsiteY12865"/>
            </a:cxn>
            <a:cxn ang="0">
              <a:pos x="connsiteX12866" y="connsiteY12866"/>
            </a:cxn>
            <a:cxn ang="0">
              <a:pos x="connsiteX12867" y="connsiteY12867"/>
            </a:cxn>
            <a:cxn ang="0">
              <a:pos x="connsiteX12868" y="connsiteY12868"/>
            </a:cxn>
            <a:cxn ang="0">
              <a:pos x="connsiteX12869" y="connsiteY12869"/>
            </a:cxn>
            <a:cxn ang="0">
              <a:pos x="connsiteX12870" y="connsiteY12870"/>
            </a:cxn>
            <a:cxn ang="0">
              <a:pos x="connsiteX12871" y="connsiteY12871"/>
            </a:cxn>
            <a:cxn ang="0">
              <a:pos x="connsiteX12872" y="connsiteY12872"/>
            </a:cxn>
            <a:cxn ang="0">
              <a:pos x="connsiteX12873" y="connsiteY12873"/>
            </a:cxn>
            <a:cxn ang="0">
              <a:pos x="connsiteX12874" y="connsiteY12874"/>
            </a:cxn>
            <a:cxn ang="0">
              <a:pos x="connsiteX12875" y="connsiteY12875"/>
            </a:cxn>
            <a:cxn ang="0">
              <a:pos x="connsiteX12876" y="connsiteY12876"/>
            </a:cxn>
            <a:cxn ang="0">
              <a:pos x="connsiteX12877" y="connsiteY12877"/>
            </a:cxn>
            <a:cxn ang="0">
              <a:pos x="connsiteX12878" y="connsiteY12878"/>
            </a:cxn>
            <a:cxn ang="0">
              <a:pos x="connsiteX12879" y="connsiteY12879"/>
            </a:cxn>
            <a:cxn ang="0">
              <a:pos x="connsiteX12880" y="connsiteY12880"/>
            </a:cxn>
            <a:cxn ang="0">
              <a:pos x="connsiteX12881" y="connsiteY12881"/>
            </a:cxn>
            <a:cxn ang="0">
              <a:pos x="connsiteX12882" y="connsiteY12882"/>
            </a:cxn>
            <a:cxn ang="0">
              <a:pos x="connsiteX12883" y="connsiteY12883"/>
            </a:cxn>
            <a:cxn ang="0">
              <a:pos x="connsiteX12884" y="connsiteY12884"/>
            </a:cxn>
            <a:cxn ang="0">
              <a:pos x="connsiteX12885" y="connsiteY12885"/>
            </a:cxn>
            <a:cxn ang="0">
              <a:pos x="connsiteX12886" y="connsiteY12886"/>
            </a:cxn>
            <a:cxn ang="0">
              <a:pos x="connsiteX12887" y="connsiteY12887"/>
            </a:cxn>
            <a:cxn ang="0">
              <a:pos x="connsiteX12888" y="connsiteY12888"/>
            </a:cxn>
            <a:cxn ang="0">
              <a:pos x="connsiteX12889" y="connsiteY12889"/>
            </a:cxn>
            <a:cxn ang="0">
              <a:pos x="connsiteX12890" y="connsiteY12890"/>
            </a:cxn>
            <a:cxn ang="0">
              <a:pos x="connsiteX12891" y="connsiteY12891"/>
            </a:cxn>
            <a:cxn ang="0">
              <a:pos x="connsiteX12892" y="connsiteY12892"/>
            </a:cxn>
            <a:cxn ang="0">
              <a:pos x="connsiteX12893" y="connsiteY12893"/>
            </a:cxn>
            <a:cxn ang="0">
              <a:pos x="connsiteX12894" y="connsiteY12894"/>
            </a:cxn>
            <a:cxn ang="0">
              <a:pos x="connsiteX12895" y="connsiteY12895"/>
            </a:cxn>
            <a:cxn ang="0">
              <a:pos x="connsiteX12896" y="connsiteY12896"/>
            </a:cxn>
            <a:cxn ang="0">
              <a:pos x="connsiteX12897" y="connsiteY12897"/>
            </a:cxn>
            <a:cxn ang="0">
              <a:pos x="connsiteX12898" y="connsiteY12898"/>
            </a:cxn>
            <a:cxn ang="0">
              <a:pos x="connsiteX12899" y="connsiteY12899"/>
            </a:cxn>
            <a:cxn ang="0">
              <a:pos x="connsiteX12900" y="connsiteY12900"/>
            </a:cxn>
            <a:cxn ang="0">
              <a:pos x="connsiteX12901" y="connsiteY12901"/>
            </a:cxn>
            <a:cxn ang="0">
              <a:pos x="connsiteX12902" y="connsiteY12902"/>
            </a:cxn>
            <a:cxn ang="0">
              <a:pos x="connsiteX12903" y="connsiteY12903"/>
            </a:cxn>
            <a:cxn ang="0">
              <a:pos x="connsiteX12904" y="connsiteY12904"/>
            </a:cxn>
            <a:cxn ang="0">
              <a:pos x="connsiteX12905" y="connsiteY12905"/>
            </a:cxn>
            <a:cxn ang="0">
              <a:pos x="connsiteX12906" y="connsiteY12906"/>
            </a:cxn>
            <a:cxn ang="0">
              <a:pos x="connsiteX12907" y="connsiteY12907"/>
            </a:cxn>
            <a:cxn ang="0">
              <a:pos x="connsiteX12908" y="connsiteY12908"/>
            </a:cxn>
            <a:cxn ang="0">
              <a:pos x="connsiteX12909" y="connsiteY12909"/>
            </a:cxn>
            <a:cxn ang="0">
              <a:pos x="connsiteX12910" y="connsiteY12910"/>
            </a:cxn>
            <a:cxn ang="0">
              <a:pos x="connsiteX12911" y="connsiteY12911"/>
            </a:cxn>
            <a:cxn ang="0">
              <a:pos x="connsiteX12912" y="connsiteY12912"/>
            </a:cxn>
            <a:cxn ang="0">
              <a:pos x="connsiteX12913" y="connsiteY12913"/>
            </a:cxn>
            <a:cxn ang="0">
              <a:pos x="connsiteX12914" y="connsiteY12914"/>
            </a:cxn>
            <a:cxn ang="0">
              <a:pos x="connsiteX12915" y="connsiteY12915"/>
            </a:cxn>
            <a:cxn ang="0">
              <a:pos x="connsiteX12916" y="connsiteY12916"/>
            </a:cxn>
            <a:cxn ang="0">
              <a:pos x="connsiteX12917" y="connsiteY12917"/>
            </a:cxn>
            <a:cxn ang="0">
              <a:pos x="connsiteX12918" y="connsiteY12918"/>
            </a:cxn>
            <a:cxn ang="0">
              <a:pos x="connsiteX12919" y="connsiteY12919"/>
            </a:cxn>
            <a:cxn ang="0">
              <a:pos x="connsiteX12920" y="connsiteY12920"/>
            </a:cxn>
            <a:cxn ang="0">
              <a:pos x="connsiteX12921" y="connsiteY12921"/>
            </a:cxn>
            <a:cxn ang="0">
              <a:pos x="connsiteX12922" y="connsiteY12922"/>
            </a:cxn>
            <a:cxn ang="0">
              <a:pos x="connsiteX12923" y="connsiteY12923"/>
            </a:cxn>
            <a:cxn ang="0">
              <a:pos x="connsiteX12924" y="connsiteY12924"/>
            </a:cxn>
            <a:cxn ang="0">
              <a:pos x="connsiteX12925" y="connsiteY12925"/>
            </a:cxn>
            <a:cxn ang="0">
              <a:pos x="connsiteX12926" y="connsiteY12926"/>
            </a:cxn>
            <a:cxn ang="0">
              <a:pos x="connsiteX12927" y="connsiteY12927"/>
            </a:cxn>
            <a:cxn ang="0">
              <a:pos x="connsiteX12928" y="connsiteY12928"/>
            </a:cxn>
            <a:cxn ang="0">
              <a:pos x="connsiteX12929" y="connsiteY12929"/>
            </a:cxn>
            <a:cxn ang="0">
              <a:pos x="connsiteX12930" y="connsiteY12930"/>
            </a:cxn>
            <a:cxn ang="0">
              <a:pos x="connsiteX12931" y="connsiteY12931"/>
            </a:cxn>
            <a:cxn ang="0">
              <a:pos x="connsiteX12932" y="connsiteY12932"/>
            </a:cxn>
            <a:cxn ang="0">
              <a:pos x="connsiteX12933" y="connsiteY12933"/>
            </a:cxn>
            <a:cxn ang="0">
              <a:pos x="connsiteX12934" y="connsiteY12934"/>
            </a:cxn>
            <a:cxn ang="0">
              <a:pos x="connsiteX12935" y="connsiteY12935"/>
            </a:cxn>
            <a:cxn ang="0">
              <a:pos x="connsiteX12936" y="connsiteY12936"/>
            </a:cxn>
            <a:cxn ang="0">
              <a:pos x="connsiteX12937" y="connsiteY12937"/>
            </a:cxn>
            <a:cxn ang="0">
              <a:pos x="connsiteX12938" y="connsiteY12938"/>
            </a:cxn>
            <a:cxn ang="0">
              <a:pos x="connsiteX12939" y="connsiteY12939"/>
            </a:cxn>
            <a:cxn ang="0">
              <a:pos x="connsiteX12940" y="connsiteY12940"/>
            </a:cxn>
            <a:cxn ang="0">
              <a:pos x="connsiteX12941" y="connsiteY12941"/>
            </a:cxn>
            <a:cxn ang="0">
              <a:pos x="connsiteX12942" y="connsiteY12942"/>
            </a:cxn>
            <a:cxn ang="0">
              <a:pos x="connsiteX12943" y="connsiteY12943"/>
            </a:cxn>
            <a:cxn ang="0">
              <a:pos x="connsiteX12944" y="connsiteY12944"/>
            </a:cxn>
            <a:cxn ang="0">
              <a:pos x="connsiteX12945" y="connsiteY12945"/>
            </a:cxn>
            <a:cxn ang="0">
              <a:pos x="connsiteX12946" y="connsiteY12946"/>
            </a:cxn>
            <a:cxn ang="0">
              <a:pos x="connsiteX12947" y="connsiteY12947"/>
            </a:cxn>
            <a:cxn ang="0">
              <a:pos x="connsiteX12948" y="connsiteY12948"/>
            </a:cxn>
            <a:cxn ang="0">
              <a:pos x="connsiteX12949" y="connsiteY12949"/>
            </a:cxn>
            <a:cxn ang="0">
              <a:pos x="connsiteX12950" y="connsiteY12950"/>
            </a:cxn>
            <a:cxn ang="0">
              <a:pos x="connsiteX12951" y="connsiteY12951"/>
            </a:cxn>
            <a:cxn ang="0">
              <a:pos x="connsiteX12952" y="connsiteY12952"/>
            </a:cxn>
            <a:cxn ang="0">
              <a:pos x="connsiteX12953" y="connsiteY12953"/>
            </a:cxn>
            <a:cxn ang="0">
              <a:pos x="connsiteX12954" y="connsiteY12954"/>
            </a:cxn>
            <a:cxn ang="0">
              <a:pos x="connsiteX12955" y="connsiteY12955"/>
            </a:cxn>
            <a:cxn ang="0">
              <a:pos x="connsiteX12956" y="connsiteY12956"/>
            </a:cxn>
            <a:cxn ang="0">
              <a:pos x="connsiteX12957" y="connsiteY12957"/>
            </a:cxn>
            <a:cxn ang="0">
              <a:pos x="connsiteX12958" y="connsiteY12958"/>
            </a:cxn>
            <a:cxn ang="0">
              <a:pos x="connsiteX12959" y="connsiteY12959"/>
            </a:cxn>
            <a:cxn ang="0">
              <a:pos x="connsiteX12960" y="connsiteY12960"/>
            </a:cxn>
            <a:cxn ang="0">
              <a:pos x="connsiteX12961" y="connsiteY12961"/>
            </a:cxn>
            <a:cxn ang="0">
              <a:pos x="connsiteX12962" y="connsiteY12962"/>
            </a:cxn>
            <a:cxn ang="0">
              <a:pos x="connsiteX12963" y="connsiteY12963"/>
            </a:cxn>
            <a:cxn ang="0">
              <a:pos x="connsiteX12964" y="connsiteY12964"/>
            </a:cxn>
            <a:cxn ang="0">
              <a:pos x="connsiteX12965" y="connsiteY12965"/>
            </a:cxn>
            <a:cxn ang="0">
              <a:pos x="connsiteX12966" y="connsiteY12966"/>
            </a:cxn>
            <a:cxn ang="0">
              <a:pos x="connsiteX12967" y="connsiteY12967"/>
            </a:cxn>
            <a:cxn ang="0">
              <a:pos x="connsiteX12968" y="connsiteY12968"/>
            </a:cxn>
            <a:cxn ang="0">
              <a:pos x="connsiteX12969" y="connsiteY12969"/>
            </a:cxn>
            <a:cxn ang="0">
              <a:pos x="connsiteX12970" y="connsiteY12970"/>
            </a:cxn>
            <a:cxn ang="0">
              <a:pos x="connsiteX12971" y="connsiteY12971"/>
            </a:cxn>
            <a:cxn ang="0">
              <a:pos x="connsiteX12972" y="connsiteY12972"/>
            </a:cxn>
            <a:cxn ang="0">
              <a:pos x="connsiteX12973" y="connsiteY12973"/>
            </a:cxn>
            <a:cxn ang="0">
              <a:pos x="connsiteX12974" y="connsiteY12974"/>
            </a:cxn>
            <a:cxn ang="0">
              <a:pos x="connsiteX12975" y="connsiteY12975"/>
            </a:cxn>
            <a:cxn ang="0">
              <a:pos x="connsiteX12976" y="connsiteY12976"/>
            </a:cxn>
            <a:cxn ang="0">
              <a:pos x="connsiteX12977" y="connsiteY12977"/>
            </a:cxn>
            <a:cxn ang="0">
              <a:pos x="connsiteX12978" y="connsiteY12978"/>
            </a:cxn>
            <a:cxn ang="0">
              <a:pos x="connsiteX12979" y="connsiteY12979"/>
            </a:cxn>
            <a:cxn ang="0">
              <a:pos x="connsiteX12980" y="connsiteY12980"/>
            </a:cxn>
            <a:cxn ang="0">
              <a:pos x="connsiteX12981" y="connsiteY12981"/>
            </a:cxn>
            <a:cxn ang="0">
              <a:pos x="connsiteX12982" y="connsiteY12982"/>
            </a:cxn>
            <a:cxn ang="0">
              <a:pos x="connsiteX12983" y="connsiteY12983"/>
            </a:cxn>
            <a:cxn ang="0">
              <a:pos x="connsiteX12984" y="connsiteY12984"/>
            </a:cxn>
            <a:cxn ang="0">
              <a:pos x="connsiteX12985" y="connsiteY12985"/>
            </a:cxn>
            <a:cxn ang="0">
              <a:pos x="connsiteX12986" y="connsiteY12986"/>
            </a:cxn>
            <a:cxn ang="0">
              <a:pos x="connsiteX12987" y="connsiteY12987"/>
            </a:cxn>
            <a:cxn ang="0">
              <a:pos x="connsiteX12988" y="connsiteY12988"/>
            </a:cxn>
            <a:cxn ang="0">
              <a:pos x="connsiteX12989" y="connsiteY12989"/>
            </a:cxn>
            <a:cxn ang="0">
              <a:pos x="connsiteX12990" y="connsiteY12990"/>
            </a:cxn>
            <a:cxn ang="0">
              <a:pos x="connsiteX12991" y="connsiteY12991"/>
            </a:cxn>
            <a:cxn ang="0">
              <a:pos x="connsiteX12992" y="connsiteY12992"/>
            </a:cxn>
            <a:cxn ang="0">
              <a:pos x="connsiteX12993" y="connsiteY12993"/>
            </a:cxn>
            <a:cxn ang="0">
              <a:pos x="connsiteX12994" y="connsiteY12994"/>
            </a:cxn>
            <a:cxn ang="0">
              <a:pos x="connsiteX12995" y="connsiteY12995"/>
            </a:cxn>
            <a:cxn ang="0">
              <a:pos x="connsiteX12996" y="connsiteY12996"/>
            </a:cxn>
            <a:cxn ang="0">
              <a:pos x="connsiteX12997" y="connsiteY12997"/>
            </a:cxn>
            <a:cxn ang="0">
              <a:pos x="connsiteX12998" y="connsiteY12998"/>
            </a:cxn>
            <a:cxn ang="0">
              <a:pos x="connsiteX12999" y="connsiteY12999"/>
            </a:cxn>
            <a:cxn ang="0">
              <a:pos x="connsiteX13000" y="connsiteY13000"/>
            </a:cxn>
            <a:cxn ang="0">
              <a:pos x="connsiteX13001" y="connsiteY13001"/>
            </a:cxn>
            <a:cxn ang="0">
              <a:pos x="connsiteX13002" y="connsiteY13002"/>
            </a:cxn>
            <a:cxn ang="0">
              <a:pos x="connsiteX13003" y="connsiteY13003"/>
            </a:cxn>
            <a:cxn ang="0">
              <a:pos x="connsiteX13004" y="connsiteY13004"/>
            </a:cxn>
            <a:cxn ang="0">
              <a:pos x="connsiteX13005" y="connsiteY13005"/>
            </a:cxn>
            <a:cxn ang="0">
              <a:pos x="connsiteX13006" y="connsiteY13006"/>
            </a:cxn>
            <a:cxn ang="0">
              <a:pos x="connsiteX13007" y="connsiteY13007"/>
            </a:cxn>
            <a:cxn ang="0">
              <a:pos x="connsiteX13008" y="connsiteY13008"/>
            </a:cxn>
            <a:cxn ang="0">
              <a:pos x="connsiteX13009" y="connsiteY13009"/>
            </a:cxn>
            <a:cxn ang="0">
              <a:pos x="connsiteX13010" y="connsiteY13010"/>
            </a:cxn>
            <a:cxn ang="0">
              <a:pos x="connsiteX13011" y="connsiteY13011"/>
            </a:cxn>
            <a:cxn ang="0">
              <a:pos x="connsiteX13012" y="connsiteY13012"/>
            </a:cxn>
            <a:cxn ang="0">
              <a:pos x="connsiteX13013" y="connsiteY13013"/>
            </a:cxn>
            <a:cxn ang="0">
              <a:pos x="connsiteX13014" y="connsiteY13014"/>
            </a:cxn>
            <a:cxn ang="0">
              <a:pos x="connsiteX13015" y="connsiteY13015"/>
            </a:cxn>
            <a:cxn ang="0">
              <a:pos x="connsiteX13016" y="connsiteY13016"/>
            </a:cxn>
            <a:cxn ang="0">
              <a:pos x="connsiteX13017" y="connsiteY13017"/>
            </a:cxn>
            <a:cxn ang="0">
              <a:pos x="connsiteX13018" y="connsiteY13018"/>
            </a:cxn>
            <a:cxn ang="0">
              <a:pos x="connsiteX13019" y="connsiteY13019"/>
            </a:cxn>
            <a:cxn ang="0">
              <a:pos x="connsiteX13020" y="connsiteY13020"/>
            </a:cxn>
            <a:cxn ang="0">
              <a:pos x="connsiteX13021" y="connsiteY13021"/>
            </a:cxn>
            <a:cxn ang="0">
              <a:pos x="connsiteX13022" y="connsiteY13022"/>
            </a:cxn>
            <a:cxn ang="0">
              <a:pos x="connsiteX13023" y="connsiteY13023"/>
            </a:cxn>
            <a:cxn ang="0">
              <a:pos x="connsiteX13024" y="connsiteY13024"/>
            </a:cxn>
            <a:cxn ang="0">
              <a:pos x="connsiteX13025" y="connsiteY13025"/>
            </a:cxn>
            <a:cxn ang="0">
              <a:pos x="connsiteX13026" y="connsiteY13026"/>
            </a:cxn>
            <a:cxn ang="0">
              <a:pos x="connsiteX13027" y="connsiteY13027"/>
            </a:cxn>
            <a:cxn ang="0">
              <a:pos x="connsiteX13028" y="connsiteY13028"/>
            </a:cxn>
            <a:cxn ang="0">
              <a:pos x="connsiteX13029" y="connsiteY13029"/>
            </a:cxn>
            <a:cxn ang="0">
              <a:pos x="connsiteX13030" y="connsiteY13030"/>
            </a:cxn>
            <a:cxn ang="0">
              <a:pos x="connsiteX13031" y="connsiteY13031"/>
            </a:cxn>
            <a:cxn ang="0">
              <a:pos x="connsiteX13032" y="connsiteY13032"/>
            </a:cxn>
            <a:cxn ang="0">
              <a:pos x="connsiteX13033" y="connsiteY13033"/>
            </a:cxn>
            <a:cxn ang="0">
              <a:pos x="connsiteX13034" y="connsiteY13034"/>
            </a:cxn>
            <a:cxn ang="0">
              <a:pos x="connsiteX13035" y="connsiteY13035"/>
            </a:cxn>
            <a:cxn ang="0">
              <a:pos x="connsiteX13036" y="connsiteY13036"/>
            </a:cxn>
            <a:cxn ang="0">
              <a:pos x="connsiteX13037" y="connsiteY13037"/>
            </a:cxn>
            <a:cxn ang="0">
              <a:pos x="connsiteX13038" y="connsiteY13038"/>
            </a:cxn>
            <a:cxn ang="0">
              <a:pos x="connsiteX13039" y="connsiteY13039"/>
            </a:cxn>
            <a:cxn ang="0">
              <a:pos x="connsiteX13040" y="connsiteY13040"/>
            </a:cxn>
            <a:cxn ang="0">
              <a:pos x="connsiteX13041" y="connsiteY13041"/>
            </a:cxn>
            <a:cxn ang="0">
              <a:pos x="connsiteX13042" y="connsiteY13042"/>
            </a:cxn>
            <a:cxn ang="0">
              <a:pos x="connsiteX13043" y="connsiteY13043"/>
            </a:cxn>
            <a:cxn ang="0">
              <a:pos x="connsiteX13044" y="connsiteY13044"/>
            </a:cxn>
            <a:cxn ang="0">
              <a:pos x="connsiteX13045" y="connsiteY13045"/>
            </a:cxn>
            <a:cxn ang="0">
              <a:pos x="connsiteX13046" y="connsiteY13046"/>
            </a:cxn>
            <a:cxn ang="0">
              <a:pos x="connsiteX13047" y="connsiteY13047"/>
            </a:cxn>
            <a:cxn ang="0">
              <a:pos x="connsiteX13048" y="connsiteY13048"/>
            </a:cxn>
            <a:cxn ang="0">
              <a:pos x="connsiteX13049" y="connsiteY13049"/>
            </a:cxn>
            <a:cxn ang="0">
              <a:pos x="connsiteX13050" y="connsiteY13050"/>
            </a:cxn>
            <a:cxn ang="0">
              <a:pos x="connsiteX13051" y="connsiteY13051"/>
            </a:cxn>
            <a:cxn ang="0">
              <a:pos x="connsiteX13052" y="connsiteY13052"/>
            </a:cxn>
            <a:cxn ang="0">
              <a:pos x="connsiteX13053" y="connsiteY13053"/>
            </a:cxn>
            <a:cxn ang="0">
              <a:pos x="connsiteX13054" y="connsiteY13054"/>
            </a:cxn>
            <a:cxn ang="0">
              <a:pos x="connsiteX13055" y="connsiteY13055"/>
            </a:cxn>
            <a:cxn ang="0">
              <a:pos x="connsiteX13056" y="connsiteY13056"/>
            </a:cxn>
            <a:cxn ang="0">
              <a:pos x="connsiteX13057" y="connsiteY13057"/>
            </a:cxn>
            <a:cxn ang="0">
              <a:pos x="connsiteX13058" y="connsiteY13058"/>
            </a:cxn>
            <a:cxn ang="0">
              <a:pos x="connsiteX13059" y="connsiteY13059"/>
            </a:cxn>
            <a:cxn ang="0">
              <a:pos x="connsiteX13060" y="connsiteY13060"/>
            </a:cxn>
            <a:cxn ang="0">
              <a:pos x="connsiteX13061" y="connsiteY13061"/>
            </a:cxn>
            <a:cxn ang="0">
              <a:pos x="connsiteX13062" y="connsiteY13062"/>
            </a:cxn>
            <a:cxn ang="0">
              <a:pos x="connsiteX13063" y="connsiteY13063"/>
            </a:cxn>
            <a:cxn ang="0">
              <a:pos x="connsiteX13064" y="connsiteY13064"/>
            </a:cxn>
            <a:cxn ang="0">
              <a:pos x="connsiteX13065" y="connsiteY13065"/>
            </a:cxn>
            <a:cxn ang="0">
              <a:pos x="connsiteX13066" y="connsiteY13066"/>
            </a:cxn>
            <a:cxn ang="0">
              <a:pos x="connsiteX13067" y="connsiteY13067"/>
            </a:cxn>
            <a:cxn ang="0">
              <a:pos x="connsiteX13068" y="connsiteY13068"/>
            </a:cxn>
            <a:cxn ang="0">
              <a:pos x="connsiteX13069" y="connsiteY13069"/>
            </a:cxn>
            <a:cxn ang="0">
              <a:pos x="connsiteX13070" y="connsiteY13070"/>
            </a:cxn>
            <a:cxn ang="0">
              <a:pos x="connsiteX13071" y="connsiteY13071"/>
            </a:cxn>
            <a:cxn ang="0">
              <a:pos x="connsiteX13072" y="connsiteY13072"/>
            </a:cxn>
            <a:cxn ang="0">
              <a:pos x="connsiteX13073" y="connsiteY13073"/>
            </a:cxn>
            <a:cxn ang="0">
              <a:pos x="connsiteX13074" y="connsiteY13074"/>
            </a:cxn>
            <a:cxn ang="0">
              <a:pos x="connsiteX13075" y="connsiteY13075"/>
            </a:cxn>
            <a:cxn ang="0">
              <a:pos x="connsiteX13076" y="connsiteY13076"/>
            </a:cxn>
            <a:cxn ang="0">
              <a:pos x="connsiteX13077" y="connsiteY13077"/>
            </a:cxn>
            <a:cxn ang="0">
              <a:pos x="connsiteX13078" y="connsiteY13078"/>
            </a:cxn>
            <a:cxn ang="0">
              <a:pos x="connsiteX13079" y="connsiteY13079"/>
            </a:cxn>
            <a:cxn ang="0">
              <a:pos x="connsiteX13080" y="connsiteY13080"/>
            </a:cxn>
            <a:cxn ang="0">
              <a:pos x="connsiteX13081" y="connsiteY13081"/>
            </a:cxn>
            <a:cxn ang="0">
              <a:pos x="connsiteX13082" y="connsiteY13082"/>
            </a:cxn>
            <a:cxn ang="0">
              <a:pos x="connsiteX13083" y="connsiteY13083"/>
            </a:cxn>
            <a:cxn ang="0">
              <a:pos x="connsiteX13084" y="connsiteY13084"/>
            </a:cxn>
            <a:cxn ang="0">
              <a:pos x="connsiteX13085" y="connsiteY13085"/>
            </a:cxn>
            <a:cxn ang="0">
              <a:pos x="connsiteX13086" y="connsiteY13086"/>
            </a:cxn>
            <a:cxn ang="0">
              <a:pos x="connsiteX13087" y="connsiteY13087"/>
            </a:cxn>
            <a:cxn ang="0">
              <a:pos x="connsiteX13088" y="connsiteY13088"/>
            </a:cxn>
            <a:cxn ang="0">
              <a:pos x="connsiteX13089" y="connsiteY13089"/>
            </a:cxn>
            <a:cxn ang="0">
              <a:pos x="connsiteX13090" y="connsiteY13090"/>
            </a:cxn>
            <a:cxn ang="0">
              <a:pos x="connsiteX13091" y="connsiteY13091"/>
            </a:cxn>
            <a:cxn ang="0">
              <a:pos x="connsiteX13092" y="connsiteY13092"/>
            </a:cxn>
            <a:cxn ang="0">
              <a:pos x="connsiteX13093" y="connsiteY13093"/>
            </a:cxn>
            <a:cxn ang="0">
              <a:pos x="connsiteX13094" y="connsiteY13094"/>
            </a:cxn>
            <a:cxn ang="0">
              <a:pos x="connsiteX13095" y="connsiteY13095"/>
            </a:cxn>
            <a:cxn ang="0">
              <a:pos x="connsiteX13096" y="connsiteY13096"/>
            </a:cxn>
            <a:cxn ang="0">
              <a:pos x="connsiteX13097" y="connsiteY13097"/>
            </a:cxn>
            <a:cxn ang="0">
              <a:pos x="connsiteX13098" y="connsiteY13098"/>
            </a:cxn>
            <a:cxn ang="0">
              <a:pos x="connsiteX13099" y="connsiteY13099"/>
            </a:cxn>
            <a:cxn ang="0">
              <a:pos x="connsiteX13100" y="connsiteY13100"/>
            </a:cxn>
            <a:cxn ang="0">
              <a:pos x="connsiteX13101" y="connsiteY13101"/>
            </a:cxn>
            <a:cxn ang="0">
              <a:pos x="connsiteX13102" y="connsiteY13102"/>
            </a:cxn>
            <a:cxn ang="0">
              <a:pos x="connsiteX13103" y="connsiteY13103"/>
            </a:cxn>
            <a:cxn ang="0">
              <a:pos x="connsiteX13104" y="connsiteY13104"/>
            </a:cxn>
            <a:cxn ang="0">
              <a:pos x="connsiteX13105" y="connsiteY13105"/>
            </a:cxn>
            <a:cxn ang="0">
              <a:pos x="connsiteX13106" y="connsiteY13106"/>
            </a:cxn>
            <a:cxn ang="0">
              <a:pos x="connsiteX13107" y="connsiteY13107"/>
            </a:cxn>
            <a:cxn ang="0">
              <a:pos x="connsiteX13108" y="connsiteY13108"/>
            </a:cxn>
            <a:cxn ang="0">
              <a:pos x="connsiteX13109" y="connsiteY13109"/>
            </a:cxn>
            <a:cxn ang="0">
              <a:pos x="connsiteX13110" y="connsiteY13110"/>
            </a:cxn>
            <a:cxn ang="0">
              <a:pos x="connsiteX13111" y="connsiteY13111"/>
            </a:cxn>
            <a:cxn ang="0">
              <a:pos x="connsiteX13112" y="connsiteY13112"/>
            </a:cxn>
            <a:cxn ang="0">
              <a:pos x="connsiteX13113" y="connsiteY13113"/>
            </a:cxn>
            <a:cxn ang="0">
              <a:pos x="connsiteX13114" y="connsiteY13114"/>
            </a:cxn>
            <a:cxn ang="0">
              <a:pos x="connsiteX13115" y="connsiteY13115"/>
            </a:cxn>
            <a:cxn ang="0">
              <a:pos x="connsiteX13116" y="connsiteY13116"/>
            </a:cxn>
            <a:cxn ang="0">
              <a:pos x="connsiteX13117" y="connsiteY13117"/>
            </a:cxn>
            <a:cxn ang="0">
              <a:pos x="connsiteX13118" y="connsiteY13118"/>
            </a:cxn>
            <a:cxn ang="0">
              <a:pos x="connsiteX13119" y="connsiteY13119"/>
            </a:cxn>
            <a:cxn ang="0">
              <a:pos x="connsiteX13120" y="connsiteY13120"/>
            </a:cxn>
            <a:cxn ang="0">
              <a:pos x="connsiteX13121" y="connsiteY13121"/>
            </a:cxn>
            <a:cxn ang="0">
              <a:pos x="connsiteX13122" y="connsiteY13122"/>
            </a:cxn>
            <a:cxn ang="0">
              <a:pos x="connsiteX13123" y="connsiteY13123"/>
            </a:cxn>
            <a:cxn ang="0">
              <a:pos x="connsiteX13124" y="connsiteY13124"/>
            </a:cxn>
            <a:cxn ang="0">
              <a:pos x="connsiteX13125" y="connsiteY13125"/>
            </a:cxn>
            <a:cxn ang="0">
              <a:pos x="connsiteX13126" y="connsiteY13126"/>
            </a:cxn>
            <a:cxn ang="0">
              <a:pos x="connsiteX13127" y="connsiteY13127"/>
            </a:cxn>
            <a:cxn ang="0">
              <a:pos x="connsiteX13128" y="connsiteY13128"/>
            </a:cxn>
            <a:cxn ang="0">
              <a:pos x="connsiteX13129" y="connsiteY13129"/>
            </a:cxn>
            <a:cxn ang="0">
              <a:pos x="connsiteX13130" y="connsiteY13130"/>
            </a:cxn>
            <a:cxn ang="0">
              <a:pos x="connsiteX13131" y="connsiteY13131"/>
            </a:cxn>
            <a:cxn ang="0">
              <a:pos x="connsiteX13132" y="connsiteY13132"/>
            </a:cxn>
            <a:cxn ang="0">
              <a:pos x="connsiteX13133" y="connsiteY13133"/>
            </a:cxn>
            <a:cxn ang="0">
              <a:pos x="connsiteX13134" y="connsiteY13134"/>
            </a:cxn>
            <a:cxn ang="0">
              <a:pos x="connsiteX13135" y="connsiteY13135"/>
            </a:cxn>
            <a:cxn ang="0">
              <a:pos x="connsiteX13136" y="connsiteY13136"/>
            </a:cxn>
            <a:cxn ang="0">
              <a:pos x="connsiteX13137" y="connsiteY13137"/>
            </a:cxn>
            <a:cxn ang="0">
              <a:pos x="connsiteX13138" y="connsiteY13138"/>
            </a:cxn>
            <a:cxn ang="0">
              <a:pos x="connsiteX13139" y="connsiteY13139"/>
            </a:cxn>
            <a:cxn ang="0">
              <a:pos x="connsiteX13140" y="connsiteY13140"/>
            </a:cxn>
            <a:cxn ang="0">
              <a:pos x="connsiteX13141" y="connsiteY13141"/>
            </a:cxn>
            <a:cxn ang="0">
              <a:pos x="connsiteX13142" y="connsiteY13142"/>
            </a:cxn>
            <a:cxn ang="0">
              <a:pos x="connsiteX13143" y="connsiteY13143"/>
            </a:cxn>
            <a:cxn ang="0">
              <a:pos x="connsiteX13144" y="connsiteY13144"/>
            </a:cxn>
            <a:cxn ang="0">
              <a:pos x="connsiteX13145" y="connsiteY13145"/>
            </a:cxn>
            <a:cxn ang="0">
              <a:pos x="connsiteX13146" y="connsiteY13146"/>
            </a:cxn>
            <a:cxn ang="0">
              <a:pos x="connsiteX13147" y="connsiteY13147"/>
            </a:cxn>
            <a:cxn ang="0">
              <a:pos x="connsiteX13148" y="connsiteY13148"/>
            </a:cxn>
            <a:cxn ang="0">
              <a:pos x="connsiteX13149" y="connsiteY13149"/>
            </a:cxn>
            <a:cxn ang="0">
              <a:pos x="connsiteX13150" y="connsiteY13150"/>
            </a:cxn>
            <a:cxn ang="0">
              <a:pos x="connsiteX13151" y="connsiteY13151"/>
            </a:cxn>
            <a:cxn ang="0">
              <a:pos x="connsiteX13152" y="connsiteY13152"/>
            </a:cxn>
            <a:cxn ang="0">
              <a:pos x="connsiteX13153" y="connsiteY13153"/>
            </a:cxn>
            <a:cxn ang="0">
              <a:pos x="connsiteX13154" y="connsiteY13154"/>
            </a:cxn>
            <a:cxn ang="0">
              <a:pos x="connsiteX13155" y="connsiteY13155"/>
            </a:cxn>
            <a:cxn ang="0">
              <a:pos x="connsiteX13156" y="connsiteY13156"/>
            </a:cxn>
            <a:cxn ang="0">
              <a:pos x="connsiteX13157" y="connsiteY13157"/>
            </a:cxn>
            <a:cxn ang="0">
              <a:pos x="connsiteX13158" y="connsiteY13158"/>
            </a:cxn>
            <a:cxn ang="0">
              <a:pos x="connsiteX13159" y="connsiteY13159"/>
            </a:cxn>
            <a:cxn ang="0">
              <a:pos x="connsiteX13160" y="connsiteY13160"/>
            </a:cxn>
            <a:cxn ang="0">
              <a:pos x="connsiteX13161" y="connsiteY13161"/>
            </a:cxn>
            <a:cxn ang="0">
              <a:pos x="connsiteX13162" y="connsiteY13162"/>
            </a:cxn>
            <a:cxn ang="0">
              <a:pos x="connsiteX13163" y="connsiteY13163"/>
            </a:cxn>
            <a:cxn ang="0">
              <a:pos x="connsiteX13164" y="connsiteY13164"/>
            </a:cxn>
            <a:cxn ang="0">
              <a:pos x="connsiteX13165" y="connsiteY13165"/>
            </a:cxn>
            <a:cxn ang="0">
              <a:pos x="connsiteX13166" y="connsiteY13166"/>
            </a:cxn>
            <a:cxn ang="0">
              <a:pos x="connsiteX13167" y="connsiteY13167"/>
            </a:cxn>
            <a:cxn ang="0">
              <a:pos x="connsiteX13168" y="connsiteY13168"/>
            </a:cxn>
            <a:cxn ang="0">
              <a:pos x="connsiteX13169" y="connsiteY13169"/>
            </a:cxn>
            <a:cxn ang="0">
              <a:pos x="connsiteX13170" y="connsiteY13170"/>
            </a:cxn>
            <a:cxn ang="0">
              <a:pos x="connsiteX13171" y="connsiteY13171"/>
            </a:cxn>
            <a:cxn ang="0">
              <a:pos x="connsiteX13172" y="connsiteY13172"/>
            </a:cxn>
            <a:cxn ang="0">
              <a:pos x="connsiteX13173" y="connsiteY13173"/>
            </a:cxn>
            <a:cxn ang="0">
              <a:pos x="connsiteX13174" y="connsiteY13174"/>
            </a:cxn>
            <a:cxn ang="0">
              <a:pos x="connsiteX13175" y="connsiteY13175"/>
            </a:cxn>
            <a:cxn ang="0">
              <a:pos x="connsiteX13176" y="connsiteY13176"/>
            </a:cxn>
            <a:cxn ang="0">
              <a:pos x="connsiteX13177" y="connsiteY13177"/>
            </a:cxn>
            <a:cxn ang="0">
              <a:pos x="connsiteX13178" y="connsiteY13178"/>
            </a:cxn>
            <a:cxn ang="0">
              <a:pos x="connsiteX13179" y="connsiteY13179"/>
            </a:cxn>
            <a:cxn ang="0">
              <a:pos x="connsiteX13180" y="connsiteY13180"/>
            </a:cxn>
            <a:cxn ang="0">
              <a:pos x="connsiteX13181" y="connsiteY13181"/>
            </a:cxn>
            <a:cxn ang="0">
              <a:pos x="connsiteX13182" y="connsiteY13182"/>
            </a:cxn>
            <a:cxn ang="0">
              <a:pos x="connsiteX13183" y="connsiteY13183"/>
            </a:cxn>
            <a:cxn ang="0">
              <a:pos x="connsiteX13184" y="connsiteY13184"/>
            </a:cxn>
            <a:cxn ang="0">
              <a:pos x="connsiteX13185" y="connsiteY13185"/>
            </a:cxn>
            <a:cxn ang="0">
              <a:pos x="connsiteX13186" y="connsiteY13186"/>
            </a:cxn>
            <a:cxn ang="0">
              <a:pos x="connsiteX13187" y="connsiteY13187"/>
            </a:cxn>
            <a:cxn ang="0">
              <a:pos x="connsiteX13188" y="connsiteY13188"/>
            </a:cxn>
            <a:cxn ang="0">
              <a:pos x="connsiteX13189" y="connsiteY13189"/>
            </a:cxn>
            <a:cxn ang="0">
              <a:pos x="connsiteX13190" y="connsiteY13190"/>
            </a:cxn>
            <a:cxn ang="0">
              <a:pos x="connsiteX13191" y="connsiteY13191"/>
            </a:cxn>
            <a:cxn ang="0">
              <a:pos x="connsiteX13192" y="connsiteY13192"/>
            </a:cxn>
            <a:cxn ang="0">
              <a:pos x="connsiteX13193" y="connsiteY13193"/>
            </a:cxn>
            <a:cxn ang="0">
              <a:pos x="connsiteX13194" y="connsiteY13194"/>
            </a:cxn>
            <a:cxn ang="0">
              <a:pos x="connsiteX13195" y="connsiteY13195"/>
            </a:cxn>
            <a:cxn ang="0">
              <a:pos x="connsiteX13196" y="connsiteY13196"/>
            </a:cxn>
            <a:cxn ang="0">
              <a:pos x="connsiteX13197" y="connsiteY13197"/>
            </a:cxn>
            <a:cxn ang="0">
              <a:pos x="connsiteX13198" y="connsiteY13198"/>
            </a:cxn>
            <a:cxn ang="0">
              <a:pos x="connsiteX13199" y="connsiteY13199"/>
            </a:cxn>
            <a:cxn ang="0">
              <a:pos x="connsiteX13200" y="connsiteY13200"/>
            </a:cxn>
            <a:cxn ang="0">
              <a:pos x="connsiteX13201" y="connsiteY13201"/>
            </a:cxn>
            <a:cxn ang="0">
              <a:pos x="connsiteX13202" y="connsiteY13202"/>
            </a:cxn>
            <a:cxn ang="0">
              <a:pos x="connsiteX13203" y="connsiteY13203"/>
            </a:cxn>
            <a:cxn ang="0">
              <a:pos x="connsiteX13204" y="connsiteY13204"/>
            </a:cxn>
            <a:cxn ang="0">
              <a:pos x="connsiteX13205" y="connsiteY13205"/>
            </a:cxn>
            <a:cxn ang="0">
              <a:pos x="connsiteX13206" y="connsiteY13206"/>
            </a:cxn>
            <a:cxn ang="0">
              <a:pos x="connsiteX13207" y="connsiteY13207"/>
            </a:cxn>
            <a:cxn ang="0">
              <a:pos x="connsiteX13208" y="connsiteY13208"/>
            </a:cxn>
            <a:cxn ang="0">
              <a:pos x="connsiteX13209" y="connsiteY13209"/>
            </a:cxn>
            <a:cxn ang="0">
              <a:pos x="connsiteX13210" y="connsiteY13210"/>
            </a:cxn>
            <a:cxn ang="0">
              <a:pos x="connsiteX13211" y="connsiteY13211"/>
            </a:cxn>
            <a:cxn ang="0">
              <a:pos x="connsiteX13212" y="connsiteY13212"/>
            </a:cxn>
            <a:cxn ang="0">
              <a:pos x="connsiteX13213" y="connsiteY13213"/>
            </a:cxn>
            <a:cxn ang="0">
              <a:pos x="connsiteX13214" y="connsiteY13214"/>
            </a:cxn>
            <a:cxn ang="0">
              <a:pos x="connsiteX13215" y="connsiteY13215"/>
            </a:cxn>
            <a:cxn ang="0">
              <a:pos x="connsiteX13216" y="connsiteY13216"/>
            </a:cxn>
            <a:cxn ang="0">
              <a:pos x="connsiteX13217" y="connsiteY13217"/>
            </a:cxn>
            <a:cxn ang="0">
              <a:pos x="connsiteX13218" y="connsiteY13218"/>
            </a:cxn>
            <a:cxn ang="0">
              <a:pos x="connsiteX13219" y="connsiteY13219"/>
            </a:cxn>
            <a:cxn ang="0">
              <a:pos x="connsiteX13220" y="connsiteY13220"/>
            </a:cxn>
            <a:cxn ang="0">
              <a:pos x="connsiteX13221" y="connsiteY13221"/>
            </a:cxn>
            <a:cxn ang="0">
              <a:pos x="connsiteX13222" y="connsiteY13222"/>
            </a:cxn>
            <a:cxn ang="0">
              <a:pos x="connsiteX13223" y="connsiteY13223"/>
            </a:cxn>
            <a:cxn ang="0">
              <a:pos x="connsiteX13224" y="connsiteY13224"/>
            </a:cxn>
            <a:cxn ang="0">
              <a:pos x="connsiteX13225" y="connsiteY13225"/>
            </a:cxn>
            <a:cxn ang="0">
              <a:pos x="connsiteX13226" y="connsiteY13226"/>
            </a:cxn>
            <a:cxn ang="0">
              <a:pos x="connsiteX13227" y="connsiteY13227"/>
            </a:cxn>
            <a:cxn ang="0">
              <a:pos x="connsiteX13228" y="connsiteY13228"/>
            </a:cxn>
            <a:cxn ang="0">
              <a:pos x="connsiteX13229" y="connsiteY13229"/>
            </a:cxn>
            <a:cxn ang="0">
              <a:pos x="connsiteX13230" y="connsiteY13230"/>
            </a:cxn>
            <a:cxn ang="0">
              <a:pos x="connsiteX13231" y="connsiteY13231"/>
            </a:cxn>
            <a:cxn ang="0">
              <a:pos x="connsiteX13232" y="connsiteY13232"/>
            </a:cxn>
            <a:cxn ang="0">
              <a:pos x="connsiteX13233" y="connsiteY13233"/>
            </a:cxn>
            <a:cxn ang="0">
              <a:pos x="connsiteX13234" y="connsiteY13234"/>
            </a:cxn>
            <a:cxn ang="0">
              <a:pos x="connsiteX13235" y="connsiteY13235"/>
            </a:cxn>
            <a:cxn ang="0">
              <a:pos x="connsiteX13236" y="connsiteY13236"/>
            </a:cxn>
            <a:cxn ang="0">
              <a:pos x="connsiteX13237" y="connsiteY13237"/>
            </a:cxn>
            <a:cxn ang="0">
              <a:pos x="connsiteX13238" y="connsiteY13238"/>
            </a:cxn>
            <a:cxn ang="0">
              <a:pos x="connsiteX13239" y="connsiteY13239"/>
            </a:cxn>
            <a:cxn ang="0">
              <a:pos x="connsiteX13240" y="connsiteY13240"/>
            </a:cxn>
            <a:cxn ang="0">
              <a:pos x="connsiteX13241" y="connsiteY13241"/>
            </a:cxn>
            <a:cxn ang="0">
              <a:pos x="connsiteX13242" y="connsiteY13242"/>
            </a:cxn>
            <a:cxn ang="0">
              <a:pos x="connsiteX13243" y="connsiteY13243"/>
            </a:cxn>
            <a:cxn ang="0">
              <a:pos x="connsiteX13244" y="connsiteY13244"/>
            </a:cxn>
            <a:cxn ang="0">
              <a:pos x="connsiteX13245" y="connsiteY13245"/>
            </a:cxn>
            <a:cxn ang="0">
              <a:pos x="connsiteX13246" y="connsiteY13246"/>
            </a:cxn>
            <a:cxn ang="0">
              <a:pos x="connsiteX13247" y="connsiteY13247"/>
            </a:cxn>
            <a:cxn ang="0">
              <a:pos x="connsiteX13248" y="connsiteY13248"/>
            </a:cxn>
            <a:cxn ang="0">
              <a:pos x="connsiteX13249" y="connsiteY13249"/>
            </a:cxn>
            <a:cxn ang="0">
              <a:pos x="connsiteX13250" y="connsiteY13250"/>
            </a:cxn>
            <a:cxn ang="0">
              <a:pos x="connsiteX13251" y="connsiteY13251"/>
            </a:cxn>
            <a:cxn ang="0">
              <a:pos x="connsiteX13252" y="connsiteY13252"/>
            </a:cxn>
            <a:cxn ang="0">
              <a:pos x="connsiteX13253" y="connsiteY13253"/>
            </a:cxn>
            <a:cxn ang="0">
              <a:pos x="connsiteX13254" y="connsiteY13254"/>
            </a:cxn>
            <a:cxn ang="0">
              <a:pos x="connsiteX13255" y="connsiteY13255"/>
            </a:cxn>
            <a:cxn ang="0">
              <a:pos x="connsiteX13256" y="connsiteY13256"/>
            </a:cxn>
            <a:cxn ang="0">
              <a:pos x="connsiteX13257" y="connsiteY13257"/>
            </a:cxn>
            <a:cxn ang="0">
              <a:pos x="connsiteX13258" y="connsiteY13258"/>
            </a:cxn>
            <a:cxn ang="0">
              <a:pos x="connsiteX13259" y="connsiteY13259"/>
            </a:cxn>
            <a:cxn ang="0">
              <a:pos x="connsiteX13260" y="connsiteY13260"/>
            </a:cxn>
            <a:cxn ang="0">
              <a:pos x="connsiteX13261" y="connsiteY13261"/>
            </a:cxn>
            <a:cxn ang="0">
              <a:pos x="connsiteX13262" y="connsiteY13262"/>
            </a:cxn>
            <a:cxn ang="0">
              <a:pos x="connsiteX13263" y="connsiteY13263"/>
            </a:cxn>
            <a:cxn ang="0">
              <a:pos x="connsiteX13264" y="connsiteY13264"/>
            </a:cxn>
            <a:cxn ang="0">
              <a:pos x="connsiteX13265" y="connsiteY13265"/>
            </a:cxn>
            <a:cxn ang="0">
              <a:pos x="connsiteX13266" y="connsiteY13266"/>
            </a:cxn>
            <a:cxn ang="0">
              <a:pos x="connsiteX13267" y="connsiteY13267"/>
            </a:cxn>
            <a:cxn ang="0">
              <a:pos x="connsiteX13268" y="connsiteY13268"/>
            </a:cxn>
            <a:cxn ang="0">
              <a:pos x="connsiteX13269" y="connsiteY13269"/>
            </a:cxn>
            <a:cxn ang="0">
              <a:pos x="connsiteX13270" y="connsiteY13270"/>
            </a:cxn>
            <a:cxn ang="0">
              <a:pos x="connsiteX13271" y="connsiteY13271"/>
            </a:cxn>
            <a:cxn ang="0">
              <a:pos x="connsiteX13272" y="connsiteY13272"/>
            </a:cxn>
            <a:cxn ang="0">
              <a:pos x="connsiteX13273" y="connsiteY13273"/>
            </a:cxn>
            <a:cxn ang="0">
              <a:pos x="connsiteX13274" y="connsiteY13274"/>
            </a:cxn>
            <a:cxn ang="0">
              <a:pos x="connsiteX13275" y="connsiteY13275"/>
            </a:cxn>
            <a:cxn ang="0">
              <a:pos x="connsiteX13276" y="connsiteY13276"/>
            </a:cxn>
            <a:cxn ang="0">
              <a:pos x="connsiteX13277" y="connsiteY13277"/>
            </a:cxn>
            <a:cxn ang="0">
              <a:pos x="connsiteX13278" y="connsiteY13278"/>
            </a:cxn>
            <a:cxn ang="0">
              <a:pos x="connsiteX13279" y="connsiteY13279"/>
            </a:cxn>
            <a:cxn ang="0">
              <a:pos x="connsiteX13280" y="connsiteY13280"/>
            </a:cxn>
            <a:cxn ang="0">
              <a:pos x="connsiteX13281" y="connsiteY13281"/>
            </a:cxn>
            <a:cxn ang="0">
              <a:pos x="connsiteX13282" y="connsiteY13282"/>
            </a:cxn>
            <a:cxn ang="0">
              <a:pos x="connsiteX13283" y="connsiteY13283"/>
            </a:cxn>
            <a:cxn ang="0">
              <a:pos x="connsiteX13284" y="connsiteY13284"/>
            </a:cxn>
            <a:cxn ang="0">
              <a:pos x="connsiteX13285" y="connsiteY13285"/>
            </a:cxn>
            <a:cxn ang="0">
              <a:pos x="connsiteX13286" y="connsiteY13286"/>
            </a:cxn>
            <a:cxn ang="0">
              <a:pos x="connsiteX13287" y="connsiteY13287"/>
            </a:cxn>
            <a:cxn ang="0">
              <a:pos x="connsiteX13288" y="connsiteY13288"/>
            </a:cxn>
            <a:cxn ang="0">
              <a:pos x="connsiteX13289" y="connsiteY13289"/>
            </a:cxn>
            <a:cxn ang="0">
              <a:pos x="connsiteX13290" y="connsiteY13290"/>
            </a:cxn>
            <a:cxn ang="0">
              <a:pos x="connsiteX13291" y="connsiteY13291"/>
            </a:cxn>
            <a:cxn ang="0">
              <a:pos x="connsiteX13292" y="connsiteY13292"/>
            </a:cxn>
            <a:cxn ang="0">
              <a:pos x="connsiteX13293" y="connsiteY13293"/>
            </a:cxn>
            <a:cxn ang="0">
              <a:pos x="connsiteX13294" y="connsiteY13294"/>
            </a:cxn>
            <a:cxn ang="0">
              <a:pos x="connsiteX13295" y="connsiteY13295"/>
            </a:cxn>
            <a:cxn ang="0">
              <a:pos x="connsiteX13296" y="connsiteY13296"/>
            </a:cxn>
            <a:cxn ang="0">
              <a:pos x="connsiteX13297" y="connsiteY13297"/>
            </a:cxn>
            <a:cxn ang="0">
              <a:pos x="connsiteX13298" y="connsiteY13298"/>
            </a:cxn>
            <a:cxn ang="0">
              <a:pos x="connsiteX13299" y="connsiteY13299"/>
            </a:cxn>
            <a:cxn ang="0">
              <a:pos x="connsiteX13300" y="connsiteY13300"/>
            </a:cxn>
            <a:cxn ang="0">
              <a:pos x="connsiteX13301" y="connsiteY13301"/>
            </a:cxn>
            <a:cxn ang="0">
              <a:pos x="connsiteX13302" y="connsiteY13302"/>
            </a:cxn>
            <a:cxn ang="0">
              <a:pos x="connsiteX13303" y="connsiteY13303"/>
            </a:cxn>
            <a:cxn ang="0">
              <a:pos x="connsiteX13304" y="connsiteY13304"/>
            </a:cxn>
            <a:cxn ang="0">
              <a:pos x="connsiteX13305" y="connsiteY13305"/>
            </a:cxn>
            <a:cxn ang="0">
              <a:pos x="connsiteX13306" y="connsiteY13306"/>
            </a:cxn>
            <a:cxn ang="0">
              <a:pos x="connsiteX13307" y="connsiteY13307"/>
            </a:cxn>
            <a:cxn ang="0">
              <a:pos x="connsiteX13308" y="connsiteY13308"/>
            </a:cxn>
            <a:cxn ang="0">
              <a:pos x="connsiteX13309" y="connsiteY13309"/>
            </a:cxn>
            <a:cxn ang="0">
              <a:pos x="connsiteX13310" y="connsiteY13310"/>
            </a:cxn>
            <a:cxn ang="0">
              <a:pos x="connsiteX13311" y="connsiteY13311"/>
            </a:cxn>
            <a:cxn ang="0">
              <a:pos x="connsiteX13312" y="connsiteY13312"/>
            </a:cxn>
            <a:cxn ang="0">
              <a:pos x="connsiteX13313" y="connsiteY13313"/>
            </a:cxn>
            <a:cxn ang="0">
              <a:pos x="connsiteX13314" y="connsiteY13314"/>
            </a:cxn>
            <a:cxn ang="0">
              <a:pos x="connsiteX13315" y="connsiteY13315"/>
            </a:cxn>
            <a:cxn ang="0">
              <a:pos x="connsiteX13316" y="connsiteY13316"/>
            </a:cxn>
            <a:cxn ang="0">
              <a:pos x="connsiteX13317" y="connsiteY13317"/>
            </a:cxn>
            <a:cxn ang="0">
              <a:pos x="connsiteX13318" y="connsiteY13318"/>
            </a:cxn>
            <a:cxn ang="0">
              <a:pos x="connsiteX13319" y="connsiteY13319"/>
            </a:cxn>
            <a:cxn ang="0">
              <a:pos x="connsiteX13320" y="connsiteY13320"/>
            </a:cxn>
            <a:cxn ang="0">
              <a:pos x="connsiteX13321" y="connsiteY13321"/>
            </a:cxn>
            <a:cxn ang="0">
              <a:pos x="connsiteX13322" y="connsiteY13322"/>
            </a:cxn>
            <a:cxn ang="0">
              <a:pos x="connsiteX13323" y="connsiteY13323"/>
            </a:cxn>
            <a:cxn ang="0">
              <a:pos x="connsiteX13324" y="connsiteY13324"/>
            </a:cxn>
            <a:cxn ang="0">
              <a:pos x="connsiteX13325" y="connsiteY13325"/>
            </a:cxn>
            <a:cxn ang="0">
              <a:pos x="connsiteX13326" y="connsiteY13326"/>
            </a:cxn>
            <a:cxn ang="0">
              <a:pos x="connsiteX13327" y="connsiteY13327"/>
            </a:cxn>
            <a:cxn ang="0">
              <a:pos x="connsiteX13328" y="connsiteY13328"/>
            </a:cxn>
            <a:cxn ang="0">
              <a:pos x="connsiteX13329" y="connsiteY13329"/>
            </a:cxn>
            <a:cxn ang="0">
              <a:pos x="connsiteX13330" y="connsiteY13330"/>
            </a:cxn>
            <a:cxn ang="0">
              <a:pos x="connsiteX13331" y="connsiteY13331"/>
            </a:cxn>
            <a:cxn ang="0">
              <a:pos x="connsiteX13332" y="connsiteY13332"/>
            </a:cxn>
            <a:cxn ang="0">
              <a:pos x="connsiteX13333" y="connsiteY13333"/>
            </a:cxn>
            <a:cxn ang="0">
              <a:pos x="connsiteX13334" y="connsiteY13334"/>
            </a:cxn>
            <a:cxn ang="0">
              <a:pos x="connsiteX13335" y="connsiteY13335"/>
            </a:cxn>
            <a:cxn ang="0">
              <a:pos x="connsiteX13336" y="connsiteY13336"/>
            </a:cxn>
            <a:cxn ang="0">
              <a:pos x="connsiteX13337" y="connsiteY13337"/>
            </a:cxn>
            <a:cxn ang="0">
              <a:pos x="connsiteX13338" y="connsiteY13338"/>
            </a:cxn>
            <a:cxn ang="0">
              <a:pos x="connsiteX13339" y="connsiteY13339"/>
            </a:cxn>
            <a:cxn ang="0">
              <a:pos x="connsiteX13340" y="connsiteY13340"/>
            </a:cxn>
            <a:cxn ang="0">
              <a:pos x="connsiteX13341" y="connsiteY13341"/>
            </a:cxn>
            <a:cxn ang="0">
              <a:pos x="connsiteX13342" y="connsiteY13342"/>
            </a:cxn>
            <a:cxn ang="0">
              <a:pos x="connsiteX13343" y="connsiteY13343"/>
            </a:cxn>
            <a:cxn ang="0">
              <a:pos x="connsiteX13344" y="connsiteY13344"/>
            </a:cxn>
            <a:cxn ang="0">
              <a:pos x="connsiteX13345" y="connsiteY13345"/>
            </a:cxn>
            <a:cxn ang="0">
              <a:pos x="connsiteX13346" y="connsiteY13346"/>
            </a:cxn>
            <a:cxn ang="0">
              <a:pos x="connsiteX13347" y="connsiteY13347"/>
            </a:cxn>
            <a:cxn ang="0">
              <a:pos x="connsiteX13348" y="connsiteY13348"/>
            </a:cxn>
            <a:cxn ang="0">
              <a:pos x="connsiteX13349" y="connsiteY13349"/>
            </a:cxn>
            <a:cxn ang="0">
              <a:pos x="connsiteX13350" y="connsiteY13350"/>
            </a:cxn>
            <a:cxn ang="0">
              <a:pos x="connsiteX13351" y="connsiteY13351"/>
            </a:cxn>
            <a:cxn ang="0">
              <a:pos x="connsiteX13352" y="connsiteY13352"/>
            </a:cxn>
            <a:cxn ang="0">
              <a:pos x="connsiteX13353" y="connsiteY13353"/>
            </a:cxn>
            <a:cxn ang="0">
              <a:pos x="connsiteX13354" y="connsiteY13354"/>
            </a:cxn>
            <a:cxn ang="0">
              <a:pos x="connsiteX13355" y="connsiteY13355"/>
            </a:cxn>
            <a:cxn ang="0">
              <a:pos x="connsiteX13356" y="connsiteY13356"/>
            </a:cxn>
            <a:cxn ang="0">
              <a:pos x="connsiteX13357" y="connsiteY13357"/>
            </a:cxn>
            <a:cxn ang="0">
              <a:pos x="connsiteX13358" y="connsiteY13358"/>
            </a:cxn>
            <a:cxn ang="0">
              <a:pos x="connsiteX13359" y="connsiteY13359"/>
            </a:cxn>
            <a:cxn ang="0">
              <a:pos x="connsiteX13360" y="connsiteY13360"/>
            </a:cxn>
            <a:cxn ang="0">
              <a:pos x="connsiteX13361" y="connsiteY13361"/>
            </a:cxn>
            <a:cxn ang="0">
              <a:pos x="connsiteX13362" y="connsiteY13362"/>
            </a:cxn>
            <a:cxn ang="0">
              <a:pos x="connsiteX13363" y="connsiteY13363"/>
            </a:cxn>
            <a:cxn ang="0">
              <a:pos x="connsiteX13364" y="connsiteY13364"/>
            </a:cxn>
            <a:cxn ang="0">
              <a:pos x="connsiteX13365" y="connsiteY13365"/>
            </a:cxn>
            <a:cxn ang="0">
              <a:pos x="connsiteX13366" y="connsiteY13366"/>
            </a:cxn>
            <a:cxn ang="0">
              <a:pos x="connsiteX13367" y="connsiteY13367"/>
            </a:cxn>
            <a:cxn ang="0">
              <a:pos x="connsiteX13368" y="connsiteY13368"/>
            </a:cxn>
            <a:cxn ang="0">
              <a:pos x="connsiteX13369" y="connsiteY13369"/>
            </a:cxn>
            <a:cxn ang="0">
              <a:pos x="connsiteX13370" y="connsiteY13370"/>
            </a:cxn>
            <a:cxn ang="0">
              <a:pos x="connsiteX13371" y="connsiteY13371"/>
            </a:cxn>
            <a:cxn ang="0">
              <a:pos x="connsiteX13372" y="connsiteY13372"/>
            </a:cxn>
            <a:cxn ang="0">
              <a:pos x="connsiteX13373" y="connsiteY13373"/>
            </a:cxn>
            <a:cxn ang="0">
              <a:pos x="connsiteX13374" y="connsiteY13374"/>
            </a:cxn>
            <a:cxn ang="0">
              <a:pos x="connsiteX13375" y="connsiteY13375"/>
            </a:cxn>
            <a:cxn ang="0">
              <a:pos x="connsiteX13376" y="connsiteY13376"/>
            </a:cxn>
            <a:cxn ang="0">
              <a:pos x="connsiteX13377" y="connsiteY13377"/>
            </a:cxn>
            <a:cxn ang="0">
              <a:pos x="connsiteX13378" y="connsiteY13378"/>
            </a:cxn>
            <a:cxn ang="0">
              <a:pos x="connsiteX13379" y="connsiteY13379"/>
            </a:cxn>
            <a:cxn ang="0">
              <a:pos x="connsiteX13380" y="connsiteY13380"/>
            </a:cxn>
            <a:cxn ang="0">
              <a:pos x="connsiteX13381" y="connsiteY13381"/>
            </a:cxn>
            <a:cxn ang="0">
              <a:pos x="connsiteX13382" y="connsiteY13382"/>
            </a:cxn>
            <a:cxn ang="0">
              <a:pos x="connsiteX13383" y="connsiteY13383"/>
            </a:cxn>
            <a:cxn ang="0">
              <a:pos x="connsiteX13384" y="connsiteY13384"/>
            </a:cxn>
            <a:cxn ang="0">
              <a:pos x="connsiteX13385" y="connsiteY13385"/>
            </a:cxn>
            <a:cxn ang="0">
              <a:pos x="connsiteX13386" y="connsiteY13386"/>
            </a:cxn>
            <a:cxn ang="0">
              <a:pos x="connsiteX13387" y="connsiteY13387"/>
            </a:cxn>
            <a:cxn ang="0">
              <a:pos x="connsiteX13388" y="connsiteY13388"/>
            </a:cxn>
            <a:cxn ang="0">
              <a:pos x="connsiteX13389" y="connsiteY13389"/>
            </a:cxn>
            <a:cxn ang="0">
              <a:pos x="connsiteX13390" y="connsiteY13390"/>
            </a:cxn>
            <a:cxn ang="0">
              <a:pos x="connsiteX13391" y="connsiteY13391"/>
            </a:cxn>
            <a:cxn ang="0">
              <a:pos x="connsiteX13392" y="connsiteY13392"/>
            </a:cxn>
            <a:cxn ang="0">
              <a:pos x="connsiteX13393" y="connsiteY13393"/>
            </a:cxn>
            <a:cxn ang="0">
              <a:pos x="connsiteX13394" y="connsiteY13394"/>
            </a:cxn>
            <a:cxn ang="0">
              <a:pos x="connsiteX13395" y="connsiteY13395"/>
            </a:cxn>
            <a:cxn ang="0">
              <a:pos x="connsiteX13396" y="connsiteY13396"/>
            </a:cxn>
            <a:cxn ang="0">
              <a:pos x="connsiteX13397" y="connsiteY13397"/>
            </a:cxn>
            <a:cxn ang="0">
              <a:pos x="connsiteX13398" y="connsiteY13398"/>
            </a:cxn>
            <a:cxn ang="0">
              <a:pos x="connsiteX13399" y="connsiteY13399"/>
            </a:cxn>
            <a:cxn ang="0">
              <a:pos x="connsiteX13400" y="connsiteY13400"/>
            </a:cxn>
            <a:cxn ang="0">
              <a:pos x="connsiteX13401" y="connsiteY13401"/>
            </a:cxn>
            <a:cxn ang="0">
              <a:pos x="connsiteX13402" y="connsiteY13402"/>
            </a:cxn>
            <a:cxn ang="0">
              <a:pos x="connsiteX13403" y="connsiteY13403"/>
            </a:cxn>
            <a:cxn ang="0">
              <a:pos x="connsiteX13404" y="connsiteY13404"/>
            </a:cxn>
            <a:cxn ang="0">
              <a:pos x="connsiteX13405" y="connsiteY13405"/>
            </a:cxn>
            <a:cxn ang="0">
              <a:pos x="connsiteX13406" y="connsiteY13406"/>
            </a:cxn>
            <a:cxn ang="0">
              <a:pos x="connsiteX13407" y="connsiteY13407"/>
            </a:cxn>
            <a:cxn ang="0">
              <a:pos x="connsiteX13408" y="connsiteY13408"/>
            </a:cxn>
            <a:cxn ang="0">
              <a:pos x="connsiteX13409" y="connsiteY13409"/>
            </a:cxn>
            <a:cxn ang="0">
              <a:pos x="connsiteX13410" y="connsiteY13410"/>
            </a:cxn>
            <a:cxn ang="0">
              <a:pos x="connsiteX13411" y="connsiteY13411"/>
            </a:cxn>
            <a:cxn ang="0">
              <a:pos x="connsiteX13412" y="connsiteY13412"/>
            </a:cxn>
            <a:cxn ang="0">
              <a:pos x="connsiteX13413" y="connsiteY13413"/>
            </a:cxn>
            <a:cxn ang="0">
              <a:pos x="connsiteX13414" y="connsiteY13414"/>
            </a:cxn>
            <a:cxn ang="0">
              <a:pos x="connsiteX13415" y="connsiteY13415"/>
            </a:cxn>
            <a:cxn ang="0">
              <a:pos x="connsiteX13416" y="connsiteY13416"/>
            </a:cxn>
            <a:cxn ang="0">
              <a:pos x="connsiteX13417" y="connsiteY13417"/>
            </a:cxn>
            <a:cxn ang="0">
              <a:pos x="connsiteX13418" y="connsiteY13418"/>
            </a:cxn>
            <a:cxn ang="0">
              <a:pos x="connsiteX13419" y="connsiteY13419"/>
            </a:cxn>
            <a:cxn ang="0">
              <a:pos x="connsiteX13420" y="connsiteY13420"/>
            </a:cxn>
            <a:cxn ang="0">
              <a:pos x="connsiteX13421" y="connsiteY13421"/>
            </a:cxn>
            <a:cxn ang="0">
              <a:pos x="connsiteX13422" y="connsiteY13422"/>
            </a:cxn>
            <a:cxn ang="0">
              <a:pos x="connsiteX13423" y="connsiteY13423"/>
            </a:cxn>
            <a:cxn ang="0">
              <a:pos x="connsiteX13424" y="connsiteY13424"/>
            </a:cxn>
            <a:cxn ang="0">
              <a:pos x="connsiteX13425" y="connsiteY13425"/>
            </a:cxn>
            <a:cxn ang="0">
              <a:pos x="connsiteX13426" y="connsiteY13426"/>
            </a:cxn>
            <a:cxn ang="0">
              <a:pos x="connsiteX13427" y="connsiteY13427"/>
            </a:cxn>
            <a:cxn ang="0">
              <a:pos x="connsiteX13428" y="connsiteY13428"/>
            </a:cxn>
            <a:cxn ang="0">
              <a:pos x="connsiteX13429" y="connsiteY13429"/>
            </a:cxn>
            <a:cxn ang="0">
              <a:pos x="connsiteX13430" y="connsiteY13430"/>
            </a:cxn>
            <a:cxn ang="0">
              <a:pos x="connsiteX13431" y="connsiteY13431"/>
            </a:cxn>
            <a:cxn ang="0">
              <a:pos x="connsiteX13432" y="connsiteY13432"/>
            </a:cxn>
            <a:cxn ang="0">
              <a:pos x="connsiteX13433" y="connsiteY13433"/>
            </a:cxn>
            <a:cxn ang="0">
              <a:pos x="connsiteX13434" y="connsiteY13434"/>
            </a:cxn>
            <a:cxn ang="0">
              <a:pos x="connsiteX13435" y="connsiteY13435"/>
            </a:cxn>
            <a:cxn ang="0">
              <a:pos x="connsiteX13436" y="connsiteY13436"/>
            </a:cxn>
            <a:cxn ang="0">
              <a:pos x="connsiteX13437" y="connsiteY13437"/>
            </a:cxn>
            <a:cxn ang="0">
              <a:pos x="connsiteX13438" y="connsiteY13438"/>
            </a:cxn>
            <a:cxn ang="0">
              <a:pos x="connsiteX13439" y="connsiteY13439"/>
            </a:cxn>
            <a:cxn ang="0">
              <a:pos x="connsiteX13440" y="connsiteY13440"/>
            </a:cxn>
            <a:cxn ang="0">
              <a:pos x="connsiteX13441" y="connsiteY13441"/>
            </a:cxn>
            <a:cxn ang="0">
              <a:pos x="connsiteX13442" y="connsiteY13442"/>
            </a:cxn>
            <a:cxn ang="0">
              <a:pos x="connsiteX13443" y="connsiteY13443"/>
            </a:cxn>
            <a:cxn ang="0">
              <a:pos x="connsiteX13444" y="connsiteY13444"/>
            </a:cxn>
            <a:cxn ang="0">
              <a:pos x="connsiteX13445" y="connsiteY13445"/>
            </a:cxn>
            <a:cxn ang="0">
              <a:pos x="connsiteX13446" y="connsiteY13446"/>
            </a:cxn>
            <a:cxn ang="0">
              <a:pos x="connsiteX13447" y="connsiteY13447"/>
            </a:cxn>
            <a:cxn ang="0">
              <a:pos x="connsiteX13448" y="connsiteY13448"/>
            </a:cxn>
            <a:cxn ang="0">
              <a:pos x="connsiteX13449" y="connsiteY13449"/>
            </a:cxn>
            <a:cxn ang="0">
              <a:pos x="connsiteX13450" y="connsiteY13450"/>
            </a:cxn>
            <a:cxn ang="0">
              <a:pos x="connsiteX13451" y="connsiteY13451"/>
            </a:cxn>
            <a:cxn ang="0">
              <a:pos x="connsiteX13452" y="connsiteY13452"/>
            </a:cxn>
            <a:cxn ang="0">
              <a:pos x="connsiteX13453" y="connsiteY13453"/>
            </a:cxn>
            <a:cxn ang="0">
              <a:pos x="connsiteX13454" y="connsiteY13454"/>
            </a:cxn>
            <a:cxn ang="0">
              <a:pos x="connsiteX13455" y="connsiteY13455"/>
            </a:cxn>
            <a:cxn ang="0">
              <a:pos x="connsiteX13456" y="connsiteY13456"/>
            </a:cxn>
            <a:cxn ang="0">
              <a:pos x="connsiteX13457" y="connsiteY13457"/>
            </a:cxn>
            <a:cxn ang="0">
              <a:pos x="connsiteX13458" y="connsiteY13458"/>
            </a:cxn>
            <a:cxn ang="0">
              <a:pos x="connsiteX13459" y="connsiteY13459"/>
            </a:cxn>
            <a:cxn ang="0">
              <a:pos x="connsiteX13460" y="connsiteY13460"/>
            </a:cxn>
            <a:cxn ang="0">
              <a:pos x="connsiteX13461" y="connsiteY13461"/>
            </a:cxn>
            <a:cxn ang="0">
              <a:pos x="connsiteX13462" y="connsiteY13462"/>
            </a:cxn>
            <a:cxn ang="0">
              <a:pos x="connsiteX13463" y="connsiteY13463"/>
            </a:cxn>
            <a:cxn ang="0">
              <a:pos x="connsiteX13464" y="connsiteY13464"/>
            </a:cxn>
            <a:cxn ang="0">
              <a:pos x="connsiteX13465" y="connsiteY13465"/>
            </a:cxn>
            <a:cxn ang="0">
              <a:pos x="connsiteX13466" y="connsiteY13466"/>
            </a:cxn>
            <a:cxn ang="0">
              <a:pos x="connsiteX13467" y="connsiteY13467"/>
            </a:cxn>
            <a:cxn ang="0">
              <a:pos x="connsiteX13468" y="connsiteY13468"/>
            </a:cxn>
            <a:cxn ang="0">
              <a:pos x="connsiteX13469" y="connsiteY13469"/>
            </a:cxn>
            <a:cxn ang="0">
              <a:pos x="connsiteX13470" y="connsiteY13470"/>
            </a:cxn>
            <a:cxn ang="0">
              <a:pos x="connsiteX13471" y="connsiteY13471"/>
            </a:cxn>
            <a:cxn ang="0">
              <a:pos x="connsiteX13472" y="connsiteY13472"/>
            </a:cxn>
            <a:cxn ang="0">
              <a:pos x="connsiteX13473" y="connsiteY13473"/>
            </a:cxn>
            <a:cxn ang="0">
              <a:pos x="connsiteX13474" y="connsiteY13474"/>
            </a:cxn>
            <a:cxn ang="0">
              <a:pos x="connsiteX13475" y="connsiteY13475"/>
            </a:cxn>
            <a:cxn ang="0">
              <a:pos x="connsiteX13476" y="connsiteY13476"/>
            </a:cxn>
            <a:cxn ang="0">
              <a:pos x="connsiteX13477" y="connsiteY13477"/>
            </a:cxn>
            <a:cxn ang="0">
              <a:pos x="connsiteX13478" y="connsiteY13478"/>
            </a:cxn>
            <a:cxn ang="0">
              <a:pos x="connsiteX13479" y="connsiteY13479"/>
            </a:cxn>
            <a:cxn ang="0">
              <a:pos x="connsiteX13480" y="connsiteY13480"/>
            </a:cxn>
            <a:cxn ang="0">
              <a:pos x="connsiteX13481" y="connsiteY13481"/>
            </a:cxn>
            <a:cxn ang="0">
              <a:pos x="connsiteX13482" y="connsiteY13482"/>
            </a:cxn>
            <a:cxn ang="0">
              <a:pos x="connsiteX13483" y="connsiteY13483"/>
            </a:cxn>
            <a:cxn ang="0">
              <a:pos x="connsiteX13484" y="connsiteY13484"/>
            </a:cxn>
            <a:cxn ang="0">
              <a:pos x="connsiteX13485" y="connsiteY13485"/>
            </a:cxn>
            <a:cxn ang="0">
              <a:pos x="connsiteX13486" y="connsiteY13486"/>
            </a:cxn>
            <a:cxn ang="0">
              <a:pos x="connsiteX13487" y="connsiteY13487"/>
            </a:cxn>
            <a:cxn ang="0">
              <a:pos x="connsiteX13488" y="connsiteY13488"/>
            </a:cxn>
            <a:cxn ang="0">
              <a:pos x="connsiteX13489" y="connsiteY13489"/>
            </a:cxn>
            <a:cxn ang="0">
              <a:pos x="connsiteX13490" y="connsiteY13490"/>
            </a:cxn>
            <a:cxn ang="0">
              <a:pos x="connsiteX13491" y="connsiteY13491"/>
            </a:cxn>
            <a:cxn ang="0">
              <a:pos x="connsiteX13492" y="connsiteY13492"/>
            </a:cxn>
            <a:cxn ang="0">
              <a:pos x="connsiteX13493" y="connsiteY13493"/>
            </a:cxn>
            <a:cxn ang="0">
              <a:pos x="connsiteX13494" y="connsiteY13494"/>
            </a:cxn>
            <a:cxn ang="0">
              <a:pos x="connsiteX13495" y="connsiteY13495"/>
            </a:cxn>
            <a:cxn ang="0">
              <a:pos x="connsiteX13496" y="connsiteY13496"/>
            </a:cxn>
            <a:cxn ang="0">
              <a:pos x="connsiteX13497" y="connsiteY13497"/>
            </a:cxn>
            <a:cxn ang="0">
              <a:pos x="connsiteX13498" y="connsiteY13498"/>
            </a:cxn>
            <a:cxn ang="0">
              <a:pos x="connsiteX13499" y="connsiteY13499"/>
            </a:cxn>
            <a:cxn ang="0">
              <a:pos x="connsiteX13500" y="connsiteY13500"/>
            </a:cxn>
            <a:cxn ang="0">
              <a:pos x="connsiteX13501" y="connsiteY13501"/>
            </a:cxn>
            <a:cxn ang="0">
              <a:pos x="connsiteX13502" y="connsiteY13502"/>
            </a:cxn>
            <a:cxn ang="0">
              <a:pos x="connsiteX13503" y="connsiteY13503"/>
            </a:cxn>
            <a:cxn ang="0">
              <a:pos x="connsiteX13504" y="connsiteY13504"/>
            </a:cxn>
            <a:cxn ang="0">
              <a:pos x="connsiteX13505" y="connsiteY13505"/>
            </a:cxn>
            <a:cxn ang="0">
              <a:pos x="connsiteX13506" y="connsiteY13506"/>
            </a:cxn>
            <a:cxn ang="0">
              <a:pos x="connsiteX13507" y="connsiteY13507"/>
            </a:cxn>
            <a:cxn ang="0">
              <a:pos x="connsiteX13508" y="connsiteY13508"/>
            </a:cxn>
            <a:cxn ang="0">
              <a:pos x="connsiteX13509" y="connsiteY13509"/>
            </a:cxn>
            <a:cxn ang="0">
              <a:pos x="connsiteX13510" y="connsiteY13510"/>
            </a:cxn>
            <a:cxn ang="0">
              <a:pos x="connsiteX13511" y="connsiteY13511"/>
            </a:cxn>
            <a:cxn ang="0">
              <a:pos x="connsiteX13512" y="connsiteY13512"/>
            </a:cxn>
            <a:cxn ang="0">
              <a:pos x="connsiteX13513" y="connsiteY13513"/>
            </a:cxn>
            <a:cxn ang="0">
              <a:pos x="connsiteX13514" y="connsiteY13514"/>
            </a:cxn>
            <a:cxn ang="0">
              <a:pos x="connsiteX13515" y="connsiteY13515"/>
            </a:cxn>
            <a:cxn ang="0">
              <a:pos x="connsiteX13516" y="connsiteY13516"/>
            </a:cxn>
            <a:cxn ang="0">
              <a:pos x="connsiteX13517" y="connsiteY13517"/>
            </a:cxn>
            <a:cxn ang="0">
              <a:pos x="connsiteX13518" y="connsiteY13518"/>
            </a:cxn>
            <a:cxn ang="0">
              <a:pos x="connsiteX13519" y="connsiteY13519"/>
            </a:cxn>
            <a:cxn ang="0">
              <a:pos x="connsiteX13520" y="connsiteY13520"/>
            </a:cxn>
            <a:cxn ang="0">
              <a:pos x="connsiteX13521" y="connsiteY13521"/>
            </a:cxn>
            <a:cxn ang="0">
              <a:pos x="connsiteX13522" y="connsiteY13522"/>
            </a:cxn>
            <a:cxn ang="0">
              <a:pos x="connsiteX13523" y="connsiteY13523"/>
            </a:cxn>
            <a:cxn ang="0">
              <a:pos x="connsiteX13524" y="connsiteY13524"/>
            </a:cxn>
            <a:cxn ang="0">
              <a:pos x="connsiteX13525" y="connsiteY13525"/>
            </a:cxn>
            <a:cxn ang="0">
              <a:pos x="connsiteX13526" y="connsiteY13526"/>
            </a:cxn>
            <a:cxn ang="0">
              <a:pos x="connsiteX13527" y="connsiteY13527"/>
            </a:cxn>
            <a:cxn ang="0">
              <a:pos x="connsiteX13528" y="connsiteY13528"/>
            </a:cxn>
            <a:cxn ang="0">
              <a:pos x="connsiteX13529" y="connsiteY13529"/>
            </a:cxn>
            <a:cxn ang="0">
              <a:pos x="connsiteX13530" y="connsiteY13530"/>
            </a:cxn>
            <a:cxn ang="0">
              <a:pos x="connsiteX13531" y="connsiteY13531"/>
            </a:cxn>
            <a:cxn ang="0">
              <a:pos x="connsiteX13532" y="connsiteY13532"/>
            </a:cxn>
            <a:cxn ang="0">
              <a:pos x="connsiteX13533" y="connsiteY13533"/>
            </a:cxn>
            <a:cxn ang="0">
              <a:pos x="connsiteX13534" y="connsiteY13534"/>
            </a:cxn>
            <a:cxn ang="0">
              <a:pos x="connsiteX13535" y="connsiteY13535"/>
            </a:cxn>
            <a:cxn ang="0">
              <a:pos x="connsiteX13536" y="connsiteY13536"/>
            </a:cxn>
            <a:cxn ang="0">
              <a:pos x="connsiteX13537" y="connsiteY13537"/>
            </a:cxn>
            <a:cxn ang="0">
              <a:pos x="connsiteX13538" y="connsiteY13538"/>
            </a:cxn>
            <a:cxn ang="0">
              <a:pos x="connsiteX13539" y="connsiteY13539"/>
            </a:cxn>
            <a:cxn ang="0">
              <a:pos x="connsiteX13540" y="connsiteY13540"/>
            </a:cxn>
            <a:cxn ang="0">
              <a:pos x="connsiteX13541" y="connsiteY13541"/>
            </a:cxn>
            <a:cxn ang="0">
              <a:pos x="connsiteX13542" y="connsiteY13542"/>
            </a:cxn>
            <a:cxn ang="0">
              <a:pos x="connsiteX13543" y="connsiteY13543"/>
            </a:cxn>
            <a:cxn ang="0">
              <a:pos x="connsiteX13544" y="connsiteY13544"/>
            </a:cxn>
            <a:cxn ang="0">
              <a:pos x="connsiteX13545" y="connsiteY13545"/>
            </a:cxn>
            <a:cxn ang="0">
              <a:pos x="connsiteX13546" y="connsiteY13546"/>
            </a:cxn>
            <a:cxn ang="0">
              <a:pos x="connsiteX13547" y="connsiteY13547"/>
            </a:cxn>
            <a:cxn ang="0">
              <a:pos x="connsiteX13548" y="connsiteY13548"/>
            </a:cxn>
            <a:cxn ang="0">
              <a:pos x="connsiteX13549" y="connsiteY13549"/>
            </a:cxn>
            <a:cxn ang="0">
              <a:pos x="connsiteX13550" y="connsiteY13550"/>
            </a:cxn>
            <a:cxn ang="0">
              <a:pos x="connsiteX13551" y="connsiteY13551"/>
            </a:cxn>
            <a:cxn ang="0">
              <a:pos x="connsiteX13552" y="connsiteY13552"/>
            </a:cxn>
            <a:cxn ang="0">
              <a:pos x="connsiteX13553" y="connsiteY13553"/>
            </a:cxn>
            <a:cxn ang="0">
              <a:pos x="connsiteX13554" y="connsiteY13554"/>
            </a:cxn>
            <a:cxn ang="0">
              <a:pos x="connsiteX13555" y="connsiteY13555"/>
            </a:cxn>
            <a:cxn ang="0">
              <a:pos x="connsiteX13556" y="connsiteY13556"/>
            </a:cxn>
            <a:cxn ang="0">
              <a:pos x="connsiteX13557" y="connsiteY13557"/>
            </a:cxn>
            <a:cxn ang="0">
              <a:pos x="connsiteX13558" y="connsiteY13558"/>
            </a:cxn>
            <a:cxn ang="0">
              <a:pos x="connsiteX13559" y="connsiteY13559"/>
            </a:cxn>
            <a:cxn ang="0">
              <a:pos x="connsiteX13560" y="connsiteY13560"/>
            </a:cxn>
            <a:cxn ang="0">
              <a:pos x="connsiteX13561" y="connsiteY13561"/>
            </a:cxn>
            <a:cxn ang="0">
              <a:pos x="connsiteX13562" y="connsiteY13562"/>
            </a:cxn>
            <a:cxn ang="0">
              <a:pos x="connsiteX13563" y="connsiteY13563"/>
            </a:cxn>
            <a:cxn ang="0">
              <a:pos x="connsiteX13564" y="connsiteY13564"/>
            </a:cxn>
            <a:cxn ang="0">
              <a:pos x="connsiteX13565" y="connsiteY13565"/>
            </a:cxn>
            <a:cxn ang="0">
              <a:pos x="connsiteX13566" y="connsiteY13566"/>
            </a:cxn>
            <a:cxn ang="0">
              <a:pos x="connsiteX13567" y="connsiteY13567"/>
            </a:cxn>
            <a:cxn ang="0">
              <a:pos x="connsiteX13568" y="connsiteY13568"/>
            </a:cxn>
            <a:cxn ang="0">
              <a:pos x="connsiteX13569" y="connsiteY13569"/>
            </a:cxn>
            <a:cxn ang="0">
              <a:pos x="connsiteX13570" y="connsiteY13570"/>
            </a:cxn>
            <a:cxn ang="0">
              <a:pos x="connsiteX13571" y="connsiteY13571"/>
            </a:cxn>
            <a:cxn ang="0">
              <a:pos x="connsiteX13572" y="connsiteY13572"/>
            </a:cxn>
            <a:cxn ang="0">
              <a:pos x="connsiteX13573" y="connsiteY13573"/>
            </a:cxn>
            <a:cxn ang="0">
              <a:pos x="connsiteX13574" y="connsiteY13574"/>
            </a:cxn>
            <a:cxn ang="0">
              <a:pos x="connsiteX13575" y="connsiteY13575"/>
            </a:cxn>
            <a:cxn ang="0">
              <a:pos x="connsiteX13576" y="connsiteY13576"/>
            </a:cxn>
            <a:cxn ang="0">
              <a:pos x="connsiteX13577" y="connsiteY13577"/>
            </a:cxn>
            <a:cxn ang="0">
              <a:pos x="connsiteX13578" y="connsiteY13578"/>
            </a:cxn>
            <a:cxn ang="0">
              <a:pos x="connsiteX13579" y="connsiteY13579"/>
            </a:cxn>
            <a:cxn ang="0">
              <a:pos x="connsiteX13580" y="connsiteY13580"/>
            </a:cxn>
            <a:cxn ang="0">
              <a:pos x="connsiteX13581" y="connsiteY13581"/>
            </a:cxn>
            <a:cxn ang="0">
              <a:pos x="connsiteX13582" y="connsiteY13582"/>
            </a:cxn>
            <a:cxn ang="0">
              <a:pos x="connsiteX13583" y="connsiteY13583"/>
            </a:cxn>
            <a:cxn ang="0">
              <a:pos x="connsiteX13584" y="connsiteY13584"/>
            </a:cxn>
            <a:cxn ang="0">
              <a:pos x="connsiteX13585" y="connsiteY13585"/>
            </a:cxn>
            <a:cxn ang="0">
              <a:pos x="connsiteX13586" y="connsiteY13586"/>
            </a:cxn>
            <a:cxn ang="0">
              <a:pos x="connsiteX13587" y="connsiteY13587"/>
            </a:cxn>
            <a:cxn ang="0">
              <a:pos x="connsiteX13588" y="connsiteY13588"/>
            </a:cxn>
            <a:cxn ang="0">
              <a:pos x="connsiteX13589" y="connsiteY13589"/>
            </a:cxn>
            <a:cxn ang="0">
              <a:pos x="connsiteX13590" y="connsiteY13590"/>
            </a:cxn>
            <a:cxn ang="0">
              <a:pos x="connsiteX13591" y="connsiteY13591"/>
            </a:cxn>
            <a:cxn ang="0">
              <a:pos x="connsiteX13592" y="connsiteY13592"/>
            </a:cxn>
            <a:cxn ang="0">
              <a:pos x="connsiteX13593" y="connsiteY13593"/>
            </a:cxn>
            <a:cxn ang="0">
              <a:pos x="connsiteX13594" y="connsiteY13594"/>
            </a:cxn>
            <a:cxn ang="0">
              <a:pos x="connsiteX13595" y="connsiteY13595"/>
            </a:cxn>
            <a:cxn ang="0">
              <a:pos x="connsiteX13596" y="connsiteY13596"/>
            </a:cxn>
            <a:cxn ang="0">
              <a:pos x="connsiteX13597" y="connsiteY13597"/>
            </a:cxn>
            <a:cxn ang="0">
              <a:pos x="connsiteX13598" y="connsiteY13598"/>
            </a:cxn>
            <a:cxn ang="0">
              <a:pos x="connsiteX13599" y="connsiteY13599"/>
            </a:cxn>
            <a:cxn ang="0">
              <a:pos x="connsiteX13600" y="connsiteY13600"/>
            </a:cxn>
            <a:cxn ang="0">
              <a:pos x="connsiteX13601" y="connsiteY13601"/>
            </a:cxn>
            <a:cxn ang="0">
              <a:pos x="connsiteX13602" y="connsiteY13602"/>
            </a:cxn>
            <a:cxn ang="0">
              <a:pos x="connsiteX13603" y="connsiteY13603"/>
            </a:cxn>
            <a:cxn ang="0">
              <a:pos x="connsiteX13604" y="connsiteY13604"/>
            </a:cxn>
            <a:cxn ang="0">
              <a:pos x="connsiteX13605" y="connsiteY13605"/>
            </a:cxn>
            <a:cxn ang="0">
              <a:pos x="connsiteX13606" y="connsiteY13606"/>
            </a:cxn>
            <a:cxn ang="0">
              <a:pos x="connsiteX13607" y="connsiteY13607"/>
            </a:cxn>
            <a:cxn ang="0">
              <a:pos x="connsiteX13608" y="connsiteY13608"/>
            </a:cxn>
            <a:cxn ang="0">
              <a:pos x="connsiteX13609" y="connsiteY13609"/>
            </a:cxn>
            <a:cxn ang="0">
              <a:pos x="connsiteX13610" y="connsiteY13610"/>
            </a:cxn>
            <a:cxn ang="0">
              <a:pos x="connsiteX13611" y="connsiteY13611"/>
            </a:cxn>
            <a:cxn ang="0">
              <a:pos x="connsiteX13612" y="connsiteY13612"/>
            </a:cxn>
            <a:cxn ang="0">
              <a:pos x="connsiteX13613" y="connsiteY13613"/>
            </a:cxn>
            <a:cxn ang="0">
              <a:pos x="connsiteX13614" y="connsiteY13614"/>
            </a:cxn>
            <a:cxn ang="0">
              <a:pos x="connsiteX13615" y="connsiteY13615"/>
            </a:cxn>
            <a:cxn ang="0">
              <a:pos x="connsiteX13616" y="connsiteY13616"/>
            </a:cxn>
            <a:cxn ang="0">
              <a:pos x="connsiteX13617" y="connsiteY13617"/>
            </a:cxn>
            <a:cxn ang="0">
              <a:pos x="connsiteX13618" y="connsiteY13618"/>
            </a:cxn>
            <a:cxn ang="0">
              <a:pos x="connsiteX13619" y="connsiteY13619"/>
            </a:cxn>
            <a:cxn ang="0">
              <a:pos x="connsiteX13620" y="connsiteY13620"/>
            </a:cxn>
            <a:cxn ang="0">
              <a:pos x="connsiteX13621" y="connsiteY13621"/>
            </a:cxn>
            <a:cxn ang="0">
              <a:pos x="connsiteX13622" y="connsiteY13622"/>
            </a:cxn>
            <a:cxn ang="0">
              <a:pos x="connsiteX13623" y="connsiteY13623"/>
            </a:cxn>
            <a:cxn ang="0">
              <a:pos x="connsiteX13624" y="connsiteY13624"/>
            </a:cxn>
            <a:cxn ang="0">
              <a:pos x="connsiteX13625" y="connsiteY13625"/>
            </a:cxn>
            <a:cxn ang="0">
              <a:pos x="connsiteX13626" y="connsiteY13626"/>
            </a:cxn>
            <a:cxn ang="0">
              <a:pos x="connsiteX13627" y="connsiteY13627"/>
            </a:cxn>
            <a:cxn ang="0">
              <a:pos x="connsiteX13628" y="connsiteY13628"/>
            </a:cxn>
            <a:cxn ang="0">
              <a:pos x="connsiteX13629" y="connsiteY13629"/>
            </a:cxn>
            <a:cxn ang="0">
              <a:pos x="connsiteX13630" y="connsiteY13630"/>
            </a:cxn>
            <a:cxn ang="0">
              <a:pos x="connsiteX13631" y="connsiteY13631"/>
            </a:cxn>
            <a:cxn ang="0">
              <a:pos x="connsiteX13632" y="connsiteY13632"/>
            </a:cxn>
            <a:cxn ang="0">
              <a:pos x="connsiteX13633" y="connsiteY13633"/>
            </a:cxn>
            <a:cxn ang="0">
              <a:pos x="connsiteX13634" y="connsiteY13634"/>
            </a:cxn>
            <a:cxn ang="0">
              <a:pos x="connsiteX13635" y="connsiteY13635"/>
            </a:cxn>
            <a:cxn ang="0">
              <a:pos x="connsiteX13636" y="connsiteY13636"/>
            </a:cxn>
            <a:cxn ang="0">
              <a:pos x="connsiteX13637" y="connsiteY13637"/>
            </a:cxn>
            <a:cxn ang="0">
              <a:pos x="connsiteX13638" y="connsiteY13638"/>
            </a:cxn>
            <a:cxn ang="0">
              <a:pos x="connsiteX13639" y="connsiteY13639"/>
            </a:cxn>
            <a:cxn ang="0">
              <a:pos x="connsiteX13640" y="connsiteY13640"/>
            </a:cxn>
            <a:cxn ang="0">
              <a:pos x="connsiteX13641" y="connsiteY13641"/>
            </a:cxn>
            <a:cxn ang="0">
              <a:pos x="connsiteX13642" y="connsiteY13642"/>
            </a:cxn>
            <a:cxn ang="0">
              <a:pos x="connsiteX13643" y="connsiteY13643"/>
            </a:cxn>
            <a:cxn ang="0">
              <a:pos x="connsiteX13644" y="connsiteY13644"/>
            </a:cxn>
            <a:cxn ang="0">
              <a:pos x="connsiteX13645" y="connsiteY13645"/>
            </a:cxn>
            <a:cxn ang="0">
              <a:pos x="connsiteX13646" y="connsiteY13646"/>
            </a:cxn>
            <a:cxn ang="0">
              <a:pos x="connsiteX13647" y="connsiteY13647"/>
            </a:cxn>
            <a:cxn ang="0">
              <a:pos x="connsiteX13648" y="connsiteY13648"/>
            </a:cxn>
            <a:cxn ang="0">
              <a:pos x="connsiteX13649" y="connsiteY13649"/>
            </a:cxn>
            <a:cxn ang="0">
              <a:pos x="connsiteX13650" y="connsiteY13650"/>
            </a:cxn>
            <a:cxn ang="0">
              <a:pos x="connsiteX13651" y="connsiteY13651"/>
            </a:cxn>
            <a:cxn ang="0">
              <a:pos x="connsiteX13652" y="connsiteY13652"/>
            </a:cxn>
            <a:cxn ang="0">
              <a:pos x="connsiteX13653" y="connsiteY13653"/>
            </a:cxn>
            <a:cxn ang="0">
              <a:pos x="connsiteX13654" y="connsiteY13654"/>
            </a:cxn>
            <a:cxn ang="0">
              <a:pos x="connsiteX13655" y="connsiteY13655"/>
            </a:cxn>
            <a:cxn ang="0">
              <a:pos x="connsiteX13656" y="connsiteY13656"/>
            </a:cxn>
            <a:cxn ang="0">
              <a:pos x="connsiteX13657" y="connsiteY13657"/>
            </a:cxn>
            <a:cxn ang="0">
              <a:pos x="connsiteX13658" y="connsiteY13658"/>
            </a:cxn>
            <a:cxn ang="0">
              <a:pos x="connsiteX13659" y="connsiteY13659"/>
            </a:cxn>
            <a:cxn ang="0">
              <a:pos x="connsiteX13660" y="connsiteY13660"/>
            </a:cxn>
            <a:cxn ang="0">
              <a:pos x="connsiteX13661" y="connsiteY13661"/>
            </a:cxn>
            <a:cxn ang="0">
              <a:pos x="connsiteX13662" y="connsiteY13662"/>
            </a:cxn>
            <a:cxn ang="0">
              <a:pos x="connsiteX13663" y="connsiteY13663"/>
            </a:cxn>
            <a:cxn ang="0">
              <a:pos x="connsiteX13664" y="connsiteY13664"/>
            </a:cxn>
            <a:cxn ang="0">
              <a:pos x="connsiteX13665" y="connsiteY13665"/>
            </a:cxn>
            <a:cxn ang="0">
              <a:pos x="connsiteX13666" y="connsiteY13666"/>
            </a:cxn>
            <a:cxn ang="0">
              <a:pos x="connsiteX13667" y="connsiteY13667"/>
            </a:cxn>
            <a:cxn ang="0">
              <a:pos x="connsiteX13668" y="connsiteY13668"/>
            </a:cxn>
            <a:cxn ang="0">
              <a:pos x="connsiteX13669" y="connsiteY13669"/>
            </a:cxn>
            <a:cxn ang="0">
              <a:pos x="connsiteX13670" y="connsiteY13670"/>
            </a:cxn>
            <a:cxn ang="0">
              <a:pos x="connsiteX13671" y="connsiteY13671"/>
            </a:cxn>
            <a:cxn ang="0">
              <a:pos x="connsiteX13672" y="connsiteY13672"/>
            </a:cxn>
            <a:cxn ang="0">
              <a:pos x="connsiteX13673" y="connsiteY13673"/>
            </a:cxn>
            <a:cxn ang="0">
              <a:pos x="connsiteX13674" y="connsiteY13674"/>
            </a:cxn>
            <a:cxn ang="0">
              <a:pos x="connsiteX13675" y="connsiteY13675"/>
            </a:cxn>
            <a:cxn ang="0">
              <a:pos x="connsiteX13676" y="connsiteY13676"/>
            </a:cxn>
            <a:cxn ang="0">
              <a:pos x="connsiteX13677" y="connsiteY13677"/>
            </a:cxn>
            <a:cxn ang="0">
              <a:pos x="connsiteX13678" y="connsiteY13678"/>
            </a:cxn>
            <a:cxn ang="0">
              <a:pos x="connsiteX13679" y="connsiteY13679"/>
            </a:cxn>
            <a:cxn ang="0">
              <a:pos x="connsiteX13680" y="connsiteY13680"/>
            </a:cxn>
            <a:cxn ang="0">
              <a:pos x="connsiteX13681" y="connsiteY13681"/>
            </a:cxn>
            <a:cxn ang="0">
              <a:pos x="connsiteX13682" y="connsiteY13682"/>
            </a:cxn>
            <a:cxn ang="0">
              <a:pos x="connsiteX13683" y="connsiteY13683"/>
            </a:cxn>
            <a:cxn ang="0">
              <a:pos x="connsiteX13684" y="connsiteY13684"/>
            </a:cxn>
            <a:cxn ang="0">
              <a:pos x="connsiteX13685" y="connsiteY13685"/>
            </a:cxn>
            <a:cxn ang="0">
              <a:pos x="connsiteX13686" y="connsiteY13686"/>
            </a:cxn>
            <a:cxn ang="0">
              <a:pos x="connsiteX13687" y="connsiteY13687"/>
            </a:cxn>
            <a:cxn ang="0">
              <a:pos x="connsiteX13688" y="connsiteY13688"/>
            </a:cxn>
            <a:cxn ang="0">
              <a:pos x="connsiteX13689" y="connsiteY13689"/>
            </a:cxn>
            <a:cxn ang="0">
              <a:pos x="connsiteX13690" y="connsiteY13690"/>
            </a:cxn>
            <a:cxn ang="0">
              <a:pos x="connsiteX13691" y="connsiteY13691"/>
            </a:cxn>
            <a:cxn ang="0">
              <a:pos x="connsiteX13692" y="connsiteY13692"/>
            </a:cxn>
            <a:cxn ang="0">
              <a:pos x="connsiteX13693" y="connsiteY13693"/>
            </a:cxn>
            <a:cxn ang="0">
              <a:pos x="connsiteX13694" y="connsiteY13694"/>
            </a:cxn>
            <a:cxn ang="0">
              <a:pos x="connsiteX13695" y="connsiteY13695"/>
            </a:cxn>
            <a:cxn ang="0">
              <a:pos x="connsiteX13696" y="connsiteY13696"/>
            </a:cxn>
            <a:cxn ang="0">
              <a:pos x="connsiteX13697" y="connsiteY13697"/>
            </a:cxn>
            <a:cxn ang="0">
              <a:pos x="connsiteX13698" y="connsiteY13698"/>
            </a:cxn>
            <a:cxn ang="0">
              <a:pos x="connsiteX13699" y="connsiteY13699"/>
            </a:cxn>
            <a:cxn ang="0">
              <a:pos x="connsiteX13700" y="connsiteY13700"/>
            </a:cxn>
            <a:cxn ang="0">
              <a:pos x="connsiteX13701" y="connsiteY13701"/>
            </a:cxn>
            <a:cxn ang="0">
              <a:pos x="connsiteX13702" y="connsiteY13702"/>
            </a:cxn>
            <a:cxn ang="0">
              <a:pos x="connsiteX13703" y="connsiteY13703"/>
            </a:cxn>
            <a:cxn ang="0">
              <a:pos x="connsiteX13704" y="connsiteY13704"/>
            </a:cxn>
            <a:cxn ang="0">
              <a:pos x="connsiteX13705" y="connsiteY13705"/>
            </a:cxn>
            <a:cxn ang="0">
              <a:pos x="connsiteX13706" y="connsiteY13706"/>
            </a:cxn>
            <a:cxn ang="0">
              <a:pos x="connsiteX13707" y="connsiteY13707"/>
            </a:cxn>
            <a:cxn ang="0">
              <a:pos x="connsiteX13708" y="connsiteY13708"/>
            </a:cxn>
            <a:cxn ang="0">
              <a:pos x="connsiteX13709" y="connsiteY13709"/>
            </a:cxn>
            <a:cxn ang="0">
              <a:pos x="connsiteX13710" y="connsiteY13710"/>
            </a:cxn>
            <a:cxn ang="0">
              <a:pos x="connsiteX13711" y="connsiteY13711"/>
            </a:cxn>
            <a:cxn ang="0">
              <a:pos x="connsiteX13712" y="connsiteY13712"/>
            </a:cxn>
            <a:cxn ang="0">
              <a:pos x="connsiteX13713" y="connsiteY13713"/>
            </a:cxn>
            <a:cxn ang="0">
              <a:pos x="connsiteX13714" y="connsiteY13714"/>
            </a:cxn>
            <a:cxn ang="0">
              <a:pos x="connsiteX13715" y="connsiteY13715"/>
            </a:cxn>
            <a:cxn ang="0">
              <a:pos x="connsiteX13716" y="connsiteY13716"/>
            </a:cxn>
            <a:cxn ang="0">
              <a:pos x="connsiteX13717" y="connsiteY13717"/>
            </a:cxn>
            <a:cxn ang="0">
              <a:pos x="connsiteX13718" y="connsiteY13718"/>
            </a:cxn>
            <a:cxn ang="0">
              <a:pos x="connsiteX13719" y="connsiteY13719"/>
            </a:cxn>
            <a:cxn ang="0">
              <a:pos x="connsiteX13720" y="connsiteY13720"/>
            </a:cxn>
            <a:cxn ang="0">
              <a:pos x="connsiteX13721" y="connsiteY13721"/>
            </a:cxn>
            <a:cxn ang="0">
              <a:pos x="connsiteX13722" y="connsiteY13722"/>
            </a:cxn>
            <a:cxn ang="0">
              <a:pos x="connsiteX13723" y="connsiteY13723"/>
            </a:cxn>
            <a:cxn ang="0">
              <a:pos x="connsiteX13724" y="connsiteY13724"/>
            </a:cxn>
            <a:cxn ang="0">
              <a:pos x="connsiteX13725" y="connsiteY13725"/>
            </a:cxn>
            <a:cxn ang="0">
              <a:pos x="connsiteX13726" y="connsiteY13726"/>
            </a:cxn>
            <a:cxn ang="0">
              <a:pos x="connsiteX13727" y="connsiteY13727"/>
            </a:cxn>
            <a:cxn ang="0">
              <a:pos x="connsiteX13728" y="connsiteY13728"/>
            </a:cxn>
            <a:cxn ang="0">
              <a:pos x="connsiteX13729" y="connsiteY13729"/>
            </a:cxn>
            <a:cxn ang="0">
              <a:pos x="connsiteX13730" y="connsiteY13730"/>
            </a:cxn>
            <a:cxn ang="0">
              <a:pos x="connsiteX13731" y="connsiteY13731"/>
            </a:cxn>
            <a:cxn ang="0">
              <a:pos x="connsiteX13732" y="connsiteY13732"/>
            </a:cxn>
            <a:cxn ang="0">
              <a:pos x="connsiteX13733" y="connsiteY13733"/>
            </a:cxn>
            <a:cxn ang="0">
              <a:pos x="connsiteX13734" y="connsiteY13734"/>
            </a:cxn>
            <a:cxn ang="0">
              <a:pos x="connsiteX13735" y="connsiteY13735"/>
            </a:cxn>
            <a:cxn ang="0">
              <a:pos x="connsiteX13736" y="connsiteY13736"/>
            </a:cxn>
            <a:cxn ang="0">
              <a:pos x="connsiteX13737" y="connsiteY13737"/>
            </a:cxn>
            <a:cxn ang="0">
              <a:pos x="connsiteX13738" y="connsiteY13738"/>
            </a:cxn>
            <a:cxn ang="0">
              <a:pos x="connsiteX13739" y="connsiteY13739"/>
            </a:cxn>
            <a:cxn ang="0">
              <a:pos x="connsiteX13740" y="connsiteY13740"/>
            </a:cxn>
            <a:cxn ang="0">
              <a:pos x="connsiteX13741" y="connsiteY13741"/>
            </a:cxn>
            <a:cxn ang="0">
              <a:pos x="connsiteX13742" y="connsiteY13742"/>
            </a:cxn>
            <a:cxn ang="0">
              <a:pos x="connsiteX13743" y="connsiteY13743"/>
            </a:cxn>
            <a:cxn ang="0">
              <a:pos x="connsiteX13744" y="connsiteY13744"/>
            </a:cxn>
            <a:cxn ang="0">
              <a:pos x="connsiteX13745" y="connsiteY13745"/>
            </a:cxn>
            <a:cxn ang="0">
              <a:pos x="connsiteX13746" y="connsiteY13746"/>
            </a:cxn>
            <a:cxn ang="0">
              <a:pos x="connsiteX13747" y="connsiteY13747"/>
            </a:cxn>
            <a:cxn ang="0">
              <a:pos x="connsiteX13748" y="connsiteY13748"/>
            </a:cxn>
            <a:cxn ang="0">
              <a:pos x="connsiteX13749" y="connsiteY13749"/>
            </a:cxn>
            <a:cxn ang="0">
              <a:pos x="connsiteX13750" y="connsiteY13750"/>
            </a:cxn>
            <a:cxn ang="0">
              <a:pos x="connsiteX13751" y="connsiteY13751"/>
            </a:cxn>
            <a:cxn ang="0">
              <a:pos x="connsiteX13752" y="connsiteY13752"/>
            </a:cxn>
            <a:cxn ang="0">
              <a:pos x="connsiteX13753" y="connsiteY13753"/>
            </a:cxn>
            <a:cxn ang="0">
              <a:pos x="connsiteX13754" y="connsiteY13754"/>
            </a:cxn>
            <a:cxn ang="0">
              <a:pos x="connsiteX13755" y="connsiteY13755"/>
            </a:cxn>
            <a:cxn ang="0">
              <a:pos x="connsiteX13756" y="connsiteY13756"/>
            </a:cxn>
            <a:cxn ang="0">
              <a:pos x="connsiteX13757" y="connsiteY13757"/>
            </a:cxn>
            <a:cxn ang="0">
              <a:pos x="connsiteX13758" y="connsiteY13758"/>
            </a:cxn>
            <a:cxn ang="0">
              <a:pos x="connsiteX13759" y="connsiteY13759"/>
            </a:cxn>
            <a:cxn ang="0">
              <a:pos x="connsiteX13760" y="connsiteY13760"/>
            </a:cxn>
            <a:cxn ang="0">
              <a:pos x="connsiteX13761" y="connsiteY13761"/>
            </a:cxn>
            <a:cxn ang="0">
              <a:pos x="connsiteX13762" y="connsiteY13762"/>
            </a:cxn>
            <a:cxn ang="0">
              <a:pos x="connsiteX13763" y="connsiteY13763"/>
            </a:cxn>
            <a:cxn ang="0">
              <a:pos x="connsiteX13764" y="connsiteY13764"/>
            </a:cxn>
            <a:cxn ang="0">
              <a:pos x="connsiteX13765" y="connsiteY13765"/>
            </a:cxn>
            <a:cxn ang="0">
              <a:pos x="connsiteX13766" y="connsiteY13766"/>
            </a:cxn>
            <a:cxn ang="0">
              <a:pos x="connsiteX13767" y="connsiteY13767"/>
            </a:cxn>
            <a:cxn ang="0">
              <a:pos x="connsiteX13768" y="connsiteY13768"/>
            </a:cxn>
            <a:cxn ang="0">
              <a:pos x="connsiteX13769" y="connsiteY13769"/>
            </a:cxn>
            <a:cxn ang="0">
              <a:pos x="connsiteX13770" y="connsiteY13770"/>
            </a:cxn>
            <a:cxn ang="0">
              <a:pos x="connsiteX13771" y="connsiteY13771"/>
            </a:cxn>
            <a:cxn ang="0">
              <a:pos x="connsiteX13772" y="connsiteY13772"/>
            </a:cxn>
            <a:cxn ang="0">
              <a:pos x="connsiteX13773" y="connsiteY13773"/>
            </a:cxn>
            <a:cxn ang="0">
              <a:pos x="connsiteX13774" y="connsiteY13774"/>
            </a:cxn>
            <a:cxn ang="0">
              <a:pos x="connsiteX13775" y="connsiteY13775"/>
            </a:cxn>
            <a:cxn ang="0">
              <a:pos x="connsiteX13776" y="connsiteY13776"/>
            </a:cxn>
            <a:cxn ang="0">
              <a:pos x="connsiteX13777" y="connsiteY13777"/>
            </a:cxn>
            <a:cxn ang="0">
              <a:pos x="connsiteX13778" y="connsiteY13778"/>
            </a:cxn>
            <a:cxn ang="0">
              <a:pos x="connsiteX13779" y="connsiteY13779"/>
            </a:cxn>
            <a:cxn ang="0">
              <a:pos x="connsiteX13780" y="connsiteY13780"/>
            </a:cxn>
            <a:cxn ang="0">
              <a:pos x="connsiteX13781" y="connsiteY13781"/>
            </a:cxn>
            <a:cxn ang="0">
              <a:pos x="connsiteX13782" y="connsiteY13782"/>
            </a:cxn>
            <a:cxn ang="0">
              <a:pos x="connsiteX13783" y="connsiteY13783"/>
            </a:cxn>
            <a:cxn ang="0">
              <a:pos x="connsiteX13784" y="connsiteY13784"/>
            </a:cxn>
            <a:cxn ang="0">
              <a:pos x="connsiteX13785" y="connsiteY13785"/>
            </a:cxn>
            <a:cxn ang="0">
              <a:pos x="connsiteX13786" y="connsiteY13786"/>
            </a:cxn>
            <a:cxn ang="0">
              <a:pos x="connsiteX13787" y="connsiteY13787"/>
            </a:cxn>
            <a:cxn ang="0">
              <a:pos x="connsiteX13788" y="connsiteY13788"/>
            </a:cxn>
            <a:cxn ang="0">
              <a:pos x="connsiteX13789" y="connsiteY13789"/>
            </a:cxn>
            <a:cxn ang="0">
              <a:pos x="connsiteX13790" y="connsiteY13790"/>
            </a:cxn>
            <a:cxn ang="0">
              <a:pos x="connsiteX13791" y="connsiteY13791"/>
            </a:cxn>
            <a:cxn ang="0">
              <a:pos x="connsiteX13792" y="connsiteY13792"/>
            </a:cxn>
            <a:cxn ang="0">
              <a:pos x="connsiteX13793" y="connsiteY13793"/>
            </a:cxn>
            <a:cxn ang="0">
              <a:pos x="connsiteX13794" y="connsiteY13794"/>
            </a:cxn>
            <a:cxn ang="0">
              <a:pos x="connsiteX13795" y="connsiteY13795"/>
            </a:cxn>
            <a:cxn ang="0">
              <a:pos x="connsiteX13796" y="connsiteY13796"/>
            </a:cxn>
            <a:cxn ang="0">
              <a:pos x="connsiteX13797" y="connsiteY13797"/>
            </a:cxn>
            <a:cxn ang="0">
              <a:pos x="connsiteX13798" y="connsiteY13798"/>
            </a:cxn>
            <a:cxn ang="0">
              <a:pos x="connsiteX13799" y="connsiteY13799"/>
            </a:cxn>
            <a:cxn ang="0">
              <a:pos x="connsiteX13800" y="connsiteY13800"/>
            </a:cxn>
            <a:cxn ang="0">
              <a:pos x="connsiteX13801" y="connsiteY13801"/>
            </a:cxn>
            <a:cxn ang="0">
              <a:pos x="connsiteX13802" y="connsiteY13802"/>
            </a:cxn>
            <a:cxn ang="0">
              <a:pos x="connsiteX13803" y="connsiteY13803"/>
            </a:cxn>
            <a:cxn ang="0">
              <a:pos x="connsiteX13804" y="connsiteY13804"/>
            </a:cxn>
            <a:cxn ang="0">
              <a:pos x="connsiteX13805" y="connsiteY13805"/>
            </a:cxn>
            <a:cxn ang="0">
              <a:pos x="connsiteX13806" y="connsiteY13806"/>
            </a:cxn>
            <a:cxn ang="0">
              <a:pos x="connsiteX13807" y="connsiteY13807"/>
            </a:cxn>
            <a:cxn ang="0">
              <a:pos x="connsiteX13808" y="connsiteY13808"/>
            </a:cxn>
            <a:cxn ang="0">
              <a:pos x="connsiteX13809" y="connsiteY13809"/>
            </a:cxn>
            <a:cxn ang="0">
              <a:pos x="connsiteX13810" y="connsiteY13810"/>
            </a:cxn>
            <a:cxn ang="0">
              <a:pos x="connsiteX13811" y="connsiteY13811"/>
            </a:cxn>
            <a:cxn ang="0">
              <a:pos x="connsiteX13812" y="connsiteY13812"/>
            </a:cxn>
            <a:cxn ang="0">
              <a:pos x="connsiteX13813" y="connsiteY13813"/>
            </a:cxn>
            <a:cxn ang="0">
              <a:pos x="connsiteX13814" y="connsiteY13814"/>
            </a:cxn>
            <a:cxn ang="0">
              <a:pos x="connsiteX13815" y="connsiteY13815"/>
            </a:cxn>
            <a:cxn ang="0">
              <a:pos x="connsiteX13816" y="connsiteY13816"/>
            </a:cxn>
            <a:cxn ang="0">
              <a:pos x="connsiteX13817" y="connsiteY13817"/>
            </a:cxn>
            <a:cxn ang="0">
              <a:pos x="connsiteX13818" y="connsiteY13818"/>
            </a:cxn>
            <a:cxn ang="0">
              <a:pos x="connsiteX13819" y="connsiteY13819"/>
            </a:cxn>
            <a:cxn ang="0">
              <a:pos x="connsiteX13820" y="connsiteY13820"/>
            </a:cxn>
            <a:cxn ang="0">
              <a:pos x="connsiteX13821" y="connsiteY13821"/>
            </a:cxn>
            <a:cxn ang="0">
              <a:pos x="connsiteX13822" y="connsiteY13822"/>
            </a:cxn>
            <a:cxn ang="0">
              <a:pos x="connsiteX13823" y="connsiteY13823"/>
            </a:cxn>
            <a:cxn ang="0">
              <a:pos x="connsiteX13824" y="connsiteY13824"/>
            </a:cxn>
            <a:cxn ang="0">
              <a:pos x="connsiteX13825" y="connsiteY13825"/>
            </a:cxn>
            <a:cxn ang="0">
              <a:pos x="connsiteX13826" y="connsiteY13826"/>
            </a:cxn>
            <a:cxn ang="0">
              <a:pos x="connsiteX13827" y="connsiteY13827"/>
            </a:cxn>
            <a:cxn ang="0">
              <a:pos x="connsiteX13828" y="connsiteY13828"/>
            </a:cxn>
            <a:cxn ang="0">
              <a:pos x="connsiteX13829" y="connsiteY13829"/>
            </a:cxn>
            <a:cxn ang="0">
              <a:pos x="connsiteX13830" y="connsiteY13830"/>
            </a:cxn>
            <a:cxn ang="0">
              <a:pos x="connsiteX13831" y="connsiteY13831"/>
            </a:cxn>
            <a:cxn ang="0">
              <a:pos x="connsiteX13832" y="connsiteY13832"/>
            </a:cxn>
            <a:cxn ang="0">
              <a:pos x="connsiteX13833" y="connsiteY13833"/>
            </a:cxn>
            <a:cxn ang="0">
              <a:pos x="connsiteX13834" y="connsiteY13834"/>
            </a:cxn>
            <a:cxn ang="0">
              <a:pos x="connsiteX13835" y="connsiteY13835"/>
            </a:cxn>
            <a:cxn ang="0">
              <a:pos x="connsiteX13836" y="connsiteY13836"/>
            </a:cxn>
            <a:cxn ang="0">
              <a:pos x="connsiteX13837" y="connsiteY13837"/>
            </a:cxn>
            <a:cxn ang="0">
              <a:pos x="connsiteX13838" y="connsiteY13838"/>
            </a:cxn>
            <a:cxn ang="0">
              <a:pos x="connsiteX13839" y="connsiteY13839"/>
            </a:cxn>
            <a:cxn ang="0">
              <a:pos x="connsiteX13840" y="connsiteY13840"/>
            </a:cxn>
            <a:cxn ang="0">
              <a:pos x="connsiteX13841" y="connsiteY13841"/>
            </a:cxn>
            <a:cxn ang="0">
              <a:pos x="connsiteX13842" y="connsiteY13842"/>
            </a:cxn>
            <a:cxn ang="0">
              <a:pos x="connsiteX13843" y="connsiteY13843"/>
            </a:cxn>
            <a:cxn ang="0">
              <a:pos x="connsiteX13844" y="connsiteY13844"/>
            </a:cxn>
            <a:cxn ang="0">
              <a:pos x="connsiteX13845" y="connsiteY13845"/>
            </a:cxn>
            <a:cxn ang="0">
              <a:pos x="connsiteX13846" y="connsiteY13846"/>
            </a:cxn>
            <a:cxn ang="0">
              <a:pos x="connsiteX13847" y="connsiteY13847"/>
            </a:cxn>
            <a:cxn ang="0">
              <a:pos x="connsiteX13848" y="connsiteY13848"/>
            </a:cxn>
            <a:cxn ang="0">
              <a:pos x="connsiteX13849" y="connsiteY13849"/>
            </a:cxn>
            <a:cxn ang="0">
              <a:pos x="connsiteX13850" y="connsiteY13850"/>
            </a:cxn>
            <a:cxn ang="0">
              <a:pos x="connsiteX13851" y="connsiteY13851"/>
            </a:cxn>
            <a:cxn ang="0">
              <a:pos x="connsiteX13852" y="connsiteY13852"/>
            </a:cxn>
            <a:cxn ang="0">
              <a:pos x="connsiteX13853" y="connsiteY13853"/>
            </a:cxn>
            <a:cxn ang="0">
              <a:pos x="connsiteX13854" y="connsiteY13854"/>
            </a:cxn>
            <a:cxn ang="0">
              <a:pos x="connsiteX13855" y="connsiteY13855"/>
            </a:cxn>
            <a:cxn ang="0">
              <a:pos x="connsiteX13856" y="connsiteY13856"/>
            </a:cxn>
            <a:cxn ang="0">
              <a:pos x="connsiteX13857" y="connsiteY13857"/>
            </a:cxn>
            <a:cxn ang="0">
              <a:pos x="connsiteX13858" y="connsiteY13858"/>
            </a:cxn>
            <a:cxn ang="0">
              <a:pos x="connsiteX13859" y="connsiteY13859"/>
            </a:cxn>
            <a:cxn ang="0">
              <a:pos x="connsiteX13860" y="connsiteY13860"/>
            </a:cxn>
            <a:cxn ang="0">
              <a:pos x="connsiteX13861" y="connsiteY13861"/>
            </a:cxn>
            <a:cxn ang="0">
              <a:pos x="connsiteX13862" y="connsiteY13862"/>
            </a:cxn>
            <a:cxn ang="0">
              <a:pos x="connsiteX13863" y="connsiteY13863"/>
            </a:cxn>
            <a:cxn ang="0">
              <a:pos x="connsiteX13864" y="connsiteY13864"/>
            </a:cxn>
            <a:cxn ang="0">
              <a:pos x="connsiteX13865" y="connsiteY13865"/>
            </a:cxn>
            <a:cxn ang="0">
              <a:pos x="connsiteX13866" y="connsiteY13866"/>
            </a:cxn>
            <a:cxn ang="0">
              <a:pos x="connsiteX13867" y="connsiteY13867"/>
            </a:cxn>
            <a:cxn ang="0">
              <a:pos x="connsiteX13868" y="connsiteY13868"/>
            </a:cxn>
            <a:cxn ang="0">
              <a:pos x="connsiteX13869" y="connsiteY13869"/>
            </a:cxn>
            <a:cxn ang="0">
              <a:pos x="connsiteX13870" y="connsiteY13870"/>
            </a:cxn>
            <a:cxn ang="0">
              <a:pos x="connsiteX13871" y="connsiteY13871"/>
            </a:cxn>
            <a:cxn ang="0">
              <a:pos x="connsiteX13872" y="connsiteY13872"/>
            </a:cxn>
            <a:cxn ang="0">
              <a:pos x="connsiteX13873" y="connsiteY13873"/>
            </a:cxn>
            <a:cxn ang="0">
              <a:pos x="connsiteX13874" y="connsiteY13874"/>
            </a:cxn>
            <a:cxn ang="0">
              <a:pos x="connsiteX13875" y="connsiteY13875"/>
            </a:cxn>
            <a:cxn ang="0">
              <a:pos x="connsiteX13876" y="connsiteY13876"/>
            </a:cxn>
            <a:cxn ang="0">
              <a:pos x="connsiteX13877" y="connsiteY13877"/>
            </a:cxn>
            <a:cxn ang="0">
              <a:pos x="connsiteX13878" y="connsiteY13878"/>
            </a:cxn>
            <a:cxn ang="0">
              <a:pos x="connsiteX13879" y="connsiteY13879"/>
            </a:cxn>
            <a:cxn ang="0">
              <a:pos x="connsiteX13880" y="connsiteY13880"/>
            </a:cxn>
            <a:cxn ang="0">
              <a:pos x="connsiteX13881" y="connsiteY13881"/>
            </a:cxn>
            <a:cxn ang="0">
              <a:pos x="connsiteX13882" y="connsiteY13882"/>
            </a:cxn>
            <a:cxn ang="0">
              <a:pos x="connsiteX13883" y="connsiteY13883"/>
            </a:cxn>
            <a:cxn ang="0">
              <a:pos x="connsiteX13884" y="connsiteY13884"/>
            </a:cxn>
            <a:cxn ang="0">
              <a:pos x="connsiteX13885" y="connsiteY13885"/>
            </a:cxn>
            <a:cxn ang="0">
              <a:pos x="connsiteX13886" y="connsiteY13886"/>
            </a:cxn>
            <a:cxn ang="0">
              <a:pos x="connsiteX13887" y="connsiteY13887"/>
            </a:cxn>
            <a:cxn ang="0">
              <a:pos x="connsiteX13888" y="connsiteY13888"/>
            </a:cxn>
            <a:cxn ang="0">
              <a:pos x="connsiteX13889" y="connsiteY13889"/>
            </a:cxn>
            <a:cxn ang="0">
              <a:pos x="connsiteX13890" y="connsiteY13890"/>
            </a:cxn>
            <a:cxn ang="0">
              <a:pos x="connsiteX13891" y="connsiteY13891"/>
            </a:cxn>
            <a:cxn ang="0">
              <a:pos x="connsiteX13892" y="connsiteY13892"/>
            </a:cxn>
            <a:cxn ang="0">
              <a:pos x="connsiteX13893" y="connsiteY13893"/>
            </a:cxn>
            <a:cxn ang="0">
              <a:pos x="connsiteX13894" y="connsiteY13894"/>
            </a:cxn>
            <a:cxn ang="0">
              <a:pos x="connsiteX13895" y="connsiteY13895"/>
            </a:cxn>
            <a:cxn ang="0">
              <a:pos x="connsiteX13896" y="connsiteY13896"/>
            </a:cxn>
            <a:cxn ang="0">
              <a:pos x="connsiteX13897" y="connsiteY13897"/>
            </a:cxn>
            <a:cxn ang="0">
              <a:pos x="connsiteX13898" y="connsiteY13898"/>
            </a:cxn>
            <a:cxn ang="0">
              <a:pos x="connsiteX13899" y="connsiteY13899"/>
            </a:cxn>
            <a:cxn ang="0">
              <a:pos x="connsiteX13900" y="connsiteY13900"/>
            </a:cxn>
            <a:cxn ang="0">
              <a:pos x="connsiteX13901" y="connsiteY13901"/>
            </a:cxn>
            <a:cxn ang="0">
              <a:pos x="connsiteX13902" y="connsiteY13902"/>
            </a:cxn>
            <a:cxn ang="0">
              <a:pos x="connsiteX13903" y="connsiteY13903"/>
            </a:cxn>
            <a:cxn ang="0">
              <a:pos x="connsiteX13904" y="connsiteY13904"/>
            </a:cxn>
            <a:cxn ang="0">
              <a:pos x="connsiteX13905" y="connsiteY13905"/>
            </a:cxn>
            <a:cxn ang="0">
              <a:pos x="connsiteX13906" y="connsiteY13906"/>
            </a:cxn>
            <a:cxn ang="0">
              <a:pos x="connsiteX13907" y="connsiteY13907"/>
            </a:cxn>
            <a:cxn ang="0">
              <a:pos x="connsiteX13908" y="connsiteY13908"/>
            </a:cxn>
            <a:cxn ang="0">
              <a:pos x="connsiteX13909" y="connsiteY13909"/>
            </a:cxn>
            <a:cxn ang="0">
              <a:pos x="connsiteX13910" y="connsiteY13910"/>
            </a:cxn>
            <a:cxn ang="0">
              <a:pos x="connsiteX13911" y="connsiteY13911"/>
            </a:cxn>
            <a:cxn ang="0">
              <a:pos x="connsiteX13912" y="connsiteY13912"/>
            </a:cxn>
            <a:cxn ang="0">
              <a:pos x="connsiteX13913" y="connsiteY13913"/>
            </a:cxn>
            <a:cxn ang="0">
              <a:pos x="connsiteX13914" y="connsiteY13914"/>
            </a:cxn>
            <a:cxn ang="0">
              <a:pos x="connsiteX13915" y="connsiteY13915"/>
            </a:cxn>
            <a:cxn ang="0">
              <a:pos x="connsiteX13916" y="connsiteY13916"/>
            </a:cxn>
            <a:cxn ang="0">
              <a:pos x="connsiteX13917" y="connsiteY13917"/>
            </a:cxn>
            <a:cxn ang="0">
              <a:pos x="connsiteX13918" y="connsiteY13918"/>
            </a:cxn>
            <a:cxn ang="0">
              <a:pos x="connsiteX13919" y="connsiteY13919"/>
            </a:cxn>
            <a:cxn ang="0">
              <a:pos x="connsiteX13920" y="connsiteY13920"/>
            </a:cxn>
            <a:cxn ang="0">
              <a:pos x="connsiteX13921" y="connsiteY13921"/>
            </a:cxn>
            <a:cxn ang="0">
              <a:pos x="connsiteX13922" y="connsiteY13922"/>
            </a:cxn>
            <a:cxn ang="0">
              <a:pos x="connsiteX13923" y="connsiteY13923"/>
            </a:cxn>
            <a:cxn ang="0">
              <a:pos x="connsiteX13924" y="connsiteY13924"/>
            </a:cxn>
            <a:cxn ang="0">
              <a:pos x="connsiteX13925" y="connsiteY13925"/>
            </a:cxn>
            <a:cxn ang="0">
              <a:pos x="connsiteX13926" y="connsiteY13926"/>
            </a:cxn>
            <a:cxn ang="0">
              <a:pos x="connsiteX13927" y="connsiteY13927"/>
            </a:cxn>
            <a:cxn ang="0">
              <a:pos x="connsiteX13928" y="connsiteY13928"/>
            </a:cxn>
            <a:cxn ang="0">
              <a:pos x="connsiteX13929" y="connsiteY13929"/>
            </a:cxn>
            <a:cxn ang="0">
              <a:pos x="connsiteX13930" y="connsiteY13930"/>
            </a:cxn>
            <a:cxn ang="0">
              <a:pos x="connsiteX13931" y="connsiteY13931"/>
            </a:cxn>
            <a:cxn ang="0">
              <a:pos x="connsiteX13932" y="connsiteY13932"/>
            </a:cxn>
            <a:cxn ang="0">
              <a:pos x="connsiteX13933" y="connsiteY13933"/>
            </a:cxn>
            <a:cxn ang="0">
              <a:pos x="connsiteX13934" y="connsiteY13934"/>
            </a:cxn>
            <a:cxn ang="0">
              <a:pos x="connsiteX13935" y="connsiteY13935"/>
            </a:cxn>
            <a:cxn ang="0">
              <a:pos x="connsiteX13936" y="connsiteY13936"/>
            </a:cxn>
            <a:cxn ang="0">
              <a:pos x="connsiteX13937" y="connsiteY13937"/>
            </a:cxn>
            <a:cxn ang="0">
              <a:pos x="connsiteX13938" y="connsiteY13938"/>
            </a:cxn>
            <a:cxn ang="0">
              <a:pos x="connsiteX13939" y="connsiteY13939"/>
            </a:cxn>
            <a:cxn ang="0">
              <a:pos x="connsiteX13940" y="connsiteY13940"/>
            </a:cxn>
            <a:cxn ang="0">
              <a:pos x="connsiteX13941" y="connsiteY13941"/>
            </a:cxn>
            <a:cxn ang="0">
              <a:pos x="connsiteX13942" y="connsiteY13942"/>
            </a:cxn>
            <a:cxn ang="0">
              <a:pos x="connsiteX13943" y="connsiteY13943"/>
            </a:cxn>
            <a:cxn ang="0">
              <a:pos x="connsiteX13944" y="connsiteY13944"/>
            </a:cxn>
            <a:cxn ang="0">
              <a:pos x="connsiteX13945" y="connsiteY13945"/>
            </a:cxn>
            <a:cxn ang="0">
              <a:pos x="connsiteX13946" y="connsiteY13946"/>
            </a:cxn>
            <a:cxn ang="0">
              <a:pos x="connsiteX13947" y="connsiteY13947"/>
            </a:cxn>
            <a:cxn ang="0">
              <a:pos x="connsiteX13948" y="connsiteY13948"/>
            </a:cxn>
            <a:cxn ang="0">
              <a:pos x="connsiteX13949" y="connsiteY13949"/>
            </a:cxn>
            <a:cxn ang="0">
              <a:pos x="connsiteX13950" y="connsiteY13950"/>
            </a:cxn>
            <a:cxn ang="0">
              <a:pos x="connsiteX13951" y="connsiteY13951"/>
            </a:cxn>
            <a:cxn ang="0">
              <a:pos x="connsiteX13952" y="connsiteY13952"/>
            </a:cxn>
            <a:cxn ang="0">
              <a:pos x="connsiteX13953" y="connsiteY13953"/>
            </a:cxn>
            <a:cxn ang="0">
              <a:pos x="connsiteX13954" y="connsiteY13954"/>
            </a:cxn>
            <a:cxn ang="0">
              <a:pos x="connsiteX13955" y="connsiteY13955"/>
            </a:cxn>
            <a:cxn ang="0">
              <a:pos x="connsiteX13956" y="connsiteY13956"/>
            </a:cxn>
            <a:cxn ang="0">
              <a:pos x="connsiteX13957" y="connsiteY13957"/>
            </a:cxn>
            <a:cxn ang="0">
              <a:pos x="connsiteX13958" y="connsiteY13958"/>
            </a:cxn>
            <a:cxn ang="0">
              <a:pos x="connsiteX13959" y="connsiteY13959"/>
            </a:cxn>
            <a:cxn ang="0">
              <a:pos x="connsiteX13960" y="connsiteY13960"/>
            </a:cxn>
            <a:cxn ang="0">
              <a:pos x="connsiteX13961" y="connsiteY13961"/>
            </a:cxn>
            <a:cxn ang="0">
              <a:pos x="connsiteX13962" y="connsiteY13962"/>
            </a:cxn>
            <a:cxn ang="0">
              <a:pos x="connsiteX13963" y="connsiteY13963"/>
            </a:cxn>
            <a:cxn ang="0">
              <a:pos x="connsiteX13964" y="connsiteY13964"/>
            </a:cxn>
            <a:cxn ang="0">
              <a:pos x="connsiteX13965" y="connsiteY13965"/>
            </a:cxn>
            <a:cxn ang="0">
              <a:pos x="connsiteX13966" y="connsiteY13966"/>
            </a:cxn>
            <a:cxn ang="0">
              <a:pos x="connsiteX13967" y="connsiteY13967"/>
            </a:cxn>
            <a:cxn ang="0">
              <a:pos x="connsiteX13968" y="connsiteY13968"/>
            </a:cxn>
            <a:cxn ang="0">
              <a:pos x="connsiteX13969" y="connsiteY13969"/>
            </a:cxn>
            <a:cxn ang="0">
              <a:pos x="connsiteX13970" y="connsiteY13970"/>
            </a:cxn>
            <a:cxn ang="0">
              <a:pos x="connsiteX13971" y="connsiteY13971"/>
            </a:cxn>
            <a:cxn ang="0">
              <a:pos x="connsiteX13972" y="connsiteY13972"/>
            </a:cxn>
            <a:cxn ang="0">
              <a:pos x="connsiteX13973" y="connsiteY13973"/>
            </a:cxn>
            <a:cxn ang="0">
              <a:pos x="connsiteX13974" y="connsiteY13974"/>
            </a:cxn>
            <a:cxn ang="0">
              <a:pos x="connsiteX13975" y="connsiteY13975"/>
            </a:cxn>
            <a:cxn ang="0">
              <a:pos x="connsiteX13976" y="connsiteY13976"/>
            </a:cxn>
            <a:cxn ang="0">
              <a:pos x="connsiteX13977" y="connsiteY13977"/>
            </a:cxn>
            <a:cxn ang="0">
              <a:pos x="connsiteX13978" y="connsiteY13978"/>
            </a:cxn>
            <a:cxn ang="0">
              <a:pos x="connsiteX13979" y="connsiteY13979"/>
            </a:cxn>
            <a:cxn ang="0">
              <a:pos x="connsiteX13980" y="connsiteY13980"/>
            </a:cxn>
            <a:cxn ang="0">
              <a:pos x="connsiteX13981" y="connsiteY13981"/>
            </a:cxn>
            <a:cxn ang="0">
              <a:pos x="connsiteX13982" y="connsiteY13982"/>
            </a:cxn>
            <a:cxn ang="0">
              <a:pos x="connsiteX13983" y="connsiteY13983"/>
            </a:cxn>
            <a:cxn ang="0">
              <a:pos x="connsiteX13984" y="connsiteY13984"/>
            </a:cxn>
            <a:cxn ang="0">
              <a:pos x="connsiteX13985" y="connsiteY13985"/>
            </a:cxn>
            <a:cxn ang="0">
              <a:pos x="connsiteX13986" y="connsiteY13986"/>
            </a:cxn>
            <a:cxn ang="0">
              <a:pos x="connsiteX13987" y="connsiteY13987"/>
            </a:cxn>
            <a:cxn ang="0">
              <a:pos x="connsiteX13988" y="connsiteY13988"/>
            </a:cxn>
            <a:cxn ang="0">
              <a:pos x="connsiteX13989" y="connsiteY13989"/>
            </a:cxn>
            <a:cxn ang="0">
              <a:pos x="connsiteX13990" y="connsiteY13990"/>
            </a:cxn>
            <a:cxn ang="0">
              <a:pos x="connsiteX13991" y="connsiteY13991"/>
            </a:cxn>
            <a:cxn ang="0">
              <a:pos x="connsiteX13992" y="connsiteY13992"/>
            </a:cxn>
            <a:cxn ang="0">
              <a:pos x="connsiteX13993" y="connsiteY13993"/>
            </a:cxn>
            <a:cxn ang="0">
              <a:pos x="connsiteX13994" y="connsiteY13994"/>
            </a:cxn>
            <a:cxn ang="0">
              <a:pos x="connsiteX13995" y="connsiteY13995"/>
            </a:cxn>
            <a:cxn ang="0">
              <a:pos x="connsiteX13996" y="connsiteY13996"/>
            </a:cxn>
            <a:cxn ang="0">
              <a:pos x="connsiteX13997" y="connsiteY13997"/>
            </a:cxn>
            <a:cxn ang="0">
              <a:pos x="connsiteX13998" y="connsiteY13998"/>
            </a:cxn>
            <a:cxn ang="0">
              <a:pos x="connsiteX13999" y="connsiteY13999"/>
            </a:cxn>
            <a:cxn ang="0">
              <a:pos x="connsiteX14000" y="connsiteY14000"/>
            </a:cxn>
            <a:cxn ang="0">
              <a:pos x="connsiteX14001" y="connsiteY14001"/>
            </a:cxn>
            <a:cxn ang="0">
              <a:pos x="connsiteX14002" y="connsiteY14002"/>
            </a:cxn>
            <a:cxn ang="0">
              <a:pos x="connsiteX14003" y="connsiteY14003"/>
            </a:cxn>
            <a:cxn ang="0">
              <a:pos x="connsiteX14004" y="connsiteY14004"/>
            </a:cxn>
            <a:cxn ang="0">
              <a:pos x="connsiteX14005" y="connsiteY14005"/>
            </a:cxn>
            <a:cxn ang="0">
              <a:pos x="connsiteX14006" y="connsiteY14006"/>
            </a:cxn>
            <a:cxn ang="0">
              <a:pos x="connsiteX14007" y="connsiteY14007"/>
            </a:cxn>
            <a:cxn ang="0">
              <a:pos x="connsiteX14008" y="connsiteY14008"/>
            </a:cxn>
            <a:cxn ang="0">
              <a:pos x="connsiteX14009" y="connsiteY14009"/>
            </a:cxn>
            <a:cxn ang="0">
              <a:pos x="connsiteX14010" y="connsiteY14010"/>
            </a:cxn>
            <a:cxn ang="0">
              <a:pos x="connsiteX14011" y="connsiteY14011"/>
            </a:cxn>
            <a:cxn ang="0">
              <a:pos x="connsiteX14012" y="connsiteY14012"/>
            </a:cxn>
            <a:cxn ang="0">
              <a:pos x="connsiteX14013" y="connsiteY14013"/>
            </a:cxn>
            <a:cxn ang="0">
              <a:pos x="connsiteX14014" y="connsiteY14014"/>
            </a:cxn>
            <a:cxn ang="0">
              <a:pos x="connsiteX14015" y="connsiteY14015"/>
            </a:cxn>
            <a:cxn ang="0">
              <a:pos x="connsiteX14016" y="connsiteY14016"/>
            </a:cxn>
            <a:cxn ang="0">
              <a:pos x="connsiteX14017" y="connsiteY14017"/>
            </a:cxn>
            <a:cxn ang="0">
              <a:pos x="connsiteX14018" y="connsiteY14018"/>
            </a:cxn>
            <a:cxn ang="0">
              <a:pos x="connsiteX14019" y="connsiteY14019"/>
            </a:cxn>
            <a:cxn ang="0">
              <a:pos x="connsiteX14020" y="connsiteY14020"/>
            </a:cxn>
            <a:cxn ang="0">
              <a:pos x="connsiteX14021" y="connsiteY14021"/>
            </a:cxn>
            <a:cxn ang="0">
              <a:pos x="connsiteX14022" y="connsiteY14022"/>
            </a:cxn>
            <a:cxn ang="0">
              <a:pos x="connsiteX14023" y="connsiteY14023"/>
            </a:cxn>
            <a:cxn ang="0">
              <a:pos x="connsiteX14024" y="connsiteY14024"/>
            </a:cxn>
            <a:cxn ang="0">
              <a:pos x="connsiteX14025" y="connsiteY14025"/>
            </a:cxn>
            <a:cxn ang="0">
              <a:pos x="connsiteX14026" y="connsiteY14026"/>
            </a:cxn>
            <a:cxn ang="0">
              <a:pos x="connsiteX14027" y="connsiteY14027"/>
            </a:cxn>
            <a:cxn ang="0">
              <a:pos x="connsiteX14028" y="connsiteY14028"/>
            </a:cxn>
            <a:cxn ang="0">
              <a:pos x="connsiteX14029" y="connsiteY14029"/>
            </a:cxn>
            <a:cxn ang="0">
              <a:pos x="connsiteX14030" y="connsiteY14030"/>
            </a:cxn>
            <a:cxn ang="0">
              <a:pos x="connsiteX14031" y="connsiteY14031"/>
            </a:cxn>
            <a:cxn ang="0">
              <a:pos x="connsiteX14032" y="connsiteY14032"/>
            </a:cxn>
            <a:cxn ang="0">
              <a:pos x="connsiteX14033" y="connsiteY14033"/>
            </a:cxn>
            <a:cxn ang="0">
              <a:pos x="connsiteX14034" y="connsiteY14034"/>
            </a:cxn>
            <a:cxn ang="0">
              <a:pos x="connsiteX14035" y="connsiteY14035"/>
            </a:cxn>
            <a:cxn ang="0">
              <a:pos x="connsiteX14036" y="connsiteY14036"/>
            </a:cxn>
            <a:cxn ang="0">
              <a:pos x="connsiteX14037" y="connsiteY14037"/>
            </a:cxn>
            <a:cxn ang="0">
              <a:pos x="connsiteX14038" y="connsiteY14038"/>
            </a:cxn>
            <a:cxn ang="0">
              <a:pos x="connsiteX14039" y="connsiteY14039"/>
            </a:cxn>
            <a:cxn ang="0">
              <a:pos x="connsiteX14040" y="connsiteY14040"/>
            </a:cxn>
            <a:cxn ang="0">
              <a:pos x="connsiteX14041" y="connsiteY14041"/>
            </a:cxn>
            <a:cxn ang="0">
              <a:pos x="connsiteX14042" y="connsiteY14042"/>
            </a:cxn>
            <a:cxn ang="0">
              <a:pos x="connsiteX14043" y="connsiteY14043"/>
            </a:cxn>
            <a:cxn ang="0">
              <a:pos x="connsiteX14044" y="connsiteY14044"/>
            </a:cxn>
            <a:cxn ang="0">
              <a:pos x="connsiteX14045" y="connsiteY14045"/>
            </a:cxn>
            <a:cxn ang="0">
              <a:pos x="connsiteX14046" y="connsiteY14046"/>
            </a:cxn>
            <a:cxn ang="0">
              <a:pos x="connsiteX14047" y="connsiteY14047"/>
            </a:cxn>
            <a:cxn ang="0">
              <a:pos x="connsiteX14048" y="connsiteY14048"/>
            </a:cxn>
            <a:cxn ang="0">
              <a:pos x="connsiteX14049" y="connsiteY14049"/>
            </a:cxn>
            <a:cxn ang="0">
              <a:pos x="connsiteX14050" y="connsiteY14050"/>
            </a:cxn>
            <a:cxn ang="0">
              <a:pos x="connsiteX14051" y="connsiteY14051"/>
            </a:cxn>
            <a:cxn ang="0">
              <a:pos x="connsiteX14052" y="connsiteY14052"/>
            </a:cxn>
            <a:cxn ang="0">
              <a:pos x="connsiteX14053" y="connsiteY14053"/>
            </a:cxn>
            <a:cxn ang="0">
              <a:pos x="connsiteX14054" y="connsiteY14054"/>
            </a:cxn>
            <a:cxn ang="0">
              <a:pos x="connsiteX14055" y="connsiteY14055"/>
            </a:cxn>
            <a:cxn ang="0">
              <a:pos x="connsiteX14056" y="connsiteY14056"/>
            </a:cxn>
            <a:cxn ang="0">
              <a:pos x="connsiteX14057" y="connsiteY14057"/>
            </a:cxn>
            <a:cxn ang="0">
              <a:pos x="connsiteX14058" y="connsiteY14058"/>
            </a:cxn>
            <a:cxn ang="0">
              <a:pos x="connsiteX14059" y="connsiteY14059"/>
            </a:cxn>
            <a:cxn ang="0">
              <a:pos x="connsiteX14060" y="connsiteY14060"/>
            </a:cxn>
            <a:cxn ang="0">
              <a:pos x="connsiteX14061" y="connsiteY14061"/>
            </a:cxn>
            <a:cxn ang="0">
              <a:pos x="connsiteX14062" y="connsiteY14062"/>
            </a:cxn>
            <a:cxn ang="0">
              <a:pos x="connsiteX14063" y="connsiteY14063"/>
            </a:cxn>
            <a:cxn ang="0">
              <a:pos x="connsiteX14064" y="connsiteY14064"/>
            </a:cxn>
            <a:cxn ang="0">
              <a:pos x="connsiteX14065" y="connsiteY14065"/>
            </a:cxn>
            <a:cxn ang="0">
              <a:pos x="connsiteX14066" y="connsiteY14066"/>
            </a:cxn>
            <a:cxn ang="0">
              <a:pos x="connsiteX14067" y="connsiteY14067"/>
            </a:cxn>
            <a:cxn ang="0">
              <a:pos x="connsiteX14068" y="connsiteY14068"/>
            </a:cxn>
            <a:cxn ang="0">
              <a:pos x="connsiteX14069" y="connsiteY14069"/>
            </a:cxn>
            <a:cxn ang="0">
              <a:pos x="connsiteX14070" y="connsiteY14070"/>
            </a:cxn>
            <a:cxn ang="0">
              <a:pos x="connsiteX14071" y="connsiteY14071"/>
            </a:cxn>
            <a:cxn ang="0">
              <a:pos x="connsiteX14072" y="connsiteY14072"/>
            </a:cxn>
            <a:cxn ang="0">
              <a:pos x="connsiteX14073" y="connsiteY14073"/>
            </a:cxn>
            <a:cxn ang="0">
              <a:pos x="connsiteX14074" y="connsiteY14074"/>
            </a:cxn>
            <a:cxn ang="0">
              <a:pos x="connsiteX14075" y="connsiteY14075"/>
            </a:cxn>
            <a:cxn ang="0">
              <a:pos x="connsiteX14076" y="connsiteY14076"/>
            </a:cxn>
            <a:cxn ang="0">
              <a:pos x="connsiteX14077" y="connsiteY14077"/>
            </a:cxn>
            <a:cxn ang="0">
              <a:pos x="connsiteX14078" y="connsiteY14078"/>
            </a:cxn>
            <a:cxn ang="0">
              <a:pos x="connsiteX14079" y="connsiteY14079"/>
            </a:cxn>
            <a:cxn ang="0">
              <a:pos x="connsiteX14080" y="connsiteY14080"/>
            </a:cxn>
            <a:cxn ang="0">
              <a:pos x="connsiteX14081" y="connsiteY14081"/>
            </a:cxn>
            <a:cxn ang="0">
              <a:pos x="connsiteX14082" y="connsiteY14082"/>
            </a:cxn>
            <a:cxn ang="0">
              <a:pos x="connsiteX14083" y="connsiteY14083"/>
            </a:cxn>
            <a:cxn ang="0">
              <a:pos x="connsiteX14084" y="connsiteY14084"/>
            </a:cxn>
            <a:cxn ang="0">
              <a:pos x="connsiteX14085" y="connsiteY14085"/>
            </a:cxn>
            <a:cxn ang="0">
              <a:pos x="connsiteX14086" y="connsiteY14086"/>
            </a:cxn>
            <a:cxn ang="0">
              <a:pos x="connsiteX14087" y="connsiteY14087"/>
            </a:cxn>
            <a:cxn ang="0">
              <a:pos x="connsiteX14088" y="connsiteY14088"/>
            </a:cxn>
            <a:cxn ang="0">
              <a:pos x="connsiteX14089" y="connsiteY14089"/>
            </a:cxn>
            <a:cxn ang="0">
              <a:pos x="connsiteX14090" y="connsiteY14090"/>
            </a:cxn>
            <a:cxn ang="0">
              <a:pos x="connsiteX14091" y="connsiteY14091"/>
            </a:cxn>
            <a:cxn ang="0">
              <a:pos x="connsiteX14092" y="connsiteY14092"/>
            </a:cxn>
            <a:cxn ang="0">
              <a:pos x="connsiteX14093" y="connsiteY14093"/>
            </a:cxn>
            <a:cxn ang="0">
              <a:pos x="connsiteX14094" y="connsiteY14094"/>
            </a:cxn>
            <a:cxn ang="0">
              <a:pos x="connsiteX14095" y="connsiteY14095"/>
            </a:cxn>
            <a:cxn ang="0">
              <a:pos x="connsiteX14096" y="connsiteY14096"/>
            </a:cxn>
            <a:cxn ang="0">
              <a:pos x="connsiteX14097" y="connsiteY14097"/>
            </a:cxn>
            <a:cxn ang="0">
              <a:pos x="connsiteX14098" y="connsiteY14098"/>
            </a:cxn>
            <a:cxn ang="0">
              <a:pos x="connsiteX14099" y="connsiteY14099"/>
            </a:cxn>
            <a:cxn ang="0">
              <a:pos x="connsiteX14100" y="connsiteY14100"/>
            </a:cxn>
            <a:cxn ang="0">
              <a:pos x="connsiteX14101" y="connsiteY14101"/>
            </a:cxn>
            <a:cxn ang="0">
              <a:pos x="connsiteX14102" y="connsiteY14102"/>
            </a:cxn>
            <a:cxn ang="0">
              <a:pos x="connsiteX14103" y="connsiteY14103"/>
            </a:cxn>
            <a:cxn ang="0">
              <a:pos x="connsiteX14104" y="connsiteY14104"/>
            </a:cxn>
            <a:cxn ang="0">
              <a:pos x="connsiteX14105" y="connsiteY14105"/>
            </a:cxn>
            <a:cxn ang="0">
              <a:pos x="connsiteX14106" y="connsiteY14106"/>
            </a:cxn>
            <a:cxn ang="0">
              <a:pos x="connsiteX14107" y="connsiteY14107"/>
            </a:cxn>
            <a:cxn ang="0">
              <a:pos x="connsiteX14108" y="connsiteY14108"/>
            </a:cxn>
            <a:cxn ang="0">
              <a:pos x="connsiteX14109" y="connsiteY14109"/>
            </a:cxn>
            <a:cxn ang="0">
              <a:pos x="connsiteX14110" y="connsiteY14110"/>
            </a:cxn>
            <a:cxn ang="0">
              <a:pos x="connsiteX14111" y="connsiteY14111"/>
            </a:cxn>
            <a:cxn ang="0">
              <a:pos x="connsiteX14112" y="connsiteY14112"/>
            </a:cxn>
            <a:cxn ang="0">
              <a:pos x="connsiteX14113" y="connsiteY14113"/>
            </a:cxn>
            <a:cxn ang="0">
              <a:pos x="connsiteX14114" y="connsiteY14114"/>
            </a:cxn>
            <a:cxn ang="0">
              <a:pos x="connsiteX14115" y="connsiteY14115"/>
            </a:cxn>
            <a:cxn ang="0">
              <a:pos x="connsiteX14116" y="connsiteY14116"/>
            </a:cxn>
            <a:cxn ang="0">
              <a:pos x="connsiteX14117" y="connsiteY14117"/>
            </a:cxn>
            <a:cxn ang="0">
              <a:pos x="connsiteX14118" y="connsiteY14118"/>
            </a:cxn>
            <a:cxn ang="0">
              <a:pos x="connsiteX14119" y="connsiteY14119"/>
            </a:cxn>
            <a:cxn ang="0">
              <a:pos x="connsiteX14120" y="connsiteY14120"/>
            </a:cxn>
            <a:cxn ang="0">
              <a:pos x="connsiteX14121" y="connsiteY14121"/>
            </a:cxn>
            <a:cxn ang="0">
              <a:pos x="connsiteX14122" y="connsiteY14122"/>
            </a:cxn>
            <a:cxn ang="0">
              <a:pos x="connsiteX14123" y="connsiteY14123"/>
            </a:cxn>
            <a:cxn ang="0">
              <a:pos x="connsiteX14124" y="connsiteY14124"/>
            </a:cxn>
            <a:cxn ang="0">
              <a:pos x="connsiteX14125" y="connsiteY14125"/>
            </a:cxn>
            <a:cxn ang="0">
              <a:pos x="connsiteX14126" y="connsiteY14126"/>
            </a:cxn>
            <a:cxn ang="0">
              <a:pos x="connsiteX14127" y="connsiteY14127"/>
            </a:cxn>
            <a:cxn ang="0">
              <a:pos x="connsiteX14128" y="connsiteY14128"/>
            </a:cxn>
            <a:cxn ang="0">
              <a:pos x="connsiteX14129" y="connsiteY14129"/>
            </a:cxn>
            <a:cxn ang="0">
              <a:pos x="connsiteX14130" y="connsiteY14130"/>
            </a:cxn>
            <a:cxn ang="0">
              <a:pos x="connsiteX14131" y="connsiteY14131"/>
            </a:cxn>
            <a:cxn ang="0">
              <a:pos x="connsiteX14132" y="connsiteY14132"/>
            </a:cxn>
            <a:cxn ang="0">
              <a:pos x="connsiteX14133" y="connsiteY14133"/>
            </a:cxn>
            <a:cxn ang="0">
              <a:pos x="connsiteX14134" y="connsiteY14134"/>
            </a:cxn>
            <a:cxn ang="0">
              <a:pos x="connsiteX14135" y="connsiteY14135"/>
            </a:cxn>
            <a:cxn ang="0">
              <a:pos x="connsiteX14136" y="connsiteY14136"/>
            </a:cxn>
            <a:cxn ang="0">
              <a:pos x="connsiteX14137" y="connsiteY14137"/>
            </a:cxn>
            <a:cxn ang="0">
              <a:pos x="connsiteX14138" y="connsiteY14138"/>
            </a:cxn>
            <a:cxn ang="0">
              <a:pos x="connsiteX14139" y="connsiteY14139"/>
            </a:cxn>
            <a:cxn ang="0">
              <a:pos x="connsiteX14140" y="connsiteY14140"/>
            </a:cxn>
            <a:cxn ang="0">
              <a:pos x="connsiteX14141" y="connsiteY14141"/>
            </a:cxn>
            <a:cxn ang="0">
              <a:pos x="connsiteX14142" y="connsiteY14142"/>
            </a:cxn>
            <a:cxn ang="0">
              <a:pos x="connsiteX14143" y="connsiteY14143"/>
            </a:cxn>
            <a:cxn ang="0">
              <a:pos x="connsiteX14144" y="connsiteY14144"/>
            </a:cxn>
            <a:cxn ang="0">
              <a:pos x="connsiteX14145" y="connsiteY14145"/>
            </a:cxn>
            <a:cxn ang="0">
              <a:pos x="connsiteX14146" y="connsiteY14146"/>
            </a:cxn>
            <a:cxn ang="0">
              <a:pos x="connsiteX14147" y="connsiteY14147"/>
            </a:cxn>
            <a:cxn ang="0">
              <a:pos x="connsiteX14148" y="connsiteY14148"/>
            </a:cxn>
            <a:cxn ang="0">
              <a:pos x="connsiteX14149" y="connsiteY14149"/>
            </a:cxn>
            <a:cxn ang="0">
              <a:pos x="connsiteX14150" y="connsiteY14150"/>
            </a:cxn>
            <a:cxn ang="0">
              <a:pos x="connsiteX14151" y="connsiteY14151"/>
            </a:cxn>
            <a:cxn ang="0">
              <a:pos x="connsiteX14152" y="connsiteY14152"/>
            </a:cxn>
            <a:cxn ang="0">
              <a:pos x="connsiteX14153" y="connsiteY14153"/>
            </a:cxn>
            <a:cxn ang="0">
              <a:pos x="connsiteX14154" y="connsiteY14154"/>
            </a:cxn>
            <a:cxn ang="0">
              <a:pos x="connsiteX14155" y="connsiteY14155"/>
            </a:cxn>
            <a:cxn ang="0">
              <a:pos x="connsiteX14156" y="connsiteY14156"/>
            </a:cxn>
            <a:cxn ang="0">
              <a:pos x="connsiteX14157" y="connsiteY14157"/>
            </a:cxn>
            <a:cxn ang="0">
              <a:pos x="connsiteX14158" y="connsiteY14158"/>
            </a:cxn>
            <a:cxn ang="0">
              <a:pos x="connsiteX14159" y="connsiteY14159"/>
            </a:cxn>
            <a:cxn ang="0">
              <a:pos x="connsiteX14160" y="connsiteY14160"/>
            </a:cxn>
            <a:cxn ang="0">
              <a:pos x="connsiteX14161" y="connsiteY14161"/>
            </a:cxn>
            <a:cxn ang="0">
              <a:pos x="connsiteX14162" y="connsiteY14162"/>
            </a:cxn>
            <a:cxn ang="0">
              <a:pos x="connsiteX14163" y="connsiteY14163"/>
            </a:cxn>
            <a:cxn ang="0">
              <a:pos x="connsiteX14164" y="connsiteY14164"/>
            </a:cxn>
            <a:cxn ang="0">
              <a:pos x="connsiteX14165" y="connsiteY14165"/>
            </a:cxn>
            <a:cxn ang="0">
              <a:pos x="connsiteX14166" y="connsiteY14166"/>
            </a:cxn>
            <a:cxn ang="0">
              <a:pos x="connsiteX14167" y="connsiteY14167"/>
            </a:cxn>
            <a:cxn ang="0">
              <a:pos x="connsiteX14168" y="connsiteY14168"/>
            </a:cxn>
            <a:cxn ang="0">
              <a:pos x="connsiteX14169" y="connsiteY14169"/>
            </a:cxn>
            <a:cxn ang="0">
              <a:pos x="connsiteX14170" y="connsiteY14170"/>
            </a:cxn>
            <a:cxn ang="0">
              <a:pos x="connsiteX14171" y="connsiteY14171"/>
            </a:cxn>
            <a:cxn ang="0">
              <a:pos x="connsiteX14172" y="connsiteY14172"/>
            </a:cxn>
            <a:cxn ang="0">
              <a:pos x="connsiteX14173" y="connsiteY14173"/>
            </a:cxn>
            <a:cxn ang="0">
              <a:pos x="connsiteX14174" y="connsiteY14174"/>
            </a:cxn>
            <a:cxn ang="0">
              <a:pos x="connsiteX14175" y="connsiteY14175"/>
            </a:cxn>
            <a:cxn ang="0">
              <a:pos x="connsiteX14176" y="connsiteY14176"/>
            </a:cxn>
            <a:cxn ang="0">
              <a:pos x="connsiteX14177" y="connsiteY14177"/>
            </a:cxn>
            <a:cxn ang="0">
              <a:pos x="connsiteX14178" y="connsiteY14178"/>
            </a:cxn>
            <a:cxn ang="0">
              <a:pos x="connsiteX14179" y="connsiteY14179"/>
            </a:cxn>
            <a:cxn ang="0">
              <a:pos x="connsiteX14180" y="connsiteY14180"/>
            </a:cxn>
            <a:cxn ang="0">
              <a:pos x="connsiteX14181" y="connsiteY14181"/>
            </a:cxn>
            <a:cxn ang="0">
              <a:pos x="connsiteX14182" y="connsiteY14182"/>
            </a:cxn>
            <a:cxn ang="0">
              <a:pos x="connsiteX14183" y="connsiteY14183"/>
            </a:cxn>
            <a:cxn ang="0">
              <a:pos x="connsiteX14184" y="connsiteY14184"/>
            </a:cxn>
            <a:cxn ang="0">
              <a:pos x="connsiteX14185" y="connsiteY14185"/>
            </a:cxn>
            <a:cxn ang="0">
              <a:pos x="connsiteX14186" y="connsiteY14186"/>
            </a:cxn>
            <a:cxn ang="0">
              <a:pos x="connsiteX14187" y="connsiteY14187"/>
            </a:cxn>
            <a:cxn ang="0">
              <a:pos x="connsiteX14188" y="connsiteY14188"/>
            </a:cxn>
            <a:cxn ang="0">
              <a:pos x="connsiteX14189" y="connsiteY14189"/>
            </a:cxn>
            <a:cxn ang="0">
              <a:pos x="connsiteX14190" y="connsiteY14190"/>
            </a:cxn>
            <a:cxn ang="0">
              <a:pos x="connsiteX14191" y="connsiteY14191"/>
            </a:cxn>
            <a:cxn ang="0">
              <a:pos x="connsiteX14192" y="connsiteY14192"/>
            </a:cxn>
            <a:cxn ang="0">
              <a:pos x="connsiteX14193" y="connsiteY14193"/>
            </a:cxn>
            <a:cxn ang="0">
              <a:pos x="connsiteX14194" y="connsiteY14194"/>
            </a:cxn>
            <a:cxn ang="0">
              <a:pos x="connsiteX14195" y="connsiteY14195"/>
            </a:cxn>
            <a:cxn ang="0">
              <a:pos x="connsiteX14196" y="connsiteY14196"/>
            </a:cxn>
            <a:cxn ang="0">
              <a:pos x="connsiteX14197" y="connsiteY14197"/>
            </a:cxn>
            <a:cxn ang="0">
              <a:pos x="connsiteX14198" y="connsiteY14198"/>
            </a:cxn>
            <a:cxn ang="0">
              <a:pos x="connsiteX14199" y="connsiteY14199"/>
            </a:cxn>
            <a:cxn ang="0">
              <a:pos x="connsiteX14200" y="connsiteY14200"/>
            </a:cxn>
            <a:cxn ang="0">
              <a:pos x="connsiteX14201" y="connsiteY14201"/>
            </a:cxn>
            <a:cxn ang="0">
              <a:pos x="connsiteX14202" y="connsiteY14202"/>
            </a:cxn>
            <a:cxn ang="0">
              <a:pos x="connsiteX14203" y="connsiteY14203"/>
            </a:cxn>
            <a:cxn ang="0">
              <a:pos x="connsiteX14204" y="connsiteY14204"/>
            </a:cxn>
            <a:cxn ang="0">
              <a:pos x="connsiteX14205" y="connsiteY14205"/>
            </a:cxn>
            <a:cxn ang="0">
              <a:pos x="connsiteX14206" y="connsiteY14206"/>
            </a:cxn>
            <a:cxn ang="0">
              <a:pos x="connsiteX14207" y="connsiteY14207"/>
            </a:cxn>
            <a:cxn ang="0">
              <a:pos x="connsiteX14208" y="connsiteY14208"/>
            </a:cxn>
            <a:cxn ang="0">
              <a:pos x="connsiteX14209" y="connsiteY14209"/>
            </a:cxn>
            <a:cxn ang="0">
              <a:pos x="connsiteX14210" y="connsiteY14210"/>
            </a:cxn>
            <a:cxn ang="0">
              <a:pos x="connsiteX14211" y="connsiteY14211"/>
            </a:cxn>
            <a:cxn ang="0">
              <a:pos x="connsiteX14212" y="connsiteY14212"/>
            </a:cxn>
            <a:cxn ang="0">
              <a:pos x="connsiteX14213" y="connsiteY14213"/>
            </a:cxn>
            <a:cxn ang="0">
              <a:pos x="connsiteX14214" y="connsiteY14214"/>
            </a:cxn>
            <a:cxn ang="0">
              <a:pos x="connsiteX14215" y="connsiteY14215"/>
            </a:cxn>
            <a:cxn ang="0">
              <a:pos x="connsiteX14216" y="connsiteY14216"/>
            </a:cxn>
            <a:cxn ang="0">
              <a:pos x="connsiteX14217" y="connsiteY14217"/>
            </a:cxn>
            <a:cxn ang="0">
              <a:pos x="connsiteX14218" y="connsiteY14218"/>
            </a:cxn>
            <a:cxn ang="0">
              <a:pos x="connsiteX14219" y="connsiteY14219"/>
            </a:cxn>
            <a:cxn ang="0">
              <a:pos x="connsiteX14220" y="connsiteY14220"/>
            </a:cxn>
            <a:cxn ang="0">
              <a:pos x="connsiteX14221" y="connsiteY14221"/>
            </a:cxn>
            <a:cxn ang="0">
              <a:pos x="connsiteX14222" y="connsiteY14222"/>
            </a:cxn>
            <a:cxn ang="0">
              <a:pos x="connsiteX14223" y="connsiteY14223"/>
            </a:cxn>
            <a:cxn ang="0">
              <a:pos x="connsiteX14224" y="connsiteY14224"/>
            </a:cxn>
            <a:cxn ang="0">
              <a:pos x="connsiteX14225" y="connsiteY14225"/>
            </a:cxn>
            <a:cxn ang="0">
              <a:pos x="connsiteX14226" y="connsiteY14226"/>
            </a:cxn>
            <a:cxn ang="0">
              <a:pos x="connsiteX14227" y="connsiteY14227"/>
            </a:cxn>
            <a:cxn ang="0">
              <a:pos x="connsiteX14228" y="connsiteY14228"/>
            </a:cxn>
            <a:cxn ang="0">
              <a:pos x="connsiteX14229" y="connsiteY14229"/>
            </a:cxn>
            <a:cxn ang="0">
              <a:pos x="connsiteX14230" y="connsiteY14230"/>
            </a:cxn>
            <a:cxn ang="0">
              <a:pos x="connsiteX14231" y="connsiteY14231"/>
            </a:cxn>
            <a:cxn ang="0">
              <a:pos x="connsiteX14232" y="connsiteY14232"/>
            </a:cxn>
            <a:cxn ang="0">
              <a:pos x="connsiteX14233" y="connsiteY14233"/>
            </a:cxn>
            <a:cxn ang="0">
              <a:pos x="connsiteX14234" y="connsiteY14234"/>
            </a:cxn>
            <a:cxn ang="0">
              <a:pos x="connsiteX14235" y="connsiteY14235"/>
            </a:cxn>
            <a:cxn ang="0">
              <a:pos x="connsiteX14236" y="connsiteY14236"/>
            </a:cxn>
            <a:cxn ang="0">
              <a:pos x="connsiteX14237" y="connsiteY14237"/>
            </a:cxn>
            <a:cxn ang="0">
              <a:pos x="connsiteX14238" y="connsiteY14238"/>
            </a:cxn>
            <a:cxn ang="0">
              <a:pos x="connsiteX14239" y="connsiteY14239"/>
            </a:cxn>
            <a:cxn ang="0">
              <a:pos x="connsiteX14240" y="connsiteY14240"/>
            </a:cxn>
            <a:cxn ang="0">
              <a:pos x="connsiteX14241" y="connsiteY14241"/>
            </a:cxn>
            <a:cxn ang="0">
              <a:pos x="connsiteX14242" y="connsiteY14242"/>
            </a:cxn>
            <a:cxn ang="0">
              <a:pos x="connsiteX14243" y="connsiteY14243"/>
            </a:cxn>
            <a:cxn ang="0">
              <a:pos x="connsiteX14244" y="connsiteY14244"/>
            </a:cxn>
            <a:cxn ang="0">
              <a:pos x="connsiteX14245" y="connsiteY14245"/>
            </a:cxn>
            <a:cxn ang="0">
              <a:pos x="connsiteX14246" y="connsiteY14246"/>
            </a:cxn>
            <a:cxn ang="0">
              <a:pos x="connsiteX14247" y="connsiteY14247"/>
            </a:cxn>
            <a:cxn ang="0">
              <a:pos x="connsiteX14248" y="connsiteY14248"/>
            </a:cxn>
            <a:cxn ang="0">
              <a:pos x="connsiteX14249" y="connsiteY14249"/>
            </a:cxn>
            <a:cxn ang="0">
              <a:pos x="connsiteX14250" y="connsiteY14250"/>
            </a:cxn>
            <a:cxn ang="0">
              <a:pos x="connsiteX14251" y="connsiteY14251"/>
            </a:cxn>
            <a:cxn ang="0">
              <a:pos x="connsiteX14252" y="connsiteY14252"/>
            </a:cxn>
            <a:cxn ang="0">
              <a:pos x="connsiteX14253" y="connsiteY14253"/>
            </a:cxn>
            <a:cxn ang="0">
              <a:pos x="connsiteX14254" y="connsiteY14254"/>
            </a:cxn>
            <a:cxn ang="0">
              <a:pos x="connsiteX14255" y="connsiteY14255"/>
            </a:cxn>
            <a:cxn ang="0">
              <a:pos x="connsiteX14256" y="connsiteY14256"/>
            </a:cxn>
            <a:cxn ang="0">
              <a:pos x="connsiteX14257" y="connsiteY14257"/>
            </a:cxn>
            <a:cxn ang="0">
              <a:pos x="connsiteX14258" y="connsiteY14258"/>
            </a:cxn>
            <a:cxn ang="0">
              <a:pos x="connsiteX14259" y="connsiteY14259"/>
            </a:cxn>
            <a:cxn ang="0">
              <a:pos x="connsiteX14260" y="connsiteY14260"/>
            </a:cxn>
            <a:cxn ang="0">
              <a:pos x="connsiteX14261" y="connsiteY14261"/>
            </a:cxn>
            <a:cxn ang="0">
              <a:pos x="connsiteX14262" y="connsiteY14262"/>
            </a:cxn>
            <a:cxn ang="0">
              <a:pos x="connsiteX14263" y="connsiteY14263"/>
            </a:cxn>
            <a:cxn ang="0">
              <a:pos x="connsiteX14264" y="connsiteY14264"/>
            </a:cxn>
            <a:cxn ang="0">
              <a:pos x="connsiteX14265" y="connsiteY14265"/>
            </a:cxn>
            <a:cxn ang="0">
              <a:pos x="connsiteX14266" y="connsiteY14266"/>
            </a:cxn>
            <a:cxn ang="0">
              <a:pos x="connsiteX14267" y="connsiteY14267"/>
            </a:cxn>
            <a:cxn ang="0">
              <a:pos x="connsiteX14268" y="connsiteY14268"/>
            </a:cxn>
            <a:cxn ang="0">
              <a:pos x="connsiteX14269" y="connsiteY14269"/>
            </a:cxn>
            <a:cxn ang="0">
              <a:pos x="connsiteX14270" y="connsiteY14270"/>
            </a:cxn>
            <a:cxn ang="0">
              <a:pos x="connsiteX14271" y="connsiteY14271"/>
            </a:cxn>
            <a:cxn ang="0">
              <a:pos x="connsiteX14272" y="connsiteY14272"/>
            </a:cxn>
            <a:cxn ang="0">
              <a:pos x="connsiteX14273" y="connsiteY14273"/>
            </a:cxn>
            <a:cxn ang="0">
              <a:pos x="connsiteX14274" y="connsiteY14274"/>
            </a:cxn>
            <a:cxn ang="0">
              <a:pos x="connsiteX14275" y="connsiteY14275"/>
            </a:cxn>
            <a:cxn ang="0">
              <a:pos x="connsiteX14276" y="connsiteY14276"/>
            </a:cxn>
            <a:cxn ang="0">
              <a:pos x="connsiteX14277" y="connsiteY14277"/>
            </a:cxn>
            <a:cxn ang="0">
              <a:pos x="connsiteX14278" y="connsiteY14278"/>
            </a:cxn>
            <a:cxn ang="0">
              <a:pos x="connsiteX14279" y="connsiteY14279"/>
            </a:cxn>
            <a:cxn ang="0">
              <a:pos x="connsiteX14280" y="connsiteY14280"/>
            </a:cxn>
            <a:cxn ang="0">
              <a:pos x="connsiteX14281" y="connsiteY14281"/>
            </a:cxn>
            <a:cxn ang="0">
              <a:pos x="connsiteX14282" y="connsiteY14282"/>
            </a:cxn>
            <a:cxn ang="0">
              <a:pos x="connsiteX14283" y="connsiteY14283"/>
            </a:cxn>
            <a:cxn ang="0">
              <a:pos x="connsiteX14284" y="connsiteY14284"/>
            </a:cxn>
            <a:cxn ang="0">
              <a:pos x="connsiteX14285" y="connsiteY14285"/>
            </a:cxn>
            <a:cxn ang="0">
              <a:pos x="connsiteX14286" y="connsiteY14286"/>
            </a:cxn>
            <a:cxn ang="0">
              <a:pos x="connsiteX14287" y="connsiteY14287"/>
            </a:cxn>
            <a:cxn ang="0">
              <a:pos x="connsiteX14288" y="connsiteY14288"/>
            </a:cxn>
            <a:cxn ang="0">
              <a:pos x="connsiteX14289" y="connsiteY14289"/>
            </a:cxn>
            <a:cxn ang="0">
              <a:pos x="connsiteX14290" y="connsiteY14290"/>
            </a:cxn>
            <a:cxn ang="0">
              <a:pos x="connsiteX14291" y="connsiteY14291"/>
            </a:cxn>
            <a:cxn ang="0">
              <a:pos x="connsiteX14292" y="connsiteY14292"/>
            </a:cxn>
            <a:cxn ang="0">
              <a:pos x="connsiteX14293" y="connsiteY14293"/>
            </a:cxn>
            <a:cxn ang="0">
              <a:pos x="connsiteX14294" y="connsiteY14294"/>
            </a:cxn>
            <a:cxn ang="0">
              <a:pos x="connsiteX14295" y="connsiteY14295"/>
            </a:cxn>
            <a:cxn ang="0">
              <a:pos x="connsiteX14296" y="connsiteY14296"/>
            </a:cxn>
            <a:cxn ang="0">
              <a:pos x="connsiteX14297" y="connsiteY14297"/>
            </a:cxn>
            <a:cxn ang="0">
              <a:pos x="connsiteX14298" y="connsiteY14298"/>
            </a:cxn>
            <a:cxn ang="0">
              <a:pos x="connsiteX14299" y="connsiteY14299"/>
            </a:cxn>
            <a:cxn ang="0">
              <a:pos x="connsiteX14300" y="connsiteY14300"/>
            </a:cxn>
            <a:cxn ang="0">
              <a:pos x="connsiteX14301" y="connsiteY14301"/>
            </a:cxn>
            <a:cxn ang="0">
              <a:pos x="connsiteX14302" y="connsiteY14302"/>
            </a:cxn>
            <a:cxn ang="0">
              <a:pos x="connsiteX14303" y="connsiteY14303"/>
            </a:cxn>
            <a:cxn ang="0">
              <a:pos x="connsiteX14304" y="connsiteY14304"/>
            </a:cxn>
            <a:cxn ang="0">
              <a:pos x="connsiteX14305" y="connsiteY14305"/>
            </a:cxn>
            <a:cxn ang="0">
              <a:pos x="connsiteX14306" y="connsiteY14306"/>
            </a:cxn>
            <a:cxn ang="0">
              <a:pos x="connsiteX14307" y="connsiteY14307"/>
            </a:cxn>
            <a:cxn ang="0">
              <a:pos x="connsiteX14308" y="connsiteY14308"/>
            </a:cxn>
            <a:cxn ang="0">
              <a:pos x="connsiteX14309" y="connsiteY14309"/>
            </a:cxn>
            <a:cxn ang="0">
              <a:pos x="connsiteX14310" y="connsiteY14310"/>
            </a:cxn>
            <a:cxn ang="0">
              <a:pos x="connsiteX14311" y="connsiteY14311"/>
            </a:cxn>
            <a:cxn ang="0">
              <a:pos x="connsiteX14312" y="connsiteY14312"/>
            </a:cxn>
            <a:cxn ang="0">
              <a:pos x="connsiteX14313" y="connsiteY14313"/>
            </a:cxn>
            <a:cxn ang="0">
              <a:pos x="connsiteX14314" y="connsiteY14314"/>
            </a:cxn>
            <a:cxn ang="0">
              <a:pos x="connsiteX14315" y="connsiteY14315"/>
            </a:cxn>
            <a:cxn ang="0">
              <a:pos x="connsiteX14316" y="connsiteY14316"/>
            </a:cxn>
            <a:cxn ang="0">
              <a:pos x="connsiteX14317" y="connsiteY14317"/>
            </a:cxn>
            <a:cxn ang="0">
              <a:pos x="connsiteX14318" y="connsiteY14318"/>
            </a:cxn>
            <a:cxn ang="0">
              <a:pos x="connsiteX14319" y="connsiteY14319"/>
            </a:cxn>
            <a:cxn ang="0">
              <a:pos x="connsiteX14320" y="connsiteY14320"/>
            </a:cxn>
            <a:cxn ang="0">
              <a:pos x="connsiteX14321" y="connsiteY14321"/>
            </a:cxn>
            <a:cxn ang="0">
              <a:pos x="connsiteX14322" y="connsiteY14322"/>
            </a:cxn>
            <a:cxn ang="0">
              <a:pos x="connsiteX14323" y="connsiteY14323"/>
            </a:cxn>
            <a:cxn ang="0">
              <a:pos x="connsiteX14324" y="connsiteY14324"/>
            </a:cxn>
            <a:cxn ang="0">
              <a:pos x="connsiteX14325" y="connsiteY14325"/>
            </a:cxn>
            <a:cxn ang="0">
              <a:pos x="connsiteX14326" y="connsiteY14326"/>
            </a:cxn>
            <a:cxn ang="0">
              <a:pos x="connsiteX14327" y="connsiteY14327"/>
            </a:cxn>
            <a:cxn ang="0">
              <a:pos x="connsiteX14328" y="connsiteY14328"/>
            </a:cxn>
            <a:cxn ang="0">
              <a:pos x="connsiteX14329" y="connsiteY14329"/>
            </a:cxn>
            <a:cxn ang="0">
              <a:pos x="connsiteX14330" y="connsiteY14330"/>
            </a:cxn>
            <a:cxn ang="0">
              <a:pos x="connsiteX14331" y="connsiteY14331"/>
            </a:cxn>
            <a:cxn ang="0">
              <a:pos x="connsiteX14332" y="connsiteY14332"/>
            </a:cxn>
            <a:cxn ang="0">
              <a:pos x="connsiteX14333" y="connsiteY14333"/>
            </a:cxn>
            <a:cxn ang="0">
              <a:pos x="connsiteX14334" y="connsiteY14334"/>
            </a:cxn>
            <a:cxn ang="0">
              <a:pos x="connsiteX14335" y="connsiteY14335"/>
            </a:cxn>
            <a:cxn ang="0">
              <a:pos x="connsiteX14336" y="connsiteY14336"/>
            </a:cxn>
            <a:cxn ang="0">
              <a:pos x="connsiteX14337" y="connsiteY14337"/>
            </a:cxn>
            <a:cxn ang="0">
              <a:pos x="connsiteX14338" y="connsiteY14338"/>
            </a:cxn>
            <a:cxn ang="0">
              <a:pos x="connsiteX14339" y="connsiteY14339"/>
            </a:cxn>
            <a:cxn ang="0">
              <a:pos x="connsiteX14340" y="connsiteY14340"/>
            </a:cxn>
            <a:cxn ang="0">
              <a:pos x="connsiteX14341" y="connsiteY14341"/>
            </a:cxn>
            <a:cxn ang="0">
              <a:pos x="connsiteX14342" y="connsiteY14342"/>
            </a:cxn>
            <a:cxn ang="0">
              <a:pos x="connsiteX14343" y="connsiteY14343"/>
            </a:cxn>
            <a:cxn ang="0">
              <a:pos x="connsiteX14344" y="connsiteY14344"/>
            </a:cxn>
            <a:cxn ang="0">
              <a:pos x="connsiteX14345" y="connsiteY14345"/>
            </a:cxn>
            <a:cxn ang="0">
              <a:pos x="connsiteX14346" y="connsiteY14346"/>
            </a:cxn>
            <a:cxn ang="0">
              <a:pos x="connsiteX14347" y="connsiteY14347"/>
            </a:cxn>
            <a:cxn ang="0">
              <a:pos x="connsiteX14348" y="connsiteY14348"/>
            </a:cxn>
            <a:cxn ang="0">
              <a:pos x="connsiteX14349" y="connsiteY14349"/>
            </a:cxn>
            <a:cxn ang="0">
              <a:pos x="connsiteX14350" y="connsiteY14350"/>
            </a:cxn>
            <a:cxn ang="0">
              <a:pos x="connsiteX14351" y="connsiteY14351"/>
            </a:cxn>
            <a:cxn ang="0">
              <a:pos x="connsiteX14352" y="connsiteY14352"/>
            </a:cxn>
            <a:cxn ang="0">
              <a:pos x="connsiteX14353" y="connsiteY14353"/>
            </a:cxn>
            <a:cxn ang="0">
              <a:pos x="connsiteX14354" y="connsiteY14354"/>
            </a:cxn>
            <a:cxn ang="0">
              <a:pos x="connsiteX14355" y="connsiteY14355"/>
            </a:cxn>
            <a:cxn ang="0">
              <a:pos x="connsiteX14356" y="connsiteY14356"/>
            </a:cxn>
            <a:cxn ang="0">
              <a:pos x="connsiteX14357" y="connsiteY14357"/>
            </a:cxn>
            <a:cxn ang="0">
              <a:pos x="connsiteX14358" y="connsiteY14358"/>
            </a:cxn>
            <a:cxn ang="0">
              <a:pos x="connsiteX14359" y="connsiteY14359"/>
            </a:cxn>
            <a:cxn ang="0">
              <a:pos x="connsiteX14360" y="connsiteY14360"/>
            </a:cxn>
            <a:cxn ang="0">
              <a:pos x="connsiteX14361" y="connsiteY14361"/>
            </a:cxn>
            <a:cxn ang="0">
              <a:pos x="connsiteX14362" y="connsiteY14362"/>
            </a:cxn>
            <a:cxn ang="0">
              <a:pos x="connsiteX14363" y="connsiteY14363"/>
            </a:cxn>
            <a:cxn ang="0">
              <a:pos x="connsiteX14364" y="connsiteY14364"/>
            </a:cxn>
            <a:cxn ang="0">
              <a:pos x="connsiteX14365" y="connsiteY14365"/>
            </a:cxn>
            <a:cxn ang="0">
              <a:pos x="connsiteX14366" y="connsiteY14366"/>
            </a:cxn>
            <a:cxn ang="0">
              <a:pos x="connsiteX14367" y="connsiteY14367"/>
            </a:cxn>
            <a:cxn ang="0">
              <a:pos x="connsiteX14368" y="connsiteY14368"/>
            </a:cxn>
            <a:cxn ang="0">
              <a:pos x="connsiteX14369" y="connsiteY14369"/>
            </a:cxn>
            <a:cxn ang="0">
              <a:pos x="connsiteX14370" y="connsiteY14370"/>
            </a:cxn>
            <a:cxn ang="0">
              <a:pos x="connsiteX14371" y="connsiteY14371"/>
            </a:cxn>
            <a:cxn ang="0">
              <a:pos x="connsiteX14372" y="connsiteY14372"/>
            </a:cxn>
            <a:cxn ang="0">
              <a:pos x="connsiteX14373" y="connsiteY14373"/>
            </a:cxn>
            <a:cxn ang="0">
              <a:pos x="connsiteX14374" y="connsiteY14374"/>
            </a:cxn>
            <a:cxn ang="0">
              <a:pos x="connsiteX14375" y="connsiteY14375"/>
            </a:cxn>
            <a:cxn ang="0">
              <a:pos x="connsiteX14376" y="connsiteY14376"/>
            </a:cxn>
            <a:cxn ang="0">
              <a:pos x="connsiteX14377" y="connsiteY14377"/>
            </a:cxn>
            <a:cxn ang="0">
              <a:pos x="connsiteX14378" y="connsiteY14378"/>
            </a:cxn>
            <a:cxn ang="0">
              <a:pos x="connsiteX14379" y="connsiteY14379"/>
            </a:cxn>
            <a:cxn ang="0">
              <a:pos x="connsiteX14380" y="connsiteY14380"/>
            </a:cxn>
            <a:cxn ang="0">
              <a:pos x="connsiteX14381" y="connsiteY14381"/>
            </a:cxn>
            <a:cxn ang="0">
              <a:pos x="connsiteX14382" y="connsiteY14382"/>
            </a:cxn>
            <a:cxn ang="0">
              <a:pos x="connsiteX14383" y="connsiteY14383"/>
            </a:cxn>
            <a:cxn ang="0">
              <a:pos x="connsiteX14384" y="connsiteY14384"/>
            </a:cxn>
            <a:cxn ang="0">
              <a:pos x="connsiteX14385" y="connsiteY14385"/>
            </a:cxn>
            <a:cxn ang="0">
              <a:pos x="connsiteX14386" y="connsiteY14386"/>
            </a:cxn>
            <a:cxn ang="0">
              <a:pos x="connsiteX14387" y="connsiteY14387"/>
            </a:cxn>
            <a:cxn ang="0">
              <a:pos x="connsiteX14388" y="connsiteY14388"/>
            </a:cxn>
            <a:cxn ang="0">
              <a:pos x="connsiteX14389" y="connsiteY14389"/>
            </a:cxn>
            <a:cxn ang="0">
              <a:pos x="connsiteX14390" y="connsiteY14390"/>
            </a:cxn>
            <a:cxn ang="0">
              <a:pos x="connsiteX14391" y="connsiteY14391"/>
            </a:cxn>
            <a:cxn ang="0">
              <a:pos x="connsiteX14392" y="connsiteY14392"/>
            </a:cxn>
            <a:cxn ang="0">
              <a:pos x="connsiteX14393" y="connsiteY14393"/>
            </a:cxn>
            <a:cxn ang="0">
              <a:pos x="connsiteX14394" y="connsiteY14394"/>
            </a:cxn>
            <a:cxn ang="0">
              <a:pos x="connsiteX14395" y="connsiteY14395"/>
            </a:cxn>
            <a:cxn ang="0">
              <a:pos x="connsiteX14396" y="connsiteY14396"/>
            </a:cxn>
            <a:cxn ang="0">
              <a:pos x="connsiteX14397" y="connsiteY14397"/>
            </a:cxn>
            <a:cxn ang="0">
              <a:pos x="connsiteX14398" y="connsiteY14398"/>
            </a:cxn>
            <a:cxn ang="0">
              <a:pos x="connsiteX14399" y="connsiteY14399"/>
            </a:cxn>
            <a:cxn ang="0">
              <a:pos x="connsiteX14400" y="connsiteY14400"/>
            </a:cxn>
            <a:cxn ang="0">
              <a:pos x="connsiteX14401" y="connsiteY14401"/>
            </a:cxn>
            <a:cxn ang="0">
              <a:pos x="connsiteX14402" y="connsiteY14402"/>
            </a:cxn>
            <a:cxn ang="0">
              <a:pos x="connsiteX14403" y="connsiteY14403"/>
            </a:cxn>
            <a:cxn ang="0">
              <a:pos x="connsiteX14404" y="connsiteY14404"/>
            </a:cxn>
            <a:cxn ang="0">
              <a:pos x="connsiteX14405" y="connsiteY14405"/>
            </a:cxn>
            <a:cxn ang="0">
              <a:pos x="connsiteX14406" y="connsiteY14406"/>
            </a:cxn>
            <a:cxn ang="0">
              <a:pos x="connsiteX14407" y="connsiteY14407"/>
            </a:cxn>
            <a:cxn ang="0">
              <a:pos x="connsiteX14408" y="connsiteY14408"/>
            </a:cxn>
            <a:cxn ang="0">
              <a:pos x="connsiteX14409" y="connsiteY14409"/>
            </a:cxn>
            <a:cxn ang="0">
              <a:pos x="connsiteX14410" y="connsiteY14410"/>
            </a:cxn>
            <a:cxn ang="0">
              <a:pos x="connsiteX14411" y="connsiteY14411"/>
            </a:cxn>
            <a:cxn ang="0">
              <a:pos x="connsiteX14412" y="connsiteY14412"/>
            </a:cxn>
            <a:cxn ang="0">
              <a:pos x="connsiteX14413" y="connsiteY14413"/>
            </a:cxn>
            <a:cxn ang="0">
              <a:pos x="connsiteX14414" y="connsiteY14414"/>
            </a:cxn>
            <a:cxn ang="0">
              <a:pos x="connsiteX14415" y="connsiteY14415"/>
            </a:cxn>
            <a:cxn ang="0">
              <a:pos x="connsiteX14416" y="connsiteY14416"/>
            </a:cxn>
            <a:cxn ang="0">
              <a:pos x="connsiteX14417" y="connsiteY14417"/>
            </a:cxn>
            <a:cxn ang="0">
              <a:pos x="connsiteX14418" y="connsiteY14418"/>
            </a:cxn>
            <a:cxn ang="0">
              <a:pos x="connsiteX14419" y="connsiteY14419"/>
            </a:cxn>
            <a:cxn ang="0">
              <a:pos x="connsiteX14420" y="connsiteY14420"/>
            </a:cxn>
            <a:cxn ang="0">
              <a:pos x="connsiteX14421" y="connsiteY14421"/>
            </a:cxn>
            <a:cxn ang="0">
              <a:pos x="connsiteX14422" y="connsiteY14422"/>
            </a:cxn>
            <a:cxn ang="0">
              <a:pos x="connsiteX14423" y="connsiteY14423"/>
            </a:cxn>
            <a:cxn ang="0">
              <a:pos x="connsiteX14424" y="connsiteY14424"/>
            </a:cxn>
            <a:cxn ang="0">
              <a:pos x="connsiteX14425" y="connsiteY14425"/>
            </a:cxn>
            <a:cxn ang="0">
              <a:pos x="connsiteX14426" y="connsiteY14426"/>
            </a:cxn>
            <a:cxn ang="0">
              <a:pos x="connsiteX14427" y="connsiteY14427"/>
            </a:cxn>
            <a:cxn ang="0">
              <a:pos x="connsiteX14428" y="connsiteY14428"/>
            </a:cxn>
            <a:cxn ang="0">
              <a:pos x="connsiteX14429" y="connsiteY14429"/>
            </a:cxn>
            <a:cxn ang="0">
              <a:pos x="connsiteX14430" y="connsiteY14430"/>
            </a:cxn>
            <a:cxn ang="0">
              <a:pos x="connsiteX14431" y="connsiteY14431"/>
            </a:cxn>
            <a:cxn ang="0">
              <a:pos x="connsiteX14432" y="connsiteY14432"/>
            </a:cxn>
            <a:cxn ang="0">
              <a:pos x="connsiteX14433" y="connsiteY14433"/>
            </a:cxn>
            <a:cxn ang="0">
              <a:pos x="connsiteX14434" y="connsiteY14434"/>
            </a:cxn>
            <a:cxn ang="0">
              <a:pos x="connsiteX14435" y="connsiteY14435"/>
            </a:cxn>
            <a:cxn ang="0">
              <a:pos x="connsiteX14436" y="connsiteY14436"/>
            </a:cxn>
            <a:cxn ang="0">
              <a:pos x="connsiteX14437" y="connsiteY14437"/>
            </a:cxn>
            <a:cxn ang="0">
              <a:pos x="connsiteX14438" y="connsiteY14438"/>
            </a:cxn>
            <a:cxn ang="0">
              <a:pos x="connsiteX14439" y="connsiteY14439"/>
            </a:cxn>
            <a:cxn ang="0">
              <a:pos x="connsiteX14440" y="connsiteY14440"/>
            </a:cxn>
            <a:cxn ang="0">
              <a:pos x="connsiteX14441" y="connsiteY14441"/>
            </a:cxn>
            <a:cxn ang="0">
              <a:pos x="connsiteX14442" y="connsiteY14442"/>
            </a:cxn>
            <a:cxn ang="0">
              <a:pos x="connsiteX14443" y="connsiteY14443"/>
            </a:cxn>
            <a:cxn ang="0">
              <a:pos x="connsiteX14444" y="connsiteY14444"/>
            </a:cxn>
            <a:cxn ang="0">
              <a:pos x="connsiteX14445" y="connsiteY14445"/>
            </a:cxn>
            <a:cxn ang="0">
              <a:pos x="connsiteX14446" y="connsiteY14446"/>
            </a:cxn>
            <a:cxn ang="0">
              <a:pos x="connsiteX14447" y="connsiteY14447"/>
            </a:cxn>
            <a:cxn ang="0">
              <a:pos x="connsiteX14448" y="connsiteY14448"/>
            </a:cxn>
            <a:cxn ang="0">
              <a:pos x="connsiteX14449" y="connsiteY14449"/>
            </a:cxn>
            <a:cxn ang="0">
              <a:pos x="connsiteX14450" y="connsiteY14450"/>
            </a:cxn>
            <a:cxn ang="0">
              <a:pos x="connsiteX14451" y="connsiteY14451"/>
            </a:cxn>
            <a:cxn ang="0">
              <a:pos x="connsiteX14452" y="connsiteY14452"/>
            </a:cxn>
            <a:cxn ang="0">
              <a:pos x="connsiteX14453" y="connsiteY14453"/>
            </a:cxn>
            <a:cxn ang="0">
              <a:pos x="connsiteX14454" y="connsiteY14454"/>
            </a:cxn>
            <a:cxn ang="0">
              <a:pos x="connsiteX14455" y="connsiteY14455"/>
            </a:cxn>
            <a:cxn ang="0">
              <a:pos x="connsiteX14456" y="connsiteY14456"/>
            </a:cxn>
            <a:cxn ang="0">
              <a:pos x="connsiteX14457" y="connsiteY14457"/>
            </a:cxn>
            <a:cxn ang="0">
              <a:pos x="connsiteX14458" y="connsiteY14458"/>
            </a:cxn>
            <a:cxn ang="0">
              <a:pos x="connsiteX14459" y="connsiteY14459"/>
            </a:cxn>
            <a:cxn ang="0">
              <a:pos x="connsiteX14460" y="connsiteY14460"/>
            </a:cxn>
            <a:cxn ang="0">
              <a:pos x="connsiteX14461" y="connsiteY14461"/>
            </a:cxn>
            <a:cxn ang="0">
              <a:pos x="connsiteX14462" y="connsiteY14462"/>
            </a:cxn>
            <a:cxn ang="0">
              <a:pos x="connsiteX14463" y="connsiteY14463"/>
            </a:cxn>
            <a:cxn ang="0">
              <a:pos x="connsiteX14464" y="connsiteY14464"/>
            </a:cxn>
            <a:cxn ang="0">
              <a:pos x="connsiteX14465" y="connsiteY14465"/>
            </a:cxn>
            <a:cxn ang="0">
              <a:pos x="connsiteX14466" y="connsiteY14466"/>
            </a:cxn>
            <a:cxn ang="0">
              <a:pos x="connsiteX14467" y="connsiteY14467"/>
            </a:cxn>
            <a:cxn ang="0">
              <a:pos x="connsiteX14468" y="connsiteY14468"/>
            </a:cxn>
            <a:cxn ang="0">
              <a:pos x="connsiteX14469" y="connsiteY14469"/>
            </a:cxn>
            <a:cxn ang="0">
              <a:pos x="connsiteX14470" y="connsiteY14470"/>
            </a:cxn>
            <a:cxn ang="0">
              <a:pos x="connsiteX14471" y="connsiteY14471"/>
            </a:cxn>
            <a:cxn ang="0">
              <a:pos x="connsiteX14472" y="connsiteY14472"/>
            </a:cxn>
            <a:cxn ang="0">
              <a:pos x="connsiteX14473" y="connsiteY14473"/>
            </a:cxn>
            <a:cxn ang="0">
              <a:pos x="connsiteX14474" y="connsiteY14474"/>
            </a:cxn>
            <a:cxn ang="0">
              <a:pos x="connsiteX14475" y="connsiteY14475"/>
            </a:cxn>
            <a:cxn ang="0">
              <a:pos x="connsiteX14476" y="connsiteY14476"/>
            </a:cxn>
            <a:cxn ang="0">
              <a:pos x="connsiteX14477" y="connsiteY14477"/>
            </a:cxn>
            <a:cxn ang="0">
              <a:pos x="connsiteX14478" y="connsiteY14478"/>
            </a:cxn>
            <a:cxn ang="0">
              <a:pos x="connsiteX14479" y="connsiteY14479"/>
            </a:cxn>
            <a:cxn ang="0">
              <a:pos x="connsiteX14480" y="connsiteY14480"/>
            </a:cxn>
            <a:cxn ang="0">
              <a:pos x="connsiteX14481" y="connsiteY14481"/>
            </a:cxn>
            <a:cxn ang="0">
              <a:pos x="connsiteX14482" y="connsiteY14482"/>
            </a:cxn>
            <a:cxn ang="0">
              <a:pos x="connsiteX14483" y="connsiteY14483"/>
            </a:cxn>
            <a:cxn ang="0">
              <a:pos x="connsiteX14484" y="connsiteY14484"/>
            </a:cxn>
            <a:cxn ang="0">
              <a:pos x="connsiteX14485" y="connsiteY14485"/>
            </a:cxn>
            <a:cxn ang="0">
              <a:pos x="connsiteX14486" y="connsiteY14486"/>
            </a:cxn>
            <a:cxn ang="0">
              <a:pos x="connsiteX14487" y="connsiteY14487"/>
            </a:cxn>
            <a:cxn ang="0">
              <a:pos x="connsiteX14488" y="connsiteY14488"/>
            </a:cxn>
            <a:cxn ang="0">
              <a:pos x="connsiteX14489" y="connsiteY14489"/>
            </a:cxn>
            <a:cxn ang="0">
              <a:pos x="connsiteX14490" y="connsiteY14490"/>
            </a:cxn>
            <a:cxn ang="0">
              <a:pos x="connsiteX14491" y="connsiteY14491"/>
            </a:cxn>
            <a:cxn ang="0">
              <a:pos x="connsiteX14492" y="connsiteY14492"/>
            </a:cxn>
            <a:cxn ang="0">
              <a:pos x="connsiteX14493" y="connsiteY14493"/>
            </a:cxn>
            <a:cxn ang="0">
              <a:pos x="connsiteX14494" y="connsiteY14494"/>
            </a:cxn>
            <a:cxn ang="0">
              <a:pos x="connsiteX14495" y="connsiteY14495"/>
            </a:cxn>
            <a:cxn ang="0">
              <a:pos x="connsiteX14496" y="connsiteY14496"/>
            </a:cxn>
            <a:cxn ang="0">
              <a:pos x="connsiteX14497" y="connsiteY14497"/>
            </a:cxn>
            <a:cxn ang="0">
              <a:pos x="connsiteX14498" y="connsiteY14498"/>
            </a:cxn>
            <a:cxn ang="0">
              <a:pos x="connsiteX14499" y="connsiteY14499"/>
            </a:cxn>
            <a:cxn ang="0">
              <a:pos x="connsiteX14500" y="connsiteY14500"/>
            </a:cxn>
            <a:cxn ang="0">
              <a:pos x="connsiteX14501" y="connsiteY14501"/>
            </a:cxn>
            <a:cxn ang="0">
              <a:pos x="connsiteX14502" y="connsiteY14502"/>
            </a:cxn>
            <a:cxn ang="0">
              <a:pos x="connsiteX14503" y="connsiteY14503"/>
            </a:cxn>
            <a:cxn ang="0">
              <a:pos x="connsiteX14504" y="connsiteY14504"/>
            </a:cxn>
            <a:cxn ang="0">
              <a:pos x="connsiteX14505" y="connsiteY14505"/>
            </a:cxn>
            <a:cxn ang="0">
              <a:pos x="connsiteX14506" y="connsiteY14506"/>
            </a:cxn>
            <a:cxn ang="0">
              <a:pos x="connsiteX14507" y="connsiteY14507"/>
            </a:cxn>
            <a:cxn ang="0">
              <a:pos x="connsiteX14508" y="connsiteY14508"/>
            </a:cxn>
            <a:cxn ang="0">
              <a:pos x="connsiteX14509" y="connsiteY14509"/>
            </a:cxn>
            <a:cxn ang="0">
              <a:pos x="connsiteX14510" y="connsiteY14510"/>
            </a:cxn>
            <a:cxn ang="0">
              <a:pos x="connsiteX14511" y="connsiteY14511"/>
            </a:cxn>
            <a:cxn ang="0">
              <a:pos x="connsiteX14512" y="connsiteY14512"/>
            </a:cxn>
            <a:cxn ang="0">
              <a:pos x="connsiteX14513" y="connsiteY14513"/>
            </a:cxn>
            <a:cxn ang="0">
              <a:pos x="connsiteX14514" y="connsiteY14514"/>
            </a:cxn>
            <a:cxn ang="0">
              <a:pos x="connsiteX14515" y="connsiteY14515"/>
            </a:cxn>
            <a:cxn ang="0">
              <a:pos x="connsiteX14516" y="connsiteY14516"/>
            </a:cxn>
            <a:cxn ang="0">
              <a:pos x="connsiteX14517" y="connsiteY14517"/>
            </a:cxn>
            <a:cxn ang="0">
              <a:pos x="connsiteX14518" y="connsiteY14518"/>
            </a:cxn>
            <a:cxn ang="0">
              <a:pos x="connsiteX14519" y="connsiteY14519"/>
            </a:cxn>
            <a:cxn ang="0">
              <a:pos x="connsiteX14520" y="connsiteY14520"/>
            </a:cxn>
            <a:cxn ang="0">
              <a:pos x="connsiteX14521" y="connsiteY14521"/>
            </a:cxn>
            <a:cxn ang="0">
              <a:pos x="connsiteX14522" y="connsiteY14522"/>
            </a:cxn>
            <a:cxn ang="0">
              <a:pos x="connsiteX14523" y="connsiteY14523"/>
            </a:cxn>
            <a:cxn ang="0">
              <a:pos x="connsiteX14524" y="connsiteY14524"/>
            </a:cxn>
            <a:cxn ang="0">
              <a:pos x="connsiteX14525" y="connsiteY14525"/>
            </a:cxn>
            <a:cxn ang="0">
              <a:pos x="connsiteX14526" y="connsiteY14526"/>
            </a:cxn>
            <a:cxn ang="0">
              <a:pos x="connsiteX14527" y="connsiteY14527"/>
            </a:cxn>
            <a:cxn ang="0">
              <a:pos x="connsiteX14528" y="connsiteY14528"/>
            </a:cxn>
            <a:cxn ang="0">
              <a:pos x="connsiteX14529" y="connsiteY14529"/>
            </a:cxn>
            <a:cxn ang="0">
              <a:pos x="connsiteX14530" y="connsiteY14530"/>
            </a:cxn>
            <a:cxn ang="0">
              <a:pos x="connsiteX14531" y="connsiteY14531"/>
            </a:cxn>
            <a:cxn ang="0">
              <a:pos x="connsiteX14532" y="connsiteY14532"/>
            </a:cxn>
            <a:cxn ang="0">
              <a:pos x="connsiteX14533" y="connsiteY14533"/>
            </a:cxn>
            <a:cxn ang="0">
              <a:pos x="connsiteX14534" y="connsiteY14534"/>
            </a:cxn>
            <a:cxn ang="0">
              <a:pos x="connsiteX14535" y="connsiteY14535"/>
            </a:cxn>
            <a:cxn ang="0">
              <a:pos x="connsiteX14536" y="connsiteY14536"/>
            </a:cxn>
            <a:cxn ang="0">
              <a:pos x="connsiteX14537" y="connsiteY14537"/>
            </a:cxn>
            <a:cxn ang="0">
              <a:pos x="connsiteX14538" y="connsiteY14538"/>
            </a:cxn>
            <a:cxn ang="0">
              <a:pos x="connsiteX14539" y="connsiteY14539"/>
            </a:cxn>
            <a:cxn ang="0">
              <a:pos x="connsiteX14540" y="connsiteY14540"/>
            </a:cxn>
            <a:cxn ang="0">
              <a:pos x="connsiteX14541" y="connsiteY14541"/>
            </a:cxn>
            <a:cxn ang="0">
              <a:pos x="connsiteX14542" y="connsiteY14542"/>
            </a:cxn>
            <a:cxn ang="0">
              <a:pos x="connsiteX14543" y="connsiteY14543"/>
            </a:cxn>
            <a:cxn ang="0">
              <a:pos x="connsiteX14544" y="connsiteY14544"/>
            </a:cxn>
            <a:cxn ang="0">
              <a:pos x="connsiteX14545" y="connsiteY14545"/>
            </a:cxn>
            <a:cxn ang="0">
              <a:pos x="connsiteX14546" y="connsiteY14546"/>
            </a:cxn>
            <a:cxn ang="0">
              <a:pos x="connsiteX14547" y="connsiteY14547"/>
            </a:cxn>
            <a:cxn ang="0">
              <a:pos x="connsiteX14548" y="connsiteY14548"/>
            </a:cxn>
            <a:cxn ang="0">
              <a:pos x="connsiteX14549" y="connsiteY14549"/>
            </a:cxn>
            <a:cxn ang="0">
              <a:pos x="connsiteX14550" y="connsiteY14550"/>
            </a:cxn>
            <a:cxn ang="0">
              <a:pos x="connsiteX14551" y="connsiteY14551"/>
            </a:cxn>
            <a:cxn ang="0">
              <a:pos x="connsiteX14552" y="connsiteY14552"/>
            </a:cxn>
            <a:cxn ang="0">
              <a:pos x="connsiteX14553" y="connsiteY14553"/>
            </a:cxn>
            <a:cxn ang="0">
              <a:pos x="connsiteX14554" y="connsiteY14554"/>
            </a:cxn>
            <a:cxn ang="0">
              <a:pos x="connsiteX14555" y="connsiteY14555"/>
            </a:cxn>
            <a:cxn ang="0">
              <a:pos x="connsiteX14556" y="connsiteY14556"/>
            </a:cxn>
            <a:cxn ang="0">
              <a:pos x="connsiteX14557" y="connsiteY14557"/>
            </a:cxn>
            <a:cxn ang="0">
              <a:pos x="connsiteX14558" y="connsiteY14558"/>
            </a:cxn>
            <a:cxn ang="0">
              <a:pos x="connsiteX14559" y="connsiteY14559"/>
            </a:cxn>
            <a:cxn ang="0">
              <a:pos x="connsiteX14560" y="connsiteY14560"/>
            </a:cxn>
            <a:cxn ang="0">
              <a:pos x="connsiteX14561" y="connsiteY14561"/>
            </a:cxn>
            <a:cxn ang="0">
              <a:pos x="connsiteX14562" y="connsiteY14562"/>
            </a:cxn>
            <a:cxn ang="0">
              <a:pos x="connsiteX14563" y="connsiteY14563"/>
            </a:cxn>
            <a:cxn ang="0">
              <a:pos x="connsiteX14564" y="connsiteY14564"/>
            </a:cxn>
            <a:cxn ang="0">
              <a:pos x="connsiteX14565" y="connsiteY14565"/>
            </a:cxn>
            <a:cxn ang="0">
              <a:pos x="connsiteX14566" y="connsiteY14566"/>
            </a:cxn>
            <a:cxn ang="0">
              <a:pos x="connsiteX14567" y="connsiteY14567"/>
            </a:cxn>
            <a:cxn ang="0">
              <a:pos x="connsiteX14568" y="connsiteY14568"/>
            </a:cxn>
            <a:cxn ang="0">
              <a:pos x="connsiteX14569" y="connsiteY14569"/>
            </a:cxn>
            <a:cxn ang="0">
              <a:pos x="connsiteX14570" y="connsiteY14570"/>
            </a:cxn>
            <a:cxn ang="0">
              <a:pos x="connsiteX14571" y="connsiteY14571"/>
            </a:cxn>
            <a:cxn ang="0">
              <a:pos x="connsiteX14572" y="connsiteY14572"/>
            </a:cxn>
            <a:cxn ang="0">
              <a:pos x="connsiteX14573" y="connsiteY14573"/>
            </a:cxn>
            <a:cxn ang="0">
              <a:pos x="connsiteX14574" y="connsiteY14574"/>
            </a:cxn>
            <a:cxn ang="0">
              <a:pos x="connsiteX14575" y="connsiteY14575"/>
            </a:cxn>
            <a:cxn ang="0">
              <a:pos x="connsiteX14576" y="connsiteY14576"/>
            </a:cxn>
            <a:cxn ang="0">
              <a:pos x="connsiteX14577" y="connsiteY14577"/>
            </a:cxn>
            <a:cxn ang="0">
              <a:pos x="connsiteX14578" y="connsiteY14578"/>
            </a:cxn>
            <a:cxn ang="0">
              <a:pos x="connsiteX14579" y="connsiteY14579"/>
            </a:cxn>
            <a:cxn ang="0">
              <a:pos x="connsiteX14580" y="connsiteY14580"/>
            </a:cxn>
            <a:cxn ang="0">
              <a:pos x="connsiteX14581" y="connsiteY14581"/>
            </a:cxn>
            <a:cxn ang="0">
              <a:pos x="connsiteX14582" y="connsiteY14582"/>
            </a:cxn>
            <a:cxn ang="0">
              <a:pos x="connsiteX14583" y="connsiteY14583"/>
            </a:cxn>
            <a:cxn ang="0">
              <a:pos x="connsiteX14584" y="connsiteY14584"/>
            </a:cxn>
            <a:cxn ang="0">
              <a:pos x="connsiteX14585" y="connsiteY14585"/>
            </a:cxn>
            <a:cxn ang="0">
              <a:pos x="connsiteX14586" y="connsiteY14586"/>
            </a:cxn>
            <a:cxn ang="0">
              <a:pos x="connsiteX14587" y="connsiteY14587"/>
            </a:cxn>
            <a:cxn ang="0">
              <a:pos x="connsiteX14588" y="connsiteY14588"/>
            </a:cxn>
            <a:cxn ang="0">
              <a:pos x="connsiteX14589" y="connsiteY14589"/>
            </a:cxn>
            <a:cxn ang="0">
              <a:pos x="connsiteX14590" y="connsiteY14590"/>
            </a:cxn>
            <a:cxn ang="0">
              <a:pos x="connsiteX14591" y="connsiteY14591"/>
            </a:cxn>
            <a:cxn ang="0">
              <a:pos x="connsiteX14592" y="connsiteY14592"/>
            </a:cxn>
            <a:cxn ang="0">
              <a:pos x="connsiteX14593" y="connsiteY14593"/>
            </a:cxn>
            <a:cxn ang="0">
              <a:pos x="connsiteX14594" y="connsiteY14594"/>
            </a:cxn>
            <a:cxn ang="0">
              <a:pos x="connsiteX14595" y="connsiteY14595"/>
            </a:cxn>
            <a:cxn ang="0">
              <a:pos x="connsiteX14596" y="connsiteY14596"/>
            </a:cxn>
            <a:cxn ang="0">
              <a:pos x="connsiteX14597" y="connsiteY14597"/>
            </a:cxn>
            <a:cxn ang="0">
              <a:pos x="connsiteX14598" y="connsiteY14598"/>
            </a:cxn>
            <a:cxn ang="0">
              <a:pos x="connsiteX14599" y="connsiteY14599"/>
            </a:cxn>
            <a:cxn ang="0">
              <a:pos x="connsiteX14600" y="connsiteY14600"/>
            </a:cxn>
            <a:cxn ang="0">
              <a:pos x="connsiteX14601" y="connsiteY14601"/>
            </a:cxn>
            <a:cxn ang="0">
              <a:pos x="connsiteX14602" y="connsiteY14602"/>
            </a:cxn>
            <a:cxn ang="0">
              <a:pos x="connsiteX14603" y="connsiteY14603"/>
            </a:cxn>
            <a:cxn ang="0">
              <a:pos x="connsiteX14604" y="connsiteY14604"/>
            </a:cxn>
            <a:cxn ang="0">
              <a:pos x="connsiteX14605" y="connsiteY14605"/>
            </a:cxn>
            <a:cxn ang="0">
              <a:pos x="connsiteX14606" y="connsiteY14606"/>
            </a:cxn>
            <a:cxn ang="0">
              <a:pos x="connsiteX14607" y="connsiteY14607"/>
            </a:cxn>
            <a:cxn ang="0">
              <a:pos x="connsiteX14608" y="connsiteY14608"/>
            </a:cxn>
            <a:cxn ang="0">
              <a:pos x="connsiteX14609" y="connsiteY14609"/>
            </a:cxn>
            <a:cxn ang="0">
              <a:pos x="connsiteX14610" y="connsiteY14610"/>
            </a:cxn>
            <a:cxn ang="0">
              <a:pos x="connsiteX14611" y="connsiteY14611"/>
            </a:cxn>
            <a:cxn ang="0">
              <a:pos x="connsiteX14612" y="connsiteY14612"/>
            </a:cxn>
            <a:cxn ang="0">
              <a:pos x="connsiteX14613" y="connsiteY14613"/>
            </a:cxn>
            <a:cxn ang="0">
              <a:pos x="connsiteX14614" y="connsiteY14614"/>
            </a:cxn>
            <a:cxn ang="0">
              <a:pos x="connsiteX14615" y="connsiteY14615"/>
            </a:cxn>
            <a:cxn ang="0">
              <a:pos x="connsiteX14616" y="connsiteY14616"/>
            </a:cxn>
            <a:cxn ang="0">
              <a:pos x="connsiteX14617" y="connsiteY14617"/>
            </a:cxn>
            <a:cxn ang="0">
              <a:pos x="connsiteX14618" y="connsiteY14618"/>
            </a:cxn>
            <a:cxn ang="0">
              <a:pos x="connsiteX14619" y="connsiteY14619"/>
            </a:cxn>
            <a:cxn ang="0">
              <a:pos x="connsiteX14620" y="connsiteY14620"/>
            </a:cxn>
            <a:cxn ang="0">
              <a:pos x="connsiteX14621" y="connsiteY14621"/>
            </a:cxn>
            <a:cxn ang="0">
              <a:pos x="connsiteX14622" y="connsiteY14622"/>
            </a:cxn>
            <a:cxn ang="0">
              <a:pos x="connsiteX14623" y="connsiteY14623"/>
            </a:cxn>
            <a:cxn ang="0">
              <a:pos x="connsiteX14624" y="connsiteY14624"/>
            </a:cxn>
            <a:cxn ang="0">
              <a:pos x="connsiteX14625" y="connsiteY14625"/>
            </a:cxn>
            <a:cxn ang="0">
              <a:pos x="connsiteX14626" y="connsiteY14626"/>
            </a:cxn>
            <a:cxn ang="0">
              <a:pos x="connsiteX14627" y="connsiteY14627"/>
            </a:cxn>
            <a:cxn ang="0">
              <a:pos x="connsiteX14628" y="connsiteY14628"/>
            </a:cxn>
            <a:cxn ang="0">
              <a:pos x="connsiteX14629" y="connsiteY14629"/>
            </a:cxn>
            <a:cxn ang="0">
              <a:pos x="connsiteX14630" y="connsiteY14630"/>
            </a:cxn>
            <a:cxn ang="0">
              <a:pos x="connsiteX14631" y="connsiteY14631"/>
            </a:cxn>
            <a:cxn ang="0">
              <a:pos x="connsiteX14632" y="connsiteY14632"/>
            </a:cxn>
            <a:cxn ang="0">
              <a:pos x="connsiteX14633" y="connsiteY14633"/>
            </a:cxn>
            <a:cxn ang="0">
              <a:pos x="connsiteX14634" y="connsiteY14634"/>
            </a:cxn>
            <a:cxn ang="0">
              <a:pos x="connsiteX14635" y="connsiteY14635"/>
            </a:cxn>
            <a:cxn ang="0">
              <a:pos x="connsiteX14636" y="connsiteY14636"/>
            </a:cxn>
            <a:cxn ang="0">
              <a:pos x="connsiteX14637" y="connsiteY14637"/>
            </a:cxn>
            <a:cxn ang="0">
              <a:pos x="connsiteX14638" y="connsiteY14638"/>
            </a:cxn>
            <a:cxn ang="0">
              <a:pos x="connsiteX14639" y="connsiteY14639"/>
            </a:cxn>
            <a:cxn ang="0">
              <a:pos x="connsiteX14640" y="connsiteY14640"/>
            </a:cxn>
            <a:cxn ang="0">
              <a:pos x="connsiteX14641" y="connsiteY14641"/>
            </a:cxn>
            <a:cxn ang="0">
              <a:pos x="connsiteX14642" y="connsiteY14642"/>
            </a:cxn>
            <a:cxn ang="0">
              <a:pos x="connsiteX14643" y="connsiteY14643"/>
            </a:cxn>
            <a:cxn ang="0">
              <a:pos x="connsiteX14644" y="connsiteY14644"/>
            </a:cxn>
            <a:cxn ang="0">
              <a:pos x="connsiteX14645" y="connsiteY14645"/>
            </a:cxn>
            <a:cxn ang="0">
              <a:pos x="connsiteX14646" y="connsiteY14646"/>
            </a:cxn>
            <a:cxn ang="0">
              <a:pos x="connsiteX14647" y="connsiteY14647"/>
            </a:cxn>
            <a:cxn ang="0">
              <a:pos x="connsiteX14648" y="connsiteY14648"/>
            </a:cxn>
            <a:cxn ang="0">
              <a:pos x="connsiteX14649" y="connsiteY14649"/>
            </a:cxn>
            <a:cxn ang="0">
              <a:pos x="connsiteX14650" y="connsiteY14650"/>
            </a:cxn>
            <a:cxn ang="0">
              <a:pos x="connsiteX14651" y="connsiteY14651"/>
            </a:cxn>
            <a:cxn ang="0">
              <a:pos x="connsiteX14652" y="connsiteY14652"/>
            </a:cxn>
            <a:cxn ang="0">
              <a:pos x="connsiteX14653" y="connsiteY14653"/>
            </a:cxn>
            <a:cxn ang="0">
              <a:pos x="connsiteX14654" y="connsiteY14654"/>
            </a:cxn>
            <a:cxn ang="0">
              <a:pos x="connsiteX14655" y="connsiteY14655"/>
            </a:cxn>
            <a:cxn ang="0">
              <a:pos x="connsiteX14656" y="connsiteY14656"/>
            </a:cxn>
            <a:cxn ang="0">
              <a:pos x="connsiteX14657" y="connsiteY14657"/>
            </a:cxn>
            <a:cxn ang="0">
              <a:pos x="connsiteX14658" y="connsiteY14658"/>
            </a:cxn>
            <a:cxn ang="0">
              <a:pos x="connsiteX14659" y="connsiteY14659"/>
            </a:cxn>
            <a:cxn ang="0">
              <a:pos x="connsiteX14660" y="connsiteY14660"/>
            </a:cxn>
            <a:cxn ang="0">
              <a:pos x="connsiteX14661" y="connsiteY14661"/>
            </a:cxn>
            <a:cxn ang="0">
              <a:pos x="connsiteX14662" y="connsiteY14662"/>
            </a:cxn>
            <a:cxn ang="0">
              <a:pos x="connsiteX14663" y="connsiteY14663"/>
            </a:cxn>
            <a:cxn ang="0">
              <a:pos x="connsiteX14664" y="connsiteY14664"/>
            </a:cxn>
            <a:cxn ang="0">
              <a:pos x="connsiteX14665" y="connsiteY14665"/>
            </a:cxn>
            <a:cxn ang="0">
              <a:pos x="connsiteX14666" y="connsiteY14666"/>
            </a:cxn>
            <a:cxn ang="0">
              <a:pos x="connsiteX14667" y="connsiteY14667"/>
            </a:cxn>
            <a:cxn ang="0">
              <a:pos x="connsiteX14668" y="connsiteY14668"/>
            </a:cxn>
            <a:cxn ang="0">
              <a:pos x="connsiteX14669" y="connsiteY14669"/>
            </a:cxn>
            <a:cxn ang="0">
              <a:pos x="connsiteX14670" y="connsiteY14670"/>
            </a:cxn>
            <a:cxn ang="0">
              <a:pos x="connsiteX14671" y="connsiteY14671"/>
            </a:cxn>
            <a:cxn ang="0">
              <a:pos x="connsiteX14672" y="connsiteY14672"/>
            </a:cxn>
            <a:cxn ang="0">
              <a:pos x="connsiteX14673" y="connsiteY14673"/>
            </a:cxn>
            <a:cxn ang="0">
              <a:pos x="connsiteX14674" y="connsiteY14674"/>
            </a:cxn>
            <a:cxn ang="0">
              <a:pos x="connsiteX14675" y="connsiteY14675"/>
            </a:cxn>
            <a:cxn ang="0">
              <a:pos x="connsiteX14676" y="connsiteY14676"/>
            </a:cxn>
            <a:cxn ang="0">
              <a:pos x="connsiteX14677" y="connsiteY14677"/>
            </a:cxn>
            <a:cxn ang="0">
              <a:pos x="connsiteX14678" y="connsiteY14678"/>
            </a:cxn>
            <a:cxn ang="0">
              <a:pos x="connsiteX14679" y="connsiteY14679"/>
            </a:cxn>
            <a:cxn ang="0">
              <a:pos x="connsiteX14680" y="connsiteY14680"/>
            </a:cxn>
            <a:cxn ang="0">
              <a:pos x="connsiteX14681" y="connsiteY14681"/>
            </a:cxn>
            <a:cxn ang="0">
              <a:pos x="connsiteX14682" y="connsiteY14682"/>
            </a:cxn>
            <a:cxn ang="0">
              <a:pos x="connsiteX14683" y="connsiteY14683"/>
            </a:cxn>
            <a:cxn ang="0">
              <a:pos x="connsiteX14684" y="connsiteY14684"/>
            </a:cxn>
            <a:cxn ang="0">
              <a:pos x="connsiteX14685" y="connsiteY14685"/>
            </a:cxn>
            <a:cxn ang="0">
              <a:pos x="connsiteX14686" y="connsiteY14686"/>
            </a:cxn>
            <a:cxn ang="0">
              <a:pos x="connsiteX14687" y="connsiteY14687"/>
            </a:cxn>
            <a:cxn ang="0">
              <a:pos x="connsiteX14688" y="connsiteY14688"/>
            </a:cxn>
            <a:cxn ang="0">
              <a:pos x="connsiteX14689" y="connsiteY14689"/>
            </a:cxn>
            <a:cxn ang="0">
              <a:pos x="connsiteX14690" y="connsiteY14690"/>
            </a:cxn>
            <a:cxn ang="0">
              <a:pos x="connsiteX14691" y="connsiteY14691"/>
            </a:cxn>
            <a:cxn ang="0">
              <a:pos x="connsiteX14692" y="connsiteY14692"/>
            </a:cxn>
            <a:cxn ang="0">
              <a:pos x="connsiteX14693" y="connsiteY14693"/>
            </a:cxn>
            <a:cxn ang="0">
              <a:pos x="connsiteX14694" y="connsiteY14694"/>
            </a:cxn>
            <a:cxn ang="0">
              <a:pos x="connsiteX14695" y="connsiteY14695"/>
            </a:cxn>
            <a:cxn ang="0">
              <a:pos x="connsiteX14696" y="connsiteY14696"/>
            </a:cxn>
            <a:cxn ang="0">
              <a:pos x="connsiteX14697" y="connsiteY14697"/>
            </a:cxn>
            <a:cxn ang="0">
              <a:pos x="connsiteX14698" y="connsiteY14698"/>
            </a:cxn>
            <a:cxn ang="0">
              <a:pos x="connsiteX14699" y="connsiteY14699"/>
            </a:cxn>
            <a:cxn ang="0">
              <a:pos x="connsiteX14700" y="connsiteY14700"/>
            </a:cxn>
            <a:cxn ang="0">
              <a:pos x="connsiteX14701" y="connsiteY14701"/>
            </a:cxn>
            <a:cxn ang="0">
              <a:pos x="connsiteX14702" y="connsiteY14702"/>
            </a:cxn>
            <a:cxn ang="0">
              <a:pos x="connsiteX14703" y="connsiteY14703"/>
            </a:cxn>
            <a:cxn ang="0">
              <a:pos x="connsiteX14704" y="connsiteY14704"/>
            </a:cxn>
            <a:cxn ang="0">
              <a:pos x="connsiteX14705" y="connsiteY14705"/>
            </a:cxn>
            <a:cxn ang="0">
              <a:pos x="connsiteX14706" y="connsiteY14706"/>
            </a:cxn>
            <a:cxn ang="0">
              <a:pos x="connsiteX14707" y="connsiteY14707"/>
            </a:cxn>
            <a:cxn ang="0">
              <a:pos x="connsiteX14708" y="connsiteY14708"/>
            </a:cxn>
            <a:cxn ang="0">
              <a:pos x="connsiteX14709" y="connsiteY14709"/>
            </a:cxn>
            <a:cxn ang="0">
              <a:pos x="connsiteX14710" y="connsiteY14710"/>
            </a:cxn>
            <a:cxn ang="0">
              <a:pos x="connsiteX14711" y="connsiteY14711"/>
            </a:cxn>
            <a:cxn ang="0">
              <a:pos x="connsiteX14712" y="connsiteY14712"/>
            </a:cxn>
            <a:cxn ang="0">
              <a:pos x="connsiteX14713" y="connsiteY14713"/>
            </a:cxn>
            <a:cxn ang="0">
              <a:pos x="connsiteX14714" y="connsiteY14714"/>
            </a:cxn>
            <a:cxn ang="0">
              <a:pos x="connsiteX14715" y="connsiteY14715"/>
            </a:cxn>
            <a:cxn ang="0">
              <a:pos x="connsiteX14716" y="connsiteY14716"/>
            </a:cxn>
            <a:cxn ang="0">
              <a:pos x="connsiteX14717" y="connsiteY14717"/>
            </a:cxn>
            <a:cxn ang="0">
              <a:pos x="connsiteX14718" y="connsiteY14718"/>
            </a:cxn>
            <a:cxn ang="0">
              <a:pos x="connsiteX14719" y="connsiteY14719"/>
            </a:cxn>
            <a:cxn ang="0">
              <a:pos x="connsiteX14720" y="connsiteY14720"/>
            </a:cxn>
            <a:cxn ang="0">
              <a:pos x="connsiteX14721" y="connsiteY14721"/>
            </a:cxn>
            <a:cxn ang="0">
              <a:pos x="connsiteX14722" y="connsiteY14722"/>
            </a:cxn>
            <a:cxn ang="0">
              <a:pos x="connsiteX14723" y="connsiteY14723"/>
            </a:cxn>
            <a:cxn ang="0">
              <a:pos x="connsiteX14724" y="connsiteY14724"/>
            </a:cxn>
            <a:cxn ang="0">
              <a:pos x="connsiteX14725" y="connsiteY14725"/>
            </a:cxn>
            <a:cxn ang="0">
              <a:pos x="connsiteX14726" y="connsiteY14726"/>
            </a:cxn>
            <a:cxn ang="0">
              <a:pos x="connsiteX14727" y="connsiteY14727"/>
            </a:cxn>
            <a:cxn ang="0">
              <a:pos x="connsiteX14728" y="connsiteY14728"/>
            </a:cxn>
            <a:cxn ang="0">
              <a:pos x="connsiteX14729" y="connsiteY14729"/>
            </a:cxn>
            <a:cxn ang="0">
              <a:pos x="connsiteX14730" y="connsiteY14730"/>
            </a:cxn>
            <a:cxn ang="0">
              <a:pos x="connsiteX14731" y="connsiteY14731"/>
            </a:cxn>
            <a:cxn ang="0">
              <a:pos x="connsiteX14732" y="connsiteY14732"/>
            </a:cxn>
            <a:cxn ang="0">
              <a:pos x="connsiteX14733" y="connsiteY14733"/>
            </a:cxn>
            <a:cxn ang="0">
              <a:pos x="connsiteX14734" y="connsiteY14734"/>
            </a:cxn>
            <a:cxn ang="0">
              <a:pos x="connsiteX14735" y="connsiteY14735"/>
            </a:cxn>
            <a:cxn ang="0">
              <a:pos x="connsiteX14736" y="connsiteY14736"/>
            </a:cxn>
            <a:cxn ang="0">
              <a:pos x="connsiteX14737" y="connsiteY14737"/>
            </a:cxn>
            <a:cxn ang="0">
              <a:pos x="connsiteX14738" y="connsiteY14738"/>
            </a:cxn>
            <a:cxn ang="0">
              <a:pos x="connsiteX14739" y="connsiteY14739"/>
            </a:cxn>
            <a:cxn ang="0">
              <a:pos x="connsiteX14740" y="connsiteY14740"/>
            </a:cxn>
            <a:cxn ang="0">
              <a:pos x="connsiteX14741" y="connsiteY14741"/>
            </a:cxn>
            <a:cxn ang="0">
              <a:pos x="connsiteX14742" y="connsiteY14742"/>
            </a:cxn>
            <a:cxn ang="0">
              <a:pos x="connsiteX14743" y="connsiteY14743"/>
            </a:cxn>
            <a:cxn ang="0">
              <a:pos x="connsiteX14744" y="connsiteY14744"/>
            </a:cxn>
            <a:cxn ang="0">
              <a:pos x="connsiteX14745" y="connsiteY14745"/>
            </a:cxn>
            <a:cxn ang="0">
              <a:pos x="connsiteX14746" y="connsiteY14746"/>
            </a:cxn>
            <a:cxn ang="0">
              <a:pos x="connsiteX14747" y="connsiteY14747"/>
            </a:cxn>
            <a:cxn ang="0">
              <a:pos x="connsiteX14748" y="connsiteY14748"/>
            </a:cxn>
            <a:cxn ang="0">
              <a:pos x="connsiteX14749" y="connsiteY14749"/>
            </a:cxn>
            <a:cxn ang="0">
              <a:pos x="connsiteX14750" y="connsiteY14750"/>
            </a:cxn>
            <a:cxn ang="0">
              <a:pos x="connsiteX14751" y="connsiteY14751"/>
            </a:cxn>
            <a:cxn ang="0">
              <a:pos x="connsiteX14752" y="connsiteY14752"/>
            </a:cxn>
            <a:cxn ang="0">
              <a:pos x="connsiteX14753" y="connsiteY14753"/>
            </a:cxn>
            <a:cxn ang="0">
              <a:pos x="connsiteX14754" y="connsiteY14754"/>
            </a:cxn>
            <a:cxn ang="0">
              <a:pos x="connsiteX14755" y="connsiteY14755"/>
            </a:cxn>
            <a:cxn ang="0">
              <a:pos x="connsiteX14756" y="connsiteY14756"/>
            </a:cxn>
            <a:cxn ang="0">
              <a:pos x="connsiteX14757" y="connsiteY14757"/>
            </a:cxn>
            <a:cxn ang="0">
              <a:pos x="connsiteX14758" y="connsiteY14758"/>
            </a:cxn>
            <a:cxn ang="0">
              <a:pos x="connsiteX14759" y="connsiteY14759"/>
            </a:cxn>
            <a:cxn ang="0">
              <a:pos x="connsiteX14760" y="connsiteY14760"/>
            </a:cxn>
            <a:cxn ang="0">
              <a:pos x="connsiteX14761" y="connsiteY14761"/>
            </a:cxn>
            <a:cxn ang="0">
              <a:pos x="connsiteX14762" y="connsiteY14762"/>
            </a:cxn>
            <a:cxn ang="0">
              <a:pos x="connsiteX14763" y="connsiteY14763"/>
            </a:cxn>
            <a:cxn ang="0">
              <a:pos x="connsiteX14764" y="connsiteY14764"/>
            </a:cxn>
            <a:cxn ang="0">
              <a:pos x="connsiteX14765" y="connsiteY14765"/>
            </a:cxn>
            <a:cxn ang="0">
              <a:pos x="connsiteX14766" y="connsiteY14766"/>
            </a:cxn>
            <a:cxn ang="0">
              <a:pos x="connsiteX14767" y="connsiteY14767"/>
            </a:cxn>
            <a:cxn ang="0">
              <a:pos x="connsiteX14768" y="connsiteY14768"/>
            </a:cxn>
            <a:cxn ang="0">
              <a:pos x="connsiteX14769" y="connsiteY14769"/>
            </a:cxn>
            <a:cxn ang="0">
              <a:pos x="connsiteX14770" y="connsiteY14770"/>
            </a:cxn>
            <a:cxn ang="0">
              <a:pos x="connsiteX14771" y="connsiteY14771"/>
            </a:cxn>
            <a:cxn ang="0">
              <a:pos x="connsiteX14772" y="connsiteY14772"/>
            </a:cxn>
            <a:cxn ang="0">
              <a:pos x="connsiteX14773" y="connsiteY14773"/>
            </a:cxn>
            <a:cxn ang="0">
              <a:pos x="connsiteX14774" y="connsiteY14774"/>
            </a:cxn>
            <a:cxn ang="0">
              <a:pos x="connsiteX14775" y="connsiteY14775"/>
            </a:cxn>
            <a:cxn ang="0">
              <a:pos x="connsiteX14776" y="connsiteY14776"/>
            </a:cxn>
            <a:cxn ang="0">
              <a:pos x="connsiteX14777" y="connsiteY14777"/>
            </a:cxn>
            <a:cxn ang="0">
              <a:pos x="connsiteX14778" y="connsiteY14778"/>
            </a:cxn>
            <a:cxn ang="0">
              <a:pos x="connsiteX14779" y="connsiteY14779"/>
            </a:cxn>
            <a:cxn ang="0">
              <a:pos x="connsiteX14780" y="connsiteY14780"/>
            </a:cxn>
            <a:cxn ang="0">
              <a:pos x="connsiteX14781" y="connsiteY14781"/>
            </a:cxn>
            <a:cxn ang="0">
              <a:pos x="connsiteX14782" y="connsiteY14782"/>
            </a:cxn>
            <a:cxn ang="0">
              <a:pos x="connsiteX14783" y="connsiteY14783"/>
            </a:cxn>
            <a:cxn ang="0">
              <a:pos x="connsiteX14784" y="connsiteY14784"/>
            </a:cxn>
            <a:cxn ang="0">
              <a:pos x="connsiteX14785" y="connsiteY14785"/>
            </a:cxn>
            <a:cxn ang="0">
              <a:pos x="connsiteX14786" y="connsiteY14786"/>
            </a:cxn>
            <a:cxn ang="0">
              <a:pos x="connsiteX14787" y="connsiteY14787"/>
            </a:cxn>
            <a:cxn ang="0">
              <a:pos x="connsiteX14788" y="connsiteY14788"/>
            </a:cxn>
            <a:cxn ang="0">
              <a:pos x="connsiteX14789" y="connsiteY14789"/>
            </a:cxn>
            <a:cxn ang="0">
              <a:pos x="connsiteX14790" y="connsiteY14790"/>
            </a:cxn>
            <a:cxn ang="0">
              <a:pos x="connsiteX14791" y="connsiteY14791"/>
            </a:cxn>
            <a:cxn ang="0">
              <a:pos x="connsiteX14792" y="connsiteY14792"/>
            </a:cxn>
            <a:cxn ang="0">
              <a:pos x="connsiteX14793" y="connsiteY14793"/>
            </a:cxn>
            <a:cxn ang="0">
              <a:pos x="connsiteX14794" y="connsiteY14794"/>
            </a:cxn>
            <a:cxn ang="0">
              <a:pos x="connsiteX14795" y="connsiteY14795"/>
            </a:cxn>
            <a:cxn ang="0">
              <a:pos x="connsiteX14796" y="connsiteY14796"/>
            </a:cxn>
            <a:cxn ang="0">
              <a:pos x="connsiteX14797" y="connsiteY14797"/>
            </a:cxn>
            <a:cxn ang="0">
              <a:pos x="connsiteX14798" y="connsiteY14798"/>
            </a:cxn>
            <a:cxn ang="0">
              <a:pos x="connsiteX14799" y="connsiteY14799"/>
            </a:cxn>
            <a:cxn ang="0">
              <a:pos x="connsiteX14800" y="connsiteY14800"/>
            </a:cxn>
            <a:cxn ang="0">
              <a:pos x="connsiteX14801" y="connsiteY14801"/>
            </a:cxn>
            <a:cxn ang="0">
              <a:pos x="connsiteX14802" y="connsiteY14802"/>
            </a:cxn>
            <a:cxn ang="0">
              <a:pos x="connsiteX14803" y="connsiteY14803"/>
            </a:cxn>
            <a:cxn ang="0">
              <a:pos x="connsiteX14804" y="connsiteY14804"/>
            </a:cxn>
            <a:cxn ang="0">
              <a:pos x="connsiteX14805" y="connsiteY14805"/>
            </a:cxn>
            <a:cxn ang="0">
              <a:pos x="connsiteX14806" y="connsiteY14806"/>
            </a:cxn>
            <a:cxn ang="0">
              <a:pos x="connsiteX14807" y="connsiteY14807"/>
            </a:cxn>
            <a:cxn ang="0">
              <a:pos x="connsiteX14808" y="connsiteY14808"/>
            </a:cxn>
            <a:cxn ang="0">
              <a:pos x="connsiteX14809" y="connsiteY14809"/>
            </a:cxn>
            <a:cxn ang="0">
              <a:pos x="connsiteX14810" y="connsiteY14810"/>
            </a:cxn>
            <a:cxn ang="0">
              <a:pos x="connsiteX14811" y="connsiteY14811"/>
            </a:cxn>
            <a:cxn ang="0">
              <a:pos x="connsiteX14812" y="connsiteY14812"/>
            </a:cxn>
            <a:cxn ang="0">
              <a:pos x="connsiteX14813" y="connsiteY14813"/>
            </a:cxn>
            <a:cxn ang="0">
              <a:pos x="connsiteX14814" y="connsiteY14814"/>
            </a:cxn>
            <a:cxn ang="0">
              <a:pos x="connsiteX14815" y="connsiteY14815"/>
            </a:cxn>
            <a:cxn ang="0">
              <a:pos x="connsiteX14816" y="connsiteY14816"/>
            </a:cxn>
            <a:cxn ang="0">
              <a:pos x="connsiteX14817" y="connsiteY14817"/>
            </a:cxn>
            <a:cxn ang="0">
              <a:pos x="connsiteX14818" y="connsiteY14818"/>
            </a:cxn>
            <a:cxn ang="0">
              <a:pos x="connsiteX14819" y="connsiteY14819"/>
            </a:cxn>
            <a:cxn ang="0">
              <a:pos x="connsiteX14820" y="connsiteY14820"/>
            </a:cxn>
            <a:cxn ang="0">
              <a:pos x="connsiteX14821" y="connsiteY14821"/>
            </a:cxn>
            <a:cxn ang="0">
              <a:pos x="connsiteX14822" y="connsiteY14822"/>
            </a:cxn>
            <a:cxn ang="0">
              <a:pos x="connsiteX14823" y="connsiteY14823"/>
            </a:cxn>
            <a:cxn ang="0">
              <a:pos x="connsiteX14824" y="connsiteY14824"/>
            </a:cxn>
            <a:cxn ang="0">
              <a:pos x="connsiteX14825" y="connsiteY14825"/>
            </a:cxn>
            <a:cxn ang="0">
              <a:pos x="connsiteX14826" y="connsiteY14826"/>
            </a:cxn>
            <a:cxn ang="0">
              <a:pos x="connsiteX14827" y="connsiteY14827"/>
            </a:cxn>
            <a:cxn ang="0">
              <a:pos x="connsiteX14828" y="connsiteY14828"/>
            </a:cxn>
            <a:cxn ang="0">
              <a:pos x="connsiteX14829" y="connsiteY14829"/>
            </a:cxn>
            <a:cxn ang="0">
              <a:pos x="connsiteX14830" y="connsiteY14830"/>
            </a:cxn>
            <a:cxn ang="0">
              <a:pos x="connsiteX14831" y="connsiteY14831"/>
            </a:cxn>
            <a:cxn ang="0">
              <a:pos x="connsiteX14832" y="connsiteY14832"/>
            </a:cxn>
            <a:cxn ang="0">
              <a:pos x="connsiteX14833" y="connsiteY14833"/>
            </a:cxn>
            <a:cxn ang="0">
              <a:pos x="connsiteX14834" y="connsiteY14834"/>
            </a:cxn>
            <a:cxn ang="0">
              <a:pos x="connsiteX14835" y="connsiteY14835"/>
            </a:cxn>
            <a:cxn ang="0">
              <a:pos x="connsiteX14836" y="connsiteY14836"/>
            </a:cxn>
            <a:cxn ang="0">
              <a:pos x="connsiteX14837" y="connsiteY14837"/>
            </a:cxn>
            <a:cxn ang="0">
              <a:pos x="connsiteX14838" y="connsiteY14838"/>
            </a:cxn>
            <a:cxn ang="0">
              <a:pos x="connsiteX14839" y="connsiteY14839"/>
            </a:cxn>
            <a:cxn ang="0">
              <a:pos x="connsiteX14840" y="connsiteY14840"/>
            </a:cxn>
            <a:cxn ang="0">
              <a:pos x="connsiteX14841" y="connsiteY14841"/>
            </a:cxn>
            <a:cxn ang="0">
              <a:pos x="connsiteX14842" y="connsiteY14842"/>
            </a:cxn>
            <a:cxn ang="0">
              <a:pos x="connsiteX14843" y="connsiteY14843"/>
            </a:cxn>
            <a:cxn ang="0">
              <a:pos x="connsiteX14844" y="connsiteY14844"/>
            </a:cxn>
            <a:cxn ang="0">
              <a:pos x="connsiteX14845" y="connsiteY14845"/>
            </a:cxn>
            <a:cxn ang="0">
              <a:pos x="connsiteX14846" y="connsiteY14846"/>
            </a:cxn>
            <a:cxn ang="0">
              <a:pos x="connsiteX14847" y="connsiteY14847"/>
            </a:cxn>
            <a:cxn ang="0">
              <a:pos x="connsiteX14848" y="connsiteY14848"/>
            </a:cxn>
            <a:cxn ang="0">
              <a:pos x="connsiteX14849" y="connsiteY14849"/>
            </a:cxn>
            <a:cxn ang="0">
              <a:pos x="connsiteX14850" y="connsiteY14850"/>
            </a:cxn>
            <a:cxn ang="0">
              <a:pos x="connsiteX14851" y="connsiteY14851"/>
            </a:cxn>
            <a:cxn ang="0">
              <a:pos x="connsiteX14852" y="connsiteY14852"/>
            </a:cxn>
            <a:cxn ang="0">
              <a:pos x="connsiteX14853" y="connsiteY14853"/>
            </a:cxn>
            <a:cxn ang="0">
              <a:pos x="connsiteX14854" y="connsiteY14854"/>
            </a:cxn>
            <a:cxn ang="0">
              <a:pos x="connsiteX14855" y="connsiteY14855"/>
            </a:cxn>
            <a:cxn ang="0">
              <a:pos x="connsiteX14856" y="connsiteY14856"/>
            </a:cxn>
            <a:cxn ang="0">
              <a:pos x="connsiteX14857" y="connsiteY14857"/>
            </a:cxn>
            <a:cxn ang="0">
              <a:pos x="connsiteX14858" y="connsiteY14858"/>
            </a:cxn>
            <a:cxn ang="0">
              <a:pos x="connsiteX14859" y="connsiteY14859"/>
            </a:cxn>
            <a:cxn ang="0">
              <a:pos x="connsiteX14860" y="connsiteY14860"/>
            </a:cxn>
            <a:cxn ang="0">
              <a:pos x="connsiteX14861" y="connsiteY14861"/>
            </a:cxn>
            <a:cxn ang="0">
              <a:pos x="connsiteX14862" y="connsiteY14862"/>
            </a:cxn>
            <a:cxn ang="0">
              <a:pos x="connsiteX14863" y="connsiteY14863"/>
            </a:cxn>
            <a:cxn ang="0">
              <a:pos x="connsiteX14864" y="connsiteY14864"/>
            </a:cxn>
            <a:cxn ang="0">
              <a:pos x="connsiteX14865" y="connsiteY14865"/>
            </a:cxn>
            <a:cxn ang="0">
              <a:pos x="connsiteX14866" y="connsiteY14866"/>
            </a:cxn>
            <a:cxn ang="0">
              <a:pos x="connsiteX14867" y="connsiteY14867"/>
            </a:cxn>
            <a:cxn ang="0">
              <a:pos x="connsiteX14868" y="connsiteY14868"/>
            </a:cxn>
            <a:cxn ang="0">
              <a:pos x="connsiteX14869" y="connsiteY14869"/>
            </a:cxn>
            <a:cxn ang="0">
              <a:pos x="connsiteX14870" y="connsiteY14870"/>
            </a:cxn>
            <a:cxn ang="0">
              <a:pos x="connsiteX14871" y="connsiteY14871"/>
            </a:cxn>
            <a:cxn ang="0">
              <a:pos x="connsiteX14872" y="connsiteY14872"/>
            </a:cxn>
            <a:cxn ang="0">
              <a:pos x="connsiteX14873" y="connsiteY14873"/>
            </a:cxn>
            <a:cxn ang="0">
              <a:pos x="connsiteX14874" y="connsiteY14874"/>
            </a:cxn>
            <a:cxn ang="0">
              <a:pos x="connsiteX14875" y="connsiteY14875"/>
            </a:cxn>
            <a:cxn ang="0">
              <a:pos x="connsiteX14876" y="connsiteY14876"/>
            </a:cxn>
            <a:cxn ang="0">
              <a:pos x="connsiteX14877" y="connsiteY14877"/>
            </a:cxn>
            <a:cxn ang="0">
              <a:pos x="connsiteX14878" y="connsiteY14878"/>
            </a:cxn>
            <a:cxn ang="0">
              <a:pos x="connsiteX14879" y="connsiteY14879"/>
            </a:cxn>
            <a:cxn ang="0">
              <a:pos x="connsiteX14880" y="connsiteY14880"/>
            </a:cxn>
            <a:cxn ang="0">
              <a:pos x="connsiteX14881" y="connsiteY14881"/>
            </a:cxn>
            <a:cxn ang="0">
              <a:pos x="connsiteX14882" y="connsiteY14882"/>
            </a:cxn>
            <a:cxn ang="0">
              <a:pos x="connsiteX14883" y="connsiteY14883"/>
            </a:cxn>
            <a:cxn ang="0">
              <a:pos x="connsiteX14884" y="connsiteY14884"/>
            </a:cxn>
            <a:cxn ang="0">
              <a:pos x="connsiteX14885" y="connsiteY14885"/>
            </a:cxn>
            <a:cxn ang="0">
              <a:pos x="connsiteX14886" y="connsiteY14886"/>
            </a:cxn>
            <a:cxn ang="0">
              <a:pos x="connsiteX14887" y="connsiteY14887"/>
            </a:cxn>
            <a:cxn ang="0">
              <a:pos x="connsiteX14888" y="connsiteY14888"/>
            </a:cxn>
            <a:cxn ang="0">
              <a:pos x="connsiteX14889" y="connsiteY14889"/>
            </a:cxn>
            <a:cxn ang="0">
              <a:pos x="connsiteX14890" y="connsiteY14890"/>
            </a:cxn>
            <a:cxn ang="0">
              <a:pos x="connsiteX14891" y="connsiteY14891"/>
            </a:cxn>
            <a:cxn ang="0">
              <a:pos x="connsiteX14892" y="connsiteY14892"/>
            </a:cxn>
            <a:cxn ang="0">
              <a:pos x="connsiteX14893" y="connsiteY14893"/>
            </a:cxn>
            <a:cxn ang="0">
              <a:pos x="connsiteX14894" y="connsiteY14894"/>
            </a:cxn>
            <a:cxn ang="0">
              <a:pos x="connsiteX14895" y="connsiteY14895"/>
            </a:cxn>
            <a:cxn ang="0">
              <a:pos x="connsiteX14896" y="connsiteY14896"/>
            </a:cxn>
            <a:cxn ang="0">
              <a:pos x="connsiteX14897" y="connsiteY14897"/>
            </a:cxn>
            <a:cxn ang="0">
              <a:pos x="connsiteX14898" y="connsiteY14898"/>
            </a:cxn>
            <a:cxn ang="0">
              <a:pos x="connsiteX14899" y="connsiteY14899"/>
            </a:cxn>
            <a:cxn ang="0">
              <a:pos x="connsiteX14900" y="connsiteY14900"/>
            </a:cxn>
            <a:cxn ang="0">
              <a:pos x="connsiteX14901" y="connsiteY14901"/>
            </a:cxn>
            <a:cxn ang="0">
              <a:pos x="connsiteX14902" y="connsiteY14902"/>
            </a:cxn>
            <a:cxn ang="0">
              <a:pos x="connsiteX14903" y="connsiteY14903"/>
            </a:cxn>
            <a:cxn ang="0">
              <a:pos x="connsiteX14904" y="connsiteY14904"/>
            </a:cxn>
            <a:cxn ang="0">
              <a:pos x="connsiteX14905" y="connsiteY14905"/>
            </a:cxn>
            <a:cxn ang="0">
              <a:pos x="connsiteX14906" y="connsiteY14906"/>
            </a:cxn>
            <a:cxn ang="0">
              <a:pos x="connsiteX14907" y="connsiteY14907"/>
            </a:cxn>
            <a:cxn ang="0">
              <a:pos x="connsiteX14908" y="connsiteY14908"/>
            </a:cxn>
            <a:cxn ang="0">
              <a:pos x="connsiteX14909" y="connsiteY14909"/>
            </a:cxn>
            <a:cxn ang="0">
              <a:pos x="connsiteX14910" y="connsiteY14910"/>
            </a:cxn>
            <a:cxn ang="0">
              <a:pos x="connsiteX14911" y="connsiteY14911"/>
            </a:cxn>
            <a:cxn ang="0">
              <a:pos x="connsiteX14912" y="connsiteY14912"/>
            </a:cxn>
            <a:cxn ang="0">
              <a:pos x="connsiteX14913" y="connsiteY14913"/>
            </a:cxn>
            <a:cxn ang="0">
              <a:pos x="connsiteX14914" y="connsiteY14914"/>
            </a:cxn>
            <a:cxn ang="0">
              <a:pos x="connsiteX14915" y="connsiteY14915"/>
            </a:cxn>
            <a:cxn ang="0">
              <a:pos x="connsiteX14916" y="connsiteY14916"/>
            </a:cxn>
            <a:cxn ang="0">
              <a:pos x="connsiteX14917" y="connsiteY14917"/>
            </a:cxn>
            <a:cxn ang="0">
              <a:pos x="connsiteX14918" y="connsiteY14918"/>
            </a:cxn>
            <a:cxn ang="0">
              <a:pos x="connsiteX14919" y="connsiteY14919"/>
            </a:cxn>
            <a:cxn ang="0">
              <a:pos x="connsiteX14920" y="connsiteY14920"/>
            </a:cxn>
            <a:cxn ang="0">
              <a:pos x="connsiteX14921" y="connsiteY14921"/>
            </a:cxn>
            <a:cxn ang="0">
              <a:pos x="connsiteX14922" y="connsiteY14922"/>
            </a:cxn>
            <a:cxn ang="0">
              <a:pos x="connsiteX14923" y="connsiteY14923"/>
            </a:cxn>
            <a:cxn ang="0">
              <a:pos x="connsiteX14924" y="connsiteY14924"/>
            </a:cxn>
            <a:cxn ang="0">
              <a:pos x="connsiteX14925" y="connsiteY14925"/>
            </a:cxn>
            <a:cxn ang="0">
              <a:pos x="connsiteX14926" y="connsiteY14926"/>
            </a:cxn>
            <a:cxn ang="0">
              <a:pos x="connsiteX14927" y="connsiteY14927"/>
            </a:cxn>
            <a:cxn ang="0">
              <a:pos x="connsiteX14928" y="connsiteY14928"/>
            </a:cxn>
            <a:cxn ang="0">
              <a:pos x="connsiteX14929" y="connsiteY14929"/>
            </a:cxn>
            <a:cxn ang="0">
              <a:pos x="connsiteX14930" y="connsiteY14930"/>
            </a:cxn>
            <a:cxn ang="0">
              <a:pos x="connsiteX14931" y="connsiteY14931"/>
            </a:cxn>
            <a:cxn ang="0">
              <a:pos x="connsiteX14932" y="connsiteY14932"/>
            </a:cxn>
            <a:cxn ang="0">
              <a:pos x="connsiteX14933" y="connsiteY14933"/>
            </a:cxn>
            <a:cxn ang="0">
              <a:pos x="connsiteX14934" y="connsiteY14934"/>
            </a:cxn>
            <a:cxn ang="0">
              <a:pos x="connsiteX14935" y="connsiteY14935"/>
            </a:cxn>
            <a:cxn ang="0">
              <a:pos x="connsiteX14936" y="connsiteY14936"/>
            </a:cxn>
            <a:cxn ang="0">
              <a:pos x="connsiteX14937" y="connsiteY14937"/>
            </a:cxn>
            <a:cxn ang="0">
              <a:pos x="connsiteX14938" y="connsiteY14938"/>
            </a:cxn>
            <a:cxn ang="0">
              <a:pos x="connsiteX14939" y="connsiteY14939"/>
            </a:cxn>
            <a:cxn ang="0">
              <a:pos x="connsiteX14940" y="connsiteY14940"/>
            </a:cxn>
            <a:cxn ang="0">
              <a:pos x="connsiteX14941" y="connsiteY14941"/>
            </a:cxn>
            <a:cxn ang="0">
              <a:pos x="connsiteX14942" y="connsiteY14942"/>
            </a:cxn>
            <a:cxn ang="0">
              <a:pos x="connsiteX14943" y="connsiteY14943"/>
            </a:cxn>
            <a:cxn ang="0">
              <a:pos x="connsiteX14944" y="connsiteY14944"/>
            </a:cxn>
            <a:cxn ang="0">
              <a:pos x="connsiteX14945" y="connsiteY14945"/>
            </a:cxn>
            <a:cxn ang="0">
              <a:pos x="connsiteX14946" y="connsiteY14946"/>
            </a:cxn>
            <a:cxn ang="0">
              <a:pos x="connsiteX14947" y="connsiteY14947"/>
            </a:cxn>
            <a:cxn ang="0">
              <a:pos x="connsiteX14948" y="connsiteY14948"/>
            </a:cxn>
            <a:cxn ang="0">
              <a:pos x="connsiteX14949" y="connsiteY14949"/>
            </a:cxn>
            <a:cxn ang="0">
              <a:pos x="connsiteX14950" y="connsiteY14950"/>
            </a:cxn>
            <a:cxn ang="0">
              <a:pos x="connsiteX14951" y="connsiteY14951"/>
            </a:cxn>
            <a:cxn ang="0">
              <a:pos x="connsiteX14952" y="connsiteY14952"/>
            </a:cxn>
            <a:cxn ang="0">
              <a:pos x="connsiteX14953" y="connsiteY14953"/>
            </a:cxn>
            <a:cxn ang="0">
              <a:pos x="connsiteX14954" y="connsiteY14954"/>
            </a:cxn>
            <a:cxn ang="0">
              <a:pos x="connsiteX14955" y="connsiteY14955"/>
            </a:cxn>
            <a:cxn ang="0">
              <a:pos x="connsiteX14956" y="connsiteY14956"/>
            </a:cxn>
            <a:cxn ang="0">
              <a:pos x="connsiteX14957" y="connsiteY14957"/>
            </a:cxn>
            <a:cxn ang="0">
              <a:pos x="connsiteX14958" y="connsiteY14958"/>
            </a:cxn>
            <a:cxn ang="0">
              <a:pos x="connsiteX14959" y="connsiteY14959"/>
            </a:cxn>
            <a:cxn ang="0">
              <a:pos x="connsiteX14960" y="connsiteY14960"/>
            </a:cxn>
            <a:cxn ang="0">
              <a:pos x="connsiteX14961" y="connsiteY14961"/>
            </a:cxn>
            <a:cxn ang="0">
              <a:pos x="connsiteX14962" y="connsiteY14962"/>
            </a:cxn>
            <a:cxn ang="0">
              <a:pos x="connsiteX14963" y="connsiteY14963"/>
            </a:cxn>
            <a:cxn ang="0">
              <a:pos x="connsiteX14964" y="connsiteY14964"/>
            </a:cxn>
            <a:cxn ang="0">
              <a:pos x="connsiteX14965" y="connsiteY14965"/>
            </a:cxn>
            <a:cxn ang="0">
              <a:pos x="connsiteX14966" y="connsiteY14966"/>
            </a:cxn>
            <a:cxn ang="0">
              <a:pos x="connsiteX14967" y="connsiteY14967"/>
            </a:cxn>
            <a:cxn ang="0">
              <a:pos x="connsiteX14968" y="connsiteY14968"/>
            </a:cxn>
            <a:cxn ang="0">
              <a:pos x="connsiteX14969" y="connsiteY14969"/>
            </a:cxn>
            <a:cxn ang="0">
              <a:pos x="connsiteX14970" y="connsiteY14970"/>
            </a:cxn>
            <a:cxn ang="0">
              <a:pos x="connsiteX14971" y="connsiteY14971"/>
            </a:cxn>
            <a:cxn ang="0">
              <a:pos x="connsiteX14972" y="connsiteY14972"/>
            </a:cxn>
            <a:cxn ang="0">
              <a:pos x="connsiteX14973" y="connsiteY14973"/>
            </a:cxn>
            <a:cxn ang="0">
              <a:pos x="connsiteX14974" y="connsiteY14974"/>
            </a:cxn>
            <a:cxn ang="0">
              <a:pos x="connsiteX14975" y="connsiteY14975"/>
            </a:cxn>
            <a:cxn ang="0">
              <a:pos x="connsiteX14976" y="connsiteY14976"/>
            </a:cxn>
            <a:cxn ang="0">
              <a:pos x="connsiteX14977" y="connsiteY14977"/>
            </a:cxn>
            <a:cxn ang="0">
              <a:pos x="connsiteX14978" y="connsiteY14978"/>
            </a:cxn>
            <a:cxn ang="0">
              <a:pos x="connsiteX14979" y="connsiteY14979"/>
            </a:cxn>
            <a:cxn ang="0">
              <a:pos x="connsiteX14980" y="connsiteY14980"/>
            </a:cxn>
            <a:cxn ang="0">
              <a:pos x="connsiteX14981" y="connsiteY14981"/>
            </a:cxn>
            <a:cxn ang="0">
              <a:pos x="connsiteX14982" y="connsiteY14982"/>
            </a:cxn>
            <a:cxn ang="0">
              <a:pos x="connsiteX14983" y="connsiteY14983"/>
            </a:cxn>
            <a:cxn ang="0">
              <a:pos x="connsiteX14984" y="connsiteY14984"/>
            </a:cxn>
            <a:cxn ang="0">
              <a:pos x="connsiteX14985" y="connsiteY14985"/>
            </a:cxn>
            <a:cxn ang="0">
              <a:pos x="connsiteX14986" y="connsiteY14986"/>
            </a:cxn>
            <a:cxn ang="0">
              <a:pos x="connsiteX14987" y="connsiteY14987"/>
            </a:cxn>
            <a:cxn ang="0">
              <a:pos x="connsiteX14988" y="connsiteY14988"/>
            </a:cxn>
            <a:cxn ang="0">
              <a:pos x="connsiteX14989" y="connsiteY14989"/>
            </a:cxn>
            <a:cxn ang="0">
              <a:pos x="connsiteX14990" y="connsiteY14990"/>
            </a:cxn>
            <a:cxn ang="0">
              <a:pos x="connsiteX14991" y="connsiteY14991"/>
            </a:cxn>
            <a:cxn ang="0">
              <a:pos x="connsiteX14992" y="connsiteY14992"/>
            </a:cxn>
            <a:cxn ang="0">
              <a:pos x="connsiteX14993" y="connsiteY14993"/>
            </a:cxn>
            <a:cxn ang="0">
              <a:pos x="connsiteX14994" y="connsiteY14994"/>
            </a:cxn>
            <a:cxn ang="0">
              <a:pos x="connsiteX14995" y="connsiteY14995"/>
            </a:cxn>
            <a:cxn ang="0">
              <a:pos x="connsiteX14996" y="connsiteY14996"/>
            </a:cxn>
            <a:cxn ang="0">
              <a:pos x="connsiteX14997" y="connsiteY14997"/>
            </a:cxn>
            <a:cxn ang="0">
              <a:pos x="connsiteX14998" y="connsiteY14998"/>
            </a:cxn>
            <a:cxn ang="0">
              <a:pos x="connsiteX14999" y="connsiteY14999"/>
            </a:cxn>
            <a:cxn ang="0">
              <a:pos x="connsiteX15000" y="connsiteY15000"/>
            </a:cxn>
            <a:cxn ang="0">
              <a:pos x="connsiteX15001" y="connsiteY15001"/>
            </a:cxn>
            <a:cxn ang="0">
              <a:pos x="connsiteX15002" y="connsiteY15002"/>
            </a:cxn>
            <a:cxn ang="0">
              <a:pos x="connsiteX15003" y="connsiteY15003"/>
            </a:cxn>
            <a:cxn ang="0">
              <a:pos x="connsiteX15004" y="connsiteY15004"/>
            </a:cxn>
            <a:cxn ang="0">
              <a:pos x="connsiteX15005" y="connsiteY15005"/>
            </a:cxn>
            <a:cxn ang="0">
              <a:pos x="connsiteX15006" y="connsiteY15006"/>
            </a:cxn>
            <a:cxn ang="0">
              <a:pos x="connsiteX15007" y="connsiteY15007"/>
            </a:cxn>
            <a:cxn ang="0">
              <a:pos x="connsiteX15008" y="connsiteY15008"/>
            </a:cxn>
            <a:cxn ang="0">
              <a:pos x="connsiteX15009" y="connsiteY15009"/>
            </a:cxn>
            <a:cxn ang="0">
              <a:pos x="connsiteX15010" y="connsiteY15010"/>
            </a:cxn>
            <a:cxn ang="0">
              <a:pos x="connsiteX15011" y="connsiteY15011"/>
            </a:cxn>
            <a:cxn ang="0">
              <a:pos x="connsiteX15012" y="connsiteY15012"/>
            </a:cxn>
            <a:cxn ang="0">
              <a:pos x="connsiteX15013" y="connsiteY15013"/>
            </a:cxn>
            <a:cxn ang="0">
              <a:pos x="connsiteX15014" y="connsiteY15014"/>
            </a:cxn>
            <a:cxn ang="0">
              <a:pos x="connsiteX15015" y="connsiteY15015"/>
            </a:cxn>
            <a:cxn ang="0">
              <a:pos x="connsiteX15016" y="connsiteY15016"/>
            </a:cxn>
            <a:cxn ang="0">
              <a:pos x="connsiteX15017" y="connsiteY15017"/>
            </a:cxn>
            <a:cxn ang="0">
              <a:pos x="connsiteX15018" y="connsiteY15018"/>
            </a:cxn>
            <a:cxn ang="0">
              <a:pos x="connsiteX15019" y="connsiteY15019"/>
            </a:cxn>
            <a:cxn ang="0">
              <a:pos x="connsiteX15020" y="connsiteY15020"/>
            </a:cxn>
            <a:cxn ang="0">
              <a:pos x="connsiteX15021" y="connsiteY15021"/>
            </a:cxn>
            <a:cxn ang="0">
              <a:pos x="connsiteX15022" y="connsiteY15022"/>
            </a:cxn>
            <a:cxn ang="0">
              <a:pos x="connsiteX15023" y="connsiteY15023"/>
            </a:cxn>
            <a:cxn ang="0">
              <a:pos x="connsiteX15024" y="connsiteY15024"/>
            </a:cxn>
            <a:cxn ang="0">
              <a:pos x="connsiteX15025" y="connsiteY15025"/>
            </a:cxn>
            <a:cxn ang="0">
              <a:pos x="connsiteX15026" y="connsiteY15026"/>
            </a:cxn>
            <a:cxn ang="0">
              <a:pos x="connsiteX15027" y="connsiteY15027"/>
            </a:cxn>
            <a:cxn ang="0">
              <a:pos x="connsiteX15028" y="connsiteY15028"/>
            </a:cxn>
            <a:cxn ang="0">
              <a:pos x="connsiteX15029" y="connsiteY15029"/>
            </a:cxn>
            <a:cxn ang="0">
              <a:pos x="connsiteX15030" y="connsiteY15030"/>
            </a:cxn>
            <a:cxn ang="0">
              <a:pos x="connsiteX15031" y="connsiteY15031"/>
            </a:cxn>
            <a:cxn ang="0">
              <a:pos x="connsiteX15032" y="connsiteY15032"/>
            </a:cxn>
            <a:cxn ang="0">
              <a:pos x="connsiteX15033" y="connsiteY15033"/>
            </a:cxn>
            <a:cxn ang="0">
              <a:pos x="connsiteX15034" y="connsiteY15034"/>
            </a:cxn>
            <a:cxn ang="0">
              <a:pos x="connsiteX15035" y="connsiteY15035"/>
            </a:cxn>
            <a:cxn ang="0">
              <a:pos x="connsiteX15036" y="connsiteY15036"/>
            </a:cxn>
            <a:cxn ang="0">
              <a:pos x="connsiteX15037" y="connsiteY15037"/>
            </a:cxn>
            <a:cxn ang="0">
              <a:pos x="connsiteX15038" y="connsiteY15038"/>
            </a:cxn>
            <a:cxn ang="0">
              <a:pos x="connsiteX15039" y="connsiteY15039"/>
            </a:cxn>
            <a:cxn ang="0">
              <a:pos x="connsiteX15040" y="connsiteY15040"/>
            </a:cxn>
            <a:cxn ang="0">
              <a:pos x="connsiteX15041" y="connsiteY15041"/>
            </a:cxn>
            <a:cxn ang="0">
              <a:pos x="connsiteX15042" y="connsiteY15042"/>
            </a:cxn>
            <a:cxn ang="0">
              <a:pos x="connsiteX15043" y="connsiteY15043"/>
            </a:cxn>
            <a:cxn ang="0">
              <a:pos x="connsiteX15044" y="connsiteY15044"/>
            </a:cxn>
            <a:cxn ang="0">
              <a:pos x="connsiteX15045" y="connsiteY15045"/>
            </a:cxn>
            <a:cxn ang="0">
              <a:pos x="connsiteX15046" y="connsiteY15046"/>
            </a:cxn>
            <a:cxn ang="0">
              <a:pos x="connsiteX15047" y="connsiteY15047"/>
            </a:cxn>
            <a:cxn ang="0">
              <a:pos x="connsiteX15048" y="connsiteY15048"/>
            </a:cxn>
            <a:cxn ang="0">
              <a:pos x="connsiteX15049" y="connsiteY15049"/>
            </a:cxn>
            <a:cxn ang="0">
              <a:pos x="connsiteX15050" y="connsiteY15050"/>
            </a:cxn>
            <a:cxn ang="0">
              <a:pos x="connsiteX15051" y="connsiteY15051"/>
            </a:cxn>
            <a:cxn ang="0">
              <a:pos x="connsiteX15052" y="connsiteY15052"/>
            </a:cxn>
            <a:cxn ang="0">
              <a:pos x="connsiteX15053" y="connsiteY15053"/>
            </a:cxn>
            <a:cxn ang="0">
              <a:pos x="connsiteX15054" y="connsiteY15054"/>
            </a:cxn>
            <a:cxn ang="0">
              <a:pos x="connsiteX15055" y="connsiteY15055"/>
            </a:cxn>
            <a:cxn ang="0">
              <a:pos x="connsiteX15056" y="connsiteY15056"/>
            </a:cxn>
            <a:cxn ang="0">
              <a:pos x="connsiteX15057" y="connsiteY15057"/>
            </a:cxn>
            <a:cxn ang="0">
              <a:pos x="connsiteX15058" y="connsiteY15058"/>
            </a:cxn>
            <a:cxn ang="0">
              <a:pos x="connsiteX15059" y="connsiteY15059"/>
            </a:cxn>
            <a:cxn ang="0">
              <a:pos x="connsiteX15060" y="connsiteY15060"/>
            </a:cxn>
            <a:cxn ang="0">
              <a:pos x="connsiteX15061" y="connsiteY15061"/>
            </a:cxn>
            <a:cxn ang="0">
              <a:pos x="connsiteX15062" y="connsiteY15062"/>
            </a:cxn>
            <a:cxn ang="0">
              <a:pos x="connsiteX15063" y="connsiteY15063"/>
            </a:cxn>
            <a:cxn ang="0">
              <a:pos x="connsiteX15064" y="connsiteY15064"/>
            </a:cxn>
            <a:cxn ang="0">
              <a:pos x="connsiteX15065" y="connsiteY15065"/>
            </a:cxn>
            <a:cxn ang="0">
              <a:pos x="connsiteX15066" y="connsiteY15066"/>
            </a:cxn>
            <a:cxn ang="0">
              <a:pos x="connsiteX15067" y="connsiteY15067"/>
            </a:cxn>
            <a:cxn ang="0">
              <a:pos x="connsiteX15068" y="connsiteY15068"/>
            </a:cxn>
            <a:cxn ang="0">
              <a:pos x="connsiteX15069" y="connsiteY15069"/>
            </a:cxn>
            <a:cxn ang="0">
              <a:pos x="connsiteX15070" y="connsiteY15070"/>
            </a:cxn>
            <a:cxn ang="0">
              <a:pos x="connsiteX15071" y="connsiteY15071"/>
            </a:cxn>
            <a:cxn ang="0">
              <a:pos x="connsiteX15072" y="connsiteY15072"/>
            </a:cxn>
            <a:cxn ang="0">
              <a:pos x="connsiteX15073" y="connsiteY15073"/>
            </a:cxn>
            <a:cxn ang="0">
              <a:pos x="connsiteX15074" y="connsiteY15074"/>
            </a:cxn>
            <a:cxn ang="0">
              <a:pos x="connsiteX15075" y="connsiteY15075"/>
            </a:cxn>
            <a:cxn ang="0">
              <a:pos x="connsiteX15076" y="connsiteY15076"/>
            </a:cxn>
            <a:cxn ang="0">
              <a:pos x="connsiteX15077" y="connsiteY15077"/>
            </a:cxn>
            <a:cxn ang="0">
              <a:pos x="connsiteX15078" y="connsiteY15078"/>
            </a:cxn>
            <a:cxn ang="0">
              <a:pos x="connsiteX15079" y="connsiteY15079"/>
            </a:cxn>
            <a:cxn ang="0">
              <a:pos x="connsiteX15080" y="connsiteY15080"/>
            </a:cxn>
            <a:cxn ang="0">
              <a:pos x="connsiteX15081" y="connsiteY15081"/>
            </a:cxn>
            <a:cxn ang="0">
              <a:pos x="connsiteX15082" y="connsiteY15082"/>
            </a:cxn>
            <a:cxn ang="0">
              <a:pos x="connsiteX15083" y="connsiteY15083"/>
            </a:cxn>
            <a:cxn ang="0">
              <a:pos x="connsiteX15084" y="connsiteY15084"/>
            </a:cxn>
            <a:cxn ang="0">
              <a:pos x="connsiteX15085" y="connsiteY15085"/>
            </a:cxn>
            <a:cxn ang="0">
              <a:pos x="connsiteX15086" y="connsiteY15086"/>
            </a:cxn>
            <a:cxn ang="0">
              <a:pos x="connsiteX15087" y="connsiteY15087"/>
            </a:cxn>
            <a:cxn ang="0">
              <a:pos x="connsiteX15088" y="connsiteY15088"/>
            </a:cxn>
            <a:cxn ang="0">
              <a:pos x="connsiteX15089" y="connsiteY15089"/>
            </a:cxn>
            <a:cxn ang="0">
              <a:pos x="connsiteX15090" y="connsiteY15090"/>
            </a:cxn>
            <a:cxn ang="0">
              <a:pos x="connsiteX15091" y="connsiteY15091"/>
            </a:cxn>
            <a:cxn ang="0">
              <a:pos x="connsiteX15092" y="connsiteY15092"/>
            </a:cxn>
            <a:cxn ang="0">
              <a:pos x="connsiteX15093" y="connsiteY15093"/>
            </a:cxn>
            <a:cxn ang="0">
              <a:pos x="connsiteX15094" y="connsiteY15094"/>
            </a:cxn>
            <a:cxn ang="0">
              <a:pos x="connsiteX15095" y="connsiteY15095"/>
            </a:cxn>
            <a:cxn ang="0">
              <a:pos x="connsiteX15096" y="connsiteY15096"/>
            </a:cxn>
            <a:cxn ang="0">
              <a:pos x="connsiteX15097" y="connsiteY15097"/>
            </a:cxn>
            <a:cxn ang="0">
              <a:pos x="connsiteX15098" y="connsiteY15098"/>
            </a:cxn>
            <a:cxn ang="0">
              <a:pos x="connsiteX15099" y="connsiteY15099"/>
            </a:cxn>
            <a:cxn ang="0">
              <a:pos x="connsiteX15100" y="connsiteY15100"/>
            </a:cxn>
            <a:cxn ang="0">
              <a:pos x="connsiteX15101" y="connsiteY15101"/>
            </a:cxn>
            <a:cxn ang="0">
              <a:pos x="connsiteX15102" y="connsiteY15102"/>
            </a:cxn>
            <a:cxn ang="0">
              <a:pos x="connsiteX15103" y="connsiteY15103"/>
            </a:cxn>
            <a:cxn ang="0">
              <a:pos x="connsiteX15104" y="connsiteY15104"/>
            </a:cxn>
            <a:cxn ang="0">
              <a:pos x="connsiteX15105" y="connsiteY15105"/>
            </a:cxn>
            <a:cxn ang="0">
              <a:pos x="connsiteX15106" y="connsiteY15106"/>
            </a:cxn>
            <a:cxn ang="0">
              <a:pos x="connsiteX15107" y="connsiteY15107"/>
            </a:cxn>
            <a:cxn ang="0">
              <a:pos x="connsiteX15108" y="connsiteY15108"/>
            </a:cxn>
            <a:cxn ang="0">
              <a:pos x="connsiteX15109" y="connsiteY15109"/>
            </a:cxn>
            <a:cxn ang="0">
              <a:pos x="connsiteX15110" y="connsiteY15110"/>
            </a:cxn>
            <a:cxn ang="0">
              <a:pos x="connsiteX15111" y="connsiteY15111"/>
            </a:cxn>
            <a:cxn ang="0">
              <a:pos x="connsiteX15112" y="connsiteY15112"/>
            </a:cxn>
            <a:cxn ang="0">
              <a:pos x="connsiteX15113" y="connsiteY15113"/>
            </a:cxn>
            <a:cxn ang="0">
              <a:pos x="connsiteX15114" y="connsiteY15114"/>
            </a:cxn>
            <a:cxn ang="0">
              <a:pos x="connsiteX15115" y="connsiteY15115"/>
            </a:cxn>
            <a:cxn ang="0">
              <a:pos x="connsiteX15116" y="connsiteY15116"/>
            </a:cxn>
            <a:cxn ang="0">
              <a:pos x="connsiteX15117" y="connsiteY15117"/>
            </a:cxn>
            <a:cxn ang="0">
              <a:pos x="connsiteX15118" y="connsiteY15118"/>
            </a:cxn>
            <a:cxn ang="0">
              <a:pos x="connsiteX15119" y="connsiteY15119"/>
            </a:cxn>
            <a:cxn ang="0">
              <a:pos x="connsiteX15120" y="connsiteY15120"/>
            </a:cxn>
            <a:cxn ang="0">
              <a:pos x="connsiteX15121" y="connsiteY15121"/>
            </a:cxn>
            <a:cxn ang="0">
              <a:pos x="connsiteX15122" y="connsiteY15122"/>
            </a:cxn>
            <a:cxn ang="0">
              <a:pos x="connsiteX15123" y="connsiteY15123"/>
            </a:cxn>
            <a:cxn ang="0">
              <a:pos x="connsiteX15124" y="connsiteY15124"/>
            </a:cxn>
            <a:cxn ang="0">
              <a:pos x="connsiteX15125" y="connsiteY15125"/>
            </a:cxn>
            <a:cxn ang="0">
              <a:pos x="connsiteX15126" y="connsiteY15126"/>
            </a:cxn>
            <a:cxn ang="0">
              <a:pos x="connsiteX15127" y="connsiteY15127"/>
            </a:cxn>
            <a:cxn ang="0">
              <a:pos x="connsiteX15128" y="connsiteY15128"/>
            </a:cxn>
            <a:cxn ang="0">
              <a:pos x="connsiteX15129" y="connsiteY15129"/>
            </a:cxn>
            <a:cxn ang="0">
              <a:pos x="connsiteX15130" y="connsiteY15130"/>
            </a:cxn>
            <a:cxn ang="0">
              <a:pos x="connsiteX15131" y="connsiteY15131"/>
            </a:cxn>
            <a:cxn ang="0">
              <a:pos x="connsiteX15132" y="connsiteY15132"/>
            </a:cxn>
            <a:cxn ang="0">
              <a:pos x="connsiteX15133" y="connsiteY15133"/>
            </a:cxn>
            <a:cxn ang="0">
              <a:pos x="connsiteX15134" y="connsiteY15134"/>
            </a:cxn>
            <a:cxn ang="0">
              <a:pos x="connsiteX15135" y="connsiteY15135"/>
            </a:cxn>
            <a:cxn ang="0">
              <a:pos x="connsiteX15136" y="connsiteY15136"/>
            </a:cxn>
            <a:cxn ang="0">
              <a:pos x="connsiteX15137" y="connsiteY15137"/>
            </a:cxn>
            <a:cxn ang="0">
              <a:pos x="connsiteX15138" y="connsiteY15138"/>
            </a:cxn>
            <a:cxn ang="0">
              <a:pos x="connsiteX15139" y="connsiteY15139"/>
            </a:cxn>
            <a:cxn ang="0">
              <a:pos x="connsiteX15140" y="connsiteY15140"/>
            </a:cxn>
            <a:cxn ang="0">
              <a:pos x="connsiteX15141" y="connsiteY15141"/>
            </a:cxn>
            <a:cxn ang="0">
              <a:pos x="connsiteX15142" y="connsiteY15142"/>
            </a:cxn>
            <a:cxn ang="0">
              <a:pos x="connsiteX15143" y="connsiteY15143"/>
            </a:cxn>
            <a:cxn ang="0">
              <a:pos x="connsiteX15144" y="connsiteY15144"/>
            </a:cxn>
            <a:cxn ang="0">
              <a:pos x="connsiteX15145" y="connsiteY15145"/>
            </a:cxn>
            <a:cxn ang="0">
              <a:pos x="connsiteX15146" y="connsiteY15146"/>
            </a:cxn>
            <a:cxn ang="0">
              <a:pos x="connsiteX15147" y="connsiteY15147"/>
            </a:cxn>
            <a:cxn ang="0">
              <a:pos x="connsiteX15148" y="connsiteY15148"/>
            </a:cxn>
            <a:cxn ang="0">
              <a:pos x="connsiteX15149" y="connsiteY15149"/>
            </a:cxn>
            <a:cxn ang="0">
              <a:pos x="connsiteX15150" y="connsiteY15150"/>
            </a:cxn>
            <a:cxn ang="0">
              <a:pos x="connsiteX15151" y="connsiteY15151"/>
            </a:cxn>
            <a:cxn ang="0">
              <a:pos x="connsiteX15152" y="connsiteY15152"/>
            </a:cxn>
            <a:cxn ang="0">
              <a:pos x="connsiteX15153" y="connsiteY15153"/>
            </a:cxn>
            <a:cxn ang="0">
              <a:pos x="connsiteX15154" y="connsiteY15154"/>
            </a:cxn>
            <a:cxn ang="0">
              <a:pos x="connsiteX15155" y="connsiteY15155"/>
            </a:cxn>
            <a:cxn ang="0">
              <a:pos x="connsiteX15156" y="connsiteY15156"/>
            </a:cxn>
            <a:cxn ang="0">
              <a:pos x="connsiteX15157" y="connsiteY15157"/>
            </a:cxn>
            <a:cxn ang="0">
              <a:pos x="connsiteX15158" y="connsiteY15158"/>
            </a:cxn>
            <a:cxn ang="0">
              <a:pos x="connsiteX15159" y="connsiteY15159"/>
            </a:cxn>
            <a:cxn ang="0">
              <a:pos x="connsiteX15160" y="connsiteY15160"/>
            </a:cxn>
            <a:cxn ang="0">
              <a:pos x="connsiteX15161" y="connsiteY15161"/>
            </a:cxn>
            <a:cxn ang="0">
              <a:pos x="connsiteX15162" y="connsiteY15162"/>
            </a:cxn>
            <a:cxn ang="0">
              <a:pos x="connsiteX15163" y="connsiteY15163"/>
            </a:cxn>
            <a:cxn ang="0">
              <a:pos x="connsiteX15164" y="connsiteY15164"/>
            </a:cxn>
            <a:cxn ang="0">
              <a:pos x="connsiteX15165" y="connsiteY15165"/>
            </a:cxn>
            <a:cxn ang="0">
              <a:pos x="connsiteX15166" y="connsiteY15166"/>
            </a:cxn>
            <a:cxn ang="0">
              <a:pos x="connsiteX15167" y="connsiteY15167"/>
            </a:cxn>
            <a:cxn ang="0">
              <a:pos x="connsiteX15168" y="connsiteY15168"/>
            </a:cxn>
            <a:cxn ang="0">
              <a:pos x="connsiteX15169" y="connsiteY15169"/>
            </a:cxn>
            <a:cxn ang="0">
              <a:pos x="connsiteX15170" y="connsiteY15170"/>
            </a:cxn>
            <a:cxn ang="0">
              <a:pos x="connsiteX15171" y="connsiteY15171"/>
            </a:cxn>
            <a:cxn ang="0">
              <a:pos x="connsiteX15172" y="connsiteY15172"/>
            </a:cxn>
            <a:cxn ang="0">
              <a:pos x="connsiteX15173" y="connsiteY15173"/>
            </a:cxn>
            <a:cxn ang="0">
              <a:pos x="connsiteX15174" y="connsiteY15174"/>
            </a:cxn>
            <a:cxn ang="0">
              <a:pos x="connsiteX15175" y="connsiteY15175"/>
            </a:cxn>
            <a:cxn ang="0">
              <a:pos x="connsiteX15176" y="connsiteY15176"/>
            </a:cxn>
            <a:cxn ang="0">
              <a:pos x="connsiteX15177" y="connsiteY15177"/>
            </a:cxn>
            <a:cxn ang="0">
              <a:pos x="connsiteX15178" y="connsiteY15178"/>
            </a:cxn>
            <a:cxn ang="0">
              <a:pos x="connsiteX15179" y="connsiteY15179"/>
            </a:cxn>
            <a:cxn ang="0">
              <a:pos x="connsiteX15180" y="connsiteY15180"/>
            </a:cxn>
            <a:cxn ang="0">
              <a:pos x="connsiteX15181" y="connsiteY15181"/>
            </a:cxn>
            <a:cxn ang="0">
              <a:pos x="connsiteX15182" y="connsiteY15182"/>
            </a:cxn>
            <a:cxn ang="0">
              <a:pos x="connsiteX15183" y="connsiteY15183"/>
            </a:cxn>
            <a:cxn ang="0">
              <a:pos x="connsiteX15184" y="connsiteY15184"/>
            </a:cxn>
            <a:cxn ang="0">
              <a:pos x="connsiteX15185" y="connsiteY15185"/>
            </a:cxn>
            <a:cxn ang="0">
              <a:pos x="connsiteX15186" y="connsiteY15186"/>
            </a:cxn>
            <a:cxn ang="0">
              <a:pos x="connsiteX15187" y="connsiteY15187"/>
            </a:cxn>
            <a:cxn ang="0">
              <a:pos x="connsiteX15188" y="connsiteY15188"/>
            </a:cxn>
            <a:cxn ang="0">
              <a:pos x="connsiteX15189" y="connsiteY15189"/>
            </a:cxn>
            <a:cxn ang="0">
              <a:pos x="connsiteX15190" y="connsiteY15190"/>
            </a:cxn>
            <a:cxn ang="0">
              <a:pos x="connsiteX15191" y="connsiteY15191"/>
            </a:cxn>
            <a:cxn ang="0">
              <a:pos x="connsiteX15192" y="connsiteY15192"/>
            </a:cxn>
            <a:cxn ang="0">
              <a:pos x="connsiteX15193" y="connsiteY15193"/>
            </a:cxn>
            <a:cxn ang="0">
              <a:pos x="connsiteX15194" y="connsiteY15194"/>
            </a:cxn>
            <a:cxn ang="0">
              <a:pos x="connsiteX15195" y="connsiteY15195"/>
            </a:cxn>
            <a:cxn ang="0">
              <a:pos x="connsiteX15196" y="connsiteY15196"/>
            </a:cxn>
            <a:cxn ang="0">
              <a:pos x="connsiteX15197" y="connsiteY15197"/>
            </a:cxn>
            <a:cxn ang="0">
              <a:pos x="connsiteX15198" y="connsiteY15198"/>
            </a:cxn>
            <a:cxn ang="0">
              <a:pos x="connsiteX15199" y="connsiteY15199"/>
            </a:cxn>
            <a:cxn ang="0">
              <a:pos x="connsiteX15200" y="connsiteY15200"/>
            </a:cxn>
            <a:cxn ang="0">
              <a:pos x="connsiteX15201" y="connsiteY15201"/>
            </a:cxn>
            <a:cxn ang="0">
              <a:pos x="connsiteX15202" y="connsiteY15202"/>
            </a:cxn>
            <a:cxn ang="0">
              <a:pos x="connsiteX15203" y="connsiteY15203"/>
            </a:cxn>
            <a:cxn ang="0">
              <a:pos x="connsiteX15204" y="connsiteY15204"/>
            </a:cxn>
            <a:cxn ang="0">
              <a:pos x="connsiteX15205" y="connsiteY15205"/>
            </a:cxn>
            <a:cxn ang="0">
              <a:pos x="connsiteX15206" y="connsiteY15206"/>
            </a:cxn>
            <a:cxn ang="0">
              <a:pos x="connsiteX15207" y="connsiteY15207"/>
            </a:cxn>
            <a:cxn ang="0">
              <a:pos x="connsiteX15208" y="connsiteY15208"/>
            </a:cxn>
            <a:cxn ang="0">
              <a:pos x="connsiteX15209" y="connsiteY15209"/>
            </a:cxn>
            <a:cxn ang="0">
              <a:pos x="connsiteX15210" y="connsiteY15210"/>
            </a:cxn>
            <a:cxn ang="0">
              <a:pos x="connsiteX15211" y="connsiteY15211"/>
            </a:cxn>
            <a:cxn ang="0">
              <a:pos x="connsiteX15212" y="connsiteY15212"/>
            </a:cxn>
            <a:cxn ang="0">
              <a:pos x="connsiteX15213" y="connsiteY15213"/>
            </a:cxn>
            <a:cxn ang="0">
              <a:pos x="connsiteX15214" y="connsiteY15214"/>
            </a:cxn>
            <a:cxn ang="0">
              <a:pos x="connsiteX15215" y="connsiteY15215"/>
            </a:cxn>
            <a:cxn ang="0">
              <a:pos x="connsiteX15216" y="connsiteY15216"/>
            </a:cxn>
            <a:cxn ang="0">
              <a:pos x="connsiteX15217" y="connsiteY15217"/>
            </a:cxn>
            <a:cxn ang="0">
              <a:pos x="connsiteX15218" y="connsiteY15218"/>
            </a:cxn>
            <a:cxn ang="0">
              <a:pos x="connsiteX15219" y="connsiteY15219"/>
            </a:cxn>
            <a:cxn ang="0">
              <a:pos x="connsiteX15220" y="connsiteY15220"/>
            </a:cxn>
            <a:cxn ang="0">
              <a:pos x="connsiteX15221" y="connsiteY15221"/>
            </a:cxn>
            <a:cxn ang="0">
              <a:pos x="connsiteX15222" y="connsiteY15222"/>
            </a:cxn>
            <a:cxn ang="0">
              <a:pos x="connsiteX15223" y="connsiteY15223"/>
            </a:cxn>
            <a:cxn ang="0">
              <a:pos x="connsiteX15224" y="connsiteY15224"/>
            </a:cxn>
            <a:cxn ang="0">
              <a:pos x="connsiteX15225" y="connsiteY15225"/>
            </a:cxn>
            <a:cxn ang="0">
              <a:pos x="connsiteX15226" y="connsiteY15226"/>
            </a:cxn>
            <a:cxn ang="0">
              <a:pos x="connsiteX15227" y="connsiteY15227"/>
            </a:cxn>
            <a:cxn ang="0">
              <a:pos x="connsiteX15228" y="connsiteY15228"/>
            </a:cxn>
            <a:cxn ang="0">
              <a:pos x="connsiteX15229" y="connsiteY15229"/>
            </a:cxn>
            <a:cxn ang="0">
              <a:pos x="connsiteX15230" y="connsiteY15230"/>
            </a:cxn>
            <a:cxn ang="0">
              <a:pos x="connsiteX15231" y="connsiteY15231"/>
            </a:cxn>
            <a:cxn ang="0">
              <a:pos x="connsiteX15232" y="connsiteY15232"/>
            </a:cxn>
            <a:cxn ang="0">
              <a:pos x="connsiteX15233" y="connsiteY15233"/>
            </a:cxn>
            <a:cxn ang="0">
              <a:pos x="connsiteX15234" y="connsiteY15234"/>
            </a:cxn>
            <a:cxn ang="0">
              <a:pos x="connsiteX15235" y="connsiteY15235"/>
            </a:cxn>
            <a:cxn ang="0">
              <a:pos x="connsiteX15236" y="connsiteY15236"/>
            </a:cxn>
            <a:cxn ang="0">
              <a:pos x="connsiteX15237" y="connsiteY15237"/>
            </a:cxn>
            <a:cxn ang="0">
              <a:pos x="connsiteX15238" y="connsiteY15238"/>
            </a:cxn>
            <a:cxn ang="0">
              <a:pos x="connsiteX15239" y="connsiteY15239"/>
            </a:cxn>
            <a:cxn ang="0">
              <a:pos x="connsiteX15240" y="connsiteY15240"/>
            </a:cxn>
            <a:cxn ang="0">
              <a:pos x="connsiteX15241" y="connsiteY15241"/>
            </a:cxn>
            <a:cxn ang="0">
              <a:pos x="connsiteX15242" y="connsiteY15242"/>
            </a:cxn>
            <a:cxn ang="0">
              <a:pos x="connsiteX15243" y="connsiteY15243"/>
            </a:cxn>
            <a:cxn ang="0">
              <a:pos x="connsiteX15244" y="connsiteY15244"/>
            </a:cxn>
            <a:cxn ang="0">
              <a:pos x="connsiteX15245" y="connsiteY15245"/>
            </a:cxn>
            <a:cxn ang="0">
              <a:pos x="connsiteX15246" y="connsiteY15246"/>
            </a:cxn>
            <a:cxn ang="0">
              <a:pos x="connsiteX15247" y="connsiteY15247"/>
            </a:cxn>
            <a:cxn ang="0">
              <a:pos x="connsiteX15248" y="connsiteY15248"/>
            </a:cxn>
            <a:cxn ang="0">
              <a:pos x="connsiteX15249" y="connsiteY15249"/>
            </a:cxn>
            <a:cxn ang="0">
              <a:pos x="connsiteX15250" y="connsiteY15250"/>
            </a:cxn>
            <a:cxn ang="0">
              <a:pos x="connsiteX15251" y="connsiteY15251"/>
            </a:cxn>
            <a:cxn ang="0">
              <a:pos x="connsiteX15252" y="connsiteY15252"/>
            </a:cxn>
            <a:cxn ang="0">
              <a:pos x="connsiteX15253" y="connsiteY15253"/>
            </a:cxn>
            <a:cxn ang="0">
              <a:pos x="connsiteX15254" y="connsiteY15254"/>
            </a:cxn>
            <a:cxn ang="0">
              <a:pos x="connsiteX15255" y="connsiteY15255"/>
            </a:cxn>
            <a:cxn ang="0">
              <a:pos x="connsiteX15256" y="connsiteY15256"/>
            </a:cxn>
            <a:cxn ang="0">
              <a:pos x="connsiteX15257" y="connsiteY15257"/>
            </a:cxn>
            <a:cxn ang="0">
              <a:pos x="connsiteX15258" y="connsiteY15258"/>
            </a:cxn>
            <a:cxn ang="0">
              <a:pos x="connsiteX15259" y="connsiteY15259"/>
            </a:cxn>
            <a:cxn ang="0">
              <a:pos x="connsiteX15260" y="connsiteY15260"/>
            </a:cxn>
            <a:cxn ang="0">
              <a:pos x="connsiteX15261" y="connsiteY15261"/>
            </a:cxn>
            <a:cxn ang="0">
              <a:pos x="connsiteX15262" y="connsiteY15262"/>
            </a:cxn>
            <a:cxn ang="0">
              <a:pos x="connsiteX15263" y="connsiteY15263"/>
            </a:cxn>
            <a:cxn ang="0">
              <a:pos x="connsiteX15264" y="connsiteY15264"/>
            </a:cxn>
            <a:cxn ang="0">
              <a:pos x="connsiteX15265" y="connsiteY15265"/>
            </a:cxn>
            <a:cxn ang="0">
              <a:pos x="connsiteX15266" y="connsiteY15266"/>
            </a:cxn>
            <a:cxn ang="0">
              <a:pos x="connsiteX15267" y="connsiteY15267"/>
            </a:cxn>
            <a:cxn ang="0">
              <a:pos x="connsiteX15268" y="connsiteY15268"/>
            </a:cxn>
            <a:cxn ang="0">
              <a:pos x="connsiteX15269" y="connsiteY15269"/>
            </a:cxn>
            <a:cxn ang="0">
              <a:pos x="connsiteX15270" y="connsiteY15270"/>
            </a:cxn>
            <a:cxn ang="0">
              <a:pos x="connsiteX15271" y="connsiteY15271"/>
            </a:cxn>
            <a:cxn ang="0">
              <a:pos x="connsiteX15272" y="connsiteY15272"/>
            </a:cxn>
            <a:cxn ang="0">
              <a:pos x="connsiteX15273" y="connsiteY15273"/>
            </a:cxn>
            <a:cxn ang="0">
              <a:pos x="connsiteX15274" y="connsiteY15274"/>
            </a:cxn>
            <a:cxn ang="0">
              <a:pos x="connsiteX15275" y="connsiteY15275"/>
            </a:cxn>
            <a:cxn ang="0">
              <a:pos x="connsiteX15276" y="connsiteY15276"/>
            </a:cxn>
            <a:cxn ang="0">
              <a:pos x="connsiteX15277" y="connsiteY15277"/>
            </a:cxn>
            <a:cxn ang="0">
              <a:pos x="connsiteX15278" y="connsiteY15278"/>
            </a:cxn>
            <a:cxn ang="0">
              <a:pos x="connsiteX15279" y="connsiteY15279"/>
            </a:cxn>
            <a:cxn ang="0">
              <a:pos x="connsiteX15280" y="connsiteY15280"/>
            </a:cxn>
            <a:cxn ang="0">
              <a:pos x="connsiteX15281" y="connsiteY15281"/>
            </a:cxn>
            <a:cxn ang="0">
              <a:pos x="connsiteX15282" y="connsiteY15282"/>
            </a:cxn>
            <a:cxn ang="0">
              <a:pos x="connsiteX15283" y="connsiteY15283"/>
            </a:cxn>
            <a:cxn ang="0">
              <a:pos x="connsiteX15284" y="connsiteY15284"/>
            </a:cxn>
            <a:cxn ang="0">
              <a:pos x="connsiteX15285" y="connsiteY15285"/>
            </a:cxn>
            <a:cxn ang="0">
              <a:pos x="connsiteX15286" y="connsiteY15286"/>
            </a:cxn>
            <a:cxn ang="0">
              <a:pos x="connsiteX15287" y="connsiteY15287"/>
            </a:cxn>
            <a:cxn ang="0">
              <a:pos x="connsiteX15288" y="connsiteY15288"/>
            </a:cxn>
            <a:cxn ang="0">
              <a:pos x="connsiteX15289" y="connsiteY15289"/>
            </a:cxn>
            <a:cxn ang="0">
              <a:pos x="connsiteX15290" y="connsiteY15290"/>
            </a:cxn>
            <a:cxn ang="0">
              <a:pos x="connsiteX15291" y="connsiteY15291"/>
            </a:cxn>
            <a:cxn ang="0">
              <a:pos x="connsiteX15292" y="connsiteY15292"/>
            </a:cxn>
            <a:cxn ang="0">
              <a:pos x="connsiteX15293" y="connsiteY15293"/>
            </a:cxn>
            <a:cxn ang="0">
              <a:pos x="connsiteX15294" y="connsiteY15294"/>
            </a:cxn>
            <a:cxn ang="0">
              <a:pos x="connsiteX15295" y="connsiteY15295"/>
            </a:cxn>
            <a:cxn ang="0">
              <a:pos x="connsiteX15296" y="connsiteY15296"/>
            </a:cxn>
            <a:cxn ang="0">
              <a:pos x="connsiteX15297" y="connsiteY15297"/>
            </a:cxn>
            <a:cxn ang="0">
              <a:pos x="connsiteX15298" y="connsiteY15298"/>
            </a:cxn>
            <a:cxn ang="0">
              <a:pos x="connsiteX15299" y="connsiteY15299"/>
            </a:cxn>
            <a:cxn ang="0">
              <a:pos x="connsiteX15300" y="connsiteY15300"/>
            </a:cxn>
            <a:cxn ang="0">
              <a:pos x="connsiteX15301" y="connsiteY15301"/>
            </a:cxn>
            <a:cxn ang="0">
              <a:pos x="connsiteX15302" y="connsiteY15302"/>
            </a:cxn>
            <a:cxn ang="0">
              <a:pos x="connsiteX15303" y="connsiteY15303"/>
            </a:cxn>
            <a:cxn ang="0">
              <a:pos x="connsiteX15304" y="connsiteY15304"/>
            </a:cxn>
            <a:cxn ang="0">
              <a:pos x="connsiteX15305" y="connsiteY15305"/>
            </a:cxn>
            <a:cxn ang="0">
              <a:pos x="connsiteX15306" y="connsiteY15306"/>
            </a:cxn>
            <a:cxn ang="0">
              <a:pos x="connsiteX15307" y="connsiteY15307"/>
            </a:cxn>
            <a:cxn ang="0">
              <a:pos x="connsiteX15308" y="connsiteY15308"/>
            </a:cxn>
            <a:cxn ang="0">
              <a:pos x="connsiteX15309" y="connsiteY15309"/>
            </a:cxn>
            <a:cxn ang="0">
              <a:pos x="connsiteX15310" y="connsiteY15310"/>
            </a:cxn>
            <a:cxn ang="0">
              <a:pos x="connsiteX15311" y="connsiteY15311"/>
            </a:cxn>
            <a:cxn ang="0">
              <a:pos x="connsiteX15312" y="connsiteY15312"/>
            </a:cxn>
            <a:cxn ang="0">
              <a:pos x="connsiteX15313" y="connsiteY15313"/>
            </a:cxn>
            <a:cxn ang="0">
              <a:pos x="connsiteX15314" y="connsiteY15314"/>
            </a:cxn>
            <a:cxn ang="0">
              <a:pos x="connsiteX15315" y="connsiteY15315"/>
            </a:cxn>
            <a:cxn ang="0">
              <a:pos x="connsiteX15316" y="connsiteY15316"/>
            </a:cxn>
            <a:cxn ang="0">
              <a:pos x="connsiteX15317" y="connsiteY15317"/>
            </a:cxn>
            <a:cxn ang="0">
              <a:pos x="connsiteX15318" y="connsiteY15318"/>
            </a:cxn>
            <a:cxn ang="0">
              <a:pos x="connsiteX15319" y="connsiteY15319"/>
            </a:cxn>
            <a:cxn ang="0">
              <a:pos x="connsiteX15320" y="connsiteY15320"/>
            </a:cxn>
            <a:cxn ang="0">
              <a:pos x="connsiteX15321" y="connsiteY15321"/>
            </a:cxn>
            <a:cxn ang="0">
              <a:pos x="connsiteX15322" y="connsiteY15322"/>
            </a:cxn>
            <a:cxn ang="0">
              <a:pos x="connsiteX15323" y="connsiteY15323"/>
            </a:cxn>
            <a:cxn ang="0">
              <a:pos x="connsiteX15324" y="connsiteY15324"/>
            </a:cxn>
            <a:cxn ang="0">
              <a:pos x="connsiteX15325" y="connsiteY15325"/>
            </a:cxn>
            <a:cxn ang="0">
              <a:pos x="connsiteX15326" y="connsiteY15326"/>
            </a:cxn>
            <a:cxn ang="0">
              <a:pos x="connsiteX15327" y="connsiteY15327"/>
            </a:cxn>
            <a:cxn ang="0">
              <a:pos x="connsiteX15328" y="connsiteY15328"/>
            </a:cxn>
            <a:cxn ang="0">
              <a:pos x="connsiteX15329" y="connsiteY15329"/>
            </a:cxn>
            <a:cxn ang="0">
              <a:pos x="connsiteX15330" y="connsiteY15330"/>
            </a:cxn>
            <a:cxn ang="0">
              <a:pos x="connsiteX15331" y="connsiteY15331"/>
            </a:cxn>
            <a:cxn ang="0">
              <a:pos x="connsiteX15332" y="connsiteY15332"/>
            </a:cxn>
            <a:cxn ang="0">
              <a:pos x="connsiteX15333" y="connsiteY15333"/>
            </a:cxn>
            <a:cxn ang="0">
              <a:pos x="connsiteX15334" y="connsiteY15334"/>
            </a:cxn>
            <a:cxn ang="0">
              <a:pos x="connsiteX15335" y="connsiteY15335"/>
            </a:cxn>
            <a:cxn ang="0">
              <a:pos x="connsiteX15336" y="connsiteY15336"/>
            </a:cxn>
            <a:cxn ang="0">
              <a:pos x="connsiteX15337" y="connsiteY15337"/>
            </a:cxn>
            <a:cxn ang="0">
              <a:pos x="connsiteX15338" y="connsiteY15338"/>
            </a:cxn>
            <a:cxn ang="0">
              <a:pos x="connsiteX15339" y="connsiteY15339"/>
            </a:cxn>
            <a:cxn ang="0">
              <a:pos x="connsiteX15340" y="connsiteY15340"/>
            </a:cxn>
            <a:cxn ang="0">
              <a:pos x="connsiteX15341" y="connsiteY15341"/>
            </a:cxn>
            <a:cxn ang="0">
              <a:pos x="connsiteX15342" y="connsiteY15342"/>
            </a:cxn>
            <a:cxn ang="0">
              <a:pos x="connsiteX15343" y="connsiteY15343"/>
            </a:cxn>
            <a:cxn ang="0">
              <a:pos x="connsiteX15344" y="connsiteY15344"/>
            </a:cxn>
            <a:cxn ang="0">
              <a:pos x="connsiteX15345" y="connsiteY15345"/>
            </a:cxn>
            <a:cxn ang="0">
              <a:pos x="connsiteX15346" y="connsiteY15346"/>
            </a:cxn>
            <a:cxn ang="0">
              <a:pos x="connsiteX15347" y="connsiteY15347"/>
            </a:cxn>
            <a:cxn ang="0">
              <a:pos x="connsiteX15348" y="connsiteY15348"/>
            </a:cxn>
            <a:cxn ang="0">
              <a:pos x="connsiteX15349" y="connsiteY15349"/>
            </a:cxn>
            <a:cxn ang="0">
              <a:pos x="connsiteX15350" y="connsiteY15350"/>
            </a:cxn>
            <a:cxn ang="0">
              <a:pos x="connsiteX15351" y="connsiteY15351"/>
            </a:cxn>
            <a:cxn ang="0">
              <a:pos x="connsiteX15352" y="connsiteY15352"/>
            </a:cxn>
            <a:cxn ang="0">
              <a:pos x="connsiteX15353" y="connsiteY15353"/>
            </a:cxn>
            <a:cxn ang="0">
              <a:pos x="connsiteX15354" y="connsiteY15354"/>
            </a:cxn>
            <a:cxn ang="0">
              <a:pos x="connsiteX15355" y="connsiteY15355"/>
            </a:cxn>
            <a:cxn ang="0">
              <a:pos x="connsiteX15356" y="connsiteY15356"/>
            </a:cxn>
            <a:cxn ang="0">
              <a:pos x="connsiteX15357" y="connsiteY15357"/>
            </a:cxn>
            <a:cxn ang="0">
              <a:pos x="connsiteX15358" y="connsiteY15358"/>
            </a:cxn>
            <a:cxn ang="0">
              <a:pos x="connsiteX15359" y="connsiteY15359"/>
            </a:cxn>
            <a:cxn ang="0">
              <a:pos x="connsiteX15360" y="connsiteY15360"/>
            </a:cxn>
            <a:cxn ang="0">
              <a:pos x="connsiteX15361" y="connsiteY15361"/>
            </a:cxn>
            <a:cxn ang="0">
              <a:pos x="connsiteX15362" y="connsiteY15362"/>
            </a:cxn>
            <a:cxn ang="0">
              <a:pos x="connsiteX15363" y="connsiteY15363"/>
            </a:cxn>
            <a:cxn ang="0">
              <a:pos x="connsiteX15364" y="connsiteY15364"/>
            </a:cxn>
            <a:cxn ang="0">
              <a:pos x="connsiteX15365" y="connsiteY15365"/>
            </a:cxn>
            <a:cxn ang="0">
              <a:pos x="connsiteX15366" y="connsiteY15366"/>
            </a:cxn>
            <a:cxn ang="0">
              <a:pos x="connsiteX15367" y="connsiteY15367"/>
            </a:cxn>
            <a:cxn ang="0">
              <a:pos x="connsiteX15368" y="connsiteY15368"/>
            </a:cxn>
            <a:cxn ang="0">
              <a:pos x="connsiteX15369" y="connsiteY15369"/>
            </a:cxn>
            <a:cxn ang="0">
              <a:pos x="connsiteX15370" y="connsiteY15370"/>
            </a:cxn>
            <a:cxn ang="0">
              <a:pos x="connsiteX15371" y="connsiteY15371"/>
            </a:cxn>
            <a:cxn ang="0">
              <a:pos x="connsiteX15372" y="connsiteY15372"/>
            </a:cxn>
            <a:cxn ang="0">
              <a:pos x="connsiteX15373" y="connsiteY15373"/>
            </a:cxn>
            <a:cxn ang="0">
              <a:pos x="connsiteX15374" y="connsiteY15374"/>
            </a:cxn>
            <a:cxn ang="0">
              <a:pos x="connsiteX15375" y="connsiteY15375"/>
            </a:cxn>
            <a:cxn ang="0">
              <a:pos x="connsiteX15376" y="connsiteY15376"/>
            </a:cxn>
            <a:cxn ang="0">
              <a:pos x="connsiteX15377" y="connsiteY15377"/>
            </a:cxn>
            <a:cxn ang="0">
              <a:pos x="connsiteX15378" y="connsiteY15378"/>
            </a:cxn>
            <a:cxn ang="0">
              <a:pos x="connsiteX15379" y="connsiteY15379"/>
            </a:cxn>
            <a:cxn ang="0">
              <a:pos x="connsiteX15380" y="connsiteY15380"/>
            </a:cxn>
            <a:cxn ang="0">
              <a:pos x="connsiteX15381" y="connsiteY15381"/>
            </a:cxn>
            <a:cxn ang="0">
              <a:pos x="connsiteX15382" y="connsiteY15382"/>
            </a:cxn>
            <a:cxn ang="0">
              <a:pos x="connsiteX15383" y="connsiteY15383"/>
            </a:cxn>
            <a:cxn ang="0">
              <a:pos x="connsiteX15384" y="connsiteY15384"/>
            </a:cxn>
            <a:cxn ang="0">
              <a:pos x="connsiteX15385" y="connsiteY15385"/>
            </a:cxn>
            <a:cxn ang="0">
              <a:pos x="connsiteX15386" y="connsiteY15386"/>
            </a:cxn>
            <a:cxn ang="0">
              <a:pos x="connsiteX15387" y="connsiteY15387"/>
            </a:cxn>
            <a:cxn ang="0">
              <a:pos x="connsiteX15388" y="connsiteY15388"/>
            </a:cxn>
            <a:cxn ang="0">
              <a:pos x="connsiteX15389" y="connsiteY15389"/>
            </a:cxn>
            <a:cxn ang="0">
              <a:pos x="connsiteX15390" y="connsiteY15390"/>
            </a:cxn>
            <a:cxn ang="0">
              <a:pos x="connsiteX15391" y="connsiteY15391"/>
            </a:cxn>
            <a:cxn ang="0">
              <a:pos x="connsiteX15392" y="connsiteY15392"/>
            </a:cxn>
            <a:cxn ang="0">
              <a:pos x="connsiteX15393" y="connsiteY15393"/>
            </a:cxn>
            <a:cxn ang="0">
              <a:pos x="connsiteX15394" y="connsiteY15394"/>
            </a:cxn>
            <a:cxn ang="0">
              <a:pos x="connsiteX15395" y="connsiteY15395"/>
            </a:cxn>
            <a:cxn ang="0">
              <a:pos x="connsiteX15396" y="connsiteY15396"/>
            </a:cxn>
            <a:cxn ang="0">
              <a:pos x="connsiteX15397" y="connsiteY15397"/>
            </a:cxn>
            <a:cxn ang="0">
              <a:pos x="connsiteX15398" y="connsiteY15398"/>
            </a:cxn>
            <a:cxn ang="0">
              <a:pos x="connsiteX15399" y="connsiteY15399"/>
            </a:cxn>
            <a:cxn ang="0">
              <a:pos x="connsiteX15400" y="connsiteY15400"/>
            </a:cxn>
            <a:cxn ang="0">
              <a:pos x="connsiteX15401" y="connsiteY15401"/>
            </a:cxn>
            <a:cxn ang="0">
              <a:pos x="connsiteX15402" y="connsiteY15402"/>
            </a:cxn>
            <a:cxn ang="0">
              <a:pos x="connsiteX15403" y="connsiteY15403"/>
            </a:cxn>
            <a:cxn ang="0">
              <a:pos x="connsiteX15404" y="connsiteY15404"/>
            </a:cxn>
            <a:cxn ang="0">
              <a:pos x="connsiteX15405" y="connsiteY15405"/>
            </a:cxn>
            <a:cxn ang="0">
              <a:pos x="connsiteX15406" y="connsiteY15406"/>
            </a:cxn>
            <a:cxn ang="0">
              <a:pos x="connsiteX15407" y="connsiteY15407"/>
            </a:cxn>
            <a:cxn ang="0">
              <a:pos x="connsiteX15408" y="connsiteY15408"/>
            </a:cxn>
            <a:cxn ang="0">
              <a:pos x="connsiteX15409" y="connsiteY15409"/>
            </a:cxn>
            <a:cxn ang="0">
              <a:pos x="connsiteX15410" y="connsiteY15410"/>
            </a:cxn>
            <a:cxn ang="0">
              <a:pos x="connsiteX15411" y="connsiteY15411"/>
            </a:cxn>
            <a:cxn ang="0">
              <a:pos x="connsiteX15412" y="connsiteY15412"/>
            </a:cxn>
            <a:cxn ang="0">
              <a:pos x="connsiteX15413" y="connsiteY15413"/>
            </a:cxn>
            <a:cxn ang="0">
              <a:pos x="connsiteX15414" y="connsiteY15414"/>
            </a:cxn>
            <a:cxn ang="0">
              <a:pos x="connsiteX15415" y="connsiteY15415"/>
            </a:cxn>
            <a:cxn ang="0">
              <a:pos x="connsiteX15416" y="connsiteY15416"/>
            </a:cxn>
            <a:cxn ang="0">
              <a:pos x="connsiteX15417" y="connsiteY15417"/>
            </a:cxn>
            <a:cxn ang="0">
              <a:pos x="connsiteX15418" y="connsiteY15418"/>
            </a:cxn>
            <a:cxn ang="0">
              <a:pos x="connsiteX15419" y="connsiteY15419"/>
            </a:cxn>
            <a:cxn ang="0">
              <a:pos x="connsiteX15420" y="connsiteY15420"/>
            </a:cxn>
            <a:cxn ang="0">
              <a:pos x="connsiteX15421" y="connsiteY15421"/>
            </a:cxn>
            <a:cxn ang="0">
              <a:pos x="connsiteX15422" y="connsiteY15422"/>
            </a:cxn>
            <a:cxn ang="0">
              <a:pos x="connsiteX15423" y="connsiteY15423"/>
            </a:cxn>
            <a:cxn ang="0">
              <a:pos x="connsiteX15424" y="connsiteY15424"/>
            </a:cxn>
            <a:cxn ang="0">
              <a:pos x="connsiteX15425" y="connsiteY15425"/>
            </a:cxn>
            <a:cxn ang="0">
              <a:pos x="connsiteX15426" y="connsiteY15426"/>
            </a:cxn>
            <a:cxn ang="0">
              <a:pos x="connsiteX15427" y="connsiteY15427"/>
            </a:cxn>
            <a:cxn ang="0">
              <a:pos x="connsiteX15428" y="connsiteY15428"/>
            </a:cxn>
            <a:cxn ang="0">
              <a:pos x="connsiteX15429" y="connsiteY15429"/>
            </a:cxn>
            <a:cxn ang="0">
              <a:pos x="connsiteX15430" y="connsiteY15430"/>
            </a:cxn>
            <a:cxn ang="0">
              <a:pos x="connsiteX15431" y="connsiteY15431"/>
            </a:cxn>
            <a:cxn ang="0">
              <a:pos x="connsiteX15432" y="connsiteY15432"/>
            </a:cxn>
            <a:cxn ang="0">
              <a:pos x="connsiteX15433" y="connsiteY15433"/>
            </a:cxn>
            <a:cxn ang="0">
              <a:pos x="connsiteX15434" y="connsiteY15434"/>
            </a:cxn>
            <a:cxn ang="0">
              <a:pos x="connsiteX15435" y="connsiteY15435"/>
            </a:cxn>
            <a:cxn ang="0">
              <a:pos x="connsiteX15436" y="connsiteY15436"/>
            </a:cxn>
            <a:cxn ang="0">
              <a:pos x="connsiteX15437" y="connsiteY15437"/>
            </a:cxn>
            <a:cxn ang="0">
              <a:pos x="connsiteX15438" y="connsiteY15438"/>
            </a:cxn>
            <a:cxn ang="0">
              <a:pos x="connsiteX15439" y="connsiteY15439"/>
            </a:cxn>
            <a:cxn ang="0">
              <a:pos x="connsiteX15440" y="connsiteY15440"/>
            </a:cxn>
            <a:cxn ang="0">
              <a:pos x="connsiteX15441" y="connsiteY15441"/>
            </a:cxn>
            <a:cxn ang="0">
              <a:pos x="connsiteX15442" y="connsiteY15442"/>
            </a:cxn>
            <a:cxn ang="0">
              <a:pos x="connsiteX15443" y="connsiteY15443"/>
            </a:cxn>
            <a:cxn ang="0">
              <a:pos x="connsiteX15444" y="connsiteY15444"/>
            </a:cxn>
            <a:cxn ang="0">
              <a:pos x="connsiteX15445" y="connsiteY15445"/>
            </a:cxn>
            <a:cxn ang="0">
              <a:pos x="connsiteX15446" y="connsiteY15446"/>
            </a:cxn>
            <a:cxn ang="0">
              <a:pos x="connsiteX15447" y="connsiteY15447"/>
            </a:cxn>
            <a:cxn ang="0">
              <a:pos x="connsiteX15448" y="connsiteY15448"/>
            </a:cxn>
            <a:cxn ang="0">
              <a:pos x="connsiteX15449" y="connsiteY15449"/>
            </a:cxn>
            <a:cxn ang="0">
              <a:pos x="connsiteX15450" y="connsiteY15450"/>
            </a:cxn>
            <a:cxn ang="0">
              <a:pos x="connsiteX15451" y="connsiteY15451"/>
            </a:cxn>
            <a:cxn ang="0">
              <a:pos x="connsiteX15452" y="connsiteY15452"/>
            </a:cxn>
            <a:cxn ang="0">
              <a:pos x="connsiteX15453" y="connsiteY15453"/>
            </a:cxn>
            <a:cxn ang="0">
              <a:pos x="connsiteX15454" y="connsiteY15454"/>
            </a:cxn>
            <a:cxn ang="0">
              <a:pos x="connsiteX15455" y="connsiteY15455"/>
            </a:cxn>
            <a:cxn ang="0">
              <a:pos x="connsiteX15456" y="connsiteY15456"/>
            </a:cxn>
            <a:cxn ang="0">
              <a:pos x="connsiteX15457" y="connsiteY15457"/>
            </a:cxn>
            <a:cxn ang="0">
              <a:pos x="connsiteX15458" y="connsiteY15458"/>
            </a:cxn>
            <a:cxn ang="0">
              <a:pos x="connsiteX15459" y="connsiteY15459"/>
            </a:cxn>
            <a:cxn ang="0">
              <a:pos x="connsiteX15460" y="connsiteY15460"/>
            </a:cxn>
            <a:cxn ang="0">
              <a:pos x="connsiteX15461" y="connsiteY15461"/>
            </a:cxn>
            <a:cxn ang="0">
              <a:pos x="connsiteX15462" y="connsiteY15462"/>
            </a:cxn>
            <a:cxn ang="0">
              <a:pos x="connsiteX15463" y="connsiteY15463"/>
            </a:cxn>
            <a:cxn ang="0">
              <a:pos x="connsiteX15464" y="connsiteY15464"/>
            </a:cxn>
            <a:cxn ang="0">
              <a:pos x="connsiteX15465" y="connsiteY15465"/>
            </a:cxn>
            <a:cxn ang="0">
              <a:pos x="connsiteX15466" y="connsiteY15466"/>
            </a:cxn>
            <a:cxn ang="0">
              <a:pos x="connsiteX15467" y="connsiteY15467"/>
            </a:cxn>
            <a:cxn ang="0">
              <a:pos x="connsiteX15468" y="connsiteY15468"/>
            </a:cxn>
            <a:cxn ang="0">
              <a:pos x="connsiteX15469" y="connsiteY15469"/>
            </a:cxn>
            <a:cxn ang="0">
              <a:pos x="connsiteX15470" y="connsiteY15470"/>
            </a:cxn>
            <a:cxn ang="0">
              <a:pos x="connsiteX15471" y="connsiteY15471"/>
            </a:cxn>
            <a:cxn ang="0">
              <a:pos x="connsiteX15472" y="connsiteY15472"/>
            </a:cxn>
            <a:cxn ang="0">
              <a:pos x="connsiteX15473" y="connsiteY15473"/>
            </a:cxn>
            <a:cxn ang="0">
              <a:pos x="connsiteX15474" y="connsiteY15474"/>
            </a:cxn>
            <a:cxn ang="0">
              <a:pos x="connsiteX15475" y="connsiteY15475"/>
            </a:cxn>
            <a:cxn ang="0">
              <a:pos x="connsiteX15476" y="connsiteY15476"/>
            </a:cxn>
            <a:cxn ang="0">
              <a:pos x="connsiteX15477" y="connsiteY15477"/>
            </a:cxn>
            <a:cxn ang="0">
              <a:pos x="connsiteX15478" y="connsiteY15478"/>
            </a:cxn>
            <a:cxn ang="0">
              <a:pos x="connsiteX15479" y="connsiteY15479"/>
            </a:cxn>
            <a:cxn ang="0">
              <a:pos x="connsiteX15480" y="connsiteY15480"/>
            </a:cxn>
            <a:cxn ang="0">
              <a:pos x="connsiteX15481" y="connsiteY15481"/>
            </a:cxn>
            <a:cxn ang="0">
              <a:pos x="connsiteX15482" y="connsiteY15482"/>
            </a:cxn>
            <a:cxn ang="0">
              <a:pos x="connsiteX15483" y="connsiteY15483"/>
            </a:cxn>
            <a:cxn ang="0">
              <a:pos x="connsiteX15484" y="connsiteY15484"/>
            </a:cxn>
            <a:cxn ang="0">
              <a:pos x="connsiteX15485" y="connsiteY15485"/>
            </a:cxn>
            <a:cxn ang="0">
              <a:pos x="connsiteX15486" y="connsiteY15486"/>
            </a:cxn>
            <a:cxn ang="0">
              <a:pos x="connsiteX15487" y="connsiteY15487"/>
            </a:cxn>
            <a:cxn ang="0">
              <a:pos x="connsiteX15488" y="connsiteY15488"/>
            </a:cxn>
            <a:cxn ang="0">
              <a:pos x="connsiteX15489" y="connsiteY15489"/>
            </a:cxn>
            <a:cxn ang="0">
              <a:pos x="connsiteX15490" y="connsiteY15490"/>
            </a:cxn>
            <a:cxn ang="0">
              <a:pos x="connsiteX15491" y="connsiteY15491"/>
            </a:cxn>
            <a:cxn ang="0">
              <a:pos x="connsiteX15492" y="connsiteY15492"/>
            </a:cxn>
            <a:cxn ang="0">
              <a:pos x="connsiteX15493" y="connsiteY15493"/>
            </a:cxn>
            <a:cxn ang="0">
              <a:pos x="connsiteX15494" y="connsiteY15494"/>
            </a:cxn>
            <a:cxn ang="0">
              <a:pos x="connsiteX15495" y="connsiteY15495"/>
            </a:cxn>
            <a:cxn ang="0">
              <a:pos x="connsiteX15496" y="connsiteY15496"/>
            </a:cxn>
            <a:cxn ang="0">
              <a:pos x="connsiteX15497" y="connsiteY15497"/>
            </a:cxn>
            <a:cxn ang="0">
              <a:pos x="connsiteX15498" y="connsiteY15498"/>
            </a:cxn>
            <a:cxn ang="0">
              <a:pos x="connsiteX15499" y="connsiteY15499"/>
            </a:cxn>
            <a:cxn ang="0">
              <a:pos x="connsiteX15500" y="connsiteY15500"/>
            </a:cxn>
            <a:cxn ang="0">
              <a:pos x="connsiteX15501" y="connsiteY15501"/>
            </a:cxn>
            <a:cxn ang="0">
              <a:pos x="connsiteX15502" y="connsiteY15502"/>
            </a:cxn>
            <a:cxn ang="0">
              <a:pos x="connsiteX15503" y="connsiteY15503"/>
            </a:cxn>
            <a:cxn ang="0">
              <a:pos x="connsiteX15504" y="connsiteY15504"/>
            </a:cxn>
            <a:cxn ang="0">
              <a:pos x="connsiteX15505" y="connsiteY15505"/>
            </a:cxn>
            <a:cxn ang="0">
              <a:pos x="connsiteX15506" y="connsiteY15506"/>
            </a:cxn>
            <a:cxn ang="0">
              <a:pos x="connsiteX15507" y="connsiteY15507"/>
            </a:cxn>
            <a:cxn ang="0">
              <a:pos x="connsiteX15508" y="connsiteY15508"/>
            </a:cxn>
            <a:cxn ang="0">
              <a:pos x="connsiteX15509" y="connsiteY15509"/>
            </a:cxn>
            <a:cxn ang="0">
              <a:pos x="connsiteX15510" y="connsiteY15510"/>
            </a:cxn>
            <a:cxn ang="0">
              <a:pos x="connsiteX15511" y="connsiteY15511"/>
            </a:cxn>
            <a:cxn ang="0">
              <a:pos x="connsiteX15512" y="connsiteY15512"/>
            </a:cxn>
            <a:cxn ang="0">
              <a:pos x="connsiteX15513" y="connsiteY15513"/>
            </a:cxn>
            <a:cxn ang="0">
              <a:pos x="connsiteX15514" y="connsiteY15514"/>
            </a:cxn>
            <a:cxn ang="0">
              <a:pos x="connsiteX15515" y="connsiteY15515"/>
            </a:cxn>
            <a:cxn ang="0">
              <a:pos x="connsiteX15516" y="connsiteY15516"/>
            </a:cxn>
            <a:cxn ang="0">
              <a:pos x="connsiteX15517" y="connsiteY15517"/>
            </a:cxn>
            <a:cxn ang="0">
              <a:pos x="connsiteX15518" y="connsiteY15518"/>
            </a:cxn>
            <a:cxn ang="0">
              <a:pos x="connsiteX15519" y="connsiteY15519"/>
            </a:cxn>
            <a:cxn ang="0">
              <a:pos x="connsiteX15520" y="connsiteY15520"/>
            </a:cxn>
            <a:cxn ang="0">
              <a:pos x="connsiteX15521" y="connsiteY15521"/>
            </a:cxn>
            <a:cxn ang="0">
              <a:pos x="connsiteX15522" y="connsiteY15522"/>
            </a:cxn>
            <a:cxn ang="0">
              <a:pos x="connsiteX15523" y="connsiteY15523"/>
            </a:cxn>
            <a:cxn ang="0">
              <a:pos x="connsiteX15524" y="connsiteY15524"/>
            </a:cxn>
            <a:cxn ang="0">
              <a:pos x="connsiteX15525" y="connsiteY15525"/>
            </a:cxn>
            <a:cxn ang="0">
              <a:pos x="connsiteX15526" y="connsiteY15526"/>
            </a:cxn>
            <a:cxn ang="0">
              <a:pos x="connsiteX15527" y="connsiteY15527"/>
            </a:cxn>
            <a:cxn ang="0">
              <a:pos x="connsiteX15528" y="connsiteY15528"/>
            </a:cxn>
            <a:cxn ang="0">
              <a:pos x="connsiteX15529" y="connsiteY15529"/>
            </a:cxn>
            <a:cxn ang="0">
              <a:pos x="connsiteX15530" y="connsiteY15530"/>
            </a:cxn>
            <a:cxn ang="0">
              <a:pos x="connsiteX15531" y="connsiteY15531"/>
            </a:cxn>
            <a:cxn ang="0">
              <a:pos x="connsiteX15532" y="connsiteY15532"/>
            </a:cxn>
            <a:cxn ang="0">
              <a:pos x="connsiteX15533" y="connsiteY15533"/>
            </a:cxn>
            <a:cxn ang="0">
              <a:pos x="connsiteX15534" y="connsiteY15534"/>
            </a:cxn>
            <a:cxn ang="0">
              <a:pos x="connsiteX15535" y="connsiteY15535"/>
            </a:cxn>
            <a:cxn ang="0">
              <a:pos x="connsiteX15536" y="connsiteY15536"/>
            </a:cxn>
            <a:cxn ang="0">
              <a:pos x="connsiteX15537" y="connsiteY15537"/>
            </a:cxn>
            <a:cxn ang="0">
              <a:pos x="connsiteX15538" y="connsiteY15538"/>
            </a:cxn>
            <a:cxn ang="0">
              <a:pos x="connsiteX15539" y="connsiteY15539"/>
            </a:cxn>
            <a:cxn ang="0">
              <a:pos x="connsiteX15540" y="connsiteY15540"/>
            </a:cxn>
            <a:cxn ang="0">
              <a:pos x="connsiteX15541" y="connsiteY15541"/>
            </a:cxn>
            <a:cxn ang="0">
              <a:pos x="connsiteX15542" y="connsiteY15542"/>
            </a:cxn>
            <a:cxn ang="0">
              <a:pos x="connsiteX15543" y="connsiteY15543"/>
            </a:cxn>
            <a:cxn ang="0">
              <a:pos x="connsiteX15544" y="connsiteY15544"/>
            </a:cxn>
            <a:cxn ang="0">
              <a:pos x="connsiteX15545" y="connsiteY15545"/>
            </a:cxn>
            <a:cxn ang="0">
              <a:pos x="connsiteX15546" y="connsiteY15546"/>
            </a:cxn>
            <a:cxn ang="0">
              <a:pos x="connsiteX15547" y="connsiteY15547"/>
            </a:cxn>
            <a:cxn ang="0">
              <a:pos x="connsiteX15548" y="connsiteY15548"/>
            </a:cxn>
            <a:cxn ang="0">
              <a:pos x="connsiteX15549" y="connsiteY15549"/>
            </a:cxn>
            <a:cxn ang="0">
              <a:pos x="connsiteX15550" y="connsiteY15550"/>
            </a:cxn>
            <a:cxn ang="0">
              <a:pos x="connsiteX15551" y="connsiteY15551"/>
            </a:cxn>
            <a:cxn ang="0">
              <a:pos x="connsiteX15552" y="connsiteY15552"/>
            </a:cxn>
            <a:cxn ang="0">
              <a:pos x="connsiteX15553" y="connsiteY15553"/>
            </a:cxn>
            <a:cxn ang="0">
              <a:pos x="connsiteX15554" y="connsiteY15554"/>
            </a:cxn>
            <a:cxn ang="0">
              <a:pos x="connsiteX15555" y="connsiteY15555"/>
            </a:cxn>
            <a:cxn ang="0">
              <a:pos x="connsiteX15556" y="connsiteY15556"/>
            </a:cxn>
            <a:cxn ang="0">
              <a:pos x="connsiteX15557" y="connsiteY15557"/>
            </a:cxn>
            <a:cxn ang="0">
              <a:pos x="connsiteX15558" y="connsiteY15558"/>
            </a:cxn>
            <a:cxn ang="0">
              <a:pos x="connsiteX15559" y="connsiteY15559"/>
            </a:cxn>
            <a:cxn ang="0">
              <a:pos x="connsiteX15560" y="connsiteY15560"/>
            </a:cxn>
            <a:cxn ang="0">
              <a:pos x="connsiteX15561" y="connsiteY15561"/>
            </a:cxn>
            <a:cxn ang="0">
              <a:pos x="connsiteX15562" y="connsiteY15562"/>
            </a:cxn>
            <a:cxn ang="0">
              <a:pos x="connsiteX15563" y="connsiteY15563"/>
            </a:cxn>
            <a:cxn ang="0">
              <a:pos x="connsiteX15564" y="connsiteY15564"/>
            </a:cxn>
            <a:cxn ang="0">
              <a:pos x="connsiteX15565" y="connsiteY15565"/>
            </a:cxn>
            <a:cxn ang="0">
              <a:pos x="connsiteX15566" y="connsiteY15566"/>
            </a:cxn>
            <a:cxn ang="0">
              <a:pos x="connsiteX15567" y="connsiteY15567"/>
            </a:cxn>
            <a:cxn ang="0">
              <a:pos x="connsiteX15568" y="connsiteY15568"/>
            </a:cxn>
            <a:cxn ang="0">
              <a:pos x="connsiteX15569" y="connsiteY15569"/>
            </a:cxn>
            <a:cxn ang="0">
              <a:pos x="connsiteX15570" y="connsiteY15570"/>
            </a:cxn>
            <a:cxn ang="0">
              <a:pos x="connsiteX15571" y="connsiteY15571"/>
            </a:cxn>
            <a:cxn ang="0">
              <a:pos x="connsiteX15572" y="connsiteY15572"/>
            </a:cxn>
            <a:cxn ang="0">
              <a:pos x="connsiteX15573" y="connsiteY15573"/>
            </a:cxn>
            <a:cxn ang="0">
              <a:pos x="connsiteX15574" y="connsiteY15574"/>
            </a:cxn>
            <a:cxn ang="0">
              <a:pos x="connsiteX15575" y="connsiteY15575"/>
            </a:cxn>
            <a:cxn ang="0">
              <a:pos x="connsiteX15576" y="connsiteY15576"/>
            </a:cxn>
            <a:cxn ang="0">
              <a:pos x="connsiteX15577" y="connsiteY15577"/>
            </a:cxn>
            <a:cxn ang="0">
              <a:pos x="connsiteX15578" y="connsiteY15578"/>
            </a:cxn>
            <a:cxn ang="0">
              <a:pos x="connsiteX15579" y="connsiteY15579"/>
            </a:cxn>
            <a:cxn ang="0">
              <a:pos x="connsiteX15580" y="connsiteY15580"/>
            </a:cxn>
            <a:cxn ang="0">
              <a:pos x="connsiteX15581" y="connsiteY15581"/>
            </a:cxn>
            <a:cxn ang="0">
              <a:pos x="connsiteX15582" y="connsiteY15582"/>
            </a:cxn>
            <a:cxn ang="0">
              <a:pos x="connsiteX15583" y="connsiteY15583"/>
            </a:cxn>
            <a:cxn ang="0">
              <a:pos x="connsiteX15584" y="connsiteY15584"/>
            </a:cxn>
            <a:cxn ang="0">
              <a:pos x="connsiteX15585" y="connsiteY15585"/>
            </a:cxn>
            <a:cxn ang="0">
              <a:pos x="connsiteX15586" y="connsiteY15586"/>
            </a:cxn>
            <a:cxn ang="0">
              <a:pos x="connsiteX15587" y="connsiteY15587"/>
            </a:cxn>
            <a:cxn ang="0">
              <a:pos x="connsiteX15588" y="connsiteY15588"/>
            </a:cxn>
            <a:cxn ang="0">
              <a:pos x="connsiteX15589" y="connsiteY15589"/>
            </a:cxn>
            <a:cxn ang="0">
              <a:pos x="connsiteX15590" y="connsiteY15590"/>
            </a:cxn>
            <a:cxn ang="0">
              <a:pos x="connsiteX15591" y="connsiteY15591"/>
            </a:cxn>
            <a:cxn ang="0">
              <a:pos x="connsiteX15592" y="connsiteY15592"/>
            </a:cxn>
            <a:cxn ang="0">
              <a:pos x="connsiteX15593" y="connsiteY15593"/>
            </a:cxn>
            <a:cxn ang="0">
              <a:pos x="connsiteX15594" y="connsiteY15594"/>
            </a:cxn>
            <a:cxn ang="0">
              <a:pos x="connsiteX15595" y="connsiteY15595"/>
            </a:cxn>
            <a:cxn ang="0">
              <a:pos x="connsiteX15596" y="connsiteY15596"/>
            </a:cxn>
            <a:cxn ang="0">
              <a:pos x="connsiteX15597" y="connsiteY15597"/>
            </a:cxn>
            <a:cxn ang="0">
              <a:pos x="connsiteX15598" y="connsiteY15598"/>
            </a:cxn>
            <a:cxn ang="0">
              <a:pos x="connsiteX15599" y="connsiteY15599"/>
            </a:cxn>
            <a:cxn ang="0">
              <a:pos x="connsiteX15600" y="connsiteY15600"/>
            </a:cxn>
            <a:cxn ang="0">
              <a:pos x="connsiteX15601" y="connsiteY15601"/>
            </a:cxn>
            <a:cxn ang="0">
              <a:pos x="connsiteX15602" y="connsiteY15602"/>
            </a:cxn>
            <a:cxn ang="0">
              <a:pos x="connsiteX15603" y="connsiteY15603"/>
            </a:cxn>
            <a:cxn ang="0">
              <a:pos x="connsiteX15604" y="connsiteY15604"/>
            </a:cxn>
            <a:cxn ang="0">
              <a:pos x="connsiteX15605" y="connsiteY15605"/>
            </a:cxn>
            <a:cxn ang="0">
              <a:pos x="connsiteX15606" y="connsiteY15606"/>
            </a:cxn>
            <a:cxn ang="0">
              <a:pos x="connsiteX15607" y="connsiteY15607"/>
            </a:cxn>
            <a:cxn ang="0">
              <a:pos x="connsiteX15608" y="connsiteY15608"/>
            </a:cxn>
            <a:cxn ang="0">
              <a:pos x="connsiteX15609" y="connsiteY15609"/>
            </a:cxn>
            <a:cxn ang="0">
              <a:pos x="connsiteX15610" y="connsiteY15610"/>
            </a:cxn>
            <a:cxn ang="0">
              <a:pos x="connsiteX15611" y="connsiteY15611"/>
            </a:cxn>
            <a:cxn ang="0">
              <a:pos x="connsiteX15612" y="connsiteY15612"/>
            </a:cxn>
            <a:cxn ang="0">
              <a:pos x="connsiteX15613" y="connsiteY15613"/>
            </a:cxn>
            <a:cxn ang="0">
              <a:pos x="connsiteX15614" y="connsiteY15614"/>
            </a:cxn>
            <a:cxn ang="0">
              <a:pos x="connsiteX15615" y="connsiteY15615"/>
            </a:cxn>
            <a:cxn ang="0">
              <a:pos x="connsiteX15616" y="connsiteY15616"/>
            </a:cxn>
            <a:cxn ang="0">
              <a:pos x="connsiteX15617" y="connsiteY15617"/>
            </a:cxn>
            <a:cxn ang="0">
              <a:pos x="connsiteX15618" y="connsiteY15618"/>
            </a:cxn>
            <a:cxn ang="0">
              <a:pos x="connsiteX15619" y="connsiteY15619"/>
            </a:cxn>
            <a:cxn ang="0">
              <a:pos x="connsiteX15620" y="connsiteY15620"/>
            </a:cxn>
            <a:cxn ang="0">
              <a:pos x="connsiteX15621" y="connsiteY15621"/>
            </a:cxn>
            <a:cxn ang="0">
              <a:pos x="connsiteX15622" y="connsiteY15622"/>
            </a:cxn>
            <a:cxn ang="0">
              <a:pos x="connsiteX15623" y="connsiteY15623"/>
            </a:cxn>
            <a:cxn ang="0">
              <a:pos x="connsiteX15624" y="connsiteY15624"/>
            </a:cxn>
            <a:cxn ang="0">
              <a:pos x="connsiteX15625" y="connsiteY15625"/>
            </a:cxn>
            <a:cxn ang="0">
              <a:pos x="connsiteX15626" y="connsiteY15626"/>
            </a:cxn>
            <a:cxn ang="0">
              <a:pos x="connsiteX15627" y="connsiteY15627"/>
            </a:cxn>
            <a:cxn ang="0">
              <a:pos x="connsiteX15628" y="connsiteY15628"/>
            </a:cxn>
            <a:cxn ang="0">
              <a:pos x="connsiteX15629" y="connsiteY15629"/>
            </a:cxn>
            <a:cxn ang="0">
              <a:pos x="connsiteX15630" y="connsiteY15630"/>
            </a:cxn>
            <a:cxn ang="0">
              <a:pos x="connsiteX15631" y="connsiteY15631"/>
            </a:cxn>
            <a:cxn ang="0">
              <a:pos x="connsiteX15632" y="connsiteY15632"/>
            </a:cxn>
            <a:cxn ang="0">
              <a:pos x="connsiteX15633" y="connsiteY15633"/>
            </a:cxn>
            <a:cxn ang="0">
              <a:pos x="connsiteX15634" y="connsiteY15634"/>
            </a:cxn>
            <a:cxn ang="0">
              <a:pos x="connsiteX15635" y="connsiteY15635"/>
            </a:cxn>
            <a:cxn ang="0">
              <a:pos x="connsiteX15636" y="connsiteY15636"/>
            </a:cxn>
            <a:cxn ang="0">
              <a:pos x="connsiteX15637" y="connsiteY15637"/>
            </a:cxn>
            <a:cxn ang="0">
              <a:pos x="connsiteX15638" y="connsiteY15638"/>
            </a:cxn>
            <a:cxn ang="0">
              <a:pos x="connsiteX15639" y="connsiteY15639"/>
            </a:cxn>
            <a:cxn ang="0">
              <a:pos x="connsiteX15640" y="connsiteY15640"/>
            </a:cxn>
            <a:cxn ang="0">
              <a:pos x="connsiteX15641" y="connsiteY15641"/>
            </a:cxn>
            <a:cxn ang="0">
              <a:pos x="connsiteX15642" y="connsiteY15642"/>
            </a:cxn>
            <a:cxn ang="0">
              <a:pos x="connsiteX15643" y="connsiteY15643"/>
            </a:cxn>
            <a:cxn ang="0">
              <a:pos x="connsiteX15644" y="connsiteY15644"/>
            </a:cxn>
            <a:cxn ang="0">
              <a:pos x="connsiteX15645" y="connsiteY15645"/>
            </a:cxn>
            <a:cxn ang="0">
              <a:pos x="connsiteX15646" y="connsiteY15646"/>
            </a:cxn>
            <a:cxn ang="0">
              <a:pos x="connsiteX15647" y="connsiteY15647"/>
            </a:cxn>
            <a:cxn ang="0">
              <a:pos x="connsiteX15648" y="connsiteY15648"/>
            </a:cxn>
            <a:cxn ang="0">
              <a:pos x="connsiteX15649" y="connsiteY15649"/>
            </a:cxn>
            <a:cxn ang="0">
              <a:pos x="connsiteX15650" y="connsiteY15650"/>
            </a:cxn>
            <a:cxn ang="0">
              <a:pos x="connsiteX15651" y="connsiteY15651"/>
            </a:cxn>
            <a:cxn ang="0">
              <a:pos x="connsiteX15652" y="connsiteY15652"/>
            </a:cxn>
            <a:cxn ang="0">
              <a:pos x="connsiteX15653" y="connsiteY15653"/>
            </a:cxn>
            <a:cxn ang="0">
              <a:pos x="connsiteX15654" y="connsiteY15654"/>
            </a:cxn>
            <a:cxn ang="0">
              <a:pos x="connsiteX15655" y="connsiteY15655"/>
            </a:cxn>
            <a:cxn ang="0">
              <a:pos x="connsiteX15656" y="connsiteY15656"/>
            </a:cxn>
            <a:cxn ang="0">
              <a:pos x="connsiteX15657" y="connsiteY15657"/>
            </a:cxn>
            <a:cxn ang="0">
              <a:pos x="connsiteX15658" y="connsiteY15658"/>
            </a:cxn>
            <a:cxn ang="0">
              <a:pos x="connsiteX15659" y="connsiteY15659"/>
            </a:cxn>
            <a:cxn ang="0">
              <a:pos x="connsiteX15660" y="connsiteY15660"/>
            </a:cxn>
            <a:cxn ang="0">
              <a:pos x="connsiteX15661" y="connsiteY15661"/>
            </a:cxn>
            <a:cxn ang="0">
              <a:pos x="connsiteX15662" y="connsiteY15662"/>
            </a:cxn>
            <a:cxn ang="0">
              <a:pos x="connsiteX15663" y="connsiteY15663"/>
            </a:cxn>
            <a:cxn ang="0">
              <a:pos x="connsiteX15664" y="connsiteY15664"/>
            </a:cxn>
            <a:cxn ang="0">
              <a:pos x="connsiteX15665" y="connsiteY15665"/>
            </a:cxn>
            <a:cxn ang="0">
              <a:pos x="connsiteX15666" y="connsiteY15666"/>
            </a:cxn>
            <a:cxn ang="0">
              <a:pos x="connsiteX15667" y="connsiteY15667"/>
            </a:cxn>
            <a:cxn ang="0">
              <a:pos x="connsiteX15668" y="connsiteY15668"/>
            </a:cxn>
            <a:cxn ang="0">
              <a:pos x="connsiteX15669" y="connsiteY15669"/>
            </a:cxn>
            <a:cxn ang="0">
              <a:pos x="connsiteX15670" y="connsiteY15670"/>
            </a:cxn>
            <a:cxn ang="0">
              <a:pos x="connsiteX15671" y="connsiteY15671"/>
            </a:cxn>
            <a:cxn ang="0">
              <a:pos x="connsiteX15672" y="connsiteY15672"/>
            </a:cxn>
            <a:cxn ang="0">
              <a:pos x="connsiteX15673" y="connsiteY15673"/>
            </a:cxn>
            <a:cxn ang="0">
              <a:pos x="connsiteX15674" y="connsiteY15674"/>
            </a:cxn>
            <a:cxn ang="0">
              <a:pos x="connsiteX15675" y="connsiteY15675"/>
            </a:cxn>
            <a:cxn ang="0">
              <a:pos x="connsiteX15676" y="connsiteY15676"/>
            </a:cxn>
            <a:cxn ang="0">
              <a:pos x="connsiteX15677" y="connsiteY15677"/>
            </a:cxn>
            <a:cxn ang="0">
              <a:pos x="connsiteX15678" y="connsiteY15678"/>
            </a:cxn>
            <a:cxn ang="0">
              <a:pos x="connsiteX15679" y="connsiteY15679"/>
            </a:cxn>
            <a:cxn ang="0">
              <a:pos x="connsiteX15680" y="connsiteY15680"/>
            </a:cxn>
            <a:cxn ang="0">
              <a:pos x="connsiteX15681" y="connsiteY15681"/>
            </a:cxn>
            <a:cxn ang="0">
              <a:pos x="connsiteX15682" y="connsiteY15682"/>
            </a:cxn>
            <a:cxn ang="0">
              <a:pos x="connsiteX15683" y="connsiteY15683"/>
            </a:cxn>
            <a:cxn ang="0">
              <a:pos x="connsiteX15684" y="connsiteY15684"/>
            </a:cxn>
            <a:cxn ang="0">
              <a:pos x="connsiteX15685" y="connsiteY15685"/>
            </a:cxn>
            <a:cxn ang="0">
              <a:pos x="connsiteX15686" y="connsiteY15686"/>
            </a:cxn>
            <a:cxn ang="0">
              <a:pos x="connsiteX15687" y="connsiteY15687"/>
            </a:cxn>
            <a:cxn ang="0">
              <a:pos x="connsiteX15688" y="connsiteY15688"/>
            </a:cxn>
            <a:cxn ang="0">
              <a:pos x="connsiteX15689" y="connsiteY15689"/>
            </a:cxn>
            <a:cxn ang="0">
              <a:pos x="connsiteX15690" y="connsiteY15690"/>
            </a:cxn>
            <a:cxn ang="0">
              <a:pos x="connsiteX15691" y="connsiteY15691"/>
            </a:cxn>
            <a:cxn ang="0">
              <a:pos x="connsiteX15692" y="connsiteY15692"/>
            </a:cxn>
            <a:cxn ang="0">
              <a:pos x="connsiteX15693" y="connsiteY15693"/>
            </a:cxn>
            <a:cxn ang="0">
              <a:pos x="connsiteX15694" y="connsiteY15694"/>
            </a:cxn>
            <a:cxn ang="0">
              <a:pos x="connsiteX15695" y="connsiteY15695"/>
            </a:cxn>
            <a:cxn ang="0">
              <a:pos x="connsiteX15696" y="connsiteY15696"/>
            </a:cxn>
            <a:cxn ang="0">
              <a:pos x="connsiteX15697" y="connsiteY15697"/>
            </a:cxn>
            <a:cxn ang="0">
              <a:pos x="connsiteX15698" y="connsiteY15698"/>
            </a:cxn>
            <a:cxn ang="0">
              <a:pos x="connsiteX15699" y="connsiteY15699"/>
            </a:cxn>
            <a:cxn ang="0">
              <a:pos x="connsiteX15700" y="connsiteY15700"/>
            </a:cxn>
            <a:cxn ang="0">
              <a:pos x="connsiteX15701" y="connsiteY15701"/>
            </a:cxn>
            <a:cxn ang="0">
              <a:pos x="connsiteX15702" y="connsiteY15702"/>
            </a:cxn>
            <a:cxn ang="0">
              <a:pos x="connsiteX15703" y="connsiteY15703"/>
            </a:cxn>
            <a:cxn ang="0">
              <a:pos x="connsiteX15704" y="connsiteY15704"/>
            </a:cxn>
            <a:cxn ang="0">
              <a:pos x="connsiteX15705" y="connsiteY15705"/>
            </a:cxn>
            <a:cxn ang="0">
              <a:pos x="connsiteX15706" y="connsiteY15706"/>
            </a:cxn>
            <a:cxn ang="0">
              <a:pos x="connsiteX15707" y="connsiteY15707"/>
            </a:cxn>
            <a:cxn ang="0">
              <a:pos x="connsiteX15708" y="connsiteY15708"/>
            </a:cxn>
            <a:cxn ang="0">
              <a:pos x="connsiteX15709" y="connsiteY15709"/>
            </a:cxn>
            <a:cxn ang="0">
              <a:pos x="connsiteX15710" y="connsiteY15710"/>
            </a:cxn>
            <a:cxn ang="0">
              <a:pos x="connsiteX15711" y="connsiteY15711"/>
            </a:cxn>
            <a:cxn ang="0">
              <a:pos x="connsiteX15712" y="connsiteY15712"/>
            </a:cxn>
            <a:cxn ang="0">
              <a:pos x="connsiteX15713" y="connsiteY15713"/>
            </a:cxn>
            <a:cxn ang="0">
              <a:pos x="connsiteX15714" y="connsiteY15714"/>
            </a:cxn>
            <a:cxn ang="0">
              <a:pos x="connsiteX15715" y="connsiteY15715"/>
            </a:cxn>
            <a:cxn ang="0">
              <a:pos x="connsiteX15716" y="connsiteY15716"/>
            </a:cxn>
            <a:cxn ang="0">
              <a:pos x="connsiteX15717" y="connsiteY15717"/>
            </a:cxn>
            <a:cxn ang="0">
              <a:pos x="connsiteX15718" y="connsiteY15718"/>
            </a:cxn>
            <a:cxn ang="0">
              <a:pos x="connsiteX15719" y="connsiteY15719"/>
            </a:cxn>
            <a:cxn ang="0">
              <a:pos x="connsiteX15720" y="connsiteY15720"/>
            </a:cxn>
            <a:cxn ang="0">
              <a:pos x="connsiteX15721" y="connsiteY15721"/>
            </a:cxn>
            <a:cxn ang="0">
              <a:pos x="connsiteX15722" y="connsiteY15722"/>
            </a:cxn>
            <a:cxn ang="0">
              <a:pos x="connsiteX15723" y="connsiteY15723"/>
            </a:cxn>
            <a:cxn ang="0">
              <a:pos x="connsiteX15724" y="connsiteY15724"/>
            </a:cxn>
            <a:cxn ang="0">
              <a:pos x="connsiteX15725" y="connsiteY15725"/>
            </a:cxn>
            <a:cxn ang="0">
              <a:pos x="connsiteX15726" y="connsiteY15726"/>
            </a:cxn>
            <a:cxn ang="0">
              <a:pos x="connsiteX15727" y="connsiteY15727"/>
            </a:cxn>
            <a:cxn ang="0">
              <a:pos x="connsiteX15728" y="connsiteY15728"/>
            </a:cxn>
            <a:cxn ang="0">
              <a:pos x="connsiteX15729" y="connsiteY15729"/>
            </a:cxn>
            <a:cxn ang="0">
              <a:pos x="connsiteX15730" y="connsiteY15730"/>
            </a:cxn>
            <a:cxn ang="0">
              <a:pos x="connsiteX15731" y="connsiteY15731"/>
            </a:cxn>
            <a:cxn ang="0">
              <a:pos x="connsiteX15732" y="connsiteY15732"/>
            </a:cxn>
            <a:cxn ang="0">
              <a:pos x="connsiteX15733" y="connsiteY15733"/>
            </a:cxn>
            <a:cxn ang="0">
              <a:pos x="connsiteX15734" y="connsiteY15734"/>
            </a:cxn>
            <a:cxn ang="0">
              <a:pos x="connsiteX15735" y="connsiteY15735"/>
            </a:cxn>
            <a:cxn ang="0">
              <a:pos x="connsiteX15736" y="connsiteY15736"/>
            </a:cxn>
            <a:cxn ang="0">
              <a:pos x="connsiteX15737" y="connsiteY15737"/>
            </a:cxn>
            <a:cxn ang="0">
              <a:pos x="connsiteX15738" y="connsiteY15738"/>
            </a:cxn>
            <a:cxn ang="0">
              <a:pos x="connsiteX15739" y="connsiteY15739"/>
            </a:cxn>
            <a:cxn ang="0">
              <a:pos x="connsiteX15740" y="connsiteY15740"/>
            </a:cxn>
            <a:cxn ang="0">
              <a:pos x="connsiteX15741" y="connsiteY15741"/>
            </a:cxn>
            <a:cxn ang="0">
              <a:pos x="connsiteX15742" y="connsiteY15742"/>
            </a:cxn>
            <a:cxn ang="0">
              <a:pos x="connsiteX15743" y="connsiteY15743"/>
            </a:cxn>
            <a:cxn ang="0">
              <a:pos x="connsiteX15744" y="connsiteY15744"/>
            </a:cxn>
            <a:cxn ang="0">
              <a:pos x="connsiteX15745" y="connsiteY15745"/>
            </a:cxn>
            <a:cxn ang="0">
              <a:pos x="connsiteX15746" y="connsiteY15746"/>
            </a:cxn>
            <a:cxn ang="0">
              <a:pos x="connsiteX15747" y="connsiteY15747"/>
            </a:cxn>
            <a:cxn ang="0">
              <a:pos x="connsiteX15748" y="connsiteY15748"/>
            </a:cxn>
            <a:cxn ang="0">
              <a:pos x="connsiteX15749" y="connsiteY15749"/>
            </a:cxn>
            <a:cxn ang="0">
              <a:pos x="connsiteX15750" y="connsiteY15750"/>
            </a:cxn>
            <a:cxn ang="0">
              <a:pos x="connsiteX15751" y="connsiteY15751"/>
            </a:cxn>
            <a:cxn ang="0">
              <a:pos x="connsiteX15752" y="connsiteY15752"/>
            </a:cxn>
            <a:cxn ang="0">
              <a:pos x="connsiteX15753" y="connsiteY15753"/>
            </a:cxn>
            <a:cxn ang="0">
              <a:pos x="connsiteX15754" y="connsiteY15754"/>
            </a:cxn>
            <a:cxn ang="0">
              <a:pos x="connsiteX15755" y="connsiteY15755"/>
            </a:cxn>
            <a:cxn ang="0">
              <a:pos x="connsiteX15756" y="connsiteY15756"/>
            </a:cxn>
            <a:cxn ang="0">
              <a:pos x="connsiteX15757" y="connsiteY15757"/>
            </a:cxn>
            <a:cxn ang="0">
              <a:pos x="connsiteX15758" y="connsiteY15758"/>
            </a:cxn>
            <a:cxn ang="0">
              <a:pos x="connsiteX15759" y="connsiteY15759"/>
            </a:cxn>
            <a:cxn ang="0">
              <a:pos x="connsiteX15760" y="connsiteY15760"/>
            </a:cxn>
            <a:cxn ang="0">
              <a:pos x="connsiteX15761" y="connsiteY15761"/>
            </a:cxn>
            <a:cxn ang="0">
              <a:pos x="connsiteX15762" y="connsiteY15762"/>
            </a:cxn>
            <a:cxn ang="0">
              <a:pos x="connsiteX15763" y="connsiteY15763"/>
            </a:cxn>
            <a:cxn ang="0">
              <a:pos x="connsiteX15764" y="connsiteY15764"/>
            </a:cxn>
            <a:cxn ang="0">
              <a:pos x="connsiteX15765" y="connsiteY15765"/>
            </a:cxn>
            <a:cxn ang="0">
              <a:pos x="connsiteX15766" y="connsiteY15766"/>
            </a:cxn>
            <a:cxn ang="0">
              <a:pos x="connsiteX15767" y="connsiteY15767"/>
            </a:cxn>
            <a:cxn ang="0">
              <a:pos x="connsiteX15768" y="connsiteY15768"/>
            </a:cxn>
            <a:cxn ang="0">
              <a:pos x="connsiteX15769" y="connsiteY15769"/>
            </a:cxn>
            <a:cxn ang="0">
              <a:pos x="connsiteX15770" y="connsiteY15770"/>
            </a:cxn>
            <a:cxn ang="0">
              <a:pos x="connsiteX15771" y="connsiteY15771"/>
            </a:cxn>
            <a:cxn ang="0">
              <a:pos x="connsiteX15772" y="connsiteY15772"/>
            </a:cxn>
            <a:cxn ang="0">
              <a:pos x="connsiteX15773" y="connsiteY15773"/>
            </a:cxn>
            <a:cxn ang="0">
              <a:pos x="connsiteX15774" y="connsiteY15774"/>
            </a:cxn>
            <a:cxn ang="0">
              <a:pos x="connsiteX15775" y="connsiteY15775"/>
            </a:cxn>
            <a:cxn ang="0">
              <a:pos x="connsiteX15776" y="connsiteY15776"/>
            </a:cxn>
            <a:cxn ang="0">
              <a:pos x="connsiteX15777" y="connsiteY15777"/>
            </a:cxn>
            <a:cxn ang="0">
              <a:pos x="connsiteX15778" y="connsiteY15778"/>
            </a:cxn>
            <a:cxn ang="0">
              <a:pos x="connsiteX15779" y="connsiteY15779"/>
            </a:cxn>
            <a:cxn ang="0">
              <a:pos x="connsiteX15780" y="connsiteY15780"/>
            </a:cxn>
            <a:cxn ang="0">
              <a:pos x="connsiteX15781" y="connsiteY15781"/>
            </a:cxn>
            <a:cxn ang="0">
              <a:pos x="connsiteX15782" y="connsiteY15782"/>
            </a:cxn>
            <a:cxn ang="0">
              <a:pos x="connsiteX15783" y="connsiteY15783"/>
            </a:cxn>
            <a:cxn ang="0">
              <a:pos x="connsiteX15784" y="connsiteY15784"/>
            </a:cxn>
            <a:cxn ang="0">
              <a:pos x="connsiteX15785" y="connsiteY15785"/>
            </a:cxn>
            <a:cxn ang="0">
              <a:pos x="connsiteX15786" y="connsiteY15786"/>
            </a:cxn>
            <a:cxn ang="0">
              <a:pos x="connsiteX15787" y="connsiteY15787"/>
            </a:cxn>
            <a:cxn ang="0">
              <a:pos x="connsiteX15788" y="connsiteY15788"/>
            </a:cxn>
            <a:cxn ang="0">
              <a:pos x="connsiteX15789" y="connsiteY15789"/>
            </a:cxn>
            <a:cxn ang="0">
              <a:pos x="connsiteX15790" y="connsiteY15790"/>
            </a:cxn>
            <a:cxn ang="0">
              <a:pos x="connsiteX15791" y="connsiteY15791"/>
            </a:cxn>
            <a:cxn ang="0">
              <a:pos x="connsiteX15792" y="connsiteY15792"/>
            </a:cxn>
            <a:cxn ang="0">
              <a:pos x="connsiteX15793" y="connsiteY15793"/>
            </a:cxn>
            <a:cxn ang="0">
              <a:pos x="connsiteX15794" y="connsiteY15794"/>
            </a:cxn>
            <a:cxn ang="0">
              <a:pos x="connsiteX15795" y="connsiteY15795"/>
            </a:cxn>
            <a:cxn ang="0">
              <a:pos x="connsiteX15796" y="connsiteY15796"/>
            </a:cxn>
            <a:cxn ang="0">
              <a:pos x="connsiteX15797" y="connsiteY15797"/>
            </a:cxn>
            <a:cxn ang="0">
              <a:pos x="connsiteX15798" y="connsiteY15798"/>
            </a:cxn>
            <a:cxn ang="0">
              <a:pos x="connsiteX15799" y="connsiteY15799"/>
            </a:cxn>
            <a:cxn ang="0">
              <a:pos x="connsiteX15800" y="connsiteY15800"/>
            </a:cxn>
            <a:cxn ang="0">
              <a:pos x="connsiteX15801" y="connsiteY15801"/>
            </a:cxn>
            <a:cxn ang="0">
              <a:pos x="connsiteX15802" y="connsiteY15802"/>
            </a:cxn>
            <a:cxn ang="0">
              <a:pos x="connsiteX15803" y="connsiteY15803"/>
            </a:cxn>
            <a:cxn ang="0">
              <a:pos x="connsiteX15804" y="connsiteY15804"/>
            </a:cxn>
            <a:cxn ang="0">
              <a:pos x="connsiteX15805" y="connsiteY15805"/>
            </a:cxn>
            <a:cxn ang="0">
              <a:pos x="connsiteX15806" y="connsiteY15806"/>
            </a:cxn>
            <a:cxn ang="0">
              <a:pos x="connsiteX15807" y="connsiteY15807"/>
            </a:cxn>
            <a:cxn ang="0">
              <a:pos x="connsiteX15808" y="connsiteY15808"/>
            </a:cxn>
            <a:cxn ang="0">
              <a:pos x="connsiteX15809" y="connsiteY15809"/>
            </a:cxn>
            <a:cxn ang="0">
              <a:pos x="connsiteX15810" y="connsiteY15810"/>
            </a:cxn>
            <a:cxn ang="0">
              <a:pos x="connsiteX15811" y="connsiteY15811"/>
            </a:cxn>
            <a:cxn ang="0">
              <a:pos x="connsiteX15812" y="connsiteY15812"/>
            </a:cxn>
            <a:cxn ang="0">
              <a:pos x="connsiteX15813" y="connsiteY15813"/>
            </a:cxn>
            <a:cxn ang="0">
              <a:pos x="connsiteX15814" y="connsiteY15814"/>
            </a:cxn>
            <a:cxn ang="0">
              <a:pos x="connsiteX15815" y="connsiteY15815"/>
            </a:cxn>
            <a:cxn ang="0">
              <a:pos x="connsiteX15816" y="connsiteY15816"/>
            </a:cxn>
            <a:cxn ang="0">
              <a:pos x="connsiteX15817" y="connsiteY15817"/>
            </a:cxn>
            <a:cxn ang="0">
              <a:pos x="connsiteX15818" y="connsiteY15818"/>
            </a:cxn>
            <a:cxn ang="0">
              <a:pos x="connsiteX15819" y="connsiteY15819"/>
            </a:cxn>
            <a:cxn ang="0">
              <a:pos x="connsiteX15820" y="connsiteY15820"/>
            </a:cxn>
            <a:cxn ang="0">
              <a:pos x="connsiteX15821" y="connsiteY15821"/>
            </a:cxn>
            <a:cxn ang="0">
              <a:pos x="connsiteX15822" y="connsiteY15822"/>
            </a:cxn>
            <a:cxn ang="0">
              <a:pos x="connsiteX15823" y="connsiteY15823"/>
            </a:cxn>
            <a:cxn ang="0">
              <a:pos x="connsiteX15824" y="connsiteY15824"/>
            </a:cxn>
            <a:cxn ang="0">
              <a:pos x="connsiteX15825" y="connsiteY15825"/>
            </a:cxn>
            <a:cxn ang="0">
              <a:pos x="connsiteX15826" y="connsiteY15826"/>
            </a:cxn>
            <a:cxn ang="0">
              <a:pos x="connsiteX15827" y="connsiteY15827"/>
            </a:cxn>
            <a:cxn ang="0">
              <a:pos x="connsiteX15828" y="connsiteY15828"/>
            </a:cxn>
            <a:cxn ang="0">
              <a:pos x="connsiteX15829" y="connsiteY15829"/>
            </a:cxn>
            <a:cxn ang="0">
              <a:pos x="connsiteX15830" y="connsiteY15830"/>
            </a:cxn>
            <a:cxn ang="0">
              <a:pos x="connsiteX15831" y="connsiteY15831"/>
            </a:cxn>
            <a:cxn ang="0">
              <a:pos x="connsiteX15832" y="connsiteY15832"/>
            </a:cxn>
            <a:cxn ang="0">
              <a:pos x="connsiteX15833" y="connsiteY15833"/>
            </a:cxn>
            <a:cxn ang="0">
              <a:pos x="connsiteX15834" y="connsiteY15834"/>
            </a:cxn>
            <a:cxn ang="0">
              <a:pos x="connsiteX15835" y="connsiteY15835"/>
            </a:cxn>
            <a:cxn ang="0">
              <a:pos x="connsiteX15836" y="connsiteY15836"/>
            </a:cxn>
            <a:cxn ang="0">
              <a:pos x="connsiteX15837" y="connsiteY15837"/>
            </a:cxn>
            <a:cxn ang="0">
              <a:pos x="connsiteX15838" y="connsiteY15838"/>
            </a:cxn>
            <a:cxn ang="0">
              <a:pos x="connsiteX15839" y="connsiteY15839"/>
            </a:cxn>
            <a:cxn ang="0">
              <a:pos x="connsiteX15840" y="connsiteY15840"/>
            </a:cxn>
            <a:cxn ang="0">
              <a:pos x="connsiteX15841" y="connsiteY15841"/>
            </a:cxn>
            <a:cxn ang="0">
              <a:pos x="connsiteX15842" y="connsiteY15842"/>
            </a:cxn>
            <a:cxn ang="0">
              <a:pos x="connsiteX15843" y="connsiteY15843"/>
            </a:cxn>
            <a:cxn ang="0">
              <a:pos x="connsiteX15844" y="connsiteY15844"/>
            </a:cxn>
            <a:cxn ang="0">
              <a:pos x="connsiteX15845" y="connsiteY15845"/>
            </a:cxn>
            <a:cxn ang="0">
              <a:pos x="connsiteX15846" y="connsiteY15846"/>
            </a:cxn>
            <a:cxn ang="0">
              <a:pos x="connsiteX15847" y="connsiteY15847"/>
            </a:cxn>
            <a:cxn ang="0">
              <a:pos x="connsiteX15848" y="connsiteY15848"/>
            </a:cxn>
            <a:cxn ang="0">
              <a:pos x="connsiteX15849" y="connsiteY15849"/>
            </a:cxn>
            <a:cxn ang="0">
              <a:pos x="connsiteX15850" y="connsiteY15850"/>
            </a:cxn>
            <a:cxn ang="0">
              <a:pos x="connsiteX15851" y="connsiteY15851"/>
            </a:cxn>
            <a:cxn ang="0">
              <a:pos x="connsiteX15852" y="connsiteY15852"/>
            </a:cxn>
            <a:cxn ang="0">
              <a:pos x="connsiteX15853" y="connsiteY15853"/>
            </a:cxn>
            <a:cxn ang="0">
              <a:pos x="connsiteX15854" y="connsiteY15854"/>
            </a:cxn>
            <a:cxn ang="0">
              <a:pos x="connsiteX15855" y="connsiteY15855"/>
            </a:cxn>
            <a:cxn ang="0">
              <a:pos x="connsiteX15856" y="connsiteY15856"/>
            </a:cxn>
            <a:cxn ang="0">
              <a:pos x="connsiteX15857" y="connsiteY15857"/>
            </a:cxn>
            <a:cxn ang="0">
              <a:pos x="connsiteX15858" y="connsiteY15858"/>
            </a:cxn>
            <a:cxn ang="0">
              <a:pos x="connsiteX15859" y="connsiteY15859"/>
            </a:cxn>
            <a:cxn ang="0">
              <a:pos x="connsiteX15860" y="connsiteY15860"/>
            </a:cxn>
            <a:cxn ang="0">
              <a:pos x="connsiteX15861" y="connsiteY15861"/>
            </a:cxn>
            <a:cxn ang="0">
              <a:pos x="connsiteX15862" y="connsiteY15862"/>
            </a:cxn>
            <a:cxn ang="0">
              <a:pos x="connsiteX15863" y="connsiteY15863"/>
            </a:cxn>
            <a:cxn ang="0">
              <a:pos x="connsiteX15864" y="connsiteY15864"/>
            </a:cxn>
            <a:cxn ang="0">
              <a:pos x="connsiteX15865" y="connsiteY15865"/>
            </a:cxn>
            <a:cxn ang="0">
              <a:pos x="connsiteX15866" y="connsiteY15866"/>
            </a:cxn>
            <a:cxn ang="0">
              <a:pos x="connsiteX15867" y="connsiteY15867"/>
            </a:cxn>
            <a:cxn ang="0">
              <a:pos x="connsiteX15868" y="connsiteY15868"/>
            </a:cxn>
            <a:cxn ang="0">
              <a:pos x="connsiteX15869" y="connsiteY15869"/>
            </a:cxn>
            <a:cxn ang="0">
              <a:pos x="connsiteX15870" y="connsiteY15870"/>
            </a:cxn>
            <a:cxn ang="0">
              <a:pos x="connsiteX15871" y="connsiteY15871"/>
            </a:cxn>
            <a:cxn ang="0">
              <a:pos x="connsiteX15872" y="connsiteY15872"/>
            </a:cxn>
            <a:cxn ang="0">
              <a:pos x="connsiteX15873" y="connsiteY15873"/>
            </a:cxn>
            <a:cxn ang="0">
              <a:pos x="connsiteX15874" y="connsiteY15874"/>
            </a:cxn>
            <a:cxn ang="0">
              <a:pos x="connsiteX15875" y="connsiteY15875"/>
            </a:cxn>
            <a:cxn ang="0">
              <a:pos x="connsiteX15876" y="connsiteY15876"/>
            </a:cxn>
            <a:cxn ang="0">
              <a:pos x="connsiteX15877" y="connsiteY15877"/>
            </a:cxn>
            <a:cxn ang="0">
              <a:pos x="connsiteX15878" y="connsiteY15878"/>
            </a:cxn>
            <a:cxn ang="0">
              <a:pos x="connsiteX15879" y="connsiteY15879"/>
            </a:cxn>
            <a:cxn ang="0">
              <a:pos x="connsiteX15880" y="connsiteY15880"/>
            </a:cxn>
            <a:cxn ang="0">
              <a:pos x="connsiteX15881" y="connsiteY15881"/>
            </a:cxn>
            <a:cxn ang="0">
              <a:pos x="connsiteX15882" y="connsiteY15882"/>
            </a:cxn>
            <a:cxn ang="0">
              <a:pos x="connsiteX15883" y="connsiteY15883"/>
            </a:cxn>
            <a:cxn ang="0">
              <a:pos x="connsiteX15884" y="connsiteY15884"/>
            </a:cxn>
            <a:cxn ang="0">
              <a:pos x="connsiteX15885" y="connsiteY15885"/>
            </a:cxn>
            <a:cxn ang="0">
              <a:pos x="connsiteX15886" y="connsiteY15886"/>
            </a:cxn>
            <a:cxn ang="0">
              <a:pos x="connsiteX15887" y="connsiteY15887"/>
            </a:cxn>
            <a:cxn ang="0">
              <a:pos x="connsiteX15888" y="connsiteY15888"/>
            </a:cxn>
            <a:cxn ang="0">
              <a:pos x="connsiteX15889" y="connsiteY15889"/>
            </a:cxn>
            <a:cxn ang="0">
              <a:pos x="connsiteX15890" y="connsiteY15890"/>
            </a:cxn>
            <a:cxn ang="0">
              <a:pos x="connsiteX15891" y="connsiteY15891"/>
            </a:cxn>
            <a:cxn ang="0">
              <a:pos x="connsiteX15892" y="connsiteY15892"/>
            </a:cxn>
            <a:cxn ang="0">
              <a:pos x="connsiteX15893" y="connsiteY15893"/>
            </a:cxn>
            <a:cxn ang="0">
              <a:pos x="connsiteX15894" y="connsiteY15894"/>
            </a:cxn>
            <a:cxn ang="0">
              <a:pos x="connsiteX15895" y="connsiteY15895"/>
            </a:cxn>
            <a:cxn ang="0">
              <a:pos x="connsiteX15896" y="connsiteY15896"/>
            </a:cxn>
            <a:cxn ang="0">
              <a:pos x="connsiteX15897" y="connsiteY15897"/>
            </a:cxn>
            <a:cxn ang="0">
              <a:pos x="connsiteX15898" y="connsiteY15898"/>
            </a:cxn>
            <a:cxn ang="0">
              <a:pos x="connsiteX15899" y="connsiteY15899"/>
            </a:cxn>
            <a:cxn ang="0">
              <a:pos x="connsiteX15900" y="connsiteY15900"/>
            </a:cxn>
            <a:cxn ang="0">
              <a:pos x="connsiteX15901" y="connsiteY15901"/>
            </a:cxn>
            <a:cxn ang="0">
              <a:pos x="connsiteX15902" y="connsiteY15902"/>
            </a:cxn>
            <a:cxn ang="0">
              <a:pos x="connsiteX15903" y="connsiteY15903"/>
            </a:cxn>
            <a:cxn ang="0">
              <a:pos x="connsiteX15904" y="connsiteY15904"/>
            </a:cxn>
            <a:cxn ang="0">
              <a:pos x="connsiteX15905" y="connsiteY15905"/>
            </a:cxn>
            <a:cxn ang="0">
              <a:pos x="connsiteX15906" y="connsiteY15906"/>
            </a:cxn>
            <a:cxn ang="0">
              <a:pos x="connsiteX15907" y="connsiteY15907"/>
            </a:cxn>
            <a:cxn ang="0">
              <a:pos x="connsiteX15908" y="connsiteY15908"/>
            </a:cxn>
            <a:cxn ang="0">
              <a:pos x="connsiteX15909" y="connsiteY15909"/>
            </a:cxn>
            <a:cxn ang="0">
              <a:pos x="connsiteX15910" y="connsiteY15910"/>
            </a:cxn>
            <a:cxn ang="0">
              <a:pos x="connsiteX15911" y="connsiteY15911"/>
            </a:cxn>
            <a:cxn ang="0">
              <a:pos x="connsiteX15912" y="connsiteY15912"/>
            </a:cxn>
            <a:cxn ang="0">
              <a:pos x="connsiteX15913" y="connsiteY15913"/>
            </a:cxn>
            <a:cxn ang="0">
              <a:pos x="connsiteX15914" y="connsiteY15914"/>
            </a:cxn>
            <a:cxn ang="0">
              <a:pos x="connsiteX15915" y="connsiteY15915"/>
            </a:cxn>
            <a:cxn ang="0">
              <a:pos x="connsiteX15916" y="connsiteY15916"/>
            </a:cxn>
            <a:cxn ang="0">
              <a:pos x="connsiteX15917" y="connsiteY15917"/>
            </a:cxn>
            <a:cxn ang="0">
              <a:pos x="connsiteX15918" y="connsiteY15918"/>
            </a:cxn>
            <a:cxn ang="0">
              <a:pos x="connsiteX15919" y="connsiteY15919"/>
            </a:cxn>
            <a:cxn ang="0">
              <a:pos x="connsiteX15920" y="connsiteY15920"/>
            </a:cxn>
            <a:cxn ang="0">
              <a:pos x="connsiteX15921" y="connsiteY15921"/>
            </a:cxn>
            <a:cxn ang="0">
              <a:pos x="connsiteX15922" y="connsiteY15922"/>
            </a:cxn>
            <a:cxn ang="0">
              <a:pos x="connsiteX15923" y="connsiteY15923"/>
            </a:cxn>
            <a:cxn ang="0">
              <a:pos x="connsiteX15924" y="connsiteY15924"/>
            </a:cxn>
            <a:cxn ang="0">
              <a:pos x="connsiteX15925" y="connsiteY15925"/>
            </a:cxn>
            <a:cxn ang="0">
              <a:pos x="connsiteX15926" y="connsiteY15926"/>
            </a:cxn>
            <a:cxn ang="0">
              <a:pos x="connsiteX15927" y="connsiteY15927"/>
            </a:cxn>
            <a:cxn ang="0">
              <a:pos x="connsiteX15928" y="connsiteY15928"/>
            </a:cxn>
            <a:cxn ang="0">
              <a:pos x="connsiteX15929" y="connsiteY15929"/>
            </a:cxn>
            <a:cxn ang="0">
              <a:pos x="connsiteX15930" y="connsiteY15930"/>
            </a:cxn>
            <a:cxn ang="0">
              <a:pos x="connsiteX15931" y="connsiteY15931"/>
            </a:cxn>
            <a:cxn ang="0">
              <a:pos x="connsiteX15932" y="connsiteY15932"/>
            </a:cxn>
            <a:cxn ang="0">
              <a:pos x="connsiteX15933" y="connsiteY15933"/>
            </a:cxn>
            <a:cxn ang="0">
              <a:pos x="connsiteX15934" y="connsiteY15934"/>
            </a:cxn>
            <a:cxn ang="0">
              <a:pos x="connsiteX15935" y="connsiteY15935"/>
            </a:cxn>
            <a:cxn ang="0">
              <a:pos x="connsiteX15936" y="connsiteY15936"/>
            </a:cxn>
            <a:cxn ang="0">
              <a:pos x="connsiteX15937" y="connsiteY15937"/>
            </a:cxn>
            <a:cxn ang="0">
              <a:pos x="connsiteX15938" y="connsiteY15938"/>
            </a:cxn>
            <a:cxn ang="0">
              <a:pos x="connsiteX15939" y="connsiteY15939"/>
            </a:cxn>
            <a:cxn ang="0">
              <a:pos x="connsiteX15940" y="connsiteY15940"/>
            </a:cxn>
            <a:cxn ang="0">
              <a:pos x="connsiteX15941" y="connsiteY15941"/>
            </a:cxn>
            <a:cxn ang="0">
              <a:pos x="connsiteX15942" y="connsiteY15942"/>
            </a:cxn>
            <a:cxn ang="0">
              <a:pos x="connsiteX15943" y="connsiteY15943"/>
            </a:cxn>
            <a:cxn ang="0">
              <a:pos x="connsiteX15944" y="connsiteY15944"/>
            </a:cxn>
            <a:cxn ang="0">
              <a:pos x="connsiteX15945" y="connsiteY15945"/>
            </a:cxn>
            <a:cxn ang="0">
              <a:pos x="connsiteX15946" y="connsiteY15946"/>
            </a:cxn>
            <a:cxn ang="0">
              <a:pos x="connsiteX15947" y="connsiteY15947"/>
            </a:cxn>
            <a:cxn ang="0">
              <a:pos x="connsiteX15948" y="connsiteY15948"/>
            </a:cxn>
            <a:cxn ang="0">
              <a:pos x="connsiteX15949" y="connsiteY15949"/>
            </a:cxn>
            <a:cxn ang="0">
              <a:pos x="connsiteX15950" y="connsiteY15950"/>
            </a:cxn>
            <a:cxn ang="0">
              <a:pos x="connsiteX15951" y="connsiteY15951"/>
            </a:cxn>
            <a:cxn ang="0">
              <a:pos x="connsiteX15952" y="connsiteY15952"/>
            </a:cxn>
            <a:cxn ang="0">
              <a:pos x="connsiteX15953" y="connsiteY15953"/>
            </a:cxn>
            <a:cxn ang="0">
              <a:pos x="connsiteX15954" y="connsiteY15954"/>
            </a:cxn>
            <a:cxn ang="0">
              <a:pos x="connsiteX15955" y="connsiteY15955"/>
            </a:cxn>
            <a:cxn ang="0">
              <a:pos x="connsiteX15956" y="connsiteY15956"/>
            </a:cxn>
            <a:cxn ang="0">
              <a:pos x="connsiteX15957" y="connsiteY15957"/>
            </a:cxn>
            <a:cxn ang="0">
              <a:pos x="connsiteX15958" y="connsiteY15958"/>
            </a:cxn>
            <a:cxn ang="0">
              <a:pos x="connsiteX15959" y="connsiteY15959"/>
            </a:cxn>
            <a:cxn ang="0">
              <a:pos x="connsiteX15960" y="connsiteY15960"/>
            </a:cxn>
            <a:cxn ang="0">
              <a:pos x="connsiteX15961" y="connsiteY15961"/>
            </a:cxn>
            <a:cxn ang="0">
              <a:pos x="connsiteX15962" y="connsiteY15962"/>
            </a:cxn>
            <a:cxn ang="0">
              <a:pos x="connsiteX15963" y="connsiteY15963"/>
            </a:cxn>
            <a:cxn ang="0">
              <a:pos x="connsiteX15964" y="connsiteY15964"/>
            </a:cxn>
            <a:cxn ang="0">
              <a:pos x="connsiteX15965" y="connsiteY15965"/>
            </a:cxn>
            <a:cxn ang="0">
              <a:pos x="connsiteX15966" y="connsiteY15966"/>
            </a:cxn>
            <a:cxn ang="0">
              <a:pos x="connsiteX15967" y="connsiteY15967"/>
            </a:cxn>
            <a:cxn ang="0">
              <a:pos x="connsiteX15968" y="connsiteY15968"/>
            </a:cxn>
            <a:cxn ang="0">
              <a:pos x="connsiteX15969" y="connsiteY15969"/>
            </a:cxn>
            <a:cxn ang="0">
              <a:pos x="connsiteX15970" y="connsiteY15970"/>
            </a:cxn>
            <a:cxn ang="0">
              <a:pos x="connsiteX15971" y="connsiteY15971"/>
            </a:cxn>
            <a:cxn ang="0">
              <a:pos x="connsiteX15972" y="connsiteY15972"/>
            </a:cxn>
            <a:cxn ang="0">
              <a:pos x="connsiteX15973" y="connsiteY15973"/>
            </a:cxn>
            <a:cxn ang="0">
              <a:pos x="connsiteX15974" y="connsiteY15974"/>
            </a:cxn>
            <a:cxn ang="0">
              <a:pos x="connsiteX15975" y="connsiteY15975"/>
            </a:cxn>
            <a:cxn ang="0">
              <a:pos x="connsiteX15976" y="connsiteY15976"/>
            </a:cxn>
            <a:cxn ang="0">
              <a:pos x="connsiteX15977" y="connsiteY15977"/>
            </a:cxn>
            <a:cxn ang="0">
              <a:pos x="connsiteX15978" y="connsiteY15978"/>
            </a:cxn>
            <a:cxn ang="0">
              <a:pos x="connsiteX15979" y="connsiteY15979"/>
            </a:cxn>
            <a:cxn ang="0">
              <a:pos x="connsiteX15980" y="connsiteY15980"/>
            </a:cxn>
            <a:cxn ang="0">
              <a:pos x="connsiteX15981" y="connsiteY15981"/>
            </a:cxn>
            <a:cxn ang="0">
              <a:pos x="connsiteX15982" y="connsiteY15982"/>
            </a:cxn>
            <a:cxn ang="0">
              <a:pos x="connsiteX15983" y="connsiteY15983"/>
            </a:cxn>
            <a:cxn ang="0">
              <a:pos x="connsiteX15984" y="connsiteY15984"/>
            </a:cxn>
            <a:cxn ang="0">
              <a:pos x="connsiteX15985" y="connsiteY15985"/>
            </a:cxn>
            <a:cxn ang="0">
              <a:pos x="connsiteX15986" y="connsiteY15986"/>
            </a:cxn>
            <a:cxn ang="0">
              <a:pos x="connsiteX15987" y="connsiteY15987"/>
            </a:cxn>
            <a:cxn ang="0">
              <a:pos x="connsiteX15988" y="connsiteY15988"/>
            </a:cxn>
            <a:cxn ang="0">
              <a:pos x="connsiteX15989" y="connsiteY15989"/>
            </a:cxn>
            <a:cxn ang="0">
              <a:pos x="connsiteX15990" y="connsiteY15990"/>
            </a:cxn>
            <a:cxn ang="0">
              <a:pos x="connsiteX15991" y="connsiteY15991"/>
            </a:cxn>
            <a:cxn ang="0">
              <a:pos x="connsiteX15992" y="connsiteY15992"/>
            </a:cxn>
            <a:cxn ang="0">
              <a:pos x="connsiteX15993" y="connsiteY15993"/>
            </a:cxn>
            <a:cxn ang="0">
              <a:pos x="connsiteX15994" y="connsiteY15994"/>
            </a:cxn>
            <a:cxn ang="0">
              <a:pos x="connsiteX15995" y="connsiteY15995"/>
            </a:cxn>
            <a:cxn ang="0">
              <a:pos x="connsiteX15996" y="connsiteY15996"/>
            </a:cxn>
            <a:cxn ang="0">
              <a:pos x="connsiteX15997" y="connsiteY15997"/>
            </a:cxn>
            <a:cxn ang="0">
              <a:pos x="connsiteX15998" y="connsiteY15998"/>
            </a:cxn>
            <a:cxn ang="0">
              <a:pos x="connsiteX15999" y="connsiteY15999"/>
            </a:cxn>
            <a:cxn ang="0">
              <a:pos x="connsiteX16000" y="connsiteY16000"/>
            </a:cxn>
            <a:cxn ang="0">
              <a:pos x="connsiteX16001" y="connsiteY16001"/>
            </a:cxn>
            <a:cxn ang="0">
              <a:pos x="connsiteX16002" y="connsiteY16002"/>
            </a:cxn>
            <a:cxn ang="0">
              <a:pos x="connsiteX16003" y="connsiteY16003"/>
            </a:cxn>
            <a:cxn ang="0">
              <a:pos x="connsiteX16004" y="connsiteY16004"/>
            </a:cxn>
            <a:cxn ang="0">
              <a:pos x="connsiteX16005" y="connsiteY16005"/>
            </a:cxn>
            <a:cxn ang="0">
              <a:pos x="connsiteX16006" y="connsiteY16006"/>
            </a:cxn>
            <a:cxn ang="0">
              <a:pos x="connsiteX16007" y="connsiteY16007"/>
            </a:cxn>
            <a:cxn ang="0">
              <a:pos x="connsiteX16008" y="connsiteY16008"/>
            </a:cxn>
            <a:cxn ang="0">
              <a:pos x="connsiteX16009" y="connsiteY16009"/>
            </a:cxn>
            <a:cxn ang="0">
              <a:pos x="connsiteX16010" y="connsiteY16010"/>
            </a:cxn>
            <a:cxn ang="0">
              <a:pos x="connsiteX16011" y="connsiteY16011"/>
            </a:cxn>
            <a:cxn ang="0">
              <a:pos x="connsiteX16012" y="connsiteY16012"/>
            </a:cxn>
            <a:cxn ang="0">
              <a:pos x="connsiteX16013" y="connsiteY16013"/>
            </a:cxn>
            <a:cxn ang="0">
              <a:pos x="connsiteX16014" y="connsiteY16014"/>
            </a:cxn>
            <a:cxn ang="0">
              <a:pos x="connsiteX16015" y="connsiteY16015"/>
            </a:cxn>
            <a:cxn ang="0">
              <a:pos x="connsiteX16016" y="connsiteY16016"/>
            </a:cxn>
            <a:cxn ang="0">
              <a:pos x="connsiteX16017" y="connsiteY16017"/>
            </a:cxn>
            <a:cxn ang="0">
              <a:pos x="connsiteX16018" y="connsiteY16018"/>
            </a:cxn>
            <a:cxn ang="0">
              <a:pos x="connsiteX16019" y="connsiteY16019"/>
            </a:cxn>
            <a:cxn ang="0">
              <a:pos x="connsiteX16020" y="connsiteY16020"/>
            </a:cxn>
            <a:cxn ang="0">
              <a:pos x="connsiteX16021" y="connsiteY16021"/>
            </a:cxn>
            <a:cxn ang="0">
              <a:pos x="connsiteX16022" y="connsiteY16022"/>
            </a:cxn>
            <a:cxn ang="0">
              <a:pos x="connsiteX16023" y="connsiteY16023"/>
            </a:cxn>
            <a:cxn ang="0">
              <a:pos x="connsiteX16024" y="connsiteY16024"/>
            </a:cxn>
            <a:cxn ang="0">
              <a:pos x="connsiteX16025" y="connsiteY16025"/>
            </a:cxn>
            <a:cxn ang="0">
              <a:pos x="connsiteX16026" y="connsiteY16026"/>
            </a:cxn>
            <a:cxn ang="0">
              <a:pos x="connsiteX16027" y="connsiteY16027"/>
            </a:cxn>
            <a:cxn ang="0">
              <a:pos x="connsiteX16028" y="connsiteY16028"/>
            </a:cxn>
            <a:cxn ang="0">
              <a:pos x="connsiteX16029" y="connsiteY16029"/>
            </a:cxn>
            <a:cxn ang="0">
              <a:pos x="connsiteX16030" y="connsiteY16030"/>
            </a:cxn>
            <a:cxn ang="0">
              <a:pos x="connsiteX16031" y="connsiteY16031"/>
            </a:cxn>
            <a:cxn ang="0">
              <a:pos x="connsiteX16032" y="connsiteY16032"/>
            </a:cxn>
            <a:cxn ang="0">
              <a:pos x="connsiteX16033" y="connsiteY16033"/>
            </a:cxn>
            <a:cxn ang="0">
              <a:pos x="connsiteX16034" y="connsiteY16034"/>
            </a:cxn>
            <a:cxn ang="0">
              <a:pos x="connsiteX16035" y="connsiteY16035"/>
            </a:cxn>
            <a:cxn ang="0">
              <a:pos x="connsiteX16036" y="connsiteY16036"/>
            </a:cxn>
            <a:cxn ang="0">
              <a:pos x="connsiteX16037" y="connsiteY16037"/>
            </a:cxn>
            <a:cxn ang="0">
              <a:pos x="connsiteX16038" y="connsiteY16038"/>
            </a:cxn>
            <a:cxn ang="0">
              <a:pos x="connsiteX16039" y="connsiteY16039"/>
            </a:cxn>
            <a:cxn ang="0">
              <a:pos x="connsiteX16040" y="connsiteY16040"/>
            </a:cxn>
            <a:cxn ang="0">
              <a:pos x="connsiteX16041" y="connsiteY16041"/>
            </a:cxn>
            <a:cxn ang="0">
              <a:pos x="connsiteX16042" y="connsiteY16042"/>
            </a:cxn>
            <a:cxn ang="0">
              <a:pos x="connsiteX16043" y="connsiteY16043"/>
            </a:cxn>
            <a:cxn ang="0">
              <a:pos x="connsiteX16044" y="connsiteY16044"/>
            </a:cxn>
            <a:cxn ang="0">
              <a:pos x="connsiteX16045" y="connsiteY16045"/>
            </a:cxn>
            <a:cxn ang="0">
              <a:pos x="connsiteX16046" y="connsiteY16046"/>
            </a:cxn>
            <a:cxn ang="0">
              <a:pos x="connsiteX16047" y="connsiteY16047"/>
            </a:cxn>
            <a:cxn ang="0">
              <a:pos x="connsiteX16048" y="connsiteY16048"/>
            </a:cxn>
            <a:cxn ang="0">
              <a:pos x="connsiteX16049" y="connsiteY16049"/>
            </a:cxn>
            <a:cxn ang="0">
              <a:pos x="connsiteX16050" y="connsiteY16050"/>
            </a:cxn>
            <a:cxn ang="0">
              <a:pos x="connsiteX16051" y="connsiteY16051"/>
            </a:cxn>
            <a:cxn ang="0">
              <a:pos x="connsiteX16052" y="connsiteY16052"/>
            </a:cxn>
            <a:cxn ang="0">
              <a:pos x="connsiteX16053" y="connsiteY16053"/>
            </a:cxn>
            <a:cxn ang="0">
              <a:pos x="connsiteX16054" y="connsiteY16054"/>
            </a:cxn>
            <a:cxn ang="0">
              <a:pos x="connsiteX16055" y="connsiteY16055"/>
            </a:cxn>
            <a:cxn ang="0">
              <a:pos x="connsiteX16056" y="connsiteY16056"/>
            </a:cxn>
            <a:cxn ang="0">
              <a:pos x="connsiteX16057" y="connsiteY16057"/>
            </a:cxn>
            <a:cxn ang="0">
              <a:pos x="connsiteX16058" y="connsiteY16058"/>
            </a:cxn>
            <a:cxn ang="0">
              <a:pos x="connsiteX16059" y="connsiteY16059"/>
            </a:cxn>
            <a:cxn ang="0">
              <a:pos x="connsiteX16060" y="connsiteY16060"/>
            </a:cxn>
            <a:cxn ang="0">
              <a:pos x="connsiteX16061" y="connsiteY16061"/>
            </a:cxn>
            <a:cxn ang="0">
              <a:pos x="connsiteX16062" y="connsiteY16062"/>
            </a:cxn>
            <a:cxn ang="0">
              <a:pos x="connsiteX16063" y="connsiteY16063"/>
            </a:cxn>
            <a:cxn ang="0">
              <a:pos x="connsiteX16064" y="connsiteY16064"/>
            </a:cxn>
            <a:cxn ang="0">
              <a:pos x="connsiteX16065" y="connsiteY16065"/>
            </a:cxn>
            <a:cxn ang="0">
              <a:pos x="connsiteX16066" y="connsiteY16066"/>
            </a:cxn>
            <a:cxn ang="0">
              <a:pos x="connsiteX16067" y="connsiteY16067"/>
            </a:cxn>
            <a:cxn ang="0">
              <a:pos x="connsiteX16068" y="connsiteY16068"/>
            </a:cxn>
            <a:cxn ang="0">
              <a:pos x="connsiteX16069" y="connsiteY16069"/>
            </a:cxn>
            <a:cxn ang="0">
              <a:pos x="connsiteX16070" y="connsiteY16070"/>
            </a:cxn>
            <a:cxn ang="0">
              <a:pos x="connsiteX16071" y="connsiteY16071"/>
            </a:cxn>
            <a:cxn ang="0">
              <a:pos x="connsiteX16072" y="connsiteY16072"/>
            </a:cxn>
            <a:cxn ang="0">
              <a:pos x="connsiteX16073" y="connsiteY16073"/>
            </a:cxn>
            <a:cxn ang="0">
              <a:pos x="connsiteX16074" y="connsiteY16074"/>
            </a:cxn>
            <a:cxn ang="0">
              <a:pos x="connsiteX16075" y="connsiteY16075"/>
            </a:cxn>
            <a:cxn ang="0">
              <a:pos x="connsiteX16076" y="connsiteY16076"/>
            </a:cxn>
            <a:cxn ang="0">
              <a:pos x="connsiteX16077" y="connsiteY16077"/>
            </a:cxn>
            <a:cxn ang="0">
              <a:pos x="connsiteX16078" y="connsiteY16078"/>
            </a:cxn>
            <a:cxn ang="0">
              <a:pos x="connsiteX16079" y="connsiteY16079"/>
            </a:cxn>
            <a:cxn ang="0">
              <a:pos x="connsiteX16080" y="connsiteY16080"/>
            </a:cxn>
            <a:cxn ang="0">
              <a:pos x="connsiteX16081" y="connsiteY16081"/>
            </a:cxn>
            <a:cxn ang="0">
              <a:pos x="connsiteX16082" y="connsiteY16082"/>
            </a:cxn>
            <a:cxn ang="0">
              <a:pos x="connsiteX16083" y="connsiteY16083"/>
            </a:cxn>
            <a:cxn ang="0">
              <a:pos x="connsiteX16084" y="connsiteY16084"/>
            </a:cxn>
            <a:cxn ang="0">
              <a:pos x="connsiteX16085" y="connsiteY16085"/>
            </a:cxn>
            <a:cxn ang="0">
              <a:pos x="connsiteX16086" y="connsiteY16086"/>
            </a:cxn>
            <a:cxn ang="0">
              <a:pos x="connsiteX16087" y="connsiteY16087"/>
            </a:cxn>
            <a:cxn ang="0">
              <a:pos x="connsiteX16088" y="connsiteY16088"/>
            </a:cxn>
            <a:cxn ang="0">
              <a:pos x="connsiteX16089" y="connsiteY16089"/>
            </a:cxn>
            <a:cxn ang="0">
              <a:pos x="connsiteX16090" y="connsiteY16090"/>
            </a:cxn>
            <a:cxn ang="0">
              <a:pos x="connsiteX16091" y="connsiteY16091"/>
            </a:cxn>
            <a:cxn ang="0">
              <a:pos x="connsiteX16092" y="connsiteY16092"/>
            </a:cxn>
            <a:cxn ang="0">
              <a:pos x="connsiteX16093" y="connsiteY16093"/>
            </a:cxn>
            <a:cxn ang="0">
              <a:pos x="connsiteX16094" y="connsiteY16094"/>
            </a:cxn>
            <a:cxn ang="0">
              <a:pos x="connsiteX16095" y="connsiteY16095"/>
            </a:cxn>
            <a:cxn ang="0">
              <a:pos x="connsiteX16096" y="connsiteY16096"/>
            </a:cxn>
            <a:cxn ang="0">
              <a:pos x="connsiteX16097" y="connsiteY16097"/>
            </a:cxn>
            <a:cxn ang="0">
              <a:pos x="connsiteX16098" y="connsiteY16098"/>
            </a:cxn>
            <a:cxn ang="0">
              <a:pos x="connsiteX16099" y="connsiteY16099"/>
            </a:cxn>
            <a:cxn ang="0">
              <a:pos x="connsiteX16100" y="connsiteY16100"/>
            </a:cxn>
            <a:cxn ang="0">
              <a:pos x="connsiteX16101" y="connsiteY16101"/>
            </a:cxn>
            <a:cxn ang="0">
              <a:pos x="connsiteX16102" y="connsiteY16102"/>
            </a:cxn>
            <a:cxn ang="0">
              <a:pos x="connsiteX16103" y="connsiteY16103"/>
            </a:cxn>
            <a:cxn ang="0">
              <a:pos x="connsiteX16104" y="connsiteY16104"/>
            </a:cxn>
            <a:cxn ang="0">
              <a:pos x="connsiteX16105" y="connsiteY16105"/>
            </a:cxn>
            <a:cxn ang="0">
              <a:pos x="connsiteX16106" y="connsiteY16106"/>
            </a:cxn>
            <a:cxn ang="0">
              <a:pos x="connsiteX16107" y="connsiteY16107"/>
            </a:cxn>
            <a:cxn ang="0">
              <a:pos x="connsiteX16108" y="connsiteY16108"/>
            </a:cxn>
            <a:cxn ang="0">
              <a:pos x="connsiteX16109" y="connsiteY16109"/>
            </a:cxn>
            <a:cxn ang="0">
              <a:pos x="connsiteX16110" y="connsiteY16110"/>
            </a:cxn>
            <a:cxn ang="0">
              <a:pos x="connsiteX16111" y="connsiteY16111"/>
            </a:cxn>
            <a:cxn ang="0">
              <a:pos x="connsiteX16112" y="connsiteY16112"/>
            </a:cxn>
            <a:cxn ang="0">
              <a:pos x="connsiteX16113" y="connsiteY16113"/>
            </a:cxn>
            <a:cxn ang="0">
              <a:pos x="connsiteX16114" y="connsiteY16114"/>
            </a:cxn>
            <a:cxn ang="0">
              <a:pos x="connsiteX16115" y="connsiteY16115"/>
            </a:cxn>
            <a:cxn ang="0">
              <a:pos x="connsiteX16116" y="connsiteY16116"/>
            </a:cxn>
            <a:cxn ang="0">
              <a:pos x="connsiteX16117" y="connsiteY16117"/>
            </a:cxn>
            <a:cxn ang="0">
              <a:pos x="connsiteX16118" y="connsiteY16118"/>
            </a:cxn>
            <a:cxn ang="0">
              <a:pos x="connsiteX16119" y="connsiteY16119"/>
            </a:cxn>
            <a:cxn ang="0">
              <a:pos x="connsiteX16120" y="connsiteY16120"/>
            </a:cxn>
            <a:cxn ang="0">
              <a:pos x="connsiteX16121" y="connsiteY16121"/>
            </a:cxn>
            <a:cxn ang="0">
              <a:pos x="connsiteX16122" y="connsiteY16122"/>
            </a:cxn>
            <a:cxn ang="0">
              <a:pos x="connsiteX16123" y="connsiteY16123"/>
            </a:cxn>
            <a:cxn ang="0">
              <a:pos x="connsiteX16124" y="connsiteY16124"/>
            </a:cxn>
            <a:cxn ang="0">
              <a:pos x="connsiteX16125" y="connsiteY16125"/>
            </a:cxn>
            <a:cxn ang="0">
              <a:pos x="connsiteX16126" y="connsiteY16126"/>
            </a:cxn>
            <a:cxn ang="0">
              <a:pos x="connsiteX16127" y="connsiteY16127"/>
            </a:cxn>
            <a:cxn ang="0">
              <a:pos x="connsiteX16128" y="connsiteY16128"/>
            </a:cxn>
            <a:cxn ang="0">
              <a:pos x="connsiteX16129" y="connsiteY16129"/>
            </a:cxn>
            <a:cxn ang="0">
              <a:pos x="connsiteX16130" y="connsiteY16130"/>
            </a:cxn>
            <a:cxn ang="0">
              <a:pos x="connsiteX16131" y="connsiteY16131"/>
            </a:cxn>
            <a:cxn ang="0">
              <a:pos x="connsiteX16132" y="connsiteY16132"/>
            </a:cxn>
            <a:cxn ang="0">
              <a:pos x="connsiteX16133" y="connsiteY16133"/>
            </a:cxn>
            <a:cxn ang="0">
              <a:pos x="connsiteX16134" y="connsiteY16134"/>
            </a:cxn>
            <a:cxn ang="0">
              <a:pos x="connsiteX16135" y="connsiteY16135"/>
            </a:cxn>
            <a:cxn ang="0">
              <a:pos x="connsiteX16136" y="connsiteY16136"/>
            </a:cxn>
            <a:cxn ang="0">
              <a:pos x="connsiteX16137" y="connsiteY16137"/>
            </a:cxn>
            <a:cxn ang="0">
              <a:pos x="connsiteX16138" y="connsiteY16138"/>
            </a:cxn>
            <a:cxn ang="0">
              <a:pos x="connsiteX16139" y="connsiteY16139"/>
            </a:cxn>
            <a:cxn ang="0">
              <a:pos x="connsiteX16140" y="connsiteY16140"/>
            </a:cxn>
            <a:cxn ang="0">
              <a:pos x="connsiteX16141" y="connsiteY16141"/>
            </a:cxn>
            <a:cxn ang="0">
              <a:pos x="connsiteX16142" y="connsiteY16142"/>
            </a:cxn>
            <a:cxn ang="0">
              <a:pos x="connsiteX16143" y="connsiteY16143"/>
            </a:cxn>
            <a:cxn ang="0">
              <a:pos x="connsiteX16144" y="connsiteY16144"/>
            </a:cxn>
            <a:cxn ang="0">
              <a:pos x="connsiteX16145" y="connsiteY16145"/>
            </a:cxn>
            <a:cxn ang="0">
              <a:pos x="connsiteX16146" y="connsiteY16146"/>
            </a:cxn>
            <a:cxn ang="0">
              <a:pos x="connsiteX16147" y="connsiteY16147"/>
            </a:cxn>
            <a:cxn ang="0">
              <a:pos x="connsiteX16148" y="connsiteY16148"/>
            </a:cxn>
            <a:cxn ang="0">
              <a:pos x="connsiteX16149" y="connsiteY16149"/>
            </a:cxn>
            <a:cxn ang="0">
              <a:pos x="connsiteX16150" y="connsiteY16150"/>
            </a:cxn>
            <a:cxn ang="0">
              <a:pos x="connsiteX16151" y="connsiteY16151"/>
            </a:cxn>
            <a:cxn ang="0">
              <a:pos x="connsiteX16152" y="connsiteY16152"/>
            </a:cxn>
            <a:cxn ang="0">
              <a:pos x="connsiteX16153" y="connsiteY16153"/>
            </a:cxn>
            <a:cxn ang="0">
              <a:pos x="connsiteX16154" y="connsiteY16154"/>
            </a:cxn>
            <a:cxn ang="0">
              <a:pos x="connsiteX16155" y="connsiteY16155"/>
            </a:cxn>
            <a:cxn ang="0">
              <a:pos x="connsiteX16156" y="connsiteY16156"/>
            </a:cxn>
            <a:cxn ang="0">
              <a:pos x="connsiteX16157" y="connsiteY16157"/>
            </a:cxn>
            <a:cxn ang="0">
              <a:pos x="connsiteX16158" y="connsiteY16158"/>
            </a:cxn>
            <a:cxn ang="0">
              <a:pos x="connsiteX16159" y="connsiteY16159"/>
            </a:cxn>
            <a:cxn ang="0">
              <a:pos x="connsiteX16160" y="connsiteY16160"/>
            </a:cxn>
            <a:cxn ang="0">
              <a:pos x="connsiteX16161" y="connsiteY16161"/>
            </a:cxn>
            <a:cxn ang="0">
              <a:pos x="connsiteX16162" y="connsiteY16162"/>
            </a:cxn>
            <a:cxn ang="0">
              <a:pos x="connsiteX16163" y="connsiteY16163"/>
            </a:cxn>
            <a:cxn ang="0">
              <a:pos x="connsiteX16164" y="connsiteY16164"/>
            </a:cxn>
            <a:cxn ang="0">
              <a:pos x="connsiteX16165" y="connsiteY16165"/>
            </a:cxn>
            <a:cxn ang="0">
              <a:pos x="connsiteX16166" y="connsiteY16166"/>
            </a:cxn>
            <a:cxn ang="0">
              <a:pos x="connsiteX16167" y="connsiteY16167"/>
            </a:cxn>
            <a:cxn ang="0">
              <a:pos x="connsiteX16168" y="connsiteY16168"/>
            </a:cxn>
            <a:cxn ang="0">
              <a:pos x="connsiteX16169" y="connsiteY16169"/>
            </a:cxn>
            <a:cxn ang="0">
              <a:pos x="connsiteX16170" y="connsiteY16170"/>
            </a:cxn>
            <a:cxn ang="0">
              <a:pos x="connsiteX16171" y="connsiteY16171"/>
            </a:cxn>
            <a:cxn ang="0">
              <a:pos x="connsiteX16172" y="connsiteY16172"/>
            </a:cxn>
            <a:cxn ang="0">
              <a:pos x="connsiteX16173" y="connsiteY16173"/>
            </a:cxn>
            <a:cxn ang="0">
              <a:pos x="connsiteX16174" y="connsiteY16174"/>
            </a:cxn>
            <a:cxn ang="0">
              <a:pos x="connsiteX16175" y="connsiteY16175"/>
            </a:cxn>
            <a:cxn ang="0">
              <a:pos x="connsiteX16176" y="connsiteY16176"/>
            </a:cxn>
            <a:cxn ang="0">
              <a:pos x="connsiteX16177" y="connsiteY16177"/>
            </a:cxn>
            <a:cxn ang="0">
              <a:pos x="connsiteX16178" y="connsiteY16178"/>
            </a:cxn>
            <a:cxn ang="0">
              <a:pos x="connsiteX16179" y="connsiteY16179"/>
            </a:cxn>
            <a:cxn ang="0">
              <a:pos x="connsiteX16180" y="connsiteY16180"/>
            </a:cxn>
            <a:cxn ang="0">
              <a:pos x="connsiteX16181" y="connsiteY16181"/>
            </a:cxn>
            <a:cxn ang="0">
              <a:pos x="connsiteX16182" y="connsiteY16182"/>
            </a:cxn>
            <a:cxn ang="0">
              <a:pos x="connsiteX16183" y="connsiteY16183"/>
            </a:cxn>
            <a:cxn ang="0">
              <a:pos x="connsiteX16184" y="connsiteY16184"/>
            </a:cxn>
            <a:cxn ang="0">
              <a:pos x="connsiteX16185" y="connsiteY16185"/>
            </a:cxn>
            <a:cxn ang="0">
              <a:pos x="connsiteX16186" y="connsiteY16186"/>
            </a:cxn>
            <a:cxn ang="0">
              <a:pos x="connsiteX16187" y="connsiteY16187"/>
            </a:cxn>
            <a:cxn ang="0">
              <a:pos x="connsiteX16188" y="connsiteY16188"/>
            </a:cxn>
            <a:cxn ang="0">
              <a:pos x="connsiteX16189" y="connsiteY16189"/>
            </a:cxn>
            <a:cxn ang="0">
              <a:pos x="connsiteX16190" y="connsiteY16190"/>
            </a:cxn>
            <a:cxn ang="0">
              <a:pos x="connsiteX16191" y="connsiteY16191"/>
            </a:cxn>
            <a:cxn ang="0">
              <a:pos x="connsiteX16192" y="connsiteY16192"/>
            </a:cxn>
            <a:cxn ang="0">
              <a:pos x="connsiteX16193" y="connsiteY16193"/>
            </a:cxn>
            <a:cxn ang="0">
              <a:pos x="connsiteX16194" y="connsiteY16194"/>
            </a:cxn>
            <a:cxn ang="0">
              <a:pos x="connsiteX16195" y="connsiteY16195"/>
            </a:cxn>
            <a:cxn ang="0">
              <a:pos x="connsiteX16196" y="connsiteY16196"/>
            </a:cxn>
            <a:cxn ang="0">
              <a:pos x="connsiteX16197" y="connsiteY16197"/>
            </a:cxn>
            <a:cxn ang="0">
              <a:pos x="connsiteX16198" y="connsiteY16198"/>
            </a:cxn>
            <a:cxn ang="0">
              <a:pos x="connsiteX16199" y="connsiteY16199"/>
            </a:cxn>
            <a:cxn ang="0">
              <a:pos x="connsiteX16200" y="connsiteY16200"/>
            </a:cxn>
            <a:cxn ang="0">
              <a:pos x="connsiteX16201" y="connsiteY16201"/>
            </a:cxn>
            <a:cxn ang="0">
              <a:pos x="connsiteX16202" y="connsiteY16202"/>
            </a:cxn>
            <a:cxn ang="0">
              <a:pos x="connsiteX16203" y="connsiteY16203"/>
            </a:cxn>
            <a:cxn ang="0">
              <a:pos x="connsiteX16204" y="connsiteY16204"/>
            </a:cxn>
            <a:cxn ang="0">
              <a:pos x="connsiteX16205" y="connsiteY16205"/>
            </a:cxn>
            <a:cxn ang="0">
              <a:pos x="connsiteX16206" y="connsiteY16206"/>
            </a:cxn>
            <a:cxn ang="0">
              <a:pos x="connsiteX16207" y="connsiteY16207"/>
            </a:cxn>
            <a:cxn ang="0">
              <a:pos x="connsiteX16208" y="connsiteY16208"/>
            </a:cxn>
            <a:cxn ang="0">
              <a:pos x="connsiteX16209" y="connsiteY16209"/>
            </a:cxn>
            <a:cxn ang="0">
              <a:pos x="connsiteX16210" y="connsiteY16210"/>
            </a:cxn>
            <a:cxn ang="0">
              <a:pos x="connsiteX16211" y="connsiteY16211"/>
            </a:cxn>
            <a:cxn ang="0">
              <a:pos x="connsiteX16212" y="connsiteY16212"/>
            </a:cxn>
            <a:cxn ang="0">
              <a:pos x="connsiteX16213" y="connsiteY16213"/>
            </a:cxn>
            <a:cxn ang="0">
              <a:pos x="connsiteX16214" y="connsiteY16214"/>
            </a:cxn>
            <a:cxn ang="0">
              <a:pos x="connsiteX16215" y="connsiteY16215"/>
            </a:cxn>
            <a:cxn ang="0">
              <a:pos x="connsiteX16216" y="connsiteY16216"/>
            </a:cxn>
            <a:cxn ang="0">
              <a:pos x="connsiteX16217" y="connsiteY16217"/>
            </a:cxn>
            <a:cxn ang="0">
              <a:pos x="connsiteX16218" y="connsiteY16218"/>
            </a:cxn>
            <a:cxn ang="0">
              <a:pos x="connsiteX16219" y="connsiteY16219"/>
            </a:cxn>
            <a:cxn ang="0">
              <a:pos x="connsiteX16220" y="connsiteY16220"/>
            </a:cxn>
            <a:cxn ang="0">
              <a:pos x="connsiteX16221" y="connsiteY16221"/>
            </a:cxn>
            <a:cxn ang="0">
              <a:pos x="connsiteX16222" y="connsiteY16222"/>
            </a:cxn>
            <a:cxn ang="0">
              <a:pos x="connsiteX16223" y="connsiteY16223"/>
            </a:cxn>
            <a:cxn ang="0">
              <a:pos x="connsiteX16224" y="connsiteY16224"/>
            </a:cxn>
            <a:cxn ang="0">
              <a:pos x="connsiteX16225" y="connsiteY16225"/>
            </a:cxn>
            <a:cxn ang="0">
              <a:pos x="connsiteX16226" y="connsiteY16226"/>
            </a:cxn>
            <a:cxn ang="0">
              <a:pos x="connsiteX16227" y="connsiteY16227"/>
            </a:cxn>
            <a:cxn ang="0">
              <a:pos x="connsiteX16228" y="connsiteY16228"/>
            </a:cxn>
            <a:cxn ang="0">
              <a:pos x="connsiteX16229" y="connsiteY16229"/>
            </a:cxn>
            <a:cxn ang="0">
              <a:pos x="connsiteX16230" y="connsiteY16230"/>
            </a:cxn>
            <a:cxn ang="0">
              <a:pos x="connsiteX16231" y="connsiteY16231"/>
            </a:cxn>
            <a:cxn ang="0">
              <a:pos x="connsiteX16232" y="connsiteY16232"/>
            </a:cxn>
            <a:cxn ang="0">
              <a:pos x="connsiteX16233" y="connsiteY16233"/>
            </a:cxn>
            <a:cxn ang="0">
              <a:pos x="connsiteX16234" y="connsiteY16234"/>
            </a:cxn>
            <a:cxn ang="0">
              <a:pos x="connsiteX16235" y="connsiteY16235"/>
            </a:cxn>
            <a:cxn ang="0">
              <a:pos x="connsiteX16236" y="connsiteY16236"/>
            </a:cxn>
            <a:cxn ang="0">
              <a:pos x="connsiteX16237" y="connsiteY16237"/>
            </a:cxn>
            <a:cxn ang="0">
              <a:pos x="connsiteX16238" y="connsiteY16238"/>
            </a:cxn>
            <a:cxn ang="0">
              <a:pos x="connsiteX16239" y="connsiteY16239"/>
            </a:cxn>
            <a:cxn ang="0">
              <a:pos x="connsiteX16240" y="connsiteY16240"/>
            </a:cxn>
            <a:cxn ang="0">
              <a:pos x="connsiteX16241" y="connsiteY16241"/>
            </a:cxn>
            <a:cxn ang="0">
              <a:pos x="connsiteX16242" y="connsiteY16242"/>
            </a:cxn>
            <a:cxn ang="0">
              <a:pos x="connsiteX16243" y="connsiteY16243"/>
            </a:cxn>
            <a:cxn ang="0">
              <a:pos x="connsiteX16244" y="connsiteY16244"/>
            </a:cxn>
            <a:cxn ang="0">
              <a:pos x="connsiteX16245" y="connsiteY16245"/>
            </a:cxn>
            <a:cxn ang="0">
              <a:pos x="connsiteX16246" y="connsiteY16246"/>
            </a:cxn>
            <a:cxn ang="0">
              <a:pos x="connsiteX16247" y="connsiteY16247"/>
            </a:cxn>
            <a:cxn ang="0">
              <a:pos x="connsiteX16248" y="connsiteY16248"/>
            </a:cxn>
            <a:cxn ang="0">
              <a:pos x="connsiteX16249" y="connsiteY16249"/>
            </a:cxn>
            <a:cxn ang="0">
              <a:pos x="connsiteX16250" y="connsiteY16250"/>
            </a:cxn>
            <a:cxn ang="0">
              <a:pos x="connsiteX16251" y="connsiteY16251"/>
            </a:cxn>
            <a:cxn ang="0">
              <a:pos x="connsiteX16252" y="connsiteY16252"/>
            </a:cxn>
            <a:cxn ang="0">
              <a:pos x="connsiteX16253" y="connsiteY16253"/>
            </a:cxn>
            <a:cxn ang="0">
              <a:pos x="connsiteX16254" y="connsiteY16254"/>
            </a:cxn>
            <a:cxn ang="0">
              <a:pos x="connsiteX16255" y="connsiteY16255"/>
            </a:cxn>
            <a:cxn ang="0">
              <a:pos x="connsiteX16256" y="connsiteY16256"/>
            </a:cxn>
            <a:cxn ang="0">
              <a:pos x="connsiteX16257" y="connsiteY16257"/>
            </a:cxn>
            <a:cxn ang="0">
              <a:pos x="connsiteX16258" y="connsiteY16258"/>
            </a:cxn>
            <a:cxn ang="0">
              <a:pos x="connsiteX16259" y="connsiteY16259"/>
            </a:cxn>
            <a:cxn ang="0">
              <a:pos x="connsiteX16260" y="connsiteY16260"/>
            </a:cxn>
            <a:cxn ang="0">
              <a:pos x="connsiteX16261" y="connsiteY16261"/>
            </a:cxn>
            <a:cxn ang="0">
              <a:pos x="connsiteX16262" y="connsiteY16262"/>
            </a:cxn>
            <a:cxn ang="0">
              <a:pos x="connsiteX16263" y="connsiteY16263"/>
            </a:cxn>
            <a:cxn ang="0">
              <a:pos x="connsiteX16264" y="connsiteY16264"/>
            </a:cxn>
            <a:cxn ang="0">
              <a:pos x="connsiteX16265" y="connsiteY16265"/>
            </a:cxn>
            <a:cxn ang="0">
              <a:pos x="connsiteX16266" y="connsiteY16266"/>
            </a:cxn>
            <a:cxn ang="0">
              <a:pos x="connsiteX16267" y="connsiteY16267"/>
            </a:cxn>
            <a:cxn ang="0">
              <a:pos x="connsiteX16268" y="connsiteY16268"/>
            </a:cxn>
            <a:cxn ang="0">
              <a:pos x="connsiteX16269" y="connsiteY16269"/>
            </a:cxn>
            <a:cxn ang="0">
              <a:pos x="connsiteX16270" y="connsiteY16270"/>
            </a:cxn>
            <a:cxn ang="0">
              <a:pos x="connsiteX16271" y="connsiteY16271"/>
            </a:cxn>
            <a:cxn ang="0">
              <a:pos x="connsiteX16272" y="connsiteY16272"/>
            </a:cxn>
            <a:cxn ang="0">
              <a:pos x="connsiteX16273" y="connsiteY16273"/>
            </a:cxn>
            <a:cxn ang="0">
              <a:pos x="connsiteX16274" y="connsiteY16274"/>
            </a:cxn>
            <a:cxn ang="0">
              <a:pos x="connsiteX16275" y="connsiteY16275"/>
            </a:cxn>
            <a:cxn ang="0">
              <a:pos x="connsiteX16276" y="connsiteY16276"/>
            </a:cxn>
            <a:cxn ang="0">
              <a:pos x="connsiteX16277" y="connsiteY16277"/>
            </a:cxn>
            <a:cxn ang="0">
              <a:pos x="connsiteX16278" y="connsiteY16278"/>
            </a:cxn>
            <a:cxn ang="0">
              <a:pos x="connsiteX16279" y="connsiteY16279"/>
            </a:cxn>
            <a:cxn ang="0">
              <a:pos x="connsiteX16280" y="connsiteY16280"/>
            </a:cxn>
            <a:cxn ang="0">
              <a:pos x="connsiteX16281" y="connsiteY16281"/>
            </a:cxn>
            <a:cxn ang="0">
              <a:pos x="connsiteX16282" y="connsiteY16282"/>
            </a:cxn>
            <a:cxn ang="0">
              <a:pos x="connsiteX16283" y="connsiteY16283"/>
            </a:cxn>
            <a:cxn ang="0">
              <a:pos x="connsiteX16284" y="connsiteY16284"/>
            </a:cxn>
            <a:cxn ang="0">
              <a:pos x="connsiteX16285" y="connsiteY16285"/>
            </a:cxn>
            <a:cxn ang="0">
              <a:pos x="connsiteX16286" y="connsiteY16286"/>
            </a:cxn>
            <a:cxn ang="0">
              <a:pos x="connsiteX16287" y="connsiteY16287"/>
            </a:cxn>
            <a:cxn ang="0">
              <a:pos x="connsiteX16288" y="connsiteY16288"/>
            </a:cxn>
            <a:cxn ang="0">
              <a:pos x="connsiteX16289" y="connsiteY16289"/>
            </a:cxn>
            <a:cxn ang="0">
              <a:pos x="connsiteX16290" y="connsiteY16290"/>
            </a:cxn>
            <a:cxn ang="0">
              <a:pos x="connsiteX16291" y="connsiteY16291"/>
            </a:cxn>
            <a:cxn ang="0">
              <a:pos x="connsiteX16292" y="connsiteY16292"/>
            </a:cxn>
            <a:cxn ang="0">
              <a:pos x="connsiteX16293" y="connsiteY16293"/>
            </a:cxn>
            <a:cxn ang="0">
              <a:pos x="connsiteX16294" y="connsiteY16294"/>
            </a:cxn>
            <a:cxn ang="0">
              <a:pos x="connsiteX16295" y="connsiteY16295"/>
            </a:cxn>
            <a:cxn ang="0">
              <a:pos x="connsiteX16296" y="connsiteY16296"/>
            </a:cxn>
            <a:cxn ang="0">
              <a:pos x="connsiteX16297" y="connsiteY16297"/>
            </a:cxn>
            <a:cxn ang="0">
              <a:pos x="connsiteX16298" y="connsiteY16298"/>
            </a:cxn>
            <a:cxn ang="0">
              <a:pos x="connsiteX16299" y="connsiteY16299"/>
            </a:cxn>
            <a:cxn ang="0">
              <a:pos x="connsiteX16300" y="connsiteY16300"/>
            </a:cxn>
            <a:cxn ang="0">
              <a:pos x="connsiteX16301" y="connsiteY16301"/>
            </a:cxn>
            <a:cxn ang="0">
              <a:pos x="connsiteX16302" y="connsiteY16302"/>
            </a:cxn>
            <a:cxn ang="0">
              <a:pos x="connsiteX16303" y="connsiteY16303"/>
            </a:cxn>
            <a:cxn ang="0">
              <a:pos x="connsiteX16304" y="connsiteY16304"/>
            </a:cxn>
            <a:cxn ang="0">
              <a:pos x="connsiteX16305" y="connsiteY16305"/>
            </a:cxn>
            <a:cxn ang="0">
              <a:pos x="connsiteX16306" y="connsiteY16306"/>
            </a:cxn>
            <a:cxn ang="0">
              <a:pos x="connsiteX16307" y="connsiteY16307"/>
            </a:cxn>
            <a:cxn ang="0">
              <a:pos x="connsiteX16308" y="connsiteY16308"/>
            </a:cxn>
            <a:cxn ang="0">
              <a:pos x="connsiteX16309" y="connsiteY16309"/>
            </a:cxn>
            <a:cxn ang="0">
              <a:pos x="connsiteX16310" y="connsiteY16310"/>
            </a:cxn>
            <a:cxn ang="0">
              <a:pos x="connsiteX16311" y="connsiteY16311"/>
            </a:cxn>
            <a:cxn ang="0">
              <a:pos x="connsiteX16312" y="connsiteY16312"/>
            </a:cxn>
            <a:cxn ang="0">
              <a:pos x="connsiteX16313" y="connsiteY16313"/>
            </a:cxn>
            <a:cxn ang="0">
              <a:pos x="connsiteX16314" y="connsiteY16314"/>
            </a:cxn>
            <a:cxn ang="0">
              <a:pos x="connsiteX16315" y="connsiteY16315"/>
            </a:cxn>
            <a:cxn ang="0">
              <a:pos x="connsiteX16316" y="connsiteY16316"/>
            </a:cxn>
            <a:cxn ang="0">
              <a:pos x="connsiteX16317" y="connsiteY16317"/>
            </a:cxn>
            <a:cxn ang="0">
              <a:pos x="connsiteX16318" y="connsiteY16318"/>
            </a:cxn>
            <a:cxn ang="0">
              <a:pos x="connsiteX16319" y="connsiteY16319"/>
            </a:cxn>
            <a:cxn ang="0">
              <a:pos x="connsiteX16320" y="connsiteY16320"/>
            </a:cxn>
            <a:cxn ang="0">
              <a:pos x="connsiteX16321" y="connsiteY16321"/>
            </a:cxn>
            <a:cxn ang="0">
              <a:pos x="connsiteX16322" y="connsiteY16322"/>
            </a:cxn>
            <a:cxn ang="0">
              <a:pos x="connsiteX16323" y="connsiteY16323"/>
            </a:cxn>
            <a:cxn ang="0">
              <a:pos x="connsiteX16324" y="connsiteY16324"/>
            </a:cxn>
            <a:cxn ang="0">
              <a:pos x="connsiteX16325" y="connsiteY16325"/>
            </a:cxn>
            <a:cxn ang="0">
              <a:pos x="connsiteX16326" y="connsiteY16326"/>
            </a:cxn>
            <a:cxn ang="0">
              <a:pos x="connsiteX16327" y="connsiteY16327"/>
            </a:cxn>
            <a:cxn ang="0">
              <a:pos x="connsiteX16328" y="connsiteY16328"/>
            </a:cxn>
            <a:cxn ang="0">
              <a:pos x="connsiteX16329" y="connsiteY16329"/>
            </a:cxn>
            <a:cxn ang="0">
              <a:pos x="connsiteX16330" y="connsiteY16330"/>
            </a:cxn>
            <a:cxn ang="0">
              <a:pos x="connsiteX16331" y="connsiteY16331"/>
            </a:cxn>
            <a:cxn ang="0">
              <a:pos x="connsiteX16332" y="connsiteY16332"/>
            </a:cxn>
            <a:cxn ang="0">
              <a:pos x="connsiteX16333" y="connsiteY16333"/>
            </a:cxn>
            <a:cxn ang="0">
              <a:pos x="connsiteX16334" y="connsiteY16334"/>
            </a:cxn>
            <a:cxn ang="0">
              <a:pos x="connsiteX16335" y="connsiteY16335"/>
            </a:cxn>
            <a:cxn ang="0">
              <a:pos x="connsiteX16336" y="connsiteY16336"/>
            </a:cxn>
            <a:cxn ang="0">
              <a:pos x="connsiteX16337" y="connsiteY16337"/>
            </a:cxn>
            <a:cxn ang="0">
              <a:pos x="connsiteX16338" y="connsiteY16338"/>
            </a:cxn>
            <a:cxn ang="0">
              <a:pos x="connsiteX16339" y="connsiteY16339"/>
            </a:cxn>
            <a:cxn ang="0">
              <a:pos x="connsiteX16340" y="connsiteY16340"/>
            </a:cxn>
            <a:cxn ang="0">
              <a:pos x="connsiteX16341" y="connsiteY16341"/>
            </a:cxn>
            <a:cxn ang="0">
              <a:pos x="connsiteX16342" y="connsiteY16342"/>
            </a:cxn>
            <a:cxn ang="0">
              <a:pos x="connsiteX16343" y="connsiteY16343"/>
            </a:cxn>
            <a:cxn ang="0">
              <a:pos x="connsiteX16344" y="connsiteY16344"/>
            </a:cxn>
            <a:cxn ang="0">
              <a:pos x="connsiteX16345" y="connsiteY16345"/>
            </a:cxn>
            <a:cxn ang="0">
              <a:pos x="connsiteX16346" y="connsiteY16346"/>
            </a:cxn>
            <a:cxn ang="0">
              <a:pos x="connsiteX16347" y="connsiteY16347"/>
            </a:cxn>
            <a:cxn ang="0">
              <a:pos x="connsiteX16348" y="connsiteY16348"/>
            </a:cxn>
            <a:cxn ang="0">
              <a:pos x="connsiteX16349" y="connsiteY16349"/>
            </a:cxn>
            <a:cxn ang="0">
              <a:pos x="connsiteX16350" y="connsiteY16350"/>
            </a:cxn>
            <a:cxn ang="0">
              <a:pos x="connsiteX16351" y="connsiteY16351"/>
            </a:cxn>
            <a:cxn ang="0">
              <a:pos x="connsiteX16352" y="connsiteY16352"/>
            </a:cxn>
            <a:cxn ang="0">
              <a:pos x="connsiteX16353" y="connsiteY16353"/>
            </a:cxn>
            <a:cxn ang="0">
              <a:pos x="connsiteX16354" y="connsiteY16354"/>
            </a:cxn>
            <a:cxn ang="0">
              <a:pos x="connsiteX16355" y="connsiteY16355"/>
            </a:cxn>
            <a:cxn ang="0">
              <a:pos x="connsiteX16356" y="connsiteY16356"/>
            </a:cxn>
            <a:cxn ang="0">
              <a:pos x="connsiteX16357" y="connsiteY16357"/>
            </a:cxn>
            <a:cxn ang="0">
              <a:pos x="connsiteX16358" y="connsiteY16358"/>
            </a:cxn>
            <a:cxn ang="0">
              <a:pos x="connsiteX16359" y="connsiteY16359"/>
            </a:cxn>
            <a:cxn ang="0">
              <a:pos x="connsiteX16360" y="connsiteY16360"/>
            </a:cxn>
            <a:cxn ang="0">
              <a:pos x="connsiteX16361" y="connsiteY16361"/>
            </a:cxn>
            <a:cxn ang="0">
              <a:pos x="connsiteX16362" y="connsiteY16362"/>
            </a:cxn>
            <a:cxn ang="0">
              <a:pos x="connsiteX16363" y="connsiteY16363"/>
            </a:cxn>
            <a:cxn ang="0">
              <a:pos x="connsiteX16364" y="connsiteY16364"/>
            </a:cxn>
            <a:cxn ang="0">
              <a:pos x="connsiteX16365" y="connsiteY16365"/>
            </a:cxn>
            <a:cxn ang="0">
              <a:pos x="connsiteX16366" y="connsiteY16366"/>
            </a:cxn>
            <a:cxn ang="0">
              <a:pos x="connsiteX16367" y="connsiteY16367"/>
            </a:cxn>
            <a:cxn ang="0">
              <a:pos x="connsiteX16368" y="connsiteY16368"/>
            </a:cxn>
            <a:cxn ang="0">
              <a:pos x="connsiteX16369" y="connsiteY16369"/>
            </a:cxn>
            <a:cxn ang="0">
              <a:pos x="connsiteX16370" y="connsiteY16370"/>
            </a:cxn>
            <a:cxn ang="0">
              <a:pos x="connsiteX16371" y="connsiteY16371"/>
            </a:cxn>
            <a:cxn ang="0">
              <a:pos x="connsiteX16372" y="connsiteY16372"/>
            </a:cxn>
            <a:cxn ang="0">
              <a:pos x="connsiteX16373" y="connsiteY16373"/>
            </a:cxn>
            <a:cxn ang="0">
              <a:pos x="connsiteX16374" y="connsiteY16374"/>
            </a:cxn>
            <a:cxn ang="0">
              <a:pos x="connsiteX16375" y="connsiteY16375"/>
            </a:cxn>
            <a:cxn ang="0">
              <a:pos x="connsiteX16376" y="connsiteY16376"/>
            </a:cxn>
            <a:cxn ang="0">
              <a:pos x="connsiteX16377" y="connsiteY16377"/>
            </a:cxn>
            <a:cxn ang="0">
              <a:pos x="connsiteX16378" y="connsiteY16378"/>
            </a:cxn>
            <a:cxn ang="0">
              <a:pos x="connsiteX16379" y="connsiteY16379"/>
            </a:cxn>
            <a:cxn ang="0">
              <a:pos x="connsiteX16380" y="connsiteY16380"/>
            </a:cxn>
            <a:cxn ang="0">
              <a:pos x="connsiteX16381" y="connsiteY16381"/>
            </a:cxn>
            <a:cxn ang="0">
              <a:pos x="connsiteX16382" y="connsiteY16382"/>
            </a:cxn>
            <a:cxn ang="0">
              <a:pos x="connsiteX16383" y="connsiteY16383"/>
            </a:cxn>
            <a:cxn ang="0">
              <a:pos x="connsiteX16384" y="connsiteY16384"/>
            </a:cxn>
            <a:cxn ang="0">
              <a:pos x="connsiteX16385" y="connsiteY16385"/>
            </a:cxn>
            <a:cxn ang="0">
              <a:pos x="connsiteX16386" y="connsiteY16386"/>
            </a:cxn>
            <a:cxn ang="0">
              <a:pos x="connsiteX16387" y="connsiteY16387"/>
            </a:cxn>
            <a:cxn ang="0">
              <a:pos x="connsiteX16388" y="connsiteY16388"/>
            </a:cxn>
            <a:cxn ang="0">
              <a:pos x="connsiteX16389" y="connsiteY16389"/>
            </a:cxn>
            <a:cxn ang="0">
              <a:pos x="connsiteX16390" y="connsiteY16390"/>
            </a:cxn>
            <a:cxn ang="0">
              <a:pos x="connsiteX16391" y="connsiteY16391"/>
            </a:cxn>
            <a:cxn ang="0">
              <a:pos x="connsiteX16392" y="connsiteY16392"/>
            </a:cxn>
            <a:cxn ang="0">
              <a:pos x="connsiteX16393" y="connsiteY16393"/>
            </a:cxn>
            <a:cxn ang="0">
              <a:pos x="connsiteX16394" y="connsiteY16394"/>
            </a:cxn>
            <a:cxn ang="0">
              <a:pos x="connsiteX16395" y="connsiteY16395"/>
            </a:cxn>
            <a:cxn ang="0">
              <a:pos x="connsiteX16396" y="connsiteY16396"/>
            </a:cxn>
            <a:cxn ang="0">
              <a:pos x="connsiteX16397" y="connsiteY16397"/>
            </a:cxn>
            <a:cxn ang="0">
              <a:pos x="connsiteX16398" y="connsiteY16398"/>
            </a:cxn>
            <a:cxn ang="0">
              <a:pos x="connsiteX16399" y="connsiteY16399"/>
            </a:cxn>
            <a:cxn ang="0">
              <a:pos x="connsiteX16400" y="connsiteY16400"/>
            </a:cxn>
            <a:cxn ang="0">
              <a:pos x="connsiteX16401" y="connsiteY16401"/>
            </a:cxn>
            <a:cxn ang="0">
              <a:pos x="connsiteX16402" y="connsiteY16402"/>
            </a:cxn>
            <a:cxn ang="0">
              <a:pos x="connsiteX16403" y="connsiteY16403"/>
            </a:cxn>
            <a:cxn ang="0">
              <a:pos x="connsiteX16404" y="connsiteY16404"/>
            </a:cxn>
            <a:cxn ang="0">
              <a:pos x="connsiteX16405" y="connsiteY16405"/>
            </a:cxn>
            <a:cxn ang="0">
              <a:pos x="connsiteX16406" y="connsiteY16406"/>
            </a:cxn>
            <a:cxn ang="0">
              <a:pos x="connsiteX16407" y="connsiteY16407"/>
            </a:cxn>
            <a:cxn ang="0">
              <a:pos x="connsiteX16408" y="connsiteY16408"/>
            </a:cxn>
            <a:cxn ang="0">
              <a:pos x="connsiteX16409" y="connsiteY16409"/>
            </a:cxn>
            <a:cxn ang="0">
              <a:pos x="connsiteX16410" y="connsiteY16410"/>
            </a:cxn>
            <a:cxn ang="0">
              <a:pos x="connsiteX16411" y="connsiteY16411"/>
            </a:cxn>
            <a:cxn ang="0">
              <a:pos x="connsiteX16412" y="connsiteY16412"/>
            </a:cxn>
            <a:cxn ang="0">
              <a:pos x="connsiteX16413" y="connsiteY16413"/>
            </a:cxn>
            <a:cxn ang="0">
              <a:pos x="connsiteX16414" y="connsiteY16414"/>
            </a:cxn>
            <a:cxn ang="0">
              <a:pos x="connsiteX16415" y="connsiteY16415"/>
            </a:cxn>
            <a:cxn ang="0">
              <a:pos x="connsiteX16416" y="connsiteY16416"/>
            </a:cxn>
            <a:cxn ang="0">
              <a:pos x="connsiteX16417" y="connsiteY16417"/>
            </a:cxn>
            <a:cxn ang="0">
              <a:pos x="connsiteX16418" y="connsiteY16418"/>
            </a:cxn>
            <a:cxn ang="0">
              <a:pos x="connsiteX16419" y="connsiteY16419"/>
            </a:cxn>
            <a:cxn ang="0">
              <a:pos x="connsiteX16420" y="connsiteY16420"/>
            </a:cxn>
            <a:cxn ang="0">
              <a:pos x="connsiteX16421" y="connsiteY16421"/>
            </a:cxn>
            <a:cxn ang="0">
              <a:pos x="connsiteX16422" y="connsiteY16422"/>
            </a:cxn>
            <a:cxn ang="0">
              <a:pos x="connsiteX16423" y="connsiteY16423"/>
            </a:cxn>
            <a:cxn ang="0">
              <a:pos x="connsiteX16424" y="connsiteY16424"/>
            </a:cxn>
            <a:cxn ang="0">
              <a:pos x="connsiteX16425" y="connsiteY16425"/>
            </a:cxn>
            <a:cxn ang="0">
              <a:pos x="connsiteX16426" y="connsiteY16426"/>
            </a:cxn>
            <a:cxn ang="0">
              <a:pos x="connsiteX16427" y="connsiteY16427"/>
            </a:cxn>
            <a:cxn ang="0">
              <a:pos x="connsiteX16428" y="connsiteY16428"/>
            </a:cxn>
            <a:cxn ang="0">
              <a:pos x="connsiteX16429" y="connsiteY16429"/>
            </a:cxn>
            <a:cxn ang="0">
              <a:pos x="connsiteX16430" y="connsiteY16430"/>
            </a:cxn>
            <a:cxn ang="0">
              <a:pos x="connsiteX16431" y="connsiteY16431"/>
            </a:cxn>
            <a:cxn ang="0">
              <a:pos x="connsiteX16432" y="connsiteY16432"/>
            </a:cxn>
            <a:cxn ang="0">
              <a:pos x="connsiteX16433" y="connsiteY16433"/>
            </a:cxn>
            <a:cxn ang="0">
              <a:pos x="connsiteX16434" y="connsiteY16434"/>
            </a:cxn>
            <a:cxn ang="0">
              <a:pos x="connsiteX16435" y="connsiteY16435"/>
            </a:cxn>
            <a:cxn ang="0">
              <a:pos x="connsiteX16436" y="connsiteY16436"/>
            </a:cxn>
            <a:cxn ang="0">
              <a:pos x="connsiteX16437" y="connsiteY16437"/>
            </a:cxn>
            <a:cxn ang="0">
              <a:pos x="connsiteX16438" y="connsiteY16438"/>
            </a:cxn>
            <a:cxn ang="0">
              <a:pos x="connsiteX16439" y="connsiteY16439"/>
            </a:cxn>
            <a:cxn ang="0">
              <a:pos x="connsiteX16440" y="connsiteY16440"/>
            </a:cxn>
            <a:cxn ang="0">
              <a:pos x="connsiteX16441" y="connsiteY16441"/>
            </a:cxn>
            <a:cxn ang="0">
              <a:pos x="connsiteX16442" y="connsiteY16442"/>
            </a:cxn>
            <a:cxn ang="0">
              <a:pos x="connsiteX16443" y="connsiteY16443"/>
            </a:cxn>
            <a:cxn ang="0">
              <a:pos x="connsiteX16444" y="connsiteY16444"/>
            </a:cxn>
            <a:cxn ang="0">
              <a:pos x="connsiteX16445" y="connsiteY16445"/>
            </a:cxn>
            <a:cxn ang="0">
              <a:pos x="connsiteX16446" y="connsiteY16446"/>
            </a:cxn>
            <a:cxn ang="0">
              <a:pos x="connsiteX16447" y="connsiteY16447"/>
            </a:cxn>
            <a:cxn ang="0">
              <a:pos x="connsiteX16448" y="connsiteY16448"/>
            </a:cxn>
            <a:cxn ang="0">
              <a:pos x="connsiteX16449" y="connsiteY16449"/>
            </a:cxn>
            <a:cxn ang="0">
              <a:pos x="connsiteX16450" y="connsiteY16450"/>
            </a:cxn>
            <a:cxn ang="0">
              <a:pos x="connsiteX16451" y="connsiteY16451"/>
            </a:cxn>
            <a:cxn ang="0">
              <a:pos x="connsiteX16452" y="connsiteY16452"/>
            </a:cxn>
            <a:cxn ang="0">
              <a:pos x="connsiteX16453" y="connsiteY16453"/>
            </a:cxn>
            <a:cxn ang="0">
              <a:pos x="connsiteX16454" y="connsiteY16454"/>
            </a:cxn>
            <a:cxn ang="0">
              <a:pos x="connsiteX16455" y="connsiteY16455"/>
            </a:cxn>
            <a:cxn ang="0">
              <a:pos x="connsiteX16456" y="connsiteY16456"/>
            </a:cxn>
            <a:cxn ang="0">
              <a:pos x="connsiteX16457" y="connsiteY16457"/>
            </a:cxn>
            <a:cxn ang="0">
              <a:pos x="connsiteX16458" y="connsiteY16458"/>
            </a:cxn>
            <a:cxn ang="0">
              <a:pos x="connsiteX16459" y="connsiteY16459"/>
            </a:cxn>
            <a:cxn ang="0">
              <a:pos x="connsiteX16460" y="connsiteY16460"/>
            </a:cxn>
            <a:cxn ang="0">
              <a:pos x="connsiteX16461" y="connsiteY16461"/>
            </a:cxn>
            <a:cxn ang="0">
              <a:pos x="connsiteX16462" y="connsiteY16462"/>
            </a:cxn>
            <a:cxn ang="0">
              <a:pos x="connsiteX16463" y="connsiteY16463"/>
            </a:cxn>
            <a:cxn ang="0">
              <a:pos x="connsiteX16464" y="connsiteY16464"/>
            </a:cxn>
            <a:cxn ang="0">
              <a:pos x="connsiteX16465" y="connsiteY16465"/>
            </a:cxn>
            <a:cxn ang="0">
              <a:pos x="connsiteX16466" y="connsiteY16466"/>
            </a:cxn>
            <a:cxn ang="0">
              <a:pos x="connsiteX16467" y="connsiteY16467"/>
            </a:cxn>
            <a:cxn ang="0">
              <a:pos x="connsiteX16468" y="connsiteY16468"/>
            </a:cxn>
            <a:cxn ang="0">
              <a:pos x="connsiteX16469" y="connsiteY16469"/>
            </a:cxn>
            <a:cxn ang="0">
              <a:pos x="connsiteX16470" y="connsiteY16470"/>
            </a:cxn>
            <a:cxn ang="0">
              <a:pos x="connsiteX16471" y="connsiteY16471"/>
            </a:cxn>
            <a:cxn ang="0">
              <a:pos x="connsiteX16472" y="connsiteY16472"/>
            </a:cxn>
            <a:cxn ang="0">
              <a:pos x="connsiteX16473" y="connsiteY16473"/>
            </a:cxn>
            <a:cxn ang="0">
              <a:pos x="connsiteX16474" y="connsiteY16474"/>
            </a:cxn>
            <a:cxn ang="0">
              <a:pos x="connsiteX16475" y="connsiteY16475"/>
            </a:cxn>
            <a:cxn ang="0">
              <a:pos x="connsiteX16476" y="connsiteY16476"/>
            </a:cxn>
            <a:cxn ang="0">
              <a:pos x="connsiteX16477" y="connsiteY16477"/>
            </a:cxn>
            <a:cxn ang="0">
              <a:pos x="connsiteX16478" y="connsiteY16478"/>
            </a:cxn>
            <a:cxn ang="0">
              <a:pos x="connsiteX16479" y="connsiteY16479"/>
            </a:cxn>
            <a:cxn ang="0">
              <a:pos x="connsiteX16480" y="connsiteY16480"/>
            </a:cxn>
            <a:cxn ang="0">
              <a:pos x="connsiteX16481" y="connsiteY16481"/>
            </a:cxn>
            <a:cxn ang="0">
              <a:pos x="connsiteX16482" y="connsiteY16482"/>
            </a:cxn>
            <a:cxn ang="0">
              <a:pos x="connsiteX16483" y="connsiteY16483"/>
            </a:cxn>
            <a:cxn ang="0">
              <a:pos x="connsiteX16484" y="connsiteY16484"/>
            </a:cxn>
            <a:cxn ang="0">
              <a:pos x="connsiteX16485" y="connsiteY16485"/>
            </a:cxn>
            <a:cxn ang="0">
              <a:pos x="connsiteX16486" y="connsiteY16486"/>
            </a:cxn>
            <a:cxn ang="0">
              <a:pos x="connsiteX16487" y="connsiteY16487"/>
            </a:cxn>
            <a:cxn ang="0">
              <a:pos x="connsiteX16488" y="connsiteY16488"/>
            </a:cxn>
            <a:cxn ang="0">
              <a:pos x="connsiteX16489" y="connsiteY16489"/>
            </a:cxn>
            <a:cxn ang="0">
              <a:pos x="connsiteX16490" y="connsiteY16490"/>
            </a:cxn>
            <a:cxn ang="0">
              <a:pos x="connsiteX16491" y="connsiteY16491"/>
            </a:cxn>
            <a:cxn ang="0">
              <a:pos x="connsiteX16492" y="connsiteY16492"/>
            </a:cxn>
            <a:cxn ang="0">
              <a:pos x="connsiteX16493" y="connsiteY16493"/>
            </a:cxn>
            <a:cxn ang="0">
              <a:pos x="connsiteX16494" y="connsiteY16494"/>
            </a:cxn>
            <a:cxn ang="0">
              <a:pos x="connsiteX16495" y="connsiteY16495"/>
            </a:cxn>
            <a:cxn ang="0">
              <a:pos x="connsiteX16496" y="connsiteY16496"/>
            </a:cxn>
            <a:cxn ang="0">
              <a:pos x="connsiteX16497" y="connsiteY16497"/>
            </a:cxn>
            <a:cxn ang="0">
              <a:pos x="connsiteX16498" y="connsiteY16498"/>
            </a:cxn>
            <a:cxn ang="0">
              <a:pos x="connsiteX16499" y="connsiteY16499"/>
            </a:cxn>
            <a:cxn ang="0">
              <a:pos x="connsiteX16500" y="connsiteY16500"/>
            </a:cxn>
            <a:cxn ang="0">
              <a:pos x="connsiteX16501" y="connsiteY16501"/>
            </a:cxn>
            <a:cxn ang="0">
              <a:pos x="connsiteX16502" y="connsiteY16502"/>
            </a:cxn>
            <a:cxn ang="0">
              <a:pos x="connsiteX16503" y="connsiteY16503"/>
            </a:cxn>
            <a:cxn ang="0">
              <a:pos x="connsiteX16504" y="connsiteY16504"/>
            </a:cxn>
            <a:cxn ang="0">
              <a:pos x="connsiteX16505" y="connsiteY16505"/>
            </a:cxn>
            <a:cxn ang="0">
              <a:pos x="connsiteX16506" y="connsiteY16506"/>
            </a:cxn>
            <a:cxn ang="0">
              <a:pos x="connsiteX16507" y="connsiteY16507"/>
            </a:cxn>
            <a:cxn ang="0">
              <a:pos x="connsiteX16508" y="connsiteY16508"/>
            </a:cxn>
            <a:cxn ang="0">
              <a:pos x="connsiteX16509" y="connsiteY16509"/>
            </a:cxn>
            <a:cxn ang="0">
              <a:pos x="connsiteX16510" y="connsiteY16510"/>
            </a:cxn>
            <a:cxn ang="0">
              <a:pos x="connsiteX16511" y="connsiteY16511"/>
            </a:cxn>
            <a:cxn ang="0">
              <a:pos x="connsiteX16512" y="connsiteY16512"/>
            </a:cxn>
            <a:cxn ang="0">
              <a:pos x="connsiteX16513" y="connsiteY16513"/>
            </a:cxn>
            <a:cxn ang="0">
              <a:pos x="connsiteX16514" y="connsiteY16514"/>
            </a:cxn>
            <a:cxn ang="0">
              <a:pos x="connsiteX16515" y="connsiteY16515"/>
            </a:cxn>
            <a:cxn ang="0">
              <a:pos x="connsiteX16516" y="connsiteY16516"/>
            </a:cxn>
            <a:cxn ang="0">
              <a:pos x="connsiteX16517" y="connsiteY16517"/>
            </a:cxn>
            <a:cxn ang="0">
              <a:pos x="connsiteX16518" y="connsiteY16518"/>
            </a:cxn>
            <a:cxn ang="0">
              <a:pos x="connsiteX16519" y="connsiteY16519"/>
            </a:cxn>
            <a:cxn ang="0">
              <a:pos x="connsiteX16520" y="connsiteY16520"/>
            </a:cxn>
            <a:cxn ang="0">
              <a:pos x="connsiteX16521" y="connsiteY16521"/>
            </a:cxn>
            <a:cxn ang="0">
              <a:pos x="connsiteX16522" y="connsiteY16522"/>
            </a:cxn>
            <a:cxn ang="0">
              <a:pos x="connsiteX16523" y="connsiteY16523"/>
            </a:cxn>
            <a:cxn ang="0">
              <a:pos x="connsiteX16524" y="connsiteY16524"/>
            </a:cxn>
            <a:cxn ang="0">
              <a:pos x="connsiteX16525" y="connsiteY16525"/>
            </a:cxn>
            <a:cxn ang="0">
              <a:pos x="connsiteX16526" y="connsiteY16526"/>
            </a:cxn>
            <a:cxn ang="0">
              <a:pos x="connsiteX16527" y="connsiteY16527"/>
            </a:cxn>
            <a:cxn ang="0">
              <a:pos x="connsiteX16528" y="connsiteY16528"/>
            </a:cxn>
            <a:cxn ang="0">
              <a:pos x="connsiteX16529" y="connsiteY16529"/>
            </a:cxn>
            <a:cxn ang="0">
              <a:pos x="connsiteX16530" y="connsiteY16530"/>
            </a:cxn>
            <a:cxn ang="0">
              <a:pos x="connsiteX16531" y="connsiteY16531"/>
            </a:cxn>
            <a:cxn ang="0">
              <a:pos x="connsiteX16532" y="connsiteY16532"/>
            </a:cxn>
            <a:cxn ang="0">
              <a:pos x="connsiteX16533" y="connsiteY16533"/>
            </a:cxn>
            <a:cxn ang="0">
              <a:pos x="connsiteX16534" y="connsiteY16534"/>
            </a:cxn>
            <a:cxn ang="0">
              <a:pos x="connsiteX16535" y="connsiteY16535"/>
            </a:cxn>
            <a:cxn ang="0">
              <a:pos x="connsiteX16536" y="connsiteY16536"/>
            </a:cxn>
            <a:cxn ang="0">
              <a:pos x="connsiteX16537" y="connsiteY16537"/>
            </a:cxn>
            <a:cxn ang="0">
              <a:pos x="connsiteX16538" y="connsiteY16538"/>
            </a:cxn>
            <a:cxn ang="0">
              <a:pos x="connsiteX16539" y="connsiteY16539"/>
            </a:cxn>
            <a:cxn ang="0">
              <a:pos x="connsiteX16540" y="connsiteY16540"/>
            </a:cxn>
            <a:cxn ang="0">
              <a:pos x="connsiteX16541" y="connsiteY16541"/>
            </a:cxn>
            <a:cxn ang="0">
              <a:pos x="connsiteX16542" y="connsiteY16542"/>
            </a:cxn>
            <a:cxn ang="0">
              <a:pos x="connsiteX16543" y="connsiteY16543"/>
            </a:cxn>
            <a:cxn ang="0">
              <a:pos x="connsiteX16544" y="connsiteY16544"/>
            </a:cxn>
            <a:cxn ang="0">
              <a:pos x="connsiteX16545" y="connsiteY16545"/>
            </a:cxn>
            <a:cxn ang="0">
              <a:pos x="connsiteX16546" y="connsiteY16546"/>
            </a:cxn>
            <a:cxn ang="0">
              <a:pos x="connsiteX16547" y="connsiteY16547"/>
            </a:cxn>
            <a:cxn ang="0">
              <a:pos x="connsiteX16548" y="connsiteY16548"/>
            </a:cxn>
            <a:cxn ang="0">
              <a:pos x="connsiteX16549" y="connsiteY16549"/>
            </a:cxn>
            <a:cxn ang="0">
              <a:pos x="connsiteX16550" y="connsiteY16550"/>
            </a:cxn>
            <a:cxn ang="0">
              <a:pos x="connsiteX16551" y="connsiteY16551"/>
            </a:cxn>
            <a:cxn ang="0">
              <a:pos x="connsiteX16552" y="connsiteY16552"/>
            </a:cxn>
            <a:cxn ang="0">
              <a:pos x="connsiteX16553" y="connsiteY16553"/>
            </a:cxn>
            <a:cxn ang="0">
              <a:pos x="connsiteX16554" y="connsiteY16554"/>
            </a:cxn>
            <a:cxn ang="0">
              <a:pos x="connsiteX16555" y="connsiteY16555"/>
            </a:cxn>
            <a:cxn ang="0">
              <a:pos x="connsiteX16556" y="connsiteY16556"/>
            </a:cxn>
            <a:cxn ang="0">
              <a:pos x="connsiteX16557" y="connsiteY16557"/>
            </a:cxn>
            <a:cxn ang="0">
              <a:pos x="connsiteX16558" y="connsiteY16558"/>
            </a:cxn>
            <a:cxn ang="0">
              <a:pos x="connsiteX16559" y="connsiteY16559"/>
            </a:cxn>
            <a:cxn ang="0">
              <a:pos x="connsiteX16560" y="connsiteY16560"/>
            </a:cxn>
            <a:cxn ang="0">
              <a:pos x="connsiteX16561" y="connsiteY16561"/>
            </a:cxn>
            <a:cxn ang="0">
              <a:pos x="connsiteX16562" y="connsiteY16562"/>
            </a:cxn>
            <a:cxn ang="0">
              <a:pos x="connsiteX16563" y="connsiteY16563"/>
            </a:cxn>
            <a:cxn ang="0">
              <a:pos x="connsiteX16564" y="connsiteY16564"/>
            </a:cxn>
            <a:cxn ang="0">
              <a:pos x="connsiteX16565" y="connsiteY16565"/>
            </a:cxn>
            <a:cxn ang="0">
              <a:pos x="connsiteX16566" y="connsiteY16566"/>
            </a:cxn>
            <a:cxn ang="0">
              <a:pos x="connsiteX16567" y="connsiteY16567"/>
            </a:cxn>
            <a:cxn ang="0">
              <a:pos x="connsiteX16568" y="connsiteY16568"/>
            </a:cxn>
            <a:cxn ang="0">
              <a:pos x="connsiteX16569" y="connsiteY16569"/>
            </a:cxn>
            <a:cxn ang="0">
              <a:pos x="connsiteX16570" y="connsiteY16570"/>
            </a:cxn>
            <a:cxn ang="0">
              <a:pos x="connsiteX16571" y="connsiteY16571"/>
            </a:cxn>
            <a:cxn ang="0">
              <a:pos x="connsiteX16572" y="connsiteY16572"/>
            </a:cxn>
            <a:cxn ang="0">
              <a:pos x="connsiteX16573" y="connsiteY16573"/>
            </a:cxn>
            <a:cxn ang="0">
              <a:pos x="connsiteX16574" y="connsiteY16574"/>
            </a:cxn>
            <a:cxn ang="0">
              <a:pos x="connsiteX16575" y="connsiteY16575"/>
            </a:cxn>
            <a:cxn ang="0">
              <a:pos x="connsiteX16576" y="connsiteY16576"/>
            </a:cxn>
            <a:cxn ang="0">
              <a:pos x="connsiteX16577" y="connsiteY16577"/>
            </a:cxn>
            <a:cxn ang="0">
              <a:pos x="connsiteX16578" y="connsiteY16578"/>
            </a:cxn>
            <a:cxn ang="0">
              <a:pos x="connsiteX16579" y="connsiteY16579"/>
            </a:cxn>
            <a:cxn ang="0">
              <a:pos x="connsiteX16580" y="connsiteY16580"/>
            </a:cxn>
            <a:cxn ang="0">
              <a:pos x="connsiteX16581" y="connsiteY16581"/>
            </a:cxn>
            <a:cxn ang="0">
              <a:pos x="connsiteX16582" y="connsiteY16582"/>
            </a:cxn>
            <a:cxn ang="0">
              <a:pos x="connsiteX16583" y="connsiteY16583"/>
            </a:cxn>
            <a:cxn ang="0">
              <a:pos x="connsiteX16584" y="connsiteY16584"/>
            </a:cxn>
            <a:cxn ang="0">
              <a:pos x="connsiteX16585" y="connsiteY16585"/>
            </a:cxn>
            <a:cxn ang="0">
              <a:pos x="connsiteX16586" y="connsiteY16586"/>
            </a:cxn>
            <a:cxn ang="0">
              <a:pos x="connsiteX16587" y="connsiteY16587"/>
            </a:cxn>
            <a:cxn ang="0">
              <a:pos x="connsiteX16588" y="connsiteY16588"/>
            </a:cxn>
            <a:cxn ang="0">
              <a:pos x="connsiteX16589" y="connsiteY16589"/>
            </a:cxn>
            <a:cxn ang="0">
              <a:pos x="connsiteX16590" y="connsiteY16590"/>
            </a:cxn>
            <a:cxn ang="0">
              <a:pos x="connsiteX16591" y="connsiteY16591"/>
            </a:cxn>
            <a:cxn ang="0">
              <a:pos x="connsiteX16592" y="connsiteY16592"/>
            </a:cxn>
            <a:cxn ang="0">
              <a:pos x="connsiteX16593" y="connsiteY16593"/>
            </a:cxn>
            <a:cxn ang="0">
              <a:pos x="connsiteX16594" y="connsiteY16594"/>
            </a:cxn>
            <a:cxn ang="0">
              <a:pos x="connsiteX16595" y="connsiteY16595"/>
            </a:cxn>
            <a:cxn ang="0">
              <a:pos x="connsiteX16596" y="connsiteY16596"/>
            </a:cxn>
            <a:cxn ang="0">
              <a:pos x="connsiteX16597" y="connsiteY16597"/>
            </a:cxn>
            <a:cxn ang="0">
              <a:pos x="connsiteX16598" y="connsiteY16598"/>
            </a:cxn>
            <a:cxn ang="0">
              <a:pos x="connsiteX16599" y="connsiteY16599"/>
            </a:cxn>
            <a:cxn ang="0">
              <a:pos x="connsiteX16600" y="connsiteY16600"/>
            </a:cxn>
            <a:cxn ang="0">
              <a:pos x="connsiteX16601" y="connsiteY16601"/>
            </a:cxn>
            <a:cxn ang="0">
              <a:pos x="connsiteX16602" y="connsiteY16602"/>
            </a:cxn>
            <a:cxn ang="0">
              <a:pos x="connsiteX16603" y="connsiteY16603"/>
            </a:cxn>
            <a:cxn ang="0">
              <a:pos x="connsiteX16604" y="connsiteY16604"/>
            </a:cxn>
            <a:cxn ang="0">
              <a:pos x="connsiteX16605" y="connsiteY16605"/>
            </a:cxn>
            <a:cxn ang="0">
              <a:pos x="connsiteX16606" y="connsiteY16606"/>
            </a:cxn>
            <a:cxn ang="0">
              <a:pos x="connsiteX16607" y="connsiteY16607"/>
            </a:cxn>
            <a:cxn ang="0">
              <a:pos x="connsiteX16608" y="connsiteY16608"/>
            </a:cxn>
            <a:cxn ang="0">
              <a:pos x="connsiteX16609" y="connsiteY16609"/>
            </a:cxn>
            <a:cxn ang="0">
              <a:pos x="connsiteX16610" y="connsiteY16610"/>
            </a:cxn>
            <a:cxn ang="0">
              <a:pos x="connsiteX16611" y="connsiteY16611"/>
            </a:cxn>
            <a:cxn ang="0">
              <a:pos x="connsiteX16612" y="connsiteY16612"/>
            </a:cxn>
            <a:cxn ang="0">
              <a:pos x="connsiteX16613" y="connsiteY16613"/>
            </a:cxn>
            <a:cxn ang="0">
              <a:pos x="connsiteX16614" y="connsiteY16614"/>
            </a:cxn>
            <a:cxn ang="0">
              <a:pos x="connsiteX16615" y="connsiteY16615"/>
            </a:cxn>
            <a:cxn ang="0">
              <a:pos x="connsiteX16616" y="connsiteY16616"/>
            </a:cxn>
            <a:cxn ang="0">
              <a:pos x="connsiteX16617" y="connsiteY16617"/>
            </a:cxn>
            <a:cxn ang="0">
              <a:pos x="connsiteX16618" y="connsiteY16618"/>
            </a:cxn>
            <a:cxn ang="0">
              <a:pos x="connsiteX16619" y="connsiteY16619"/>
            </a:cxn>
            <a:cxn ang="0">
              <a:pos x="connsiteX16620" y="connsiteY16620"/>
            </a:cxn>
            <a:cxn ang="0">
              <a:pos x="connsiteX16621" y="connsiteY16621"/>
            </a:cxn>
            <a:cxn ang="0">
              <a:pos x="connsiteX16622" y="connsiteY16622"/>
            </a:cxn>
            <a:cxn ang="0">
              <a:pos x="connsiteX16623" y="connsiteY16623"/>
            </a:cxn>
            <a:cxn ang="0">
              <a:pos x="connsiteX16624" y="connsiteY16624"/>
            </a:cxn>
            <a:cxn ang="0">
              <a:pos x="connsiteX16625" y="connsiteY16625"/>
            </a:cxn>
            <a:cxn ang="0">
              <a:pos x="connsiteX16626" y="connsiteY16626"/>
            </a:cxn>
            <a:cxn ang="0">
              <a:pos x="connsiteX16627" y="connsiteY16627"/>
            </a:cxn>
            <a:cxn ang="0">
              <a:pos x="connsiteX16628" y="connsiteY16628"/>
            </a:cxn>
            <a:cxn ang="0">
              <a:pos x="connsiteX16629" y="connsiteY16629"/>
            </a:cxn>
            <a:cxn ang="0">
              <a:pos x="connsiteX16630" y="connsiteY16630"/>
            </a:cxn>
            <a:cxn ang="0">
              <a:pos x="connsiteX16631" y="connsiteY16631"/>
            </a:cxn>
            <a:cxn ang="0">
              <a:pos x="connsiteX16632" y="connsiteY16632"/>
            </a:cxn>
            <a:cxn ang="0">
              <a:pos x="connsiteX16633" y="connsiteY16633"/>
            </a:cxn>
            <a:cxn ang="0">
              <a:pos x="connsiteX16634" y="connsiteY16634"/>
            </a:cxn>
            <a:cxn ang="0">
              <a:pos x="connsiteX16635" y="connsiteY16635"/>
            </a:cxn>
            <a:cxn ang="0">
              <a:pos x="connsiteX16636" y="connsiteY16636"/>
            </a:cxn>
            <a:cxn ang="0">
              <a:pos x="connsiteX16637" y="connsiteY16637"/>
            </a:cxn>
            <a:cxn ang="0">
              <a:pos x="connsiteX16638" y="connsiteY16638"/>
            </a:cxn>
            <a:cxn ang="0">
              <a:pos x="connsiteX16639" y="connsiteY16639"/>
            </a:cxn>
            <a:cxn ang="0">
              <a:pos x="connsiteX16640" y="connsiteY16640"/>
            </a:cxn>
            <a:cxn ang="0">
              <a:pos x="connsiteX16641" y="connsiteY16641"/>
            </a:cxn>
            <a:cxn ang="0">
              <a:pos x="connsiteX16642" y="connsiteY16642"/>
            </a:cxn>
            <a:cxn ang="0">
              <a:pos x="connsiteX16643" y="connsiteY16643"/>
            </a:cxn>
            <a:cxn ang="0">
              <a:pos x="connsiteX16644" y="connsiteY16644"/>
            </a:cxn>
            <a:cxn ang="0">
              <a:pos x="connsiteX16645" y="connsiteY16645"/>
            </a:cxn>
            <a:cxn ang="0">
              <a:pos x="connsiteX16646" y="connsiteY16646"/>
            </a:cxn>
            <a:cxn ang="0">
              <a:pos x="connsiteX16647" y="connsiteY16647"/>
            </a:cxn>
            <a:cxn ang="0">
              <a:pos x="connsiteX16648" y="connsiteY16648"/>
            </a:cxn>
            <a:cxn ang="0">
              <a:pos x="connsiteX16649" y="connsiteY16649"/>
            </a:cxn>
            <a:cxn ang="0">
              <a:pos x="connsiteX16650" y="connsiteY16650"/>
            </a:cxn>
            <a:cxn ang="0">
              <a:pos x="connsiteX16651" y="connsiteY16651"/>
            </a:cxn>
            <a:cxn ang="0">
              <a:pos x="connsiteX16652" y="connsiteY16652"/>
            </a:cxn>
            <a:cxn ang="0">
              <a:pos x="connsiteX16653" y="connsiteY16653"/>
            </a:cxn>
            <a:cxn ang="0">
              <a:pos x="connsiteX16654" y="connsiteY16654"/>
            </a:cxn>
            <a:cxn ang="0">
              <a:pos x="connsiteX16655" y="connsiteY16655"/>
            </a:cxn>
            <a:cxn ang="0">
              <a:pos x="connsiteX16656" y="connsiteY16656"/>
            </a:cxn>
            <a:cxn ang="0">
              <a:pos x="connsiteX16657" y="connsiteY16657"/>
            </a:cxn>
            <a:cxn ang="0">
              <a:pos x="connsiteX16658" y="connsiteY16658"/>
            </a:cxn>
            <a:cxn ang="0">
              <a:pos x="connsiteX16659" y="connsiteY16659"/>
            </a:cxn>
            <a:cxn ang="0">
              <a:pos x="connsiteX16660" y="connsiteY16660"/>
            </a:cxn>
            <a:cxn ang="0">
              <a:pos x="connsiteX16661" y="connsiteY16661"/>
            </a:cxn>
            <a:cxn ang="0">
              <a:pos x="connsiteX16662" y="connsiteY16662"/>
            </a:cxn>
            <a:cxn ang="0">
              <a:pos x="connsiteX16663" y="connsiteY16663"/>
            </a:cxn>
            <a:cxn ang="0">
              <a:pos x="connsiteX16664" y="connsiteY16664"/>
            </a:cxn>
            <a:cxn ang="0">
              <a:pos x="connsiteX16665" y="connsiteY16665"/>
            </a:cxn>
            <a:cxn ang="0">
              <a:pos x="connsiteX16666" y="connsiteY16666"/>
            </a:cxn>
            <a:cxn ang="0">
              <a:pos x="connsiteX16667" y="connsiteY16667"/>
            </a:cxn>
            <a:cxn ang="0">
              <a:pos x="connsiteX16668" y="connsiteY16668"/>
            </a:cxn>
            <a:cxn ang="0">
              <a:pos x="connsiteX16669" y="connsiteY16669"/>
            </a:cxn>
            <a:cxn ang="0">
              <a:pos x="connsiteX16670" y="connsiteY16670"/>
            </a:cxn>
            <a:cxn ang="0">
              <a:pos x="connsiteX16671" y="connsiteY16671"/>
            </a:cxn>
            <a:cxn ang="0">
              <a:pos x="connsiteX16672" y="connsiteY16672"/>
            </a:cxn>
            <a:cxn ang="0">
              <a:pos x="connsiteX16673" y="connsiteY16673"/>
            </a:cxn>
            <a:cxn ang="0">
              <a:pos x="connsiteX16674" y="connsiteY16674"/>
            </a:cxn>
            <a:cxn ang="0">
              <a:pos x="connsiteX16675" y="connsiteY16675"/>
            </a:cxn>
            <a:cxn ang="0">
              <a:pos x="connsiteX16676" y="connsiteY16676"/>
            </a:cxn>
            <a:cxn ang="0">
              <a:pos x="connsiteX16677" y="connsiteY16677"/>
            </a:cxn>
            <a:cxn ang="0">
              <a:pos x="connsiteX16678" y="connsiteY16678"/>
            </a:cxn>
            <a:cxn ang="0">
              <a:pos x="connsiteX16679" y="connsiteY16679"/>
            </a:cxn>
            <a:cxn ang="0">
              <a:pos x="connsiteX16680" y="connsiteY16680"/>
            </a:cxn>
            <a:cxn ang="0">
              <a:pos x="connsiteX16681" y="connsiteY16681"/>
            </a:cxn>
            <a:cxn ang="0">
              <a:pos x="connsiteX16682" y="connsiteY16682"/>
            </a:cxn>
            <a:cxn ang="0">
              <a:pos x="connsiteX16683" y="connsiteY16683"/>
            </a:cxn>
            <a:cxn ang="0">
              <a:pos x="connsiteX16684" y="connsiteY16684"/>
            </a:cxn>
            <a:cxn ang="0">
              <a:pos x="connsiteX16685" y="connsiteY16685"/>
            </a:cxn>
            <a:cxn ang="0">
              <a:pos x="connsiteX16686" y="connsiteY16686"/>
            </a:cxn>
            <a:cxn ang="0">
              <a:pos x="connsiteX16687" y="connsiteY16687"/>
            </a:cxn>
            <a:cxn ang="0">
              <a:pos x="connsiteX16688" y="connsiteY16688"/>
            </a:cxn>
            <a:cxn ang="0">
              <a:pos x="connsiteX16689" y="connsiteY16689"/>
            </a:cxn>
            <a:cxn ang="0">
              <a:pos x="connsiteX16690" y="connsiteY16690"/>
            </a:cxn>
            <a:cxn ang="0">
              <a:pos x="connsiteX16691" y="connsiteY16691"/>
            </a:cxn>
            <a:cxn ang="0">
              <a:pos x="connsiteX16692" y="connsiteY16692"/>
            </a:cxn>
            <a:cxn ang="0">
              <a:pos x="connsiteX16693" y="connsiteY16693"/>
            </a:cxn>
            <a:cxn ang="0">
              <a:pos x="connsiteX16694" y="connsiteY16694"/>
            </a:cxn>
            <a:cxn ang="0">
              <a:pos x="connsiteX16695" y="connsiteY16695"/>
            </a:cxn>
            <a:cxn ang="0">
              <a:pos x="connsiteX16696" y="connsiteY16696"/>
            </a:cxn>
            <a:cxn ang="0">
              <a:pos x="connsiteX16697" y="connsiteY16697"/>
            </a:cxn>
            <a:cxn ang="0">
              <a:pos x="connsiteX16698" y="connsiteY16698"/>
            </a:cxn>
            <a:cxn ang="0">
              <a:pos x="connsiteX16699" y="connsiteY16699"/>
            </a:cxn>
            <a:cxn ang="0">
              <a:pos x="connsiteX16700" y="connsiteY16700"/>
            </a:cxn>
            <a:cxn ang="0">
              <a:pos x="connsiteX16701" y="connsiteY16701"/>
            </a:cxn>
            <a:cxn ang="0">
              <a:pos x="connsiteX16702" y="connsiteY16702"/>
            </a:cxn>
            <a:cxn ang="0">
              <a:pos x="connsiteX16703" y="connsiteY16703"/>
            </a:cxn>
            <a:cxn ang="0">
              <a:pos x="connsiteX16704" y="connsiteY16704"/>
            </a:cxn>
            <a:cxn ang="0">
              <a:pos x="connsiteX16705" y="connsiteY16705"/>
            </a:cxn>
            <a:cxn ang="0">
              <a:pos x="connsiteX16706" y="connsiteY16706"/>
            </a:cxn>
            <a:cxn ang="0">
              <a:pos x="connsiteX16707" y="connsiteY16707"/>
            </a:cxn>
            <a:cxn ang="0">
              <a:pos x="connsiteX16708" y="connsiteY16708"/>
            </a:cxn>
            <a:cxn ang="0">
              <a:pos x="connsiteX16709" y="connsiteY16709"/>
            </a:cxn>
            <a:cxn ang="0">
              <a:pos x="connsiteX16710" y="connsiteY16710"/>
            </a:cxn>
            <a:cxn ang="0">
              <a:pos x="connsiteX16711" y="connsiteY16711"/>
            </a:cxn>
            <a:cxn ang="0">
              <a:pos x="connsiteX16712" y="connsiteY16712"/>
            </a:cxn>
            <a:cxn ang="0">
              <a:pos x="connsiteX16713" y="connsiteY16713"/>
            </a:cxn>
            <a:cxn ang="0">
              <a:pos x="connsiteX16714" y="connsiteY16714"/>
            </a:cxn>
            <a:cxn ang="0">
              <a:pos x="connsiteX16715" y="connsiteY16715"/>
            </a:cxn>
            <a:cxn ang="0">
              <a:pos x="connsiteX16716" y="connsiteY16716"/>
            </a:cxn>
            <a:cxn ang="0">
              <a:pos x="connsiteX16717" y="connsiteY16717"/>
            </a:cxn>
            <a:cxn ang="0">
              <a:pos x="connsiteX16718" y="connsiteY16718"/>
            </a:cxn>
            <a:cxn ang="0">
              <a:pos x="connsiteX16719" y="connsiteY16719"/>
            </a:cxn>
            <a:cxn ang="0">
              <a:pos x="connsiteX16720" y="connsiteY16720"/>
            </a:cxn>
            <a:cxn ang="0">
              <a:pos x="connsiteX16721" y="connsiteY16721"/>
            </a:cxn>
            <a:cxn ang="0">
              <a:pos x="connsiteX16722" y="connsiteY16722"/>
            </a:cxn>
            <a:cxn ang="0">
              <a:pos x="connsiteX16723" y="connsiteY16723"/>
            </a:cxn>
            <a:cxn ang="0">
              <a:pos x="connsiteX16724" y="connsiteY16724"/>
            </a:cxn>
            <a:cxn ang="0">
              <a:pos x="connsiteX16725" y="connsiteY16725"/>
            </a:cxn>
            <a:cxn ang="0">
              <a:pos x="connsiteX16726" y="connsiteY16726"/>
            </a:cxn>
            <a:cxn ang="0">
              <a:pos x="connsiteX16727" y="connsiteY16727"/>
            </a:cxn>
            <a:cxn ang="0">
              <a:pos x="connsiteX16728" y="connsiteY16728"/>
            </a:cxn>
            <a:cxn ang="0">
              <a:pos x="connsiteX16729" y="connsiteY16729"/>
            </a:cxn>
            <a:cxn ang="0">
              <a:pos x="connsiteX16730" y="connsiteY16730"/>
            </a:cxn>
            <a:cxn ang="0">
              <a:pos x="connsiteX16731" y="connsiteY16731"/>
            </a:cxn>
            <a:cxn ang="0">
              <a:pos x="connsiteX16732" y="connsiteY16732"/>
            </a:cxn>
            <a:cxn ang="0">
              <a:pos x="connsiteX16733" y="connsiteY16733"/>
            </a:cxn>
            <a:cxn ang="0">
              <a:pos x="connsiteX16734" y="connsiteY16734"/>
            </a:cxn>
            <a:cxn ang="0">
              <a:pos x="connsiteX16735" y="connsiteY16735"/>
            </a:cxn>
            <a:cxn ang="0">
              <a:pos x="connsiteX16736" y="connsiteY16736"/>
            </a:cxn>
            <a:cxn ang="0">
              <a:pos x="connsiteX16737" y="connsiteY16737"/>
            </a:cxn>
            <a:cxn ang="0">
              <a:pos x="connsiteX16738" y="connsiteY16738"/>
            </a:cxn>
            <a:cxn ang="0">
              <a:pos x="connsiteX16739" y="connsiteY16739"/>
            </a:cxn>
            <a:cxn ang="0">
              <a:pos x="connsiteX16740" y="connsiteY16740"/>
            </a:cxn>
            <a:cxn ang="0">
              <a:pos x="connsiteX16741" y="connsiteY16741"/>
            </a:cxn>
            <a:cxn ang="0">
              <a:pos x="connsiteX16742" y="connsiteY16742"/>
            </a:cxn>
            <a:cxn ang="0">
              <a:pos x="connsiteX16743" y="connsiteY16743"/>
            </a:cxn>
            <a:cxn ang="0">
              <a:pos x="connsiteX16744" y="connsiteY16744"/>
            </a:cxn>
            <a:cxn ang="0">
              <a:pos x="connsiteX16745" y="connsiteY16745"/>
            </a:cxn>
            <a:cxn ang="0">
              <a:pos x="connsiteX16746" y="connsiteY16746"/>
            </a:cxn>
            <a:cxn ang="0">
              <a:pos x="connsiteX16747" y="connsiteY16747"/>
            </a:cxn>
            <a:cxn ang="0">
              <a:pos x="connsiteX16748" y="connsiteY16748"/>
            </a:cxn>
            <a:cxn ang="0">
              <a:pos x="connsiteX16749" y="connsiteY16749"/>
            </a:cxn>
            <a:cxn ang="0">
              <a:pos x="connsiteX16750" y="connsiteY16750"/>
            </a:cxn>
            <a:cxn ang="0">
              <a:pos x="connsiteX16751" y="connsiteY16751"/>
            </a:cxn>
            <a:cxn ang="0">
              <a:pos x="connsiteX16752" y="connsiteY16752"/>
            </a:cxn>
            <a:cxn ang="0">
              <a:pos x="connsiteX16753" y="connsiteY16753"/>
            </a:cxn>
            <a:cxn ang="0">
              <a:pos x="connsiteX16754" y="connsiteY16754"/>
            </a:cxn>
            <a:cxn ang="0">
              <a:pos x="connsiteX16755" y="connsiteY16755"/>
            </a:cxn>
            <a:cxn ang="0">
              <a:pos x="connsiteX16756" y="connsiteY16756"/>
            </a:cxn>
            <a:cxn ang="0">
              <a:pos x="connsiteX16757" y="connsiteY16757"/>
            </a:cxn>
            <a:cxn ang="0">
              <a:pos x="connsiteX16758" y="connsiteY16758"/>
            </a:cxn>
            <a:cxn ang="0">
              <a:pos x="connsiteX16759" y="connsiteY16759"/>
            </a:cxn>
            <a:cxn ang="0">
              <a:pos x="connsiteX16760" y="connsiteY16760"/>
            </a:cxn>
            <a:cxn ang="0">
              <a:pos x="connsiteX16761" y="connsiteY16761"/>
            </a:cxn>
            <a:cxn ang="0">
              <a:pos x="connsiteX16762" y="connsiteY16762"/>
            </a:cxn>
            <a:cxn ang="0">
              <a:pos x="connsiteX16763" y="connsiteY16763"/>
            </a:cxn>
            <a:cxn ang="0">
              <a:pos x="connsiteX16764" y="connsiteY16764"/>
            </a:cxn>
            <a:cxn ang="0">
              <a:pos x="connsiteX16765" y="connsiteY16765"/>
            </a:cxn>
            <a:cxn ang="0">
              <a:pos x="connsiteX16766" y="connsiteY16766"/>
            </a:cxn>
            <a:cxn ang="0">
              <a:pos x="connsiteX16767" y="connsiteY16767"/>
            </a:cxn>
            <a:cxn ang="0">
              <a:pos x="connsiteX16768" y="connsiteY16768"/>
            </a:cxn>
            <a:cxn ang="0">
              <a:pos x="connsiteX16769" y="connsiteY16769"/>
            </a:cxn>
            <a:cxn ang="0">
              <a:pos x="connsiteX16770" y="connsiteY16770"/>
            </a:cxn>
            <a:cxn ang="0">
              <a:pos x="connsiteX16771" y="connsiteY16771"/>
            </a:cxn>
            <a:cxn ang="0">
              <a:pos x="connsiteX16772" y="connsiteY16772"/>
            </a:cxn>
            <a:cxn ang="0">
              <a:pos x="connsiteX16773" y="connsiteY16773"/>
            </a:cxn>
            <a:cxn ang="0">
              <a:pos x="connsiteX16774" y="connsiteY16774"/>
            </a:cxn>
            <a:cxn ang="0">
              <a:pos x="connsiteX16775" y="connsiteY16775"/>
            </a:cxn>
            <a:cxn ang="0">
              <a:pos x="connsiteX16776" y="connsiteY16776"/>
            </a:cxn>
            <a:cxn ang="0">
              <a:pos x="connsiteX16777" y="connsiteY16777"/>
            </a:cxn>
            <a:cxn ang="0">
              <a:pos x="connsiteX16778" y="connsiteY16778"/>
            </a:cxn>
            <a:cxn ang="0">
              <a:pos x="connsiteX16779" y="connsiteY16779"/>
            </a:cxn>
            <a:cxn ang="0">
              <a:pos x="connsiteX16780" y="connsiteY16780"/>
            </a:cxn>
            <a:cxn ang="0">
              <a:pos x="connsiteX16781" y="connsiteY16781"/>
            </a:cxn>
            <a:cxn ang="0">
              <a:pos x="connsiteX16782" y="connsiteY16782"/>
            </a:cxn>
            <a:cxn ang="0">
              <a:pos x="connsiteX16783" y="connsiteY16783"/>
            </a:cxn>
            <a:cxn ang="0">
              <a:pos x="connsiteX16784" y="connsiteY16784"/>
            </a:cxn>
            <a:cxn ang="0">
              <a:pos x="connsiteX16785" y="connsiteY16785"/>
            </a:cxn>
            <a:cxn ang="0">
              <a:pos x="connsiteX16786" y="connsiteY16786"/>
            </a:cxn>
            <a:cxn ang="0">
              <a:pos x="connsiteX16787" y="connsiteY16787"/>
            </a:cxn>
            <a:cxn ang="0">
              <a:pos x="connsiteX16788" y="connsiteY16788"/>
            </a:cxn>
            <a:cxn ang="0">
              <a:pos x="connsiteX16789" y="connsiteY16789"/>
            </a:cxn>
            <a:cxn ang="0">
              <a:pos x="connsiteX16790" y="connsiteY16790"/>
            </a:cxn>
            <a:cxn ang="0">
              <a:pos x="connsiteX16791" y="connsiteY16791"/>
            </a:cxn>
            <a:cxn ang="0">
              <a:pos x="connsiteX16792" y="connsiteY16792"/>
            </a:cxn>
            <a:cxn ang="0">
              <a:pos x="connsiteX16793" y="connsiteY16793"/>
            </a:cxn>
            <a:cxn ang="0">
              <a:pos x="connsiteX16794" y="connsiteY16794"/>
            </a:cxn>
            <a:cxn ang="0">
              <a:pos x="connsiteX16795" y="connsiteY16795"/>
            </a:cxn>
            <a:cxn ang="0">
              <a:pos x="connsiteX16796" y="connsiteY16796"/>
            </a:cxn>
            <a:cxn ang="0">
              <a:pos x="connsiteX16797" y="connsiteY16797"/>
            </a:cxn>
            <a:cxn ang="0">
              <a:pos x="connsiteX16798" y="connsiteY16798"/>
            </a:cxn>
            <a:cxn ang="0">
              <a:pos x="connsiteX16799" y="connsiteY16799"/>
            </a:cxn>
            <a:cxn ang="0">
              <a:pos x="connsiteX16800" y="connsiteY16800"/>
            </a:cxn>
            <a:cxn ang="0">
              <a:pos x="connsiteX16801" y="connsiteY16801"/>
            </a:cxn>
            <a:cxn ang="0">
              <a:pos x="connsiteX16802" y="connsiteY16802"/>
            </a:cxn>
            <a:cxn ang="0">
              <a:pos x="connsiteX16803" y="connsiteY16803"/>
            </a:cxn>
            <a:cxn ang="0">
              <a:pos x="connsiteX16804" y="connsiteY16804"/>
            </a:cxn>
            <a:cxn ang="0">
              <a:pos x="connsiteX16805" y="connsiteY16805"/>
            </a:cxn>
            <a:cxn ang="0">
              <a:pos x="connsiteX16806" y="connsiteY16806"/>
            </a:cxn>
            <a:cxn ang="0">
              <a:pos x="connsiteX16807" y="connsiteY16807"/>
            </a:cxn>
            <a:cxn ang="0">
              <a:pos x="connsiteX16808" y="connsiteY16808"/>
            </a:cxn>
            <a:cxn ang="0">
              <a:pos x="connsiteX16809" y="connsiteY16809"/>
            </a:cxn>
            <a:cxn ang="0">
              <a:pos x="connsiteX16810" y="connsiteY16810"/>
            </a:cxn>
            <a:cxn ang="0">
              <a:pos x="connsiteX16811" y="connsiteY16811"/>
            </a:cxn>
            <a:cxn ang="0">
              <a:pos x="connsiteX16812" y="connsiteY16812"/>
            </a:cxn>
            <a:cxn ang="0">
              <a:pos x="connsiteX16813" y="connsiteY16813"/>
            </a:cxn>
            <a:cxn ang="0">
              <a:pos x="connsiteX16814" y="connsiteY16814"/>
            </a:cxn>
            <a:cxn ang="0">
              <a:pos x="connsiteX16815" y="connsiteY16815"/>
            </a:cxn>
            <a:cxn ang="0">
              <a:pos x="connsiteX16816" y="connsiteY16816"/>
            </a:cxn>
            <a:cxn ang="0">
              <a:pos x="connsiteX16817" y="connsiteY16817"/>
            </a:cxn>
            <a:cxn ang="0">
              <a:pos x="connsiteX16818" y="connsiteY16818"/>
            </a:cxn>
            <a:cxn ang="0">
              <a:pos x="connsiteX16819" y="connsiteY16819"/>
            </a:cxn>
            <a:cxn ang="0">
              <a:pos x="connsiteX16820" y="connsiteY16820"/>
            </a:cxn>
            <a:cxn ang="0">
              <a:pos x="connsiteX16821" y="connsiteY16821"/>
            </a:cxn>
            <a:cxn ang="0">
              <a:pos x="connsiteX16822" y="connsiteY16822"/>
            </a:cxn>
            <a:cxn ang="0">
              <a:pos x="connsiteX16823" y="connsiteY16823"/>
            </a:cxn>
            <a:cxn ang="0">
              <a:pos x="connsiteX16824" y="connsiteY16824"/>
            </a:cxn>
            <a:cxn ang="0">
              <a:pos x="connsiteX16825" y="connsiteY16825"/>
            </a:cxn>
            <a:cxn ang="0">
              <a:pos x="connsiteX16826" y="connsiteY16826"/>
            </a:cxn>
            <a:cxn ang="0">
              <a:pos x="connsiteX16827" y="connsiteY16827"/>
            </a:cxn>
            <a:cxn ang="0">
              <a:pos x="connsiteX16828" y="connsiteY16828"/>
            </a:cxn>
            <a:cxn ang="0">
              <a:pos x="connsiteX16829" y="connsiteY16829"/>
            </a:cxn>
            <a:cxn ang="0">
              <a:pos x="connsiteX16830" y="connsiteY16830"/>
            </a:cxn>
            <a:cxn ang="0">
              <a:pos x="connsiteX16831" y="connsiteY16831"/>
            </a:cxn>
            <a:cxn ang="0">
              <a:pos x="connsiteX16832" y="connsiteY16832"/>
            </a:cxn>
            <a:cxn ang="0">
              <a:pos x="connsiteX16833" y="connsiteY16833"/>
            </a:cxn>
            <a:cxn ang="0">
              <a:pos x="connsiteX16834" y="connsiteY16834"/>
            </a:cxn>
            <a:cxn ang="0">
              <a:pos x="connsiteX16835" y="connsiteY16835"/>
            </a:cxn>
            <a:cxn ang="0">
              <a:pos x="connsiteX16836" y="connsiteY16836"/>
            </a:cxn>
            <a:cxn ang="0">
              <a:pos x="connsiteX16837" y="connsiteY16837"/>
            </a:cxn>
            <a:cxn ang="0">
              <a:pos x="connsiteX16838" y="connsiteY16838"/>
            </a:cxn>
            <a:cxn ang="0">
              <a:pos x="connsiteX16839" y="connsiteY16839"/>
            </a:cxn>
            <a:cxn ang="0">
              <a:pos x="connsiteX16840" y="connsiteY16840"/>
            </a:cxn>
            <a:cxn ang="0">
              <a:pos x="connsiteX16841" y="connsiteY16841"/>
            </a:cxn>
            <a:cxn ang="0">
              <a:pos x="connsiteX16842" y="connsiteY16842"/>
            </a:cxn>
            <a:cxn ang="0">
              <a:pos x="connsiteX16843" y="connsiteY16843"/>
            </a:cxn>
            <a:cxn ang="0">
              <a:pos x="connsiteX16844" y="connsiteY16844"/>
            </a:cxn>
            <a:cxn ang="0">
              <a:pos x="connsiteX16845" y="connsiteY16845"/>
            </a:cxn>
            <a:cxn ang="0">
              <a:pos x="connsiteX16846" y="connsiteY16846"/>
            </a:cxn>
            <a:cxn ang="0">
              <a:pos x="connsiteX16847" y="connsiteY16847"/>
            </a:cxn>
            <a:cxn ang="0">
              <a:pos x="connsiteX16848" y="connsiteY16848"/>
            </a:cxn>
            <a:cxn ang="0">
              <a:pos x="connsiteX16849" y="connsiteY16849"/>
            </a:cxn>
            <a:cxn ang="0">
              <a:pos x="connsiteX16850" y="connsiteY16850"/>
            </a:cxn>
            <a:cxn ang="0">
              <a:pos x="connsiteX16851" y="connsiteY16851"/>
            </a:cxn>
            <a:cxn ang="0">
              <a:pos x="connsiteX16852" y="connsiteY16852"/>
            </a:cxn>
            <a:cxn ang="0">
              <a:pos x="connsiteX16853" y="connsiteY16853"/>
            </a:cxn>
            <a:cxn ang="0">
              <a:pos x="connsiteX16854" y="connsiteY16854"/>
            </a:cxn>
            <a:cxn ang="0">
              <a:pos x="connsiteX16855" y="connsiteY16855"/>
            </a:cxn>
            <a:cxn ang="0">
              <a:pos x="connsiteX16856" y="connsiteY16856"/>
            </a:cxn>
            <a:cxn ang="0">
              <a:pos x="connsiteX16857" y="connsiteY16857"/>
            </a:cxn>
            <a:cxn ang="0">
              <a:pos x="connsiteX16858" y="connsiteY16858"/>
            </a:cxn>
            <a:cxn ang="0">
              <a:pos x="connsiteX16859" y="connsiteY16859"/>
            </a:cxn>
            <a:cxn ang="0">
              <a:pos x="connsiteX16860" y="connsiteY16860"/>
            </a:cxn>
            <a:cxn ang="0">
              <a:pos x="connsiteX16861" y="connsiteY16861"/>
            </a:cxn>
            <a:cxn ang="0">
              <a:pos x="connsiteX16862" y="connsiteY16862"/>
            </a:cxn>
            <a:cxn ang="0">
              <a:pos x="connsiteX16863" y="connsiteY16863"/>
            </a:cxn>
            <a:cxn ang="0">
              <a:pos x="connsiteX16864" y="connsiteY16864"/>
            </a:cxn>
            <a:cxn ang="0">
              <a:pos x="connsiteX16865" y="connsiteY16865"/>
            </a:cxn>
            <a:cxn ang="0">
              <a:pos x="connsiteX16866" y="connsiteY16866"/>
            </a:cxn>
            <a:cxn ang="0">
              <a:pos x="connsiteX16867" y="connsiteY16867"/>
            </a:cxn>
            <a:cxn ang="0">
              <a:pos x="connsiteX16868" y="connsiteY16868"/>
            </a:cxn>
            <a:cxn ang="0">
              <a:pos x="connsiteX16869" y="connsiteY16869"/>
            </a:cxn>
            <a:cxn ang="0">
              <a:pos x="connsiteX16870" y="connsiteY16870"/>
            </a:cxn>
            <a:cxn ang="0">
              <a:pos x="connsiteX16871" y="connsiteY16871"/>
            </a:cxn>
            <a:cxn ang="0">
              <a:pos x="connsiteX16872" y="connsiteY16872"/>
            </a:cxn>
            <a:cxn ang="0">
              <a:pos x="connsiteX16873" y="connsiteY16873"/>
            </a:cxn>
            <a:cxn ang="0">
              <a:pos x="connsiteX16874" y="connsiteY16874"/>
            </a:cxn>
            <a:cxn ang="0">
              <a:pos x="connsiteX16875" y="connsiteY16875"/>
            </a:cxn>
            <a:cxn ang="0">
              <a:pos x="connsiteX16876" y="connsiteY16876"/>
            </a:cxn>
            <a:cxn ang="0">
              <a:pos x="connsiteX16877" y="connsiteY16877"/>
            </a:cxn>
            <a:cxn ang="0">
              <a:pos x="connsiteX16878" y="connsiteY16878"/>
            </a:cxn>
            <a:cxn ang="0">
              <a:pos x="connsiteX16879" y="connsiteY16879"/>
            </a:cxn>
            <a:cxn ang="0">
              <a:pos x="connsiteX16880" y="connsiteY16880"/>
            </a:cxn>
            <a:cxn ang="0">
              <a:pos x="connsiteX16881" y="connsiteY16881"/>
            </a:cxn>
            <a:cxn ang="0">
              <a:pos x="connsiteX16882" y="connsiteY16882"/>
            </a:cxn>
            <a:cxn ang="0">
              <a:pos x="connsiteX16883" y="connsiteY16883"/>
            </a:cxn>
            <a:cxn ang="0">
              <a:pos x="connsiteX16884" y="connsiteY16884"/>
            </a:cxn>
            <a:cxn ang="0">
              <a:pos x="connsiteX16885" y="connsiteY16885"/>
            </a:cxn>
            <a:cxn ang="0">
              <a:pos x="connsiteX16886" y="connsiteY16886"/>
            </a:cxn>
            <a:cxn ang="0">
              <a:pos x="connsiteX16887" y="connsiteY16887"/>
            </a:cxn>
            <a:cxn ang="0">
              <a:pos x="connsiteX16888" y="connsiteY16888"/>
            </a:cxn>
            <a:cxn ang="0">
              <a:pos x="connsiteX16889" y="connsiteY16889"/>
            </a:cxn>
            <a:cxn ang="0">
              <a:pos x="connsiteX16890" y="connsiteY16890"/>
            </a:cxn>
            <a:cxn ang="0">
              <a:pos x="connsiteX16891" y="connsiteY16891"/>
            </a:cxn>
            <a:cxn ang="0">
              <a:pos x="connsiteX16892" y="connsiteY16892"/>
            </a:cxn>
            <a:cxn ang="0">
              <a:pos x="connsiteX16893" y="connsiteY16893"/>
            </a:cxn>
            <a:cxn ang="0">
              <a:pos x="connsiteX16894" y="connsiteY16894"/>
            </a:cxn>
            <a:cxn ang="0">
              <a:pos x="connsiteX16895" y="connsiteY16895"/>
            </a:cxn>
            <a:cxn ang="0">
              <a:pos x="connsiteX16896" y="connsiteY16896"/>
            </a:cxn>
            <a:cxn ang="0">
              <a:pos x="connsiteX16897" y="connsiteY16897"/>
            </a:cxn>
            <a:cxn ang="0">
              <a:pos x="connsiteX16898" y="connsiteY16898"/>
            </a:cxn>
            <a:cxn ang="0">
              <a:pos x="connsiteX16899" y="connsiteY16899"/>
            </a:cxn>
            <a:cxn ang="0">
              <a:pos x="connsiteX16900" y="connsiteY16900"/>
            </a:cxn>
            <a:cxn ang="0">
              <a:pos x="connsiteX16901" y="connsiteY16901"/>
            </a:cxn>
            <a:cxn ang="0">
              <a:pos x="connsiteX16902" y="connsiteY16902"/>
            </a:cxn>
            <a:cxn ang="0">
              <a:pos x="connsiteX16903" y="connsiteY16903"/>
            </a:cxn>
            <a:cxn ang="0">
              <a:pos x="connsiteX16904" y="connsiteY16904"/>
            </a:cxn>
            <a:cxn ang="0">
              <a:pos x="connsiteX16905" y="connsiteY16905"/>
            </a:cxn>
            <a:cxn ang="0">
              <a:pos x="connsiteX16906" y="connsiteY16906"/>
            </a:cxn>
            <a:cxn ang="0">
              <a:pos x="connsiteX16907" y="connsiteY16907"/>
            </a:cxn>
            <a:cxn ang="0">
              <a:pos x="connsiteX16908" y="connsiteY16908"/>
            </a:cxn>
            <a:cxn ang="0">
              <a:pos x="connsiteX16909" y="connsiteY16909"/>
            </a:cxn>
            <a:cxn ang="0">
              <a:pos x="connsiteX16910" y="connsiteY16910"/>
            </a:cxn>
            <a:cxn ang="0">
              <a:pos x="connsiteX16911" y="connsiteY16911"/>
            </a:cxn>
            <a:cxn ang="0">
              <a:pos x="connsiteX16912" y="connsiteY16912"/>
            </a:cxn>
            <a:cxn ang="0">
              <a:pos x="connsiteX16913" y="connsiteY16913"/>
            </a:cxn>
            <a:cxn ang="0">
              <a:pos x="connsiteX16914" y="connsiteY16914"/>
            </a:cxn>
            <a:cxn ang="0">
              <a:pos x="connsiteX16915" y="connsiteY16915"/>
            </a:cxn>
            <a:cxn ang="0">
              <a:pos x="connsiteX16916" y="connsiteY16916"/>
            </a:cxn>
            <a:cxn ang="0">
              <a:pos x="connsiteX16917" y="connsiteY16917"/>
            </a:cxn>
            <a:cxn ang="0">
              <a:pos x="connsiteX16918" y="connsiteY16918"/>
            </a:cxn>
            <a:cxn ang="0">
              <a:pos x="connsiteX16919" y="connsiteY16919"/>
            </a:cxn>
            <a:cxn ang="0">
              <a:pos x="connsiteX16920" y="connsiteY16920"/>
            </a:cxn>
            <a:cxn ang="0">
              <a:pos x="connsiteX16921" y="connsiteY16921"/>
            </a:cxn>
            <a:cxn ang="0">
              <a:pos x="connsiteX16922" y="connsiteY16922"/>
            </a:cxn>
            <a:cxn ang="0">
              <a:pos x="connsiteX16923" y="connsiteY16923"/>
            </a:cxn>
            <a:cxn ang="0">
              <a:pos x="connsiteX16924" y="connsiteY16924"/>
            </a:cxn>
            <a:cxn ang="0">
              <a:pos x="connsiteX16925" y="connsiteY16925"/>
            </a:cxn>
            <a:cxn ang="0">
              <a:pos x="connsiteX16926" y="connsiteY16926"/>
            </a:cxn>
            <a:cxn ang="0">
              <a:pos x="connsiteX16927" y="connsiteY16927"/>
            </a:cxn>
            <a:cxn ang="0">
              <a:pos x="connsiteX16928" y="connsiteY16928"/>
            </a:cxn>
            <a:cxn ang="0">
              <a:pos x="connsiteX16929" y="connsiteY16929"/>
            </a:cxn>
            <a:cxn ang="0">
              <a:pos x="connsiteX16930" y="connsiteY16930"/>
            </a:cxn>
            <a:cxn ang="0">
              <a:pos x="connsiteX16931" y="connsiteY16931"/>
            </a:cxn>
            <a:cxn ang="0">
              <a:pos x="connsiteX16932" y="connsiteY16932"/>
            </a:cxn>
            <a:cxn ang="0">
              <a:pos x="connsiteX16933" y="connsiteY16933"/>
            </a:cxn>
            <a:cxn ang="0">
              <a:pos x="connsiteX16934" y="connsiteY16934"/>
            </a:cxn>
            <a:cxn ang="0">
              <a:pos x="connsiteX16935" y="connsiteY16935"/>
            </a:cxn>
            <a:cxn ang="0">
              <a:pos x="connsiteX16936" y="connsiteY16936"/>
            </a:cxn>
            <a:cxn ang="0">
              <a:pos x="connsiteX16937" y="connsiteY16937"/>
            </a:cxn>
            <a:cxn ang="0">
              <a:pos x="connsiteX16938" y="connsiteY16938"/>
            </a:cxn>
            <a:cxn ang="0">
              <a:pos x="connsiteX16939" y="connsiteY16939"/>
            </a:cxn>
            <a:cxn ang="0">
              <a:pos x="connsiteX16940" y="connsiteY16940"/>
            </a:cxn>
            <a:cxn ang="0">
              <a:pos x="connsiteX16941" y="connsiteY16941"/>
            </a:cxn>
            <a:cxn ang="0">
              <a:pos x="connsiteX16942" y="connsiteY16942"/>
            </a:cxn>
            <a:cxn ang="0">
              <a:pos x="connsiteX16943" y="connsiteY16943"/>
            </a:cxn>
            <a:cxn ang="0">
              <a:pos x="connsiteX16944" y="connsiteY16944"/>
            </a:cxn>
            <a:cxn ang="0">
              <a:pos x="connsiteX16945" y="connsiteY16945"/>
            </a:cxn>
            <a:cxn ang="0">
              <a:pos x="connsiteX16946" y="connsiteY16946"/>
            </a:cxn>
            <a:cxn ang="0">
              <a:pos x="connsiteX16947" y="connsiteY16947"/>
            </a:cxn>
            <a:cxn ang="0">
              <a:pos x="connsiteX16948" y="connsiteY16948"/>
            </a:cxn>
            <a:cxn ang="0">
              <a:pos x="connsiteX16949" y="connsiteY16949"/>
            </a:cxn>
            <a:cxn ang="0">
              <a:pos x="connsiteX16950" y="connsiteY16950"/>
            </a:cxn>
            <a:cxn ang="0">
              <a:pos x="connsiteX16951" y="connsiteY16951"/>
            </a:cxn>
            <a:cxn ang="0">
              <a:pos x="connsiteX16952" y="connsiteY16952"/>
            </a:cxn>
            <a:cxn ang="0">
              <a:pos x="connsiteX16953" y="connsiteY16953"/>
            </a:cxn>
            <a:cxn ang="0">
              <a:pos x="connsiteX16954" y="connsiteY16954"/>
            </a:cxn>
            <a:cxn ang="0">
              <a:pos x="connsiteX16955" y="connsiteY16955"/>
            </a:cxn>
            <a:cxn ang="0">
              <a:pos x="connsiteX16956" y="connsiteY16956"/>
            </a:cxn>
            <a:cxn ang="0">
              <a:pos x="connsiteX16957" y="connsiteY16957"/>
            </a:cxn>
            <a:cxn ang="0">
              <a:pos x="connsiteX16958" y="connsiteY16958"/>
            </a:cxn>
            <a:cxn ang="0">
              <a:pos x="connsiteX16959" y="connsiteY16959"/>
            </a:cxn>
            <a:cxn ang="0">
              <a:pos x="connsiteX16960" y="connsiteY16960"/>
            </a:cxn>
            <a:cxn ang="0">
              <a:pos x="connsiteX16961" y="connsiteY16961"/>
            </a:cxn>
            <a:cxn ang="0">
              <a:pos x="connsiteX16962" y="connsiteY16962"/>
            </a:cxn>
            <a:cxn ang="0">
              <a:pos x="connsiteX16963" y="connsiteY16963"/>
            </a:cxn>
            <a:cxn ang="0">
              <a:pos x="connsiteX16964" y="connsiteY16964"/>
            </a:cxn>
            <a:cxn ang="0">
              <a:pos x="connsiteX16965" y="connsiteY16965"/>
            </a:cxn>
            <a:cxn ang="0">
              <a:pos x="connsiteX16966" y="connsiteY16966"/>
            </a:cxn>
            <a:cxn ang="0">
              <a:pos x="connsiteX16967" y="connsiteY16967"/>
            </a:cxn>
            <a:cxn ang="0">
              <a:pos x="connsiteX16968" y="connsiteY16968"/>
            </a:cxn>
            <a:cxn ang="0">
              <a:pos x="connsiteX16969" y="connsiteY16969"/>
            </a:cxn>
            <a:cxn ang="0">
              <a:pos x="connsiteX16970" y="connsiteY16970"/>
            </a:cxn>
            <a:cxn ang="0">
              <a:pos x="connsiteX16971" y="connsiteY16971"/>
            </a:cxn>
            <a:cxn ang="0">
              <a:pos x="connsiteX16972" y="connsiteY16972"/>
            </a:cxn>
            <a:cxn ang="0">
              <a:pos x="connsiteX16973" y="connsiteY16973"/>
            </a:cxn>
            <a:cxn ang="0">
              <a:pos x="connsiteX16974" y="connsiteY16974"/>
            </a:cxn>
            <a:cxn ang="0">
              <a:pos x="connsiteX16975" y="connsiteY16975"/>
            </a:cxn>
            <a:cxn ang="0">
              <a:pos x="connsiteX16976" y="connsiteY16976"/>
            </a:cxn>
            <a:cxn ang="0">
              <a:pos x="connsiteX16977" y="connsiteY16977"/>
            </a:cxn>
            <a:cxn ang="0">
              <a:pos x="connsiteX16978" y="connsiteY16978"/>
            </a:cxn>
            <a:cxn ang="0">
              <a:pos x="connsiteX16979" y="connsiteY16979"/>
            </a:cxn>
            <a:cxn ang="0">
              <a:pos x="connsiteX16980" y="connsiteY16980"/>
            </a:cxn>
            <a:cxn ang="0">
              <a:pos x="connsiteX16981" y="connsiteY16981"/>
            </a:cxn>
            <a:cxn ang="0">
              <a:pos x="connsiteX16982" y="connsiteY16982"/>
            </a:cxn>
            <a:cxn ang="0">
              <a:pos x="connsiteX16983" y="connsiteY16983"/>
            </a:cxn>
            <a:cxn ang="0">
              <a:pos x="connsiteX16984" y="connsiteY16984"/>
            </a:cxn>
            <a:cxn ang="0">
              <a:pos x="connsiteX16985" y="connsiteY16985"/>
            </a:cxn>
            <a:cxn ang="0">
              <a:pos x="connsiteX16986" y="connsiteY16986"/>
            </a:cxn>
            <a:cxn ang="0">
              <a:pos x="connsiteX16987" y="connsiteY16987"/>
            </a:cxn>
            <a:cxn ang="0">
              <a:pos x="connsiteX16988" y="connsiteY16988"/>
            </a:cxn>
            <a:cxn ang="0">
              <a:pos x="connsiteX16989" y="connsiteY16989"/>
            </a:cxn>
            <a:cxn ang="0">
              <a:pos x="connsiteX16990" y="connsiteY16990"/>
            </a:cxn>
            <a:cxn ang="0">
              <a:pos x="connsiteX16991" y="connsiteY16991"/>
            </a:cxn>
            <a:cxn ang="0">
              <a:pos x="connsiteX16992" y="connsiteY16992"/>
            </a:cxn>
            <a:cxn ang="0">
              <a:pos x="connsiteX16993" y="connsiteY16993"/>
            </a:cxn>
            <a:cxn ang="0">
              <a:pos x="connsiteX16994" y="connsiteY16994"/>
            </a:cxn>
            <a:cxn ang="0">
              <a:pos x="connsiteX16995" y="connsiteY16995"/>
            </a:cxn>
            <a:cxn ang="0">
              <a:pos x="connsiteX16996" y="connsiteY16996"/>
            </a:cxn>
            <a:cxn ang="0">
              <a:pos x="connsiteX16997" y="connsiteY16997"/>
            </a:cxn>
            <a:cxn ang="0">
              <a:pos x="connsiteX16998" y="connsiteY16998"/>
            </a:cxn>
            <a:cxn ang="0">
              <a:pos x="connsiteX16999" y="connsiteY16999"/>
            </a:cxn>
            <a:cxn ang="0">
              <a:pos x="connsiteX17000" y="connsiteY17000"/>
            </a:cxn>
            <a:cxn ang="0">
              <a:pos x="connsiteX17001" y="connsiteY17001"/>
            </a:cxn>
            <a:cxn ang="0">
              <a:pos x="connsiteX17002" y="connsiteY17002"/>
            </a:cxn>
            <a:cxn ang="0">
              <a:pos x="connsiteX17003" y="connsiteY17003"/>
            </a:cxn>
            <a:cxn ang="0">
              <a:pos x="connsiteX17004" y="connsiteY17004"/>
            </a:cxn>
            <a:cxn ang="0">
              <a:pos x="connsiteX17005" y="connsiteY17005"/>
            </a:cxn>
            <a:cxn ang="0">
              <a:pos x="connsiteX17006" y="connsiteY17006"/>
            </a:cxn>
            <a:cxn ang="0">
              <a:pos x="connsiteX17007" y="connsiteY17007"/>
            </a:cxn>
            <a:cxn ang="0">
              <a:pos x="connsiteX17008" y="connsiteY17008"/>
            </a:cxn>
            <a:cxn ang="0">
              <a:pos x="connsiteX17009" y="connsiteY17009"/>
            </a:cxn>
            <a:cxn ang="0">
              <a:pos x="connsiteX17010" y="connsiteY17010"/>
            </a:cxn>
            <a:cxn ang="0">
              <a:pos x="connsiteX17011" y="connsiteY17011"/>
            </a:cxn>
            <a:cxn ang="0">
              <a:pos x="connsiteX17012" y="connsiteY17012"/>
            </a:cxn>
            <a:cxn ang="0">
              <a:pos x="connsiteX17013" y="connsiteY17013"/>
            </a:cxn>
            <a:cxn ang="0">
              <a:pos x="connsiteX17014" y="connsiteY17014"/>
            </a:cxn>
            <a:cxn ang="0">
              <a:pos x="connsiteX17015" y="connsiteY17015"/>
            </a:cxn>
            <a:cxn ang="0">
              <a:pos x="connsiteX17016" y="connsiteY17016"/>
            </a:cxn>
            <a:cxn ang="0">
              <a:pos x="connsiteX17017" y="connsiteY17017"/>
            </a:cxn>
            <a:cxn ang="0">
              <a:pos x="connsiteX17018" y="connsiteY17018"/>
            </a:cxn>
            <a:cxn ang="0">
              <a:pos x="connsiteX17019" y="connsiteY17019"/>
            </a:cxn>
            <a:cxn ang="0">
              <a:pos x="connsiteX17020" y="connsiteY17020"/>
            </a:cxn>
            <a:cxn ang="0">
              <a:pos x="connsiteX17021" y="connsiteY17021"/>
            </a:cxn>
            <a:cxn ang="0">
              <a:pos x="connsiteX17022" y="connsiteY17022"/>
            </a:cxn>
            <a:cxn ang="0">
              <a:pos x="connsiteX17023" y="connsiteY17023"/>
            </a:cxn>
            <a:cxn ang="0">
              <a:pos x="connsiteX17024" y="connsiteY17024"/>
            </a:cxn>
            <a:cxn ang="0">
              <a:pos x="connsiteX17025" y="connsiteY17025"/>
            </a:cxn>
            <a:cxn ang="0">
              <a:pos x="connsiteX17026" y="connsiteY17026"/>
            </a:cxn>
            <a:cxn ang="0">
              <a:pos x="connsiteX17027" y="connsiteY17027"/>
            </a:cxn>
            <a:cxn ang="0">
              <a:pos x="connsiteX17028" y="connsiteY17028"/>
            </a:cxn>
            <a:cxn ang="0">
              <a:pos x="connsiteX17029" y="connsiteY17029"/>
            </a:cxn>
            <a:cxn ang="0">
              <a:pos x="connsiteX17030" y="connsiteY17030"/>
            </a:cxn>
            <a:cxn ang="0">
              <a:pos x="connsiteX17031" y="connsiteY17031"/>
            </a:cxn>
            <a:cxn ang="0">
              <a:pos x="connsiteX17032" y="connsiteY17032"/>
            </a:cxn>
            <a:cxn ang="0">
              <a:pos x="connsiteX17033" y="connsiteY17033"/>
            </a:cxn>
            <a:cxn ang="0">
              <a:pos x="connsiteX17034" y="connsiteY17034"/>
            </a:cxn>
            <a:cxn ang="0">
              <a:pos x="connsiteX17035" y="connsiteY17035"/>
            </a:cxn>
            <a:cxn ang="0">
              <a:pos x="connsiteX17036" y="connsiteY17036"/>
            </a:cxn>
            <a:cxn ang="0">
              <a:pos x="connsiteX17037" y="connsiteY17037"/>
            </a:cxn>
            <a:cxn ang="0">
              <a:pos x="connsiteX17038" y="connsiteY17038"/>
            </a:cxn>
            <a:cxn ang="0">
              <a:pos x="connsiteX17039" y="connsiteY17039"/>
            </a:cxn>
            <a:cxn ang="0">
              <a:pos x="connsiteX17040" y="connsiteY17040"/>
            </a:cxn>
            <a:cxn ang="0">
              <a:pos x="connsiteX17041" y="connsiteY17041"/>
            </a:cxn>
            <a:cxn ang="0">
              <a:pos x="connsiteX17042" y="connsiteY17042"/>
            </a:cxn>
            <a:cxn ang="0">
              <a:pos x="connsiteX17043" y="connsiteY17043"/>
            </a:cxn>
            <a:cxn ang="0">
              <a:pos x="connsiteX17044" y="connsiteY17044"/>
            </a:cxn>
            <a:cxn ang="0">
              <a:pos x="connsiteX17045" y="connsiteY17045"/>
            </a:cxn>
            <a:cxn ang="0">
              <a:pos x="connsiteX17046" y="connsiteY17046"/>
            </a:cxn>
            <a:cxn ang="0">
              <a:pos x="connsiteX17047" y="connsiteY17047"/>
            </a:cxn>
            <a:cxn ang="0">
              <a:pos x="connsiteX17048" y="connsiteY17048"/>
            </a:cxn>
            <a:cxn ang="0">
              <a:pos x="connsiteX17049" y="connsiteY17049"/>
            </a:cxn>
            <a:cxn ang="0">
              <a:pos x="connsiteX17050" y="connsiteY17050"/>
            </a:cxn>
            <a:cxn ang="0">
              <a:pos x="connsiteX17051" y="connsiteY17051"/>
            </a:cxn>
            <a:cxn ang="0">
              <a:pos x="connsiteX17052" y="connsiteY17052"/>
            </a:cxn>
            <a:cxn ang="0">
              <a:pos x="connsiteX17053" y="connsiteY17053"/>
            </a:cxn>
            <a:cxn ang="0">
              <a:pos x="connsiteX17054" y="connsiteY17054"/>
            </a:cxn>
            <a:cxn ang="0">
              <a:pos x="connsiteX17055" y="connsiteY17055"/>
            </a:cxn>
            <a:cxn ang="0">
              <a:pos x="connsiteX17056" y="connsiteY17056"/>
            </a:cxn>
            <a:cxn ang="0">
              <a:pos x="connsiteX17057" y="connsiteY17057"/>
            </a:cxn>
            <a:cxn ang="0">
              <a:pos x="connsiteX17058" y="connsiteY17058"/>
            </a:cxn>
            <a:cxn ang="0">
              <a:pos x="connsiteX17059" y="connsiteY17059"/>
            </a:cxn>
            <a:cxn ang="0">
              <a:pos x="connsiteX17060" y="connsiteY17060"/>
            </a:cxn>
            <a:cxn ang="0">
              <a:pos x="connsiteX17061" y="connsiteY17061"/>
            </a:cxn>
            <a:cxn ang="0">
              <a:pos x="connsiteX17062" y="connsiteY17062"/>
            </a:cxn>
            <a:cxn ang="0">
              <a:pos x="connsiteX17063" y="connsiteY17063"/>
            </a:cxn>
            <a:cxn ang="0">
              <a:pos x="connsiteX17064" y="connsiteY17064"/>
            </a:cxn>
            <a:cxn ang="0">
              <a:pos x="connsiteX17065" y="connsiteY17065"/>
            </a:cxn>
            <a:cxn ang="0">
              <a:pos x="connsiteX17066" y="connsiteY17066"/>
            </a:cxn>
            <a:cxn ang="0">
              <a:pos x="connsiteX17067" y="connsiteY17067"/>
            </a:cxn>
            <a:cxn ang="0">
              <a:pos x="connsiteX17068" y="connsiteY17068"/>
            </a:cxn>
            <a:cxn ang="0">
              <a:pos x="connsiteX17069" y="connsiteY17069"/>
            </a:cxn>
            <a:cxn ang="0">
              <a:pos x="connsiteX17070" y="connsiteY17070"/>
            </a:cxn>
            <a:cxn ang="0">
              <a:pos x="connsiteX17071" y="connsiteY17071"/>
            </a:cxn>
            <a:cxn ang="0">
              <a:pos x="connsiteX17072" y="connsiteY17072"/>
            </a:cxn>
            <a:cxn ang="0">
              <a:pos x="connsiteX17073" y="connsiteY17073"/>
            </a:cxn>
            <a:cxn ang="0">
              <a:pos x="connsiteX17074" y="connsiteY17074"/>
            </a:cxn>
            <a:cxn ang="0">
              <a:pos x="connsiteX17075" y="connsiteY17075"/>
            </a:cxn>
            <a:cxn ang="0">
              <a:pos x="connsiteX17076" y="connsiteY17076"/>
            </a:cxn>
            <a:cxn ang="0">
              <a:pos x="connsiteX17077" y="connsiteY17077"/>
            </a:cxn>
            <a:cxn ang="0">
              <a:pos x="connsiteX17078" y="connsiteY17078"/>
            </a:cxn>
            <a:cxn ang="0">
              <a:pos x="connsiteX17079" y="connsiteY17079"/>
            </a:cxn>
            <a:cxn ang="0">
              <a:pos x="connsiteX17080" y="connsiteY17080"/>
            </a:cxn>
            <a:cxn ang="0">
              <a:pos x="connsiteX17081" y="connsiteY17081"/>
            </a:cxn>
            <a:cxn ang="0">
              <a:pos x="connsiteX17082" y="connsiteY17082"/>
            </a:cxn>
            <a:cxn ang="0">
              <a:pos x="connsiteX17083" y="connsiteY17083"/>
            </a:cxn>
            <a:cxn ang="0">
              <a:pos x="connsiteX17084" y="connsiteY17084"/>
            </a:cxn>
            <a:cxn ang="0">
              <a:pos x="connsiteX17085" y="connsiteY17085"/>
            </a:cxn>
            <a:cxn ang="0">
              <a:pos x="connsiteX17086" y="connsiteY17086"/>
            </a:cxn>
            <a:cxn ang="0">
              <a:pos x="connsiteX17087" y="connsiteY17087"/>
            </a:cxn>
            <a:cxn ang="0">
              <a:pos x="connsiteX17088" y="connsiteY17088"/>
            </a:cxn>
            <a:cxn ang="0">
              <a:pos x="connsiteX17089" y="connsiteY17089"/>
            </a:cxn>
            <a:cxn ang="0">
              <a:pos x="connsiteX17090" y="connsiteY17090"/>
            </a:cxn>
            <a:cxn ang="0">
              <a:pos x="connsiteX17091" y="connsiteY17091"/>
            </a:cxn>
            <a:cxn ang="0">
              <a:pos x="connsiteX17092" y="connsiteY17092"/>
            </a:cxn>
            <a:cxn ang="0">
              <a:pos x="connsiteX17093" y="connsiteY17093"/>
            </a:cxn>
            <a:cxn ang="0">
              <a:pos x="connsiteX17094" y="connsiteY17094"/>
            </a:cxn>
            <a:cxn ang="0">
              <a:pos x="connsiteX17095" y="connsiteY17095"/>
            </a:cxn>
            <a:cxn ang="0">
              <a:pos x="connsiteX17096" y="connsiteY17096"/>
            </a:cxn>
            <a:cxn ang="0">
              <a:pos x="connsiteX17097" y="connsiteY17097"/>
            </a:cxn>
            <a:cxn ang="0">
              <a:pos x="connsiteX17098" y="connsiteY17098"/>
            </a:cxn>
            <a:cxn ang="0">
              <a:pos x="connsiteX17099" y="connsiteY17099"/>
            </a:cxn>
            <a:cxn ang="0">
              <a:pos x="connsiteX17100" y="connsiteY17100"/>
            </a:cxn>
            <a:cxn ang="0">
              <a:pos x="connsiteX17101" y="connsiteY17101"/>
            </a:cxn>
            <a:cxn ang="0">
              <a:pos x="connsiteX17102" y="connsiteY17102"/>
            </a:cxn>
            <a:cxn ang="0">
              <a:pos x="connsiteX17103" y="connsiteY17103"/>
            </a:cxn>
            <a:cxn ang="0">
              <a:pos x="connsiteX17104" y="connsiteY17104"/>
            </a:cxn>
            <a:cxn ang="0">
              <a:pos x="connsiteX17105" y="connsiteY17105"/>
            </a:cxn>
            <a:cxn ang="0">
              <a:pos x="connsiteX17106" y="connsiteY17106"/>
            </a:cxn>
            <a:cxn ang="0">
              <a:pos x="connsiteX17107" y="connsiteY17107"/>
            </a:cxn>
            <a:cxn ang="0">
              <a:pos x="connsiteX17108" y="connsiteY17108"/>
            </a:cxn>
            <a:cxn ang="0">
              <a:pos x="connsiteX17109" y="connsiteY17109"/>
            </a:cxn>
            <a:cxn ang="0">
              <a:pos x="connsiteX17110" y="connsiteY17110"/>
            </a:cxn>
            <a:cxn ang="0">
              <a:pos x="connsiteX17111" y="connsiteY17111"/>
            </a:cxn>
            <a:cxn ang="0">
              <a:pos x="connsiteX17112" y="connsiteY17112"/>
            </a:cxn>
            <a:cxn ang="0">
              <a:pos x="connsiteX17113" y="connsiteY17113"/>
            </a:cxn>
            <a:cxn ang="0">
              <a:pos x="connsiteX17114" y="connsiteY17114"/>
            </a:cxn>
            <a:cxn ang="0">
              <a:pos x="connsiteX17115" y="connsiteY17115"/>
            </a:cxn>
            <a:cxn ang="0">
              <a:pos x="connsiteX17116" y="connsiteY17116"/>
            </a:cxn>
            <a:cxn ang="0">
              <a:pos x="connsiteX17117" y="connsiteY17117"/>
            </a:cxn>
            <a:cxn ang="0">
              <a:pos x="connsiteX17118" y="connsiteY17118"/>
            </a:cxn>
            <a:cxn ang="0">
              <a:pos x="connsiteX17119" y="connsiteY17119"/>
            </a:cxn>
            <a:cxn ang="0">
              <a:pos x="connsiteX17120" y="connsiteY17120"/>
            </a:cxn>
            <a:cxn ang="0">
              <a:pos x="connsiteX17121" y="connsiteY17121"/>
            </a:cxn>
            <a:cxn ang="0">
              <a:pos x="connsiteX17122" y="connsiteY17122"/>
            </a:cxn>
            <a:cxn ang="0">
              <a:pos x="connsiteX17123" y="connsiteY17123"/>
            </a:cxn>
            <a:cxn ang="0">
              <a:pos x="connsiteX17124" y="connsiteY17124"/>
            </a:cxn>
            <a:cxn ang="0">
              <a:pos x="connsiteX17125" y="connsiteY17125"/>
            </a:cxn>
            <a:cxn ang="0">
              <a:pos x="connsiteX17126" y="connsiteY17126"/>
            </a:cxn>
            <a:cxn ang="0">
              <a:pos x="connsiteX17127" y="connsiteY17127"/>
            </a:cxn>
            <a:cxn ang="0">
              <a:pos x="connsiteX17128" y="connsiteY17128"/>
            </a:cxn>
            <a:cxn ang="0">
              <a:pos x="connsiteX17129" y="connsiteY17129"/>
            </a:cxn>
            <a:cxn ang="0">
              <a:pos x="connsiteX17130" y="connsiteY17130"/>
            </a:cxn>
            <a:cxn ang="0">
              <a:pos x="connsiteX17131" y="connsiteY17131"/>
            </a:cxn>
            <a:cxn ang="0">
              <a:pos x="connsiteX17132" y="connsiteY17132"/>
            </a:cxn>
            <a:cxn ang="0">
              <a:pos x="connsiteX17133" y="connsiteY17133"/>
            </a:cxn>
            <a:cxn ang="0">
              <a:pos x="connsiteX17134" y="connsiteY17134"/>
            </a:cxn>
            <a:cxn ang="0">
              <a:pos x="connsiteX17135" y="connsiteY17135"/>
            </a:cxn>
            <a:cxn ang="0">
              <a:pos x="connsiteX17136" y="connsiteY17136"/>
            </a:cxn>
            <a:cxn ang="0">
              <a:pos x="connsiteX17137" y="connsiteY17137"/>
            </a:cxn>
            <a:cxn ang="0">
              <a:pos x="connsiteX17138" y="connsiteY17138"/>
            </a:cxn>
            <a:cxn ang="0">
              <a:pos x="connsiteX17139" y="connsiteY17139"/>
            </a:cxn>
            <a:cxn ang="0">
              <a:pos x="connsiteX17140" y="connsiteY17140"/>
            </a:cxn>
            <a:cxn ang="0">
              <a:pos x="connsiteX17141" y="connsiteY17141"/>
            </a:cxn>
            <a:cxn ang="0">
              <a:pos x="connsiteX17142" y="connsiteY17142"/>
            </a:cxn>
            <a:cxn ang="0">
              <a:pos x="connsiteX17143" y="connsiteY17143"/>
            </a:cxn>
            <a:cxn ang="0">
              <a:pos x="connsiteX17144" y="connsiteY17144"/>
            </a:cxn>
            <a:cxn ang="0">
              <a:pos x="connsiteX17145" y="connsiteY17145"/>
            </a:cxn>
            <a:cxn ang="0">
              <a:pos x="connsiteX17146" y="connsiteY17146"/>
            </a:cxn>
            <a:cxn ang="0">
              <a:pos x="connsiteX17147" y="connsiteY17147"/>
            </a:cxn>
            <a:cxn ang="0">
              <a:pos x="connsiteX17148" y="connsiteY17148"/>
            </a:cxn>
            <a:cxn ang="0">
              <a:pos x="connsiteX17149" y="connsiteY17149"/>
            </a:cxn>
            <a:cxn ang="0">
              <a:pos x="connsiteX17150" y="connsiteY17150"/>
            </a:cxn>
            <a:cxn ang="0">
              <a:pos x="connsiteX17151" y="connsiteY17151"/>
            </a:cxn>
            <a:cxn ang="0">
              <a:pos x="connsiteX17152" y="connsiteY17152"/>
            </a:cxn>
            <a:cxn ang="0">
              <a:pos x="connsiteX17153" y="connsiteY17153"/>
            </a:cxn>
            <a:cxn ang="0">
              <a:pos x="connsiteX17154" y="connsiteY17154"/>
            </a:cxn>
            <a:cxn ang="0">
              <a:pos x="connsiteX17155" y="connsiteY17155"/>
            </a:cxn>
            <a:cxn ang="0">
              <a:pos x="connsiteX17156" y="connsiteY17156"/>
            </a:cxn>
            <a:cxn ang="0">
              <a:pos x="connsiteX17157" y="connsiteY17157"/>
            </a:cxn>
            <a:cxn ang="0">
              <a:pos x="connsiteX17158" y="connsiteY17158"/>
            </a:cxn>
            <a:cxn ang="0">
              <a:pos x="connsiteX17159" y="connsiteY17159"/>
            </a:cxn>
            <a:cxn ang="0">
              <a:pos x="connsiteX17160" y="connsiteY17160"/>
            </a:cxn>
            <a:cxn ang="0">
              <a:pos x="connsiteX17161" y="connsiteY17161"/>
            </a:cxn>
            <a:cxn ang="0">
              <a:pos x="connsiteX17162" y="connsiteY17162"/>
            </a:cxn>
            <a:cxn ang="0">
              <a:pos x="connsiteX17163" y="connsiteY17163"/>
            </a:cxn>
            <a:cxn ang="0">
              <a:pos x="connsiteX17164" y="connsiteY17164"/>
            </a:cxn>
            <a:cxn ang="0">
              <a:pos x="connsiteX17165" y="connsiteY17165"/>
            </a:cxn>
            <a:cxn ang="0">
              <a:pos x="connsiteX17166" y="connsiteY17166"/>
            </a:cxn>
            <a:cxn ang="0">
              <a:pos x="connsiteX17167" y="connsiteY17167"/>
            </a:cxn>
            <a:cxn ang="0">
              <a:pos x="connsiteX17168" y="connsiteY17168"/>
            </a:cxn>
            <a:cxn ang="0">
              <a:pos x="connsiteX17169" y="connsiteY17169"/>
            </a:cxn>
            <a:cxn ang="0">
              <a:pos x="connsiteX17170" y="connsiteY17170"/>
            </a:cxn>
            <a:cxn ang="0">
              <a:pos x="connsiteX17171" y="connsiteY17171"/>
            </a:cxn>
            <a:cxn ang="0">
              <a:pos x="connsiteX17172" y="connsiteY17172"/>
            </a:cxn>
            <a:cxn ang="0">
              <a:pos x="connsiteX17173" y="connsiteY17173"/>
            </a:cxn>
            <a:cxn ang="0">
              <a:pos x="connsiteX17174" y="connsiteY17174"/>
            </a:cxn>
            <a:cxn ang="0">
              <a:pos x="connsiteX17175" y="connsiteY17175"/>
            </a:cxn>
            <a:cxn ang="0">
              <a:pos x="connsiteX17176" y="connsiteY17176"/>
            </a:cxn>
            <a:cxn ang="0">
              <a:pos x="connsiteX17177" y="connsiteY17177"/>
            </a:cxn>
            <a:cxn ang="0">
              <a:pos x="connsiteX17178" y="connsiteY17178"/>
            </a:cxn>
            <a:cxn ang="0">
              <a:pos x="connsiteX17179" y="connsiteY17179"/>
            </a:cxn>
            <a:cxn ang="0">
              <a:pos x="connsiteX17180" y="connsiteY17180"/>
            </a:cxn>
            <a:cxn ang="0">
              <a:pos x="connsiteX17181" y="connsiteY17181"/>
            </a:cxn>
            <a:cxn ang="0">
              <a:pos x="connsiteX17182" y="connsiteY17182"/>
            </a:cxn>
            <a:cxn ang="0">
              <a:pos x="connsiteX17183" y="connsiteY17183"/>
            </a:cxn>
            <a:cxn ang="0">
              <a:pos x="connsiteX17184" y="connsiteY17184"/>
            </a:cxn>
            <a:cxn ang="0">
              <a:pos x="connsiteX17185" y="connsiteY17185"/>
            </a:cxn>
            <a:cxn ang="0">
              <a:pos x="connsiteX17186" y="connsiteY17186"/>
            </a:cxn>
            <a:cxn ang="0">
              <a:pos x="connsiteX17187" y="connsiteY17187"/>
            </a:cxn>
            <a:cxn ang="0">
              <a:pos x="connsiteX17188" y="connsiteY17188"/>
            </a:cxn>
            <a:cxn ang="0">
              <a:pos x="connsiteX17189" y="connsiteY17189"/>
            </a:cxn>
            <a:cxn ang="0">
              <a:pos x="connsiteX17190" y="connsiteY17190"/>
            </a:cxn>
            <a:cxn ang="0">
              <a:pos x="connsiteX17191" y="connsiteY17191"/>
            </a:cxn>
            <a:cxn ang="0">
              <a:pos x="connsiteX17192" y="connsiteY17192"/>
            </a:cxn>
            <a:cxn ang="0">
              <a:pos x="connsiteX17193" y="connsiteY17193"/>
            </a:cxn>
            <a:cxn ang="0">
              <a:pos x="connsiteX17194" y="connsiteY17194"/>
            </a:cxn>
            <a:cxn ang="0">
              <a:pos x="connsiteX17195" y="connsiteY17195"/>
            </a:cxn>
            <a:cxn ang="0">
              <a:pos x="connsiteX17196" y="connsiteY17196"/>
            </a:cxn>
            <a:cxn ang="0">
              <a:pos x="connsiteX17197" y="connsiteY17197"/>
            </a:cxn>
            <a:cxn ang="0">
              <a:pos x="connsiteX17198" y="connsiteY17198"/>
            </a:cxn>
            <a:cxn ang="0">
              <a:pos x="connsiteX17199" y="connsiteY17199"/>
            </a:cxn>
            <a:cxn ang="0">
              <a:pos x="connsiteX17200" y="connsiteY17200"/>
            </a:cxn>
            <a:cxn ang="0">
              <a:pos x="connsiteX17201" y="connsiteY17201"/>
            </a:cxn>
            <a:cxn ang="0">
              <a:pos x="connsiteX17202" y="connsiteY17202"/>
            </a:cxn>
            <a:cxn ang="0">
              <a:pos x="connsiteX17203" y="connsiteY17203"/>
            </a:cxn>
            <a:cxn ang="0">
              <a:pos x="connsiteX17204" y="connsiteY17204"/>
            </a:cxn>
            <a:cxn ang="0">
              <a:pos x="connsiteX17205" y="connsiteY17205"/>
            </a:cxn>
            <a:cxn ang="0">
              <a:pos x="connsiteX17206" y="connsiteY17206"/>
            </a:cxn>
            <a:cxn ang="0">
              <a:pos x="connsiteX17207" y="connsiteY17207"/>
            </a:cxn>
            <a:cxn ang="0">
              <a:pos x="connsiteX17208" y="connsiteY17208"/>
            </a:cxn>
            <a:cxn ang="0">
              <a:pos x="connsiteX17209" y="connsiteY17209"/>
            </a:cxn>
            <a:cxn ang="0">
              <a:pos x="connsiteX17210" y="connsiteY17210"/>
            </a:cxn>
            <a:cxn ang="0">
              <a:pos x="connsiteX17211" y="connsiteY17211"/>
            </a:cxn>
            <a:cxn ang="0">
              <a:pos x="connsiteX17212" y="connsiteY17212"/>
            </a:cxn>
            <a:cxn ang="0">
              <a:pos x="connsiteX17213" y="connsiteY17213"/>
            </a:cxn>
            <a:cxn ang="0">
              <a:pos x="connsiteX17214" y="connsiteY17214"/>
            </a:cxn>
            <a:cxn ang="0">
              <a:pos x="connsiteX17215" y="connsiteY17215"/>
            </a:cxn>
            <a:cxn ang="0">
              <a:pos x="connsiteX17216" y="connsiteY17216"/>
            </a:cxn>
            <a:cxn ang="0">
              <a:pos x="connsiteX17217" y="connsiteY17217"/>
            </a:cxn>
            <a:cxn ang="0">
              <a:pos x="connsiteX17218" y="connsiteY17218"/>
            </a:cxn>
            <a:cxn ang="0">
              <a:pos x="connsiteX17219" y="connsiteY17219"/>
            </a:cxn>
            <a:cxn ang="0">
              <a:pos x="connsiteX17220" y="connsiteY17220"/>
            </a:cxn>
            <a:cxn ang="0">
              <a:pos x="connsiteX17221" y="connsiteY17221"/>
            </a:cxn>
            <a:cxn ang="0">
              <a:pos x="connsiteX17222" y="connsiteY17222"/>
            </a:cxn>
            <a:cxn ang="0">
              <a:pos x="connsiteX17223" y="connsiteY17223"/>
            </a:cxn>
            <a:cxn ang="0">
              <a:pos x="connsiteX17224" y="connsiteY17224"/>
            </a:cxn>
            <a:cxn ang="0">
              <a:pos x="connsiteX17225" y="connsiteY17225"/>
            </a:cxn>
            <a:cxn ang="0">
              <a:pos x="connsiteX17226" y="connsiteY17226"/>
            </a:cxn>
            <a:cxn ang="0">
              <a:pos x="connsiteX17227" y="connsiteY17227"/>
            </a:cxn>
            <a:cxn ang="0">
              <a:pos x="connsiteX17228" y="connsiteY17228"/>
            </a:cxn>
            <a:cxn ang="0">
              <a:pos x="connsiteX17229" y="connsiteY17229"/>
            </a:cxn>
            <a:cxn ang="0">
              <a:pos x="connsiteX17230" y="connsiteY17230"/>
            </a:cxn>
            <a:cxn ang="0">
              <a:pos x="connsiteX17231" y="connsiteY17231"/>
            </a:cxn>
            <a:cxn ang="0">
              <a:pos x="connsiteX17232" y="connsiteY17232"/>
            </a:cxn>
            <a:cxn ang="0">
              <a:pos x="connsiteX17233" y="connsiteY17233"/>
            </a:cxn>
            <a:cxn ang="0">
              <a:pos x="connsiteX17234" y="connsiteY17234"/>
            </a:cxn>
            <a:cxn ang="0">
              <a:pos x="connsiteX17235" y="connsiteY17235"/>
            </a:cxn>
            <a:cxn ang="0">
              <a:pos x="connsiteX17236" y="connsiteY17236"/>
            </a:cxn>
            <a:cxn ang="0">
              <a:pos x="connsiteX17237" y="connsiteY17237"/>
            </a:cxn>
            <a:cxn ang="0">
              <a:pos x="connsiteX17238" y="connsiteY17238"/>
            </a:cxn>
            <a:cxn ang="0">
              <a:pos x="connsiteX17239" y="connsiteY17239"/>
            </a:cxn>
            <a:cxn ang="0">
              <a:pos x="connsiteX17240" y="connsiteY17240"/>
            </a:cxn>
            <a:cxn ang="0">
              <a:pos x="connsiteX17241" y="connsiteY17241"/>
            </a:cxn>
            <a:cxn ang="0">
              <a:pos x="connsiteX17242" y="connsiteY17242"/>
            </a:cxn>
            <a:cxn ang="0">
              <a:pos x="connsiteX17243" y="connsiteY17243"/>
            </a:cxn>
            <a:cxn ang="0">
              <a:pos x="connsiteX17244" y="connsiteY17244"/>
            </a:cxn>
            <a:cxn ang="0">
              <a:pos x="connsiteX17245" y="connsiteY17245"/>
            </a:cxn>
            <a:cxn ang="0">
              <a:pos x="connsiteX17246" y="connsiteY17246"/>
            </a:cxn>
            <a:cxn ang="0">
              <a:pos x="connsiteX17247" y="connsiteY17247"/>
            </a:cxn>
            <a:cxn ang="0">
              <a:pos x="connsiteX17248" y="connsiteY17248"/>
            </a:cxn>
            <a:cxn ang="0">
              <a:pos x="connsiteX17249" y="connsiteY17249"/>
            </a:cxn>
            <a:cxn ang="0">
              <a:pos x="connsiteX17250" y="connsiteY17250"/>
            </a:cxn>
            <a:cxn ang="0">
              <a:pos x="connsiteX17251" y="connsiteY17251"/>
            </a:cxn>
            <a:cxn ang="0">
              <a:pos x="connsiteX17252" y="connsiteY17252"/>
            </a:cxn>
            <a:cxn ang="0">
              <a:pos x="connsiteX17253" y="connsiteY17253"/>
            </a:cxn>
            <a:cxn ang="0">
              <a:pos x="connsiteX17254" y="connsiteY17254"/>
            </a:cxn>
            <a:cxn ang="0">
              <a:pos x="connsiteX17255" y="connsiteY17255"/>
            </a:cxn>
            <a:cxn ang="0">
              <a:pos x="connsiteX17256" y="connsiteY17256"/>
            </a:cxn>
            <a:cxn ang="0">
              <a:pos x="connsiteX17257" y="connsiteY17257"/>
            </a:cxn>
            <a:cxn ang="0">
              <a:pos x="connsiteX17258" y="connsiteY17258"/>
            </a:cxn>
            <a:cxn ang="0">
              <a:pos x="connsiteX17259" y="connsiteY17259"/>
            </a:cxn>
            <a:cxn ang="0">
              <a:pos x="connsiteX17260" y="connsiteY17260"/>
            </a:cxn>
            <a:cxn ang="0">
              <a:pos x="connsiteX17261" y="connsiteY17261"/>
            </a:cxn>
            <a:cxn ang="0">
              <a:pos x="connsiteX17262" y="connsiteY17262"/>
            </a:cxn>
            <a:cxn ang="0">
              <a:pos x="connsiteX17263" y="connsiteY17263"/>
            </a:cxn>
            <a:cxn ang="0">
              <a:pos x="connsiteX17264" y="connsiteY17264"/>
            </a:cxn>
            <a:cxn ang="0">
              <a:pos x="connsiteX17265" y="connsiteY17265"/>
            </a:cxn>
            <a:cxn ang="0">
              <a:pos x="connsiteX17266" y="connsiteY17266"/>
            </a:cxn>
            <a:cxn ang="0">
              <a:pos x="connsiteX17267" y="connsiteY17267"/>
            </a:cxn>
            <a:cxn ang="0">
              <a:pos x="connsiteX17268" y="connsiteY17268"/>
            </a:cxn>
            <a:cxn ang="0">
              <a:pos x="connsiteX17269" y="connsiteY17269"/>
            </a:cxn>
            <a:cxn ang="0">
              <a:pos x="connsiteX17270" y="connsiteY17270"/>
            </a:cxn>
            <a:cxn ang="0">
              <a:pos x="connsiteX17271" y="connsiteY17271"/>
            </a:cxn>
            <a:cxn ang="0">
              <a:pos x="connsiteX17272" y="connsiteY17272"/>
            </a:cxn>
            <a:cxn ang="0">
              <a:pos x="connsiteX17273" y="connsiteY17273"/>
            </a:cxn>
            <a:cxn ang="0">
              <a:pos x="connsiteX17274" y="connsiteY17274"/>
            </a:cxn>
            <a:cxn ang="0">
              <a:pos x="connsiteX17275" y="connsiteY17275"/>
            </a:cxn>
            <a:cxn ang="0">
              <a:pos x="connsiteX17276" y="connsiteY17276"/>
            </a:cxn>
            <a:cxn ang="0">
              <a:pos x="connsiteX17277" y="connsiteY17277"/>
            </a:cxn>
            <a:cxn ang="0">
              <a:pos x="connsiteX17278" y="connsiteY17278"/>
            </a:cxn>
            <a:cxn ang="0">
              <a:pos x="connsiteX17279" y="connsiteY17279"/>
            </a:cxn>
            <a:cxn ang="0">
              <a:pos x="connsiteX17280" y="connsiteY17280"/>
            </a:cxn>
            <a:cxn ang="0">
              <a:pos x="connsiteX17281" y="connsiteY17281"/>
            </a:cxn>
            <a:cxn ang="0">
              <a:pos x="connsiteX17282" y="connsiteY17282"/>
            </a:cxn>
            <a:cxn ang="0">
              <a:pos x="connsiteX17283" y="connsiteY17283"/>
            </a:cxn>
            <a:cxn ang="0">
              <a:pos x="connsiteX17284" y="connsiteY17284"/>
            </a:cxn>
            <a:cxn ang="0">
              <a:pos x="connsiteX17285" y="connsiteY17285"/>
            </a:cxn>
            <a:cxn ang="0">
              <a:pos x="connsiteX17286" y="connsiteY17286"/>
            </a:cxn>
            <a:cxn ang="0">
              <a:pos x="connsiteX17287" y="connsiteY17287"/>
            </a:cxn>
            <a:cxn ang="0">
              <a:pos x="connsiteX17288" y="connsiteY17288"/>
            </a:cxn>
            <a:cxn ang="0">
              <a:pos x="connsiteX17289" y="connsiteY17289"/>
            </a:cxn>
            <a:cxn ang="0">
              <a:pos x="connsiteX17290" y="connsiteY17290"/>
            </a:cxn>
            <a:cxn ang="0">
              <a:pos x="connsiteX17291" y="connsiteY17291"/>
            </a:cxn>
            <a:cxn ang="0">
              <a:pos x="connsiteX17292" y="connsiteY17292"/>
            </a:cxn>
            <a:cxn ang="0">
              <a:pos x="connsiteX17293" y="connsiteY17293"/>
            </a:cxn>
            <a:cxn ang="0">
              <a:pos x="connsiteX17294" y="connsiteY17294"/>
            </a:cxn>
            <a:cxn ang="0">
              <a:pos x="connsiteX17295" y="connsiteY17295"/>
            </a:cxn>
            <a:cxn ang="0">
              <a:pos x="connsiteX17296" y="connsiteY17296"/>
            </a:cxn>
            <a:cxn ang="0">
              <a:pos x="connsiteX17297" y="connsiteY17297"/>
            </a:cxn>
            <a:cxn ang="0">
              <a:pos x="connsiteX17298" y="connsiteY17298"/>
            </a:cxn>
            <a:cxn ang="0">
              <a:pos x="connsiteX17299" y="connsiteY17299"/>
            </a:cxn>
            <a:cxn ang="0">
              <a:pos x="connsiteX17300" y="connsiteY17300"/>
            </a:cxn>
            <a:cxn ang="0">
              <a:pos x="connsiteX17301" y="connsiteY17301"/>
            </a:cxn>
            <a:cxn ang="0">
              <a:pos x="connsiteX17302" y="connsiteY17302"/>
            </a:cxn>
            <a:cxn ang="0">
              <a:pos x="connsiteX17303" y="connsiteY17303"/>
            </a:cxn>
            <a:cxn ang="0">
              <a:pos x="connsiteX17304" y="connsiteY17304"/>
            </a:cxn>
            <a:cxn ang="0">
              <a:pos x="connsiteX17305" y="connsiteY17305"/>
            </a:cxn>
            <a:cxn ang="0">
              <a:pos x="connsiteX17306" y="connsiteY17306"/>
            </a:cxn>
            <a:cxn ang="0">
              <a:pos x="connsiteX17307" y="connsiteY17307"/>
            </a:cxn>
            <a:cxn ang="0">
              <a:pos x="connsiteX17308" y="connsiteY17308"/>
            </a:cxn>
            <a:cxn ang="0">
              <a:pos x="connsiteX17309" y="connsiteY17309"/>
            </a:cxn>
            <a:cxn ang="0">
              <a:pos x="connsiteX17310" y="connsiteY17310"/>
            </a:cxn>
            <a:cxn ang="0">
              <a:pos x="connsiteX17311" y="connsiteY17311"/>
            </a:cxn>
            <a:cxn ang="0">
              <a:pos x="connsiteX17312" y="connsiteY17312"/>
            </a:cxn>
            <a:cxn ang="0">
              <a:pos x="connsiteX17313" y="connsiteY17313"/>
            </a:cxn>
            <a:cxn ang="0">
              <a:pos x="connsiteX17314" y="connsiteY17314"/>
            </a:cxn>
            <a:cxn ang="0">
              <a:pos x="connsiteX17315" y="connsiteY17315"/>
            </a:cxn>
            <a:cxn ang="0">
              <a:pos x="connsiteX17316" y="connsiteY17316"/>
            </a:cxn>
            <a:cxn ang="0">
              <a:pos x="connsiteX17317" y="connsiteY17317"/>
            </a:cxn>
            <a:cxn ang="0">
              <a:pos x="connsiteX17318" y="connsiteY17318"/>
            </a:cxn>
            <a:cxn ang="0">
              <a:pos x="connsiteX17319" y="connsiteY17319"/>
            </a:cxn>
            <a:cxn ang="0">
              <a:pos x="connsiteX17320" y="connsiteY17320"/>
            </a:cxn>
            <a:cxn ang="0">
              <a:pos x="connsiteX17321" y="connsiteY17321"/>
            </a:cxn>
            <a:cxn ang="0">
              <a:pos x="connsiteX17322" y="connsiteY17322"/>
            </a:cxn>
            <a:cxn ang="0">
              <a:pos x="connsiteX17323" y="connsiteY17323"/>
            </a:cxn>
            <a:cxn ang="0">
              <a:pos x="connsiteX17324" y="connsiteY17324"/>
            </a:cxn>
            <a:cxn ang="0">
              <a:pos x="connsiteX17325" y="connsiteY17325"/>
            </a:cxn>
            <a:cxn ang="0">
              <a:pos x="connsiteX17326" y="connsiteY17326"/>
            </a:cxn>
            <a:cxn ang="0">
              <a:pos x="connsiteX17327" y="connsiteY17327"/>
            </a:cxn>
            <a:cxn ang="0">
              <a:pos x="connsiteX17328" y="connsiteY17328"/>
            </a:cxn>
            <a:cxn ang="0">
              <a:pos x="connsiteX17329" y="connsiteY17329"/>
            </a:cxn>
            <a:cxn ang="0">
              <a:pos x="connsiteX17330" y="connsiteY17330"/>
            </a:cxn>
            <a:cxn ang="0">
              <a:pos x="connsiteX17331" y="connsiteY17331"/>
            </a:cxn>
            <a:cxn ang="0">
              <a:pos x="connsiteX17332" y="connsiteY17332"/>
            </a:cxn>
            <a:cxn ang="0">
              <a:pos x="connsiteX17333" y="connsiteY17333"/>
            </a:cxn>
            <a:cxn ang="0">
              <a:pos x="connsiteX17334" y="connsiteY17334"/>
            </a:cxn>
            <a:cxn ang="0">
              <a:pos x="connsiteX17335" y="connsiteY17335"/>
            </a:cxn>
            <a:cxn ang="0">
              <a:pos x="connsiteX17336" y="connsiteY17336"/>
            </a:cxn>
            <a:cxn ang="0">
              <a:pos x="connsiteX17337" y="connsiteY17337"/>
            </a:cxn>
            <a:cxn ang="0">
              <a:pos x="connsiteX17338" y="connsiteY17338"/>
            </a:cxn>
            <a:cxn ang="0">
              <a:pos x="connsiteX17339" y="connsiteY17339"/>
            </a:cxn>
            <a:cxn ang="0">
              <a:pos x="connsiteX17340" y="connsiteY17340"/>
            </a:cxn>
            <a:cxn ang="0">
              <a:pos x="connsiteX17341" y="connsiteY17341"/>
            </a:cxn>
            <a:cxn ang="0">
              <a:pos x="connsiteX17342" y="connsiteY17342"/>
            </a:cxn>
            <a:cxn ang="0">
              <a:pos x="connsiteX17343" y="connsiteY17343"/>
            </a:cxn>
            <a:cxn ang="0">
              <a:pos x="connsiteX17344" y="connsiteY17344"/>
            </a:cxn>
            <a:cxn ang="0">
              <a:pos x="connsiteX17345" y="connsiteY17345"/>
            </a:cxn>
            <a:cxn ang="0">
              <a:pos x="connsiteX17346" y="connsiteY17346"/>
            </a:cxn>
            <a:cxn ang="0">
              <a:pos x="connsiteX17347" y="connsiteY17347"/>
            </a:cxn>
            <a:cxn ang="0">
              <a:pos x="connsiteX17348" y="connsiteY17348"/>
            </a:cxn>
            <a:cxn ang="0">
              <a:pos x="connsiteX17349" y="connsiteY17349"/>
            </a:cxn>
            <a:cxn ang="0">
              <a:pos x="connsiteX17350" y="connsiteY17350"/>
            </a:cxn>
            <a:cxn ang="0">
              <a:pos x="connsiteX17351" y="connsiteY17351"/>
            </a:cxn>
            <a:cxn ang="0">
              <a:pos x="connsiteX17352" y="connsiteY17352"/>
            </a:cxn>
            <a:cxn ang="0">
              <a:pos x="connsiteX17353" y="connsiteY17353"/>
            </a:cxn>
            <a:cxn ang="0">
              <a:pos x="connsiteX17354" y="connsiteY17354"/>
            </a:cxn>
            <a:cxn ang="0">
              <a:pos x="connsiteX17355" y="connsiteY17355"/>
            </a:cxn>
            <a:cxn ang="0">
              <a:pos x="connsiteX17356" y="connsiteY17356"/>
            </a:cxn>
            <a:cxn ang="0">
              <a:pos x="connsiteX17357" y="connsiteY17357"/>
            </a:cxn>
            <a:cxn ang="0">
              <a:pos x="connsiteX17358" y="connsiteY17358"/>
            </a:cxn>
            <a:cxn ang="0">
              <a:pos x="connsiteX17359" y="connsiteY17359"/>
            </a:cxn>
            <a:cxn ang="0">
              <a:pos x="connsiteX17360" y="connsiteY17360"/>
            </a:cxn>
            <a:cxn ang="0">
              <a:pos x="connsiteX17361" y="connsiteY17361"/>
            </a:cxn>
            <a:cxn ang="0">
              <a:pos x="connsiteX17362" y="connsiteY17362"/>
            </a:cxn>
            <a:cxn ang="0">
              <a:pos x="connsiteX17363" y="connsiteY17363"/>
            </a:cxn>
            <a:cxn ang="0">
              <a:pos x="connsiteX17364" y="connsiteY17364"/>
            </a:cxn>
            <a:cxn ang="0">
              <a:pos x="connsiteX17365" y="connsiteY17365"/>
            </a:cxn>
            <a:cxn ang="0">
              <a:pos x="connsiteX17366" y="connsiteY17366"/>
            </a:cxn>
            <a:cxn ang="0">
              <a:pos x="connsiteX17367" y="connsiteY17367"/>
            </a:cxn>
            <a:cxn ang="0">
              <a:pos x="connsiteX17368" y="connsiteY17368"/>
            </a:cxn>
            <a:cxn ang="0">
              <a:pos x="connsiteX17369" y="connsiteY17369"/>
            </a:cxn>
            <a:cxn ang="0">
              <a:pos x="connsiteX17370" y="connsiteY17370"/>
            </a:cxn>
            <a:cxn ang="0">
              <a:pos x="connsiteX17371" y="connsiteY17371"/>
            </a:cxn>
            <a:cxn ang="0">
              <a:pos x="connsiteX17372" y="connsiteY17372"/>
            </a:cxn>
            <a:cxn ang="0">
              <a:pos x="connsiteX17373" y="connsiteY17373"/>
            </a:cxn>
            <a:cxn ang="0">
              <a:pos x="connsiteX17374" y="connsiteY17374"/>
            </a:cxn>
            <a:cxn ang="0">
              <a:pos x="connsiteX17375" y="connsiteY17375"/>
            </a:cxn>
            <a:cxn ang="0">
              <a:pos x="connsiteX17376" y="connsiteY17376"/>
            </a:cxn>
            <a:cxn ang="0">
              <a:pos x="connsiteX17377" y="connsiteY17377"/>
            </a:cxn>
            <a:cxn ang="0">
              <a:pos x="connsiteX17378" y="connsiteY17378"/>
            </a:cxn>
            <a:cxn ang="0">
              <a:pos x="connsiteX17379" y="connsiteY17379"/>
            </a:cxn>
            <a:cxn ang="0">
              <a:pos x="connsiteX17380" y="connsiteY17380"/>
            </a:cxn>
            <a:cxn ang="0">
              <a:pos x="connsiteX17381" y="connsiteY17381"/>
            </a:cxn>
            <a:cxn ang="0">
              <a:pos x="connsiteX17382" y="connsiteY17382"/>
            </a:cxn>
            <a:cxn ang="0">
              <a:pos x="connsiteX17383" y="connsiteY17383"/>
            </a:cxn>
            <a:cxn ang="0">
              <a:pos x="connsiteX17384" y="connsiteY17384"/>
            </a:cxn>
            <a:cxn ang="0">
              <a:pos x="connsiteX17385" y="connsiteY17385"/>
            </a:cxn>
            <a:cxn ang="0">
              <a:pos x="connsiteX17386" y="connsiteY17386"/>
            </a:cxn>
            <a:cxn ang="0">
              <a:pos x="connsiteX17387" y="connsiteY17387"/>
            </a:cxn>
            <a:cxn ang="0">
              <a:pos x="connsiteX17388" y="connsiteY17388"/>
            </a:cxn>
            <a:cxn ang="0">
              <a:pos x="connsiteX17389" y="connsiteY17389"/>
            </a:cxn>
            <a:cxn ang="0">
              <a:pos x="connsiteX17390" y="connsiteY17390"/>
            </a:cxn>
            <a:cxn ang="0">
              <a:pos x="connsiteX17391" y="connsiteY17391"/>
            </a:cxn>
            <a:cxn ang="0">
              <a:pos x="connsiteX17392" y="connsiteY17392"/>
            </a:cxn>
            <a:cxn ang="0">
              <a:pos x="connsiteX17393" y="connsiteY17393"/>
            </a:cxn>
            <a:cxn ang="0">
              <a:pos x="connsiteX17394" y="connsiteY17394"/>
            </a:cxn>
            <a:cxn ang="0">
              <a:pos x="connsiteX17395" y="connsiteY17395"/>
            </a:cxn>
            <a:cxn ang="0">
              <a:pos x="connsiteX17396" y="connsiteY17396"/>
            </a:cxn>
            <a:cxn ang="0">
              <a:pos x="connsiteX17397" y="connsiteY17397"/>
            </a:cxn>
            <a:cxn ang="0">
              <a:pos x="connsiteX17398" y="connsiteY17398"/>
            </a:cxn>
            <a:cxn ang="0">
              <a:pos x="connsiteX17399" y="connsiteY17399"/>
            </a:cxn>
            <a:cxn ang="0">
              <a:pos x="connsiteX17400" y="connsiteY17400"/>
            </a:cxn>
            <a:cxn ang="0">
              <a:pos x="connsiteX17401" y="connsiteY17401"/>
            </a:cxn>
            <a:cxn ang="0">
              <a:pos x="connsiteX17402" y="connsiteY17402"/>
            </a:cxn>
            <a:cxn ang="0">
              <a:pos x="connsiteX17403" y="connsiteY17403"/>
            </a:cxn>
            <a:cxn ang="0">
              <a:pos x="connsiteX17404" y="connsiteY17404"/>
            </a:cxn>
            <a:cxn ang="0">
              <a:pos x="connsiteX17405" y="connsiteY17405"/>
            </a:cxn>
            <a:cxn ang="0">
              <a:pos x="connsiteX17406" y="connsiteY17406"/>
            </a:cxn>
            <a:cxn ang="0">
              <a:pos x="connsiteX17407" y="connsiteY17407"/>
            </a:cxn>
            <a:cxn ang="0">
              <a:pos x="connsiteX17408" y="connsiteY17408"/>
            </a:cxn>
            <a:cxn ang="0">
              <a:pos x="connsiteX17409" y="connsiteY17409"/>
            </a:cxn>
            <a:cxn ang="0">
              <a:pos x="connsiteX17410" y="connsiteY17410"/>
            </a:cxn>
            <a:cxn ang="0">
              <a:pos x="connsiteX17411" y="connsiteY17411"/>
            </a:cxn>
            <a:cxn ang="0">
              <a:pos x="connsiteX17412" y="connsiteY17412"/>
            </a:cxn>
            <a:cxn ang="0">
              <a:pos x="connsiteX17413" y="connsiteY17413"/>
            </a:cxn>
            <a:cxn ang="0">
              <a:pos x="connsiteX17414" y="connsiteY17414"/>
            </a:cxn>
            <a:cxn ang="0">
              <a:pos x="connsiteX17415" y="connsiteY17415"/>
            </a:cxn>
            <a:cxn ang="0">
              <a:pos x="connsiteX17416" y="connsiteY17416"/>
            </a:cxn>
            <a:cxn ang="0">
              <a:pos x="connsiteX17417" y="connsiteY17417"/>
            </a:cxn>
            <a:cxn ang="0">
              <a:pos x="connsiteX17418" y="connsiteY17418"/>
            </a:cxn>
            <a:cxn ang="0">
              <a:pos x="connsiteX17419" y="connsiteY17419"/>
            </a:cxn>
            <a:cxn ang="0">
              <a:pos x="connsiteX17420" y="connsiteY17420"/>
            </a:cxn>
            <a:cxn ang="0">
              <a:pos x="connsiteX17421" y="connsiteY17421"/>
            </a:cxn>
            <a:cxn ang="0">
              <a:pos x="connsiteX17422" y="connsiteY17422"/>
            </a:cxn>
            <a:cxn ang="0">
              <a:pos x="connsiteX17423" y="connsiteY17423"/>
            </a:cxn>
            <a:cxn ang="0">
              <a:pos x="connsiteX17424" y="connsiteY17424"/>
            </a:cxn>
            <a:cxn ang="0">
              <a:pos x="connsiteX17425" y="connsiteY17425"/>
            </a:cxn>
            <a:cxn ang="0">
              <a:pos x="connsiteX17426" y="connsiteY17426"/>
            </a:cxn>
            <a:cxn ang="0">
              <a:pos x="connsiteX17427" y="connsiteY17427"/>
            </a:cxn>
            <a:cxn ang="0">
              <a:pos x="connsiteX17428" y="connsiteY17428"/>
            </a:cxn>
            <a:cxn ang="0">
              <a:pos x="connsiteX17429" y="connsiteY17429"/>
            </a:cxn>
            <a:cxn ang="0">
              <a:pos x="connsiteX17430" y="connsiteY17430"/>
            </a:cxn>
            <a:cxn ang="0">
              <a:pos x="connsiteX17431" y="connsiteY17431"/>
            </a:cxn>
            <a:cxn ang="0">
              <a:pos x="connsiteX17432" y="connsiteY17432"/>
            </a:cxn>
            <a:cxn ang="0">
              <a:pos x="connsiteX17433" y="connsiteY17433"/>
            </a:cxn>
            <a:cxn ang="0">
              <a:pos x="connsiteX17434" y="connsiteY17434"/>
            </a:cxn>
            <a:cxn ang="0">
              <a:pos x="connsiteX17435" y="connsiteY17435"/>
            </a:cxn>
            <a:cxn ang="0">
              <a:pos x="connsiteX17436" y="connsiteY17436"/>
            </a:cxn>
            <a:cxn ang="0">
              <a:pos x="connsiteX17437" y="connsiteY17437"/>
            </a:cxn>
            <a:cxn ang="0">
              <a:pos x="connsiteX17438" y="connsiteY17438"/>
            </a:cxn>
            <a:cxn ang="0">
              <a:pos x="connsiteX17439" y="connsiteY17439"/>
            </a:cxn>
            <a:cxn ang="0">
              <a:pos x="connsiteX17440" y="connsiteY17440"/>
            </a:cxn>
            <a:cxn ang="0">
              <a:pos x="connsiteX17441" y="connsiteY17441"/>
            </a:cxn>
            <a:cxn ang="0">
              <a:pos x="connsiteX17442" y="connsiteY17442"/>
            </a:cxn>
            <a:cxn ang="0">
              <a:pos x="connsiteX17443" y="connsiteY17443"/>
            </a:cxn>
            <a:cxn ang="0">
              <a:pos x="connsiteX17444" y="connsiteY17444"/>
            </a:cxn>
            <a:cxn ang="0">
              <a:pos x="connsiteX17445" y="connsiteY17445"/>
            </a:cxn>
            <a:cxn ang="0">
              <a:pos x="connsiteX17446" y="connsiteY17446"/>
            </a:cxn>
            <a:cxn ang="0">
              <a:pos x="connsiteX17447" y="connsiteY17447"/>
            </a:cxn>
            <a:cxn ang="0">
              <a:pos x="connsiteX17448" y="connsiteY17448"/>
            </a:cxn>
            <a:cxn ang="0">
              <a:pos x="connsiteX17449" y="connsiteY17449"/>
            </a:cxn>
            <a:cxn ang="0">
              <a:pos x="connsiteX17450" y="connsiteY17450"/>
            </a:cxn>
            <a:cxn ang="0">
              <a:pos x="connsiteX17451" y="connsiteY17451"/>
            </a:cxn>
            <a:cxn ang="0">
              <a:pos x="connsiteX17452" y="connsiteY17452"/>
            </a:cxn>
            <a:cxn ang="0">
              <a:pos x="connsiteX17453" y="connsiteY17453"/>
            </a:cxn>
            <a:cxn ang="0">
              <a:pos x="connsiteX17454" y="connsiteY17454"/>
            </a:cxn>
            <a:cxn ang="0">
              <a:pos x="connsiteX17455" y="connsiteY17455"/>
            </a:cxn>
            <a:cxn ang="0">
              <a:pos x="connsiteX17456" y="connsiteY17456"/>
            </a:cxn>
            <a:cxn ang="0">
              <a:pos x="connsiteX17457" y="connsiteY17457"/>
            </a:cxn>
            <a:cxn ang="0">
              <a:pos x="connsiteX17458" y="connsiteY17458"/>
            </a:cxn>
            <a:cxn ang="0">
              <a:pos x="connsiteX17459" y="connsiteY17459"/>
            </a:cxn>
            <a:cxn ang="0">
              <a:pos x="connsiteX17460" y="connsiteY17460"/>
            </a:cxn>
            <a:cxn ang="0">
              <a:pos x="connsiteX17461" y="connsiteY17461"/>
            </a:cxn>
            <a:cxn ang="0">
              <a:pos x="connsiteX17462" y="connsiteY17462"/>
            </a:cxn>
            <a:cxn ang="0">
              <a:pos x="connsiteX17463" y="connsiteY17463"/>
            </a:cxn>
            <a:cxn ang="0">
              <a:pos x="connsiteX17464" y="connsiteY17464"/>
            </a:cxn>
            <a:cxn ang="0">
              <a:pos x="connsiteX17465" y="connsiteY17465"/>
            </a:cxn>
            <a:cxn ang="0">
              <a:pos x="connsiteX17466" y="connsiteY17466"/>
            </a:cxn>
            <a:cxn ang="0">
              <a:pos x="connsiteX17467" y="connsiteY17467"/>
            </a:cxn>
            <a:cxn ang="0">
              <a:pos x="connsiteX17468" y="connsiteY17468"/>
            </a:cxn>
            <a:cxn ang="0">
              <a:pos x="connsiteX17469" y="connsiteY17469"/>
            </a:cxn>
            <a:cxn ang="0">
              <a:pos x="connsiteX17470" y="connsiteY17470"/>
            </a:cxn>
            <a:cxn ang="0">
              <a:pos x="connsiteX17471" y="connsiteY17471"/>
            </a:cxn>
            <a:cxn ang="0">
              <a:pos x="connsiteX17472" y="connsiteY17472"/>
            </a:cxn>
            <a:cxn ang="0">
              <a:pos x="connsiteX17473" y="connsiteY17473"/>
            </a:cxn>
            <a:cxn ang="0">
              <a:pos x="connsiteX17474" y="connsiteY17474"/>
            </a:cxn>
            <a:cxn ang="0">
              <a:pos x="connsiteX17475" y="connsiteY17475"/>
            </a:cxn>
            <a:cxn ang="0">
              <a:pos x="connsiteX17476" y="connsiteY17476"/>
            </a:cxn>
            <a:cxn ang="0">
              <a:pos x="connsiteX17477" y="connsiteY17477"/>
            </a:cxn>
            <a:cxn ang="0">
              <a:pos x="connsiteX17478" y="connsiteY17478"/>
            </a:cxn>
            <a:cxn ang="0">
              <a:pos x="connsiteX17479" y="connsiteY17479"/>
            </a:cxn>
            <a:cxn ang="0">
              <a:pos x="connsiteX17480" y="connsiteY17480"/>
            </a:cxn>
            <a:cxn ang="0">
              <a:pos x="connsiteX17481" y="connsiteY17481"/>
            </a:cxn>
            <a:cxn ang="0">
              <a:pos x="connsiteX17482" y="connsiteY17482"/>
            </a:cxn>
            <a:cxn ang="0">
              <a:pos x="connsiteX17483" y="connsiteY17483"/>
            </a:cxn>
            <a:cxn ang="0">
              <a:pos x="connsiteX17484" y="connsiteY17484"/>
            </a:cxn>
            <a:cxn ang="0">
              <a:pos x="connsiteX17485" y="connsiteY17485"/>
            </a:cxn>
            <a:cxn ang="0">
              <a:pos x="connsiteX17486" y="connsiteY17486"/>
            </a:cxn>
            <a:cxn ang="0">
              <a:pos x="connsiteX17487" y="connsiteY17487"/>
            </a:cxn>
            <a:cxn ang="0">
              <a:pos x="connsiteX17488" y="connsiteY17488"/>
            </a:cxn>
            <a:cxn ang="0">
              <a:pos x="connsiteX17489" y="connsiteY17489"/>
            </a:cxn>
            <a:cxn ang="0">
              <a:pos x="connsiteX17490" y="connsiteY17490"/>
            </a:cxn>
            <a:cxn ang="0">
              <a:pos x="connsiteX17491" y="connsiteY17491"/>
            </a:cxn>
            <a:cxn ang="0">
              <a:pos x="connsiteX17492" y="connsiteY17492"/>
            </a:cxn>
            <a:cxn ang="0">
              <a:pos x="connsiteX17493" y="connsiteY17493"/>
            </a:cxn>
            <a:cxn ang="0">
              <a:pos x="connsiteX17494" y="connsiteY17494"/>
            </a:cxn>
            <a:cxn ang="0">
              <a:pos x="connsiteX17495" y="connsiteY17495"/>
            </a:cxn>
            <a:cxn ang="0">
              <a:pos x="connsiteX17496" y="connsiteY17496"/>
            </a:cxn>
            <a:cxn ang="0">
              <a:pos x="connsiteX17497" y="connsiteY17497"/>
            </a:cxn>
            <a:cxn ang="0">
              <a:pos x="connsiteX17498" y="connsiteY17498"/>
            </a:cxn>
            <a:cxn ang="0">
              <a:pos x="connsiteX17499" y="connsiteY17499"/>
            </a:cxn>
            <a:cxn ang="0">
              <a:pos x="connsiteX17500" y="connsiteY17500"/>
            </a:cxn>
            <a:cxn ang="0">
              <a:pos x="connsiteX17501" y="connsiteY17501"/>
            </a:cxn>
            <a:cxn ang="0">
              <a:pos x="connsiteX17502" y="connsiteY17502"/>
            </a:cxn>
            <a:cxn ang="0">
              <a:pos x="connsiteX17503" y="connsiteY17503"/>
            </a:cxn>
            <a:cxn ang="0">
              <a:pos x="connsiteX17504" y="connsiteY17504"/>
            </a:cxn>
            <a:cxn ang="0">
              <a:pos x="connsiteX17505" y="connsiteY17505"/>
            </a:cxn>
            <a:cxn ang="0">
              <a:pos x="connsiteX17506" y="connsiteY17506"/>
            </a:cxn>
            <a:cxn ang="0">
              <a:pos x="connsiteX17507" y="connsiteY17507"/>
            </a:cxn>
            <a:cxn ang="0">
              <a:pos x="connsiteX17508" y="connsiteY17508"/>
            </a:cxn>
            <a:cxn ang="0">
              <a:pos x="connsiteX17509" y="connsiteY17509"/>
            </a:cxn>
            <a:cxn ang="0">
              <a:pos x="connsiteX17510" y="connsiteY17510"/>
            </a:cxn>
            <a:cxn ang="0">
              <a:pos x="connsiteX17511" y="connsiteY17511"/>
            </a:cxn>
            <a:cxn ang="0">
              <a:pos x="connsiteX17512" y="connsiteY17512"/>
            </a:cxn>
            <a:cxn ang="0">
              <a:pos x="connsiteX17513" y="connsiteY17513"/>
            </a:cxn>
            <a:cxn ang="0">
              <a:pos x="connsiteX17514" y="connsiteY17514"/>
            </a:cxn>
            <a:cxn ang="0">
              <a:pos x="connsiteX17515" y="connsiteY17515"/>
            </a:cxn>
            <a:cxn ang="0">
              <a:pos x="connsiteX17516" y="connsiteY17516"/>
            </a:cxn>
            <a:cxn ang="0">
              <a:pos x="connsiteX17517" y="connsiteY17517"/>
            </a:cxn>
            <a:cxn ang="0">
              <a:pos x="connsiteX17518" y="connsiteY17518"/>
            </a:cxn>
            <a:cxn ang="0">
              <a:pos x="connsiteX17519" y="connsiteY17519"/>
            </a:cxn>
            <a:cxn ang="0">
              <a:pos x="connsiteX17520" y="connsiteY17520"/>
            </a:cxn>
            <a:cxn ang="0">
              <a:pos x="connsiteX17521" y="connsiteY17521"/>
            </a:cxn>
            <a:cxn ang="0">
              <a:pos x="connsiteX17522" y="connsiteY17522"/>
            </a:cxn>
            <a:cxn ang="0">
              <a:pos x="connsiteX17523" y="connsiteY17523"/>
            </a:cxn>
            <a:cxn ang="0">
              <a:pos x="connsiteX17524" y="connsiteY17524"/>
            </a:cxn>
            <a:cxn ang="0">
              <a:pos x="connsiteX17525" y="connsiteY17525"/>
            </a:cxn>
            <a:cxn ang="0">
              <a:pos x="connsiteX17526" y="connsiteY17526"/>
            </a:cxn>
            <a:cxn ang="0">
              <a:pos x="connsiteX17527" y="connsiteY17527"/>
            </a:cxn>
            <a:cxn ang="0">
              <a:pos x="connsiteX17528" y="connsiteY17528"/>
            </a:cxn>
            <a:cxn ang="0">
              <a:pos x="connsiteX17529" y="connsiteY17529"/>
            </a:cxn>
            <a:cxn ang="0">
              <a:pos x="connsiteX17530" y="connsiteY17530"/>
            </a:cxn>
            <a:cxn ang="0">
              <a:pos x="connsiteX17531" y="connsiteY17531"/>
            </a:cxn>
            <a:cxn ang="0">
              <a:pos x="connsiteX17532" y="connsiteY17532"/>
            </a:cxn>
            <a:cxn ang="0">
              <a:pos x="connsiteX17533" y="connsiteY17533"/>
            </a:cxn>
            <a:cxn ang="0">
              <a:pos x="connsiteX17534" y="connsiteY17534"/>
            </a:cxn>
            <a:cxn ang="0">
              <a:pos x="connsiteX17535" y="connsiteY17535"/>
            </a:cxn>
            <a:cxn ang="0">
              <a:pos x="connsiteX17536" y="connsiteY17536"/>
            </a:cxn>
            <a:cxn ang="0">
              <a:pos x="connsiteX17537" y="connsiteY17537"/>
            </a:cxn>
            <a:cxn ang="0">
              <a:pos x="connsiteX17538" y="connsiteY17538"/>
            </a:cxn>
            <a:cxn ang="0">
              <a:pos x="connsiteX17539" y="connsiteY17539"/>
            </a:cxn>
            <a:cxn ang="0">
              <a:pos x="connsiteX17540" y="connsiteY17540"/>
            </a:cxn>
            <a:cxn ang="0">
              <a:pos x="connsiteX17541" y="connsiteY17541"/>
            </a:cxn>
            <a:cxn ang="0">
              <a:pos x="connsiteX17542" y="connsiteY17542"/>
            </a:cxn>
            <a:cxn ang="0">
              <a:pos x="connsiteX17543" y="connsiteY17543"/>
            </a:cxn>
            <a:cxn ang="0">
              <a:pos x="connsiteX17544" y="connsiteY17544"/>
            </a:cxn>
            <a:cxn ang="0">
              <a:pos x="connsiteX17545" y="connsiteY17545"/>
            </a:cxn>
            <a:cxn ang="0">
              <a:pos x="connsiteX17546" y="connsiteY17546"/>
            </a:cxn>
            <a:cxn ang="0">
              <a:pos x="connsiteX17547" y="connsiteY17547"/>
            </a:cxn>
            <a:cxn ang="0">
              <a:pos x="connsiteX17548" y="connsiteY17548"/>
            </a:cxn>
            <a:cxn ang="0">
              <a:pos x="connsiteX17549" y="connsiteY17549"/>
            </a:cxn>
            <a:cxn ang="0">
              <a:pos x="connsiteX17550" y="connsiteY17550"/>
            </a:cxn>
            <a:cxn ang="0">
              <a:pos x="connsiteX17551" y="connsiteY17551"/>
            </a:cxn>
            <a:cxn ang="0">
              <a:pos x="connsiteX17552" y="connsiteY17552"/>
            </a:cxn>
            <a:cxn ang="0">
              <a:pos x="connsiteX17553" y="connsiteY17553"/>
            </a:cxn>
            <a:cxn ang="0">
              <a:pos x="connsiteX17554" y="connsiteY17554"/>
            </a:cxn>
            <a:cxn ang="0">
              <a:pos x="connsiteX17555" y="connsiteY17555"/>
            </a:cxn>
            <a:cxn ang="0">
              <a:pos x="connsiteX17556" y="connsiteY17556"/>
            </a:cxn>
            <a:cxn ang="0">
              <a:pos x="connsiteX17557" y="connsiteY17557"/>
            </a:cxn>
            <a:cxn ang="0">
              <a:pos x="connsiteX17558" y="connsiteY17558"/>
            </a:cxn>
            <a:cxn ang="0">
              <a:pos x="connsiteX17559" y="connsiteY17559"/>
            </a:cxn>
            <a:cxn ang="0">
              <a:pos x="connsiteX17560" y="connsiteY17560"/>
            </a:cxn>
            <a:cxn ang="0">
              <a:pos x="connsiteX17561" y="connsiteY17561"/>
            </a:cxn>
            <a:cxn ang="0">
              <a:pos x="connsiteX17562" y="connsiteY17562"/>
            </a:cxn>
            <a:cxn ang="0">
              <a:pos x="connsiteX17563" y="connsiteY17563"/>
            </a:cxn>
            <a:cxn ang="0">
              <a:pos x="connsiteX17564" y="connsiteY17564"/>
            </a:cxn>
            <a:cxn ang="0">
              <a:pos x="connsiteX17565" y="connsiteY17565"/>
            </a:cxn>
            <a:cxn ang="0">
              <a:pos x="connsiteX17566" y="connsiteY17566"/>
            </a:cxn>
            <a:cxn ang="0">
              <a:pos x="connsiteX17567" y="connsiteY17567"/>
            </a:cxn>
            <a:cxn ang="0">
              <a:pos x="connsiteX17568" y="connsiteY17568"/>
            </a:cxn>
            <a:cxn ang="0">
              <a:pos x="connsiteX17569" y="connsiteY17569"/>
            </a:cxn>
            <a:cxn ang="0">
              <a:pos x="connsiteX17570" y="connsiteY17570"/>
            </a:cxn>
            <a:cxn ang="0">
              <a:pos x="connsiteX17571" y="connsiteY17571"/>
            </a:cxn>
            <a:cxn ang="0">
              <a:pos x="connsiteX17572" y="connsiteY17572"/>
            </a:cxn>
            <a:cxn ang="0">
              <a:pos x="connsiteX17573" y="connsiteY17573"/>
            </a:cxn>
            <a:cxn ang="0">
              <a:pos x="connsiteX17574" y="connsiteY17574"/>
            </a:cxn>
            <a:cxn ang="0">
              <a:pos x="connsiteX17575" y="connsiteY17575"/>
            </a:cxn>
            <a:cxn ang="0">
              <a:pos x="connsiteX17576" y="connsiteY17576"/>
            </a:cxn>
            <a:cxn ang="0">
              <a:pos x="connsiteX17577" y="connsiteY17577"/>
            </a:cxn>
            <a:cxn ang="0">
              <a:pos x="connsiteX17578" y="connsiteY17578"/>
            </a:cxn>
            <a:cxn ang="0">
              <a:pos x="connsiteX17579" y="connsiteY17579"/>
            </a:cxn>
            <a:cxn ang="0">
              <a:pos x="connsiteX17580" y="connsiteY17580"/>
            </a:cxn>
            <a:cxn ang="0">
              <a:pos x="connsiteX17581" y="connsiteY17581"/>
            </a:cxn>
            <a:cxn ang="0">
              <a:pos x="connsiteX17582" y="connsiteY17582"/>
            </a:cxn>
            <a:cxn ang="0">
              <a:pos x="connsiteX17583" y="connsiteY17583"/>
            </a:cxn>
            <a:cxn ang="0">
              <a:pos x="connsiteX17584" y="connsiteY17584"/>
            </a:cxn>
            <a:cxn ang="0">
              <a:pos x="connsiteX17585" y="connsiteY17585"/>
            </a:cxn>
            <a:cxn ang="0">
              <a:pos x="connsiteX17586" y="connsiteY17586"/>
            </a:cxn>
            <a:cxn ang="0">
              <a:pos x="connsiteX17587" y="connsiteY17587"/>
            </a:cxn>
            <a:cxn ang="0">
              <a:pos x="connsiteX17588" y="connsiteY17588"/>
            </a:cxn>
            <a:cxn ang="0">
              <a:pos x="connsiteX17589" y="connsiteY17589"/>
            </a:cxn>
            <a:cxn ang="0">
              <a:pos x="connsiteX17590" y="connsiteY17590"/>
            </a:cxn>
            <a:cxn ang="0">
              <a:pos x="connsiteX17591" y="connsiteY17591"/>
            </a:cxn>
            <a:cxn ang="0">
              <a:pos x="connsiteX17592" y="connsiteY17592"/>
            </a:cxn>
            <a:cxn ang="0">
              <a:pos x="connsiteX17593" y="connsiteY17593"/>
            </a:cxn>
            <a:cxn ang="0">
              <a:pos x="connsiteX17594" y="connsiteY17594"/>
            </a:cxn>
            <a:cxn ang="0">
              <a:pos x="connsiteX17595" y="connsiteY17595"/>
            </a:cxn>
            <a:cxn ang="0">
              <a:pos x="connsiteX17596" y="connsiteY17596"/>
            </a:cxn>
            <a:cxn ang="0">
              <a:pos x="connsiteX17597" y="connsiteY17597"/>
            </a:cxn>
            <a:cxn ang="0">
              <a:pos x="connsiteX17598" y="connsiteY17598"/>
            </a:cxn>
            <a:cxn ang="0">
              <a:pos x="connsiteX17599" y="connsiteY17599"/>
            </a:cxn>
            <a:cxn ang="0">
              <a:pos x="connsiteX17600" y="connsiteY17600"/>
            </a:cxn>
            <a:cxn ang="0">
              <a:pos x="connsiteX17601" y="connsiteY17601"/>
            </a:cxn>
            <a:cxn ang="0">
              <a:pos x="connsiteX17602" y="connsiteY17602"/>
            </a:cxn>
            <a:cxn ang="0">
              <a:pos x="connsiteX17603" y="connsiteY17603"/>
            </a:cxn>
            <a:cxn ang="0">
              <a:pos x="connsiteX17604" y="connsiteY17604"/>
            </a:cxn>
            <a:cxn ang="0">
              <a:pos x="connsiteX17605" y="connsiteY17605"/>
            </a:cxn>
            <a:cxn ang="0">
              <a:pos x="connsiteX17606" y="connsiteY17606"/>
            </a:cxn>
            <a:cxn ang="0">
              <a:pos x="connsiteX17607" y="connsiteY17607"/>
            </a:cxn>
            <a:cxn ang="0">
              <a:pos x="connsiteX17608" y="connsiteY17608"/>
            </a:cxn>
            <a:cxn ang="0">
              <a:pos x="connsiteX17609" y="connsiteY17609"/>
            </a:cxn>
            <a:cxn ang="0">
              <a:pos x="connsiteX17610" y="connsiteY17610"/>
            </a:cxn>
            <a:cxn ang="0">
              <a:pos x="connsiteX17611" y="connsiteY17611"/>
            </a:cxn>
            <a:cxn ang="0">
              <a:pos x="connsiteX17612" y="connsiteY17612"/>
            </a:cxn>
            <a:cxn ang="0">
              <a:pos x="connsiteX17613" y="connsiteY17613"/>
            </a:cxn>
            <a:cxn ang="0">
              <a:pos x="connsiteX17614" y="connsiteY17614"/>
            </a:cxn>
            <a:cxn ang="0">
              <a:pos x="connsiteX17615" y="connsiteY17615"/>
            </a:cxn>
            <a:cxn ang="0">
              <a:pos x="connsiteX17616" y="connsiteY17616"/>
            </a:cxn>
            <a:cxn ang="0">
              <a:pos x="connsiteX17617" y="connsiteY17617"/>
            </a:cxn>
            <a:cxn ang="0">
              <a:pos x="connsiteX17618" y="connsiteY17618"/>
            </a:cxn>
            <a:cxn ang="0">
              <a:pos x="connsiteX17619" y="connsiteY17619"/>
            </a:cxn>
            <a:cxn ang="0">
              <a:pos x="connsiteX17620" y="connsiteY17620"/>
            </a:cxn>
            <a:cxn ang="0">
              <a:pos x="connsiteX17621" y="connsiteY17621"/>
            </a:cxn>
            <a:cxn ang="0">
              <a:pos x="connsiteX17622" y="connsiteY17622"/>
            </a:cxn>
            <a:cxn ang="0">
              <a:pos x="connsiteX17623" y="connsiteY17623"/>
            </a:cxn>
            <a:cxn ang="0">
              <a:pos x="connsiteX17624" y="connsiteY17624"/>
            </a:cxn>
            <a:cxn ang="0">
              <a:pos x="connsiteX17625" y="connsiteY17625"/>
            </a:cxn>
            <a:cxn ang="0">
              <a:pos x="connsiteX17626" y="connsiteY17626"/>
            </a:cxn>
            <a:cxn ang="0">
              <a:pos x="connsiteX17627" y="connsiteY17627"/>
            </a:cxn>
            <a:cxn ang="0">
              <a:pos x="connsiteX17628" y="connsiteY17628"/>
            </a:cxn>
            <a:cxn ang="0">
              <a:pos x="connsiteX17629" y="connsiteY17629"/>
            </a:cxn>
            <a:cxn ang="0">
              <a:pos x="connsiteX17630" y="connsiteY17630"/>
            </a:cxn>
            <a:cxn ang="0">
              <a:pos x="connsiteX17631" y="connsiteY17631"/>
            </a:cxn>
            <a:cxn ang="0">
              <a:pos x="connsiteX17632" y="connsiteY17632"/>
            </a:cxn>
            <a:cxn ang="0">
              <a:pos x="connsiteX17633" y="connsiteY17633"/>
            </a:cxn>
            <a:cxn ang="0">
              <a:pos x="connsiteX17634" y="connsiteY17634"/>
            </a:cxn>
            <a:cxn ang="0">
              <a:pos x="connsiteX17635" y="connsiteY17635"/>
            </a:cxn>
            <a:cxn ang="0">
              <a:pos x="connsiteX17636" y="connsiteY17636"/>
            </a:cxn>
            <a:cxn ang="0">
              <a:pos x="connsiteX17637" y="connsiteY17637"/>
            </a:cxn>
            <a:cxn ang="0">
              <a:pos x="connsiteX17638" y="connsiteY17638"/>
            </a:cxn>
            <a:cxn ang="0">
              <a:pos x="connsiteX17639" y="connsiteY17639"/>
            </a:cxn>
            <a:cxn ang="0">
              <a:pos x="connsiteX17640" y="connsiteY17640"/>
            </a:cxn>
            <a:cxn ang="0">
              <a:pos x="connsiteX17641" y="connsiteY17641"/>
            </a:cxn>
            <a:cxn ang="0">
              <a:pos x="connsiteX17642" y="connsiteY17642"/>
            </a:cxn>
            <a:cxn ang="0">
              <a:pos x="connsiteX17643" y="connsiteY17643"/>
            </a:cxn>
            <a:cxn ang="0">
              <a:pos x="connsiteX17644" y="connsiteY17644"/>
            </a:cxn>
            <a:cxn ang="0">
              <a:pos x="connsiteX17645" y="connsiteY17645"/>
            </a:cxn>
            <a:cxn ang="0">
              <a:pos x="connsiteX17646" y="connsiteY17646"/>
            </a:cxn>
            <a:cxn ang="0">
              <a:pos x="connsiteX17647" y="connsiteY17647"/>
            </a:cxn>
            <a:cxn ang="0">
              <a:pos x="connsiteX17648" y="connsiteY17648"/>
            </a:cxn>
            <a:cxn ang="0">
              <a:pos x="connsiteX17649" y="connsiteY17649"/>
            </a:cxn>
            <a:cxn ang="0">
              <a:pos x="connsiteX17650" y="connsiteY17650"/>
            </a:cxn>
            <a:cxn ang="0">
              <a:pos x="connsiteX17651" y="connsiteY17651"/>
            </a:cxn>
            <a:cxn ang="0">
              <a:pos x="connsiteX17652" y="connsiteY17652"/>
            </a:cxn>
            <a:cxn ang="0">
              <a:pos x="connsiteX17653" y="connsiteY17653"/>
            </a:cxn>
            <a:cxn ang="0">
              <a:pos x="connsiteX17654" y="connsiteY17654"/>
            </a:cxn>
            <a:cxn ang="0">
              <a:pos x="connsiteX17655" y="connsiteY17655"/>
            </a:cxn>
            <a:cxn ang="0">
              <a:pos x="connsiteX17656" y="connsiteY17656"/>
            </a:cxn>
            <a:cxn ang="0">
              <a:pos x="connsiteX17657" y="connsiteY17657"/>
            </a:cxn>
            <a:cxn ang="0">
              <a:pos x="connsiteX17658" y="connsiteY17658"/>
            </a:cxn>
            <a:cxn ang="0">
              <a:pos x="connsiteX17659" y="connsiteY17659"/>
            </a:cxn>
            <a:cxn ang="0">
              <a:pos x="connsiteX17660" y="connsiteY17660"/>
            </a:cxn>
            <a:cxn ang="0">
              <a:pos x="connsiteX17661" y="connsiteY17661"/>
            </a:cxn>
            <a:cxn ang="0">
              <a:pos x="connsiteX17662" y="connsiteY17662"/>
            </a:cxn>
            <a:cxn ang="0">
              <a:pos x="connsiteX17663" y="connsiteY17663"/>
            </a:cxn>
            <a:cxn ang="0">
              <a:pos x="connsiteX17664" y="connsiteY17664"/>
            </a:cxn>
            <a:cxn ang="0">
              <a:pos x="connsiteX17665" y="connsiteY17665"/>
            </a:cxn>
            <a:cxn ang="0">
              <a:pos x="connsiteX17666" y="connsiteY17666"/>
            </a:cxn>
            <a:cxn ang="0">
              <a:pos x="connsiteX17667" y="connsiteY17667"/>
            </a:cxn>
            <a:cxn ang="0">
              <a:pos x="connsiteX17668" y="connsiteY17668"/>
            </a:cxn>
            <a:cxn ang="0">
              <a:pos x="connsiteX17669" y="connsiteY17669"/>
            </a:cxn>
            <a:cxn ang="0">
              <a:pos x="connsiteX17670" y="connsiteY17670"/>
            </a:cxn>
            <a:cxn ang="0">
              <a:pos x="connsiteX17671" y="connsiteY17671"/>
            </a:cxn>
            <a:cxn ang="0">
              <a:pos x="connsiteX17672" y="connsiteY17672"/>
            </a:cxn>
            <a:cxn ang="0">
              <a:pos x="connsiteX17673" y="connsiteY17673"/>
            </a:cxn>
            <a:cxn ang="0">
              <a:pos x="connsiteX17674" y="connsiteY17674"/>
            </a:cxn>
            <a:cxn ang="0">
              <a:pos x="connsiteX17675" y="connsiteY17675"/>
            </a:cxn>
            <a:cxn ang="0">
              <a:pos x="connsiteX17676" y="connsiteY17676"/>
            </a:cxn>
            <a:cxn ang="0">
              <a:pos x="connsiteX17677" y="connsiteY17677"/>
            </a:cxn>
            <a:cxn ang="0">
              <a:pos x="connsiteX17678" y="connsiteY17678"/>
            </a:cxn>
            <a:cxn ang="0">
              <a:pos x="connsiteX17679" y="connsiteY17679"/>
            </a:cxn>
            <a:cxn ang="0">
              <a:pos x="connsiteX17680" y="connsiteY17680"/>
            </a:cxn>
            <a:cxn ang="0">
              <a:pos x="connsiteX17681" y="connsiteY17681"/>
            </a:cxn>
            <a:cxn ang="0">
              <a:pos x="connsiteX17682" y="connsiteY17682"/>
            </a:cxn>
            <a:cxn ang="0">
              <a:pos x="connsiteX17683" y="connsiteY17683"/>
            </a:cxn>
            <a:cxn ang="0">
              <a:pos x="connsiteX17684" y="connsiteY17684"/>
            </a:cxn>
            <a:cxn ang="0">
              <a:pos x="connsiteX17685" y="connsiteY17685"/>
            </a:cxn>
            <a:cxn ang="0">
              <a:pos x="connsiteX17686" y="connsiteY17686"/>
            </a:cxn>
            <a:cxn ang="0">
              <a:pos x="connsiteX17687" y="connsiteY17687"/>
            </a:cxn>
            <a:cxn ang="0">
              <a:pos x="connsiteX17688" y="connsiteY17688"/>
            </a:cxn>
            <a:cxn ang="0">
              <a:pos x="connsiteX17689" y="connsiteY17689"/>
            </a:cxn>
            <a:cxn ang="0">
              <a:pos x="connsiteX17690" y="connsiteY17690"/>
            </a:cxn>
            <a:cxn ang="0">
              <a:pos x="connsiteX17691" y="connsiteY17691"/>
            </a:cxn>
            <a:cxn ang="0">
              <a:pos x="connsiteX17692" y="connsiteY17692"/>
            </a:cxn>
            <a:cxn ang="0">
              <a:pos x="connsiteX17693" y="connsiteY17693"/>
            </a:cxn>
            <a:cxn ang="0">
              <a:pos x="connsiteX17694" y="connsiteY17694"/>
            </a:cxn>
            <a:cxn ang="0">
              <a:pos x="connsiteX17695" y="connsiteY17695"/>
            </a:cxn>
            <a:cxn ang="0">
              <a:pos x="connsiteX17696" y="connsiteY17696"/>
            </a:cxn>
            <a:cxn ang="0">
              <a:pos x="connsiteX17697" y="connsiteY17697"/>
            </a:cxn>
            <a:cxn ang="0">
              <a:pos x="connsiteX17698" y="connsiteY17698"/>
            </a:cxn>
            <a:cxn ang="0">
              <a:pos x="connsiteX17699" y="connsiteY17699"/>
            </a:cxn>
            <a:cxn ang="0">
              <a:pos x="connsiteX17700" y="connsiteY17700"/>
            </a:cxn>
            <a:cxn ang="0">
              <a:pos x="connsiteX17701" y="connsiteY17701"/>
            </a:cxn>
            <a:cxn ang="0">
              <a:pos x="connsiteX17702" y="connsiteY17702"/>
            </a:cxn>
            <a:cxn ang="0">
              <a:pos x="connsiteX17703" y="connsiteY17703"/>
            </a:cxn>
            <a:cxn ang="0">
              <a:pos x="connsiteX17704" y="connsiteY17704"/>
            </a:cxn>
            <a:cxn ang="0">
              <a:pos x="connsiteX17705" y="connsiteY17705"/>
            </a:cxn>
            <a:cxn ang="0">
              <a:pos x="connsiteX17706" y="connsiteY17706"/>
            </a:cxn>
            <a:cxn ang="0">
              <a:pos x="connsiteX17707" y="connsiteY17707"/>
            </a:cxn>
            <a:cxn ang="0">
              <a:pos x="connsiteX17708" y="connsiteY17708"/>
            </a:cxn>
            <a:cxn ang="0">
              <a:pos x="connsiteX17709" y="connsiteY17709"/>
            </a:cxn>
            <a:cxn ang="0">
              <a:pos x="connsiteX17710" y="connsiteY17710"/>
            </a:cxn>
            <a:cxn ang="0">
              <a:pos x="connsiteX17711" y="connsiteY17711"/>
            </a:cxn>
            <a:cxn ang="0">
              <a:pos x="connsiteX17712" y="connsiteY17712"/>
            </a:cxn>
            <a:cxn ang="0">
              <a:pos x="connsiteX17713" y="connsiteY17713"/>
            </a:cxn>
            <a:cxn ang="0">
              <a:pos x="connsiteX17714" y="connsiteY17714"/>
            </a:cxn>
            <a:cxn ang="0">
              <a:pos x="connsiteX17715" y="connsiteY17715"/>
            </a:cxn>
            <a:cxn ang="0">
              <a:pos x="connsiteX17716" y="connsiteY17716"/>
            </a:cxn>
            <a:cxn ang="0">
              <a:pos x="connsiteX17717" y="connsiteY17717"/>
            </a:cxn>
            <a:cxn ang="0">
              <a:pos x="connsiteX17718" y="connsiteY17718"/>
            </a:cxn>
            <a:cxn ang="0">
              <a:pos x="connsiteX17719" y="connsiteY17719"/>
            </a:cxn>
            <a:cxn ang="0">
              <a:pos x="connsiteX17720" y="connsiteY17720"/>
            </a:cxn>
            <a:cxn ang="0">
              <a:pos x="connsiteX17721" y="connsiteY17721"/>
            </a:cxn>
            <a:cxn ang="0">
              <a:pos x="connsiteX17722" y="connsiteY17722"/>
            </a:cxn>
            <a:cxn ang="0">
              <a:pos x="connsiteX17723" y="connsiteY17723"/>
            </a:cxn>
            <a:cxn ang="0">
              <a:pos x="connsiteX17724" y="connsiteY17724"/>
            </a:cxn>
            <a:cxn ang="0">
              <a:pos x="connsiteX17725" y="connsiteY17725"/>
            </a:cxn>
            <a:cxn ang="0">
              <a:pos x="connsiteX17726" y="connsiteY17726"/>
            </a:cxn>
            <a:cxn ang="0">
              <a:pos x="connsiteX17727" y="connsiteY17727"/>
            </a:cxn>
            <a:cxn ang="0">
              <a:pos x="connsiteX17728" y="connsiteY17728"/>
            </a:cxn>
            <a:cxn ang="0">
              <a:pos x="connsiteX17729" y="connsiteY17729"/>
            </a:cxn>
            <a:cxn ang="0">
              <a:pos x="connsiteX17730" y="connsiteY17730"/>
            </a:cxn>
            <a:cxn ang="0">
              <a:pos x="connsiteX17731" y="connsiteY17731"/>
            </a:cxn>
            <a:cxn ang="0">
              <a:pos x="connsiteX17732" y="connsiteY17732"/>
            </a:cxn>
            <a:cxn ang="0">
              <a:pos x="connsiteX17733" y="connsiteY17733"/>
            </a:cxn>
            <a:cxn ang="0">
              <a:pos x="connsiteX17734" y="connsiteY17734"/>
            </a:cxn>
            <a:cxn ang="0">
              <a:pos x="connsiteX17735" y="connsiteY17735"/>
            </a:cxn>
            <a:cxn ang="0">
              <a:pos x="connsiteX17736" y="connsiteY17736"/>
            </a:cxn>
            <a:cxn ang="0">
              <a:pos x="connsiteX17737" y="connsiteY17737"/>
            </a:cxn>
            <a:cxn ang="0">
              <a:pos x="connsiteX17738" y="connsiteY17738"/>
            </a:cxn>
            <a:cxn ang="0">
              <a:pos x="connsiteX17739" y="connsiteY17739"/>
            </a:cxn>
            <a:cxn ang="0">
              <a:pos x="connsiteX17740" y="connsiteY17740"/>
            </a:cxn>
            <a:cxn ang="0">
              <a:pos x="connsiteX17741" y="connsiteY17741"/>
            </a:cxn>
            <a:cxn ang="0">
              <a:pos x="connsiteX17742" y="connsiteY17742"/>
            </a:cxn>
            <a:cxn ang="0">
              <a:pos x="connsiteX17743" y="connsiteY17743"/>
            </a:cxn>
            <a:cxn ang="0">
              <a:pos x="connsiteX17744" y="connsiteY17744"/>
            </a:cxn>
            <a:cxn ang="0">
              <a:pos x="connsiteX17745" y="connsiteY17745"/>
            </a:cxn>
            <a:cxn ang="0">
              <a:pos x="connsiteX17746" y="connsiteY17746"/>
            </a:cxn>
            <a:cxn ang="0">
              <a:pos x="connsiteX17747" y="connsiteY17747"/>
            </a:cxn>
            <a:cxn ang="0">
              <a:pos x="connsiteX17748" y="connsiteY17748"/>
            </a:cxn>
            <a:cxn ang="0">
              <a:pos x="connsiteX17749" y="connsiteY17749"/>
            </a:cxn>
            <a:cxn ang="0">
              <a:pos x="connsiteX17750" y="connsiteY17750"/>
            </a:cxn>
            <a:cxn ang="0">
              <a:pos x="connsiteX17751" y="connsiteY17751"/>
            </a:cxn>
            <a:cxn ang="0">
              <a:pos x="connsiteX17752" y="connsiteY17752"/>
            </a:cxn>
            <a:cxn ang="0">
              <a:pos x="connsiteX17753" y="connsiteY17753"/>
            </a:cxn>
            <a:cxn ang="0">
              <a:pos x="connsiteX17754" y="connsiteY17754"/>
            </a:cxn>
            <a:cxn ang="0">
              <a:pos x="connsiteX17755" y="connsiteY17755"/>
            </a:cxn>
            <a:cxn ang="0">
              <a:pos x="connsiteX17756" y="connsiteY17756"/>
            </a:cxn>
            <a:cxn ang="0">
              <a:pos x="connsiteX17757" y="connsiteY17757"/>
            </a:cxn>
            <a:cxn ang="0">
              <a:pos x="connsiteX17758" y="connsiteY17758"/>
            </a:cxn>
            <a:cxn ang="0">
              <a:pos x="connsiteX17759" y="connsiteY17759"/>
            </a:cxn>
            <a:cxn ang="0">
              <a:pos x="connsiteX17760" y="connsiteY17760"/>
            </a:cxn>
            <a:cxn ang="0">
              <a:pos x="connsiteX17761" y="connsiteY17761"/>
            </a:cxn>
            <a:cxn ang="0">
              <a:pos x="connsiteX17762" y="connsiteY17762"/>
            </a:cxn>
            <a:cxn ang="0">
              <a:pos x="connsiteX17763" y="connsiteY17763"/>
            </a:cxn>
            <a:cxn ang="0">
              <a:pos x="connsiteX17764" y="connsiteY17764"/>
            </a:cxn>
            <a:cxn ang="0">
              <a:pos x="connsiteX17765" y="connsiteY17765"/>
            </a:cxn>
            <a:cxn ang="0">
              <a:pos x="connsiteX17766" y="connsiteY17766"/>
            </a:cxn>
            <a:cxn ang="0">
              <a:pos x="connsiteX17767" y="connsiteY17767"/>
            </a:cxn>
            <a:cxn ang="0">
              <a:pos x="connsiteX17768" y="connsiteY17768"/>
            </a:cxn>
            <a:cxn ang="0">
              <a:pos x="connsiteX17769" y="connsiteY17769"/>
            </a:cxn>
            <a:cxn ang="0">
              <a:pos x="connsiteX17770" y="connsiteY17770"/>
            </a:cxn>
            <a:cxn ang="0">
              <a:pos x="connsiteX17771" y="connsiteY17771"/>
            </a:cxn>
            <a:cxn ang="0">
              <a:pos x="connsiteX17772" y="connsiteY17772"/>
            </a:cxn>
            <a:cxn ang="0">
              <a:pos x="connsiteX17773" y="connsiteY17773"/>
            </a:cxn>
            <a:cxn ang="0">
              <a:pos x="connsiteX17774" y="connsiteY17774"/>
            </a:cxn>
            <a:cxn ang="0">
              <a:pos x="connsiteX17775" y="connsiteY17775"/>
            </a:cxn>
            <a:cxn ang="0">
              <a:pos x="connsiteX17776" y="connsiteY17776"/>
            </a:cxn>
            <a:cxn ang="0">
              <a:pos x="connsiteX17777" y="connsiteY17777"/>
            </a:cxn>
            <a:cxn ang="0">
              <a:pos x="connsiteX17778" y="connsiteY17778"/>
            </a:cxn>
            <a:cxn ang="0">
              <a:pos x="connsiteX17779" y="connsiteY17779"/>
            </a:cxn>
            <a:cxn ang="0">
              <a:pos x="connsiteX17780" y="connsiteY17780"/>
            </a:cxn>
            <a:cxn ang="0">
              <a:pos x="connsiteX17781" y="connsiteY17781"/>
            </a:cxn>
            <a:cxn ang="0">
              <a:pos x="connsiteX17782" y="connsiteY17782"/>
            </a:cxn>
            <a:cxn ang="0">
              <a:pos x="connsiteX17783" y="connsiteY17783"/>
            </a:cxn>
            <a:cxn ang="0">
              <a:pos x="connsiteX17784" y="connsiteY17784"/>
            </a:cxn>
            <a:cxn ang="0">
              <a:pos x="connsiteX17785" y="connsiteY17785"/>
            </a:cxn>
            <a:cxn ang="0">
              <a:pos x="connsiteX17786" y="connsiteY17786"/>
            </a:cxn>
            <a:cxn ang="0">
              <a:pos x="connsiteX17787" y="connsiteY17787"/>
            </a:cxn>
            <a:cxn ang="0">
              <a:pos x="connsiteX17788" y="connsiteY17788"/>
            </a:cxn>
            <a:cxn ang="0">
              <a:pos x="connsiteX17789" y="connsiteY17789"/>
            </a:cxn>
            <a:cxn ang="0">
              <a:pos x="connsiteX17790" y="connsiteY17790"/>
            </a:cxn>
            <a:cxn ang="0">
              <a:pos x="connsiteX17791" y="connsiteY17791"/>
            </a:cxn>
            <a:cxn ang="0">
              <a:pos x="connsiteX17792" y="connsiteY17792"/>
            </a:cxn>
            <a:cxn ang="0">
              <a:pos x="connsiteX17793" y="connsiteY17793"/>
            </a:cxn>
            <a:cxn ang="0">
              <a:pos x="connsiteX17794" y="connsiteY17794"/>
            </a:cxn>
            <a:cxn ang="0">
              <a:pos x="connsiteX17795" y="connsiteY17795"/>
            </a:cxn>
            <a:cxn ang="0">
              <a:pos x="connsiteX17796" y="connsiteY17796"/>
            </a:cxn>
            <a:cxn ang="0">
              <a:pos x="connsiteX17797" y="connsiteY17797"/>
            </a:cxn>
            <a:cxn ang="0">
              <a:pos x="connsiteX17798" y="connsiteY17798"/>
            </a:cxn>
            <a:cxn ang="0">
              <a:pos x="connsiteX17799" y="connsiteY17799"/>
            </a:cxn>
            <a:cxn ang="0">
              <a:pos x="connsiteX17800" y="connsiteY17800"/>
            </a:cxn>
            <a:cxn ang="0">
              <a:pos x="connsiteX17801" y="connsiteY17801"/>
            </a:cxn>
            <a:cxn ang="0">
              <a:pos x="connsiteX17802" y="connsiteY17802"/>
            </a:cxn>
            <a:cxn ang="0">
              <a:pos x="connsiteX17803" y="connsiteY17803"/>
            </a:cxn>
            <a:cxn ang="0">
              <a:pos x="connsiteX17804" y="connsiteY17804"/>
            </a:cxn>
            <a:cxn ang="0">
              <a:pos x="connsiteX17805" y="connsiteY17805"/>
            </a:cxn>
            <a:cxn ang="0">
              <a:pos x="connsiteX17806" y="connsiteY17806"/>
            </a:cxn>
            <a:cxn ang="0">
              <a:pos x="connsiteX17807" y="connsiteY17807"/>
            </a:cxn>
            <a:cxn ang="0">
              <a:pos x="connsiteX17808" y="connsiteY17808"/>
            </a:cxn>
            <a:cxn ang="0">
              <a:pos x="connsiteX17809" y="connsiteY17809"/>
            </a:cxn>
            <a:cxn ang="0">
              <a:pos x="connsiteX17810" y="connsiteY17810"/>
            </a:cxn>
            <a:cxn ang="0">
              <a:pos x="connsiteX17811" y="connsiteY17811"/>
            </a:cxn>
            <a:cxn ang="0">
              <a:pos x="connsiteX17812" y="connsiteY17812"/>
            </a:cxn>
            <a:cxn ang="0">
              <a:pos x="connsiteX17813" y="connsiteY17813"/>
            </a:cxn>
            <a:cxn ang="0">
              <a:pos x="connsiteX17814" y="connsiteY17814"/>
            </a:cxn>
            <a:cxn ang="0">
              <a:pos x="connsiteX17815" y="connsiteY17815"/>
            </a:cxn>
            <a:cxn ang="0">
              <a:pos x="connsiteX17816" y="connsiteY17816"/>
            </a:cxn>
            <a:cxn ang="0">
              <a:pos x="connsiteX17817" y="connsiteY17817"/>
            </a:cxn>
            <a:cxn ang="0">
              <a:pos x="connsiteX17818" y="connsiteY17818"/>
            </a:cxn>
            <a:cxn ang="0">
              <a:pos x="connsiteX17819" y="connsiteY17819"/>
            </a:cxn>
            <a:cxn ang="0">
              <a:pos x="connsiteX17820" y="connsiteY17820"/>
            </a:cxn>
            <a:cxn ang="0">
              <a:pos x="connsiteX17821" y="connsiteY17821"/>
            </a:cxn>
            <a:cxn ang="0">
              <a:pos x="connsiteX17822" y="connsiteY17822"/>
            </a:cxn>
            <a:cxn ang="0">
              <a:pos x="connsiteX17823" y="connsiteY17823"/>
            </a:cxn>
            <a:cxn ang="0">
              <a:pos x="connsiteX17824" y="connsiteY17824"/>
            </a:cxn>
            <a:cxn ang="0">
              <a:pos x="connsiteX17825" y="connsiteY17825"/>
            </a:cxn>
            <a:cxn ang="0">
              <a:pos x="connsiteX17826" y="connsiteY17826"/>
            </a:cxn>
            <a:cxn ang="0">
              <a:pos x="connsiteX17827" y="connsiteY17827"/>
            </a:cxn>
            <a:cxn ang="0">
              <a:pos x="connsiteX17828" y="connsiteY17828"/>
            </a:cxn>
            <a:cxn ang="0">
              <a:pos x="connsiteX17829" y="connsiteY17829"/>
            </a:cxn>
            <a:cxn ang="0">
              <a:pos x="connsiteX17830" y="connsiteY17830"/>
            </a:cxn>
            <a:cxn ang="0">
              <a:pos x="connsiteX17831" y="connsiteY17831"/>
            </a:cxn>
            <a:cxn ang="0">
              <a:pos x="connsiteX17832" y="connsiteY17832"/>
            </a:cxn>
            <a:cxn ang="0">
              <a:pos x="connsiteX17833" y="connsiteY17833"/>
            </a:cxn>
            <a:cxn ang="0">
              <a:pos x="connsiteX17834" y="connsiteY17834"/>
            </a:cxn>
            <a:cxn ang="0">
              <a:pos x="connsiteX17835" y="connsiteY17835"/>
            </a:cxn>
            <a:cxn ang="0">
              <a:pos x="connsiteX17836" y="connsiteY17836"/>
            </a:cxn>
            <a:cxn ang="0">
              <a:pos x="connsiteX17837" y="connsiteY17837"/>
            </a:cxn>
            <a:cxn ang="0">
              <a:pos x="connsiteX17838" y="connsiteY17838"/>
            </a:cxn>
            <a:cxn ang="0">
              <a:pos x="connsiteX17839" y="connsiteY17839"/>
            </a:cxn>
            <a:cxn ang="0">
              <a:pos x="connsiteX17840" y="connsiteY17840"/>
            </a:cxn>
            <a:cxn ang="0">
              <a:pos x="connsiteX17841" y="connsiteY17841"/>
            </a:cxn>
            <a:cxn ang="0">
              <a:pos x="connsiteX17842" y="connsiteY17842"/>
            </a:cxn>
            <a:cxn ang="0">
              <a:pos x="connsiteX17843" y="connsiteY17843"/>
            </a:cxn>
            <a:cxn ang="0">
              <a:pos x="connsiteX17844" y="connsiteY17844"/>
            </a:cxn>
            <a:cxn ang="0">
              <a:pos x="connsiteX17845" y="connsiteY17845"/>
            </a:cxn>
            <a:cxn ang="0">
              <a:pos x="connsiteX17846" y="connsiteY17846"/>
            </a:cxn>
            <a:cxn ang="0">
              <a:pos x="connsiteX17847" y="connsiteY17847"/>
            </a:cxn>
            <a:cxn ang="0">
              <a:pos x="connsiteX17848" y="connsiteY17848"/>
            </a:cxn>
            <a:cxn ang="0">
              <a:pos x="connsiteX17849" y="connsiteY17849"/>
            </a:cxn>
            <a:cxn ang="0">
              <a:pos x="connsiteX17850" y="connsiteY17850"/>
            </a:cxn>
            <a:cxn ang="0">
              <a:pos x="connsiteX17851" y="connsiteY17851"/>
            </a:cxn>
            <a:cxn ang="0">
              <a:pos x="connsiteX17852" y="connsiteY17852"/>
            </a:cxn>
            <a:cxn ang="0">
              <a:pos x="connsiteX17853" y="connsiteY17853"/>
            </a:cxn>
            <a:cxn ang="0">
              <a:pos x="connsiteX17854" y="connsiteY17854"/>
            </a:cxn>
            <a:cxn ang="0">
              <a:pos x="connsiteX17855" y="connsiteY17855"/>
            </a:cxn>
            <a:cxn ang="0">
              <a:pos x="connsiteX17856" y="connsiteY17856"/>
            </a:cxn>
            <a:cxn ang="0">
              <a:pos x="connsiteX17857" y="connsiteY17857"/>
            </a:cxn>
            <a:cxn ang="0">
              <a:pos x="connsiteX17858" y="connsiteY17858"/>
            </a:cxn>
            <a:cxn ang="0">
              <a:pos x="connsiteX17859" y="connsiteY17859"/>
            </a:cxn>
            <a:cxn ang="0">
              <a:pos x="connsiteX17860" y="connsiteY17860"/>
            </a:cxn>
            <a:cxn ang="0">
              <a:pos x="connsiteX17861" y="connsiteY17861"/>
            </a:cxn>
            <a:cxn ang="0">
              <a:pos x="connsiteX17862" y="connsiteY17862"/>
            </a:cxn>
            <a:cxn ang="0">
              <a:pos x="connsiteX17863" y="connsiteY17863"/>
            </a:cxn>
            <a:cxn ang="0">
              <a:pos x="connsiteX17864" y="connsiteY17864"/>
            </a:cxn>
            <a:cxn ang="0">
              <a:pos x="connsiteX17865" y="connsiteY17865"/>
            </a:cxn>
            <a:cxn ang="0">
              <a:pos x="connsiteX17866" y="connsiteY17866"/>
            </a:cxn>
            <a:cxn ang="0">
              <a:pos x="connsiteX17867" y="connsiteY17867"/>
            </a:cxn>
            <a:cxn ang="0">
              <a:pos x="connsiteX17868" y="connsiteY17868"/>
            </a:cxn>
            <a:cxn ang="0">
              <a:pos x="connsiteX17869" y="connsiteY17869"/>
            </a:cxn>
            <a:cxn ang="0">
              <a:pos x="connsiteX17870" y="connsiteY17870"/>
            </a:cxn>
            <a:cxn ang="0">
              <a:pos x="connsiteX17871" y="connsiteY17871"/>
            </a:cxn>
            <a:cxn ang="0">
              <a:pos x="connsiteX17872" y="connsiteY17872"/>
            </a:cxn>
            <a:cxn ang="0">
              <a:pos x="connsiteX17873" y="connsiteY17873"/>
            </a:cxn>
            <a:cxn ang="0">
              <a:pos x="connsiteX17874" y="connsiteY17874"/>
            </a:cxn>
            <a:cxn ang="0">
              <a:pos x="connsiteX17875" y="connsiteY17875"/>
            </a:cxn>
            <a:cxn ang="0">
              <a:pos x="connsiteX17876" y="connsiteY17876"/>
            </a:cxn>
            <a:cxn ang="0">
              <a:pos x="connsiteX17877" y="connsiteY17877"/>
            </a:cxn>
            <a:cxn ang="0">
              <a:pos x="connsiteX17878" y="connsiteY17878"/>
            </a:cxn>
            <a:cxn ang="0">
              <a:pos x="connsiteX17879" y="connsiteY17879"/>
            </a:cxn>
            <a:cxn ang="0">
              <a:pos x="connsiteX17880" y="connsiteY17880"/>
            </a:cxn>
            <a:cxn ang="0">
              <a:pos x="connsiteX17881" y="connsiteY17881"/>
            </a:cxn>
            <a:cxn ang="0">
              <a:pos x="connsiteX17882" y="connsiteY17882"/>
            </a:cxn>
            <a:cxn ang="0">
              <a:pos x="connsiteX17883" y="connsiteY17883"/>
            </a:cxn>
            <a:cxn ang="0">
              <a:pos x="connsiteX17884" y="connsiteY17884"/>
            </a:cxn>
            <a:cxn ang="0">
              <a:pos x="connsiteX17885" y="connsiteY17885"/>
            </a:cxn>
            <a:cxn ang="0">
              <a:pos x="connsiteX17886" y="connsiteY17886"/>
            </a:cxn>
            <a:cxn ang="0">
              <a:pos x="connsiteX17887" y="connsiteY17887"/>
            </a:cxn>
            <a:cxn ang="0">
              <a:pos x="connsiteX17888" y="connsiteY17888"/>
            </a:cxn>
            <a:cxn ang="0">
              <a:pos x="connsiteX17889" y="connsiteY17889"/>
            </a:cxn>
            <a:cxn ang="0">
              <a:pos x="connsiteX17890" y="connsiteY17890"/>
            </a:cxn>
            <a:cxn ang="0">
              <a:pos x="connsiteX17891" y="connsiteY17891"/>
            </a:cxn>
            <a:cxn ang="0">
              <a:pos x="connsiteX17892" y="connsiteY17892"/>
            </a:cxn>
            <a:cxn ang="0">
              <a:pos x="connsiteX17893" y="connsiteY17893"/>
            </a:cxn>
            <a:cxn ang="0">
              <a:pos x="connsiteX17894" y="connsiteY17894"/>
            </a:cxn>
            <a:cxn ang="0">
              <a:pos x="connsiteX17895" y="connsiteY17895"/>
            </a:cxn>
            <a:cxn ang="0">
              <a:pos x="connsiteX17896" y="connsiteY17896"/>
            </a:cxn>
            <a:cxn ang="0">
              <a:pos x="connsiteX17897" y="connsiteY17897"/>
            </a:cxn>
            <a:cxn ang="0">
              <a:pos x="connsiteX17898" y="connsiteY17898"/>
            </a:cxn>
            <a:cxn ang="0">
              <a:pos x="connsiteX17899" y="connsiteY17899"/>
            </a:cxn>
            <a:cxn ang="0">
              <a:pos x="connsiteX17900" y="connsiteY17900"/>
            </a:cxn>
            <a:cxn ang="0">
              <a:pos x="connsiteX17901" y="connsiteY17901"/>
            </a:cxn>
            <a:cxn ang="0">
              <a:pos x="connsiteX17902" y="connsiteY17902"/>
            </a:cxn>
            <a:cxn ang="0">
              <a:pos x="connsiteX17903" y="connsiteY17903"/>
            </a:cxn>
            <a:cxn ang="0">
              <a:pos x="connsiteX17904" y="connsiteY17904"/>
            </a:cxn>
            <a:cxn ang="0">
              <a:pos x="connsiteX17905" y="connsiteY17905"/>
            </a:cxn>
            <a:cxn ang="0">
              <a:pos x="connsiteX17906" y="connsiteY17906"/>
            </a:cxn>
            <a:cxn ang="0">
              <a:pos x="connsiteX17907" y="connsiteY17907"/>
            </a:cxn>
            <a:cxn ang="0">
              <a:pos x="connsiteX17908" y="connsiteY17908"/>
            </a:cxn>
            <a:cxn ang="0">
              <a:pos x="connsiteX17909" y="connsiteY17909"/>
            </a:cxn>
            <a:cxn ang="0">
              <a:pos x="connsiteX17910" y="connsiteY17910"/>
            </a:cxn>
            <a:cxn ang="0">
              <a:pos x="connsiteX17911" y="connsiteY17911"/>
            </a:cxn>
            <a:cxn ang="0">
              <a:pos x="connsiteX17912" y="connsiteY17912"/>
            </a:cxn>
            <a:cxn ang="0">
              <a:pos x="connsiteX17913" y="connsiteY17913"/>
            </a:cxn>
            <a:cxn ang="0">
              <a:pos x="connsiteX17914" y="connsiteY17914"/>
            </a:cxn>
            <a:cxn ang="0">
              <a:pos x="connsiteX17915" y="connsiteY17915"/>
            </a:cxn>
            <a:cxn ang="0">
              <a:pos x="connsiteX17916" y="connsiteY17916"/>
            </a:cxn>
            <a:cxn ang="0">
              <a:pos x="connsiteX17917" y="connsiteY17917"/>
            </a:cxn>
            <a:cxn ang="0">
              <a:pos x="connsiteX17918" y="connsiteY17918"/>
            </a:cxn>
            <a:cxn ang="0">
              <a:pos x="connsiteX17919" y="connsiteY17919"/>
            </a:cxn>
            <a:cxn ang="0">
              <a:pos x="connsiteX17920" y="connsiteY17920"/>
            </a:cxn>
            <a:cxn ang="0">
              <a:pos x="connsiteX17921" y="connsiteY17921"/>
            </a:cxn>
            <a:cxn ang="0">
              <a:pos x="connsiteX17922" y="connsiteY17922"/>
            </a:cxn>
            <a:cxn ang="0">
              <a:pos x="connsiteX17923" y="connsiteY17923"/>
            </a:cxn>
            <a:cxn ang="0">
              <a:pos x="connsiteX17924" y="connsiteY17924"/>
            </a:cxn>
            <a:cxn ang="0">
              <a:pos x="connsiteX17925" y="connsiteY17925"/>
            </a:cxn>
            <a:cxn ang="0">
              <a:pos x="connsiteX17926" y="connsiteY17926"/>
            </a:cxn>
            <a:cxn ang="0">
              <a:pos x="connsiteX17927" y="connsiteY17927"/>
            </a:cxn>
            <a:cxn ang="0">
              <a:pos x="connsiteX17928" y="connsiteY17928"/>
            </a:cxn>
            <a:cxn ang="0">
              <a:pos x="connsiteX17929" y="connsiteY17929"/>
            </a:cxn>
            <a:cxn ang="0">
              <a:pos x="connsiteX17930" y="connsiteY17930"/>
            </a:cxn>
            <a:cxn ang="0">
              <a:pos x="connsiteX17931" y="connsiteY17931"/>
            </a:cxn>
            <a:cxn ang="0">
              <a:pos x="connsiteX17932" y="connsiteY17932"/>
            </a:cxn>
            <a:cxn ang="0">
              <a:pos x="connsiteX17933" y="connsiteY17933"/>
            </a:cxn>
            <a:cxn ang="0">
              <a:pos x="connsiteX17934" y="connsiteY17934"/>
            </a:cxn>
            <a:cxn ang="0">
              <a:pos x="connsiteX17935" y="connsiteY17935"/>
            </a:cxn>
            <a:cxn ang="0">
              <a:pos x="connsiteX17936" y="connsiteY17936"/>
            </a:cxn>
            <a:cxn ang="0">
              <a:pos x="connsiteX17937" y="connsiteY17937"/>
            </a:cxn>
            <a:cxn ang="0">
              <a:pos x="connsiteX17938" y="connsiteY17938"/>
            </a:cxn>
            <a:cxn ang="0">
              <a:pos x="connsiteX17939" y="connsiteY17939"/>
            </a:cxn>
            <a:cxn ang="0">
              <a:pos x="connsiteX17940" y="connsiteY17940"/>
            </a:cxn>
            <a:cxn ang="0">
              <a:pos x="connsiteX17941" y="connsiteY17941"/>
            </a:cxn>
            <a:cxn ang="0">
              <a:pos x="connsiteX17942" y="connsiteY17942"/>
            </a:cxn>
            <a:cxn ang="0">
              <a:pos x="connsiteX17943" y="connsiteY17943"/>
            </a:cxn>
            <a:cxn ang="0">
              <a:pos x="connsiteX17944" y="connsiteY17944"/>
            </a:cxn>
            <a:cxn ang="0">
              <a:pos x="connsiteX17945" y="connsiteY17945"/>
            </a:cxn>
            <a:cxn ang="0">
              <a:pos x="connsiteX17946" y="connsiteY17946"/>
            </a:cxn>
            <a:cxn ang="0">
              <a:pos x="connsiteX17947" y="connsiteY17947"/>
            </a:cxn>
            <a:cxn ang="0">
              <a:pos x="connsiteX17948" y="connsiteY17948"/>
            </a:cxn>
            <a:cxn ang="0">
              <a:pos x="connsiteX17949" y="connsiteY17949"/>
            </a:cxn>
            <a:cxn ang="0">
              <a:pos x="connsiteX17950" y="connsiteY17950"/>
            </a:cxn>
            <a:cxn ang="0">
              <a:pos x="connsiteX17951" y="connsiteY17951"/>
            </a:cxn>
            <a:cxn ang="0">
              <a:pos x="connsiteX17952" y="connsiteY17952"/>
            </a:cxn>
            <a:cxn ang="0">
              <a:pos x="connsiteX17953" y="connsiteY17953"/>
            </a:cxn>
            <a:cxn ang="0">
              <a:pos x="connsiteX17954" y="connsiteY17954"/>
            </a:cxn>
            <a:cxn ang="0">
              <a:pos x="connsiteX17955" y="connsiteY17955"/>
            </a:cxn>
            <a:cxn ang="0">
              <a:pos x="connsiteX17956" y="connsiteY17956"/>
            </a:cxn>
            <a:cxn ang="0">
              <a:pos x="connsiteX17957" y="connsiteY17957"/>
            </a:cxn>
            <a:cxn ang="0">
              <a:pos x="connsiteX17958" y="connsiteY17958"/>
            </a:cxn>
            <a:cxn ang="0">
              <a:pos x="connsiteX17959" y="connsiteY17959"/>
            </a:cxn>
            <a:cxn ang="0">
              <a:pos x="connsiteX17960" y="connsiteY17960"/>
            </a:cxn>
            <a:cxn ang="0">
              <a:pos x="connsiteX17961" y="connsiteY17961"/>
            </a:cxn>
            <a:cxn ang="0">
              <a:pos x="connsiteX17962" y="connsiteY17962"/>
            </a:cxn>
            <a:cxn ang="0">
              <a:pos x="connsiteX17963" y="connsiteY17963"/>
            </a:cxn>
            <a:cxn ang="0">
              <a:pos x="connsiteX17964" y="connsiteY17964"/>
            </a:cxn>
            <a:cxn ang="0">
              <a:pos x="connsiteX17965" y="connsiteY17965"/>
            </a:cxn>
            <a:cxn ang="0">
              <a:pos x="connsiteX17966" y="connsiteY17966"/>
            </a:cxn>
            <a:cxn ang="0">
              <a:pos x="connsiteX17967" y="connsiteY17967"/>
            </a:cxn>
            <a:cxn ang="0">
              <a:pos x="connsiteX17968" y="connsiteY17968"/>
            </a:cxn>
            <a:cxn ang="0">
              <a:pos x="connsiteX17969" y="connsiteY17969"/>
            </a:cxn>
            <a:cxn ang="0">
              <a:pos x="connsiteX17970" y="connsiteY17970"/>
            </a:cxn>
            <a:cxn ang="0">
              <a:pos x="connsiteX17971" y="connsiteY17971"/>
            </a:cxn>
            <a:cxn ang="0">
              <a:pos x="connsiteX17972" y="connsiteY17972"/>
            </a:cxn>
            <a:cxn ang="0">
              <a:pos x="connsiteX17973" y="connsiteY17973"/>
            </a:cxn>
            <a:cxn ang="0">
              <a:pos x="connsiteX17974" y="connsiteY17974"/>
            </a:cxn>
            <a:cxn ang="0">
              <a:pos x="connsiteX17975" y="connsiteY17975"/>
            </a:cxn>
            <a:cxn ang="0">
              <a:pos x="connsiteX17976" y="connsiteY17976"/>
            </a:cxn>
            <a:cxn ang="0">
              <a:pos x="connsiteX17977" y="connsiteY17977"/>
            </a:cxn>
            <a:cxn ang="0">
              <a:pos x="connsiteX17978" y="connsiteY17978"/>
            </a:cxn>
            <a:cxn ang="0">
              <a:pos x="connsiteX17979" y="connsiteY17979"/>
            </a:cxn>
            <a:cxn ang="0">
              <a:pos x="connsiteX17980" y="connsiteY17980"/>
            </a:cxn>
            <a:cxn ang="0">
              <a:pos x="connsiteX17981" y="connsiteY17981"/>
            </a:cxn>
            <a:cxn ang="0">
              <a:pos x="connsiteX17982" y="connsiteY17982"/>
            </a:cxn>
            <a:cxn ang="0">
              <a:pos x="connsiteX17983" y="connsiteY17983"/>
            </a:cxn>
            <a:cxn ang="0">
              <a:pos x="connsiteX17984" y="connsiteY17984"/>
            </a:cxn>
            <a:cxn ang="0">
              <a:pos x="connsiteX17985" y="connsiteY17985"/>
            </a:cxn>
            <a:cxn ang="0">
              <a:pos x="connsiteX17986" y="connsiteY17986"/>
            </a:cxn>
            <a:cxn ang="0">
              <a:pos x="connsiteX17987" y="connsiteY17987"/>
            </a:cxn>
            <a:cxn ang="0">
              <a:pos x="connsiteX17988" y="connsiteY17988"/>
            </a:cxn>
            <a:cxn ang="0">
              <a:pos x="connsiteX17989" y="connsiteY17989"/>
            </a:cxn>
            <a:cxn ang="0">
              <a:pos x="connsiteX17990" y="connsiteY17990"/>
            </a:cxn>
            <a:cxn ang="0">
              <a:pos x="connsiteX17991" y="connsiteY17991"/>
            </a:cxn>
            <a:cxn ang="0">
              <a:pos x="connsiteX17992" y="connsiteY17992"/>
            </a:cxn>
            <a:cxn ang="0">
              <a:pos x="connsiteX17993" y="connsiteY17993"/>
            </a:cxn>
            <a:cxn ang="0">
              <a:pos x="connsiteX17994" y="connsiteY17994"/>
            </a:cxn>
            <a:cxn ang="0">
              <a:pos x="connsiteX17995" y="connsiteY17995"/>
            </a:cxn>
            <a:cxn ang="0">
              <a:pos x="connsiteX17996" y="connsiteY17996"/>
            </a:cxn>
            <a:cxn ang="0">
              <a:pos x="connsiteX17997" y="connsiteY17997"/>
            </a:cxn>
            <a:cxn ang="0">
              <a:pos x="connsiteX17998" y="connsiteY17998"/>
            </a:cxn>
            <a:cxn ang="0">
              <a:pos x="connsiteX17999" y="connsiteY17999"/>
            </a:cxn>
            <a:cxn ang="0">
              <a:pos x="connsiteX18000" y="connsiteY18000"/>
            </a:cxn>
            <a:cxn ang="0">
              <a:pos x="connsiteX18001" y="connsiteY18001"/>
            </a:cxn>
            <a:cxn ang="0">
              <a:pos x="connsiteX18002" y="connsiteY18002"/>
            </a:cxn>
            <a:cxn ang="0">
              <a:pos x="connsiteX18003" y="connsiteY18003"/>
            </a:cxn>
            <a:cxn ang="0">
              <a:pos x="connsiteX18004" y="connsiteY18004"/>
            </a:cxn>
            <a:cxn ang="0">
              <a:pos x="connsiteX18005" y="connsiteY18005"/>
            </a:cxn>
            <a:cxn ang="0">
              <a:pos x="connsiteX18006" y="connsiteY18006"/>
            </a:cxn>
            <a:cxn ang="0">
              <a:pos x="connsiteX18007" y="connsiteY18007"/>
            </a:cxn>
            <a:cxn ang="0">
              <a:pos x="connsiteX18008" y="connsiteY18008"/>
            </a:cxn>
            <a:cxn ang="0">
              <a:pos x="connsiteX18009" y="connsiteY18009"/>
            </a:cxn>
            <a:cxn ang="0">
              <a:pos x="connsiteX18010" y="connsiteY18010"/>
            </a:cxn>
            <a:cxn ang="0">
              <a:pos x="connsiteX18011" y="connsiteY18011"/>
            </a:cxn>
            <a:cxn ang="0">
              <a:pos x="connsiteX18012" y="connsiteY18012"/>
            </a:cxn>
            <a:cxn ang="0">
              <a:pos x="connsiteX18013" y="connsiteY18013"/>
            </a:cxn>
            <a:cxn ang="0">
              <a:pos x="connsiteX18014" y="connsiteY18014"/>
            </a:cxn>
            <a:cxn ang="0">
              <a:pos x="connsiteX18015" y="connsiteY18015"/>
            </a:cxn>
            <a:cxn ang="0">
              <a:pos x="connsiteX18016" y="connsiteY18016"/>
            </a:cxn>
            <a:cxn ang="0">
              <a:pos x="connsiteX18017" y="connsiteY18017"/>
            </a:cxn>
            <a:cxn ang="0">
              <a:pos x="connsiteX18018" y="connsiteY18018"/>
            </a:cxn>
            <a:cxn ang="0">
              <a:pos x="connsiteX18019" y="connsiteY18019"/>
            </a:cxn>
            <a:cxn ang="0">
              <a:pos x="connsiteX18020" y="connsiteY18020"/>
            </a:cxn>
            <a:cxn ang="0">
              <a:pos x="connsiteX18021" y="connsiteY18021"/>
            </a:cxn>
            <a:cxn ang="0">
              <a:pos x="connsiteX18022" y="connsiteY18022"/>
            </a:cxn>
            <a:cxn ang="0">
              <a:pos x="connsiteX18023" y="connsiteY18023"/>
            </a:cxn>
            <a:cxn ang="0">
              <a:pos x="connsiteX18024" y="connsiteY18024"/>
            </a:cxn>
            <a:cxn ang="0">
              <a:pos x="connsiteX18025" y="connsiteY18025"/>
            </a:cxn>
            <a:cxn ang="0">
              <a:pos x="connsiteX18026" y="connsiteY18026"/>
            </a:cxn>
            <a:cxn ang="0">
              <a:pos x="connsiteX18027" y="connsiteY18027"/>
            </a:cxn>
            <a:cxn ang="0">
              <a:pos x="connsiteX18028" y="connsiteY18028"/>
            </a:cxn>
            <a:cxn ang="0">
              <a:pos x="connsiteX18029" y="connsiteY18029"/>
            </a:cxn>
            <a:cxn ang="0">
              <a:pos x="connsiteX18030" y="connsiteY18030"/>
            </a:cxn>
            <a:cxn ang="0">
              <a:pos x="connsiteX18031" y="connsiteY18031"/>
            </a:cxn>
            <a:cxn ang="0">
              <a:pos x="connsiteX18032" y="connsiteY18032"/>
            </a:cxn>
            <a:cxn ang="0">
              <a:pos x="connsiteX18033" y="connsiteY18033"/>
            </a:cxn>
            <a:cxn ang="0">
              <a:pos x="connsiteX18034" y="connsiteY18034"/>
            </a:cxn>
            <a:cxn ang="0">
              <a:pos x="connsiteX18035" y="connsiteY18035"/>
            </a:cxn>
            <a:cxn ang="0">
              <a:pos x="connsiteX18036" y="connsiteY18036"/>
            </a:cxn>
            <a:cxn ang="0">
              <a:pos x="connsiteX18037" y="connsiteY18037"/>
            </a:cxn>
            <a:cxn ang="0">
              <a:pos x="connsiteX18038" y="connsiteY18038"/>
            </a:cxn>
            <a:cxn ang="0">
              <a:pos x="connsiteX18039" y="connsiteY18039"/>
            </a:cxn>
            <a:cxn ang="0">
              <a:pos x="connsiteX18040" y="connsiteY18040"/>
            </a:cxn>
            <a:cxn ang="0">
              <a:pos x="connsiteX18041" y="connsiteY18041"/>
            </a:cxn>
            <a:cxn ang="0">
              <a:pos x="connsiteX18042" y="connsiteY18042"/>
            </a:cxn>
            <a:cxn ang="0">
              <a:pos x="connsiteX18043" y="connsiteY18043"/>
            </a:cxn>
            <a:cxn ang="0">
              <a:pos x="connsiteX18044" y="connsiteY18044"/>
            </a:cxn>
            <a:cxn ang="0">
              <a:pos x="connsiteX18045" y="connsiteY18045"/>
            </a:cxn>
            <a:cxn ang="0">
              <a:pos x="connsiteX18046" y="connsiteY18046"/>
            </a:cxn>
            <a:cxn ang="0">
              <a:pos x="connsiteX18047" y="connsiteY18047"/>
            </a:cxn>
            <a:cxn ang="0">
              <a:pos x="connsiteX18048" y="connsiteY18048"/>
            </a:cxn>
            <a:cxn ang="0">
              <a:pos x="connsiteX18049" y="connsiteY18049"/>
            </a:cxn>
            <a:cxn ang="0">
              <a:pos x="connsiteX18050" y="connsiteY18050"/>
            </a:cxn>
            <a:cxn ang="0">
              <a:pos x="connsiteX18051" y="connsiteY18051"/>
            </a:cxn>
            <a:cxn ang="0">
              <a:pos x="connsiteX18052" y="connsiteY18052"/>
            </a:cxn>
            <a:cxn ang="0">
              <a:pos x="connsiteX18053" y="connsiteY18053"/>
            </a:cxn>
            <a:cxn ang="0">
              <a:pos x="connsiteX18054" y="connsiteY18054"/>
            </a:cxn>
            <a:cxn ang="0">
              <a:pos x="connsiteX18055" y="connsiteY18055"/>
            </a:cxn>
            <a:cxn ang="0">
              <a:pos x="connsiteX18056" y="connsiteY18056"/>
            </a:cxn>
            <a:cxn ang="0">
              <a:pos x="connsiteX18057" y="connsiteY18057"/>
            </a:cxn>
            <a:cxn ang="0">
              <a:pos x="connsiteX18058" y="connsiteY18058"/>
            </a:cxn>
            <a:cxn ang="0">
              <a:pos x="connsiteX18059" y="connsiteY18059"/>
            </a:cxn>
            <a:cxn ang="0">
              <a:pos x="connsiteX18060" y="connsiteY18060"/>
            </a:cxn>
            <a:cxn ang="0">
              <a:pos x="connsiteX18061" y="connsiteY18061"/>
            </a:cxn>
            <a:cxn ang="0">
              <a:pos x="connsiteX18062" y="connsiteY18062"/>
            </a:cxn>
            <a:cxn ang="0">
              <a:pos x="connsiteX18063" y="connsiteY18063"/>
            </a:cxn>
            <a:cxn ang="0">
              <a:pos x="connsiteX18064" y="connsiteY18064"/>
            </a:cxn>
            <a:cxn ang="0">
              <a:pos x="connsiteX18065" y="connsiteY18065"/>
            </a:cxn>
            <a:cxn ang="0">
              <a:pos x="connsiteX18066" y="connsiteY18066"/>
            </a:cxn>
            <a:cxn ang="0">
              <a:pos x="connsiteX18067" y="connsiteY18067"/>
            </a:cxn>
            <a:cxn ang="0">
              <a:pos x="connsiteX18068" y="connsiteY18068"/>
            </a:cxn>
            <a:cxn ang="0">
              <a:pos x="connsiteX18069" y="connsiteY18069"/>
            </a:cxn>
            <a:cxn ang="0">
              <a:pos x="connsiteX18070" y="connsiteY18070"/>
            </a:cxn>
            <a:cxn ang="0">
              <a:pos x="connsiteX18071" y="connsiteY18071"/>
            </a:cxn>
            <a:cxn ang="0">
              <a:pos x="connsiteX18072" y="connsiteY18072"/>
            </a:cxn>
            <a:cxn ang="0">
              <a:pos x="connsiteX18073" y="connsiteY18073"/>
            </a:cxn>
            <a:cxn ang="0">
              <a:pos x="connsiteX18074" y="connsiteY18074"/>
            </a:cxn>
            <a:cxn ang="0">
              <a:pos x="connsiteX18075" y="connsiteY18075"/>
            </a:cxn>
            <a:cxn ang="0">
              <a:pos x="connsiteX18076" y="connsiteY18076"/>
            </a:cxn>
            <a:cxn ang="0">
              <a:pos x="connsiteX18077" y="connsiteY18077"/>
            </a:cxn>
            <a:cxn ang="0">
              <a:pos x="connsiteX18078" y="connsiteY18078"/>
            </a:cxn>
            <a:cxn ang="0">
              <a:pos x="connsiteX18079" y="connsiteY18079"/>
            </a:cxn>
            <a:cxn ang="0">
              <a:pos x="connsiteX18080" y="connsiteY18080"/>
            </a:cxn>
            <a:cxn ang="0">
              <a:pos x="connsiteX18081" y="connsiteY18081"/>
            </a:cxn>
            <a:cxn ang="0">
              <a:pos x="connsiteX18082" y="connsiteY18082"/>
            </a:cxn>
            <a:cxn ang="0">
              <a:pos x="connsiteX18083" y="connsiteY18083"/>
            </a:cxn>
            <a:cxn ang="0">
              <a:pos x="connsiteX18084" y="connsiteY18084"/>
            </a:cxn>
            <a:cxn ang="0">
              <a:pos x="connsiteX18085" y="connsiteY18085"/>
            </a:cxn>
            <a:cxn ang="0">
              <a:pos x="connsiteX18086" y="connsiteY18086"/>
            </a:cxn>
            <a:cxn ang="0">
              <a:pos x="connsiteX18087" y="connsiteY18087"/>
            </a:cxn>
            <a:cxn ang="0">
              <a:pos x="connsiteX18088" y="connsiteY18088"/>
            </a:cxn>
            <a:cxn ang="0">
              <a:pos x="connsiteX18089" y="connsiteY18089"/>
            </a:cxn>
            <a:cxn ang="0">
              <a:pos x="connsiteX18090" y="connsiteY18090"/>
            </a:cxn>
            <a:cxn ang="0">
              <a:pos x="connsiteX18091" y="connsiteY18091"/>
            </a:cxn>
            <a:cxn ang="0">
              <a:pos x="connsiteX18092" y="connsiteY18092"/>
            </a:cxn>
            <a:cxn ang="0">
              <a:pos x="connsiteX18093" y="connsiteY18093"/>
            </a:cxn>
            <a:cxn ang="0">
              <a:pos x="connsiteX18094" y="connsiteY18094"/>
            </a:cxn>
            <a:cxn ang="0">
              <a:pos x="connsiteX18095" y="connsiteY18095"/>
            </a:cxn>
            <a:cxn ang="0">
              <a:pos x="connsiteX18096" y="connsiteY18096"/>
            </a:cxn>
            <a:cxn ang="0">
              <a:pos x="connsiteX18097" y="connsiteY18097"/>
            </a:cxn>
            <a:cxn ang="0">
              <a:pos x="connsiteX18098" y="connsiteY18098"/>
            </a:cxn>
            <a:cxn ang="0">
              <a:pos x="connsiteX18099" y="connsiteY18099"/>
            </a:cxn>
            <a:cxn ang="0">
              <a:pos x="connsiteX18100" y="connsiteY18100"/>
            </a:cxn>
            <a:cxn ang="0">
              <a:pos x="connsiteX18101" y="connsiteY18101"/>
            </a:cxn>
            <a:cxn ang="0">
              <a:pos x="connsiteX18102" y="connsiteY18102"/>
            </a:cxn>
            <a:cxn ang="0">
              <a:pos x="connsiteX18103" y="connsiteY18103"/>
            </a:cxn>
            <a:cxn ang="0">
              <a:pos x="connsiteX18104" y="connsiteY18104"/>
            </a:cxn>
            <a:cxn ang="0">
              <a:pos x="connsiteX18105" y="connsiteY18105"/>
            </a:cxn>
            <a:cxn ang="0">
              <a:pos x="connsiteX18106" y="connsiteY18106"/>
            </a:cxn>
            <a:cxn ang="0">
              <a:pos x="connsiteX18107" y="connsiteY18107"/>
            </a:cxn>
            <a:cxn ang="0">
              <a:pos x="connsiteX18108" y="connsiteY18108"/>
            </a:cxn>
            <a:cxn ang="0">
              <a:pos x="connsiteX18109" y="connsiteY18109"/>
            </a:cxn>
            <a:cxn ang="0">
              <a:pos x="connsiteX18110" y="connsiteY18110"/>
            </a:cxn>
            <a:cxn ang="0">
              <a:pos x="connsiteX18111" y="connsiteY18111"/>
            </a:cxn>
            <a:cxn ang="0">
              <a:pos x="connsiteX18112" y="connsiteY18112"/>
            </a:cxn>
            <a:cxn ang="0">
              <a:pos x="connsiteX18113" y="connsiteY18113"/>
            </a:cxn>
            <a:cxn ang="0">
              <a:pos x="connsiteX18114" y="connsiteY18114"/>
            </a:cxn>
            <a:cxn ang="0">
              <a:pos x="connsiteX18115" y="connsiteY18115"/>
            </a:cxn>
            <a:cxn ang="0">
              <a:pos x="connsiteX18116" y="connsiteY18116"/>
            </a:cxn>
            <a:cxn ang="0">
              <a:pos x="connsiteX18117" y="connsiteY18117"/>
            </a:cxn>
            <a:cxn ang="0">
              <a:pos x="connsiteX18118" y="connsiteY18118"/>
            </a:cxn>
            <a:cxn ang="0">
              <a:pos x="connsiteX18119" y="connsiteY18119"/>
            </a:cxn>
            <a:cxn ang="0">
              <a:pos x="connsiteX18120" y="connsiteY18120"/>
            </a:cxn>
            <a:cxn ang="0">
              <a:pos x="connsiteX18121" y="connsiteY18121"/>
            </a:cxn>
            <a:cxn ang="0">
              <a:pos x="connsiteX18122" y="connsiteY18122"/>
            </a:cxn>
            <a:cxn ang="0">
              <a:pos x="connsiteX18123" y="connsiteY18123"/>
            </a:cxn>
            <a:cxn ang="0">
              <a:pos x="connsiteX18124" y="connsiteY18124"/>
            </a:cxn>
            <a:cxn ang="0">
              <a:pos x="connsiteX18125" y="connsiteY18125"/>
            </a:cxn>
            <a:cxn ang="0">
              <a:pos x="connsiteX18126" y="connsiteY18126"/>
            </a:cxn>
            <a:cxn ang="0">
              <a:pos x="connsiteX18127" y="connsiteY18127"/>
            </a:cxn>
            <a:cxn ang="0">
              <a:pos x="connsiteX18128" y="connsiteY18128"/>
            </a:cxn>
            <a:cxn ang="0">
              <a:pos x="connsiteX18129" y="connsiteY18129"/>
            </a:cxn>
            <a:cxn ang="0">
              <a:pos x="connsiteX18130" y="connsiteY18130"/>
            </a:cxn>
            <a:cxn ang="0">
              <a:pos x="connsiteX18131" y="connsiteY18131"/>
            </a:cxn>
            <a:cxn ang="0">
              <a:pos x="connsiteX18132" y="connsiteY18132"/>
            </a:cxn>
            <a:cxn ang="0">
              <a:pos x="connsiteX18133" y="connsiteY18133"/>
            </a:cxn>
            <a:cxn ang="0">
              <a:pos x="connsiteX18134" y="connsiteY18134"/>
            </a:cxn>
            <a:cxn ang="0">
              <a:pos x="connsiteX18135" y="connsiteY18135"/>
            </a:cxn>
            <a:cxn ang="0">
              <a:pos x="connsiteX18136" y="connsiteY18136"/>
            </a:cxn>
            <a:cxn ang="0">
              <a:pos x="connsiteX18137" y="connsiteY18137"/>
            </a:cxn>
            <a:cxn ang="0">
              <a:pos x="connsiteX18138" y="connsiteY18138"/>
            </a:cxn>
            <a:cxn ang="0">
              <a:pos x="connsiteX18139" y="connsiteY18139"/>
            </a:cxn>
            <a:cxn ang="0">
              <a:pos x="connsiteX18140" y="connsiteY18140"/>
            </a:cxn>
            <a:cxn ang="0">
              <a:pos x="connsiteX18141" y="connsiteY18141"/>
            </a:cxn>
            <a:cxn ang="0">
              <a:pos x="connsiteX18142" y="connsiteY18142"/>
            </a:cxn>
            <a:cxn ang="0">
              <a:pos x="connsiteX18143" y="connsiteY18143"/>
            </a:cxn>
            <a:cxn ang="0">
              <a:pos x="connsiteX18144" y="connsiteY18144"/>
            </a:cxn>
            <a:cxn ang="0">
              <a:pos x="connsiteX18145" y="connsiteY18145"/>
            </a:cxn>
            <a:cxn ang="0">
              <a:pos x="connsiteX18146" y="connsiteY18146"/>
            </a:cxn>
            <a:cxn ang="0">
              <a:pos x="connsiteX18147" y="connsiteY18147"/>
            </a:cxn>
            <a:cxn ang="0">
              <a:pos x="connsiteX18148" y="connsiteY18148"/>
            </a:cxn>
            <a:cxn ang="0">
              <a:pos x="connsiteX18149" y="connsiteY18149"/>
            </a:cxn>
            <a:cxn ang="0">
              <a:pos x="connsiteX18150" y="connsiteY18150"/>
            </a:cxn>
            <a:cxn ang="0">
              <a:pos x="connsiteX18151" y="connsiteY18151"/>
            </a:cxn>
            <a:cxn ang="0">
              <a:pos x="connsiteX18152" y="connsiteY18152"/>
            </a:cxn>
            <a:cxn ang="0">
              <a:pos x="connsiteX18153" y="connsiteY18153"/>
            </a:cxn>
            <a:cxn ang="0">
              <a:pos x="connsiteX18154" y="connsiteY18154"/>
            </a:cxn>
            <a:cxn ang="0">
              <a:pos x="connsiteX18155" y="connsiteY18155"/>
            </a:cxn>
            <a:cxn ang="0">
              <a:pos x="connsiteX18156" y="connsiteY18156"/>
            </a:cxn>
            <a:cxn ang="0">
              <a:pos x="connsiteX18157" y="connsiteY18157"/>
            </a:cxn>
            <a:cxn ang="0">
              <a:pos x="connsiteX18158" y="connsiteY18158"/>
            </a:cxn>
            <a:cxn ang="0">
              <a:pos x="connsiteX18159" y="connsiteY18159"/>
            </a:cxn>
            <a:cxn ang="0">
              <a:pos x="connsiteX18160" y="connsiteY18160"/>
            </a:cxn>
            <a:cxn ang="0">
              <a:pos x="connsiteX18161" y="connsiteY18161"/>
            </a:cxn>
            <a:cxn ang="0">
              <a:pos x="connsiteX18162" y="connsiteY18162"/>
            </a:cxn>
            <a:cxn ang="0">
              <a:pos x="connsiteX18163" y="connsiteY18163"/>
            </a:cxn>
            <a:cxn ang="0">
              <a:pos x="connsiteX18164" y="connsiteY18164"/>
            </a:cxn>
            <a:cxn ang="0">
              <a:pos x="connsiteX18165" y="connsiteY18165"/>
            </a:cxn>
            <a:cxn ang="0">
              <a:pos x="connsiteX18166" y="connsiteY18166"/>
            </a:cxn>
            <a:cxn ang="0">
              <a:pos x="connsiteX18167" y="connsiteY18167"/>
            </a:cxn>
            <a:cxn ang="0">
              <a:pos x="connsiteX18168" y="connsiteY18168"/>
            </a:cxn>
            <a:cxn ang="0">
              <a:pos x="connsiteX18169" y="connsiteY18169"/>
            </a:cxn>
            <a:cxn ang="0">
              <a:pos x="connsiteX18170" y="connsiteY18170"/>
            </a:cxn>
            <a:cxn ang="0">
              <a:pos x="connsiteX18171" y="connsiteY18171"/>
            </a:cxn>
            <a:cxn ang="0">
              <a:pos x="connsiteX18172" y="connsiteY18172"/>
            </a:cxn>
            <a:cxn ang="0">
              <a:pos x="connsiteX18173" y="connsiteY18173"/>
            </a:cxn>
            <a:cxn ang="0">
              <a:pos x="connsiteX18174" y="connsiteY18174"/>
            </a:cxn>
            <a:cxn ang="0">
              <a:pos x="connsiteX18175" y="connsiteY18175"/>
            </a:cxn>
            <a:cxn ang="0">
              <a:pos x="connsiteX18176" y="connsiteY18176"/>
            </a:cxn>
            <a:cxn ang="0">
              <a:pos x="connsiteX18177" y="connsiteY18177"/>
            </a:cxn>
            <a:cxn ang="0">
              <a:pos x="connsiteX18178" y="connsiteY18178"/>
            </a:cxn>
            <a:cxn ang="0">
              <a:pos x="connsiteX18179" y="connsiteY18179"/>
            </a:cxn>
            <a:cxn ang="0">
              <a:pos x="connsiteX18180" y="connsiteY18180"/>
            </a:cxn>
            <a:cxn ang="0">
              <a:pos x="connsiteX18181" y="connsiteY18181"/>
            </a:cxn>
            <a:cxn ang="0">
              <a:pos x="connsiteX18182" y="connsiteY18182"/>
            </a:cxn>
            <a:cxn ang="0">
              <a:pos x="connsiteX18183" y="connsiteY18183"/>
            </a:cxn>
            <a:cxn ang="0">
              <a:pos x="connsiteX18184" y="connsiteY18184"/>
            </a:cxn>
            <a:cxn ang="0">
              <a:pos x="connsiteX18185" y="connsiteY18185"/>
            </a:cxn>
            <a:cxn ang="0">
              <a:pos x="connsiteX18186" y="connsiteY18186"/>
            </a:cxn>
            <a:cxn ang="0">
              <a:pos x="connsiteX18187" y="connsiteY18187"/>
            </a:cxn>
            <a:cxn ang="0">
              <a:pos x="connsiteX18188" y="connsiteY18188"/>
            </a:cxn>
            <a:cxn ang="0">
              <a:pos x="connsiteX18189" y="connsiteY18189"/>
            </a:cxn>
            <a:cxn ang="0">
              <a:pos x="connsiteX18190" y="connsiteY18190"/>
            </a:cxn>
            <a:cxn ang="0">
              <a:pos x="connsiteX18191" y="connsiteY18191"/>
            </a:cxn>
            <a:cxn ang="0">
              <a:pos x="connsiteX18192" y="connsiteY18192"/>
            </a:cxn>
            <a:cxn ang="0">
              <a:pos x="connsiteX18193" y="connsiteY18193"/>
            </a:cxn>
            <a:cxn ang="0">
              <a:pos x="connsiteX18194" y="connsiteY18194"/>
            </a:cxn>
            <a:cxn ang="0">
              <a:pos x="connsiteX18195" y="connsiteY18195"/>
            </a:cxn>
            <a:cxn ang="0">
              <a:pos x="connsiteX18196" y="connsiteY18196"/>
            </a:cxn>
            <a:cxn ang="0">
              <a:pos x="connsiteX18197" y="connsiteY18197"/>
            </a:cxn>
            <a:cxn ang="0">
              <a:pos x="connsiteX18198" y="connsiteY18198"/>
            </a:cxn>
            <a:cxn ang="0">
              <a:pos x="connsiteX18199" y="connsiteY18199"/>
            </a:cxn>
            <a:cxn ang="0">
              <a:pos x="connsiteX18200" y="connsiteY18200"/>
            </a:cxn>
            <a:cxn ang="0">
              <a:pos x="connsiteX18201" y="connsiteY18201"/>
            </a:cxn>
            <a:cxn ang="0">
              <a:pos x="connsiteX18202" y="connsiteY18202"/>
            </a:cxn>
            <a:cxn ang="0">
              <a:pos x="connsiteX18203" y="connsiteY18203"/>
            </a:cxn>
            <a:cxn ang="0">
              <a:pos x="connsiteX18204" y="connsiteY18204"/>
            </a:cxn>
            <a:cxn ang="0">
              <a:pos x="connsiteX18205" y="connsiteY18205"/>
            </a:cxn>
            <a:cxn ang="0">
              <a:pos x="connsiteX18206" y="connsiteY18206"/>
            </a:cxn>
            <a:cxn ang="0">
              <a:pos x="connsiteX18207" y="connsiteY18207"/>
            </a:cxn>
            <a:cxn ang="0">
              <a:pos x="connsiteX18208" y="connsiteY18208"/>
            </a:cxn>
            <a:cxn ang="0">
              <a:pos x="connsiteX18209" y="connsiteY18209"/>
            </a:cxn>
            <a:cxn ang="0">
              <a:pos x="connsiteX18210" y="connsiteY18210"/>
            </a:cxn>
            <a:cxn ang="0">
              <a:pos x="connsiteX18211" y="connsiteY18211"/>
            </a:cxn>
            <a:cxn ang="0">
              <a:pos x="connsiteX18212" y="connsiteY18212"/>
            </a:cxn>
            <a:cxn ang="0">
              <a:pos x="connsiteX18213" y="connsiteY18213"/>
            </a:cxn>
            <a:cxn ang="0">
              <a:pos x="connsiteX18214" y="connsiteY18214"/>
            </a:cxn>
            <a:cxn ang="0">
              <a:pos x="connsiteX18215" y="connsiteY18215"/>
            </a:cxn>
            <a:cxn ang="0">
              <a:pos x="connsiteX18216" y="connsiteY18216"/>
            </a:cxn>
            <a:cxn ang="0">
              <a:pos x="connsiteX18217" y="connsiteY18217"/>
            </a:cxn>
            <a:cxn ang="0">
              <a:pos x="connsiteX18218" y="connsiteY18218"/>
            </a:cxn>
            <a:cxn ang="0">
              <a:pos x="connsiteX18219" y="connsiteY18219"/>
            </a:cxn>
            <a:cxn ang="0">
              <a:pos x="connsiteX18220" y="connsiteY18220"/>
            </a:cxn>
            <a:cxn ang="0">
              <a:pos x="connsiteX18221" y="connsiteY18221"/>
            </a:cxn>
            <a:cxn ang="0">
              <a:pos x="connsiteX18222" y="connsiteY18222"/>
            </a:cxn>
            <a:cxn ang="0">
              <a:pos x="connsiteX18223" y="connsiteY18223"/>
            </a:cxn>
            <a:cxn ang="0">
              <a:pos x="connsiteX18224" y="connsiteY18224"/>
            </a:cxn>
            <a:cxn ang="0">
              <a:pos x="connsiteX18225" y="connsiteY18225"/>
            </a:cxn>
            <a:cxn ang="0">
              <a:pos x="connsiteX18226" y="connsiteY18226"/>
            </a:cxn>
            <a:cxn ang="0">
              <a:pos x="connsiteX18227" y="connsiteY18227"/>
            </a:cxn>
            <a:cxn ang="0">
              <a:pos x="connsiteX18228" y="connsiteY18228"/>
            </a:cxn>
            <a:cxn ang="0">
              <a:pos x="connsiteX18229" y="connsiteY18229"/>
            </a:cxn>
            <a:cxn ang="0">
              <a:pos x="connsiteX18230" y="connsiteY18230"/>
            </a:cxn>
            <a:cxn ang="0">
              <a:pos x="connsiteX18231" y="connsiteY18231"/>
            </a:cxn>
            <a:cxn ang="0">
              <a:pos x="connsiteX18232" y="connsiteY18232"/>
            </a:cxn>
            <a:cxn ang="0">
              <a:pos x="connsiteX18233" y="connsiteY18233"/>
            </a:cxn>
            <a:cxn ang="0">
              <a:pos x="connsiteX18234" y="connsiteY18234"/>
            </a:cxn>
            <a:cxn ang="0">
              <a:pos x="connsiteX18235" y="connsiteY18235"/>
            </a:cxn>
            <a:cxn ang="0">
              <a:pos x="connsiteX18236" y="connsiteY18236"/>
            </a:cxn>
            <a:cxn ang="0">
              <a:pos x="connsiteX18237" y="connsiteY18237"/>
            </a:cxn>
            <a:cxn ang="0">
              <a:pos x="connsiteX18238" y="connsiteY18238"/>
            </a:cxn>
            <a:cxn ang="0">
              <a:pos x="connsiteX18239" y="connsiteY18239"/>
            </a:cxn>
            <a:cxn ang="0">
              <a:pos x="connsiteX18240" y="connsiteY18240"/>
            </a:cxn>
            <a:cxn ang="0">
              <a:pos x="connsiteX18241" y="connsiteY18241"/>
            </a:cxn>
            <a:cxn ang="0">
              <a:pos x="connsiteX18242" y="connsiteY18242"/>
            </a:cxn>
            <a:cxn ang="0">
              <a:pos x="connsiteX18243" y="connsiteY18243"/>
            </a:cxn>
            <a:cxn ang="0">
              <a:pos x="connsiteX18244" y="connsiteY18244"/>
            </a:cxn>
            <a:cxn ang="0">
              <a:pos x="connsiteX18245" y="connsiteY18245"/>
            </a:cxn>
            <a:cxn ang="0">
              <a:pos x="connsiteX18246" y="connsiteY18246"/>
            </a:cxn>
            <a:cxn ang="0">
              <a:pos x="connsiteX18247" y="connsiteY18247"/>
            </a:cxn>
            <a:cxn ang="0">
              <a:pos x="connsiteX18248" y="connsiteY18248"/>
            </a:cxn>
            <a:cxn ang="0">
              <a:pos x="connsiteX18249" y="connsiteY18249"/>
            </a:cxn>
            <a:cxn ang="0">
              <a:pos x="connsiteX18250" y="connsiteY18250"/>
            </a:cxn>
            <a:cxn ang="0">
              <a:pos x="connsiteX18251" y="connsiteY18251"/>
            </a:cxn>
            <a:cxn ang="0">
              <a:pos x="connsiteX18252" y="connsiteY18252"/>
            </a:cxn>
            <a:cxn ang="0">
              <a:pos x="connsiteX18253" y="connsiteY18253"/>
            </a:cxn>
            <a:cxn ang="0">
              <a:pos x="connsiteX18254" y="connsiteY18254"/>
            </a:cxn>
            <a:cxn ang="0">
              <a:pos x="connsiteX18255" y="connsiteY18255"/>
            </a:cxn>
            <a:cxn ang="0">
              <a:pos x="connsiteX18256" y="connsiteY18256"/>
            </a:cxn>
            <a:cxn ang="0">
              <a:pos x="connsiteX18257" y="connsiteY18257"/>
            </a:cxn>
            <a:cxn ang="0">
              <a:pos x="connsiteX18258" y="connsiteY18258"/>
            </a:cxn>
            <a:cxn ang="0">
              <a:pos x="connsiteX18259" y="connsiteY18259"/>
            </a:cxn>
            <a:cxn ang="0">
              <a:pos x="connsiteX18260" y="connsiteY18260"/>
            </a:cxn>
            <a:cxn ang="0">
              <a:pos x="connsiteX18261" y="connsiteY18261"/>
            </a:cxn>
            <a:cxn ang="0">
              <a:pos x="connsiteX18262" y="connsiteY18262"/>
            </a:cxn>
            <a:cxn ang="0">
              <a:pos x="connsiteX18263" y="connsiteY18263"/>
            </a:cxn>
            <a:cxn ang="0">
              <a:pos x="connsiteX18264" y="connsiteY18264"/>
            </a:cxn>
            <a:cxn ang="0">
              <a:pos x="connsiteX18265" y="connsiteY18265"/>
            </a:cxn>
            <a:cxn ang="0">
              <a:pos x="connsiteX18266" y="connsiteY18266"/>
            </a:cxn>
            <a:cxn ang="0">
              <a:pos x="connsiteX18267" y="connsiteY18267"/>
            </a:cxn>
            <a:cxn ang="0">
              <a:pos x="connsiteX18268" y="connsiteY18268"/>
            </a:cxn>
            <a:cxn ang="0">
              <a:pos x="connsiteX18269" y="connsiteY18269"/>
            </a:cxn>
            <a:cxn ang="0">
              <a:pos x="connsiteX18270" y="connsiteY18270"/>
            </a:cxn>
            <a:cxn ang="0">
              <a:pos x="connsiteX18271" y="connsiteY18271"/>
            </a:cxn>
            <a:cxn ang="0">
              <a:pos x="connsiteX18272" y="connsiteY18272"/>
            </a:cxn>
            <a:cxn ang="0">
              <a:pos x="connsiteX18273" y="connsiteY18273"/>
            </a:cxn>
            <a:cxn ang="0">
              <a:pos x="connsiteX18274" y="connsiteY18274"/>
            </a:cxn>
            <a:cxn ang="0">
              <a:pos x="connsiteX18275" y="connsiteY18275"/>
            </a:cxn>
            <a:cxn ang="0">
              <a:pos x="connsiteX18276" y="connsiteY18276"/>
            </a:cxn>
            <a:cxn ang="0">
              <a:pos x="connsiteX18277" y="connsiteY18277"/>
            </a:cxn>
            <a:cxn ang="0">
              <a:pos x="connsiteX18278" y="connsiteY18278"/>
            </a:cxn>
            <a:cxn ang="0">
              <a:pos x="connsiteX18279" y="connsiteY18279"/>
            </a:cxn>
            <a:cxn ang="0">
              <a:pos x="connsiteX18280" y="connsiteY18280"/>
            </a:cxn>
            <a:cxn ang="0">
              <a:pos x="connsiteX18281" y="connsiteY18281"/>
            </a:cxn>
            <a:cxn ang="0">
              <a:pos x="connsiteX18282" y="connsiteY18282"/>
            </a:cxn>
            <a:cxn ang="0">
              <a:pos x="connsiteX18283" y="connsiteY18283"/>
            </a:cxn>
            <a:cxn ang="0">
              <a:pos x="connsiteX18284" y="connsiteY18284"/>
            </a:cxn>
            <a:cxn ang="0">
              <a:pos x="connsiteX18285" y="connsiteY18285"/>
            </a:cxn>
            <a:cxn ang="0">
              <a:pos x="connsiteX18286" y="connsiteY18286"/>
            </a:cxn>
            <a:cxn ang="0">
              <a:pos x="connsiteX18287" y="connsiteY18287"/>
            </a:cxn>
            <a:cxn ang="0">
              <a:pos x="connsiteX18288" y="connsiteY18288"/>
            </a:cxn>
            <a:cxn ang="0">
              <a:pos x="connsiteX18289" y="connsiteY18289"/>
            </a:cxn>
            <a:cxn ang="0">
              <a:pos x="connsiteX18290" y="connsiteY18290"/>
            </a:cxn>
            <a:cxn ang="0">
              <a:pos x="connsiteX18291" y="connsiteY18291"/>
            </a:cxn>
            <a:cxn ang="0">
              <a:pos x="connsiteX18292" y="connsiteY18292"/>
            </a:cxn>
            <a:cxn ang="0">
              <a:pos x="connsiteX18293" y="connsiteY18293"/>
            </a:cxn>
            <a:cxn ang="0">
              <a:pos x="connsiteX18294" y="connsiteY18294"/>
            </a:cxn>
            <a:cxn ang="0">
              <a:pos x="connsiteX18295" y="connsiteY18295"/>
            </a:cxn>
            <a:cxn ang="0">
              <a:pos x="connsiteX18296" y="connsiteY18296"/>
            </a:cxn>
            <a:cxn ang="0">
              <a:pos x="connsiteX18297" y="connsiteY18297"/>
            </a:cxn>
            <a:cxn ang="0">
              <a:pos x="connsiteX18298" y="connsiteY18298"/>
            </a:cxn>
            <a:cxn ang="0">
              <a:pos x="connsiteX18299" y="connsiteY18299"/>
            </a:cxn>
            <a:cxn ang="0">
              <a:pos x="connsiteX18300" y="connsiteY18300"/>
            </a:cxn>
            <a:cxn ang="0">
              <a:pos x="connsiteX18301" y="connsiteY18301"/>
            </a:cxn>
            <a:cxn ang="0">
              <a:pos x="connsiteX18302" y="connsiteY18302"/>
            </a:cxn>
            <a:cxn ang="0">
              <a:pos x="connsiteX18303" y="connsiteY18303"/>
            </a:cxn>
            <a:cxn ang="0">
              <a:pos x="connsiteX18304" y="connsiteY18304"/>
            </a:cxn>
            <a:cxn ang="0">
              <a:pos x="connsiteX18305" y="connsiteY18305"/>
            </a:cxn>
            <a:cxn ang="0">
              <a:pos x="connsiteX18306" y="connsiteY18306"/>
            </a:cxn>
            <a:cxn ang="0">
              <a:pos x="connsiteX18307" y="connsiteY18307"/>
            </a:cxn>
            <a:cxn ang="0">
              <a:pos x="connsiteX18308" y="connsiteY18308"/>
            </a:cxn>
            <a:cxn ang="0">
              <a:pos x="connsiteX18309" y="connsiteY18309"/>
            </a:cxn>
            <a:cxn ang="0">
              <a:pos x="connsiteX18310" y="connsiteY18310"/>
            </a:cxn>
            <a:cxn ang="0">
              <a:pos x="connsiteX18311" y="connsiteY18311"/>
            </a:cxn>
            <a:cxn ang="0">
              <a:pos x="connsiteX18312" y="connsiteY18312"/>
            </a:cxn>
            <a:cxn ang="0">
              <a:pos x="connsiteX18313" y="connsiteY18313"/>
            </a:cxn>
            <a:cxn ang="0">
              <a:pos x="connsiteX18314" y="connsiteY18314"/>
            </a:cxn>
            <a:cxn ang="0">
              <a:pos x="connsiteX18315" y="connsiteY18315"/>
            </a:cxn>
            <a:cxn ang="0">
              <a:pos x="connsiteX18316" y="connsiteY18316"/>
            </a:cxn>
            <a:cxn ang="0">
              <a:pos x="connsiteX18317" y="connsiteY18317"/>
            </a:cxn>
            <a:cxn ang="0">
              <a:pos x="connsiteX18318" y="connsiteY18318"/>
            </a:cxn>
            <a:cxn ang="0">
              <a:pos x="connsiteX18319" y="connsiteY18319"/>
            </a:cxn>
            <a:cxn ang="0">
              <a:pos x="connsiteX18320" y="connsiteY18320"/>
            </a:cxn>
            <a:cxn ang="0">
              <a:pos x="connsiteX18321" y="connsiteY18321"/>
            </a:cxn>
            <a:cxn ang="0">
              <a:pos x="connsiteX18322" y="connsiteY18322"/>
            </a:cxn>
            <a:cxn ang="0">
              <a:pos x="connsiteX18323" y="connsiteY18323"/>
            </a:cxn>
            <a:cxn ang="0">
              <a:pos x="connsiteX18324" y="connsiteY18324"/>
            </a:cxn>
            <a:cxn ang="0">
              <a:pos x="connsiteX18325" y="connsiteY18325"/>
            </a:cxn>
            <a:cxn ang="0">
              <a:pos x="connsiteX18326" y="connsiteY18326"/>
            </a:cxn>
            <a:cxn ang="0">
              <a:pos x="connsiteX18327" y="connsiteY18327"/>
            </a:cxn>
            <a:cxn ang="0">
              <a:pos x="connsiteX18328" y="connsiteY18328"/>
            </a:cxn>
            <a:cxn ang="0">
              <a:pos x="connsiteX18329" y="connsiteY18329"/>
            </a:cxn>
            <a:cxn ang="0">
              <a:pos x="connsiteX18330" y="connsiteY18330"/>
            </a:cxn>
            <a:cxn ang="0">
              <a:pos x="connsiteX18331" y="connsiteY18331"/>
            </a:cxn>
            <a:cxn ang="0">
              <a:pos x="connsiteX18332" y="connsiteY18332"/>
            </a:cxn>
            <a:cxn ang="0">
              <a:pos x="connsiteX18333" y="connsiteY18333"/>
            </a:cxn>
            <a:cxn ang="0">
              <a:pos x="connsiteX18334" y="connsiteY18334"/>
            </a:cxn>
            <a:cxn ang="0">
              <a:pos x="connsiteX18335" y="connsiteY18335"/>
            </a:cxn>
            <a:cxn ang="0">
              <a:pos x="connsiteX18336" y="connsiteY18336"/>
            </a:cxn>
            <a:cxn ang="0">
              <a:pos x="connsiteX18337" y="connsiteY18337"/>
            </a:cxn>
            <a:cxn ang="0">
              <a:pos x="connsiteX18338" y="connsiteY18338"/>
            </a:cxn>
            <a:cxn ang="0">
              <a:pos x="connsiteX18339" y="connsiteY18339"/>
            </a:cxn>
            <a:cxn ang="0">
              <a:pos x="connsiteX18340" y="connsiteY18340"/>
            </a:cxn>
            <a:cxn ang="0">
              <a:pos x="connsiteX18341" y="connsiteY18341"/>
            </a:cxn>
            <a:cxn ang="0">
              <a:pos x="connsiteX18342" y="connsiteY18342"/>
            </a:cxn>
            <a:cxn ang="0">
              <a:pos x="connsiteX18343" y="connsiteY18343"/>
            </a:cxn>
            <a:cxn ang="0">
              <a:pos x="connsiteX18344" y="connsiteY18344"/>
            </a:cxn>
            <a:cxn ang="0">
              <a:pos x="connsiteX18345" y="connsiteY18345"/>
            </a:cxn>
            <a:cxn ang="0">
              <a:pos x="connsiteX18346" y="connsiteY18346"/>
            </a:cxn>
            <a:cxn ang="0">
              <a:pos x="connsiteX18347" y="connsiteY18347"/>
            </a:cxn>
            <a:cxn ang="0">
              <a:pos x="connsiteX18348" y="connsiteY18348"/>
            </a:cxn>
            <a:cxn ang="0">
              <a:pos x="connsiteX18349" y="connsiteY18349"/>
            </a:cxn>
            <a:cxn ang="0">
              <a:pos x="connsiteX18350" y="connsiteY18350"/>
            </a:cxn>
            <a:cxn ang="0">
              <a:pos x="connsiteX18351" y="connsiteY18351"/>
            </a:cxn>
            <a:cxn ang="0">
              <a:pos x="connsiteX18352" y="connsiteY18352"/>
            </a:cxn>
            <a:cxn ang="0">
              <a:pos x="connsiteX18353" y="connsiteY18353"/>
            </a:cxn>
            <a:cxn ang="0">
              <a:pos x="connsiteX18354" y="connsiteY18354"/>
            </a:cxn>
            <a:cxn ang="0">
              <a:pos x="connsiteX18355" y="connsiteY18355"/>
            </a:cxn>
            <a:cxn ang="0">
              <a:pos x="connsiteX18356" y="connsiteY18356"/>
            </a:cxn>
            <a:cxn ang="0">
              <a:pos x="connsiteX18357" y="connsiteY18357"/>
            </a:cxn>
            <a:cxn ang="0">
              <a:pos x="connsiteX18358" y="connsiteY18358"/>
            </a:cxn>
            <a:cxn ang="0">
              <a:pos x="connsiteX18359" y="connsiteY18359"/>
            </a:cxn>
            <a:cxn ang="0">
              <a:pos x="connsiteX18360" y="connsiteY18360"/>
            </a:cxn>
            <a:cxn ang="0">
              <a:pos x="connsiteX18361" y="connsiteY18361"/>
            </a:cxn>
            <a:cxn ang="0">
              <a:pos x="connsiteX18362" y="connsiteY18362"/>
            </a:cxn>
            <a:cxn ang="0">
              <a:pos x="connsiteX18363" y="connsiteY18363"/>
            </a:cxn>
            <a:cxn ang="0">
              <a:pos x="connsiteX18364" y="connsiteY18364"/>
            </a:cxn>
            <a:cxn ang="0">
              <a:pos x="connsiteX18365" y="connsiteY18365"/>
            </a:cxn>
            <a:cxn ang="0">
              <a:pos x="connsiteX18366" y="connsiteY18366"/>
            </a:cxn>
            <a:cxn ang="0">
              <a:pos x="connsiteX18367" y="connsiteY18367"/>
            </a:cxn>
            <a:cxn ang="0">
              <a:pos x="connsiteX18368" y="connsiteY18368"/>
            </a:cxn>
            <a:cxn ang="0">
              <a:pos x="connsiteX18369" y="connsiteY18369"/>
            </a:cxn>
            <a:cxn ang="0">
              <a:pos x="connsiteX18370" y="connsiteY18370"/>
            </a:cxn>
            <a:cxn ang="0">
              <a:pos x="connsiteX18371" y="connsiteY18371"/>
            </a:cxn>
            <a:cxn ang="0">
              <a:pos x="connsiteX18372" y="connsiteY18372"/>
            </a:cxn>
            <a:cxn ang="0">
              <a:pos x="connsiteX18373" y="connsiteY18373"/>
            </a:cxn>
            <a:cxn ang="0">
              <a:pos x="connsiteX18374" y="connsiteY18374"/>
            </a:cxn>
            <a:cxn ang="0">
              <a:pos x="connsiteX18375" y="connsiteY18375"/>
            </a:cxn>
            <a:cxn ang="0">
              <a:pos x="connsiteX18376" y="connsiteY18376"/>
            </a:cxn>
            <a:cxn ang="0">
              <a:pos x="connsiteX18377" y="connsiteY18377"/>
            </a:cxn>
            <a:cxn ang="0">
              <a:pos x="connsiteX18378" y="connsiteY18378"/>
            </a:cxn>
            <a:cxn ang="0">
              <a:pos x="connsiteX18379" y="connsiteY18379"/>
            </a:cxn>
            <a:cxn ang="0">
              <a:pos x="connsiteX18380" y="connsiteY18380"/>
            </a:cxn>
            <a:cxn ang="0">
              <a:pos x="connsiteX18381" y="connsiteY18381"/>
            </a:cxn>
            <a:cxn ang="0">
              <a:pos x="connsiteX18382" y="connsiteY18382"/>
            </a:cxn>
            <a:cxn ang="0">
              <a:pos x="connsiteX18383" y="connsiteY18383"/>
            </a:cxn>
            <a:cxn ang="0">
              <a:pos x="connsiteX18384" y="connsiteY18384"/>
            </a:cxn>
            <a:cxn ang="0">
              <a:pos x="connsiteX18385" y="connsiteY18385"/>
            </a:cxn>
            <a:cxn ang="0">
              <a:pos x="connsiteX18386" y="connsiteY18386"/>
            </a:cxn>
            <a:cxn ang="0">
              <a:pos x="connsiteX18387" y="connsiteY18387"/>
            </a:cxn>
            <a:cxn ang="0">
              <a:pos x="connsiteX18388" y="connsiteY18388"/>
            </a:cxn>
            <a:cxn ang="0">
              <a:pos x="connsiteX18389" y="connsiteY18389"/>
            </a:cxn>
            <a:cxn ang="0">
              <a:pos x="connsiteX18390" y="connsiteY18390"/>
            </a:cxn>
            <a:cxn ang="0">
              <a:pos x="connsiteX18391" y="connsiteY18391"/>
            </a:cxn>
            <a:cxn ang="0">
              <a:pos x="connsiteX18392" y="connsiteY18392"/>
            </a:cxn>
            <a:cxn ang="0">
              <a:pos x="connsiteX18393" y="connsiteY18393"/>
            </a:cxn>
            <a:cxn ang="0">
              <a:pos x="connsiteX18394" y="connsiteY18394"/>
            </a:cxn>
            <a:cxn ang="0">
              <a:pos x="connsiteX18395" y="connsiteY18395"/>
            </a:cxn>
            <a:cxn ang="0">
              <a:pos x="connsiteX18396" y="connsiteY18396"/>
            </a:cxn>
            <a:cxn ang="0">
              <a:pos x="connsiteX18397" y="connsiteY18397"/>
            </a:cxn>
            <a:cxn ang="0">
              <a:pos x="connsiteX18398" y="connsiteY18398"/>
            </a:cxn>
            <a:cxn ang="0">
              <a:pos x="connsiteX18399" y="connsiteY18399"/>
            </a:cxn>
            <a:cxn ang="0">
              <a:pos x="connsiteX18400" y="connsiteY18400"/>
            </a:cxn>
            <a:cxn ang="0">
              <a:pos x="connsiteX18401" y="connsiteY18401"/>
            </a:cxn>
            <a:cxn ang="0">
              <a:pos x="connsiteX18402" y="connsiteY18402"/>
            </a:cxn>
            <a:cxn ang="0">
              <a:pos x="connsiteX18403" y="connsiteY18403"/>
            </a:cxn>
            <a:cxn ang="0">
              <a:pos x="connsiteX18404" y="connsiteY18404"/>
            </a:cxn>
            <a:cxn ang="0">
              <a:pos x="connsiteX18405" y="connsiteY18405"/>
            </a:cxn>
            <a:cxn ang="0">
              <a:pos x="connsiteX18406" y="connsiteY18406"/>
            </a:cxn>
            <a:cxn ang="0">
              <a:pos x="connsiteX18407" y="connsiteY18407"/>
            </a:cxn>
            <a:cxn ang="0">
              <a:pos x="connsiteX18408" y="connsiteY18408"/>
            </a:cxn>
            <a:cxn ang="0">
              <a:pos x="connsiteX18409" y="connsiteY18409"/>
            </a:cxn>
            <a:cxn ang="0">
              <a:pos x="connsiteX18410" y="connsiteY18410"/>
            </a:cxn>
            <a:cxn ang="0">
              <a:pos x="connsiteX18411" y="connsiteY18411"/>
            </a:cxn>
            <a:cxn ang="0">
              <a:pos x="connsiteX18412" y="connsiteY18412"/>
            </a:cxn>
            <a:cxn ang="0">
              <a:pos x="connsiteX18413" y="connsiteY18413"/>
            </a:cxn>
            <a:cxn ang="0">
              <a:pos x="connsiteX18414" y="connsiteY18414"/>
            </a:cxn>
            <a:cxn ang="0">
              <a:pos x="connsiteX18415" y="connsiteY18415"/>
            </a:cxn>
            <a:cxn ang="0">
              <a:pos x="connsiteX18416" y="connsiteY18416"/>
            </a:cxn>
            <a:cxn ang="0">
              <a:pos x="connsiteX18417" y="connsiteY18417"/>
            </a:cxn>
            <a:cxn ang="0">
              <a:pos x="connsiteX18418" y="connsiteY18418"/>
            </a:cxn>
            <a:cxn ang="0">
              <a:pos x="connsiteX18419" y="connsiteY18419"/>
            </a:cxn>
            <a:cxn ang="0">
              <a:pos x="connsiteX18420" y="connsiteY18420"/>
            </a:cxn>
            <a:cxn ang="0">
              <a:pos x="connsiteX18421" y="connsiteY18421"/>
            </a:cxn>
            <a:cxn ang="0">
              <a:pos x="connsiteX18422" y="connsiteY18422"/>
            </a:cxn>
            <a:cxn ang="0">
              <a:pos x="connsiteX18423" y="connsiteY18423"/>
            </a:cxn>
            <a:cxn ang="0">
              <a:pos x="connsiteX18424" y="connsiteY18424"/>
            </a:cxn>
            <a:cxn ang="0">
              <a:pos x="connsiteX18425" y="connsiteY18425"/>
            </a:cxn>
            <a:cxn ang="0">
              <a:pos x="connsiteX18426" y="connsiteY18426"/>
            </a:cxn>
            <a:cxn ang="0">
              <a:pos x="connsiteX18427" y="connsiteY18427"/>
            </a:cxn>
            <a:cxn ang="0">
              <a:pos x="connsiteX18428" y="connsiteY18428"/>
            </a:cxn>
            <a:cxn ang="0">
              <a:pos x="connsiteX18429" y="connsiteY18429"/>
            </a:cxn>
            <a:cxn ang="0">
              <a:pos x="connsiteX18430" y="connsiteY18430"/>
            </a:cxn>
            <a:cxn ang="0">
              <a:pos x="connsiteX18431" y="connsiteY18431"/>
            </a:cxn>
            <a:cxn ang="0">
              <a:pos x="connsiteX18432" y="connsiteY18432"/>
            </a:cxn>
            <a:cxn ang="0">
              <a:pos x="connsiteX18433" y="connsiteY18433"/>
            </a:cxn>
            <a:cxn ang="0">
              <a:pos x="connsiteX18434" y="connsiteY18434"/>
            </a:cxn>
            <a:cxn ang="0">
              <a:pos x="connsiteX18435" y="connsiteY18435"/>
            </a:cxn>
            <a:cxn ang="0">
              <a:pos x="connsiteX18436" y="connsiteY18436"/>
            </a:cxn>
            <a:cxn ang="0">
              <a:pos x="connsiteX18437" y="connsiteY18437"/>
            </a:cxn>
            <a:cxn ang="0">
              <a:pos x="connsiteX18438" y="connsiteY18438"/>
            </a:cxn>
            <a:cxn ang="0">
              <a:pos x="connsiteX18439" y="connsiteY18439"/>
            </a:cxn>
            <a:cxn ang="0">
              <a:pos x="connsiteX18440" y="connsiteY18440"/>
            </a:cxn>
            <a:cxn ang="0">
              <a:pos x="connsiteX18441" y="connsiteY18441"/>
            </a:cxn>
            <a:cxn ang="0">
              <a:pos x="connsiteX18442" y="connsiteY18442"/>
            </a:cxn>
            <a:cxn ang="0">
              <a:pos x="connsiteX18443" y="connsiteY18443"/>
            </a:cxn>
            <a:cxn ang="0">
              <a:pos x="connsiteX18444" y="connsiteY18444"/>
            </a:cxn>
            <a:cxn ang="0">
              <a:pos x="connsiteX18445" y="connsiteY18445"/>
            </a:cxn>
            <a:cxn ang="0">
              <a:pos x="connsiteX18446" y="connsiteY18446"/>
            </a:cxn>
            <a:cxn ang="0">
              <a:pos x="connsiteX18447" y="connsiteY18447"/>
            </a:cxn>
            <a:cxn ang="0">
              <a:pos x="connsiteX18448" y="connsiteY18448"/>
            </a:cxn>
            <a:cxn ang="0">
              <a:pos x="connsiteX18449" y="connsiteY18449"/>
            </a:cxn>
            <a:cxn ang="0">
              <a:pos x="connsiteX18450" y="connsiteY18450"/>
            </a:cxn>
            <a:cxn ang="0">
              <a:pos x="connsiteX18451" y="connsiteY18451"/>
            </a:cxn>
            <a:cxn ang="0">
              <a:pos x="connsiteX18452" y="connsiteY18452"/>
            </a:cxn>
            <a:cxn ang="0">
              <a:pos x="connsiteX18453" y="connsiteY18453"/>
            </a:cxn>
            <a:cxn ang="0">
              <a:pos x="connsiteX18454" y="connsiteY18454"/>
            </a:cxn>
            <a:cxn ang="0">
              <a:pos x="connsiteX18455" y="connsiteY18455"/>
            </a:cxn>
            <a:cxn ang="0">
              <a:pos x="connsiteX18456" y="connsiteY18456"/>
            </a:cxn>
            <a:cxn ang="0">
              <a:pos x="connsiteX18457" y="connsiteY18457"/>
            </a:cxn>
            <a:cxn ang="0">
              <a:pos x="connsiteX18458" y="connsiteY18458"/>
            </a:cxn>
            <a:cxn ang="0">
              <a:pos x="connsiteX18459" y="connsiteY18459"/>
            </a:cxn>
            <a:cxn ang="0">
              <a:pos x="connsiteX18460" y="connsiteY18460"/>
            </a:cxn>
            <a:cxn ang="0">
              <a:pos x="connsiteX18461" y="connsiteY18461"/>
            </a:cxn>
            <a:cxn ang="0">
              <a:pos x="connsiteX18462" y="connsiteY18462"/>
            </a:cxn>
            <a:cxn ang="0">
              <a:pos x="connsiteX18463" y="connsiteY18463"/>
            </a:cxn>
            <a:cxn ang="0">
              <a:pos x="connsiteX18464" y="connsiteY18464"/>
            </a:cxn>
            <a:cxn ang="0">
              <a:pos x="connsiteX18465" y="connsiteY18465"/>
            </a:cxn>
            <a:cxn ang="0">
              <a:pos x="connsiteX18466" y="connsiteY18466"/>
            </a:cxn>
            <a:cxn ang="0">
              <a:pos x="connsiteX18467" y="connsiteY18467"/>
            </a:cxn>
            <a:cxn ang="0">
              <a:pos x="connsiteX18468" y="connsiteY18468"/>
            </a:cxn>
            <a:cxn ang="0">
              <a:pos x="connsiteX18469" y="connsiteY18469"/>
            </a:cxn>
            <a:cxn ang="0">
              <a:pos x="connsiteX18470" y="connsiteY18470"/>
            </a:cxn>
            <a:cxn ang="0">
              <a:pos x="connsiteX18471" y="connsiteY18471"/>
            </a:cxn>
            <a:cxn ang="0">
              <a:pos x="connsiteX18472" y="connsiteY18472"/>
            </a:cxn>
            <a:cxn ang="0">
              <a:pos x="connsiteX18473" y="connsiteY18473"/>
            </a:cxn>
            <a:cxn ang="0">
              <a:pos x="connsiteX18474" y="connsiteY18474"/>
            </a:cxn>
            <a:cxn ang="0">
              <a:pos x="connsiteX18475" y="connsiteY18475"/>
            </a:cxn>
            <a:cxn ang="0">
              <a:pos x="connsiteX18476" y="connsiteY18476"/>
            </a:cxn>
            <a:cxn ang="0">
              <a:pos x="connsiteX18477" y="connsiteY18477"/>
            </a:cxn>
            <a:cxn ang="0">
              <a:pos x="connsiteX18478" y="connsiteY18478"/>
            </a:cxn>
            <a:cxn ang="0">
              <a:pos x="connsiteX18479" y="connsiteY18479"/>
            </a:cxn>
            <a:cxn ang="0">
              <a:pos x="connsiteX18480" y="connsiteY18480"/>
            </a:cxn>
            <a:cxn ang="0">
              <a:pos x="connsiteX18481" y="connsiteY18481"/>
            </a:cxn>
            <a:cxn ang="0">
              <a:pos x="connsiteX18482" y="connsiteY18482"/>
            </a:cxn>
            <a:cxn ang="0">
              <a:pos x="connsiteX18483" y="connsiteY18483"/>
            </a:cxn>
            <a:cxn ang="0">
              <a:pos x="connsiteX18484" y="connsiteY18484"/>
            </a:cxn>
            <a:cxn ang="0">
              <a:pos x="connsiteX18485" y="connsiteY18485"/>
            </a:cxn>
            <a:cxn ang="0">
              <a:pos x="connsiteX18486" y="connsiteY18486"/>
            </a:cxn>
            <a:cxn ang="0">
              <a:pos x="connsiteX18487" y="connsiteY18487"/>
            </a:cxn>
            <a:cxn ang="0">
              <a:pos x="connsiteX18488" y="connsiteY18488"/>
            </a:cxn>
            <a:cxn ang="0">
              <a:pos x="connsiteX18489" y="connsiteY18489"/>
            </a:cxn>
            <a:cxn ang="0">
              <a:pos x="connsiteX18490" y="connsiteY18490"/>
            </a:cxn>
            <a:cxn ang="0">
              <a:pos x="connsiteX18491" y="connsiteY18491"/>
            </a:cxn>
            <a:cxn ang="0">
              <a:pos x="connsiteX18492" y="connsiteY18492"/>
            </a:cxn>
            <a:cxn ang="0">
              <a:pos x="connsiteX18493" y="connsiteY18493"/>
            </a:cxn>
            <a:cxn ang="0">
              <a:pos x="connsiteX18494" y="connsiteY18494"/>
            </a:cxn>
            <a:cxn ang="0">
              <a:pos x="connsiteX18495" y="connsiteY18495"/>
            </a:cxn>
            <a:cxn ang="0">
              <a:pos x="connsiteX18496" y="connsiteY18496"/>
            </a:cxn>
            <a:cxn ang="0">
              <a:pos x="connsiteX18497" y="connsiteY18497"/>
            </a:cxn>
            <a:cxn ang="0">
              <a:pos x="connsiteX18498" y="connsiteY18498"/>
            </a:cxn>
            <a:cxn ang="0">
              <a:pos x="connsiteX18499" y="connsiteY18499"/>
            </a:cxn>
            <a:cxn ang="0">
              <a:pos x="connsiteX18500" y="connsiteY18500"/>
            </a:cxn>
            <a:cxn ang="0">
              <a:pos x="connsiteX18501" y="connsiteY18501"/>
            </a:cxn>
            <a:cxn ang="0">
              <a:pos x="connsiteX18502" y="connsiteY18502"/>
            </a:cxn>
            <a:cxn ang="0">
              <a:pos x="connsiteX18503" y="connsiteY18503"/>
            </a:cxn>
            <a:cxn ang="0">
              <a:pos x="connsiteX18504" y="connsiteY18504"/>
            </a:cxn>
            <a:cxn ang="0">
              <a:pos x="connsiteX18505" y="connsiteY18505"/>
            </a:cxn>
            <a:cxn ang="0">
              <a:pos x="connsiteX18506" y="connsiteY18506"/>
            </a:cxn>
            <a:cxn ang="0">
              <a:pos x="connsiteX18507" y="connsiteY18507"/>
            </a:cxn>
            <a:cxn ang="0">
              <a:pos x="connsiteX18508" y="connsiteY18508"/>
            </a:cxn>
            <a:cxn ang="0">
              <a:pos x="connsiteX18509" y="connsiteY18509"/>
            </a:cxn>
            <a:cxn ang="0">
              <a:pos x="connsiteX18510" y="connsiteY18510"/>
            </a:cxn>
            <a:cxn ang="0">
              <a:pos x="connsiteX18511" y="connsiteY18511"/>
            </a:cxn>
            <a:cxn ang="0">
              <a:pos x="connsiteX18512" y="connsiteY18512"/>
            </a:cxn>
            <a:cxn ang="0">
              <a:pos x="connsiteX18513" y="connsiteY18513"/>
            </a:cxn>
            <a:cxn ang="0">
              <a:pos x="connsiteX18514" y="connsiteY18514"/>
            </a:cxn>
            <a:cxn ang="0">
              <a:pos x="connsiteX18515" y="connsiteY18515"/>
            </a:cxn>
            <a:cxn ang="0">
              <a:pos x="connsiteX18516" y="connsiteY18516"/>
            </a:cxn>
            <a:cxn ang="0">
              <a:pos x="connsiteX18517" y="connsiteY18517"/>
            </a:cxn>
            <a:cxn ang="0">
              <a:pos x="connsiteX18518" y="connsiteY18518"/>
            </a:cxn>
            <a:cxn ang="0">
              <a:pos x="connsiteX18519" y="connsiteY18519"/>
            </a:cxn>
            <a:cxn ang="0">
              <a:pos x="connsiteX18520" y="connsiteY18520"/>
            </a:cxn>
            <a:cxn ang="0">
              <a:pos x="connsiteX18521" y="connsiteY18521"/>
            </a:cxn>
            <a:cxn ang="0">
              <a:pos x="connsiteX18522" y="connsiteY18522"/>
            </a:cxn>
            <a:cxn ang="0">
              <a:pos x="connsiteX18523" y="connsiteY18523"/>
            </a:cxn>
            <a:cxn ang="0">
              <a:pos x="connsiteX18524" y="connsiteY18524"/>
            </a:cxn>
            <a:cxn ang="0">
              <a:pos x="connsiteX18525" y="connsiteY18525"/>
            </a:cxn>
            <a:cxn ang="0">
              <a:pos x="connsiteX18526" y="connsiteY18526"/>
            </a:cxn>
            <a:cxn ang="0">
              <a:pos x="connsiteX18527" y="connsiteY18527"/>
            </a:cxn>
            <a:cxn ang="0">
              <a:pos x="connsiteX18528" y="connsiteY18528"/>
            </a:cxn>
            <a:cxn ang="0">
              <a:pos x="connsiteX18529" y="connsiteY18529"/>
            </a:cxn>
            <a:cxn ang="0">
              <a:pos x="connsiteX18530" y="connsiteY18530"/>
            </a:cxn>
            <a:cxn ang="0">
              <a:pos x="connsiteX18531" y="connsiteY18531"/>
            </a:cxn>
            <a:cxn ang="0">
              <a:pos x="connsiteX18532" y="connsiteY18532"/>
            </a:cxn>
            <a:cxn ang="0">
              <a:pos x="connsiteX18533" y="connsiteY18533"/>
            </a:cxn>
            <a:cxn ang="0">
              <a:pos x="connsiteX18534" y="connsiteY18534"/>
            </a:cxn>
            <a:cxn ang="0">
              <a:pos x="connsiteX18535" y="connsiteY18535"/>
            </a:cxn>
            <a:cxn ang="0">
              <a:pos x="connsiteX18536" y="connsiteY18536"/>
            </a:cxn>
            <a:cxn ang="0">
              <a:pos x="connsiteX18537" y="connsiteY18537"/>
            </a:cxn>
            <a:cxn ang="0">
              <a:pos x="connsiteX18538" y="connsiteY18538"/>
            </a:cxn>
            <a:cxn ang="0">
              <a:pos x="connsiteX18539" y="connsiteY18539"/>
            </a:cxn>
            <a:cxn ang="0">
              <a:pos x="connsiteX18540" y="connsiteY18540"/>
            </a:cxn>
            <a:cxn ang="0">
              <a:pos x="connsiteX18541" y="connsiteY18541"/>
            </a:cxn>
            <a:cxn ang="0">
              <a:pos x="connsiteX18542" y="connsiteY18542"/>
            </a:cxn>
            <a:cxn ang="0">
              <a:pos x="connsiteX18543" y="connsiteY18543"/>
            </a:cxn>
            <a:cxn ang="0">
              <a:pos x="connsiteX18544" y="connsiteY18544"/>
            </a:cxn>
            <a:cxn ang="0">
              <a:pos x="connsiteX18545" y="connsiteY18545"/>
            </a:cxn>
            <a:cxn ang="0">
              <a:pos x="connsiteX18546" y="connsiteY18546"/>
            </a:cxn>
            <a:cxn ang="0">
              <a:pos x="connsiteX18547" y="connsiteY18547"/>
            </a:cxn>
            <a:cxn ang="0">
              <a:pos x="connsiteX18548" y="connsiteY18548"/>
            </a:cxn>
            <a:cxn ang="0">
              <a:pos x="connsiteX18549" y="connsiteY18549"/>
            </a:cxn>
            <a:cxn ang="0">
              <a:pos x="connsiteX18550" y="connsiteY18550"/>
            </a:cxn>
            <a:cxn ang="0">
              <a:pos x="connsiteX18551" y="connsiteY18551"/>
            </a:cxn>
            <a:cxn ang="0">
              <a:pos x="connsiteX18552" y="connsiteY18552"/>
            </a:cxn>
            <a:cxn ang="0">
              <a:pos x="connsiteX18553" y="connsiteY18553"/>
            </a:cxn>
            <a:cxn ang="0">
              <a:pos x="connsiteX18554" y="connsiteY18554"/>
            </a:cxn>
            <a:cxn ang="0">
              <a:pos x="connsiteX18555" y="connsiteY18555"/>
            </a:cxn>
            <a:cxn ang="0">
              <a:pos x="connsiteX18556" y="connsiteY18556"/>
            </a:cxn>
            <a:cxn ang="0">
              <a:pos x="connsiteX18557" y="connsiteY18557"/>
            </a:cxn>
            <a:cxn ang="0">
              <a:pos x="connsiteX18558" y="connsiteY18558"/>
            </a:cxn>
            <a:cxn ang="0">
              <a:pos x="connsiteX18559" y="connsiteY18559"/>
            </a:cxn>
            <a:cxn ang="0">
              <a:pos x="connsiteX18560" y="connsiteY18560"/>
            </a:cxn>
            <a:cxn ang="0">
              <a:pos x="connsiteX18561" y="connsiteY18561"/>
            </a:cxn>
            <a:cxn ang="0">
              <a:pos x="connsiteX18562" y="connsiteY18562"/>
            </a:cxn>
            <a:cxn ang="0">
              <a:pos x="connsiteX18563" y="connsiteY18563"/>
            </a:cxn>
            <a:cxn ang="0">
              <a:pos x="connsiteX18564" y="connsiteY18564"/>
            </a:cxn>
            <a:cxn ang="0">
              <a:pos x="connsiteX18565" y="connsiteY18565"/>
            </a:cxn>
            <a:cxn ang="0">
              <a:pos x="connsiteX18566" y="connsiteY18566"/>
            </a:cxn>
            <a:cxn ang="0">
              <a:pos x="connsiteX18567" y="connsiteY18567"/>
            </a:cxn>
            <a:cxn ang="0">
              <a:pos x="connsiteX18568" y="connsiteY18568"/>
            </a:cxn>
            <a:cxn ang="0">
              <a:pos x="connsiteX18569" y="connsiteY18569"/>
            </a:cxn>
            <a:cxn ang="0">
              <a:pos x="connsiteX18570" y="connsiteY18570"/>
            </a:cxn>
            <a:cxn ang="0">
              <a:pos x="connsiteX18571" y="connsiteY18571"/>
            </a:cxn>
            <a:cxn ang="0">
              <a:pos x="connsiteX18572" y="connsiteY18572"/>
            </a:cxn>
            <a:cxn ang="0">
              <a:pos x="connsiteX18573" y="connsiteY18573"/>
            </a:cxn>
            <a:cxn ang="0">
              <a:pos x="connsiteX18574" y="connsiteY18574"/>
            </a:cxn>
            <a:cxn ang="0">
              <a:pos x="connsiteX18575" y="connsiteY18575"/>
            </a:cxn>
            <a:cxn ang="0">
              <a:pos x="connsiteX18576" y="connsiteY18576"/>
            </a:cxn>
            <a:cxn ang="0">
              <a:pos x="connsiteX18577" y="connsiteY18577"/>
            </a:cxn>
            <a:cxn ang="0">
              <a:pos x="connsiteX18578" y="connsiteY18578"/>
            </a:cxn>
            <a:cxn ang="0">
              <a:pos x="connsiteX18579" y="connsiteY18579"/>
            </a:cxn>
            <a:cxn ang="0">
              <a:pos x="connsiteX18580" y="connsiteY18580"/>
            </a:cxn>
            <a:cxn ang="0">
              <a:pos x="connsiteX18581" y="connsiteY18581"/>
            </a:cxn>
            <a:cxn ang="0">
              <a:pos x="connsiteX18582" y="connsiteY18582"/>
            </a:cxn>
            <a:cxn ang="0">
              <a:pos x="connsiteX18583" y="connsiteY18583"/>
            </a:cxn>
            <a:cxn ang="0">
              <a:pos x="connsiteX18584" y="connsiteY18584"/>
            </a:cxn>
            <a:cxn ang="0">
              <a:pos x="connsiteX18585" y="connsiteY18585"/>
            </a:cxn>
            <a:cxn ang="0">
              <a:pos x="connsiteX18586" y="connsiteY18586"/>
            </a:cxn>
            <a:cxn ang="0">
              <a:pos x="connsiteX18587" y="connsiteY18587"/>
            </a:cxn>
            <a:cxn ang="0">
              <a:pos x="connsiteX18588" y="connsiteY18588"/>
            </a:cxn>
            <a:cxn ang="0">
              <a:pos x="connsiteX18589" y="connsiteY18589"/>
            </a:cxn>
            <a:cxn ang="0">
              <a:pos x="connsiteX18590" y="connsiteY18590"/>
            </a:cxn>
            <a:cxn ang="0">
              <a:pos x="connsiteX18591" y="connsiteY18591"/>
            </a:cxn>
            <a:cxn ang="0">
              <a:pos x="connsiteX18592" y="connsiteY18592"/>
            </a:cxn>
            <a:cxn ang="0">
              <a:pos x="connsiteX18593" y="connsiteY18593"/>
            </a:cxn>
            <a:cxn ang="0">
              <a:pos x="connsiteX18594" y="connsiteY18594"/>
            </a:cxn>
            <a:cxn ang="0">
              <a:pos x="connsiteX18595" y="connsiteY18595"/>
            </a:cxn>
            <a:cxn ang="0">
              <a:pos x="connsiteX18596" y="connsiteY18596"/>
            </a:cxn>
            <a:cxn ang="0">
              <a:pos x="connsiteX18597" y="connsiteY18597"/>
            </a:cxn>
            <a:cxn ang="0">
              <a:pos x="connsiteX18598" y="connsiteY18598"/>
            </a:cxn>
            <a:cxn ang="0">
              <a:pos x="connsiteX18599" y="connsiteY18599"/>
            </a:cxn>
            <a:cxn ang="0">
              <a:pos x="connsiteX18600" y="connsiteY18600"/>
            </a:cxn>
            <a:cxn ang="0">
              <a:pos x="connsiteX18601" y="connsiteY18601"/>
            </a:cxn>
            <a:cxn ang="0">
              <a:pos x="connsiteX18602" y="connsiteY18602"/>
            </a:cxn>
            <a:cxn ang="0">
              <a:pos x="connsiteX18603" y="connsiteY18603"/>
            </a:cxn>
            <a:cxn ang="0">
              <a:pos x="connsiteX18604" y="connsiteY18604"/>
            </a:cxn>
            <a:cxn ang="0">
              <a:pos x="connsiteX18605" y="connsiteY18605"/>
            </a:cxn>
            <a:cxn ang="0">
              <a:pos x="connsiteX18606" y="connsiteY18606"/>
            </a:cxn>
            <a:cxn ang="0">
              <a:pos x="connsiteX18607" y="connsiteY18607"/>
            </a:cxn>
            <a:cxn ang="0">
              <a:pos x="connsiteX18608" y="connsiteY18608"/>
            </a:cxn>
            <a:cxn ang="0">
              <a:pos x="connsiteX18609" y="connsiteY18609"/>
            </a:cxn>
            <a:cxn ang="0">
              <a:pos x="connsiteX18610" y="connsiteY18610"/>
            </a:cxn>
            <a:cxn ang="0">
              <a:pos x="connsiteX18611" y="connsiteY18611"/>
            </a:cxn>
            <a:cxn ang="0">
              <a:pos x="connsiteX18612" y="connsiteY18612"/>
            </a:cxn>
            <a:cxn ang="0">
              <a:pos x="connsiteX18613" y="connsiteY18613"/>
            </a:cxn>
            <a:cxn ang="0">
              <a:pos x="connsiteX18614" y="connsiteY18614"/>
            </a:cxn>
            <a:cxn ang="0">
              <a:pos x="connsiteX18615" y="connsiteY18615"/>
            </a:cxn>
            <a:cxn ang="0">
              <a:pos x="connsiteX18616" y="connsiteY18616"/>
            </a:cxn>
            <a:cxn ang="0">
              <a:pos x="connsiteX18617" y="connsiteY18617"/>
            </a:cxn>
            <a:cxn ang="0">
              <a:pos x="connsiteX18618" y="connsiteY18618"/>
            </a:cxn>
            <a:cxn ang="0">
              <a:pos x="connsiteX18619" y="connsiteY18619"/>
            </a:cxn>
            <a:cxn ang="0">
              <a:pos x="connsiteX18620" y="connsiteY18620"/>
            </a:cxn>
            <a:cxn ang="0">
              <a:pos x="connsiteX18621" y="connsiteY18621"/>
            </a:cxn>
            <a:cxn ang="0">
              <a:pos x="connsiteX18622" y="connsiteY18622"/>
            </a:cxn>
            <a:cxn ang="0">
              <a:pos x="connsiteX18623" y="connsiteY18623"/>
            </a:cxn>
            <a:cxn ang="0">
              <a:pos x="connsiteX18624" y="connsiteY18624"/>
            </a:cxn>
            <a:cxn ang="0">
              <a:pos x="connsiteX18625" y="connsiteY18625"/>
            </a:cxn>
            <a:cxn ang="0">
              <a:pos x="connsiteX18626" y="connsiteY18626"/>
            </a:cxn>
            <a:cxn ang="0">
              <a:pos x="connsiteX18627" y="connsiteY18627"/>
            </a:cxn>
            <a:cxn ang="0">
              <a:pos x="connsiteX18628" y="connsiteY18628"/>
            </a:cxn>
            <a:cxn ang="0">
              <a:pos x="connsiteX18629" y="connsiteY18629"/>
            </a:cxn>
            <a:cxn ang="0">
              <a:pos x="connsiteX18630" y="connsiteY18630"/>
            </a:cxn>
            <a:cxn ang="0">
              <a:pos x="connsiteX18631" y="connsiteY18631"/>
            </a:cxn>
            <a:cxn ang="0">
              <a:pos x="connsiteX18632" y="connsiteY18632"/>
            </a:cxn>
            <a:cxn ang="0">
              <a:pos x="connsiteX18633" y="connsiteY18633"/>
            </a:cxn>
            <a:cxn ang="0">
              <a:pos x="connsiteX18634" y="connsiteY18634"/>
            </a:cxn>
            <a:cxn ang="0">
              <a:pos x="connsiteX18635" y="connsiteY18635"/>
            </a:cxn>
            <a:cxn ang="0">
              <a:pos x="connsiteX18636" y="connsiteY18636"/>
            </a:cxn>
            <a:cxn ang="0">
              <a:pos x="connsiteX18637" y="connsiteY18637"/>
            </a:cxn>
            <a:cxn ang="0">
              <a:pos x="connsiteX18638" y="connsiteY18638"/>
            </a:cxn>
            <a:cxn ang="0">
              <a:pos x="connsiteX18639" y="connsiteY18639"/>
            </a:cxn>
            <a:cxn ang="0">
              <a:pos x="connsiteX18640" y="connsiteY18640"/>
            </a:cxn>
            <a:cxn ang="0">
              <a:pos x="connsiteX18641" y="connsiteY18641"/>
            </a:cxn>
            <a:cxn ang="0">
              <a:pos x="connsiteX18642" y="connsiteY18642"/>
            </a:cxn>
            <a:cxn ang="0">
              <a:pos x="connsiteX18643" y="connsiteY18643"/>
            </a:cxn>
            <a:cxn ang="0">
              <a:pos x="connsiteX18644" y="connsiteY18644"/>
            </a:cxn>
            <a:cxn ang="0">
              <a:pos x="connsiteX18645" y="connsiteY18645"/>
            </a:cxn>
            <a:cxn ang="0">
              <a:pos x="connsiteX18646" y="connsiteY18646"/>
            </a:cxn>
            <a:cxn ang="0">
              <a:pos x="connsiteX18647" y="connsiteY18647"/>
            </a:cxn>
            <a:cxn ang="0">
              <a:pos x="connsiteX18648" y="connsiteY18648"/>
            </a:cxn>
            <a:cxn ang="0">
              <a:pos x="connsiteX18649" y="connsiteY18649"/>
            </a:cxn>
            <a:cxn ang="0">
              <a:pos x="connsiteX18650" y="connsiteY18650"/>
            </a:cxn>
            <a:cxn ang="0">
              <a:pos x="connsiteX18651" y="connsiteY18651"/>
            </a:cxn>
            <a:cxn ang="0">
              <a:pos x="connsiteX18652" y="connsiteY18652"/>
            </a:cxn>
            <a:cxn ang="0">
              <a:pos x="connsiteX18653" y="connsiteY18653"/>
            </a:cxn>
            <a:cxn ang="0">
              <a:pos x="connsiteX18654" y="connsiteY18654"/>
            </a:cxn>
            <a:cxn ang="0">
              <a:pos x="connsiteX18655" y="connsiteY18655"/>
            </a:cxn>
            <a:cxn ang="0">
              <a:pos x="connsiteX18656" y="connsiteY18656"/>
            </a:cxn>
            <a:cxn ang="0">
              <a:pos x="connsiteX18657" y="connsiteY18657"/>
            </a:cxn>
            <a:cxn ang="0">
              <a:pos x="connsiteX18658" y="connsiteY18658"/>
            </a:cxn>
            <a:cxn ang="0">
              <a:pos x="connsiteX18659" y="connsiteY18659"/>
            </a:cxn>
            <a:cxn ang="0">
              <a:pos x="connsiteX18660" y="connsiteY18660"/>
            </a:cxn>
            <a:cxn ang="0">
              <a:pos x="connsiteX18661" y="connsiteY18661"/>
            </a:cxn>
            <a:cxn ang="0">
              <a:pos x="connsiteX18662" y="connsiteY18662"/>
            </a:cxn>
            <a:cxn ang="0">
              <a:pos x="connsiteX18663" y="connsiteY18663"/>
            </a:cxn>
            <a:cxn ang="0">
              <a:pos x="connsiteX18664" y="connsiteY18664"/>
            </a:cxn>
            <a:cxn ang="0">
              <a:pos x="connsiteX18665" y="connsiteY18665"/>
            </a:cxn>
            <a:cxn ang="0">
              <a:pos x="connsiteX18666" y="connsiteY18666"/>
            </a:cxn>
            <a:cxn ang="0">
              <a:pos x="connsiteX18667" y="connsiteY18667"/>
            </a:cxn>
            <a:cxn ang="0">
              <a:pos x="connsiteX18668" y="connsiteY18668"/>
            </a:cxn>
            <a:cxn ang="0">
              <a:pos x="connsiteX18669" y="connsiteY18669"/>
            </a:cxn>
            <a:cxn ang="0">
              <a:pos x="connsiteX18670" y="connsiteY18670"/>
            </a:cxn>
            <a:cxn ang="0">
              <a:pos x="connsiteX18671" y="connsiteY18671"/>
            </a:cxn>
            <a:cxn ang="0">
              <a:pos x="connsiteX18672" y="connsiteY18672"/>
            </a:cxn>
            <a:cxn ang="0">
              <a:pos x="connsiteX18673" y="connsiteY18673"/>
            </a:cxn>
            <a:cxn ang="0">
              <a:pos x="connsiteX18674" y="connsiteY18674"/>
            </a:cxn>
            <a:cxn ang="0">
              <a:pos x="connsiteX18675" y="connsiteY18675"/>
            </a:cxn>
            <a:cxn ang="0">
              <a:pos x="connsiteX18676" y="connsiteY18676"/>
            </a:cxn>
            <a:cxn ang="0">
              <a:pos x="connsiteX18677" y="connsiteY18677"/>
            </a:cxn>
            <a:cxn ang="0">
              <a:pos x="connsiteX18678" y="connsiteY18678"/>
            </a:cxn>
            <a:cxn ang="0">
              <a:pos x="connsiteX18679" y="connsiteY18679"/>
            </a:cxn>
            <a:cxn ang="0">
              <a:pos x="connsiteX18680" y="connsiteY18680"/>
            </a:cxn>
            <a:cxn ang="0">
              <a:pos x="connsiteX18681" y="connsiteY18681"/>
            </a:cxn>
            <a:cxn ang="0">
              <a:pos x="connsiteX18682" y="connsiteY18682"/>
            </a:cxn>
            <a:cxn ang="0">
              <a:pos x="connsiteX18683" y="connsiteY18683"/>
            </a:cxn>
            <a:cxn ang="0">
              <a:pos x="connsiteX18684" y="connsiteY18684"/>
            </a:cxn>
            <a:cxn ang="0">
              <a:pos x="connsiteX18685" y="connsiteY18685"/>
            </a:cxn>
            <a:cxn ang="0">
              <a:pos x="connsiteX18686" y="connsiteY18686"/>
            </a:cxn>
            <a:cxn ang="0">
              <a:pos x="connsiteX18687" y="connsiteY18687"/>
            </a:cxn>
            <a:cxn ang="0">
              <a:pos x="connsiteX18688" y="connsiteY18688"/>
            </a:cxn>
            <a:cxn ang="0">
              <a:pos x="connsiteX18689" y="connsiteY18689"/>
            </a:cxn>
            <a:cxn ang="0">
              <a:pos x="connsiteX18690" y="connsiteY18690"/>
            </a:cxn>
            <a:cxn ang="0">
              <a:pos x="connsiteX18691" y="connsiteY18691"/>
            </a:cxn>
            <a:cxn ang="0">
              <a:pos x="connsiteX18692" y="connsiteY18692"/>
            </a:cxn>
            <a:cxn ang="0">
              <a:pos x="connsiteX18693" y="connsiteY18693"/>
            </a:cxn>
            <a:cxn ang="0">
              <a:pos x="connsiteX18694" y="connsiteY18694"/>
            </a:cxn>
            <a:cxn ang="0">
              <a:pos x="connsiteX18695" y="connsiteY18695"/>
            </a:cxn>
            <a:cxn ang="0">
              <a:pos x="connsiteX18696" y="connsiteY18696"/>
            </a:cxn>
            <a:cxn ang="0">
              <a:pos x="connsiteX18697" y="connsiteY18697"/>
            </a:cxn>
            <a:cxn ang="0">
              <a:pos x="connsiteX18698" y="connsiteY18698"/>
            </a:cxn>
            <a:cxn ang="0">
              <a:pos x="connsiteX18699" y="connsiteY18699"/>
            </a:cxn>
            <a:cxn ang="0">
              <a:pos x="connsiteX18700" y="connsiteY18700"/>
            </a:cxn>
            <a:cxn ang="0">
              <a:pos x="connsiteX18701" y="connsiteY18701"/>
            </a:cxn>
            <a:cxn ang="0">
              <a:pos x="connsiteX18702" y="connsiteY18702"/>
            </a:cxn>
            <a:cxn ang="0">
              <a:pos x="connsiteX18703" y="connsiteY18703"/>
            </a:cxn>
            <a:cxn ang="0">
              <a:pos x="connsiteX18704" y="connsiteY18704"/>
            </a:cxn>
            <a:cxn ang="0">
              <a:pos x="connsiteX18705" y="connsiteY18705"/>
            </a:cxn>
            <a:cxn ang="0">
              <a:pos x="connsiteX18706" y="connsiteY18706"/>
            </a:cxn>
            <a:cxn ang="0">
              <a:pos x="connsiteX18707" y="connsiteY18707"/>
            </a:cxn>
            <a:cxn ang="0">
              <a:pos x="connsiteX18708" y="connsiteY18708"/>
            </a:cxn>
            <a:cxn ang="0">
              <a:pos x="connsiteX18709" y="connsiteY18709"/>
            </a:cxn>
            <a:cxn ang="0">
              <a:pos x="connsiteX18710" y="connsiteY18710"/>
            </a:cxn>
            <a:cxn ang="0">
              <a:pos x="connsiteX18711" y="connsiteY18711"/>
            </a:cxn>
            <a:cxn ang="0">
              <a:pos x="connsiteX18712" y="connsiteY18712"/>
            </a:cxn>
            <a:cxn ang="0">
              <a:pos x="connsiteX18713" y="connsiteY18713"/>
            </a:cxn>
            <a:cxn ang="0">
              <a:pos x="connsiteX18714" y="connsiteY18714"/>
            </a:cxn>
            <a:cxn ang="0">
              <a:pos x="connsiteX18715" y="connsiteY18715"/>
            </a:cxn>
            <a:cxn ang="0">
              <a:pos x="connsiteX18716" y="connsiteY18716"/>
            </a:cxn>
            <a:cxn ang="0">
              <a:pos x="connsiteX18717" y="connsiteY18717"/>
            </a:cxn>
            <a:cxn ang="0">
              <a:pos x="connsiteX18718" y="connsiteY18718"/>
            </a:cxn>
            <a:cxn ang="0">
              <a:pos x="connsiteX18719" y="connsiteY18719"/>
            </a:cxn>
            <a:cxn ang="0">
              <a:pos x="connsiteX18720" y="connsiteY18720"/>
            </a:cxn>
            <a:cxn ang="0">
              <a:pos x="connsiteX18721" y="connsiteY18721"/>
            </a:cxn>
            <a:cxn ang="0">
              <a:pos x="connsiteX18722" y="connsiteY18722"/>
            </a:cxn>
            <a:cxn ang="0">
              <a:pos x="connsiteX18723" y="connsiteY18723"/>
            </a:cxn>
            <a:cxn ang="0">
              <a:pos x="connsiteX18724" y="connsiteY18724"/>
            </a:cxn>
            <a:cxn ang="0">
              <a:pos x="connsiteX18725" y="connsiteY18725"/>
            </a:cxn>
            <a:cxn ang="0">
              <a:pos x="connsiteX18726" y="connsiteY18726"/>
            </a:cxn>
            <a:cxn ang="0">
              <a:pos x="connsiteX18727" y="connsiteY18727"/>
            </a:cxn>
            <a:cxn ang="0">
              <a:pos x="connsiteX18728" y="connsiteY18728"/>
            </a:cxn>
            <a:cxn ang="0">
              <a:pos x="connsiteX18729" y="connsiteY18729"/>
            </a:cxn>
            <a:cxn ang="0">
              <a:pos x="connsiteX18730" y="connsiteY18730"/>
            </a:cxn>
            <a:cxn ang="0">
              <a:pos x="connsiteX18731" y="connsiteY18731"/>
            </a:cxn>
            <a:cxn ang="0">
              <a:pos x="connsiteX18732" y="connsiteY18732"/>
            </a:cxn>
            <a:cxn ang="0">
              <a:pos x="connsiteX18733" y="connsiteY18733"/>
            </a:cxn>
            <a:cxn ang="0">
              <a:pos x="connsiteX18734" y="connsiteY18734"/>
            </a:cxn>
            <a:cxn ang="0">
              <a:pos x="connsiteX18735" y="connsiteY18735"/>
            </a:cxn>
            <a:cxn ang="0">
              <a:pos x="connsiteX18736" y="connsiteY18736"/>
            </a:cxn>
            <a:cxn ang="0">
              <a:pos x="connsiteX18737" y="connsiteY18737"/>
            </a:cxn>
            <a:cxn ang="0">
              <a:pos x="connsiteX18738" y="connsiteY18738"/>
            </a:cxn>
            <a:cxn ang="0">
              <a:pos x="connsiteX18739" y="connsiteY18739"/>
            </a:cxn>
            <a:cxn ang="0">
              <a:pos x="connsiteX18740" y="connsiteY18740"/>
            </a:cxn>
            <a:cxn ang="0">
              <a:pos x="connsiteX18741" y="connsiteY18741"/>
            </a:cxn>
            <a:cxn ang="0">
              <a:pos x="connsiteX18742" y="connsiteY18742"/>
            </a:cxn>
            <a:cxn ang="0">
              <a:pos x="connsiteX18743" y="connsiteY18743"/>
            </a:cxn>
            <a:cxn ang="0">
              <a:pos x="connsiteX18744" y="connsiteY18744"/>
            </a:cxn>
            <a:cxn ang="0">
              <a:pos x="connsiteX18745" y="connsiteY18745"/>
            </a:cxn>
            <a:cxn ang="0">
              <a:pos x="connsiteX18746" y="connsiteY18746"/>
            </a:cxn>
            <a:cxn ang="0">
              <a:pos x="connsiteX18747" y="connsiteY18747"/>
            </a:cxn>
            <a:cxn ang="0">
              <a:pos x="connsiteX18748" y="connsiteY18748"/>
            </a:cxn>
            <a:cxn ang="0">
              <a:pos x="connsiteX18749" y="connsiteY18749"/>
            </a:cxn>
            <a:cxn ang="0">
              <a:pos x="connsiteX18750" y="connsiteY18750"/>
            </a:cxn>
            <a:cxn ang="0">
              <a:pos x="connsiteX18751" y="connsiteY18751"/>
            </a:cxn>
            <a:cxn ang="0">
              <a:pos x="connsiteX18752" y="connsiteY18752"/>
            </a:cxn>
            <a:cxn ang="0">
              <a:pos x="connsiteX18753" y="connsiteY18753"/>
            </a:cxn>
            <a:cxn ang="0">
              <a:pos x="connsiteX18754" y="connsiteY18754"/>
            </a:cxn>
            <a:cxn ang="0">
              <a:pos x="connsiteX18755" y="connsiteY18755"/>
            </a:cxn>
            <a:cxn ang="0">
              <a:pos x="connsiteX18756" y="connsiteY18756"/>
            </a:cxn>
            <a:cxn ang="0">
              <a:pos x="connsiteX18757" y="connsiteY18757"/>
            </a:cxn>
            <a:cxn ang="0">
              <a:pos x="connsiteX18758" y="connsiteY18758"/>
            </a:cxn>
            <a:cxn ang="0">
              <a:pos x="connsiteX18759" y="connsiteY18759"/>
            </a:cxn>
            <a:cxn ang="0">
              <a:pos x="connsiteX18760" y="connsiteY18760"/>
            </a:cxn>
            <a:cxn ang="0">
              <a:pos x="connsiteX18761" y="connsiteY18761"/>
            </a:cxn>
            <a:cxn ang="0">
              <a:pos x="connsiteX18762" y="connsiteY18762"/>
            </a:cxn>
            <a:cxn ang="0">
              <a:pos x="connsiteX18763" y="connsiteY18763"/>
            </a:cxn>
            <a:cxn ang="0">
              <a:pos x="connsiteX18764" y="connsiteY18764"/>
            </a:cxn>
            <a:cxn ang="0">
              <a:pos x="connsiteX18765" y="connsiteY18765"/>
            </a:cxn>
            <a:cxn ang="0">
              <a:pos x="connsiteX18766" y="connsiteY18766"/>
            </a:cxn>
            <a:cxn ang="0">
              <a:pos x="connsiteX18767" y="connsiteY18767"/>
            </a:cxn>
            <a:cxn ang="0">
              <a:pos x="connsiteX18768" y="connsiteY18768"/>
            </a:cxn>
            <a:cxn ang="0">
              <a:pos x="connsiteX18769" y="connsiteY18769"/>
            </a:cxn>
            <a:cxn ang="0">
              <a:pos x="connsiteX18770" y="connsiteY18770"/>
            </a:cxn>
            <a:cxn ang="0">
              <a:pos x="connsiteX18771" y="connsiteY18771"/>
            </a:cxn>
            <a:cxn ang="0">
              <a:pos x="connsiteX18772" y="connsiteY18772"/>
            </a:cxn>
            <a:cxn ang="0">
              <a:pos x="connsiteX18773" y="connsiteY18773"/>
            </a:cxn>
            <a:cxn ang="0">
              <a:pos x="connsiteX18774" y="connsiteY18774"/>
            </a:cxn>
            <a:cxn ang="0">
              <a:pos x="connsiteX18775" y="connsiteY18775"/>
            </a:cxn>
            <a:cxn ang="0">
              <a:pos x="connsiteX18776" y="connsiteY18776"/>
            </a:cxn>
            <a:cxn ang="0">
              <a:pos x="connsiteX18777" y="connsiteY18777"/>
            </a:cxn>
            <a:cxn ang="0">
              <a:pos x="connsiteX18778" y="connsiteY18778"/>
            </a:cxn>
            <a:cxn ang="0">
              <a:pos x="connsiteX18779" y="connsiteY18779"/>
            </a:cxn>
            <a:cxn ang="0">
              <a:pos x="connsiteX18780" y="connsiteY18780"/>
            </a:cxn>
            <a:cxn ang="0">
              <a:pos x="connsiteX18781" y="connsiteY18781"/>
            </a:cxn>
            <a:cxn ang="0">
              <a:pos x="connsiteX18782" y="connsiteY18782"/>
            </a:cxn>
            <a:cxn ang="0">
              <a:pos x="connsiteX18783" y="connsiteY18783"/>
            </a:cxn>
            <a:cxn ang="0">
              <a:pos x="connsiteX18784" y="connsiteY18784"/>
            </a:cxn>
            <a:cxn ang="0">
              <a:pos x="connsiteX18785" y="connsiteY18785"/>
            </a:cxn>
            <a:cxn ang="0">
              <a:pos x="connsiteX18786" y="connsiteY18786"/>
            </a:cxn>
            <a:cxn ang="0">
              <a:pos x="connsiteX18787" y="connsiteY18787"/>
            </a:cxn>
            <a:cxn ang="0">
              <a:pos x="connsiteX18788" y="connsiteY18788"/>
            </a:cxn>
            <a:cxn ang="0">
              <a:pos x="connsiteX18789" y="connsiteY18789"/>
            </a:cxn>
            <a:cxn ang="0">
              <a:pos x="connsiteX18790" y="connsiteY18790"/>
            </a:cxn>
            <a:cxn ang="0">
              <a:pos x="connsiteX18791" y="connsiteY18791"/>
            </a:cxn>
            <a:cxn ang="0">
              <a:pos x="connsiteX18792" y="connsiteY18792"/>
            </a:cxn>
            <a:cxn ang="0">
              <a:pos x="connsiteX18793" y="connsiteY18793"/>
            </a:cxn>
            <a:cxn ang="0">
              <a:pos x="connsiteX18794" y="connsiteY18794"/>
            </a:cxn>
            <a:cxn ang="0">
              <a:pos x="connsiteX18795" y="connsiteY18795"/>
            </a:cxn>
            <a:cxn ang="0">
              <a:pos x="connsiteX18796" y="connsiteY18796"/>
            </a:cxn>
            <a:cxn ang="0">
              <a:pos x="connsiteX18797" y="connsiteY18797"/>
            </a:cxn>
            <a:cxn ang="0">
              <a:pos x="connsiteX18798" y="connsiteY18798"/>
            </a:cxn>
            <a:cxn ang="0">
              <a:pos x="connsiteX18799" y="connsiteY18799"/>
            </a:cxn>
            <a:cxn ang="0">
              <a:pos x="connsiteX18800" y="connsiteY18800"/>
            </a:cxn>
            <a:cxn ang="0">
              <a:pos x="connsiteX18801" y="connsiteY18801"/>
            </a:cxn>
            <a:cxn ang="0">
              <a:pos x="connsiteX18802" y="connsiteY18802"/>
            </a:cxn>
            <a:cxn ang="0">
              <a:pos x="connsiteX18803" y="connsiteY18803"/>
            </a:cxn>
            <a:cxn ang="0">
              <a:pos x="connsiteX18804" y="connsiteY18804"/>
            </a:cxn>
            <a:cxn ang="0">
              <a:pos x="connsiteX18805" y="connsiteY18805"/>
            </a:cxn>
            <a:cxn ang="0">
              <a:pos x="connsiteX18806" y="connsiteY18806"/>
            </a:cxn>
            <a:cxn ang="0">
              <a:pos x="connsiteX18807" y="connsiteY18807"/>
            </a:cxn>
            <a:cxn ang="0">
              <a:pos x="connsiteX18808" y="connsiteY18808"/>
            </a:cxn>
            <a:cxn ang="0">
              <a:pos x="connsiteX18809" y="connsiteY18809"/>
            </a:cxn>
            <a:cxn ang="0">
              <a:pos x="connsiteX18810" y="connsiteY18810"/>
            </a:cxn>
            <a:cxn ang="0">
              <a:pos x="connsiteX18811" y="connsiteY18811"/>
            </a:cxn>
            <a:cxn ang="0">
              <a:pos x="connsiteX18812" y="connsiteY18812"/>
            </a:cxn>
            <a:cxn ang="0">
              <a:pos x="connsiteX18813" y="connsiteY18813"/>
            </a:cxn>
            <a:cxn ang="0">
              <a:pos x="connsiteX18814" y="connsiteY18814"/>
            </a:cxn>
            <a:cxn ang="0">
              <a:pos x="connsiteX18815" y="connsiteY18815"/>
            </a:cxn>
            <a:cxn ang="0">
              <a:pos x="connsiteX18816" y="connsiteY18816"/>
            </a:cxn>
            <a:cxn ang="0">
              <a:pos x="connsiteX18817" y="connsiteY18817"/>
            </a:cxn>
            <a:cxn ang="0">
              <a:pos x="connsiteX18818" y="connsiteY18818"/>
            </a:cxn>
            <a:cxn ang="0">
              <a:pos x="connsiteX18819" y="connsiteY18819"/>
            </a:cxn>
            <a:cxn ang="0">
              <a:pos x="connsiteX18820" y="connsiteY18820"/>
            </a:cxn>
            <a:cxn ang="0">
              <a:pos x="connsiteX18821" y="connsiteY18821"/>
            </a:cxn>
            <a:cxn ang="0">
              <a:pos x="connsiteX18822" y="connsiteY18822"/>
            </a:cxn>
            <a:cxn ang="0">
              <a:pos x="connsiteX18823" y="connsiteY18823"/>
            </a:cxn>
            <a:cxn ang="0">
              <a:pos x="connsiteX18824" y="connsiteY18824"/>
            </a:cxn>
            <a:cxn ang="0">
              <a:pos x="connsiteX18825" y="connsiteY18825"/>
            </a:cxn>
            <a:cxn ang="0">
              <a:pos x="connsiteX18826" y="connsiteY18826"/>
            </a:cxn>
            <a:cxn ang="0">
              <a:pos x="connsiteX18827" y="connsiteY18827"/>
            </a:cxn>
            <a:cxn ang="0">
              <a:pos x="connsiteX18828" y="connsiteY18828"/>
            </a:cxn>
            <a:cxn ang="0">
              <a:pos x="connsiteX18829" y="connsiteY18829"/>
            </a:cxn>
            <a:cxn ang="0">
              <a:pos x="connsiteX18830" y="connsiteY18830"/>
            </a:cxn>
            <a:cxn ang="0">
              <a:pos x="connsiteX18831" y="connsiteY18831"/>
            </a:cxn>
            <a:cxn ang="0">
              <a:pos x="connsiteX18832" y="connsiteY18832"/>
            </a:cxn>
            <a:cxn ang="0">
              <a:pos x="connsiteX18833" y="connsiteY18833"/>
            </a:cxn>
            <a:cxn ang="0">
              <a:pos x="connsiteX18834" y="connsiteY18834"/>
            </a:cxn>
            <a:cxn ang="0">
              <a:pos x="connsiteX18835" y="connsiteY18835"/>
            </a:cxn>
            <a:cxn ang="0">
              <a:pos x="connsiteX18836" y="connsiteY18836"/>
            </a:cxn>
            <a:cxn ang="0">
              <a:pos x="connsiteX18837" y="connsiteY18837"/>
            </a:cxn>
            <a:cxn ang="0">
              <a:pos x="connsiteX18838" y="connsiteY18838"/>
            </a:cxn>
            <a:cxn ang="0">
              <a:pos x="connsiteX18839" y="connsiteY18839"/>
            </a:cxn>
            <a:cxn ang="0">
              <a:pos x="connsiteX18840" y="connsiteY18840"/>
            </a:cxn>
            <a:cxn ang="0">
              <a:pos x="connsiteX18841" y="connsiteY18841"/>
            </a:cxn>
            <a:cxn ang="0">
              <a:pos x="connsiteX18842" y="connsiteY18842"/>
            </a:cxn>
            <a:cxn ang="0">
              <a:pos x="connsiteX18843" y="connsiteY18843"/>
            </a:cxn>
            <a:cxn ang="0">
              <a:pos x="connsiteX18844" y="connsiteY18844"/>
            </a:cxn>
            <a:cxn ang="0">
              <a:pos x="connsiteX18845" y="connsiteY18845"/>
            </a:cxn>
            <a:cxn ang="0">
              <a:pos x="connsiteX18846" y="connsiteY18846"/>
            </a:cxn>
            <a:cxn ang="0">
              <a:pos x="connsiteX18847" y="connsiteY18847"/>
            </a:cxn>
            <a:cxn ang="0">
              <a:pos x="connsiteX18848" y="connsiteY18848"/>
            </a:cxn>
            <a:cxn ang="0">
              <a:pos x="connsiteX18849" y="connsiteY18849"/>
            </a:cxn>
            <a:cxn ang="0">
              <a:pos x="connsiteX18850" y="connsiteY18850"/>
            </a:cxn>
            <a:cxn ang="0">
              <a:pos x="connsiteX18851" y="connsiteY18851"/>
            </a:cxn>
            <a:cxn ang="0">
              <a:pos x="connsiteX18852" y="connsiteY18852"/>
            </a:cxn>
            <a:cxn ang="0">
              <a:pos x="connsiteX18853" y="connsiteY18853"/>
            </a:cxn>
            <a:cxn ang="0">
              <a:pos x="connsiteX18854" y="connsiteY18854"/>
            </a:cxn>
            <a:cxn ang="0">
              <a:pos x="connsiteX18855" y="connsiteY18855"/>
            </a:cxn>
            <a:cxn ang="0">
              <a:pos x="connsiteX18856" y="connsiteY18856"/>
            </a:cxn>
            <a:cxn ang="0">
              <a:pos x="connsiteX18857" y="connsiteY18857"/>
            </a:cxn>
            <a:cxn ang="0">
              <a:pos x="connsiteX18858" y="connsiteY18858"/>
            </a:cxn>
            <a:cxn ang="0">
              <a:pos x="connsiteX18859" y="connsiteY18859"/>
            </a:cxn>
            <a:cxn ang="0">
              <a:pos x="connsiteX18860" y="connsiteY18860"/>
            </a:cxn>
            <a:cxn ang="0">
              <a:pos x="connsiteX18861" y="connsiteY18861"/>
            </a:cxn>
            <a:cxn ang="0">
              <a:pos x="connsiteX18862" y="connsiteY18862"/>
            </a:cxn>
            <a:cxn ang="0">
              <a:pos x="connsiteX18863" y="connsiteY18863"/>
            </a:cxn>
            <a:cxn ang="0">
              <a:pos x="connsiteX18864" y="connsiteY18864"/>
            </a:cxn>
            <a:cxn ang="0">
              <a:pos x="connsiteX18865" y="connsiteY18865"/>
            </a:cxn>
            <a:cxn ang="0">
              <a:pos x="connsiteX18866" y="connsiteY18866"/>
            </a:cxn>
            <a:cxn ang="0">
              <a:pos x="connsiteX18867" y="connsiteY18867"/>
            </a:cxn>
            <a:cxn ang="0">
              <a:pos x="connsiteX18868" y="connsiteY18868"/>
            </a:cxn>
            <a:cxn ang="0">
              <a:pos x="connsiteX18869" y="connsiteY18869"/>
            </a:cxn>
            <a:cxn ang="0">
              <a:pos x="connsiteX18870" y="connsiteY18870"/>
            </a:cxn>
            <a:cxn ang="0">
              <a:pos x="connsiteX18871" y="connsiteY18871"/>
            </a:cxn>
            <a:cxn ang="0">
              <a:pos x="connsiteX18872" y="connsiteY18872"/>
            </a:cxn>
            <a:cxn ang="0">
              <a:pos x="connsiteX18873" y="connsiteY18873"/>
            </a:cxn>
            <a:cxn ang="0">
              <a:pos x="connsiteX18874" y="connsiteY18874"/>
            </a:cxn>
            <a:cxn ang="0">
              <a:pos x="connsiteX18875" y="connsiteY18875"/>
            </a:cxn>
            <a:cxn ang="0">
              <a:pos x="connsiteX18876" y="connsiteY18876"/>
            </a:cxn>
            <a:cxn ang="0">
              <a:pos x="connsiteX18877" y="connsiteY18877"/>
            </a:cxn>
            <a:cxn ang="0">
              <a:pos x="connsiteX18878" y="connsiteY18878"/>
            </a:cxn>
            <a:cxn ang="0">
              <a:pos x="connsiteX18879" y="connsiteY18879"/>
            </a:cxn>
            <a:cxn ang="0">
              <a:pos x="connsiteX18880" y="connsiteY18880"/>
            </a:cxn>
            <a:cxn ang="0">
              <a:pos x="connsiteX18881" y="connsiteY18881"/>
            </a:cxn>
            <a:cxn ang="0">
              <a:pos x="connsiteX18882" y="connsiteY18882"/>
            </a:cxn>
            <a:cxn ang="0">
              <a:pos x="connsiteX18883" y="connsiteY18883"/>
            </a:cxn>
            <a:cxn ang="0">
              <a:pos x="connsiteX18884" y="connsiteY18884"/>
            </a:cxn>
            <a:cxn ang="0">
              <a:pos x="connsiteX18885" y="connsiteY18885"/>
            </a:cxn>
            <a:cxn ang="0">
              <a:pos x="connsiteX18886" y="connsiteY18886"/>
            </a:cxn>
            <a:cxn ang="0">
              <a:pos x="connsiteX18887" y="connsiteY18887"/>
            </a:cxn>
            <a:cxn ang="0">
              <a:pos x="connsiteX18888" y="connsiteY18888"/>
            </a:cxn>
            <a:cxn ang="0">
              <a:pos x="connsiteX18889" y="connsiteY18889"/>
            </a:cxn>
            <a:cxn ang="0">
              <a:pos x="connsiteX18890" y="connsiteY18890"/>
            </a:cxn>
            <a:cxn ang="0">
              <a:pos x="connsiteX18891" y="connsiteY18891"/>
            </a:cxn>
            <a:cxn ang="0">
              <a:pos x="connsiteX18892" y="connsiteY18892"/>
            </a:cxn>
            <a:cxn ang="0">
              <a:pos x="connsiteX18893" y="connsiteY18893"/>
            </a:cxn>
            <a:cxn ang="0">
              <a:pos x="connsiteX18894" y="connsiteY18894"/>
            </a:cxn>
            <a:cxn ang="0">
              <a:pos x="connsiteX18895" y="connsiteY18895"/>
            </a:cxn>
            <a:cxn ang="0">
              <a:pos x="connsiteX18896" y="connsiteY18896"/>
            </a:cxn>
            <a:cxn ang="0">
              <a:pos x="connsiteX18897" y="connsiteY18897"/>
            </a:cxn>
            <a:cxn ang="0">
              <a:pos x="connsiteX18898" y="connsiteY18898"/>
            </a:cxn>
            <a:cxn ang="0">
              <a:pos x="connsiteX18899" y="connsiteY18899"/>
            </a:cxn>
            <a:cxn ang="0">
              <a:pos x="connsiteX18900" y="connsiteY18900"/>
            </a:cxn>
            <a:cxn ang="0">
              <a:pos x="connsiteX18901" y="connsiteY18901"/>
            </a:cxn>
            <a:cxn ang="0">
              <a:pos x="connsiteX18902" y="connsiteY18902"/>
            </a:cxn>
            <a:cxn ang="0">
              <a:pos x="connsiteX18903" y="connsiteY18903"/>
            </a:cxn>
            <a:cxn ang="0">
              <a:pos x="connsiteX18904" y="connsiteY18904"/>
            </a:cxn>
            <a:cxn ang="0">
              <a:pos x="connsiteX18905" y="connsiteY18905"/>
            </a:cxn>
            <a:cxn ang="0">
              <a:pos x="connsiteX18906" y="connsiteY18906"/>
            </a:cxn>
            <a:cxn ang="0">
              <a:pos x="connsiteX18907" y="connsiteY18907"/>
            </a:cxn>
            <a:cxn ang="0">
              <a:pos x="connsiteX18908" y="connsiteY18908"/>
            </a:cxn>
            <a:cxn ang="0">
              <a:pos x="connsiteX18909" y="connsiteY18909"/>
            </a:cxn>
            <a:cxn ang="0">
              <a:pos x="connsiteX18910" y="connsiteY18910"/>
            </a:cxn>
            <a:cxn ang="0">
              <a:pos x="connsiteX18911" y="connsiteY18911"/>
            </a:cxn>
            <a:cxn ang="0">
              <a:pos x="connsiteX18912" y="connsiteY18912"/>
            </a:cxn>
            <a:cxn ang="0">
              <a:pos x="connsiteX18913" y="connsiteY18913"/>
            </a:cxn>
            <a:cxn ang="0">
              <a:pos x="connsiteX18914" y="connsiteY18914"/>
            </a:cxn>
            <a:cxn ang="0">
              <a:pos x="connsiteX18915" y="connsiteY18915"/>
            </a:cxn>
            <a:cxn ang="0">
              <a:pos x="connsiteX18916" y="connsiteY18916"/>
            </a:cxn>
            <a:cxn ang="0">
              <a:pos x="connsiteX18917" y="connsiteY18917"/>
            </a:cxn>
            <a:cxn ang="0">
              <a:pos x="connsiteX18918" y="connsiteY18918"/>
            </a:cxn>
            <a:cxn ang="0">
              <a:pos x="connsiteX18919" y="connsiteY18919"/>
            </a:cxn>
            <a:cxn ang="0">
              <a:pos x="connsiteX18920" y="connsiteY18920"/>
            </a:cxn>
            <a:cxn ang="0">
              <a:pos x="connsiteX18921" y="connsiteY18921"/>
            </a:cxn>
            <a:cxn ang="0">
              <a:pos x="connsiteX18922" y="connsiteY18922"/>
            </a:cxn>
            <a:cxn ang="0">
              <a:pos x="connsiteX18923" y="connsiteY18923"/>
            </a:cxn>
            <a:cxn ang="0">
              <a:pos x="connsiteX18924" y="connsiteY18924"/>
            </a:cxn>
            <a:cxn ang="0">
              <a:pos x="connsiteX18925" y="connsiteY18925"/>
            </a:cxn>
            <a:cxn ang="0">
              <a:pos x="connsiteX18926" y="connsiteY18926"/>
            </a:cxn>
            <a:cxn ang="0">
              <a:pos x="connsiteX18927" y="connsiteY18927"/>
            </a:cxn>
            <a:cxn ang="0">
              <a:pos x="connsiteX18928" y="connsiteY18928"/>
            </a:cxn>
            <a:cxn ang="0">
              <a:pos x="connsiteX18929" y="connsiteY18929"/>
            </a:cxn>
            <a:cxn ang="0">
              <a:pos x="connsiteX18930" y="connsiteY18930"/>
            </a:cxn>
            <a:cxn ang="0">
              <a:pos x="connsiteX18931" y="connsiteY18931"/>
            </a:cxn>
            <a:cxn ang="0">
              <a:pos x="connsiteX18932" y="connsiteY18932"/>
            </a:cxn>
            <a:cxn ang="0">
              <a:pos x="connsiteX18933" y="connsiteY18933"/>
            </a:cxn>
            <a:cxn ang="0">
              <a:pos x="connsiteX18934" y="connsiteY18934"/>
            </a:cxn>
            <a:cxn ang="0">
              <a:pos x="connsiteX18935" y="connsiteY18935"/>
            </a:cxn>
            <a:cxn ang="0">
              <a:pos x="connsiteX18936" y="connsiteY18936"/>
            </a:cxn>
            <a:cxn ang="0">
              <a:pos x="connsiteX18937" y="connsiteY18937"/>
            </a:cxn>
            <a:cxn ang="0">
              <a:pos x="connsiteX18938" y="connsiteY18938"/>
            </a:cxn>
            <a:cxn ang="0">
              <a:pos x="connsiteX18939" y="connsiteY18939"/>
            </a:cxn>
            <a:cxn ang="0">
              <a:pos x="connsiteX18940" y="connsiteY18940"/>
            </a:cxn>
            <a:cxn ang="0">
              <a:pos x="connsiteX18941" y="connsiteY18941"/>
            </a:cxn>
            <a:cxn ang="0">
              <a:pos x="connsiteX18942" y="connsiteY18942"/>
            </a:cxn>
            <a:cxn ang="0">
              <a:pos x="connsiteX18943" y="connsiteY18943"/>
            </a:cxn>
            <a:cxn ang="0">
              <a:pos x="connsiteX18944" y="connsiteY18944"/>
            </a:cxn>
            <a:cxn ang="0">
              <a:pos x="connsiteX18945" y="connsiteY18945"/>
            </a:cxn>
            <a:cxn ang="0">
              <a:pos x="connsiteX18946" y="connsiteY18946"/>
            </a:cxn>
            <a:cxn ang="0">
              <a:pos x="connsiteX18947" y="connsiteY18947"/>
            </a:cxn>
            <a:cxn ang="0">
              <a:pos x="connsiteX18948" y="connsiteY18948"/>
            </a:cxn>
            <a:cxn ang="0">
              <a:pos x="connsiteX18949" y="connsiteY18949"/>
            </a:cxn>
            <a:cxn ang="0">
              <a:pos x="connsiteX18950" y="connsiteY18950"/>
            </a:cxn>
            <a:cxn ang="0">
              <a:pos x="connsiteX18951" y="connsiteY18951"/>
            </a:cxn>
            <a:cxn ang="0">
              <a:pos x="connsiteX18952" y="connsiteY18952"/>
            </a:cxn>
            <a:cxn ang="0">
              <a:pos x="connsiteX18953" y="connsiteY18953"/>
            </a:cxn>
            <a:cxn ang="0">
              <a:pos x="connsiteX18954" y="connsiteY18954"/>
            </a:cxn>
            <a:cxn ang="0">
              <a:pos x="connsiteX18955" y="connsiteY18955"/>
            </a:cxn>
            <a:cxn ang="0">
              <a:pos x="connsiteX18956" y="connsiteY18956"/>
            </a:cxn>
            <a:cxn ang="0">
              <a:pos x="connsiteX18957" y="connsiteY18957"/>
            </a:cxn>
            <a:cxn ang="0">
              <a:pos x="connsiteX18958" y="connsiteY18958"/>
            </a:cxn>
            <a:cxn ang="0">
              <a:pos x="connsiteX18959" y="connsiteY18959"/>
            </a:cxn>
            <a:cxn ang="0">
              <a:pos x="connsiteX18960" y="connsiteY18960"/>
            </a:cxn>
            <a:cxn ang="0">
              <a:pos x="connsiteX18961" y="connsiteY18961"/>
            </a:cxn>
            <a:cxn ang="0">
              <a:pos x="connsiteX18962" y="connsiteY18962"/>
            </a:cxn>
            <a:cxn ang="0">
              <a:pos x="connsiteX18963" y="connsiteY18963"/>
            </a:cxn>
            <a:cxn ang="0">
              <a:pos x="connsiteX18964" y="connsiteY18964"/>
            </a:cxn>
            <a:cxn ang="0">
              <a:pos x="connsiteX18965" y="connsiteY18965"/>
            </a:cxn>
            <a:cxn ang="0">
              <a:pos x="connsiteX18966" y="connsiteY18966"/>
            </a:cxn>
            <a:cxn ang="0">
              <a:pos x="connsiteX18967" y="connsiteY18967"/>
            </a:cxn>
            <a:cxn ang="0">
              <a:pos x="connsiteX18968" y="connsiteY18968"/>
            </a:cxn>
            <a:cxn ang="0">
              <a:pos x="connsiteX18969" y="connsiteY18969"/>
            </a:cxn>
            <a:cxn ang="0">
              <a:pos x="connsiteX18970" y="connsiteY18970"/>
            </a:cxn>
            <a:cxn ang="0">
              <a:pos x="connsiteX18971" y="connsiteY18971"/>
            </a:cxn>
            <a:cxn ang="0">
              <a:pos x="connsiteX18972" y="connsiteY18972"/>
            </a:cxn>
            <a:cxn ang="0">
              <a:pos x="connsiteX18973" y="connsiteY18973"/>
            </a:cxn>
            <a:cxn ang="0">
              <a:pos x="connsiteX18974" y="connsiteY18974"/>
            </a:cxn>
            <a:cxn ang="0">
              <a:pos x="connsiteX18975" y="connsiteY18975"/>
            </a:cxn>
            <a:cxn ang="0">
              <a:pos x="connsiteX18976" y="connsiteY18976"/>
            </a:cxn>
            <a:cxn ang="0">
              <a:pos x="connsiteX18977" y="connsiteY18977"/>
            </a:cxn>
            <a:cxn ang="0">
              <a:pos x="connsiteX18978" y="connsiteY18978"/>
            </a:cxn>
            <a:cxn ang="0">
              <a:pos x="connsiteX18979" y="connsiteY18979"/>
            </a:cxn>
            <a:cxn ang="0">
              <a:pos x="connsiteX18980" y="connsiteY18980"/>
            </a:cxn>
            <a:cxn ang="0">
              <a:pos x="connsiteX18981" y="connsiteY18981"/>
            </a:cxn>
            <a:cxn ang="0">
              <a:pos x="connsiteX18982" y="connsiteY18982"/>
            </a:cxn>
            <a:cxn ang="0">
              <a:pos x="connsiteX18983" y="connsiteY18983"/>
            </a:cxn>
            <a:cxn ang="0">
              <a:pos x="connsiteX18984" y="connsiteY18984"/>
            </a:cxn>
            <a:cxn ang="0">
              <a:pos x="connsiteX18985" y="connsiteY18985"/>
            </a:cxn>
            <a:cxn ang="0">
              <a:pos x="connsiteX18986" y="connsiteY18986"/>
            </a:cxn>
            <a:cxn ang="0">
              <a:pos x="connsiteX18987" y="connsiteY18987"/>
            </a:cxn>
            <a:cxn ang="0">
              <a:pos x="connsiteX18988" y="connsiteY18988"/>
            </a:cxn>
            <a:cxn ang="0">
              <a:pos x="connsiteX18989" y="connsiteY18989"/>
            </a:cxn>
            <a:cxn ang="0">
              <a:pos x="connsiteX18990" y="connsiteY18990"/>
            </a:cxn>
            <a:cxn ang="0">
              <a:pos x="connsiteX18991" y="connsiteY18991"/>
            </a:cxn>
            <a:cxn ang="0">
              <a:pos x="connsiteX18992" y="connsiteY18992"/>
            </a:cxn>
            <a:cxn ang="0">
              <a:pos x="connsiteX18993" y="connsiteY18993"/>
            </a:cxn>
            <a:cxn ang="0">
              <a:pos x="connsiteX18994" y="connsiteY18994"/>
            </a:cxn>
            <a:cxn ang="0">
              <a:pos x="connsiteX18995" y="connsiteY18995"/>
            </a:cxn>
            <a:cxn ang="0">
              <a:pos x="connsiteX18996" y="connsiteY18996"/>
            </a:cxn>
            <a:cxn ang="0">
              <a:pos x="connsiteX18997" y="connsiteY18997"/>
            </a:cxn>
            <a:cxn ang="0">
              <a:pos x="connsiteX18998" y="connsiteY18998"/>
            </a:cxn>
            <a:cxn ang="0">
              <a:pos x="connsiteX18999" y="connsiteY18999"/>
            </a:cxn>
            <a:cxn ang="0">
              <a:pos x="connsiteX19000" y="connsiteY19000"/>
            </a:cxn>
            <a:cxn ang="0">
              <a:pos x="connsiteX19001" y="connsiteY19001"/>
            </a:cxn>
            <a:cxn ang="0">
              <a:pos x="connsiteX19002" y="connsiteY19002"/>
            </a:cxn>
            <a:cxn ang="0">
              <a:pos x="connsiteX19003" y="connsiteY19003"/>
            </a:cxn>
            <a:cxn ang="0">
              <a:pos x="connsiteX19004" y="connsiteY19004"/>
            </a:cxn>
            <a:cxn ang="0">
              <a:pos x="connsiteX19005" y="connsiteY19005"/>
            </a:cxn>
            <a:cxn ang="0">
              <a:pos x="connsiteX19006" y="connsiteY19006"/>
            </a:cxn>
            <a:cxn ang="0">
              <a:pos x="connsiteX19007" y="connsiteY19007"/>
            </a:cxn>
            <a:cxn ang="0">
              <a:pos x="connsiteX19008" y="connsiteY19008"/>
            </a:cxn>
            <a:cxn ang="0">
              <a:pos x="connsiteX19009" y="connsiteY19009"/>
            </a:cxn>
            <a:cxn ang="0">
              <a:pos x="connsiteX19010" y="connsiteY19010"/>
            </a:cxn>
            <a:cxn ang="0">
              <a:pos x="connsiteX19011" y="connsiteY19011"/>
            </a:cxn>
            <a:cxn ang="0">
              <a:pos x="connsiteX19012" y="connsiteY19012"/>
            </a:cxn>
            <a:cxn ang="0">
              <a:pos x="connsiteX19013" y="connsiteY19013"/>
            </a:cxn>
            <a:cxn ang="0">
              <a:pos x="connsiteX19014" y="connsiteY19014"/>
            </a:cxn>
            <a:cxn ang="0">
              <a:pos x="connsiteX19015" y="connsiteY19015"/>
            </a:cxn>
            <a:cxn ang="0">
              <a:pos x="connsiteX19016" y="connsiteY19016"/>
            </a:cxn>
            <a:cxn ang="0">
              <a:pos x="connsiteX19017" y="connsiteY19017"/>
            </a:cxn>
            <a:cxn ang="0">
              <a:pos x="connsiteX19018" y="connsiteY19018"/>
            </a:cxn>
            <a:cxn ang="0">
              <a:pos x="connsiteX19019" y="connsiteY19019"/>
            </a:cxn>
            <a:cxn ang="0">
              <a:pos x="connsiteX19020" y="connsiteY19020"/>
            </a:cxn>
            <a:cxn ang="0">
              <a:pos x="connsiteX19021" y="connsiteY19021"/>
            </a:cxn>
            <a:cxn ang="0">
              <a:pos x="connsiteX19022" y="connsiteY19022"/>
            </a:cxn>
            <a:cxn ang="0">
              <a:pos x="connsiteX19023" y="connsiteY19023"/>
            </a:cxn>
            <a:cxn ang="0">
              <a:pos x="connsiteX19024" y="connsiteY19024"/>
            </a:cxn>
            <a:cxn ang="0">
              <a:pos x="connsiteX19025" y="connsiteY19025"/>
            </a:cxn>
            <a:cxn ang="0">
              <a:pos x="connsiteX19026" y="connsiteY19026"/>
            </a:cxn>
            <a:cxn ang="0">
              <a:pos x="connsiteX19027" y="connsiteY19027"/>
            </a:cxn>
            <a:cxn ang="0">
              <a:pos x="connsiteX19028" y="connsiteY19028"/>
            </a:cxn>
            <a:cxn ang="0">
              <a:pos x="connsiteX19029" y="connsiteY19029"/>
            </a:cxn>
            <a:cxn ang="0">
              <a:pos x="connsiteX19030" y="connsiteY19030"/>
            </a:cxn>
            <a:cxn ang="0">
              <a:pos x="connsiteX19031" y="connsiteY19031"/>
            </a:cxn>
            <a:cxn ang="0">
              <a:pos x="connsiteX19032" y="connsiteY19032"/>
            </a:cxn>
            <a:cxn ang="0">
              <a:pos x="connsiteX19033" y="connsiteY19033"/>
            </a:cxn>
            <a:cxn ang="0">
              <a:pos x="connsiteX19034" y="connsiteY19034"/>
            </a:cxn>
            <a:cxn ang="0">
              <a:pos x="connsiteX19035" y="connsiteY19035"/>
            </a:cxn>
            <a:cxn ang="0">
              <a:pos x="connsiteX19036" y="connsiteY19036"/>
            </a:cxn>
            <a:cxn ang="0">
              <a:pos x="connsiteX19037" y="connsiteY19037"/>
            </a:cxn>
            <a:cxn ang="0">
              <a:pos x="connsiteX19038" y="connsiteY19038"/>
            </a:cxn>
            <a:cxn ang="0">
              <a:pos x="connsiteX19039" y="connsiteY19039"/>
            </a:cxn>
            <a:cxn ang="0">
              <a:pos x="connsiteX19040" y="connsiteY19040"/>
            </a:cxn>
            <a:cxn ang="0">
              <a:pos x="connsiteX19041" y="connsiteY19041"/>
            </a:cxn>
            <a:cxn ang="0">
              <a:pos x="connsiteX19042" y="connsiteY19042"/>
            </a:cxn>
            <a:cxn ang="0">
              <a:pos x="connsiteX19043" y="connsiteY19043"/>
            </a:cxn>
            <a:cxn ang="0">
              <a:pos x="connsiteX19044" y="connsiteY19044"/>
            </a:cxn>
            <a:cxn ang="0">
              <a:pos x="connsiteX19045" y="connsiteY19045"/>
            </a:cxn>
            <a:cxn ang="0">
              <a:pos x="connsiteX19046" y="connsiteY19046"/>
            </a:cxn>
            <a:cxn ang="0">
              <a:pos x="connsiteX19047" y="connsiteY19047"/>
            </a:cxn>
            <a:cxn ang="0">
              <a:pos x="connsiteX19048" y="connsiteY19048"/>
            </a:cxn>
            <a:cxn ang="0">
              <a:pos x="connsiteX19049" y="connsiteY19049"/>
            </a:cxn>
            <a:cxn ang="0">
              <a:pos x="connsiteX19050" y="connsiteY19050"/>
            </a:cxn>
            <a:cxn ang="0">
              <a:pos x="connsiteX19051" y="connsiteY19051"/>
            </a:cxn>
            <a:cxn ang="0">
              <a:pos x="connsiteX19052" y="connsiteY19052"/>
            </a:cxn>
            <a:cxn ang="0">
              <a:pos x="connsiteX19053" y="connsiteY19053"/>
            </a:cxn>
            <a:cxn ang="0">
              <a:pos x="connsiteX19054" y="connsiteY19054"/>
            </a:cxn>
            <a:cxn ang="0">
              <a:pos x="connsiteX19055" y="connsiteY19055"/>
            </a:cxn>
            <a:cxn ang="0">
              <a:pos x="connsiteX19056" y="connsiteY19056"/>
            </a:cxn>
            <a:cxn ang="0">
              <a:pos x="connsiteX19057" y="connsiteY19057"/>
            </a:cxn>
            <a:cxn ang="0">
              <a:pos x="connsiteX19058" y="connsiteY19058"/>
            </a:cxn>
            <a:cxn ang="0">
              <a:pos x="connsiteX19059" y="connsiteY19059"/>
            </a:cxn>
            <a:cxn ang="0">
              <a:pos x="connsiteX19060" y="connsiteY19060"/>
            </a:cxn>
            <a:cxn ang="0">
              <a:pos x="connsiteX19061" y="connsiteY19061"/>
            </a:cxn>
            <a:cxn ang="0">
              <a:pos x="connsiteX19062" y="connsiteY19062"/>
            </a:cxn>
            <a:cxn ang="0">
              <a:pos x="connsiteX19063" y="connsiteY19063"/>
            </a:cxn>
            <a:cxn ang="0">
              <a:pos x="connsiteX19064" y="connsiteY19064"/>
            </a:cxn>
            <a:cxn ang="0">
              <a:pos x="connsiteX19065" y="connsiteY19065"/>
            </a:cxn>
            <a:cxn ang="0">
              <a:pos x="connsiteX19066" y="connsiteY19066"/>
            </a:cxn>
            <a:cxn ang="0">
              <a:pos x="connsiteX19067" y="connsiteY19067"/>
            </a:cxn>
            <a:cxn ang="0">
              <a:pos x="connsiteX19068" y="connsiteY19068"/>
            </a:cxn>
            <a:cxn ang="0">
              <a:pos x="connsiteX19069" y="connsiteY19069"/>
            </a:cxn>
            <a:cxn ang="0">
              <a:pos x="connsiteX19070" y="connsiteY19070"/>
            </a:cxn>
            <a:cxn ang="0">
              <a:pos x="connsiteX19071" y="connsiteY19071"/>
            </a:cxn>
            <a:cxn ang="0">
              <a:pos x="connsiteX19072" y="connsiteY19072"/>
            </a:cxn>
            <a:cxn ang="0">
              <a:pos x="connsiteX19073" y="connsiteY19073"/>
            </a:cxn>
            <a:cxn ang="0">
              <a:pos x="connsiteX19074" y="connsiteY19074"/>
            </a:cxn>
            <a:cxn ang="0">
              <a:pos x="connsiteX19075" y="connsiteY19075"/>
            </a:cxn>
            <a:cxn ang="0">
              <a:pos x="connsiteX19076" y="connsiteY19076"/>
            </a:cxn>
            <a:cxn ang="0">
              <a:pos x="connsiteX19077" y="connsiteY19077"/>
            </a:cxn>
            <a:cxn ang="0">
              <a:pos x="connsiteX19078" y="connsiteY19078"/>
            </a:cxn>
            <a:cxn ang="0">
              <a:pos x="connsiteX19079" y="connsiteY19079"/>
            </a:cxn>
            <a:cxn ang="0">
              <a:pos x="connsiteX19080" y="connsiteY19080"/>
            </a:cxn>
            <a:cxn ang="0">
              <a:pos x="connsiteX19081" y="connsiteY19081"/>
            </a:cxn>
            <a:cxn ang="0">
              <a:pos x="connsiteX19082" y="connsiteY19082"/>
            </a:cxn>
            <a:cxn ang="0">
              <a:pos x="connsiteX19083" y="connsiteY19083"/>
            </a:cxn>
            <a:cxn ang="0">
              <a:pos x="connsiteX19084" y="connsiteY19084"/>
            </a:cxn>
            <a:cxn ang="0">
              <a:pos x="connsiteX19085" y="connsiteY19085"/>
            </a:cxn>
            <a:cxn ang="0">
              <a:pos x="connsiteX19086" y="connsiteY19086"/>
            </a:cxn>
            <a:cxn ang="0">
              <a:pos x="connsiteX19087" y="connsiteY19087"/>
            </a:cxn>
            <a:cxn ang="0">
              <a:pos x="connsiteX19088" y="connsiteY19088"/>
            </a:cxn>
            <a:cxn ang="0">
              <a:pos x="connsiteX19089" y="connsiteY19089"/>
            </a:cxn>
            <a:cxn ang="0">
              <a:pos x="connsiteX19090" y="connsiteY19090"/>
            </a:cxn>
            <a:cxn ang="0">
              <a:pos x="connsiteX19091" y="connsiteY19091"/>
            </a:cxn>
            <a:cxn ang="0">
              <a:pos x="connsiteX19092" y="connsiteY19092"/>
            </a:cxn>
            <a:cxn ang="0">
              <a:pos x="connsiteX19093" y="connsiteY19093"/>
            </a:cxn>
            <a:cxn ang="0">
              <a:pos x="connsiteX19094" y="connsiteY19094"/>
            </a:cxn>
            <a:cxn ang="0">
              <a:pos x="connsiteX19095" y="connsiteY19095"/>
            </a:cxn>
            <a:cxn ang="0">
              <a:pos x="connsiteX19096" y="connsiteY19096"/>
            </a:cxn>
            <a:cxn ang="0">
              <a:pos x="connsiteX19097" y="connsiteY19097"/>
            </a:cxn>
            <a:cxn ang="0">
              <a:pos x="connsiteX19098" y="connsiteY19098"/>
            </a:cxn>
            <a:cxn ang="0">
              <a:pos x="connsiteX19099" y="connsiteY19099"/>
            </a:cxn>
            <a:cxn ang="0">
              <a:pos x="connsiteX19100" y="connsiteY19100"/>
            </a:cxn>
            <a:cxn ang="0">
              <a:pos x="connsiteX19101" y="connsiteY19101"/>
            </a:cxn>
            <a:cxn ang="0">
              <a:pos x="connsiteX19102" y="connsiteY19102"/>
            </a:cxn>
            <a:cxn ang="0">
              <a:pos x="connsiteX19103" y="connsiteY19103"/>
            </a:cxn>
            <a:cxn ang="0">
              <a:pos x="connsiteX19104" y="connsiteY19104"/>
            </a:cxn>
            <a:cxn ang="0">
              <a:pos x="connsiteX19105" y="connsiteY19105"/>
            </a:cxn>
            <a:cxn ang="0">
              <a:pos x="connsiteX19106" y="connsiteY19106"/>
            </a:cxn>
            <a:cxn ang="0">
              <a:pos x="connsiteX19107" y="connsiteY19107"/>
            </a:cxn>
            <a:cxn ang="0">
              <a:pos x="connsiteX19108" y="connsiteY19108"/>
            </a:cxn>
            <a:cxn ang="0">
              <a:pos x="connsiteX19109" y="connsiteY19109"/>
            </a:cxn>
            <a:cxn ang="0">
              <a:pos x="connsiteX19110" y="connsiteY19110"/>
            </a:cxn>
            <a:cxn ang="0">
              <a:pos x="connsiteX19111" y="connsiteY19111"/>
            </a:cxn>
            <a:cxn ang="0">
              <a:pos x="connsiteX19112" y="connsiteY19112"/>
            </a:cxn>
            <a:cxn ang="0">
              <a:pos x="connsiteX19113" y="connsiteY19113"/>
            </a:cxn>
            <a:cxn ang="0">
              <a:pos x="connsiteX19114" y="connsiteY19114"/>
            </a:cxn>
            <a:cxn ang="0">
              <a:pos x="connsiteX19115" y="connsiteY19115"/>
            </a:cxn>
            <a:cxn ang="0">
              <a:pos x="connsiteX19116" y="connsiteY19116"/>
            </a:cxn>
            <a:cxn ang="0">
              <a:pos x="connsiteX19117" y="connsiteY19117"/>
            </a:cxn>
            <a:cxn ang="0">
              <a:pos x="connsiteX19118" y="connsiteY19118"/>
            </a:cxn>
            <a:cxn ang="0">
              <a:pos x="connsiteX19119" y="connsiteY19119"/>
            </a:cxn>
            <a:cxn ang="0">
              <a:pos x="connsiteX19120" y="connsiteY19120"/>
            </a:cxn>
            <a:cxn ang="0">
              <a:pos x="connsiteX19121" y="connsiteY19121"/>
            </a:cxn>
            <a:cxn ang="0">
              <a:pos x="connsiteX19122" y="connsiteY19122"/>
            </a:cxn>
            <a:cxn ang="0">
              <a:pos x="connsiteX19123" y="connsiteY19123"/>
            </a:cxn>
            <a:cxn ang="0">
              <a:pos x="connsiteX19124" y="connsiteY19124"/>
            </a:cxn>
            <a:cxn ang="0">
              <a:pos x="connsiteX19125" y="connsiteY19125"/>
            </a:cxn>
            <a:cxn ang="0">
              <a:pos x="connsiteX19126" y="connsiteY19126"/>
            </a:cxn>
            <a:cxn ang="0">
              <a:pos x="connsiteX19127" y="connsiteY19127"/>
            </a:cxn>
            <a:cxn ang="0">
              <a:pos x="connsiteX19128" y="connsiteY19128"/>
            </a:cxn>
            <a:cxn ang="0">
              <a:pos x="connsiteX19129" y="connsiteY19129"/>
            </a:cxn>
            <a:cxn ang="0">
              <a:pos x="connsiteX19130" y="connsiteY19130"/>
            </a:cxn>
            <a:cxn ang="0">
              <a:pos x="connsiteX19131" y="connsiteY19131"/>
            </a:cxn>
            <a:cxn ang="0">
              <a:pos x="connsiteX19132" y="connsiteY19132"/>
            </a:cxn>
            <a:cxn ang="0">
              <a:pos x="connsiteX19133" y="connsiteY19133"/>
            </a:cxn>
            <a:cxn ang="0">
              <a:pos x="connsiteX19134" y="connsiteY19134"/>
            </a:cxn>
            <a:cxn ang="0">
              <a:pos x="connsiteX19135" y="connsiteY19135"/>
            </a:cxn>
            <a:cxn ang="0">
              <a:pos x="connsiteX19136" y="connsiteY19136"/>
            </a:cxn>
            <a:cxn ang="0">
              <a:pos x="connsiteX19137" y="connsiteY19137"/>
            </a:cxn>
            <a:cxn ang="0">
              <a:pos x="connsiteX19138" y="connsiteY19138"/>
            </a:cxn>
            <a:cxn ang="0">
              <a:pos x="connsiteX19139" y="connsiteY19139"/>
            </a:cxn>
            <a:cxn ang="0">
              <a:pos x="connsiteX19140" y="connsiteY19140"/>
            </a:cxn>
            <a:cxn ang="0">
              <a:pos x="connsiteX19141" y="connsiteY19141"/>
            </a:cxn>
            <a:cxn ang="0">
              <a:pos x="connsiteX19142" y="connsiteY19142"/>
            </a:cxn>
            <a:cxn ang="0">
              <a:pos x="connsiteX19143" y="connsiteY19143"/>
            </a:cxn>
            <a:cxn ang="0">
              <a:pos x="connsiteX19144" y="connsiteY19144"/>
            </a:cxn>
            <a:cxn ang="0">
              <a:pos x="connsiteX19145" y="connsiteY19145"/>
            </a:cxn>
            <a:cxn ang="0">
              <a:pos x="connsiteX19146" y="connsiteY19146"/>
            </a:cxn>
            <a:cxn ang="0">
              <a:pos x="connsiteX19147" y="connsiteY19147"/>
            </a:cxn>
            <a:cxn ang="0">
              <a:pos x="connsiteX19148" y="connsiteY19148"/>
            </a:cxn>
            <a:cxn ang="0">
              <a:pos x="connsiteX19149" y="connsiteY19149"/>
            </a:cxn>
            <a:cxn ang="0">
              <a:pos x="connsiteX19150" y="connsiteY19150"/>
            </a:cxn>
            <a:cxn ang="0">
              <a:pos x="connsiteX19151" y="connsiteY19151"/>
            </a:cxn>
            <a:cxn ang="0">
              <a:pos x="connsiteX19152" y="connsiteY19152"/>
            </a:cxn>
            <a:cxn ang="0">
              <a:pos x="connsiteX19153" y="connsiteY19153"/>
            </a:cxn>
            <a:cxn ang="0">
              <a:pos x="connsiteX19154" y="connsiteY19154"/>
            </a:cxn>
            <a:cxn ang="0">
              <a:pos x="connsiteX19155" y="connsiteY19155"/>
            </a:cxn>
            <a:cxn ang="0">
              <a:pos x="connsiteX19156" y="connsiteY19156"/>
            </a:cxn>
            <a:cxn ang="0">
              <a:pos x="connsiteX19157" y="connsiteY19157"/>
            </a:cxn>
            <a:cxn ang="0">
              <a:pos x="connsiteX19158" y="connsiteY19158"/>
            </a:cxn>
            <a:cxn ang="0">
              <a:pos x="connsiteX19159" y="connsiteY19159"/>
            </a:cxn>
            <a:cxn ang="0">
              <a:pos x="connsiteX19160" y="connsiteY19160"/>
            </a:cxn>
            <a:cxn ang="0">
              <a:pos x="connsiteX19161" y="connsiteY19161"/>
            </a:cxn>
            <a:cxn ang="0">
              <a:pos x="connsiteX19162" y="connsiteY19162"/>
            </a:cxn>
            <a:cxn ang="0">
              <a:pos x="connsiteX19163" y="connsiteY19163"/>
            </a:cxn>
            <a:cxn ang="0">
              <a:pos x="connsiteX19164" y="connsiteY19164"/>
            </a:cxn>
            <a:cxn ang="0">
              <a:pos x="connsiteX19165" y="connsiteY19165"/>
            </a:cxn>
            <a:cxn ang="0">
              <a:pos x="connsiteX19166" y="connsiteY19166"/>
            </a:cxn>
            <a:cxn ang="0">
              <a:pos x="connsiteX19167" y="connsiteY19167"/>
            </a:cxn>
            <a:cxn ang="0">
              <a:pos x="connsiteX19168" y="connsiteY19168"/>
            </a:cxn>
            <a:cxn ang="0">
              <a:pos x="connsiteX19169" y="connsiteY19169"/>
            </a:cxn>
            <a:cxn ang="0">
              <a:pos x="connsiteX19170" y="connsiteY19170"/>
            </a:cxn>
            <a:cxn ang="0">
              <a:pos x="connsiteX19171" y="connsiteY19171"/>
            </a:cxn>
            <a:cxn ang="0">
              <a:pos x="connsiteX19172" y="connsiteY19172"/>
            </a:cxn>
            <a:cxn ang="0">
              <a:pos x="connsiteX19173" y="connsiteY19173"/>
            </a:cxn>
            <a:cxn ang="0">
              <a:pos x="connsiteX19174" y="connsiteY19174"/>
            </a:cxn>
            <a:cxn ang="0">
              <a:pos x="connsiteX19175" y="connsiteY19175"/>
            </a:cxn>
            <a:cxn ang="0">
              <a:pos x="connsiteX19176" y="connsiteY19176"/>
            </a:cxn>
            <a:cxn ang="0">
              <a:pos x="connsiteX19177" y="connsiteY19177"/>
            </a:cxn>
            <a:cxn ang="0">
              <a:pos x="connsiteX19178" y="connsiteY19178"/>
            </a:cxn>
            <a:cxn ang="0">
              <a:pos x="connsiteX19179" y="connsiteY19179"/>
            </a:cxn>
            <a:cxn ang="0">
              <a:pos x="connsiteX19180" y="connsiteY19180"/>
            </a:cxn>
            <a:cxn ang="0">
              <a:pos x="connsiteX19181" y="connsiteY19181"/>
            </a:cxn>
            <a:cxn ang="0">
              <a:pos x="connsiteX19182" y="connsiteY19182"/>
            </a:cxn>
            <a:cxn ang="0">
              <a:pos x="connsiteX19183" y="connsiteY19183"/>
            </a:cxn>
            <a:cxn ang="0">
              <a:pos x="connsiteX19184" y="connsiteY19184"/>
            </a:cxn>
            <a:cxn ang="0">
              <a:pos x="connsiteX19185" y="connsiteY19185"/>
            </a:cxn>
            <a:cxn ang="0">
              <a:pos x="connsiteX19186" y="connsiteY19186"/>
            </a:cxn>
            <a:cxn ang="0">
              <a:pos x="connsiteX19187" y="connsiteY19187"/>
            </a:cxn>
            <a:cxn ang="0">
              <a:pos x="connsiteX19188" y="connsiteY19188"/>
            </a:cxn>
            <a:cxn ang="0">
              <a:pos x="connsiteX19189" y="connsiteY19189"/>
            </a:cxn>
            <a:cxn ang="0">
              <a:pos x="connsiteX19190" y="connsiteY19190"/>
            </a:cxn>
            <a:cxn ang="0">
              <a:pos x="connsiteX19191" y="connsiteY19191"/>
            </a:cxn>
            <a:cxn ang="0">
              <a:pos x="connsiteX19192" y="connsiteY19192"/>
            </a:cxn>
            <a:cxn ang="0">
              <a:pos x="connsiteX19193" y="connsiteY19193"/>
            </a:cxn>
            <a:cxn ang="0">
              <a:pos x="connsiteX19194" y="connsiteY19194"/>
            </a:cxn>
            <a:cxn ang="0">
              <a:pos x="connsiteX19195" y="connsiteY19195"/>
            </a:cxn>
            <a:cxn ang="0">
              <a:pos x="connsiteX19196" y="connsiteY19196"/>
            </a:cxn>
            <a:cxn ang="0">
              <a:pos x="connsiteX19197" y="connsiteY19197"/>
            </a:cxn>
            <a:cxn ang="0">
              <a:pos x="connsiteX19198" y="connsiteY19198"/>
            </a:cxn>
            <a:cxn ang="0">
              <a:pos x="connsiteX19199" y="connsiteY19199"/>
            </a:cxn>
            <a:cxn ang="0">
              <a:pos x="connsiteX19200" y="connsiteY19200"/>
            </a:cxn>
            <a:cxn ang="0">
              <a:pos x="connsiteX19201" y="connsiteY19201"/>
            </a:cxn>
            <a:cxn ang="0">
              <a:pos x="connsiteX19202" y="connsiteY19202"/>
            </a:cxn>
            <a:cxn ang="0">
              <a:pos x="connsiteX19203" y="connsiteY19203"/>
            </a:cxn>
            <a:cxn ang="0">
              <a:pos x="connsiteX19204" y="connsiteY19204"/>
            </a:cxn>
            <a:cxn ang="0">
              <a:pos x="connsiteX19205" y="connsiteY19205"/>
            </a:cxn>
            <a:cxn ang="0">
              <a:pos x="connsiteX19206" y="connsiteY19206"/>
            </a:cxn>
            <a:cxn ang="0">
              <a:pos x="connsiteX19207" y="connsiteY19207"/>
            </a:cxn>
            <a:cxn ang="0">
              <a:pos x="connsiteX19208" y="connsiteY19208"/>
            </a:cxn>
            <a:cxn ang="0">
              <a:pos x="connsiteX19209" y="connsiteY19209"/>
            </a:cxn>
            <a:cxn ang="0">
              <a:pos x="connsiteX19210" y="connsiteY19210"/>
            </a:cxn>
            <a:cxn ang="0">
              <a:pos x="connsiteX19211" y="connsiteY19211"/>
            </a:cxn>
            <a:cxn ang="0">
              <a:pos x="connsiteX19212" y="connsiteY19212"/>
            </a:cxn>
            <a:cxn ang="0">
              <a:pos x="connsiteX19213" y="connsiteY19213"/>
            </a:cxn>
            <a:cxn ang="0">
              <a:pos x="connsiteX19214" y="connsiteY19214"/>
            </a:cxn>
            <a:cxn ang="0">
              <a:pos x="connsiteX19215" y="connsiteY19215"/>
            </a:cxn>
            <a:cxn ang="0">
              <a:pos x="connsiteX19216" y="connsiteY19216"/>
            </a:cxn>
            <a:cxn ang="0">
              <a:pos x="connsiteX19217" y="connsiteY19217"/>
            </a:cxn>
            <a:cxn ang="0">
              <a:pos x="connsiteX19218" y="connsiteY19218"/>
            </a:cxn>
            <a:cxn ang="0">
              <a:pos x="connsiteX19219" y="connsiteY19219"/>
            </a:cxn>
            <a:cxn ang="0">
              <a:pos x="connsiteX19220" y="connsiteY19220"/>
            </a:cxn>
            <a:cxn ang="0">
              <a:pos x="connsiteX19221" y="connsiteY19221"/>
            </a:cxn>
            <a:cxn ang="0">
              <a:pos x="connsiteX19222" y="connsiteY19222"/>
            </a:cxn>
            <a:cxn ang="0">
              <a:pos x="connsiteX19223" y="connsiteY19223"/>
            </a:cxn>
            <a:cxn ang="0">
              <a:pos x="connsiteX19224" y="connsiteY19224"/>
            </a:cxn>
            <a:cxn ang="0">
              <a:pos x="connsiteX19225" y="connsiteY19225"/>
            </a:cxn>
            <a:cxn ang="0">
              <a:pos x="connsiteX19226" y="connsiteY19226"/>
            </a:cxn>
            <a:cxn ang="0">
              <a:pos x="connsiteX19227" y="connsiteY19227"/>
            </a:cxn>
            <a:cxn ang="0">
              <a:pos x="connsiteX19228" y="connsiteY19228"/>
            </a:cxn>
            <a:cxn ang="0">
              <a:pos x="connsiteX19229" y="connsiteY19229"/>
            </a:cxn>
            <a:cxn ang="0">
              <a:pos x="connsiteX19230" y="connsiteY19230"/>
            </a:cxn>
            <a:cxn ang="0">
              <a:pos x="connsiteX19231" y="connsiteY19231"/>
            </a:cxn>
            <a:cxn ang="0">
              <a:pos x="connsiteX19232" y="connsiteY19232"/>
            </a:cxn>
            <a:cxn ang="0">
              <a:pos x="connsiteX19233" y="connsiteY19233"/>
            </a:cxn>
            <a:cxn ang="0">
              <a:pos x="connsiteX19234" y="connsiteY19234"/>
            </a:cxn>
            <a:cxn ang="0">
              <a:pos x="connsiteX19235" y="connsiteY19235"/>
            </a:cxn>
            <a:cxn ang="0">
              <a:pos x="connsiteX19236" y="connsiteY19236"/>
            </a:cxn>
            <a:cxn ang="0">
              <a:pos x="connsiteX19237" y="connsiteY19237"/>
            </a:cxn>
            <a:cxn ang="0">
              <a:pos x="connsiteX19238" y="connsiteY19238"/>
            </a:cxn>
            <a:cxn ang="0">
              <a:pos x="connsiteX19239" y="connsiteY19239"/>
            </a:cxn>
            <a:cxn ang="0">
              <a:pos x="connsiteX19240" y="connsiteY19240"/>
            </a:cxn>
            <a:cxn ang="0">
              <a:pos x="connsiteX19241" y="connsiteY19241"/>
            </a:cxn>
            <a:cxn ang="0">
              <a:pos x="connsiteX19242" y="connsiteY19242"/>
            </a:cxn>
            <a:cxn ang="0">
              <a:pos x="connsiteX19243" y="connsiteY19243"/>
            </a:cxn>
            <a:cxn ang="0">
              <a:pos x="connsiteX19244" y="connsiteY19244"/>
            </a:cxn>
            <a:cxn ang="0">
              <a:pos x="connsiteX19245" y="connsiteY19245"/>
            </a:cxn>
            <a:cxn ang="0">
              <a:pos x="connsiteX19246" y="connsiteY19246"/>
            </a:cxn>
            <a:cxn ang="0">
              <a:pos x="connsiteX19247" y="connsiteY19247"/>
            </a:cxn>
            <a:cxn ang="0">
              <a:pos x="connsiteX19248" y="connsiteY19248"/>
            </a:cxn>
            <a:cxn ang="0">
              <a:pos x="connsiteX19249" y="connsiteY19249"/>
            </a:cxn>
            <a:cxn ang="0">
              <a:pos x="connsiteX19250" y="connsiteY19250"/>
            </a:cxn>
            <a:cxn ang="0">
              <a:pos x="connsiteX19251" y="connsiteY19251"/>
            </a:cxn>
            <a:cxn ang="0">
              <a:pos x="connsiteX19252" y="connsiteY19252"/>
            </a:cxn>
            <a:cxn ang="0">
              <a:pos x="connsiteX19253" y="connsiteY19253"/>
            </a:cxn>
            <a:cxn ang="0">
              <a:pos x="connsiteX19254" y="connsiteY19254"/>
            </a:cxn>
            <a:cxn ang="0">
              <a:pos x="connsiteX19255" y="connsiteY19255"/>
            </a:cxn>
            <a:cxn ang="0">
              <a:pos x="connsiteX19256" y="connsiteY19256"/>
            </a:cxn>
            <a:cxn ang="0">
              <a:pos x="connsiteX19257" y="connsiteY19257"/>
            </a:cxn>
            <a:cxn ang="0">
              <a:pos x="connsiteX19258" y="connsiteY19258"/>
            </a:cxn>
            <a:cxn ang="0">
              <a:pos x="connsiteX19259" y="connsiteY19259"/>
            </a:cxn>
            <a:cxn ang="0">
              <a:pos x="connsiteX19260" y="connsiteY19260"/>
            </a:cxn>
            <a:cxn ang="0">
              <a:pos x="connsiteX19261" y="connsiteY19261"/>
            </a:cxn>
            <a:cxn ang="0">
              <a:pos x="connsiteX19262" y="connsiteY19262"/>
            </a:cxn>
            <a:cxn ang="0">
              <a:pos x="connsiteX19263" y="connsiteY19263"/>
            </a:cxn>
            <a:cxn ang="0">
              <a:pos x="connsiteX19264" y="connsiteY19264"/>
            </a:cxn>
            <a:cxn ang="0">
              <a:pos x="connsiteX19265" y="connsiteY19265"/>
            </a:cxn>
            <a:cxn ang="0">
              <a:pos x="connsiteX19266" y="connsiteY19266"/>
            </a:cxn>
            <a:cxn ang="0">
              <a:pos x="connsiteX19267" y="connsiteY19267"/>
            </a:cxn>
            <a:cxn ang="0">
              <a:pos x="connsiteX19268" y="connsiteY19268"/>
            </a:cxn>
            <a:cxn ang="0">
              <a:pos x="connsiteX19269" y="connsiteY19269"/>
            </a:cxn>
            <a:cxn ang="0">
              <a:pos x="connsiteX19270" y="connsiteY19270"/>
            </a:cxn>
            <a:cxn ang="0">
              <a:pos x="connsiteX19271" y="connsiteY19271"/>
            </a:cxn>
            <a:cxn ang="0">
              <a:pos x="connsiteX19272" y="connsiteY19272"/>
            </a:cxn>
            <a:cxn ang="0">
              <a:pos x="connsiteX19273" y="connsiteY19273"/>
            </a:cxn>
            <a:cxn ang="0">
              <a:pos x="connsiteX19274" y="connsiteY19274"/>
            </a:cxn>
            <a:cxn ang="0">
              <a:pos x="connsiteX19275" y="connsiteY19275"/>
            </a:cxn>
            <a:cxn ang="0">
              <a:pos x="connsiteX19276" y="connsiteY19276"/>
            </a:cxn>
            <a:cxn ang="0">
              <a:pos x="connsiteX19277" y="connsiteY19277"/>
            </a:cxn>
            <a:cxn ang="0">
              <a:pos x="connsiteX19278" y="connsiteY19278"/>
            </a:cxn>
            <a:cxn ang="0">
              <a:pos x="connsiteX19279" y="connsiteY19279"/>
            </a:cxn>
            <a:cxn ang="0">
              <a:pos x="connsiteX19280" y="connsiteY19280"/>
            </a:cxn>
            <a:cxn ang="0">
              <a:pos x="connsiteX19281" y="connsiteY19281"/>
            </a:cxn>
            <a:cxn ang="0">
              <a:pos x="connsiteX19282" y="connsiteY19282"/>
            </a:cxn>
            <a:cxn ang="0">
              <a:pos x="connsiteX19283" y="connsiteY19283"/>
            </a:cxn>
            <a:cxn ang="0">
              <a:pos x="connsiteX19284" y="connsiteY19284"/>
            </a:cxn>
            <a:cxn ang="0">
              <a:pos x="connsiteX19285" y="connsiteY19285"/>
            </a:cxn>
            <a:cxn ang="0">
              <a:pos x="connsiteX19286" y="connsiteY19286"/>
            </a:cxn>
            <a:cxn ang="0">
              <a:pos x="connsiteX19287" y="connsiteY19287"/>
            </a:cxn>
            <a:cxn ang="0">
              <a:pos x="connsiteX19288" y="connsiteY19288"/>
            </a:cxn>
            <a:cxn ang="0">
              <a:pos x="connsiteX19289" y="connsiteY19289"/>
            </a:cxn>
            <a:cxn ang="0">
              <a:pos x="connsiteX19290" y="connsiteY19290"/>
            </a:cxn>
            <a:cxn ang="0">
              <a:pos x="connsiteX19291" y="connsiteY19291"/>
            </a:cxn>
            <a:cxn ang="0">
              <a:pos x="connsiteX19292" y="connsiteY19292"/>
            </a:cxn>
            <a:cxn ang="0">
              <a:pos x="connsiteX19293" y="connsiteY19293"/>
            </a:cxn>
            <a:cxn ang="0">
              <a:pos x="connsiteX19294" y="connsiteY19294"/>
            </a:cxn>
            <a:cxn ang="0">
              <a:pos x="connsiteX19295" y="connsiteY19295"/>
            </a:cxn>
            <a:cxn ang="0">
              <a:pos x="connsiteX19296" y="connsiteY19296"/>
            </a:cxn>
            <a:cxn ang="0">
              <a:pos x="connsiteX19297" y="connsiteY19297"/>
            </a:cxn>
            <a:cxn ang="0">
              <a:pos x="connsiteX19298" y="connsiteY19298"/>
            </a:cxn>
            <a:cxn ang="0">
              <a:pos x="connsiteX19299" y="connsiteY19299"/>
            </a:cxn>
            <a:cxn ang="0">
              <a:pos x="connsiteX19300" y="connsiteY19300"/>
            </a:cxn>
            <a:cxn ang="0">
              <a:pos x="connsiteX19301" y="connsiteY19301"/>
            </a:cxn>
            <a:cxn ang="0">
              <a:pos x="connsiteX19302" y="connsiteY19302"/>
            </a:cxn>
            <a:cxn ang="0">
              <a:pos x="connsiteX19303" y="connsiteY19303"/>
            </a:cxn>
            <a:cxn ang="0">
              <a:pos x="connsiteX19304" y="connsiteY19304"/>
            </a:cxn>
            <a:cxn ang="0">
              <a:pos x="connsiteX19305" y="connsiteY19305"/>
            </a:cxn>
            <a:cxn ang="0">
              <a:pos x="connsiteX19306" y="connsiteY19306"/>
            </a:cxn>
            <a:cxn ang="0">
              <a:pos x="connsiteX19307" y="connsiteY19307"/>
            </a:cxn>
            <a:cxn ang="0">
              <a:pos x="connsiteX19308" y="connsiteY19308"/>
            </a:cxn>
            <a:cxn ang="0">
              <a:pos x="connsiteX19309" y="connsiteY19309"/>
            </a:cxn>
            <a:cxn ang="0">
              <a:pos x="connsiteX19310" y="connsiteY19310"/>
            </a:cxn>
            <a:cxn ang="0">
              <a:pos x="connsiteX19311" y="connsiteY19311"/>
            </a:cxn>
            <a:cxn ang="0">
              <a:pos x="connsiteX19312" y="connsiteY19312"/>
            </a:cxn>
            <a:cxn ang="0">
              <a:pos x="connsiteX19313" y="connsiteY19313"/>
            </a:cxn>
            <a:cxn ang="0">
              <a:pos x="connsiteX19314" y="connsiteY19314"/>
            </a:cxn>
            <a:cxn ang="0">
              <a:pos x="connsiteX19315" y="connsiteY19315"/>
            </a:cxn>
            <a:cxn ang="0">
              <a:pos x="connsiteX19316" y="connsiteY19316"/>
            </a:cxn>
            <a:cxn ang="0">
              <a:pos x="connsiteX19317" y="connsiteY19317"/>
            </a:cxn>
            <a:cxn ang="0">
              <a:pos x="connsiteX19318" y="connsiteY19318"/>
            </a:cxn>
            <a:cxn ang="0">
              <a:pos x="connsiteX19319" y="connsiteY19319"/>
            </a:cxn>
            <a:cxn ang="0">
              <a:pos x="connsiteX19320" y="connsiteY19320"/>
            </a:cxn>
            <a:cxn ang="0">
              <a:pos x="connsiteX19321" y="connsiteY19321"/>
            </a:cxn>
            <a:cxn ang="0">
              <a:pos x="connsiteX19322" y="connsiteY19322"/>
            </a:cxn>
            <a:cxn ang="0">
              <a:pos x="connsiteX19323" y="connsiteY19323"/>
            </a:cxn>
            <a:cxn ang="0">
              <a:pos x="connsiteX19324" y="connsiteY19324"/>
            </a:cxn>
            <a:cxn ang="0">
              <a:pos x="connsiteX19325" y="connsiteY19325"/>
            </a:cxn>
            <a:cxn ang="0">
              <a:pos x="connsiteX19326" y="connsiteY19326"/>
            </a:cxn>
            <a:cxn ang="0">
              <a:pos x="connsiteX19327" y="connsiteY19327"/>
            </a:cxn>
            <a:cxn ang="0">
              <a:pos x="connsiteX19328" y="connsiteY19328"/>
            </a:cxn>
            <a:cxn ang="0">
              <a:pos x="connsiteX19329" y="connsiteY19329"/>
            </a:cxn>
            <a:cxn ang="0">
              <a:pos x="connsiteX19330" y="connsiteY19330"/>
            </a:cxn>
            <a:cxn ang="0">
              <a:pos x="connsiteX19331" y="connsiteY19331"/>
            </a:cxn>
            <a:cxn ang="0">
              <a:pos x="connsiteX19332" y="connsiteY19332"/>
            </a:cxn>
            <a:cxn ang="0">
              <a:pos x="connsiteX19333" y="connsiteY19333"/>
            </a:cxn>
            <a:cxn ang="0">
              <a:pos x="connsiteX19334" y="connsiteY19334"/>
            </a:cxn>
            <a:cxn ang="0">
              <a:pos x="connsiteX19335" y="connsiteY19335"/>
            </a:cxn>
            <a:cxn ang="0">
              <a:pos x="connsiteX19336" y="connsiteY19336"/>
            </a:cxn>
            <a:cxn ang="0">
              <a:pos x="connsiteX19337" y="connsiteY19337"/>
            </a:cxn>
            <a:cxn ang="0">
              <a:pos x="connsiteX19338" y="connsiteY19338"/>
            </a:cxn>
            <a:cxn ang="0">
              <a:pos x="connsiteX19339" y="connsiteY19339"/>
            </a:cxn>
            <a:cxn ang="0">
              <a:pos x="connsiteX19340" y="connsiteY19340"/>
            </a:cxn>
            <a:cxn ang="0">
              <a:pos x="connsiteX19341" y="connsiteY19341"/>
            </a:cxn>
            <a:cxn ang="0">
              <a:pos x="connsiteX19342" y="connsiteY19342"/>
            </a:cxn>
            <a:cxn ang="0">
              <a:pos x="connsiteX19343" y="connsiteY19343"/>
            </a:cxn>
            <a:cxn ang="0">
              <a:pos x="connsiteX19344" y="connsiteY19344"/>
            </a:cxn>
            <a:cxn ang="0">
              <a:pos x="connsiteX19345" y="connsiteY19345"/>
            </a:cxn>
            <a:cxn ang="0">
              <a:pos x="connsiteX19346" y="connsiteY19346"/>
            </a:cxn>
            <a:cxn ang="0">
              <a:pos x="connsiteX19347" y="connsiteY19347"/>
            </a:cxn>
            <a:cxn ang="0">
              <a:pos x="connsiteX19348" y="connsiteY19348"/>
            </a:cxn>
            <a:cxn ang="0">
              <a:pos x="connsiteX19349" y="connsiteY19349"/>
            </a:cxn>
            <a:cxn ang="0">
              <a:pos x="connsiteX19350" y="connsiteY19350"/>
            </a:cxn>
            <a:cxn ang="0">
              <a:pos x="connsiteX19351" y="connsiteY19351"/>
            </a:cxn>
            <a:cxn ang="0">
              <a:pos x="connsiteX19352" y="connsiteY19352"/>
            </a:cxn>
            <a:cxn ang="0">
              <a:pos x="connsiteX19353" y="connsiteY19353"/>
            </a:cxn>
            <a:cxn ang="0">
              <a:pos x="connsiteX19354" y="connsiteY19354"/>
            </a:cxn>
            <a:cxn ang="0">
              <a:pos x="connsiteX19355" y="connsiteY19355"/>
            </a:cxn>
            <a:cxn ang="0">
              <a:pos x="connsiteX19356" y="connsiteY19356"/>
            </a:cxn>
            <a:cxn ang="0">
              <a:pos x="connsiteX19357" y="connsiteY19357"/>
            </a:cxn>
            <a:cxn ang="0">
              <a:pos x="connsiteX19358" y="connsiteY19358"/>
            </a:cxn>
            <a:cxn ang="0">
              <a:pos x="connsiteX19359" y="connsiteY19359"/>
            </a:cxn>
            <a:cxn ang="0">
              <a:pos x="connsiteX19360" y="connsiteY19360"/>
            </a:cxn>
            <a:cxn ang="0">
              <a:pos x="connsiteX19361" y="connsiteY19361"/>
            </a:cxn>
            <a:cxn ang="0">
              <a:pos x="connsiteX19362" y="connsiteY19362"/>
            </a:cxn>
            <a:cxn ang="0">
              <a:pos x="connsiteX19363" y="connsiteY19363"/>
            </a:cxn>
            <a:cxn ang="0">
              <a:pos x="connsiteX19364" y="connsiteY19364"/>
            </a:cxn>
            <a:cxn ang="0">
              <a:pos x="connsiteX19365" y="connsiteY19365"/>
            </a:cxn>
            <a:cxn ang="0">
              <a:pos x="connsiteX19366" y="connsiteY19366"/>
            </a:cxn>
            <a:cxn ang="0">
              <a:pos x="connsiteX19367" y="connsiteY19367"/>
            </a:cxn>
            <a:cxn ang="0">
              <a:pos x="connsiteX19368" y="connsiteY19368"/>
            </a:cxn>
            <a:cxn ang="0">
              <a:pos x="connsiteX19369" y="connsiteY19369"/>
            </a:cxn>
            <a:cxn ang="0">
              <a:pos x="connsiteX19370" y="connsiteY19370"/>
            </a:cxn>
            <a:cxn ang="0">
              <a:pos x="connsiteX19371" y="connsiteY19371"/>
            </a:cxn>
            <a:cxn ang="0">
              <a:pos x="connsiteX19372" y="connsiteY19372"/>
            </a:cxn>
            <a:cxn ang="0">
              <a:pos x="connsiteX19373" y="connsiteY19373"/>
            </a:cxn>
            <a:cxn ang="0">
              <a:pos x="connsiteX19374" y="connsiteY19374"/>
            </a:cxn>
            <a:cxn ang="0">
              <a:pos x="connsiteX19375" y="connsiteY19375"/>
            </a:cxn>
            <a:cxn ang="0">
              <a:pos x="connsiteX19376" y="connsiteY19376"/>
            </a:cxn>
            <a:cxn ang="0">
              <a:pos x="connsiteX19377" y="connsiteY19377"/>
            </a:cxn>
            <a:cxn ang="0">
              <a:pos x="connsiteX19378" y="connsiteY19378"/>
            </a:cxn>
            <a:cxn ang="0">
              <a:pos x="connsiteX19379" y="connsiteY19379"/>
            </a:cxn>
            <a:cxn ang="0">
              <a:pos x="connsiteX19380" y="connsiteY19380"/>
            </a:cxn>
            <a:cxn ang="0">
              <a:pos x="connsiteX19381" y="connsiteY19381"/>
            </a:cxn>
            <a:cxn ang="0">
              <a:pos x="connsiteX19382" y="connsiteY19382"/>
            </a:cxn>
            <a:cxn ang="0">
              <a:pos x="connsiteX19383" y="connsiteY19383"/>
            </a:cxn>
            <a:cxn ang="0">
              <a:pos x="connsiteX19384" y="connsiteY19384"/>
            </a:cxn>
            <a:cxn ang="0">
              <a:pos x="connsiteX19385" y="connsiteY19385"/>
            </a:cxn>
            <a:cxn ang="0">
              <a:pos x="connsiteX19386" y="connsiteY19386"/>
            </a:cxn>
            <a:cxn ang="0">
              <a:pos x="connsiteX19387" y="connsiteY19387"/>
            </a:cxn>
            <a:cxn ang="0">
              <a:pos x="connsiteX19388" y="connsiteY19388"/>
            </a:cxn>
            <a:cxn ang="0">
              <a:pos x="connsiteX19389" y="connsiteY19389"/>
            </a:cxn>
            <a:cxn ang="0">
              <a:pos x="connsiteX19390" y="connsiteY19390"/>
            </a:cxn>
            <a:cxn ang="0">
              <a:pos x="connsiteX19391" y="connsiteY19391"/>
            </a:cxn>
            <a:cxn ang="0">
              <a:pos x="connsiteX19392" y="connsiteY19392"/>
            </a:cxn>
            <a:cxn ang="0">
              <a:pos x="connsiteX19393" y="connsiteY19393"/>
            </a:cxn>
            <a:cxn ang="0">
              <a:pos x="connsiteX19394" y="connsiteY19394"/>
            </a:cxn>
            <a:cxn ang="0">
              <a:pos x="connsiteX19395" y="connsiteY19395"/>
            </a:cxn>
            <a:cxn ang="0">
              <a:pos x="connsiteX19396" y="connsiteY19396"/>
            </a:cxn>
            <a:cxn ang="0">
              <a:pos x="connsiteX19397" y="connsiteY19397"/>
            </a:cxn>
            <a:cxn ang="0">
              <a:pos x="connsiteX19398" y="connsiteY19398"/>
            </a:cxn>
            <a:cxn ang="0">
              <a:pos x="connsiteX19399" y="connsiteY19399"/>
            </a:cxn>
            <a:cxn ang="0">
              <a:pos x="connsiteX19400" y="connsiteY19400"/>
            </a:cxn>
            <a:cxn ang="0">
              <a:pos x="connsiteX19401" y="connsiteY19401"/>
            </a:cxn>
            <a:cxn ang="0">
              <a:pos x="connsiteX19402" y="connsiteY19402"/>
            </a:cxn>
            <a:cxn ang="0">
              <a:pos x="connsiteX19403" y="connsiteY19403"/>
            </a:cxn>
            <a:cxn ang="0">
              <a:pos x="connsiteX19404" y="connsiteY19404"/>
            </a:cxn>
            <a:cxn ang="0">
              <a:pos x="connsiteX19405" y="connsiteY19405"/>
            </a:cxn>
            <a:cxn ang="0">
              <a:pos x="connsiteX19406" y="connsiteY19406"/>
            </a:cxn>
            <a:cxn ang="0">
              <a:pos x="connsiteX19407" y="connsiteY19407"/>
            </a:cxn>
            <a:cxn ang="0">
              <a:pos x="connsiteX19408" y="connsiteY19408"/>
            </a:cxn>
            <a:cxn ang="0">
              <a:pos x="connsiteX19409" y="connsiteY19409"/>
            </a:cxn>
            <a:cxn ang="0">
              <a:pos x="connsiteX19410" y="connsiteY19410"/>
            </a:cxn>
            <a:cxn ang="0">
              <a:pos x="connsiteX19411" y="connsiteY19411"/>
            </a:cxn>
            <a:cxn ang="0">
              <a:pos x="connsiteX19412" y="connsiteY19412"/>
            </a:cxn>
            <a:cxn ang="0">
              <a:pos x="connsiteX19413" y="connsiteY19413"/>
            </a:cxn>
            <a:cxn ang="0">
              <a:pos x="connsiteX19414" y="connsiteY19414"/>
            </a:cxn>
            <a:cxn ang="0">
              <a:pos x="connsiteX19415" y="connsiteY19415"/>
            </a:cxn>
            <a:cxn ang="0">
              <a:pos x="connsiteX19416" y="connsiteY19416"/>
            </a:cxn>
            <a:cxn ang="0">
              <a:pos x="connsiteX19417" y="connsiteY19417"/>
            </a:cxn>
            <a:cxn ang="0">
              <a:pos x="connsiteX19418" y="connsiteY19418"/>
            </a:cxn>
            <a:cxn ang="0">
              <a:pos x="connsiteX19419" y="connsiteY19419"/>
            </a:cxn>
            <a:cxn ang="0">
              <a:pos x="connsiteX19420" y="connsiteY19420"/>
            </a:cxn>
            <a:cxn ang="0">
              <a:pos x="connsiteX19421" y="connsiteY19421"/>
            </a:cxn>
            <a:cxn ang="0">
              <a:pos x="connsiteX19422" y="connsiteY19422"/>
            </a:cxn>
            <a:cxn ang="0">
              <a:pos x="connsiteX19423" y="connsiteY19423"/>
            </a:cxn>
            <a:cxn ang="0">
              <a:pos x="connsiteX19424" y="connsiteY19424"/>
            </a:cxn>
            <a:cxn ang="0">
              <a:pos x="connsiteX19425" y="connsiteY19425"/>
            </a:cxn>
            <a:cxn ang="0">
              <a:pos x="connsiteX19426" y="connsiteY19426"/>
            </a:cxn>
            <a:cxn ang="0">
              <a:pos x="connsiteX19427" y="connsiteY19427"/>
            </a:cxn>
            <a:cxn ang="0">
              <a:pos x="connsiteX19428" y="connsiteY19428"/>
            </a:cxn>
            <a:cxn ang="0">
              <a:pos x="connsiteX19429" y="connsiteY19429"/>
            </a:cxn>
            <a:cxn ang="0">
              <a:pos x="connsiteX19430" y="connsiteY19430"/>
            </a:cxn>
            <a:cxn ang="0">
              <a:pos x="connsiteX19431" y="connsiteY19431"/>
            </a:cxn>
            <a:cxn ang="0">
              <a:pos x="connsiteX19432" y="connsiteY19432"/>
            </a:cxn>
            <a:cxn ang="0">
              <a:pos x="connsiteX19433" y="connsiteY19433"/>
            </a:cxn>
            <a:cxn ang="0">
              <a:pos x="connsiteX19434" y="connsiteY19434"/>
            </a:cxn>
            <a:cxn ang="0">
              <a:pos x="connsiteX19435" y="connsiteY19435"/>
            </a:cxn>
            <a:cxn ang="0">
              <a:pos x="connsiteX19436" y="connsiteY19436"/>
            </a:cxn>
            <a:cxn ang="0">
              <a:pos x="connsiteX19437" y="connsiteY19437"/>
            </a:cxn>
            <a:cxn ang="0">
              <a:pos x="connsiteX19438" y="connsiteY19438"/>
            </a:cxn>
            <a:cxn ang="0">
              <a:pos x="connsiteX19439" y="connsiteY19439"/>
            </a:cxn>
            <a:cxn ang="0">
              <a:pos x="connsiteX19440" y="connsiteY19440"/>
            </a:cxn>
            <a:cxn ang="0">
              <a:pos x="connsiteX19441" y="connsiteY19441"/>
            </a:cxn>
            <a:cxn ang="0">
              <a:pos x="connsiteX19442" y="connsiteY19442"/>
            </a:cxn>
            <a:cxn ang="0">
              <a:pos x="connsiteX19443" y="connsiteY19443"/>
            </a:cxn>
            <a:cxn ang="0">
              <a:pos x="connsiteX19444" y="connsiteY19444"/>
            </a:cxn>
            <a:cxn ang="0">
              <a:pos x="connsiteX19445" y="connsiteY19445"/>
            </a:cxn>
            <a:cxn ang="0">
              <a:pos x="connsiteX19446" y="connsiteY19446"/>
            </a:cxn>
            <a:cxn ang="0">
              <a:pos x="connsiteX19447" y="connsiteY19447"/>
            </a:cxn>
            <a:cxn ang="0">
              <a:pos x="connsiteX19448" y="connsiteY19448"/>
            </a:cxn>
            <a:cxn ang="0">
              <a:pos x="connsiteX19449" y="connsiteY19449"/>
            </a:cxn>
            <a:cxn ang="0">
              <a:pos x="connsiteX19450" y="connsiteY19450"/>
            </a:cxn>
            <a:cxn ang="0">
              <a:pos x="connsiteX19451" y="connsiteY19451"/>
            </a:cxn>
            <a:cxn ang="0">
              <a:pos x="connsiteX19452" y="connsiteY19452"/>
            </a:cxn>
            <a:cxn ang="0">
              <a:pos x="connsiteX19453" y="connsiteY19453"/>
            </a:cxn>
            <a:cxn ang="0">
              <a:pos x="connsiteX19454" y="connsiteY19454"/>
            </a:cxn>
            <a:cxn ang="0">
              <a:pos x="connsiteX19455" y="connsiteY19455"/>
            </a:cxn>
            <a:cxn ang="0">
              <a:pos x="connsiteX19456" y="connsiteY19456"/>
            </a:cxn>
            <a:cxn ang="0">
              <a:pos x="connsiteX19457" y="connsiteY19457"/>
            </a:cxn>
            <a:cxn ang="0">
              <a:pos x="connsiteX19458" y="connsiteY19458"/>
            </a:cxn>
            <a:cxn ang="0">
              <a:pos x="connsiteX19459" y="connsiteY19459"/>
            </a:cxn>
            <a:cxn ang="0">
              <a:pos x="connsiteX19460" y="connsiteY19460"/>
            </a:cxn>
            <a:cxn ang="0">
              <a:pos x="connsiteX19461" y="connsiteY19461"/>
            </a:cxn>
            <a:cxn ang="0">
              <a:pos x="connsiteX19462" y="connsiteY19462"/>
            </a:cxn>
            <a:cxn ang="0">
              <a:pos x="connsiteX19463" y="connsiteY19463"/>
            </a:cxn>
            <a:cxn ang="0">
              <a:pos x="connsiteX19464" y="connsiteY19464"/>
            </a:cxn>
            <a:cxn ang="0">
              <a:pos x="connsiteX19465" y="connsiteY19465"/>
            </a:cxn>
            <a:cxn ang="0">
              <a:pos x="connsiteX19466" y="connsiteY19466"/>
            </a:cxn>
            <a:cxn ang="0">
              <a:pos x="connsiteX19467" y="connsiteY19467"/>
            </a:cxn>
            <a:cxn ang="0">
              <a:pos x="connsiteX19468" y="connsiteY19468"/>
            </a:cxn>
            <a:cxn ang="0">
              <a:pos x="connsiteX19469" y="connsiteY19469"/>
            </a:cxn>
            <a:cxn ang="0">
              <a:pos x="connsiteX19470" y="connsiteY19470"/>
            </a:cxn>
            <a:cxn ang="0">
              <a:pos x="connsiteX19471" y="connsiteY19471"/>
            </a:cxn>
            <a:cxn ang="0">
              <a:pos x="connsiteX19472" y="connsiteY19472"/>
            </a:cxn>
            <a:cxn ang="0">
              <a:pos x="connsiteX19473" y="connsiteY19473"/>
            </a:cxn>
            <a:cxn ang="0">
              <a:pos x="connsiteX19474" y="connsiteY19474"/>
            </a:cxn>
            <a:cxn ang="0">
              <a:pos x="connsiteX19475" y="connsiteY19475"/>
            </a:cxn>
            <a:cxn ang="0">
              <a:pos x="connsiteX19476" y="connsiteY19476"/>
            </a:cxn>
            <a:cxn ang="0">
              <a:pos x="connsiteX19477" y="connsiteY19477"/>
            </a:cxn>
            <a:cxn ang="0">
              <a:pos x="connsiteX19478" y="connsiteY19478"/>
            </a:cxn>
            <a:cxn ang="0">
              <a:pos x="connsiteX19479" y="connsiteY19479"/>
            </a:cxn>
            <a:cxn ang="0">
              <a:pos x="connsiteX19480" y="connsiteY19480"/>
            </a:cxn>
            <a:cxn ang="0">
              <a:pos x="connsiteX19481" y="connsiteY19481"/>
            </a:cxn>
            <a:cxn ang="0">
              <a:pos x="connsiteX19482" y="connsiteY19482"/>
            </a:cxn>
            <a:cxn ang="0">
              <a:pos x="connsiteX19483" y="connsiteY19483"/>
            </a:cxn>
            <a:cxn ang="0">
              <a:pos x="connsiteX19484" y="connsiteY19484"/>
            </a:cxn>
            <a:cxn ang="0">
              <a:pos x="connsiteX19485" y="connsiteY19485"/>
            </a:cxn>
            <a:cxn ang="0">
              <a:pos x="connsiteX19486" y="connsiteY19486"/>
            </a:cxn>
            <a:cxn ang="0">
              <a:pos x="connsiteX19487" y="connsiteY19487"/>
            </a:cxn>
            <a:cxn ang="0">
              <a:pos x="connsiteX19488" y="connsiteY19488"/>
            </a:cxn>
            <a:cxn ang="0">
              <a:pos x="connsiteX19489" y="connsiteY19489"/>
            </a:cxn>
            <a:cxn ang="0">
              <a:pos x="connsiteX19490" y="connsiteY19490"/>
            </a:cxn>
            <a:cxn ang="0">
              <a:pos x="connsiteX19491" y="connsiteY19491"/>
            </a:cxn>
            <a:cxn ang="0">
              <a:pos x="connsiteX19492" y="connsiteY19492"/>
            </a:cxn>
            <a:cxn ang="0">
              <a:pos x="connsiteX19493" y="connsiteY19493"/>
            </a:cxn>
            <a:cxn ang="0">
              <a:pos x="connsiteX19494" y="connsiteY19494"/>
            </a:cxn>
            <a:cxn ang="0">
              <a:pos x="connsiteX19495" y="connsiteY19495"/>
            </a:cxn>
            <a:cxn ang="0">
              <a:pos x="connsiteX19496" y="connsiteY19496"/>
            </a:cxn>
            <a:cxn ang="0">
              <a:pos x="connsiteX19497" y="connsiteY19497"/>
            </a:cxn>
            <a:cxn ang="0">
              <a:pos x="connsiteX19498" y="connsiteY19498"/>
            </a:cxn>
            <a:cxn ang="0">
              <a:pos x="connsiteX19499" y="connsiteY19499"/>
            </a:cxn>
            <a:cxn ang="0">
              <a:pos x="connsiteX19500" y="connsiteY19500"/>
            </a:cxn>
            <a:cxn ang="0">
              <a:pos x="connsiteX19501" y="connsiteY19501"/>
            </a:cxn>
            <a:cxn ang="0">
              <a:pos x="connsiteX19502" y="connsiteY19502"/>
            </a:cxn>
            <a:cxn ang="0">
              <a:pos x="connsiteX19503" y="connsiteY19503"/>
            </a:cxn>
            <a:cxn ang="0">
              <a:pos x="connsiteX19504" y="connsiteY19504"/>
            </a:cxn>
            <a:cxn ang="0">
              <a:pos x="connsiteX19505" y="connsiteY19505"/>
            </a:cxn>
            <a:cxn ang="0">
              <a:pos x="connsiteX19506" y="connsiteY19506"/>
            </a:cxn>
            <a:cxn ang="0">
              <a:pos x="connsiteX19507" y="connsiteY19507"/>
            </a:cxn>
            <a:cxn ang="0">
              <a:pos x="connsiteX19508" y="connsiteY19508"/>
            </a:cxn>
            <a:cxn ang="0">
              <a:pos x="connsiteX19509" y="connsiteY19509"/>
            </a:cxn>
            <a:cxn ang="0">
              <a:pos x="connsiteX19510" y="connsiteY19510"/>
            </a:cxn>
            <a:cxn ang="0">
              <a:pos x="connsiteX19511" y="connsiteY19511"/>
            </a:cxn>
            <a:cxn ang="0">
              <a:pos x="connsiteX19512" y="connsiteY19512"/>
            </a:cxn>
            <a:cxn ang="0">
              <a:pos x="connsiteX19513" y="connsiteY19513"/>
            </a:cxn>
            <a:cxn ang="0">
              <a:pos x="connsiteX19514" y="connsiteY19514"/>
            </a:cxn>
            <a:cxn ang="0">
              <a:pos x="connsiteX19515" y="connsiteY19515"/>
            </a:cxn>
            <a:cxn ang="0">
              <a:pos x="connsiteX19516" y="connsiteY19516"/>
            </a:cxn>
            <a:cxn ang="0">
              <a:pos x="connsiteX19517" y="connsiteY19517"/>
            </a:cxn>
            <a:cxn ang="0">
              <a:pos x="connsiteX19518" y="connsiteY19518"/>
            </a:cxn>
            <a:cxn ang="0">
              <a:pos x="connsiteX19519" y="connsiteY19519"/>
            </a:cxn>
            <a:cxn ang="0">
              <a:pos x="connsiteX19520" y="connsiteY19520"/>
            </a:cxn>
            <a:cxn ang="0">
              <a:pos x="connsiteX19521" y="connsiteY19521"/>
            </a:cxn>
            <a:cxn ang="0">
              <a:pos x="connsiteX19522" y="connsiteY19522"/>
            </a:cxn>
            <a:cxn ang="0">
              <a:pos x="connsiteX19523" y="connsiteY19523"/>
            </a:cxn>
            <a:cxn ang="0">
              <a:pos x="connsiteX19524" y="connsiteY19524"/>
            </a:cxn>
            <a:cxn ang="0">
              <a:pos x="connsiteX19525" y="connsiteY19525"/>
            </a:cxn>
            <a:cxn ang="0">
              <a:pos x="connsiteX19526" y="connsiteY19526"/>
            </a:cxn>
            <a:cxn ang="0">
              <a:pos x="connsiteX19527" y="connsiteY19527"/>
            </a:cxn>
            <a:cxn ang="0">
              <a:pos x="connsiteX19528" y="connsiteY19528"/>
            </a:cxn>
            <a:cxn ang="0">
              <a:pos x="connsiteX19529" y="connsiteY19529"/>
            </a:cxn>
            <a:cxn ang="0">
              <a:pos x="connsiteX19530" y="connsiteY19530"/>
            </a:cxn>
            <a:cxn ang="0">
              <a:pos x="connsiteX19531" y="connsiteY19531"/>
            </a:cxn>
            <a:cxn ang="0">
              <a:pos x="connsiteX19532" y="connsiteY19532"/>
            </a:cxn>
            <a:cxn ang="0">
              <a:pos x="connsiteX19533" y="connsiteY19533"/>
            </a:cxn>
            <a:cxn ang="0">
              <a:pos x="connsiteX19534" y="connsiteY19534"/>
            </a:cxn>
            <a:cxn ang="0">
              <a:pos x="connsiteX19535" y="connsiteY19535"/>
            </a:cxn>
            <a:cxn ang="0">
              <a:pos x="connsiteX19536" y="connsiteY19536"/>
            </a:cxn>
            <a:cxn ang="0">
              <a:pos x="connsiteX19537" y="connsiteY19537"/>
            </a:cxn>
            <a:cxn ang="0">
              <a:pos x="connsiteX19538" y="connsiteY19538"/>
            </a:cxn>
            <a:cxn ang="0">
              <a:pos x="connsiteX19539" y="connsiteY19539"/>
            </a:cxn>
            <a:cxn ang="0">
              <a:pos x="connsiteX19540" y="connsiteY19540"/>
            </a:cxn>
            <a:cxn ang="0">
              <a:pos x="connsiteX19541" y="connsiteY19541"/>
            </a:cxn>
            <a:cxn ang="0">
              <a:pos x="connsiteX19542" y="connsiteY19542"/>
            </a:cxn>
            <a:cxn ang="0">
              <a:pos x="connsiteX19543" y="connsiteY19543"/>
            </a:cxn>
            <a:cxn ang="0">
              <a:pos x="connsiteX19544" y="connsiteY19544"/>
            </a:cxn>
            <a:cxn ang="0">
              <a:pos x="connsiteX19545" y="connsiteY19545"/>
            </a:cxn>
            <a:cxn ang="0">
              <a:pos x="connsiteX19546" y="connsiteY19546"/>
            </a:cxn>
            <a:cxn ang="0">
              <a:pos x="connsiteX19547" y="connsiteY19547"/>
            </a:cxn>
            <a:cxn ang="0">
              <a:pos x="connsiteX19548" y="connsiteY19548"/>
            </a:cxn>
            <a:cxn ang="0">
              <a:pos x="connsiteX19549" y="connsiteY19549"/>
            </a:cxn>
            <a:cxn ang="0">
              <a:pos x="connsiteX19550" y="connsiteY19550"/>
            </a:cxn>
            <a:cxn ang="0">
              <a:pos x="connsiteX19551" y="connsiteY19551"/>
            </a:cxn>
            <a:cxn ang="0">
              <a:pos x="connsiteX19552" y="connsiteY19552"/>
            </a:cxn>
            <a:cxn ang="0">
              <a:pos x="connsiteX19553" y="connsiteY19553"/>
            </a:cxn>
            <a:cxn ang="0">
              <a:pos x="connsiteX19554" y="connsiteY19554"/>
            </a:cxn>
            <a:cxn ang="0">
              <a:pos x="connsiteX19555" y="connsiteY19555"/>
            </a:cxn>
            <a:cxn ang="0">
              <a:pos x="connsiteX19556" y="connsiteY19556"/>
            </a:cxn>
            <a:cxn ang="0">
              <a:pos x="connsiteX19557" y="connsiteY19557"/>
            </a:cxn>
            <a:cxn ang="0">
              <a:pos x="connsiteX19558" y="connsiteY19558"/>
            </a:cxn>
            <a:cxn ang="0">
              <a:pos x="connsiteX19559" y="connsiteY19559"/>
            </a:cxn>
            <a:cxn ang="0">
              <a:pos x="connsiteX19560" y="connsiteY19560"/>
            </a:cxn>
            <a:cxn ang="0">
              <a:pos x="connsiteX19561" y="connsiteY19561"/>
            </a:cxn>
            <a:cxn ang="0">
              <a:pos x="connsiteX19562" y="connsiteY19562"/>
            </a:cxn>
            <a:cxn ang="0">
              <a:pos x="connsiteX19563" y="connsiteY19563"/>
            </a:cxn>
            <a:cxn ang="0">
              <a:pos x="connsiteX19564" y="connsiteY19564"/>
            </a:cxn>
            <a:cxn ang="0">
              <a:pos x="connsiteX19565" y="connsiteY19565"/>
            </a:cxn>
            <a:cxn ang="0">
              <a:pos x="connsiteX19566" y="connsiteY19566"/>
            </a:cxn>
            <a:cxn ang="0">
              <a:pos x="connsiteX19567" y="connsiteY19567"/>
            </a:cxn>
            <a:cxn ang="0">
              <a:pos x="connsiteX19568" y="connsiteY19568"/>
            </a:cxn>
            <a:cxn ang="0">
              <a:pos x="connsiteX19569" y="connsiteY19569"/>
            </a:cxn>
            <a:cxn ang="0">
              <a:pos x="connsiteX19570" y="connsiteY19570"/>
            </a:cxn>
            <a:cxn ang="0">
              <a:pos x="connsiteX19571" y="connsiteY19571"/>
            </a:cxn>
            <a:cxn ang="0">
              <a:pos x="connsiteX19572" y="connsiteY19572"/>
            </a:cxn>
            <a:cxn ang="0">
              <a:pos x="connsiteX19573" y="connsiteY19573"/>
            </a:cxn>
            <a:cxn ang="0">
              <a:pos x="connsiteX19574" y="connsiteY19574"/>
            </a:cxn>
            <a:cxn ang="0">
              <a:pos x="connsiteX19575" y="connsiteY19575"/>
            </a:cxn>
            <a:cxn ang="0">
              <a:pos x="connsiteX19576" y="connsiteY19576"/>
            </a:cxn>
            <a:cxn ang="0">
              <a:pos x="connsiteX19577" y="connsiteY19577"/>
            </a:cxn>
            <a:cxn ang="0">
              <a:pos x="connsiteX19578" y="connsiteY19578"/>
            </a:cxn>
            <a:cxn ang="0">
              <a:pos x="connsiteX19579" y="connsiteY19579"/>
            </a:cxn>
            <a:cxn ang="0">
              <a:pos x="connsiteX19580" y="connsiteY19580"/>
            </a:cxn>
            <a:cxn ang="0">
              <a:pos x="connsiteX19581" y="connsiteY19581"/>
            </a:cxn>
            <a:cxn ang="0">
              <a:pos x="connsiteX19582" y="connsiteY19582"/>
            </a:cxn>
            <a:cxn ang="0">
              <a:pos x="connsiteX19583" y="connsiteY19583"/>
            </a:cxn>
            <a:cxn ang="0">
              <a:pos x="connsiteX19584" y="connsiteY19584"/>
            </a:cxn>
            <a:cxn ang="0">
              <a:pos x="connsiteX19585" y="connsiteY19585"/>
            </a:cxn>
            <a:cxn ang="0">
              <a:pos x="connsiteX19586" y="connsiteY19586"/>
            </a:cxn>
            <a:cxn ang="0">
              <a:pos x="connsiteX19587" y="connsiteY19587"/>
            </a:cxn>
            <a:cxn ang="0">
              <a:pos x="connsiteX19588" y="connsiteY19588"/>
            </a:cxn>
            <a:cxn ang="0">
              <a:pos x="connsiteX19589" y="connsiteY19589"/>
            </a:cxn>
            <a:cxn ang="0">
              <a:pos x="connsiteX19590" y="connsiteY19590"/>
            </a:cxn>
            <a:cxn ang="0">
              <a:pos x="connsiteX19591" y="connsiteY19591"/>
            </a:cxn>
            <a:cxn ang="0">
              <a:pos x="connsiteX19592" y="connsiteY19592"/>
            </a:cxn>
            <a:cxn ang="0">
              <a:pos x="connsiteX19593" y="connsiteY19593"/>
            </a:cxn>
            <a:cxn ang="0">
              <a:pos x="connsiteX19594" y="connsiteY19594"/>
            </a:cxn>
            <a:cxn ang="0">
              <a:pos x="connsiteX19595" y="connsiteY19595"/>
            </a:cxn>
            <a:cxn ang="0">
              <a:pos x="connsiteX19596" y="connsiteY19596"/>
            </a:cxn>
            <a:cxn ang="0">
              <a:pos x="connsiteX19597" y="connsiteY19597"/>
            </a:cxn>
            <a:cxn ang="0">
              <a:pos x="connsiteX19598" y="connsiteY19598"/>
            </a:cxn>
            <a:cxn ang="0">
              <a:pos x="connsiteX19599" y="connsiteY19599"/>
            </a:cxn>
            <a:cxn ang="0">
              <a:pos x="connsiteX19600" y="connsiteY19600"/>
            </a:cxn>
            <a:cxn ang="0">
              <a:pos x="connsiteX19601" y="connsiteY19601"/>
            </a:cxn>
            <a:cxn ang="0">
              <a:pos x="connsiteX19602" y="connsiteY19602"/>
            </a:cxn>
            <a:cxn ang="0">
              <a:pos x="connsiteX19603" y="connsiteY19603"/>
            </a:cxn>
            <a:cxn ang="0">
              <a:pos x="connsiteX19604" y="connsiteY19604"/>
            </a:cxn>
            <a:cxn ang="0">
              <a:pos x="connsiteX19605" y="connsiteY19605"/>
            </a:cxn>
            <a:cxn ang="0">
              <a:pos x="connsiteX19606" y="connsiteY19606"/>
            </a:cxn>
            <a:cxn ang="0">
              <a:pos x="connsiteX19607" y="connsiteY19607"/>
            </a:cxn>
            <a:cxn ang="0">
              <a:pos x="connsiteX19608" y="connsiteY19608"/>
            </a:cxn>
            <a:cxn ang="0">
              <a:pos x="connsiteX19609" y="connsiteY19609"/>
            </a:cxn>
            <a:cxn ang="0">
              <a:pos x="connsiteX19610" y="connsiteY19610"/>
            </a:cxn>
            <a:cxn ang="0">
              <a:pos x="connsiteX19611" y="connsiteY19611"/>
            </a:cxn>
            <a:cxn ang="0">
              <a:pos x="connsiteX19612" y="connsiteY19612"/>
            </a:cxn>
            <a:cxn ang="0">
              <a:pos x="connsiteX19613" y="connsiteY19613"/>
            </a:cxn>
            <a:cxn ang="0">
              <a:pos x="connsiteX19614" y="connsiteY19614"/>
            </a:cxn>
            <a:cxn ang="0">
              <a:pos x="connsiteX19615" y="connsiteY19615"/>
            </a:cxn>
            <a:cxn ang="0">
              <a:pos x="connsiteX19616" y="connsiteY19616"/>
            </a:cxn>
            <a:cxn ang="0">
              <a:pos x="connsiteX19617" y="connsiteY19617"/>
            </a:cxn>
            <a:cxn ang="0">
              <a:pos x="connsiteX19618" y="connsiteY19618"/>
            </a:cxn>
            <a:cxn ang="0">
              <a:pos x="connsiteX19619" y="connsiteY19619"/>
            </a:cxn>
            <a:cxn ang="0">
              <a:pos x="connsiteX19620" y="connsiteY19620"/>
            </a:cxn>
            <a:cxn ang="0">
              <a:pos x="connsiteX19621" y="connsiteY19621"/>
            </a:cxn>
            <a:cxn ang="0">
              <a:pos x="connsiteX19622" y="connsiteY19622"/>
            </a:cxn>
            <a:cxn ang="0">
              <a:pos x="connsiteX19623" y="connsiteY19623"/>
            </a:cxn>
            <a:cxn ang="0">
              <a:pos x="connsiteX19624" y="connsiteY19624"/>
            </a:cxn>
            <a:cxn ang="0">
              <a:pos x="connsiteX19625" y="connsiteY19625"/>
            </a:cxn>
            <a:cxn ang="0">
              <a:pos x="connsiteX19626" y="connsiteY19626"/>
            </a:cxn>
            <a:cxn ang="0">
              <a:pos x="connsiteX19627" y="connsiteY19627"/>
            </a:cxn>
            <a:cxn ang="0">
              <a:pos x="connsiteX19628" y="connsiteY19628"/>
            </a:cxn>
            <a:cxn ang="0">
              <a:pos x="connsiteX19629" y="connsiteY19629"/>
            </a:cxn>
            <a:cxn ang="0">
              <a:pos x="connsiteX19630" y="connsiteY19630"/>
            </a:cxn>
            <a:cxn ang="0">
              <a:pos x="connsiteX19631" y="connsiteY19631"/>
            </a:cxn>
            <a:cxn ang="0">
              <a:pos x="connsiteX19632" y="connsiteY19632"/>
            </a:cxn>
            <a:cxn ang="0">
              <a:pos x="connsiteX19633" y="connsiteY19633"/>
            </a:cxn>
            <a:cxn ang="0">
              <a:pos x="connsiteX19634" y="connsiteY19634"/>
            </a:cxn>
            <a:cxn ang="0">
              <a:pos x="connsiteX19635" y="connsiteY19635"/>
            </a:cxn>
            <a:cxn ang="0">
              <a:pos x="connsiteX19636" y="connsiteY19636"/>
            </a:cxn>
            <a:cxn ang="0">
              <a:pos x="connsiteX19637" y="connsiteY19637"/>
            </a:cxn>
            <a:cxn ang="0">
              <a:pos x="connsiteX19638" y="connsiteY19638"/>
            </a:cxn>
            <a:cxn ang="0">
              <a:pos x="connsiteX19639" y="connsiteY19639"/>
            </a:cxn>
            <a:cxn ang="0">
              <a:pos x="connsiteX19640" y="connsiteY19640"/>
            </a:cxn>
            <a:cxn ang="0">
              <a:pos x="connsiteX19641" y="connsiteY19641"/>
            </a:cxn>
            <a:cxn ang="0">
              <a:pos x="connsiteX19642" y="connsiteY19642"/>
            </a:cxn>
            <a:cxn ang="0">
              <a:pos x="connsiteX19643" y="connsiteY19643"/>
            </a:cxn>
            <a:cxn ang="0">
              <a:pos x="connsiteX19644" y="connsiteY19644"/>
            </a:cxn>
            <a:cxn ang="0">
              <a:pos x="connsiteX19645" y="connsiteY19645"/>
            </a:cxn>
            <a:cxn ang="0">
              <a:pos x="connsiteX19646" y="connsiteY19646"/>
            </a:cxn>
            <a:cxn ang="0">
              <a:pos x="connsiteX19647" y="connsiteY19647"/>
            </a:cxn>
            <a:cxn ang="0">
              <a:pos x="connsiteX19648" y="connsiteY19648"/>
            </a:cxn>
            <a:cxn ang="0">
              <a:pos x="connsiteX19649" y="connsiteY19649"/>
            </a:cxn>
            <a:cxn ang="0">
              <a:pos x="connsiteX19650" y="connsiteY19650"/>
            </a:cxn>
            <a:cxn ang="0">
              <a:pos x="connsiteX19651" y="connsiteY19651"/>
            </a:cxn>
            <a:cxn ang="0">
              <a:pos x="connsiteX19652" y="connsiteY19652"/>
            </a:cxn>
            <a:cxn ang="0">
              <a:pos x="connsiteX19653" y="connsiteY19653"/>
            </a:cxn>
            <a:cxn ang="0">
              <a:pos x="connsiteX19654" y="connsiteY19654"/>
            </a:cxn>
            <a:cxn ang="0">
              <a:pos x="connsiteX19655" y="connsiteY19655"/>
            </a:cxn>
            <a:cxn ang="0">
              <a:pos x="connsiteX19656" y="connsiteY19656"/>
            </a:cxn>
            <a:cxn ang="0">
              <a:pos x="connsiteX19657" y="connsiteY19657"/>
            </a:cxn>
            <a:cxn ang="0">
              <a:pos x="connsiteX19658" y="connsiteY19658"/>
            </a:cxn>
            <a:cxn ang="0">
              <a:pos x="connsiteX19659" y="connsiteY19659"/>
            </a:cxn>
            <a:cxn ang="0">
              <a:pos x="connsiteX19660" y="connsiteY19660"/>
            </a:cxn>
            <a:cxn ang="0">
              <a:pos x="connsiteX19661" y="connsiteY19661"/>
            </a:cxn>
            <a:cxn ang="0">
              <a:pos x="connsiteX19662" y="connsiteY19662"/>
            </a:cxn>
            <a:cxn ang="0">
              <a:pos x="connsiteX19663" y="connsiteY19663"/>
            </a:cxn>
            <a:cxn ang="0">
              <a:pos x="connsiteX19664" y="connsiteY19664"/>
            </a:cxn>
            <a:cxn ang="0">
              <a:pos x="connsiteX19665" y="connsiteY19665"/>
            </a:cxn>
            <a:cxn ang="0">
              <a:pos x="connsiteX19666" y="connsiteY19666"/>
            </a:cxn>
            <a:cxn ang="0">
              <a:pos x="connsiteX19667" y="connsiteY19667"/>
            </a:cxn>
            <a:cxn ang="0">
              <a:pos x="connsiteX19668" y="connsiteY19668"/>
            </a:cxn>
            <a:cxn ang="0">
              <a:pos x="connsiteX19669" y="connsiteY19669"/>
            </a:cxn>
            <a:cxn ang="0">
              <a:pos x="connsiteX19670" y="connsiteY19670"/>
            </a:cxn>
            <a:cxn ang="0">
              <a:pos x="connsiteX19671" y="connsiteY19671"/>
            </a:cxn>
            <a:cxn ang="0">
              <a:pos x="connsiteX19672" y="connsiteY19672"/>
            </a:cxn>
            <a:cxn ang="0">
              <a:pos x="connsiteX19673" y="connsiteY19673"/>
            </a:cxn>
            <a:cxn ang="0">
              <a:pos x="connsiteX19674" y="connsiteY19674"/>
            </a:cxn>
            <a:cxn ang="0">
              <a:pos x="connsiteX19675" y="connsiteY19675"/>
            </a:cxn>
            <a:cxn ang="0">
              <a:pos x="connsiteX19676" y="connsiteY19676"/>
            </a:cxn>
            <a:cxn ang="0">
              <a:pos x="connsiteX19677" y="connsiteY19677"/>
            </a:cxn>
            <a:cxn ang="0">
              <a:pos x="connsiteX19678" y="connsiteY19678"/>
            </a:cxn>
            <a:cxn ang="0">
              <a:pos x="connsiteX19679" y="connsiteY19679"/>
            </a:cxn>
            <a:cxn ang="0">
              <a:pos x="connsiteX19680" y="connsiteY19680"/>
            </a:cxn>
            <a:cxn ang="0">
              <a:pos x="connsiteX19681" y="connsiteY19681"/>
            </a:cxn>
            <a:cxn ang="0">
              <a:pos x="connsiteX19682" y="connsiteY19682"/>
            </a:cxn>
            <a:cxn ang="0">
              <a:pos x="connsiteX19683" y="connsiteY19683"/>
            </a:cxn>
            <a:cxn ang="0">
              <a:pos x="connsiteX19684" y="connsiteY19684"/>
            </a:cxn>
            <a:cxn ang="0">
              <a:pos x="connsiteX19685" y="connsiteY19685"/>
            </a:cxn>
            <a:cxn ang="0">
              <a:pos x="connsiteX19686" y="connsiteY19686"/>
            </a:cxn>
            <a:cxn ang="0">
              <a:pos x="connsiteX19687" y="connsiteY19687"/>
            </a:cxn>
            <a:cxn ang="0">
              <a:pos x="connsiteX19688" y="connsiteY19688"/>
            </a:cxn>
            <a:cxn ang="0">
              <a:pos x="connsiteX19689" y="connsiteY19689"/>
            </a:cxn>
            <a:cxn ang="0">
              <a:pos x="connsiteX19690" y="connsiteY19690"/>
            </a:cxn>
            <a:cxn ang="0">
              <a:pos x="connsiteX19691" y="connsiteY19691"/>
            </a:cxn>
            <a:cxn ang="0">
              <a:pos x="connsiteX19692" y="connsiteY19692"/>
            </a:cxn>
            <a:cxn ang="0">
              <a:pos x="connsiteX19693" y="connsiteY19693"/>
            </a:cxn>
            <a:cxn ang="0">
              <a:pos x="connsiteX19694" y="connsiteY19694"/>
            </a:cxn>
            <a:cxn ang="0">
              <a:pos x="connsiteX19695" y="connsiteY19695"/>
            </a:cxn>
            <a:cxn ang="0">
              <a:pos x="connsiteX19696" y="connsiteY19696"/>
            </a:cxn>
            <a:cxn ang="0">
              <a:pos x="connsiteX19697" y="connsiteY19697"/>
            </a:cxn>
            <a:cxn ang="0">
              <a:pos x="connsiteX19698" y="connsiteY19698"/>
            </a:cxn>
            <a:cxn ang="0">
              <a:pos x="connsiteX19699" y="connsiteY19699"/>
            </a:cxn>
            <a:cxn ang="0">
              <a:pos x="connsiteX19700" y="connsiteY19700"/>
            </a:cxn>
            <a:cxn ang="0">
              <a:pos x="connsiteX19701" y="connsiteY19701"/>
            </a:cxn>
            <a:cxn ang="0">
              <a:pos x="connsiteX19702" y="connsiteY19702"/>
            </a:cxn>
            <a:cxn ang="0">
              <a:pos x="connsiteX19703" y="connsiteY19703"/>
            </a:cxn>
            <a:cxn ang="0">
              <a:pos x="connsiteX19704" y="connsiteY19704"/>
            </a:cxn>
            <a:cxn ang="0">
              <a:pos x="connsiteX19705" y="connsiteY19705"/>
            </a:cxn>
            <a:cxn ang="0">
              <a:pos x="connsiteX19706" y="connsiteY19706"/>
            </a:cxn>
            <a:cxn ang="0">
              <a:pos x="connsiteX19707" y="connsiteY19707"/>
            </a:cxn>
            <a:cxn ang="0">
              <a:pos x="connsiteX19708" y="connsiteY19708"/>
            </a:cxn>
            <a:cxn ang="0">
              <a:pos x="connsiteX19709" y="connsiteY19709"/>
            </a:cxn>
            <a:cxn ang="0">
              <a:pos x="connsiteX19710" y="connsiteY19710"/>
            </a:cxn>
            <a:cxn ang="0">
              <a:pos x="connsiteX19711" y="connsiteY19711"/>
            </a:cxn>
            <a:cxn ang="0">
              <a:pos x="connsiteX19712" y="connsiteY19712"/>
            </a:cxn>
            <a:cxn ang="0">
              <a:pos x="connsiteX19713" y="connsiteY19713"/>
            </a:cxn>
            <a:cxn ang="0">
              <a:pos x="connsiteX19714" y="connsiteY19714"/>
            </a:cxn>
            <a:cxn ang="0">
              <a:pos x="connsiteX19715" y="connsiteY19715"/>
            </a:cxn>
            <a:cxn ang="0">
              <a:pos x="connsiteX19716" y="connsiteY19716"/>
            </a:cxn>
            <a:cxn ang="0">
              <a:pos x="connsiteX19717" y="connsiteY19717"/>
            </a:cxn>
            <a:cxn ang="0">
              <a:pos x="connsiteX19718" y="connsiteY19718"/>
            </a:cxn>
            <a:cxn ang="0">
              <a:pos x="connsiteX19719" y="connsiteY19719"/>
            </a:cxn>
            <a:cxn ang="0">
              <a:pos x="connsiteX19720" y="connsiteY19720"/>
            </a:cxn>
            <a:cxn ang="0">
              <a:pos x="connsiteX19721" y="connsiteY19721"/>
            </a:cxn>
            <a:cxn ang="0">
              <a:pos x="connsiteX19722" y="connsiteY19722"/>
            </a:cxn>
            <a:cxn ang="0">
              <a:pos x="connsiteX19723" y="connsiteY19723"/>
            </a:cxn>
            <a:cxn ang="0">
              <a:pos x="connsiteX19724" y="connsiteY19724"/>
            </a:cxn>
            <a:cxn ang="0">
              <a:pos x="connsiteX19725" y="connsiteY19725"/>
            </a:cxn>
            <a:cxn ang="0">
              <a:pos x="connsiteX19726" y="connsiteY19726"/>
            </a:cxn>
            <a:cxn ang="0">
              <a:pos x="connsiteX19727" y="connsiteY19727"/>
            </a:cxn>
            <a:cxn ang="0">
              <a:pos x="connsiteX19728" y="connsiteY19728"/>
            </a:cxn>
            <a:cxn ang="0">
              <a:pos x="connsiteX19729" y="connsiteY19729"/>
            </a:cxn>
            <a:cxn ang="0">
              <a:pos x="connsiteX19730" y="connsiteY19730"/>
            </a:cxn>
            <a:cxn ang="0">
              <a:pos x="connsiteX19731" y="connsiteY19731"/>
            </a:cxn>
            <a:cxn ang="0">
              <a:pos x="connsiteX19732" y="connsiteY19732"/>
            </a:cxn>
            <a:cxn ang="0">
              <a:pos x="connsiteX19733" y="connsiteY19733"/>
            </a:cxn>
            <a:cxn ang="0">
              <a:pos x="connsiteX19734" y="connsiteY19734"/>
            </a:cxn>
            <a:cxn ang="0">
              <a:pos x="connsiteX19735" y="connsiteY19735"/>
            </a:cxn>
            <a:cxn ang="0">
              <a:pos x="connsiteX19736" y="connsiteY19736"/>
            </a:cxn>
            <a:cxn ang="0">
              <a:pos x="connsiteX19737" y="connsiteY19737"/>
            </a:cxn>
            <a:cxn ang="0">
              <a:pos x="connsiteX19738" y="connsiteY19738"/>
            </a:cxn>
            <a:cxn ang="0">
              <a:pos x="connsiteX19739" y="connsiteY19739"/>
            </a:cxn>
            <a:cxn ang="0">
              <a:pos x="connsiteX19740" y="connsiteY19740"/>
            </a:cxn>
            <a:cxn ang="0">
              <a:pos x="connsiteX19741" y="connsiteY19741"/>
            </a:cxn>
            <a:cxn ang="0">
              <a:pos x="connsiteX19742" y="connsiteY19742"/>
            </a:cxn>
            <a:cxn ang="0">
              <a:pos x="connsiteX19743" y="connsiteY19743"/>
            </a:cxn>
            <a:cxn ang="0">
              <a:pos x="connsiteX19744" y="connsiteY19744"/>
            </a:cxn>
            <a:cxn ang="0">
              <a:pos x="connsiteX19745" y="connsiteY19745"/>
            </a:cxn>
            <a:cxn ang="0">
              <a:pos x="connsiteX19746" y="connsiteY19746"/>
            </a:cxn>
            <a:cxn ang="0">
              <a:pos x="connsiteX19747" y="connsiteY19747"/>
            </a:cxn>
            <a:cxn ang="0">
              <a:pos x="connsiteX19748" y="connsiteY19748"/>
            </a:cxn>
            <a:cxn ang="0">
              <a:pos x="connsiteX19749" y="connsiteY19749"/>
            </a:cxn>
            <a:cxn ang="0">
              <a:pos x="connsiteX19750" y="connsiteY19750"/>
            </a:cxn>
            <a:cxn ang="0">
              <a:pos x="connsiteX19751" y="connsiteY19751"/>
            </a:cxn>
            <a:cxn ang="0">
              <a:pos x="connsiteX19752" y="connsiteY19752"/>
            </a:cxn>
            <a:cxn ang="0">
              <a:pos x="connsiteX19753" y="connsiteY19753"/>
            </a:cxn>
            <a:cxn ang="0">
              <a:pos x="connsiteX19754" y="connsiteY19754"/>
            </a:cxn>
            <a:cxn ang="0">
              <a:pos x="connsiteX19755" y="connsiteY19755"/>
            </a:cxn>
            <a:cxn ang="0">
              <a:pos x="connsiteX19756" y="connsiteY19756"/>
            </a:cxn>
            <a:cxn ang="0">
              <a:pos x="connsiteX19757" y="connsiteY19757"/>
            </a:cxn>
            <a:cxn ang="0">
              <a:pos x="connsiteX19758" y="connsiteY19758"/>
            </a:cxn>
            <a:cxn ang="0">
              <a:pos x="connsiteX19759" y="connsiteY19759"/>
            </a:cxn>
            <a:cxn ang="0">
              <a:pos x="connsiteX19760" y="connsiteY19760"/>
            </a:cxn>
            <a:cxn ang="0">
              <a:pos x="connsiteX19761" y="connsiteY19761"/>
            </a:cxn>
            <a:cxn ang="0">
              <a:pos x="connsiteX19762" y="connsiteY19762"/>
            </a:cxn>
            <a:cxn ang="0">
              <a:pos x="connsiteX19763" y="connsiteY19763"/>
            </a:cxn>
            <a:cxn ang="0">
              <a:pos x="connsiteX19764" y="connsiteY19764"/>
            </a:cxn>
            <a:cxn ang="0">
              <a:pos x="connsiteX19765" y="connsiteY19765"/>
            </a:cxn>
            <a:cxn ang="0">
              <a:pos x="connsiteX19766" y="connsiteY19766"/>
            </a:cxn>
            <a:cxn ang="0">
              <a:pos x="connsiteX19767" y="connsiteY19767"/>
            </a:cxn>
            <a:cxn ang="0">
              <a:pos x="connsiteX19768" y="connsiteY19768"/>
            </a:cxn>
            <a:cxn ang="0">
              <a:pos x="connsiteX19769" y="connsiteY19769"/>
            </a:cxn>
            <a:cxn ang="0">
              <a:pos x="connsiteX19770" y="connsiteY19770"/>
            </a:cxn>
            <a:cxn ang="0">
              <a:pos x="connsiteX19771" y="connsiteY19771"/>
            </a:cxn>
            <a:cxn ang="0">
              <a:pos x="connsiteX19772" y="connsiteY19772"/>
            </a:cxn>
            <a:cxn ang="0">
              <a:pos x="connsiteX19773" y="connsiteY19773"/>
            </a:cxn>
            <a:cxn ang="0">
              <a:pos x="connsiteX19774" y="connsiteY19774"/>
            </a:cxn>
            <a:cxn ang="0">
              <a:pos x="connsiteX19775" y="connsiteY19775"/>
            </a:cxn>
            <a:cxn ang="0">
              <a:pos x="connsiteX19776" y="connsiteY19776"/>
            </a:cxn>
            <a:cxn ang="0">
              <a:pos x="connsiteX19777" y="connsiteY19777"/>
            </a:cxn>
            <a:cxn ang="0">
              <a:pos x="connsiteX19778" y="connsiteY19778"/>
            </a:cxn>
            <a:cxn ang="0">
              <a:pos x="connsiteX19779" y="connsiteY19779"/>
            </a:cxn>
            <a:cxn ang="0">
              <a:pos x="connsiteX19780" y="connsiteY19780"/>
            </a:cxn>
            <a:cxn ang="0">
              <a:pos x="connsiteX19781" y="connsiteY19781"/>
            </a:cxn>
            <a:cxn ang="0">
              <a:pos x="connsiteX19782" y="connsiteY19782"/>
            </a:cxn>
            <a:cxn ang="0">
              <a:pos x="connsiteX19783" y="connsiteY19783"/>
            </a:cxn>
            <a:cxn ang="0">
              <a:pos x="connsiteX19784" y="connsiteY19784"/>
            </a:cxn>
            <a:cxn ang="0">
              <a:pos x="connsiteX19785" y="connsiteY19785"/>
            </a:cxn>
            <a:cxn ang="0">
              <a:pos x="connsiteX19786" y="connsiteY19786"/>
            </a:cxn>
            <a:cxn ang="0">
              <a:pos x="connsiteX19787" y="connsiteY19787"/>
            </a:cxn>
            <a:cxn ang="0">
              <a:pos x="connsiteX19788" y="connsiteY19788"/>
            </a:cxn>
            <a:cxn ang="0">
              <a:pos x="connsiteX19789" y="connsiteY19789"/>
            </a:cxn>
            <a:cxn ang="0">
              <a:pos x="connsiteX19790" y="connsiteY19790"/>
            </a:cxn>
            <a:cxn ang="0">
              <a:pos x="connsiteX19791" y="connsiteY19791"/>
            </a:cxn>
            <a:cxn ang="0">
              <a:pos x="connsiteX19792" y="connsiteY19792"/>
            </a:cxn>
            <a:cxn ang="0">
              <a:pos x="connsiteX19793" y="connsiteY19793"/>
            </a:cxn>
            <a:cxn ang="0">
              <a:pos x="connsiteX19794" y="connsiteY19794"/>
            </a:cxn>
            <a:cxn ang="0">
              <a:pos x="connsiteX19795" y="connsiteY19795"/>
            </a:cxn>
            <a:cxn ang="0">
              <a:pos x="connsiteX19796" y="connsiteY19796"/>
            </a:cxn>
            <a:cxn ang="0">
              <a:pos x="connsiteX19797" y="connsiteY19797"/>
            </a:cxn>
            <a:cxn ang="0">
              <a:pos x="connsiteX19798" y="connsiteY19798"/>
            </a:cxn>
            <a:cxn ang="0">
              <a:pos x="connsiteX19799" y="connsiteY19799"/>
            </a:cxn>
            <a:cxn ang="0">
              <a:pos x="connsiteX19800" y="connsiteY19800"/>
            </a:cxn>
            <a:cxn ang="0">
              <a:pos x="connsiteX19801" y="connsiteY19801"/>
            </a:cxn>
            <a:cxn ang="0">
              <a:pos x="connsiteX19802" y="connsiteY19802"/>
            </a:cxn>
            <a:cxn ang="0">
              <a:pos x="connsiteX19803" y="connsiteY19803"/>
            </a:cxn>
            <a:cxn ang="0">
              <a:pos x="connsiteX19804" y="connsiteY19804"/>
            </a:cxn>
            <a:cxn ang="0">
              <a:pos x="connsiteX19805" y="connsiteY19805"/>
            </a:cxn>
            <a:cxn ang="0">
              <a:pos x="connsiteX19806" y="connsiteY19806"/>
            </a:cxn>
            <a:cxn ang="0">
              <a:pos x="connsiteX19807" y="connsiteY19807"/>
            </a:cxn>
            <a:cxn ang="0">
              <a:pos x="connsiteX19808" y="connsiteY19808"/>
            </a:cxn>
            <a:cxn ang="0">
              <a:pos x="connsiteX19809" y="connsiteY19809"/>
            </a:cxn>
            <a:cxn ang="0">
              <a:pos x="connsiteX19810" y="connsiteY19810"/>
            </a:cxn>
            <a:cxn ang="0">
              <a:pos x="connsiteX19811" y="connsiteY19811"/>
            </a:cxn>
            <a:cxn ang="0">
              <a:pos x="connsiteX19812" y="connsiteY19812"/>
            </a:cxn>
            <a:cxn ang="0">
              <a:pos x="connsiteX19813" y="connsiteY19813"/>
            </a:cxn>
            <a:cxn ang="0">
              <a:pos x="connsiteX19814" y="connsiteY19814"/>
            </a:cxn>
            <a:cxn ang="0">
              <a:pos x="connsiteX19815" y="connsiteY19815"/>
            </a:cxn>
            <a:cxn ang="0">
              <a:pos x="connsiteX19816" y="connsiteY19816"/>
            </a:cxn>
            <a:cxn ang="0">
              <a:pos x="connsiteX19817" y="connsiteY19817"/>
            </a:cxn>
            <a:cxn ang="0">
              <a:pos x="connsiteX19818" y="connsiteY19818"/>
            </a:cxn>
            <a:cxn ang="0">
              <a:pos x="connsiteX19819" y="connsiteY19819"/>
            </a:cxn>
            <a:cxn ang="0">
              <a:pos x="connsiteX19820" y="connsiteY19820"/>
            </a:cxn>
            <a:cxn ang="0">
              <a:pos x="connsiteX19821" y="connsiteY19821"/>
            </a:cxn>
            <a:cxn ang="0">
              <a:pos x="connsiteX19822" y="connsiteY19822"/>
            </a:cxn>
            <a:cxn ang="0">
              <a:pos x="connsiteX19823" y="connsiteY19823"/>
            </a:cxn>
            <a:cxn ang="0">
              <a:pos x="connsiteX19824" y="connsiteY19824"/>
            </a:cxn>
            <a:cxn ang="0">
              <a:pos x="connsiteX19825" y="connsiteY19825"/>
            </a:cxn>
            <a:cxn ang="0">
              <a:pos x="connsiteX19826" y="connsiteY19826"/>
            </a:cxn>
            <a:cxn ang="0">
              <a:pos x="connsiteX19827" y="connsiteY19827"/>
            </a:cxn>
            <a:cxn ang="0">
              <a:pos x="connsiteX19828" y="connsiteY19828"/>
            </a:cxn>
            <a:cxn ang="0">
              <a:pos x="connsiteX19829" y="connsiteY19829"/>
            </a:cxn>
            <a:cxn ang="0">
              <a:pos x="connsiteX19830" y="connsiteY19830"/>
            </a:cxn>
            <a:cxn ang="0">
              <a:pos x="connsiteX19831" y="connsiteY19831"/>
            </a:cxn>
            <a:cxn ang="0">
              <a:pos x="connsiteX19832" y="connsiteY19832"/>
            </a:cxn>
            <a:cxn ang="0">
              <a:pos x="connsiteX19833" y="connsiteY19833"/>
            </a:cxn>
            <a:cxn ang="0">
              <a:pos x="connsiteX19834" y="connsiteY19834"/>
            </a:cxn>
            <a:cxn ang="0">
              <a:pos x="connsiteX19835" y="connsiteY19835"/>
            </a:cxn>
            <a:cxn ang="0">
              <a:pos x="connsiteX19836" y="connsiteY19836"/>
            </a:cxn>
            <a:cxn ang="0">
              <a:pos x="connsiteX19837" y="connsiteY19837"/>
            </a:cxn>
            <a:cxn ang="0">
              <a:pos x="connsiteX19838" y="connsiteY19838"/>
            </a:cxn>
            <a:cxn ang="0">
              <a:pos x="connsiteX19839" y="connsiteY19839"/>
            </a:cxn>
            <a:cxn ang="0">
              <a:pos x="connsiteX19840" y="connsiteY19840"/>
            </a:cxn>
            <a:cxn ang="0">
              <a:pos x="connsiteX19841" y="connsiteY19841"/>
            </a:cxn>
            <a:cxn ang="0">
              <a:pos x="connsiteX19842" y="connsiteY19842"/>
            </a:cxn>
            <a:cxn ang="0">
              <a:pos x="connsiteX19843" y="connsiteY19843"/>
            </a:cxn>
            <a:cxn ang="0">
              <a:pos x="connsiteX19844" y="connsiteY19844"/>
            </a:cxn>
            <a:cxn ang="0">
              <a:pos x="connsiteX19845" y="connsiteY19845"/>
            </a:cxn>
            <a:cxn ang="0">
              <a:pos x="connsiteX19846" y="connsiteY19846"/>
            </a:cxn>
            <a:cxn ang="0">
              <a:pos x="connsiteX19847" y="connsiteY19847"/>
            </a:cxn>
            <a:cxn ang="0">
              <a:pos x="connsiteX19848" y="connsiteY19848"/>
            </a:cxn>
            <a:cxn ang="0">
              <a:pos x="connsiteX19849" y="connsiteY19849"/>
            </a:cxn>
            <a:cxn ang="0">
              <a:pos x="connsiteX19850" y="connsiteY19850"/>
            </a:cxn>
            <a:cxn ang="0">
              <a:pos x="connsiteX19851" y="connsiteY19851"/>
            </a:cxn>
            <a:cxn ang="0">
              <a:pos x="connsiteX19852" y="connsiteY19852"/>
            </a:cxn>
            <a:cxn ang="0">
              <a:pos x="connsiteX19853" y="connsiteY19853"/>
            </a:cxn>
            <a:cxn ang="0">
              <a:pos x="connsiteX19854" y="connsiteY19854"/>
            </a:cxn>
            <a:cxn ang="0">
              <a:pos x="connsiteX19855" y="connsiteY19855"/>
            </a:cxn>
            <a:cxn ang="0">
              <a:pos x="connsiteX19856" y="connsiteY19856"/>
            </a:cxn>
            <a:cxn ang="0">
              <a:pos x="connsiteX19857" y="connsiteY19857"/>
            </a:cxn>
            <a:cxn ang="0">
              <a:pos x="connsiteX19858" y="connsiteY19858"/>
            </a:cxn>
            <a:cxn ang="0">
              <a:pos x="connsiteX19859" y="connsiteY19859"/>
            </a:cxn>
            <a:cxn ang="0">
              <a:pos x="connsiteX19860" y="connsiteY19860"/>
            </a:cxn>
            <a:cxn ang="0">
              <a:pos x="connsiteX19861" y="connsiteY19861"/>
            </a:cxn>
            <a:cxn ang="0">
              <a:pos x="connsiteX19862" y="connsiteY19862"/>
            </a:cxn>
            <a:cxn ang="0">
              <a:pos x="connsiteX19863" y="connsiteY19863"/>
            </a:cxn>
            <a:cxn ang="0">
              <a:pos x="connsiteX19864" y="connsiteY19864"/>
            </a:cxn>
            <a:cxn ang="0">
              <a:pos x="connsiteX19865" y="connsiteY19865"/>
            </a:cxn>
            <a:cxn ang="0">
              <a:pos x="connsiteX19866" y="connsiteY19866"/>
            </a:cxn>
            <a:cxn ang="0">
              <a:pos x="connsiteX19867" y="connsiteY19867"/>
            </a:cxn>
            <a:cxn ang="0">
              <a:pos x="connsiteX19868" y="connsiteY19868"/>
            </a:cxn>
            <a:cxn ang="0">
              <a:pos x="connsiteX19869" y="connsiteY19869"/>
            </a:cxn>
            <a:cxn ang="0">
              <a:pos x="connsiteX19870" y="connsiteY19870"/>
            </a:cxn>
            <a:cxn ang="0">
              <a:pos x="connsiteX19871" y="connsiteY19871"/>
            </a:cxn>
            <a:cxn ang="0">
              <a:pos x="connsiteX19872" y="connsiteY19872"/>
            </a:cxn>
            <a:cxn ang="0">
              <a:pos x="connsiteX19873" y="connsiteY19873"/>
            </a:cxn>
            <a:cxn ang="0">
              <a:pos x="connsiteX19874" y="connsiteY19874"/>
            </a:cxn>
            <a:cxn ang="0">
              <a:pos x="connsiteX19875" y="connsiteY19875"/>
            </a:cxn>
            <a:cxn ang="0">
              <a:pos x="connsiteX19876" y="connsiteY19876"/>
            </a:cxn>
            <a:cxn ang="0">
              <a:pos x="connsiteX19877" y="connsiteY19877"/>
            </a:cxn>
            <a:cxn ang="0">
              <a:pos x="connsiteX19878" y="connsiteY19878"/>
            </a:cxn>
            <a:cxn ang="0">
              <a:pos x="connsiteX19879" y="connsiteY19879"/>
            </a:cxn>
            <a:cxn ang="0">
              <a:pos x="connsiteX19880" y="connsiteY19880"/>
            </a:cxn>
            <a:cxn ang="0">
              <a:pos x="connsiteX19881" y="connsiteY19881"/>
            </a:cxn>
            <a:cxn ang="0">
              <a:pos x="connsiteX19882" y="connsiteY19882"/>
            </a:cxn>
            <a:cxn ang="0">
              <a:pos x="connsiteX19883" y="connsiteY19883"/>
            </a:cxn>
            <a:cxn ang="0">
              <a:pos x="connsiteX19884" y="connsiteY19884"/>
            </a:cxn>
            <a:cxn ang="0">
              <a:pos x="connsiteX19885" y="connsiteY19885"/>
            </a:cxn>
            <a:cxn ang="0">
              <a:pos x="connsiteX19886" y="connsiteY19886"/>
            </a:cxn>
            <a:cxn ang="0">
              <a:pos x="connsiteX19887" y="connsiteY19887"/>
            </a:cxn>
            <a:cxn ang="0">
              <a:pos x="connsiteX19888" y="connsiteY19888"/>
            </a:cxn>
            <a:cxn ang="0">
              <a:pos x="connsiteX19889" y="connsiteY19889"/>
            </a:cxn>
            <a:cxn ang="0">
              <a:pos x="connsiteX19890" y="connsiteY19890"/>
            </a:cxn>
            <a:cxn ang="0">
              <a:pos x="connsiteX19891" y="connsiteY19891"/>
            </a:cxn>
            <a:cxn ang="0">
              <a:pos x="connsiteX19892" y="connsiteY19892"/>
            </a:cxn>
            <a:cxn ang="0">
              <a:pos x="connsiteX19893" y="connsiteY19893"/>
            </a:cxn>
            <a:cxn ang="0">
              <a:pos x="connsiteX19894" y="connsiteY19894"/>
            </a:cxn>
            <a:cxn ang="0">
              <a:pos x="connsiteX19895" y="connsiteY19895"/>
            </a:cxn>
            <a:cxn ang="0">
              <a:pos x="connsiteX19896" y="connsiteY19896"/>
            </a:cxn>
            <a:cxn ang="0">
              <a:pos x="connsiteX19897" y="connsiteY19897"/>
            </a:cxn>
            <a:cxn ang="0">
              <a:pos x="connsiteX19898" y="connsiteY19898"/>
            </a:cxn>
            <a:cxn ang="0">
              <a:pos x="connsiteX19899" y="connsiteY19899"/>
            </a:cxn>
            <a:cxn ang="0">
              <a:pos x="connsiteX19900" y="connsiteY19900"/>
            </a:cxn>
            <a:cxn ang="0">
              <a:pos x="connsiteX19901" y="connsiteY19901"/>
            </a:cxn>
            <a:cxn ang="0">
              <a:pos x="connsiteX19902" y="connsiteY19902"/>
            </a:cxn>
            <a:cxn ang="0">
              <a:pos x="connsiteX19903" y="connsiteY19903"/>
            </a:cxn>
            <a:cxn ang="0">
              <a:pos x="connsiteX19904" y="connsiteY19904"/>
            </a:cxn>
            <a:cxn ang="0">
              <a:pos x="connsiteX19905" y="connsiteY19905"/>
            </a:cxn>
            <a:cxn ang="0">
              <a:pos x="connsiteX19906" y="connsiteY19906"/>
            </a:cxn>
            <a:cxn ang="0">
              <a:pos x="connsiteX19907" y="connsiteY19907"/>
            </a:cxn>
            <a:cxn ang="0">
              <a:pos x="connsiteX19908" y="connsiteY19908"/>
            </a:cxn>
            <a:cxn ang="0">
              <a:pos x="connsiteX19909" y="connsiteY19909"/>
            </a:cxn>
            <a:cxn ang="0">
              <a:pos x="connsiteX19910" y="connsiteY19910"/>
            </a:cxn>
            <a:cxn ang="0">
              <a:pos x="connsiteX19911" y="connsiteY19911"/>
            </a:cxn>
            <a:cxn ang="0">
              <a:pos x="connsiteX19912" y="connsiteY19912"/>
            </a:cxn>
            <a:cxn ang="0">
              <a:pos x="connsiteX19913" y="connsiteY19913"/>
            </a:cxn>
            <a:cxn ang="0">
              <a:pos x="connsiteX19914" y="connsiteY19914"/>
            </a:cxn>
            <a:cxn ang="0">
              <a:pos x="connsiteX19915" y="connsiteY19915"/>
            </a:cxn>
            <a:cxn ang="0">
              <a:pos x="connsiteX19916" y="connsiteY19916"/>
            </a:cxn>
            <a:cxn ang="0">
              <a:pos x="connsiteX19917" y="connsiteY19917"/>
            </a:cxn>
            <a:cxn ang="0">
              <a:pos x="connsiteX19918" y="connsiteY19918"/>
            </a:cxn>
            <a:cxn ang="0">
              <a:pos x="connsiteX19919" y="connsiteY19919"/>
            </a:cxn>
            <a:cxn ang="0">
              <a:pos x="connsiteX19920" y="connsiteY19920"/>
            </a:cxn>
            <a:cxn ang="0">
              <a:pos x="connsiteX19921" y="connsiteY19921"/>
            </a:cxn>
            <a:cxn ang="0">
              <a:pos x="connsiteX19922" y="connsiteY19922"/>
            </a:cxn>
            <a:cxn ang="0">
              <a:pos x="connsiteX19923" y="connsiteY19923"/>
            </a:cxn>
            <a:cxn ang="0">
              <a:pos x="connsiteX19924" y="connsiteY19924"/>
            </a:cxn>
            <a:cxn ang="0">
              <a:pos x="connsiteX19925" y="connsiteY19925"/>
            </a:cxn>
            <a:cxn ang="0">
              <a:pos x="connsiteX19926" y="connsiteY19926"/>
            </a:cxn>
            <a:cxn ang="0">
              <a:pos x="connsiteX19927" y="connsiteY19927"/>
            </a:cxn>
            <a:cxn ang="0">
              <a:pos x="connsiteX19928" y="connsiteY19928"/>
            </a:cxn>
            <a:cxn ang="0">
              <a:pos x="connsiteX19929" y="connsiteY19929"/>
            </a:cxn>
            <a:cxn ang="0">
              <a:pos x="connsiteX19930" y="connsiteY19930"/>
            </a:cxn>
            <a:cxn ang="0">
              <a:pos x="connsiteX19931" y="connsiteY19931"/>
            </a:cxn>
            <a:cxn ang="0">
              <a:pos x="connsiteX19932" y="connsiteY19932"/>
            </a:cxn>
            <a:cxn ang="0">
              <a:pos x="connsiteX19933" y="connsiteY19933"/>
            </a:cxn>
            <a:cxn ang="0">
              <a:pos x="connsiteX19934" y="connsiteY19934"/>
            </a:cxn>
            <a:cxn ang="0">
              <a:pos x="connsiteX19935" y="connsiteY19935"/>
            </a:cxn>
            <a:cxn ang="0">
              <a:pos x="connsiteX19936" y="connsiteY19936"/>
            </a:cxn>
            <a:cxn ang="0">
              <a:pos x="connsiteX19937" y="connsiteY19937"/>
            </a:cxn>
            <a:cxn ang="0">
              <a:pos x="connsiteX19938" y="connsiteY19938"/>
            </a:cxn>
            <a:cxn ang="0">
              <a:pos x="connsiteX19939" y="connsiteY19939"/>
            </a:cxn>
            <a:cxn ang="0">
              <a:pos x="connsiteX19940" y="connsiteY19940"/>
            </a:cxn>
            <a:cxn ang="0">
              <a:pos x="connsiteX19941" y="connsiteY19941"/>
            </a:cxn>
            <a:cxn ang="0">
              <a:pos x="connsiteX19942" y="connsiteY19942"/>
            </a:cxn>
            <a:cxn ang="0">
              <a:pos x="connsiteX19943" y="connsiteY19943"/>
            </a:cxn>
            <a:cxn ang="0">
              <a:pos x="connsiteX19944" y="connsiteY19944"/>
            </a:cxn>
            <a:cxn ang="0">
              <a:pos x="connsiteX19945" y="connsiteY19945"/>
            </a:cxn>
            <a:cxn ang="0">
              <a:pos x="connsiteX19946" y="connsiteY19946"/>
            </a:cxn>
            <a:cxn ang="0">
              <a:pos x="connsiteX19947" y="connsiteY19947"/>
            </a:cxn>
            <a:cxn ang="0">
              <a:pos x="connsiteX19948" y="connsiteY19948"/>
            </a:cxn>
            <a:cxn ang="0">
              <a:pos x="connsiteX19949" y="connsiteY19949"/>
            </a:cxn>
            <a:cxn ang="0">
              <a:pos x="connsiteX19950" y="connsiteY19950"/>
            </a:cxn>
            <a:cxn ang="0">
              <a:pos x="connsiteX19951" y="connsiteY19951"/>
            </a:cxn>
            <a:cxn ang="0">
              <a:pos x="connsiteX19952" y="connsiteY19952"/>
            </a:cxn>
            <a:cxn ang="0">
              <a:pos x="connsiteX19953" y="connsiteY19953"/>
            </a:cxn>
            <a:cxn ang="0">
              <a:pos x="connsiteX19954" y="connsiteY19954"/>
            </a:cxn>
            <a:cxn ang="0">
              <a:pos x="connsiteX19955" y="connsiteY19955"/>
            </a:cxn>
            <a:cxn ang="0">
              <a:pos x="connsiteX19956" y="connsiteY19956"/>
            </a:cxn>
            <a:cxn ang="0">
              <a:pos x="connsiteX19957" y="connsiteY19957"/>
            </a:cxn>
            <a:cxn ang="0">
              <a:pos x="connsiteX19958" y="connsiteY19958"/>
            </a:cxn>
            <a:cxn ang="0">
              <a:pos x="connsiteX19959" y="connsiteY19959"/>
            </a:cxn>
            <a:cxn ang="0">
              <a:pos x="connsiteX19960" y="connsiteY19960"/>
            </a:cxn>
            <a:cxn ang="0">
              <a:pos x="connsiteX19961" y="connsiteY19961"/>
            </a:cxn>
            <a:cxn ang="0">
              <a:pos x="connsiteX19962" y="connsiteY19962"/>
            </a:cxn>
            <a:cxn ang="0">
              <a:pos x="connsiteX19963" y="connsiteY19963"/>
            </a:cxn>
            <a:cxn ang="0">
              <a:pos x="connsiteX19964" y="connsiteY19964"/>
            </a:cxn>
            <a:cxn ang="0">
              <a:pos x="connsiteX19965" y="connsiteY19965"/>
            </a:cxn>
            <a:cxn ang="0">
              <a:pos x="connsiteX19966" y="connsiteY19966"/>
            </a:cxn>
            <a:cxn ang="0">
              <a:pos x="connsiteX19967" y="connsiteY19967"/>
            </a:cxn>
            <a:cxn ang="0">
              <a:pos x="connsiteX19968" y="connsiteY19968"/>
            </a:cxn>
            <a:cxn ang="0">
              <a:pos x="connsiteX19969" y="connsiteY19969"/>
            </a:cxn>
            <a:cxn ang="0">
              <a:pos x="connsiteX19970" y="connsiteY19970"/>
            </a:cxn>
            <a:cxn ang="0">
              <a:pos x="connsiteX19971" y="connsiteY19971"/>
            </a:cxn>
            <a:cxn ang="0">
              <a:pos x="connsiteX19972" y="connsiteY19972"/>
            </a:cxn>
            <a:cxn ang="0">
              <a:pos x="connsiteX19973" y="connsiteY19973"/>
            </a:cxn>
            <a:cxn ang="0">
              <a:pos x="connsiteX19974" y="connsiteY19974"/>
            </a:cxn>
            <a:cxn ang="0">
              <a:pos x="connsiteX19975" y="connsiteY19975"/>
            </a:cxn>
            <a:cxn ang="0">
              <a:pos x="connsiteX19976" y="connsiteY19976"/>
            </a:cxn>
            <a:cxn ang="0">
              <a:pos x="connsiteX19977" y="connsiteY19977"/>
            </a:cxn>
            <a:cxn ang="0">
              <a:pos x="connsiteX19978" y="connsiteY19978"/>
            </a:cxn>
            <a:cxn ang="0">
              <a:pos x="connsiteX19979" y="connsiteY19979"/>
            </a:cxn>
          </a:cxnLst>
          <a:rect l="l" t="t" r="r" b="b"/>
          <a:pathLst>
            <a:path w="12192000" h="6858000">
              <a:moveTo>
                <a:pt x="0" y="0"/>
              </a:moveTo>
              <a:lnTo>
                <a:pt x="12192000" y="0"/>
              </a:lnTo>
              <a:lnTo>
                <a:pt x="12192000" y="6858000"/>
              </a:lnTo>
              <a:lnTo>
                <a:pt x="0" y="6858000"/>
              </a:lnTo>
              <a:lnTo>
                <a:pt x="0" y="0"/>
              </a:lnTo>
              <a:close/>
              <a:moveTo>
                <a:pt x="4844682" y="543372"/>
              </a:moveTo>
              <a:cubicBezTo>
                <a:pt x="4829528" y="543372"/>
                <a:pt x="4818703" y="556683"/>
                <a:pt x="4818703" y="569994"/>
              </a:cubicBezTo>
              <a:cubicBezTo>
                <a:pt x="4818703" y="585524"/>
                <a:pt x="4831693" y="596617"/>
                <a:pt x="4844682" y="596617"/>
              </a:cubicBezTo>
              <a:cubicBezTo>
                <a:pt x="4859836" y="596617"/>
                <a:pt x="4870661" y="583306"/>
                <a:pt x="4870661" y="569994"/>
              </a:cubicBezTo>
              <a:cubicBezTo>
                <a:pt x="4870661" y="554465"/>
                <a:pt x="4859836" y="543372"/>
                <a:pt x="4844682" y="543372"/>
              </a:cubicBezTo>
              <a:close/>
              <a:moveTo>
                <a:pt x="3736248" y="618802"/>
              </a:moveTo>
              <a:cubicBezTo>
                <a:pt x="3721094" y="618802"/>
                <a:pt x="3710269" y="632113"/>
                <a:pt x="3710269" y="645424"/>
              </a:cubicBezTo>
              <a:cubicBezTo>
                <a:pt x="3710269" y="660954"/>
                <a:pt x="3723258" y="672047"/>
                <a:pt x="3736248" y="672047"/>
              </a:cubicBezTo>
              <a:cubicBezTo>
                <a:pt x="3751402" y="672047"/>
                <a:pt x="3762227" y="658736"/>
                <a:pt x="3762227" y="645424"/>
              </a:cubicBezTo>
              <a:cubicBezTo>
                <a:pt x="3762227" y="629895"/>
                <a:pt x="3751402" y="618802"/>
                <a:pt x="3736248" y="618802"/>
              </a:cubicBezTo>
              <a:close/>
              <a:moveTo>
                <a:pt x="3812020" y="618802"/>
              </a:moveTo>
              <a:cubicBezTo>
                <a:pt x="3796866" y="618802"/>
                <a:pt x="3786041" y="632113"/>
                <a:pt x="3786041" y="645424"/>
              </a:cubicBezTo>
              <a:cubicBezTo>
                <a:pt x="3786041" y="660954"/>
                <a:pt x="3799030" y="672047"/>
                <a:pt x="3812020" y="672047"/>
              </a:cubicBezTo>
              <a:cubicBezTo>
                <a:pt x="3825009" y="672047"/>
                <a:pt x="3835834" y="658736"/>
                <a:pt x="3835834" y="645424"/>
              </a:cubicBezTo>
              <a:cubicBezTo>
                <a:pt x="3835834" y="629895"/>
                <a:pt x="3825009" y="618802"/>
                <a:pt x="3812020" y="618802"/>
              </a:cubicBezTo>
              <a:close/>
              <a:moveTo>
                <a:pt x="4400875" y="618802"/>
              </a:moveTo>
              <a:cubicBezTo>
                <a:pt x="4385721" y="618802"/>
                <a:pt x="4374896" y="632113"/>
                <a:pt x="4374896" y="645424"/>
              </a:cubicBezTo>
              <a:cubicBezTo>
                <a:pt x="4374896" y="660954"/>
                <a:pt x="4387886" y="672047"/>
                <a:pt x="4400875" y="672047"/>
              </a:cubicBezTo>
              <a:cubicBezTo>
                <a:pt x="4416029" y="672047"/>
                <a:pt x="4426854" y="658736"/>
                <a:pt x="4426854" y="645424"/>
              </a:cubicBezTo>
              <a:cubicBezTo>
                <a:pt x="4426854" y="629895"/>
                <a:pt x="4416029" y="618802"/>
                <a:pt x="4400875" y="618802"/>
              </a:cubicBezTo>
              <a:close/>
              <a:moveTo>
                <a:pt x="4476647" y="618802"/>
              </a:moveTo>
              <a:cubicBezTo>
                <a:pt x="4461493" y="618802"/>
                <a:pt x="4450668" y="632113"/>
                <a:pt x="4450668" y="645424"/>
              </a:cubicBezTo>
              <a:cubicBezTo>
                <a:pt x="4450668" y="660954"/>
                <a:pt x="4463658" y="672047"/>
                <a:pt x="4476647" y="672047"/>
              </a:cubicBezTo>
              <a:cubicBezTo>
                <a:pt x="4491801" y="672047"/>
                <a:pt x="4502626" y="658736"/>
                <a:pt x="4502626" y="645424"/>
              </a:cubicBezTo>
              <a:cubicBezTo>
                <a:pt x="4502626" y="629895"/>
                <a:pt x="4489636" y="618802"/>
                <a:pt x="4476647" y="618802"/>
              </a:cubicBezTo>
              <a:close/>
              <a:moveTo>
                <a:pt x="4771075" y="618802"/>
              </a:moveTo>
              <a:cubicBezTo>
                <a:pt x="4755921" y="618802"/>
                <a:pt x="4745096" y="632113"/>
                <a:pt x="4745096" y="645424"/>
              </a:cubicBezTo>
              <a:cubicBezTo>
                <a:pt x="4745096" y="660954"/>
                <a:pt x="4758085" y="672047"/>
                <a:pt x="4771075" y="672047"/>
              </a:cubicBezTo>
              <a:cubicBezTo>
                <a:pt x="4786229" y="672047"/>
                <a:pt x="4797054" y="658736"/>
                <a:pt x="4797054" y="645424"/>
              </a:cubicBezTo>
              <a:cubicBezTo>
                <a:pt x="4797054" y="629895"/>
                <a:pt x="4786229" y="618802"/>
                <a:pt x="4771075" y="618802"/>
              </a:cubicBezTo>
              <a:close/>
              <a:moveTo>
                <a:pt x="4844682" y="618802"/>
              </a:moveTo>
              <a:cubicBezTo>
                <a:pt x="4829528" y="618802"/>
                <a:pt x="4818703" y="632113"/>
                <a:pt x="4818703" y="645424"/>
              </a:cubicBezTo>
              <a:cubicBezTo>
                <a:pt x="4818703" y="660954"/>
                <a:pt x="4831693" y="672047"/>
                <a:pt x="4844682" y="672047"/>
              </a:cubicBezTo>
              <a:cubicBezTo>
                <a:pt x="4859836" y="672047"/>
                <a:pt x="4870661" y="658736"/>
                <a:pt x="4870661" y="645424"/>
              </a:cubicBezTo>
              <a:cubicBezTo>
                <a:pt x="4870661" y="629895"/>
                <a:pt x="4859836" y="618802"/>
                <a:pt x="4844682" y="618802"/>
              </a:cubicBezTo>
              <a:close/>
              <a:moveTo>
                <a:pt x="4920453" y="618802"/>
              </a:moveTo>
              <a:cubicBezTo>
                <a:pt x="4905299" y="618802"/>
                <a:pt x="4894474" y="632113"/>
                <a:pt x="4894474" y="645424"/>
              </a:cubicBezTo>
              <a:cubicBezTo>
                <a:pt x="4894474" y="660954"/>
                <a:pt x="4907464" y="672047"/>
                <a:pt x="4920453" y="672047"/>
              </a:cubicBezTo>
              <a:cubicBezTo>
                <a:pt x="4935607" y="672047"/>
                <a:pt x="4946432" y="658736"/>
                <a:pt x="4946432" y="645424"/>
              </a:cubicBezTo>
              <a:cubicBezTo>
                <a:pt x="4946432" y="629895"/>
                <a:pt x="4933442" y="618802"/>
                <a:pt x="4920453" y="618802"/>
              </a:cubicBezTo>
              <a:close/>
              <a:moveTo>
                <a:pt x="6842892" y="618802"/>
              </a:moveTo>
              <a:cubicBezTo>
                <a:pt x="6827738" y="618802"/>
                <a:pt x="6816913" y="632113"/>
                <a:pt x="6816913" y="645424"/>
              </a:cubicBezTo>
              <a:cubicBezTo>
                <a:pt x="6816913" y="660954"/>
                <a:pt x="6829903" y="672047"/>
                <a:pt x="6842892" y="672047"/>
              </a:cubicBezTo>
              <a:cubicBezTo>
                <a:pt x="6858047" y="672047"/>
                <a:pt x="6868871" y="658736"/>
                <a:pt x="6868871" y="645424"/>
              </a:cubicBezTo>
              <a:cubicBezTo>
                <a:pt x="6868871" y="629895"/>
                <a:pt x="6858047" y="618802"/>
                <a:pt x="6842892" y="618802"/>
              </a:cubicBezTo>
              <a:close/>
              <a:moveTo>
                <a:pt x="7656898" y="618802"/>
              </a:moveTo>
              <a:cubicBezTo>
                <a:pt x="7641744" y="618802"/>
                <a:pt x="7630919" y="632113"/>
                <a:pt x="7630919" y="645424"/>
              </a:cubicBezTo>
              <a:cubicBezTo>
                <a:pt x="7630919" y="660954"/>
                <a:pt x="7643909" y="672047"/>
                <a:pt x="7656898" y="672047"/>
              </a:cubicBezTo>
              <a:cubicBezTo>
                <a:pt x="7672052" y="672047"/>
                <a:pt x="7682877" y="658736"/>
                <a:pt x="7682877" y="645424"/>
              </a:cubicBezTo>
              <a:cubicBezTo>
                <a:pt x="7682877" y="629895"/>
                <a:pt x="7672052" y="618802"/>
                <a:pt x="7656898" y="618802"/>
              </a:cubicBezTo>
              <a:close/>
              <a:moveTo>
                <a:pt x="3513262" y="694232"/>
              </a:moveTo>
              <a:cubicBezTo>
                <a:pt x="3500273" y="694232"/>
                <a:pt x="3489448" y="707543"/>
                <a:pt x="3489448" y="720854"/>
              </a:cubicBezTo>
              <a:cubicBezTo>
                <a:pt x="3489448" y="736384"/>
                <a:pt x="3500273" y="747477"/>
                <a:pt x="3513262" y="747477"/>
              </a:cubicBezTo>
              <a:cubicBezTo>
                <a:pt x="3528416" y="747477"/>
                <a:pt x="3539241" y="734166"/>
                <a:pt x="3539241" y="720854"/>
              </a:cubicBezTo>
              <a:cubicBezTo>
                <a:pt x="3539241" y="707543"/>
                <a:pt x="3528416" y="694232"/>
                <a:pt x="3513262" y="694232"/>
              </a:cubicBezTo>
              <a:close/>
              <a:moveTo>
                <a:pt x="3589034" y="694232"/>
              </a:moveTo>
              <a:cubicBezTo>
                <a:pt x="3573880" y="694232"/>
                <a:pt x="3563055" y="707543"/>
                <a:pt x="3563055" y="720854"/>
              </a:cubicBezTo>
              <a:cubicBezTo>
                <a:pt x="3563055" y="736384"/>
                <a:pt x="3576045" y="747477"/>
                <a:pt x="3589034" y="747477"/>
              </a:cubicBezTo>
              <a:cubicBezTo>
                <a:pt x="3604188" y="747477"/>
                <a:pt x="3615013" y="734166"/>
                <a:pt x="3615013" y="720854"/>
              </a:cubicBezTo>
              <a:cubicBezTo>
                <a:pt x="3615013" y="707543"/>
                <a:pt x="3602023" y="694232"/>
                <a:pt x="3589034" y="694232"/>
              </a:cubicBezTo>
              <a:close/>
              <a:moveTo>
                <a:pt x="3662641" y="694232"/>
              </a:moveTo>
              <a:cubicBezTo>
                <a:pt x="3649652" y="694232"/>
                <a:pt x="3638827" y="707543"/>
                <a:pt x="3638827" y="720854"/>
              </a:cubicBezTo>
              <a:cubicBezTo>
                <a:pt x="3638827" y="736384"/>
                <a:pt x="3649652" y="747477"/>
                <a:pt x="3662641" y="747477"/>
              </a:cubicBezTo>
              <a:cubicBezTo>
                <a:pt x="3677795" y="747477"/>
                <a:pt x="3688620" y="734166"/>
                <a:pt x="3688620" y="720854"/>
              </a:cubicBezTo>
              <a:cubicBezTo>
                <a:pt x="3688620" y="707543"/>
                <a:pt x="3677795" y="694232"/>
                <a:pt x="3662641" y="694232"/>
              </a:cubicBezTo>
              <a:close/>
              <a:moveTo>
                <a:pt x="3736248" y="694232"/>
              </a:moveTo>
              <a:cubicBezTo>
                <a:pt x="3721094" y="694232"/>
                <a:pt x="3710269" y="707543"/>
                <a:pt x="3710269" y="720854"/>
              </a:cubicBezTo>
              <a:cubicBezTo>
                <a:pt x="3710269" y="736384"/>
                <a:pt x="3723258" y="747477"/>
                <a:pt x="3736248" y="747477"/>
              </a:cubicBezTo>
              <a:cubicBezTo>
                <a:pt x="3751402" y="747477"/>
                <a:pt x="3762227" y="734166"/>
                <a:pt x="3762227" y="720854"/>
              </a:cubicBezTo>
              <a:cubicBezTo>
                <a:pt x="3762227" y="707543"/>
                <a:pt x="3751402" y="694232"/>
                <a:pt x="3736248" y="694232"/>
              </a:cubicBezTo>
              <a:close/>
              <a:moveTo>
                <a:pt x="3812020" y="694232"/>
              </a:moveTo>
              <a:cubicBezTo>
                <a:pt x="3796866" y="694232"/>
                <a:pt x="3786041" y="707543"/>
                <a:pt x="3786041" y="720854"/>
              </a:cubicBezTo>
              <a:cubicBezTo>
                <a:pt x="3786041" y="736384"/>
                <a:pt x="3799030" y="747477"/>
                <a:pt x="3812020" y="747477"/>
              </a:cubicBezTo>
              <a:cubicBezTo>
                <a:pt x="3825009" y="747477"/>
                <a:pt x="3835834" y="734166"/>
                <a:pt x="3835834" y="720854"/>
              </a:cubicBezTo>
              <a:cubicBezTo>
                <a:pt x="3835834" y="707543"/>
                <a:pt x="3825009" y="694232"/>
                <a:pt x="3812020" y="694232"/>
              </a:cubicBezTo>
              <a:close/>
              <a:moveTo>
                <a:pt x="3883462" y="694232"/>
              </a:moveTo>
              <a:cubicBezTo>
                <a:pt x="3868308" y="694232"/>
                <a:pt x="3857483" y="707543"/>
                <a:pt x="3857483" y="720854"/>
              </a:cubicBezTo>
              <a:cubicBezTo>
                <a:pt x="3857483" y="736384"/>
                <a:pt x="3870472" y="747477"/>
                <a:pt x="3883462" y="747477"/>
              </a:cubicBezTo>
              <a:cubicBezTo>
                <a:pt x="3898616" y="747477"/>
                <a:pt x="3909441" y="734166"/>
                <a:pt x="3909441" y="720854"/>
              </a:cubicBezTo>
              <a:cubicBezTo>
                <a:pt x="3909441" y="707543"/>
                <a:pt x="3898616" y="694232"/>
                <a:pt x="3883462" y="694232"/>
              </a:cubicBezTo>
              <a:close/>
              <a:moveTo>
                <a:pt x="3957069" y="694232"/>
              </a:moveTo>
              <a:cubicBezTo>
                <a:pt x="3941915" y="694232"/>
                <a:pt x="3931090" y="707543"/>
                <a:pt x="3931090" y="720854"/>
              </a:cubicBezTo>
              <a:cubicBezTo>
                <a:pt x="3931090" y="736384"/>
                <a:pt x="3944080" y="747477"/>
                <a:pt x="3957069" y="747477"/>
              </a:cubicBezTo>
              <a:cubicBezTo>
                <a:pt x="3972223" y="747477"/>
                <a:pt x="3983048" y="734166"/>
                <a:pt x="3983048" y="720854"/>
              </a:cubicBezTo>
              <a:cubicBezTo>
                <a:pt x="3983048" y="707543"/>
                <a:pt x="3972223" y="694232"/>
                <a:pt x="3957069" y="694232"/>
              </a:cubicBezTo>
              <a:close/>
              <a:moveTo>
                <a:pt x="4032841" y="694232"/>
              </a:moveTo>
              <a:cubicBezTo>
                <a:pt x="4019852" y="694232"/>
                <a:pt x="4009027" y="707543"/>
                <a:pt x="4009027" y="720854"/>
              </a:cubicBezTo>
              <a:cubicBezTo>
                <a:pt x="4009027" y="736384"/>
                <a:pt x="4019852" y="747477"/>
                <a:pt x="4032841" y="747477"/>
              </a:cubicBezTo>
              <a:cubicBezTo>
                <a:pt x="4047995" y="747477"/>
                <a:pt x="4058820" y="734166"/>
                <a:pt x="4058820" y="720854"/>
              </a:cubicBezTo>
              <a:cubicBezTo>
                <a:pt x="4058820" y="707543"/>
                <a:pt x="4045830" y="694232"/>
                <a:pt x="4032841" y="694232"/>
              </a:cubicBezTo>
              <a:close/>
              <a:moveTo>
                <a:pt x="4106447" y="694232"/>
              </a:moveTo>
              <a:cubicBezTo>
                <a:pt x="4091293" y="694232"/>
                <a:pt x="4080468" y="707543"/>
                <a:pt x="4080468" y="720854"/>
              </a:cubicBezTo>
              <a:cubicBezTo>
                <a:pt x="4080468" y="736384"/>
                <a:pt x="4093458" y="747477"/>
                <a:pt x="4106447" y="747477"/>
              </a:cubicBezTo>
              <a:cubicBezTo>
                <a:pt x="4121601" y="747477"/>
                <a:pt x="4132426" y="734166"/>
                <a:pt x="4132426" y="720854"/>
              </a:cubicBezTo>
              <a:cubicBezTo>
                <a:pt x="4132426" y="707543"/>
                <a:pt x="4121601" y="694232"/>
                <a:pt x="4106447" y="694232"/>
              </a:cubicBezTo>
              <a:close/>
              <a:moveTo>
                <a:pt x="4180055" y="694232"/>
              </a:moveTo>
              <a:cubicBezTo>
                <a:pt x="4164901" y="694232"/>
                <a:pt x="4154076" y="707543"/>
                <a:pt x="4154076" y="720854"/>
              </a:cubicBezTo>
              <a:cubicBezTo>
                <a:pt x="4154076" y="736384"/>
                <a:pt x="4167065" y="747477"/>
                <a:pt x="4180055" y="747477"/>
              </a:cubicBezTo>
              <a:cubicBezTo>
                <a:pt x="4195209" y="747477"/>
                <a:pt x="4206034" y="734166"/>
                <a:pt x="4206034" y="720854"/>
              </a:cubicBezTo>
              <a:cubicBezTo>
                <a:pt x="4206034" y="707543"/>
                <a:pt x="4195209" y="694232"/>
                <a:pt x="4180055" y="694232"/>
              </a:cubicBezTo>
              <a:close/>
              <a:moveTo>
                <a:pt x="4253661" y="694232"/>
              </a:moveTo>
              <a:cubicBezTo>
                <a:pt x="4238507" y="694232"/>
                <a:pt x="4227682" y="707543"/>
                <a:pt x="4227682" y="720854"/>
              </a:cubicBezTo>
              <a:cubicBezTo>
                <a:pt x="4227682" y="736384"/>
                <a:pt x="4240672" y="747477"/>
                <a:pt x="4253661" y="747477"/>
              </a:cubicBezTo>
              <a:cubicBezTo>
                <a:pt x="4268815" y="747477"/>
                <a:pt x="4279640" y="734166"/>
                <a:pt x="4279640" y="720854"/>
              </a:cubicBezTo>
              <a:cubicBezTo>
                <a:pt x="4279640" y="707543"/>
                <a:pt x="4268815" y="694232"/>
                <a:pt x="4253661" y="694232"/>
              </a:cubicBezTo>
              <a:close/>
              <a:moveTo>
                <a:pt x="4327268" y="694232"/>
              </a:moveTo>
              <a:cubicBezTo>
                <a:pt x="4312114" y="694232"/>
                <a:pt x="4301289" y="707543"/>
                <a:pt x="4301289" y="720854"/>
              </a:cubicBezTo>
              <a:cubicBezTo>
                <a:pt x="4301289" y="736384"/>
                <a:pt x="4314278" y="747477"/>
                <a:pt x="4327268" y="747477"/>
              </a:cubicBezTo>
              <a:cubicBezTo>
                <a:pt x="4342422" y="747477"/>
                <a:pt x="4353247" y="734166"/>
                <a:pt x="4353247" y="720854"/>
              </a:cubicBezTo>
              <a:cubicBezTo>
                <a:pt x="4353247" y="707543"/>
                <a:pt x="4342422" y="694232"/>
                <a:pt x="4327268" y="694232"/>
              </a:cubicBezTo>
              <a:close/>
              <a:moveTo>
                <a:pt x="4400875" y="694232"/>
              </a:moveTo>
              <a:cubicBezTo>
                <a:pt x="4385721" y="694232"/>
                <a:pt x="4374896" y="707543"/>
                <a:pt x="4374896" y="720854"/>
              </a:cubicBezTo>
              <a:cubicBezTo>
                <a:pt x="4374896" y="736384"/>
                <a:pt x="4387886" y="747477"/>
                <a:pt x="4400875" y="747477"/>
              </a:cubicBezTo>
              <a:cubicBezTo>
                <a:pt x="4416029" y="747477"/>
                <a:pt x="4426854" y="734166"/>
                <a:pt x="4426854" y="720854"/>
              </a:cubicBezTo>
              <a:cubicBezTo>
                <a:pt x="4426854" y="707543"/>
                <a:pt x="4416029" y="694232"/>
                <a:pt x="4400875" y="694232"/>
              </a:cubicBezTo>
              <a:close/>
              <a:moveTo>
                <a:pt x="4476647" y="694232"/>
              </a:moveTo>
              <a:cubicBezTo>
                <a:pt x="4461493" y="694232"/>
                <a:pt x="4450668" y="707543"/>
                <a:pt x="4450668" y="720854"/>
              </a:cubicBezTo>
              <a:cubicBezTo>
                <a:pt x="4450668" y="736384"/>
                <a:pt x="4463658" y="747477"/>
                <a:pt x="4476647" y="747477"/>
              </a:cubicBezTo>
              <a:cubicBezTo>
                <a:pt x="4491801" y="747477"/>
                <a:pt x="4502626" y="734166"/>
                <a:pt x="4502626" y="720854"/>
              </a:cubicBezTo>
              <a:cubicBezTo>
                <a:pt x="4502626" y="707543"/>
                <a:pt x="4489636" y="694232"/>
                <a:pt x="4476647" y="694232"/>
              </a:cubicBezTo>
              <a:close/>
              <a:moveTo>
                <a:pt x="4550254" y="694232"/>
              </a:moveTo>
              <a:cubicBezTo>
                <a:pt x="4537265" y="694232"/>
                <a:pt x="4526440" y="707543"/>
                <a:pt x="4526440" y="720854"/>
              </a:cubicBezTo>
              <a:cubicBezTo>
                <a:pt x="4526440" y="736384"/>
                <a:pt x="4537265" y="747477"/>
                <a:pt x="4550254" y="747477"/>
              </a:cubicBezTo>
              <a:cubicBezTo>
                <a:pt x="4565408" y="747477"/>
                <a:pt x="4576233" y="734166"/>
                <a:pt x="4576233" y="720854"/>
              </a:cubicBezTo>
              <a:cubicBezTo>
                <a:pt x="4576233" y="707543"/>
                <a:pt x="4565408" y="694232"/>
                <a:pt x="4550254" y="694232"/>
              </a:cubicBezTo>
              <a:close/>
              <a:moveTo>
                <a:pt x="4623861" y="694232"/>
              </a:moveTo>
              <a:cubicBezTo>
                <a:pt x="4608707" y="694232"/>
                <a:pt x="4597882" y="707543"/>
                <a:pt x="4597882" y="720854"/>
              </a:cubicBezTo>
              <a:cubicBezTo>
                <a:pt x="4597882" y="736384"/>
                <a:pt x="4610871" y="747477"/>
                <a:pt x="4623861" y="747477"/>
              </a:cubicBezTo>
              <a:cubicBezTo>
                <a:pt x="4639015" y="747477"/>
                <a:pt x="4649840" y="734166"/>
                <a:pt x="4649840" y="720854"/>
              </a:cubicBezTo>
              <a:cubicBezTo>
                <a:pt x="4649840" y="707543"/>
                <a:pt x="4639015" y="694232"/>
                <a:pt x="4623861" y="694232"/>
              </a:cubicBezTo>
              <a:close/>
              <a:moveTo>
                <a:pt x="4697468" y="694232"/>
              </a:moveTo>
              <a:cubicBezTo>
                <a:pt x="4682314" y="694232"/>
                <a:pt x="4671489" y="707543"/>
                <a:pt x="4671489" y="720854"/>
              </a:cubicBezTo>
              <a:cubicBezTo>
                <a:pt x="4671489" y="736384"/>
                <a:pt x="4684479" y="747477"/>
                <a:pt x="4697468" y="747477"/>
              </a:cubicBezTo>
              <a:cubicBezTo>
                <a:pt x="4712622" y="747477"/>
                <a:pt x="4723447" y="734166"/>
                <a:pt x="4723447" y="720854"/>
              </a:cubicBezTo>
              <a:cubicBezTo>
                <a:pt x="4723447" y="707543"/>
                <a:pt x="4712622" y="694232"/>
                <a:pt x="4697468" y="694232"/>
              </a:cubicBezTo>
              <a:close/>
              <a:moveTo>
                <a:pt x="4771075" y="694232"/>
              </a:moveTo>
              <a:cubicBezTo>
                <a:pt x="4755921" y="694232"/>
                <a:pt x="4745096" y="707543"/>
                <a:pt x="4745096" y="720854"/>
              </a:cubicBezTo>
              <a:cubicBezTo>
                <a:pt x="4745096" y="736384"/>
                <a:pt x="4758085" y="747477"/>
                <a:pt x="4771075" y="747477"/>
              </a:cubicBezTo>
              <a:cubicBezTo>
                <a:pt x="4786229" y="747477"/>
                <a:pt x="4797054" y="734166"/>
                <a:pt x="4797054" y="720854"/>
              </a:cubicBezTo>
              <a:cubicBezTo>
                <a:pt x="4797054" y="707543"/>
                <a:pt x="4786229" y="694232"/>
                <a:pt x="4771075" y="694232"/>
              </a:cubicBezTo>
              <a:close/>
              <a:moveTo>
                <a:pt x="4844682" y="694232"/>
              </a:moveTo>
              <a:cubicBezTo>
                <a:pt x="4829528" y="694232"/>
                <a:pt x="4818703" y="707543"/>
                <a:pt x="4818703" y="720854"/>
              </a:cubicBezTo>
              <a:cubicBezTo>
                <a:pt x="4818703" y="736384"/>
                <a:pt x="4831693" y="747477"/>
                <a:pt x="4844682" y="747477"/>
              </a:cubicBezTo>
              <a:cubicBezTo>
                <a:pt x="4859836" y="747477"/>
                <a:pt x="4870661" y="734166"/>
                <a:pt x="4870661" y="720854"/>
              </a:cubicBezTo>
              <a:cubicBezTo>
                <a:pt x="4870661" y="707543"/>
                <a:pt x="4859836" y="694232"/>
                <a:pt x="4844682" y="694232"/>
              </a:cubicBezTo>
              <a:close/>
              <a:moveTo>
                <a:pt x="4920453" y="694232"/>
              </a:moveTo>
              <a:cubicBezTo>
                <a:pt x="4905299" y="694232"/>
                <a:pt x="4894474" y="707543"/>
                <a:pt x="4894474" y="720854"/>
              </a:cubicBezTo>
              <a:cubicBezTo>
                <a:pt x="4894474" y="736384"/>
                <a:pt x="4907464" y="747477"/>
                <a:pt x="4920453" y="747477"/>
              </a:cubicBezTo>
              <a:cubicBezTo>
                <a:pt x="4935607" y="747477"/>
                <a:pt x="4946432" y="734166"/>
                <a:pt x="4946432" y="720854"/>
              </a:cubicBezTo>
              <a:cubicBezTo>
                <a:pt x="4946432" y="707543"/>
                <a:pt x="4933442" y="694232"/>
                <a:pt x="4920453" y="694232"/>
              </a:cubicBezTo>
              <a:close/>
              <a:moveTo>
                <a:pt x="4994060" y="694232"/>
              </a:moveTo>
              <a:cubicBezTo>
                <a:pt x="4981071" y="694232"/>
                <a:pt x="4970246" y="707543"/>
                <a:pt x="4970246" y="720854"/>
              </a:cubicBezTo>
              <a:cubicBezTo>
                <a:pt x="4970246" y="736384"/>
                <a:pt x="4981071" y="747477"/>
                <a:pt x="4994060" y="747477"/>
              </a:cubicBezTo>
              <a:cubicBezTo>
                <a:pt x="5009214" y="747477"/>
                <a:pt x="5020039" y="734166"/>
                <a:pt x="5020039" y="720854"/>
              </a:cubicBezTo>
              <a:cubicBezTo>
                <a:pt x="5020039" y="707543"/>
                <a:pt x="5009214" y="694232"/>
                <a:pt x="4994060" y="694232"/>
              </a:cubicBezTo>
              <a:close/>
              <a:moveTo>
                <a:pt x="5067667" y="694232"/>
              </a:moveTo>
              <a:cubicBezTo>
                <a:pt x="5052513" y="694232"/>
                <a:pt x="5041688" y="707543"/>
                <a:pt x="5041688" y="720854"/>
              </a:cubicBezTo>
              <a:cubicBezTo>
                <a:pt x="5041688" y="736384"/>
                <a:pt x="5052513" y="747477"/>
                <a:pt x="5067667" y="747477"/>
              </a:cubicBezTo>
              <a:cubicBezTo>
                <a:pt x="5082821" y="747477"/>
                <a:pt x="5093646" y="734166"/>
                <a:pt x="5093646" y="720854"/>
              </a:cubicBezTo>
              <a:cubicBezTo>
                <a:pt x="5093646" y="707543"/>
                <a:pt x="5082821" y="694232"/>
                <a:pt x="5067667" y="694232"/>
              </a:cubicBezTo>
              <a:close/>
              <a:moveTo>
                <a:pt x="5141274" y="694232"/>
              </a:moveTo>
              <a:cubicBezTo>
                <a:pt x="5126120" y="694232"/>
                <a:pt x="5115295" y="707543"/>
                <a:pt x="5115295" y="720854"/>
              </a:cubicBezTo>
              <a:cubicBezTo>
                <a:pt x="5115295" y="736384"/>
                <a:pt x="5128285" y="747477"/>
                <a:pt x="5141274" y="747477"/>
              </a:cubicBezTo>
              <a:cubicBezTo>
                <a:pt x="5156428" y="747477"/>
                <a:pt x="5167253" y="734166"/>
                <a:pt x="5167253" y="720854"/>
              </a:cubicBezTo>
              <a:cubicBezTo>
                <a:pt x="5167253" y="707543"/>
                <a:pt x="5156428" y="694232"/>
                <a:pt x="5141274" y="694232"/>
              </a:cubicBezTo>
              <a:close/>
              <a:moveTo>
                <a:pt x="5214881" y="694232"/>
              </a:moveTo>
              <a:cubicBezTo>
                <a:pt x="5199727" y="694232"/>
                <a:pt x="5188902" y="707543"/>
                <a:pt x="5188902" y="720854"/>
              </a:cubicBezTo>
              <a:cubicBezTo>
                <a:pt x="5188902" y="736384"/>
                <a:pt x="5201892" y="747477"/>
                <a:pt x="5214881" y="747477"/>
              </a:cubicBezTo>
              <a:cubicBezTo>
                <a:pt x="5230035" y="747477"/>
                <a:pt x="5240860" y="734166"/>
                <a:pt x="5240860" y="720854"/>
              </a:cubicBezTo>
              <a:cubicBezTo>
                <a:pt x="5240860" y="707543"/>
                <a:pt x="5230035" y="694232"/>
                <a:pt x="5214881" y="694232"/>
              </a:cubicBezTo>
              <a:close/>
              <a:moveTo>
                <a:pt x="5290653" y="694232"/>
              </a:moveTo>
              <a:cubicBezTo>
                <a:pt x="5275499" y="694232"/>
                <a:pt x="5264674" y="707543"/>
                <a:pt x="5264674" y="720854"/>
              </a:cubicBezTo>
              <a:cubicBezTo>
                <a:pt x="5264674" y="736384"/>
                <a:pt x="5277664" y="747477"/>
                <a:pt x="5290653" y="747477"/>
              </a:cubicBezTo>
              <a:cubicBezTo>
                <a:pt x="5303642" y="747477"/>
                <a:pt x="5314467" y="734166"/>
                <a:pt x="5314467" y="720854"/>
              </a:cubicBezTo>
              <a:cubicBezTo>
                <a:pt x="5314467" y="707543"/>
                <a:pt x="5303642" y="694232"/>
                <a:pt x="5290653" y="694232"/>
              </a:cubicBezTo>
              <a:close/>
              <a:moveTo>
                <a:pt x="6102494" y="694232"/>
              </a:moveTo>
              <a:cubicBezTo>
                <a:pt x="6087340" y="694232"/>
                <a:pt x="6076515" y="707543"/>
                <a:pt x="6076515" y="720854"/>
              </a:cubicBezTo>
              <a:cubicBezTo>
                <a:pt x="6076515" y="736384"/>
                <a:pt x="6089505" y="747477"/>
                <a:pt x="6102494" y="747477"/>
              </a:cubicBezTo>
              <a:cubicBezTo>
                <a:pt x="6117648" y="747477"/>
                <a:pt x="6128473" y="734166"/>
                <a:pt x="6128473" y="720854"/>
              </a:cubicBezTo>
              <a:cubicBezTo>
                <a:pt x="6128473" y="707543"/>
                <a:pt x="6117648" y="694232"/>
                <a:pt x="6102494" y="694232"/>
              </a:cubicBezTo>
              <a:close/>
              <a:moveTo>
                <a:pt x="6251873" y="694232"/>
              </a:moveTo>
              <a:cubicBezTo>
                <a:pt x="6238884" y="694232"/>
                <a:pt x="6228059" y="707543"/>
                <a:pt x="6228059" y="720854"/>
              </a:cubicBezTo>
              <a:cubicBezTo>
                <a:pt x="6228059" y="736384"/>
                <a:pt x="6238884" y="747477"/>
                <a:pt x="6251873" y="747477"/>
              </a:cubicBezTo>
              <a:cubicBezTo>
                <a:pt x="6267027" y="747477"/>
                <a:pt x="6277852" y="734166"/>
                <a:pt x="6277852" y="720854"/>
              </a:cubicBezTo>
              <a:cubicBezTo>
                <a:pt x="6277852" y="707543"/>
                <a:pt x="6267027" y="694232"/>
                <a:pt x="6251873" y="694232"/>
              </a:cubicBezTo>
              <a:close/>
              <a:moveTo>
                <a:pt x="6546300" y="694232"/>
              </a:moveTo>
              <a:cubicBezTo>
                <a:pt x="6531146" y="694232"/>
                <a:pt x="6520321" y="707543"/>
                <a:pt x="6520321" y="720854"/>
              </a:cubicBezTo>
              <a:cubicBezTo>
                <a:pt x="6520321" y="736384"/>
                <a:pt x="6533311" y="747477"/>
                <a:pt x="6546300" y="747477"/>
              </a:cubicBezTo>
              <a:cubicBezTo>
                <a:pt x="6561454" y="747477"/>
                <a:pt x="6572279" y="734166"/>
                <a:pt x="6572279" y="720854"/>
              </a:cubicBezTo>
              <a:cubicBezTo>
                <a:pt x="6572279" y="707543"/>
                <a:pt x="6561454" y="694232"/>
                <a:pt x="6546300" y="694232"/>
              </a:cubicBezTo>
              <a:close/>
              <a:moveTo>
                <a:pt x="6622072" y="694232"/>
              </a:moveTo>
              <a:cubicBezTo>
                <a:pt x="6606918" y="694232"/>
                <a:pt x="6596093" y="707543"/>
                <a:pt x="6596093" y="720854"/>
              </a:cubicBezTo>
              <a:cubicBezTo>
                <a:pt x="6596093" y="736384"/>
                <a:pt x="6609083" y="747477"/>
                <a:pt x="6622072" y="747477"/>
              </a:cubicBezTo>
              <a:cubicBezTo>
                <a:pt x="6637226" y="747477"/>
                <a:pt x="6648051" y="734166"/>
                <a:pt x="6648051" y="720854"/>
              </a:cubicBezTo>
              <a:cubicBezTo>
                <a:pt x="6648051" y="707543"/>
                <a:pt x="6635061" y="694232"/>
                <a:pt x="6622072" y="694232"/>
              </a:cubicBezTo>
              <a:close/>
              <a:moveTo>
                <a:pt x="6769286" y="694232"/>
              </a:moveTo>
              <a:cubicBezTo>
                <a:pt x="6754132" y="694232"/>
                <a:pt x="6743307" y="707543"/>
                <a:pt x="6743307" y="720854"/>
              </a:cubicBezTo>
              <a:cubicBezTo>
                <a:pt x="6743307" y="736384"/>
                <a:pt x="6754132" y="747477"/>
                <a:pt x="6769286" y="747477"/>
              </a:cubicBezTo>
              <a:cubicBezTo>
                <a:pt x="6784440" y="747477"/>
                <a:pt x="6795265" y="734166"/>
                <a:pt x="6795265" y="720854"/>
              </a:cubicBezTo>
              <a:cubicBezTo>
                <a:pt x="6795265" y="707543"/>
                <a:pt x="6784440" y="694232"/>
                <a:pt x="6769286" y="694232"/>
              </a:cubicBezTo>
              <a:close/>
              <a:moveTo>
                <a:pt x="6842892" y="694232"/>
              </a:moveTo>
              <a:cubicBezTo>
                <a:pt x="6827738" y="694232"/>
                <a:pt x="6816913" y="707543"/>
                <a:pt x="6816913" y="720854"/>
              </a:cubicBezTo>
              <a:cubicBezTo>
                <a:pt x="6816913" y="736384"/>
                <a:pt x="6829903" y="747477"/>
                <a:pt x="6842892" y="747477"/>
              </a:cubicBezTo>
              <a:cubicBezTo>
                <a:pt x="6858047" y="747477"/>
                <a:pt x="6868871" y="734166"/>
                <a:pt x="6868871" y="720854"/>
              </a:cubicBezTo>
              <a:cubicBezTo>
                <a:pt x="6868871" y="707543"/>
                <a:pt x="6858047" y="694232"/>
                <a:pt x="6842892" y="694232"/>
              </a:cubicBezTo>
              <a:close/>
              <a:moveTo>
                <a:pt x="6916499" y="694232"/>
              </a:moveTo>
              <a:cubicBezTo>
                <a:pt x="6903510" y="694232"/>
                <a:pt x="6892685" y="707543"/>
                <a:pt x="6892685" y="720854"/>
              </a:cubicBezTo>
              <a:cubicBezTo>
                <a:pt x="6892685" y="736384"/>
                <a:pt x="6903510" y="747477"/>
                <a:pt x="6916499" y="747477"/>
              </a:cubicBezTo>
              <a:cubicBezTo>
                <a:pt x="6931654" y="747477"/>
                <a:pt x="6942478" y="734166"/>
                <a:pt x="6942478" y="720854"/>
              </a:cubicBezTo>
              <a:cubicBezTo>
                <a:pt x="6942478" y="707543"/>
                <a:pt x="6931654" y="694232"/>
                <a:pt x="6916499" y="694232"/>
              </a:cubicBezTo>
              <a:close/>
              <a:moveTo>
                <a:pt x="7288864" y="694232"/>
              </a:moveTo>
              <a:cubicBezTo>
                <a:pt x="7273710" y="694232"/>
                <a:pt x="7262885" y="707543"/>
                <a:pt x="7262885" y="720854"/>
              </a:cubicBezTo>
              <a:cubicBezTo>
                <a:pt x="7262885" y="736384"/>
                <a:pt x="7275875" y="747477"/>
                <a:pt x="7288864" y="747477"/>
              </a:cubicBezTo>
              <a:cubicBezTo>
                <a:pt x="7301854" y="747477"/>
                <a:pt x="7312678" y="734166"/>
                <a:pt x="7312678" y="720854"/>
              </a:cubicBezTo>
              <a:cubicBezTo>
                <a:pt x="7312678" y="707543"/>
                <a:pt x="7301854" y="694232"/>
                <a:pt x="7288864" y="694232"/>
              </a:cubicBezTo>
              <a:close/>
              <a:moveTo>
                <a:pt x="7509684" y="694232"/>
              </a:moveTo>
              <a:cubicBezTo>
                <a:pt x="7496696" y="694232"/>
                <a:pt x="7485871" y="707543"/>
                <a:pt x="7485871" y="720854"/>
              </a:cubicBezTo>
              <a:cubicBezTo>
                <a:pt x="7485871" y="736384"/>
                <a:pt x="7496696" y="747477"/>
                <a:pt x="7509684" y="747477"/>
              </a:cubicBezTo>
              <a:cubicBezTo>
                <a:pt x="7524839" y="747477"/>
                <a:pt x="7535664" y="734166"/>
                <a:pt x="7535664" y="720854"/>
              </a:cubicBezTo>
              <a:cubicBezTo>
                <a:pt x="7535664" y="707543"/>
                <a:pt x="7524839" y="694232"/>
                <a:pt x="7509684" y="694232"/>
              </a:cubicBezTo>
              <a:close/>
              <a:moveTo>
                <a:pt x="7583292" y="694232"/>
              </a:moveTo>
              <a:cubicBezTo>
                <a:pt x="7568138" y="694232"/>
                <a:pt x="7557313" y="707543"/>
                <a:pt x="7557313" y="720854"/>
              </a:cubicBezTo>
              <a:cubicBezTo>
                <a:pt x="7557313" y="736384"/>
                <a:pt x="7570303" y="747477"/>
                <a:pt x="7583292" y="747477"/>
              </a:cubicBezTo>
              <a:cubicBezTo>
                <a:pt x="7598446" y="747477"/>
                <a:pt x="7609271" y="734166"/>
                <a:pt x="7609271" y="720854"/>
              </a:cubicBezTo>
              <a:cubicBezTo>
                <a:pt x="7609271" y="707543"/>
                <a:pt x="7598446" y="694232"/>
                <a:pt x="7583292" y="694232"/>
              </a:cubicBezTo>
              <a:close/>
              <a:moveTo>
                <a:pt x="7656898" y="694232"/>
              </a:moveTo>
              <a:cubicBezTo>
                <a:pt x="7641744" y="694232"/>
                <a:pt x="7630919" y="707543"/>
                <a:pt x="7630919" y="720854"/>
              </a:cubicBezTo>
              <a:cubicBezTo>
                <a:pt x="7630919" y="736384"/>
                <a:pt x="7643909" y="747477"/>
                <a:pt x="7656898" y="747477"/>
              </a:cubicBezTo>
              <a:cubicBezTo>
                <a:pt x="7672052" y="747477"/>
                <a:pt x="7682877" y="734166"/>
                <a:pt x="7682877" y="720854"/>
              </a:cubicBezTo>
              <a:cubicBezTo>
                <a:pt x="7682877" y="707543"/>
                <a:pt x="7672052" y="694232"/>
                <a:pt x="7656898" y="694232"/>
              </a:cubicBezTo>
              <a:close/>
              <a:moveTo>
                <a:pt x="7730505" y="694232"/>
              </a:moveTo>
              <a:cubicBezTo>
                <a:pt x="7715351" y="694232"/>
                <a:pt x="7704526" y="707543"/>
                <a:pt x="7704526" y="720854"/>
              </a:cubicBezTo>
              <a:cubicBezTo>
                <a:pt x="7704526" y="736384"/>
                <a:pt x="7717516" y="747477"/>
                <a:pt x="7730505" y="747477"/>
              </a:cubicBezTo>
              <a:cubicBezTo>
                <a:pt x="7745660" y="747477"/>
                <a:pt x="7756484" y="734166"/>
                <a:pt x="7756484" y="720854"/>
              </a:cubicBezTo>
              <a:cubicBezTo>
                <a:pt x="7756484" y="707543"/>
                <a:pt x="7745660" y="694232"/>
                <a:pt x="7730505" y="694232"/>
              </a:cubicBezTo>
              <a:close/>
              <a:moveTo>
                <a:pt x="2922242" y="769662"/>
              </a:moveTo>
              <a:cubicBezTo>
                <a:pt x="2909253" y="769662"/>
                <a:pt x="2898428" y="782973"/>
                <a:pt x="2898428" y="796284"/>
              </a:cubicBezTo>
              <a:cubicBezTo>
                <a:pt x="2898428" y="811814"/>
                <a:pt x="2909253" y="822907"/>
                <a:pt x="2922242" y="822907"/>
              </a:cubicBezTo>
              <a:cubicBezTo>
                <a:pt x="2937396" y="822907"/>
                <a:pt x="2948221" y="809595"/>
                <a:pt x="2948221" y="796284"/>
              </a:cubicBezTo>
              <a:cubicBezTo>
                <a:pt x="2948221" y="782973"/>
                <a:pt x="2937396" y="771880"/>
                <a:pt x="2922242" y="769662"/>
              </a:cubicBezTo>
              <a:close/>
              <a:moveTo>
                <a:pt x="2995849" y="769662"/>
              </a:moveTo>
              <a:cubicBezTo>
                <a:pt x="2982860" y="769662"/>
                <a:pt x="2972035" y="782973"/>
                <a:pt x="2972035" y="796284"/>
              </a:cubicBezTo>
              <a:cubicBezTo>
                <a:pt x="2972035" y="811814"/>
                <a:pt x="2982860" y="822907"/>
                <a:pt x="2995849" y="822907"/>
              </a:cubicBezTo>
              <a:cubicBezTo>
                <a:pt x="3011003" y="822907"/>
                <a:pt x="3021828" y="809595"/>
                <a:pt x="3021828" y="796284"/>
              </a:cubicBezTo>
              <a:cubicBezTo>
                <a:pt x="3021828" y="782973"/>
                <a:pt x="3011003" y="771880"/>
                <a:pt x="2995849" y="769662"/>
              </a:cubicBezTo>
              <a:close/>
              <a:moveTo>
                <a:pt x="3143063" y="769662"/>
              </a:moveTo>
              <a:cubicBezTo>
                <a:pt x="3130074" y="769662"/>
                <a:pt x="3119249" y="782973"/>
                <a:pt x="3119249" y="796284"/>
              </a:cubicBezTo>
              <a:cubicBezTo>
                <a:pt x="3119249" y="811814"/>
                <a:pt x="3130074" y="822907"/>
                <a:pt x="3143063" y="822907"/>
              </a:cubicBezTo>
              <a:cubicBezTo>
                <a:pt x="3158217" y="822907"/>
                <a:pt x="3169042" y="809595"/>
                <a:pt x="3169042" y="796284"/>
              </a:cubicBezTo>
              <a:cubicBezTo>
                <a:pt x="3169042" y="782973"/>
                <a:pt x="3158217" y="771880"/>
                <a:pt x="3143063" y="769662"/>
              </a:cubicBezTo>
              <a:close/>
              <a:moveTo>
                <a:pt x="3218835" y="769662"/>
              </a:moveTo>
              <a:cubicBezTo>
                <a:pt x="3203681" y="769662"/>
                <a:pt x="3192856" y="782973"/>
                <a:pt x="3192856" y="796284"/>
              </a:cubicBezTo>
              <a:cubicBezTo>
                <a:pt x="3192856" y="811814"/>
                <a:pt x="3205846" y="822907"/>
                <a:pt x="3218835" y="822907"/>
              </a:cubicBezTo>
              <a:cubicBezTo>
                <a:pt x="3233989" y="822907"/>
                <a:pt x="3244814" y="809595"/>
                <a:pt x="3244814" y="796284"/>
              </a:cubicBezTo>
              <a:cubicBezTo>
                <a:pt x="3244814" y="782973"/>
                <a:pt x="3231824" y="771880"/>
                <a:pt x="3218835" y="769662"/>
              </a:cubicBezTo>
              <a:close/>
              <a:moveTo>
                <a:pt x="3366049" y="769662"/>
              </a:moveTo>
              <a:cubicBezTo>
                <a:pt x="3350895" y="769662"/>
                <a:pt x="3340070" y="782973"/>
                <a:pt x="3340070" y="796284"/>
              </a:cubicBezTo>
              <a:cubicBezTo>
                <a:pt x="3340070" y="811814"/>
                <a:pt x="3353060" y="822907"/>
                <a:pt x="3366049" y="822907"/>
              </a:cubicBezTo>
              <a:cubicBezTo>
                <a:pt x="3381203" y="822907"/>
                <a:pt x="3392028" y="809595"/>
                <a:pt x="3392028" y="796284"/>
              </a:cubicBezTo>
              <a:cubicBezTo>
                <a:pt x="3392028" y="782973"/>
                <a:pt x="3381203" y="771880"/>
                <a:pt x="3366049" y="769662"/>
              </a:cubicBezTo>
              <a:close/>
              <a:moveTo>
                <a:pt x="3439656" y="769662"/>
              </a:moveTo>
              <a:cubicBezTo>
                <a:pt x="3424502" y="769662"/>
                <a:pt x="3413677" y="782973"/>
                <a:pt x="3413677" y="796284"/>
              </a:cubicBezTo>
              <a:cubicBezTo>
                <a:pt x="3413677" y="811814"/>
                <a:pt x="3426666" y="822907"/>
                <a:pt x="3439656" y="822907"/>
              </a:cubicBezTo>
              <a:cubicBezTo>
                <a:pt x="3454810" y="822907"/>
                <a:pt x="3465635" y="809595"/>
                <a:pt x="3465635" y="796284"/>
              </a:cubicBezTo>
              <a:cubicBezTo>
                <a:pt x="3465635" y="782973"/>
                <a:pt x="3454810" y="771880"/>
                <a:pt x="3439656" y="769662"/>
              </a:cubicBezTo>
              <a:close/>
              <a:moveTo>
                <a:pt x="3513262" y="769662"/>
              </a:moveTo>
              <a:cubicBezTo>
                <a:pt x="3500273" y="769662"/>
                <a:pt x="3489448" y="782973"/>
                <a:pt x="3489448" y="796284"/>
              </a:cubicBezTo>
              <a:cubicBezTo>
                <a:pt x="3489448" y="811814"/>
                <a:pt x="3500273" y="822907"/>
                <a:pt x="3513262" y="822907"/>
              </a:cubicBezTo>
              <a:cubicBezTo>
                <a:pt x="3528416" y="822907"/>
                <a:pt x="3539241" y="809595"/>
                <a:pt x="3539241" y="796284"/>
              </a:cubicBezTo>
              <a:cubicBezTo>
                <a:pt x="3539241" y="782973"/>
                <a:pt x="3528416" y="771880"/>
                <a:pt x="3513262" y="769662"/>
              </a:cubicBezTo>
              <a:close/>
              <a:moveTo>
                <a:pt x="3589034" y="769662"/>
              </a:moveTo>
              <a:cubicBezTo>
                <a:pt x="3573880" y="769662"/>
                <a:pt x="3563055" y="782973"/>
                <a:pt x="3563055" y="796284"/>
              </a:cubicBezTo>
              <a:cubicBezTo>
                <a:pt x="3563055" y="811814"/>
                <a:pt x="3576045" y="822907"/>
                <a:pt x="3589034" y="822907"/>
              </a:cubicBezTo>
              <a:cubicBezTo>
                <a:pt x="3604188" y="822907"/>
                <a:pt x="3615013" y="809595"/>
                <a:pt x="3615013" y="796284"/>
              </a:cubicBezTo>
              <a:cubicBezTo>
                <a:pt x="3615013" y="782973"/>
                <a:pt x="3602023" y="771880"/>
                <a:pt x="3589034" y="769662"/>
              </a:cubicBezTo>
              <a:close/>
              <a:moveTo>
                <a:pt x="3662641" y="769662"/>
              </a:moveTo>
              <a:cubicBezTo>
                <a:pt x="3649652" y="769662"/>
                <a:pt x="3638827" y="782973"/>
                <a:pt x="3638827" y="796284"/>
              </a:cubicBezTo>
              <a:cubicBezTo>
                <a:pt x="3638827" y="811814"/>
                <a:pt x="3649652" y="822907"/>
                <a:pt x="3662641" y="822907"/>
              </a:cubicBezTo>
              <a:cubicBezTo>
                <a:pt x="3677795" y="822907"/>
                <a:pt x="3688620" y="809595"/>
                <a:pt x="3688620" y="796284"/>
              </a:cubicBezTo>
              <a:cubicBezTo>
                <a:pt x="3688620" y="782973"/>
                <a:pt x="3677795" y="771880"/>
                <a:pt x="3662641" y="769662"/>
              </a:cubicBezTo>
              <a:close/>
              <a:moveTo>
                <a:pt x="3736248" y="769662"/>
              </a:moveTo>
              <a:cubicBezTo>
                <a:pt x="3721094" y="769662"/>
                <a:pt x="3710269" y="782973"/>
                <a:pt x="3710269" y="796284"/>
              </a:cubicBezTo>
              <a:cubicBezTo>
                <a:pt x="3710269" y="811814"/>
                <a:pt x="3723258" y="822907"/>
                <a:pt x="3736248" y="822907"/>
              </a:cubicBezTo>
              <a:cubicBezTo>
                <a:pt x="3751402" y="822907"/>
                <a:pt x="3762227" y="809595"/>
                <a:pt x="3762227" y="796284"/>
              </a:cubicBezTo>
              <a:cubicBezTo>
                <a:pt x="3762227" y="782973"/>
                <a:pt x="3751402" y="771880"/>
                <a:pt x="3736248" y="769662"/>
              </a:cubicBezTo>
              <a:close/>
              <a:moveTo>
                <a:pt x="3812020" y="769662"/>
              </a:moveTo>
              <a:cubicBezTo>
                <a:pt x="3796866" y="769662"/>
                <a:pt x="3786041" y="782973"/>
                <a:pt x="3786041" y="796284"/>
              </a:cubicBezTo>
              <a:cubicBezTo>
                <a:pt x="3786041" y="811814"/>
                <a:pt x="3799030" y="822907"/>
                <a:pt x="3812020" y="822907"/>
              </a:cubicBezTo>
              <a:cubicBezTo>
                <a:pt x="3825009" y="822907"/>
                <a:pt x="3835834" y="809595"/>
                <a:pt x="3835834" y="796284"/>
              </a:cubicBezTo>
              <a:cubicBezTo>
                <a:pt x="3835834" y="782973"/>
                <a:pt x="3825009" y="771880"/>
                <a:pt x="3812020" y="769662"/>
              </a:cubicBezTo>
              <a:close/>
              <a:moveTo>
                <a:pt x="3957069" y="769662"/>
              </a:moveTo>
              <a:cubicBezTo>
                <a:pt x="3941915" y="769662"/>
                <a:pt x="3931090" y="782973"/>
                <a:pt x="3931090" y="796284"/>
              </a:cubicBezTo>
              <a:cubicBezTo>
                <a:pt x="3931090" y="811814"/>
                <a:pt x="3944080" y="822907"/>
                <a:pt x="3957069" y="822907"/>
              </a:cubicBezTo>
              <a:cubicBezTo>
                <a:pt x="3972223" y="822907"/>
                <a:pt x="3983048" y="809595"/>
                <a:pt x="3983048" y="796284"/>
              </a:cubicBezTo>
              <a:cubicBezTo>
                <a:pt x="3983048" y="782973"/>
                <a:pt x="3972223" y="771880"/>
                <a:pt x="3957069" y="769662"/>
              </a:cubicBezTo>
              <a:close/>
              <a:moveTo>
                <a:pt x="4032841" y="769662"/>
              </a:moveTo>
              <a:cubicBezTo>
                <a:pt x="4019852" y="769662"/>
                <a:pt x="4009027" y="782973"/>
                <a:pt x="4009027" y="796284"/>
              </a:cubicBezTo>
              <a:cubicBezTo>
                <a:pt x="4009027" y="811814"/>
                <a:pt x="4019852" y="822907"/>
                <a:pt x="4032841" y="822907"/>
              </a:cubicBezTo>
              <a:cubicBezTo>
                <a:pt x="4047995" y="822907"/>
                <a:pt x="4058820" y="809595"/>
                <a:pt x="4058820" y="796284"/>
              </a:cubicBezTo>
              <a:cubicBezTo>
                <a:pt x="4058820" y="782973"/>
                <a:pt x="4045830" y="771880"/>
                <a:pt x="4032841" y="769662"/>
              </a:cubicBezTo>
              <a:close/>
              <a:moveTo>
                <a:pt x="4106447" y="769662"/>
              </a:moveTo>
              <a:cubicBezTo>
                <a:pt x="4091293" y="769662"/>
                <a:pt x="4080468" y="782973"/>
                <a:pt x="4080468" y="796284"/>
              </a:cubicBezTo>
              <a:cubicBezTo>
                <a:pt x="4080468" y="811814"/>
                <a:pt x="4093458" y="822907"/>
                <a:pt x="4106447" y="822907"/>
              </a:cubicBezTo>
              <a:cubicBezTo>
                <a:pt x="4121601" y="822907"/>
                <a:pt x="4132426" y="809595"/>
                <a:pt x="4132426" y="796284"/>
              </a:cubicBezTo>
              <a:cubicBezTo>
                <a:pt x="4132426" y="782973"/>
                <a:pt x="4121601" y="771880"/>
                <a:pt x="4106447" y="769662"/>
              </a:cubicBezTo>
              <a:close/>
              <a:moveTo>
                <a:pt x="4180055" y="769662"/>
              </a:moveTo>
              <a:cubicBezTo>
                <a:pt x="4164901" y="769662"/>
                <a:pt x="4154076" y="782973"/>
                <a:pt x="4154076" y="796284"/>
              </a:cubicBezTo>
              <a:cubicBezTo>
                <a:pt x="4154076" y="811814"/>
                <a:pt x="4167065" y="822907"/>
                <a:pt x="4180055" y="822907"/>
              </a:cubicBezTo>
              <a:cubicBezTo>
                <a:pt x="4195209" y="822907"/>
                <a:pt x="4206034" y="809595"/>
                <a:pt x="4206034" y="796284"/>
              </a:cubicBezTo>
              <a:cubicBezTo>
                <a:pt x="4206034" y="782973"/>
                <a:pt x="4195209" y="771880"/>
                <a:pt x="4180055" y="769662"/>
              </a:cubicBezTo>
              <a:close/>
              <a:moveTo>
                <a:pt x="4253661" y="769662"/>
              </a:moveTo>
              <a:cubicBezTo>
                <a:pt x="4238507" y="769662"/>
                <a:pt x="4227682" y="782973"/>
                <a:pt x="4227682" y="796284"/>
              </a:cubicBezTo>
              <a:cubicBezTo>
                <a:pt x="4227682" y="811814"/>
                <a:pt x="4240672" y="822907"/>
                <a:pt x="4253661" y="822907"/>
              </a:cubicBezTo>
              <a:cubicBezTo>
                <a:pt x="4268815" y="822907"/>
                <a:pt x="4279640" y="809595"/>
                <a:pt x="4279640" y="796284"/>
              </a:cubicBezTo>
              <a:cubicBezTo>
                <a:pt x="4279640" y="782973"/>
                <a:pt x="4268815" y="771880"/>
                <a:pt x="4253661" y="769662"/>
              </a:cubicBezTo>
              <a:close/>
              <a:moveTo>
                <a:pt x="4327268" y="769662"/>
              </a:moveTo>
              <a:cubicBezTo>
                <a:pt x="4312114" y="769662"/>
                <a:pt x="4301289" y="782973"/>
                <a:pt x="4301289" y="796284"/>
              </a:cubicBezTo>
              <a:cubicBezTo>
                <a:pt x="4301289" y="811814"/>
                <a:pt x="4314278" y="822907"/>
                <a:pt x="4327268" y="822907"/>
              </a:cubicBezTo>
              <a:cubicBezTo>
                <a:pt x="4342422" y="822907"/>
                <a:pt x="4353247" y="809595"/>
                <a:pt x="4353247" y="796284"/>
              </a:cubicBezTo>
              <a:cubicBezTo>
                <a:pt x="4353247" y="782973"/>
                <a:pt x="4342422" y="771880"/>
                <a:pt x="4327268" y="769662"/>
              </a:cubicBezTo>
              <a:close/>
              <a:moveTo>
                <a:pt x="4400875" y="769662"/>
              </a:moveTo>
              <a:cubicBezTo>
                <a:pt x="4385721" y="769662"/>
                <a:pt x="4374896" y="782973"/>
                <a:pt x="4374896" y="796284"/>
              </a:cubicBezTo>
              <a:cubicBezTo>
                <a:pt x="4374896" y="811814"/>
                <a:pt x="4387886" y="822907"/>
                <a:pt x="4400875" y="822907"/>
              </a:cubicBezTo>
              <a:cubicBezTo>
                <a:pt x="4416029" y="822907"/>
                <a:pt x="4426854" y="809595"/>
                <a:pt x="4426854" y="796284"/>
              </a:cubicBezTo>
              <a:cubicBezTo>
                <a:pt x="4426854" y="782973"/>
                <a:pt x="4416029" y="771880"/>
                <a:pt x="4400875" y="769662"/>
              </a:cubicBezTo>
              <a:close/>
              <a:moveTo>
                <a:pt x="4476647" y="769662"/>
              </a:moveTo>
              <a:cubicBezTo>
                <a:pt x="4461493" y="769662"/>
                <a:pt x="4450668" y="782973"/>
                <a:pt x="4450668" y="796284"/>
              </a:cubicBezTo>
              <a:cubicBezTo>
                <a:pt x="4450668" y="811814"/>
                <a:pt x="4463658" y="822907"/>
                <a:pt x="4476647" y="822907"/>
              </a:cubicBezTo>
              <a:cubicBezTo>
                <a:pt x="4491801" y="822907"/>
                <a:pt x="4502626" y="809595"/>
                <a:pt x="4502626" y="796284"/>
              </a:cubicBezTo>
              <a:cubicBezTo>
                <a:pt x="4502626" y="782973"/>
                <a:pt x="4489636" y="771880"/>
                <a:pt x="4476647" y="769662"/>
              </a:cubicBezTo>
              <a:close/>
              <a:moveTo>
                <a:pt x="4550254" y="769662"/>
              </a:moveTo>
              <a:cubicBezTo>
                <a:pt x="4537265" y="769662"/>
                <a:pt x="4526440" y="782973"/>
                <a:pt x="4526440" y="796284"/>
              </a:cubicBezTo>
              <a:cubicBezTo>
                <a:pt x="4526440" y="811814"/>
                <a:pt x="4537265" y="822907"/>
                <a:pt x="4550254" y="822907"/>
              </a:cubicBezTo>
              <a:cubicBezTo>
                <a:pt x="4565408" y="822907"/>
                <a:pt x="4576233" y="809595"/>
                <a:pt x="4576233" y="796284"/>
              </a:cubicBezTo>
              <a:cubicBezTo>
                <a:pt x="4576233" y="782973"/>
                <a:pt x="4565408" y="771880"/>
                <a:pt x="4550254" y="769662"/>
              </a:cubicBezTo>
              <a:close/>
              <a:moveTo>
                <a:pt x="4623861" y="769662"/>
              </a:moveTo>
              <a:cubicBezTo>
                <a:pt x="4608707" y="769662"/>
                <a:pt x="4597882" y="782973"/>
                <a:pt x="4597882" y="796284"/>
              </a:cubicBezTo>
              <a:cubicBezTo>
                <a:pt x="4597882" y="811814"/>
                <a:pt x="4610871" y="822907"/>
                <a:pt x="4623861" y="822907"/>
              </a:cubicBezTo>
              <a:cubicBezTo>
                <a:pt x="4639015" y="822907"/>
                <a:pt x="4649840" y="809595"/>
                <a:pt x="4649840" y="796284"/>
              </a:cubicBezTo>
              <a:cubicBezTo>
                <a:pt x="4649840" y="782973"/>
                <a:pt x="4639015" y="771880"/>
                <a:pt x="4623861" y="769662"/>
              </a:cubicBezTo>
              <a:close/>
              <a:moveTo>
                <a:pt x="4697468" y="769662"/>
              </a:moveTo>
              <a:cubicBezTo>
                <a:pt x="4682314" y="769662"/>
                <a:pt x="4671489" y="782973"/>
                <a:pt x="4671489" y="796284"/>
              </a:cubicBezTo>
              <a:cubicBezTo>
                <a:pt x="4671489" y="811814"/>
                <a:pt x="4684479" y="822907"/>
                <a:pt x="4697468" y="822907"/>
              </a:cubicBezTo>
              <a:cubicBezTo>
                <a:pt x="4712622" y="822907"/>
                <a:pt x="4723447" y="809595"/>
                <a:pt x="4723447" y="796284"/>
              </a:cubicBezTo>
              <a:cubicBezTo>
                <a:pt x="4723447" y="782973"/>
                <a:pt x="4712622" y="771880"/>
                <a:pt x="4697468" y="769662"/>
              </a:cubicBezTo>
              <a:close/>
              <a:moveTo>
                <a:pt x="4771075" y="769662"/>
              </a:moveTo>
              <a:cubicBezTo>
                <a:pt x="4755921" y="769662"/>
                <a:pt x="4745096" y="782973"/>
                <a:pt x="4745096" y="796284"/>
              </a:cubicBezTo>
              <a:cubicBezTo>
                <a:pt x="4745096" y="811814"/>
                <a:pt x="4758085" y="822907"/>
                <a:pt x="4771075" y="822907"/>
              </a:cubicBezTo>
              <a:cubicBezTo>
                <a:pt x="4786229" y="822907"/>
                <a:pt x="4797054" y="809595"/>
                <a:pt x="4797054" y="796284"/>
              </a:cubicBezTo>
              <a:cubicBezTo>
                <a:pt x="4797054" y="782973"/>
                <a:pt x="4786229" y="771880"/>
                <a:pt x="4771075" y="769662"/>
              </a:cubicBezTo>
              <a:close/>
              <a:moveTo>
                <a:pt x="4844682" y="769662"/>
              </a:moveTo>
              <a:cubicBezTo>
                <a:pt x="4829528" y="769662"/>
                <a:pt x="4818703" y="782973"/>
                <a:pt x="4818703" y="796284"/>
              </a:cubicBezTo>
              <a:cubicBezTo>
                <a:pt x="4818703" y="811814"/>
                <a:pt x="4831693" y="822907"/>
                <a:pt x="4844682" y="822907"/>
              </a:cubicBezTo>
              <a:cubicBezTo>
                <a:pt x="4859836" y="822907"/>
                <a:pt x="4870661" y="809595"/>
                <a:pt x="4870661" y="796284"/>
              </a:cubicBezTo>
              <a:cubicBezTo>
                <a:pt x="4870661" y="782973"/>
                <a:pt x="4859836" y="771880"/>
                <a:pt x="4844682" y="769662"/>
              </a:cubicBezTo>
              <a:close/>
              <a:moveTo>
                <a:pt x="4920453" y="769662"/>
              </a:moveTo>
              <a:cubicBezTo>
                <a:pt x="4905299" y="769662"/>
                <a:pt x="4894474" y="782973"/>
                <a:pt x="4894474" y="796284"/>
              </a:cubicBezTo>
              <a:cubicBezTo>
                <a:pt x="4894474" y="811814"/>
                <a:pt x="4907464" y="822907"/>
                <a:pt x="4920453" y="822907"/>
              </a:cubicBezTo>
              <a:cubicBezTo>
                <a:pt x="4935607" y="822907"/>
                <a:pt x="4946432" y="809595"/>
                <a:pt x="4946432" y="796284"/>
              </a:cubicBezTo>
              <a:cubicBezTo>
                <a:pt x="4946432" y="782973"/>
                <a:pt x="4933442" y="771880"/>
                <a:pt x="4920453" y="769662"/>
              </a:cubicBezTo>
              <a:close/>
              <a:moveTo>
                <a:pt x="4994060" y="769662"/>
              </a:moveTo>
              <a:cubicBezTo>
                <a:pt x="4981071" y="769662"/>
                <a:pt x="4970246" y="782973"/>
                <a:pt x="4970246" y="796284"/>
              </a:cubicBezTo>
              <a:cubicBezTo>
                <a:pt x="4970246" y="811814"/>
                <a:pt x="4981071" y="822907"/>
                <a:pt x="4994060" y="822907"/>
              </a:cubicBezTo>
              <a:cubicBezTo>
                <a:pt x="5009214" y="822907"/>
                <a:pt x="5020039" y="809595"/>
                <a:pt x="5020039" y="796284"/>
              </a:cubicBezTo>
              <a:cubicBezTo>
                <a:pt x="5020039" y="782973"/>
                <a:pt x="5009214" y="771880"/>
                <a:pt x="4994060" y="769662"/>
              </a:cubicBezTo>
              <a:close/>
              <a:moveTo>
                <a:pt x="5067667" y="769662"/>
              </a:moveTo>
              <a:cubicBezTo>
                <a:pt x="5052513" y="769662"/>
                <a:pt x="5041688" y="782973"/>
                <a:pt x="5041688" y="796284"/>
              </a:cubicBezTo>
              <a:cubicBezTo>
                <a:pt x="5041688" y="811814"/>
                <a:pt x="5052513" y="822907"/>
                <a:pt x="5067667" y="822907"/>
              </a:cubicBezTo>
              <a:cubicBezTo>
                <a:pt x="5082821" y="822907"/>
                <a:pt x="5093646" y="809595"/>
                <a:pt x="5093646" y="796284"/>
              </a:cubicBezTo>
              <a:cubicBezTo>
                <a:pt x="5093646" y="782973"/>
                <a:pt x="5082821" y="769662"/>
                <a:pt x="5067667" y="769662"/>
              </a:cubicBezTo>
              <a:close/>
              <a:moveTo>
                <a:pt x="5810231" y="769662"/>
              </a:moveTo>
              <a:cubicBezTo>
                <a:pt x="5795077" y="769662"/>
                <a:pt x="5784252" y="782973"/>
                <a:pt x="5784252" y="796284"/>
              </a:cubicBezTo>
              <a:cubicBezTo>
                <a:pt x="5784252" y="811814"/>
                <a:pt x="5797242" y="822907"/>
                <a:pt x="5810231" y="822907"/>
              </a:cubicBezTo>
              <a:cubicBezTo>
                <a:pt x="5823220" y="822907"/>
                <a:pt x="5834045" y="809595"/>
                <a:pt x="5834045" y="796284"/>
              </a:cubicBezTo>
              <a:cubicBezTo>
                <a:pt x="5834045" y="782973"/>
                <a:pt x="5823220" y="771880"/>
                <a:pt x="5810231" y="769662"/>
              </a:cubicBezTo>
              <a:close/>
              <a:moveTo>
                <a:pt x="5881673" y="769662"/>
              </a:moveTo>
              <a:cubicBezTo>
                <a:pt x="5866519" y="769662"/>
                <a:pt x="5855694" y="782973"/>
                <a:pt x="5855694" y="796284"/>
              </a:cubicBezTo>
              <a:cubicBezTo>
                <a:pt x="5855694" y="811814"/>
                <a:pt x="5868684" y="822907"/>
                <a:pt x="5881673" y="822907"/>
              </a:cubicBezTo>
              <a:cubicBezTo>
                <a:pt x="5896827" y="822907"/>
                <a:pt x="5907652" y="809595"/>
                <a:pt x="5907652" y="796284"/>
              </a:cubicBezTo>
              <a:cubicBezTo>
                <a:pt x="5907652" y="782973"/>
                <a:pt x="5896827" y="771880"/>
                <a:pt x="5881673" y="769662"/>
              </a:cubicBezTo>
              <a:close/>
              <a:moveTo>
                <a:pt x="5957445" y="769662"/>
              </a:moveTo>
              <a:cubicBezTo>
                <a:pt x="5942291" y="769662"/>
                <a:pt x="5931466" y="782973"/>
                <a:pt x="5931466" y="796284"/>
              </a:cubicBezTo>
              <a:cubicBezTo>
                <a:pt x="5931466" y="811814"/>
                <a:pt x="5944456" y="822907"/>
                <a:pt x="5957445" y="822907"/>
              </a:cubicBezTo>
              <a:cubicBezTo>
                <a:pt x="5970435" y="822907"/>
                <a:pt x="5981259" y="809595"/>
                <a:pt x="5981259" y="796284"/>
              </a:cubicBezTo>
              <a:cubicBezTo>
                <a:pt x="5981259" y="782973"/>
                <a:pt x="5970435" y="771880"/>
                <a:pt x="5957445" y="769662"/>
              </a:cubicBezTo>
              <a:close/>
              <a:moveTo>
                <a:pt x="6028887" y="769662"/>
              </a:moveTo>
              <a:cubicBezTo>
                <a:pt x="6013733" y="769662"/>
                <a:pt x="6002908" y="782973"/>
                <a:pt x="6002908" y="796284"/>
              </a:cubicBezTo>
              <a:cubicBezTo>
                <a:pt x="6002908" y="811814"/>
                <a:pt x="6015897" y="822907"/>
                <a:pt x="6028887" y="822907"/>
              </a:cubicBezTo>
              <a:cubicBezTo>
                <a:pt x="6044041" y="822907"/>
                <a:pt x="6054866" y="809595"/>
                <a:pt x="6054866" y="796284"/>
              </a:cubicBezTo>
              <a:cubicBezTo>
                <a:pt x="6054866" y="782973"/>
                <a:pt x="6044041" y="771880"/>
                <a:pt x="6028887" y="769662"/>
              </a:cubicBezTo>
              <a:close/>
              <a:moveTo>
                <a:pt x="7730505" y="769662"/>
              </a:moveTo>
              <a:cubicBezTo>
                <a:pt x="7715351" y="769662"/>
                <a:pt x="7704526" y="782973"/>
                <a:pt x="7704526" y="796284"/>
              </a:cubicBezTo>
              <a:cubicBezTo>
                <a:pt x="7704526" y="811814"/>
                <a:pt x="7717516" y="822907"/>
                <a:pt x="7730505" y="822907"/>
              </a:cubicBezTo>
              <a:cubicBezTo>
                <a:pt x="7745660" y="822907"/>
                <a:pt x="7756484" y="809595"/>
                <a:pt x="7756484" y="796284"/>
              </a:cubicBezTo>
              <a:cubicBezTo>
                <a:pt x="7756484" y="782973"/>
                <a:pt x="7745660" y="771880"/>
                <a:pt x="7730505" y="769662"/>
              </a:cubicBezTo>
              <a:close/>
              <a:moveTo>
                <a:pt x="7806277" y="769662"/>
              </a:moveTo>
              <a:cubicBezTo>
                <a:pt x="7791123" y="769662"/>
                <a:pt x="7780298" y="782973"/>
                <a:pt x="7780298" y="796284"/>
              </a:cubicBezTo>
              <a:cubicBezTo>
                <a:pt x="7780298" y="811814"/>
                <a:pt x="7793288" y="822907"/>
                <a:pt x="7806277" y="822907"/>
              </a:cubicBezTo>
              <a:cubicBezTo>
                <a:pt x="7819267" y="822907"/>
                <a:pt x="7830091" y="809595"/>
                <a:pt x="7830091" y="796284"/>
              </a:cubicBezTo>
              <a:cubicBezTo>
                <a:pt x="7830091" y="782973"/>
                <a:pt x="7819267" y="771880"/>
                <a:pt x="7806277" y="769662"/>
              </a:cubicBezTo>
              <a:close/>
              <a:moveTo>
                <a:pt x="7879885" y="769662"/>
              </a:moveTo>
              <a:cubicBezTo>
                <a:pt x="7864731" y="769662"/>
                <a:pt x="7853906" y="782973"/>
                <a:pt x="7853906" y="796284"/>
              </a:cubicBezTo>
              <a:cubicBezTo>
                <a:pt x="7853906" y="811814"/>
                <a:pt x="7866895" y="822907"/>
                <a:pt x="7879885" y="822907"/>
              </a:cubicBezTo>
              <a:cubicBezTo>
                <a:pt x="7895039" y="822907"/>
                <a:pt x="7905864" y="809595"/>
                <a:pt x="7905864" y="796284"/>
              </a:cubicBezTo>
              <a:cubicBezTo>
                <a:pt x="7905864" y="782973"/>
                <a:pt x="7892874" y="771880"/>
                <a:pt x="7879885" y="769662"/>
              </a:cubicBezTo>
              <a:close/>
              <a:moveTo>
                <a:pt x="7955656" y="769662"/>
              </a:moveTo>
              <a:cubicBezTo>
                <a:pt x="7940502" y="769662"/>
                <a:pt x="7929677" y="782973"/>
                <a:pt x="7929677" y="796284"/>
              </a:cubicBezTo>
              <a:cubicBezTo>
                <a:pt x="7929677" y="811814"/>
                <a:pt x="7942666" y="822907"/>
                <a:pt x="7955656" y="822907"/>
              </a:cubicBezTo>
              <a:cubicBezTo>
                <a:pt x="7968645" y="822907"/>
                <a:pt x="7979470" y="809595"/>
                <a:pt x="7979470" y="796284"/>
              </a:cubicBezTo>
              <a:cubicBezTo>
                <a:pt x="7979470" y="782973"/>
                <a:pt x="7968645" y="771880"/>
                <a:pt x="7955656" y="769662"/>
              </a:cubicBezTo>
              <a:close/>
              <a:moveTo>
                <a:pt x="2625650" y="845093"/>
              </a:moveTo>
              <a:cubicBezTo>
                <a:pt x="2610496" y="845093"/>
                <a:pt x="2599671" y="858404"/>
                <a:pt x="2599671" y="871715"/>
              </a:cubicBezTo>
              <a:cubicBezTo>
                <a:pt x="2599671" y="887245"/>
                <a:pt x="2612661" y="898338"/>
                <a:pt x="2625650" y="898338"/>
              </a:cubicBezTo>
              <a:cubicBezTo>
                <a:pt x="2640804" y="898338"/>
                <a:pt x="2651629" y="885026"/>
                <a:pt x="2651629" y="871715"/>
              </a:cubicBezTo>
              <a:cubicBezTo>
                <a:pt x="2651629" y="858404"/>
                <a:pt x="2640804" y="847311"/>
                <a:pt x="2625650" y="845093"/>
              </a:cubicBezTo>
              <a:close/>
              <a:moveTo>
                <a:pt x="2699257" y="845093"/>
              </a:moveTo>
              <a:cubicBezTo>
                <a:pt x="2686268" y="845093"/>
                <a:pt x="2675443" y="858404"/>
                <a:pt x="2675443" y="871715"/>
              </a:cubicBezTo>
              <a:cubicBezTo>
                <a:pt x="2675443" y="887245"/>
                <a:pt x="2686268" y="898338"/>
                <a:pt x="2699257" y="898338"/>
              </a:cubicBezTo>
              <a:cubicBezTo>
                <a:pt x="2714411" y="898338"/>
                <a:pt x="2725236" y="885026"/>
                <a:pt x="2725236" y="871715"/>
              </a:cubicBezTo>
              <a:cubicBezTo>
                <a:pt x="2725236" y="858404"/>
                <a:pt x="2714411" y="847311"/>
                <a:pt x="2699257" y="845093"/>
              </a:cubicBezTo>
              <a:close/>
              <a:moveTo>
                <a:pt x="2775028" y="845093"/>
              </a:moveTo>
              <a:cubicBezTo>
                <a:pt x="2762039" y="845093"/>
                <a:pt x="2751214" y="858404"/>
                <a:pt x="2751214" y="871715"/>
              </a:cubicBezTo>
              <a:cubicBezTo>
                <a:pt x="2751214" y="887245"/>
                <a:pt x="2762039" y="898338"/>
                <a:pt x="2775028" y="898338"/>
              </a:cubicBezTo>
              <a:cubicBezTo>
                <a:pt x="2790182" y="898338"/>
                <a:pt x="2801007" y="885026"/>
                <a:pt x="2801007" y="871715"/>
              </a:cubicBezTo>
              <a:cubicBezTo>
                <a:pt x="2801007" y="858404"/>
                <a:pt x="2788017" y="847311"/>
                <a:pt x="2775028" y="845093"/>
              </a:cubicBezTo>
              <a:close/>
              <a:moveTo>
                <a:pt x="2848635" y="845093"/>
              </a:moveTo>
              <a:cubicBezTo>
                <a:pt x="2833481" y="845093"/>
                <a:pt x="2822656" y="858404"/>
                <a:pt x="2822656" y="871715"/>
              </a:cubicBezTo>
              <a:cubicBezTo>
                <a:pt x="2822656" y="887245"/>
                <a:pt x="2835645" y="898338"/>
                <a:pt x="2848635" y="898338"/>
              </a:cubicBezTo>
              <a:cubicBezTo>
                <a:pt x="2863789" y="898338"/>
                <a:pt x="2874614" y="885026"/>
                <a:pt x="2874614" y="871715"/>
              </a:cubicBezTo>
              <a:cubicBezTo>
                <a:pt x="2874614" y="858404"/>
                <a:pt x="2863789" y="847311"/>
                <a:pt x="2848635" y="845093"/>
              </a:cubicBezTo>
              <a:close/>
              <a:moveTo>
                <a:pt x="2995849" y="845093"/>
              </a:moveTo>
              <a:cubicBezTo>
                <a:pt x="2982860" y="845093"/>
                <a:pt x="2972035" y="858404"/>
                <a:pt x="2972035" y="871715"/>
              </a:cubicBezTo>
              <a:cubicBezTo>
                <a:pt x="2972035" y="887245"/>
                <a:pt x="2982860" y="898338"/>
                <a:pt x="2995849" y="898338"/>
              </a:cubicBezTo>
              <a:cubicBezTo>
                <a:pt x="3011003" y="898338"/>
                <a:pt x="3021828" y="885026"/>
                <a:pt x="3021828" y="871715"/>
              </a:cubicBezTo>
              <a:cubicBezTo>
                <a:pt x="3021828" y="858404"/>
                <a:pt x="3011003" y="847311"/>
                <a:pt x="2995849" y="845093"/>
              </a:cubicBezTo>
              <a:close/>
              <a:moveTo>
                <a:pt x="3069456" y="845093"/>
              </a:moveTo>
              <a:cubicBezTo>
                <a:pt x="3056467" y="845093"/>
                <a:pt x="3045642" y="858404"/>
                <a:pt x="3045642" y="871715"/>
              </a:cubicBezTo>
              <a:cubicBezTo>
                <a:pt x="3045642" y="887245"/>
                <a:pt x="3056467" y="898338"/>
                <a:pt x="3069456" y="898338"/>
              </a:cubicBezTo>
              <a:cubicBezTo>
                <a:pt x="3084610" y="898338"/>
                <a:pt x="3095435" y="885026"/>
                <a:pt x="3095435" y="871715"/>
              </a:cubicBezTo>
              <a:cubicBezTo>
                <a:pt x="3095435" y="858404"/>
                <a:pt x="3084610" y="847311"/>
                <a:pt x="3069456" y="845093"/>
              </a:cubicBezTo>
              <a:close/>
              <a:moveTo>
                <a:pt x="3143063" y="845093"/>
              </a:moveTo>
              <a:cubicBezTo>
                <a:pt x="3130074" y="845093"/>
                <a:pt x="3119249" y="858404"/>
                <a:pt x="3119249" y="871715"/>
              </a:cubicBezTo>
              <a:cubicBezTo>
                <a:pt x="3119249" y="887245"/>
                <a:pt x="3130074" y="898338"/>
                <a:pt x="3143063" y="898338"/>
              </a:cubicBezTo>
              <a:cubicBezTo>
                <a:pt x="3158217" y="898338"/>
                <a:pt x="3169042" y="885026"/>
                <a:pt x="3169042" y="871715"/>
              </a:cubicBezTo>
              <a:cubicBezTo>
                <a:pt x="3169042" y="858404"/>
                <a:pt x="3158217" y="847311"/>
                <a:pt x="3143063" y="845093"/>
              </a:cubicBezTo>
              <a:close/>
              <a:moveTo>
                <a:pt x="3218835" y="845093"/>
              </a:moveTo>
              <a:cubicBezTo>
                <a:pt x="3203681" y="845093"/>
                <a:pt x="3192856" y="858404"/>
                <a:pt x="3192856" y="871715"/>
              </a:cubicBezTo>
              <a:cubicBezTo>
                <a:pt x="3192856" y="887245"/>
                <a:pt x="3205846" y="898338"/>
                <a:pt x="3218835" y="898338"/>
              </a:cubicBezTo>
              <a:cubicBezTo>
                <a:pt x="3233989" y="898338"/>
                <a:pt x="3244814" y="885026"/>
                <a:pt x="3244814" y="871715"/>
              </a:cubicBezTo>
              <a:cubicBezTo>
                <a:pt x="3244814" y="858404"/>
                <a:pt x="3231824" y="847311"/>
                <a:pt x="3218835" y="845093"/>
              </a:cubicBezTo>
              <a:close/>
              <a:moveTo>
                <a:pt x="3366049" y="845093"/>
              </a:moveTo>
              <a:cubicBezTo>
                <a:pt x="3350895" y="845093"/>
                <a:pt x="3340070" y="858404"/>
                <a:pt x="3340070" y="871715"/>
              </a:cubicBezTo>
              <a:cubicBezTo>
                <a:pt x="3340070" y="887245"/>
                <a:pt x="3353060" y="898338"/>
                <a:pt x="3366049" y="898338"/>
              </a:cubicBezTo>
              <a:cubicBezTo>
                <a:pt x="3381203" y="898338"/>
                <a:pt x="3392028" y="885026"/>
                <a:pt x="3392028" y="871715"/>
              </a:cubicBezTo>
              <a:cubicBezTo>
                <a:pt x="3392028" y="858404"/>
                <a:pt x="3381203" y="847311"/>
                <a:pt x="3366049" y="845093"/>
              </a:cubicBezTo>
              <a:close/>
              <a:moveTo>
                <a:pt x="3439656" y="845093"/>
              </a:moveTo>
              <a:cubicBezTo>
                <a:pt x="3424502" y="845093"/>
                <a:pt x="3413677" y="858404"/>
                <a:pt x="3413677" y="871715"/>
              </a:cubicBezTo>
              <a:cubicBezTo>
                <a:pt x="3413677" y="887245"/>
                <a:pt x="3426666" y="898338"/>
                <a:pt x="3439656" y="898338"/>
              </a:cubicBezTo>
              <a:cubicBezTo>
                <a:pt x="3454810" y="898338"/>
                <a:pt x="3465635" y="885026"/>
                <a:pt x="3465635" y="871715"/>
              </a:cubicBezTo>
              <a:cubicBezTo>
                <a:pt x="3465635" y="858404"/>
                <a:pt x="3454810" y="847311"/>
                <a:pt x="3439656" y="845093"/>
              </a:cubicBezTo>
              <a:close/>
              <a:moveTo>
                <a:pt x="3883462" y="845093"/>
              </a:moveTo>
              <a:cubicBezTo>
                <a:pt x="3868308" y="845093"/>
                <a:pt x="3857483" y="858404"/>
                <a:pt x="3857483" y="871715"/>
              </a:cubicBezTo>
              <a:cubicBezTo>
                <a:pt x="3857483" y="887245"/>
                <a:pt x="3870472" y="898338"/>
                <a:pt x="3883462" y="898338"/>
              </a:cubicBezTo>
              <a:cubicBezTo>
                <a:pt x="3898616" y="898338"/>
                <a:pt x="3909441" y="885026"/>
                <a:pt x="3909441" y="871715"/>
              </a:cubicBezTo>
              <a:cubicBezTo>
                <a:pt x="3909441" y="858404"/>
                <a:pt x="3898616" y="847311"/>
                <a:pt x="3883462" y="845093"/>
              </a:cubicBezTo>
              <a:close/>
              <a:moveTo>
                <a:pt x="3957069" y="845093"/>
              </a:moveTo>
              <a:cubicBezTo>
                <a:pt x="3941915" y="845093"/>
                <a:pt x="3931090" y="858404"/>
                <a:pt x="3931090" y="871715"/>
              </a:cubicBezTo>
              <a:cubicBezTo>
                <a:pt x="3931090" y="887245"/>
                <a:pt x="3944080" y="898338"/>
                <a:pt x="3957069" y="898338"/>
              </a:cubicBezTo>
              <a:cubicBezTo>
                <a:pt x="3972223" y="898338"/>
                <a:pt x="3983048" y="885026"/>
                <a:pt x="3983048" y="871715"/>
              </a:cubicBezTo>
              <a:cubicBezTo>
                <a:pt x="3983048" y="858404"/>
                <a:pt x="3972223" y="847311"/>
                <a:pt x="3957069" y="845093"/>
              </a:cubicBezTo>
              <a:close/>
              <a:moveTo>
                <a:pt x="4032841" y="845093"/>
              </a:moveTo>
              <a:cubicBezTo>
                <a:pt x="4019852" y="845093"/>
                <a:pt x="4009027" y="858404"/>
                <a:pt x="4009027" y="871715"/>
              </a:cubicBezTo>
              <a:cubicBezTo>
                <a:pt x="4009027" y="887245"/>
                <a:pt x="4019852" y="898338"/>
                <a:pt x="4032841" y="898338"/>
              </a:cubicBezTo>
              <a:cubicBezTo>
                <a:pt x="4047995" y="898338"/>
                <a:pt x="4058820" y="885026"/>
                <a:pt x="4058820" y="871715"/>
              </a:cubicBezTo>
              <a:cubicBezTo>
                <a:pt x="4058820" y="858404"/>
                <a:pt x="4045830" y="847311"/>
                <a:pt x="4032841" y="845093"/>
              </a:cubicBezTo>
              <a:close/>
              <a:moveTo>
                <a:pt x="4106447" y="845093"/>
              </a:moveTo>
              <a:cubicBezTo>
                <a:pt x="4091293" y="845093"/>
                <a:pt x="4080468" y="858404"/>
                <a:pt x="4080468" y="871715"/>
              </a:cubicBezTo>
              <a:cubicBezTo>
                <a:pt x="4080468" y="887245"/>
                <a:pt x="4093458" y="898338"/>
                <a:pt x="4106447" y="898338"/>
              </a:cubicBezTo>
              <a:cubicBezTo>
                <a:pt x="4121601" y="898338"/>
                <a:pt x="4132426" y="885026"/>
                <a:pt x="4132426" y="871715"/>
              </a:cubicBezTo>
              <a:cubicBezTo>
                <a:pt x="4132426" y="858404"/>
                <a:pt x="4121601" y="847311"/>
                <a:pt x="4106447" y="845093"/>
              </a:cubicBezTo>
              <a:close/>
              <a:moveTo>
                <a:pt x="4180055" y="845093"/>
              </a:moveTo>
              <a:cubicBezTo>
                <a:pt x="4164901" y="845093"/>
                <a:pt x="4154076" y="858404"/>
                <a:pt x="4154076" y="871715"/>
              </a:cubicBezTo>
              <a:cubicBezTo>
                <a:pt x="4154076" y="887245"/>
                <a:pt x="4167065" y="898338"/>
                <a:pt x="4180055" y="898338"/>
              </a:cubicBezTo>
              <a:cubicBezTo>
                <a:pt x="4195209" y="898338"/>
                <a:pt x="4206034" y="885026"/>
                <a:pt x="4206034" y="871715"/>
              </a:cubicBezTo>
              <a:cubicBezTo>
                <a:pt x="4206034" y="858404"/>
                <a:pt x="4195209" y="847311"/>
                <a:pt x="4180055" y="845093"/>
              </a:cubicBezTo>
              <a:close/>
              <a:moveTo>
                <a:pt x="4253661" y="845093"/>
              </a:moveTo>
              <a:cubicBezTo>
                <a:pt x="4238507" y="845093"/>
                <a:pt x="4227682" y="858404"/>
                <a:pt x="4227682" y="871715"/>
              </a:cubicBezTo>
              <a:cubicBezTo>
                <a:pt x="4227682" y="887245"/>
                <a:pt x="4240672" y="898338"/>
                <a:pt x="4253661" y="898338"/>
              </a:cubicBezTo>
              <a:cubicBezTo>
                <a:pt x="4268815" y="898338"/>
                <a:pt x="4279640" y="885026"/>
                <a:pt x="4279640" y="871715"/>
              </a:cubicBezTo>
              <a:cubicBezTo>
                <a:pt x="4279640" y="858404"/>
                <a:pt x="4268815" y="847311"/>
                <a:pt x="4253661" y="845093"/>
              </a:cubicBezTo>
              <a:close/>
              <a:moveTo>
                <a:pt x="4327268" y="845093"/>
              </a:moveTo>
              <a:cubicBezTo>
                <a:pt x="4312114" y="845093"/>
                <a:pt x="4301289" y="858404"/>
                <a:pt x="4301289" y="871715"/>
              </a:cubicBezTo>
              <a:cubicBezTo>
                <a:pt x="4301289" y="887245"/>
                <a:pt x="4314278" y="898338"/>
                <a:pt x="4327268" y="898338"/>
              </a:cubicBezTo>
              <a:cubicBezTo>
                <a:pt x="4342422" y="898338"/>
                <a:pt x="4353247" y="885026"/>
                <a:pt x="4353247" y="871715"/>
              </a:cubicBezTo>
              <a:cubicBezTo>
                <a:pt x="4353247" y="858404"/>
                <a:pt x="4342422" y="847311"/>
                <a:pt x="4327268" y="845093"/>
              </a:cubicBezTo>
              <a:close/>
              <a:moveTo>
                <a:pt x="4400875" y="845093"/>
              </a:moveTo>
              <a:cubicBezTo>
                <a:pt x="4385721" y="845093"/>
                <a:pt x="4374896" y="858404"/>
                <a:pt x="4374896" y="871715"/>
              </a:cubicBezTo>
              <a:cubicBezTo>
                <a:pt x="4374896" y="887245"/>
                <a:pt x="4387886" y="898338"/>
                <a:pt x="4400875" y="898338"/>
              </a:cubicBezTo>
              <a:cubicBezTo>
                <a:pt x="4416029" y="898338"/>
                <a:pt x="4426854" y="885026"/>
                <a:pt x="4426854" y="871715"/>
              </a:cubicBezTo>
              <a:cubicBezTo>
                <a:pt x="4426854" y="858404"/>
                <a:pt x="4416029" y="847311"/>
                <a:pt x="4400875" y="845093"/>
              </a:cubicBezTo>
              <a:close/>
              <a:moveTo>
                <a:pt x="4476647" y="845093"/>
              </a:moveTo>
              <a:cubicBezTo>
                <a:pt x="4461493" y="845093"/>
                <a:pt x="4450668" y="858404"/>
                <a:pt x="4450668" y="871715"/>
              </a:cubicBezTo>
              <a:cubicBezTo>
                <a:pt x="4450668" y="887245"/>
                <a:pt x="4463658" y="898338"/>
                <a:pt x="4476647" y="898338"/>
              </a:cubicBezTo>
              <a:cubicBezTo>
                <a:pt x="4491801" y="898338"/>
                <a:pt x="4502626" y="885026"/>
                <a:pt x="4502626" y="871715"/>
              </a:cubicBezTo>
              <a:cubicBezTo>
                <a:pt x="4502626" y="858404"/>
                <a:pt x="4489636" y="847311"/>
                <a:pt x="4476647" y="845093"/>
              </a:cubicBezTo>
              <a:close/>
              <a:moveTo>
                <a:pt x="4550254" y="845093"/>
              </a:moveTo>
              <a:cubicBezTo>
                <a:pt x="4537265" y="845093"/>
                <a:pt x="4526440" y="858404"/>
                <a:pt x="4526440" y="871715"/>
              </a:cubicBezTo>
              <a:cubicBezTo>
                <a:pt x="4526440" y="887245"/>
                <a:pt x="4537265" y="898338"/>
                <a:pt x="4550254" y="898338"/>
              </a:cubicBezTo>
              <a:cubicBezTo>
                <a:pt x="4565408" y="898338"/>
                <a:pt x="4576233" y="885026"/>
                <a:pt x="4576233" y="871715"/>
              </a:cubicBezTo>
              <a:cubicBezTo>
                <a:pt x="4576233" y="858404"/>
                <a:pt x="4565408" y="847311"/>
                <a:pt x="4550254" y="845093"/>
              </a:cubicBezTo>
              <a:close/>
              <a:moveTo>
                <a:pt x="4623861" y="845093"/>
              </a:moveTo>
              <a:cubicBezTo>
                <a:pt x="4608707" y="845093"/>
                <a:pt x="4597882" y="858404"/>
                <a:pt x="4597882" y="871715"/>
              </a:cubicBezTo>
              <a:cubicBezTo>
                <a:pt x="4597882" y="887245"/>
                <a:pt x="4610871" y="898338"/>
                <a:pt x="4623861" y="898338"/>
              </a:cubicBezTo>
              <a:cubicBezTo>
                <a:pt x="4639015" y="898338"/>
                <a:pt x="4649840" y="885026"/>
                <a:pt x="4649840" y="871715"/>
              </a:cubicBezTo>
              <a:cubicBezTo>
                <a:pt x="4649840" y="858404"/>
                <a:pt x="4639015" y="847311"/>
                <a:pt x="4623861" y="845093"/>
              </a:cubicBezTo>
              <a:close/>
              <a:moveTo>
                <a:pt x="4697468" y="845093"/>
              </a:moveTo>
              <a:cubicBezTo>
                <a:pt x="4682314" y="845093"/>
                <a:pt x="4671489" y="858404"/>
                <a:pt x="4671489" y="871715"/>
              </a:cubicBezTo>
              <a:cubicBezTo>
                <a:pt x="4671489" y="887245"/>
                <a:pt x="4684479" y="898338"/>
                <a:pt x="4697468" y="898338"/>
              </a:cubicBezTo>
              <a:cubicBezTo>
                <a:pt x="4712622" y="898338"/>
                <a:pt x="4723447" y="885026"/>
                <a:pt x="4723447" y="871715"/>
              </a:cubicBezTo>
              <a:cubicBezTo>
                <a:pt x="4723447" y="858404"/>
                <a:pt x="4712622" y="847311"/>
                <a:pt x="4697468" y="845093"/>
              </a:cubicBezTo>
              <a:close/>
              <a:moveTo>
                <a:pt x="4771075" y="845093"/>
              </a:moveTo>
              <a:cubicBezTo>
                <a:pt x="4755921" y="845093"/>
                <a:pt x="4745096" y="858404"/>
                <a:pt x="4745096" y="871715"/>
              </a:cubicBezTo>
              <a:cubicBezTo>
                <a:pt x="4745096" y="887245"/>
                <a:pt x="4758085" y="898338"/>
                <a:pt x="4771075" y="898338"/>
              </a:cubicBezTo>
              <a:cubicBezTo>
                <a:pt x="4786229" y="898338"/>
                <a:pt x="4797054" y="885026"/>
                <a:pt x="4797054" y="871715"/>
              </a:cubicBezTo>
              <a:cubicBezTo>
                <a:pt x="4797054" y="858404"/>
                <a:pt x="4786229" y="847311"/>
                <a:pt x="4771075" y="845093"/>
              </a:cubicBezTo>
              <a:close/>
              <a:moveTo>
                <a:pt x="4844682" y="845093"/>
              </a:moveTo>
              <a:cubicBezTo>
                <a:pt x="4829528" y="845093"/>
                <a:pt x="4818703" y="858404"/>
                <a:pt x="4818703" y="871715"/>
              </a:cubicBezTo>
              <a:cubicBezTo>
                <a:pt x="4818703" y="887245"/>
                <a:pt x="4831693" y="898338"/>
                <a:pt x="4844682" y="898338"/>
              </a:cubicBezTo>
              <a:cubicBezTo>
                <a:pt x="4859836" y="898338"/>
                <a:pt x="4870661" y="885026"/>
                <a:pt x="4870661" y="871715"/>
              </a:cubicBezTo>
              <a:cubicBezTo>
                <a:pt x="4870661" y="858404"/>
                <a:pt x="4859836" y="847311"/>
                <a:pt x="4844682" y="845093"/>
              </a:cubicBezTo>
              <a:close/>
              <a:moveTo>
                <a:pt x="4920453" y="845093"/>
              </a:moveTo>
              <a:cubicBezTo>
                <a:pt x="4905299" y="845093"/>
                <a:pt x="4894474" y="858404"/>
                <a:pt x="4894474" y="871715"/>
              </a:cubicBezTo>
              <a:cubicBezTo>
                <a:pt x="4894474" y="887245"/>
                <a:pt x="4907464" y="898338"/>
                <a:pt x="4920453" y="898338"/>
              </a:cubicBezTo>
              <a:cubicBezTo>
                <a:pt x="4935607" y="898338"/>
                <a:pt x="4946432" y="885026"/>
                <a:pt x="4946432" y="871715"/>
              </a:cubicBezTo>
              <a:cubicBezTo>
                <a:pt x="4946432" y="858404"/>
                <a:pt x="4933442" y="847311"/>
                <a:pt x="4920453" y="845093"/>
              </a:cubicBezTo>
              <a:close/>
              <a:moveTo>
                <a:pt x="4994060" y="845093"/>
              </a:moveTo>
              <a:cubicBezTo>
                <a:pt x="4981071" y="845093"/>
                <a:pt x="4970246" y="858404"/>
                <a:pt x="4970246" y="871715"/>
              </a:cubicBezTo>
              <a:cubicBezTo>
                <a:pt x="4970246" y="887245"/>
                <a:pt x="4981071" y="898338"/>
                <a:pt x="4994060" y="898338"/>
              </a:cubicBezTo>
              <a:cubicBezTo>
                <a:pt x="5009214" y="898338"/>
                <a:pt x="5020039" y="885026"/>
                <a:pt x="5020039" y="871715"/>
              </a:cubicBezTo>
              <a:cubicBezTo>
                <a:pt x="5020039" y="858404"/>
                <a:pt x="5009214" y="847311"/>
                <a:pt x="4994060" y="845093"/>
              </a:cubicBezTo>
              <a:close/>
              <a:moveTo>
                <a:pt x="5067667" y="845093"/>
              </a:moveTo>
              <a:cubicBezTo>
                <a:pt x="5052513" y="845093"/>
                <a:pt x="5041688" y="858404"/>
                <a:pt x="5041688" y="871715"/>
              </a:cubicBezTo>
              <a:cubicBezTo>
                <a:pt x="5041688" y="887245"/>
                <a:pt x="5052513" y="898338"/>
                <a:pt x="5067667" y="898338"/>
              </a:cubicBezTo>
              <a:cubicBezTo>
                <a:pt x="5082821" y="898338"/>
                <a:pt x="5093646" y="885026"/>
                <a:pt x="5093646" y="871715"/>
              </a:cubicBezTo>
              <a:cubicBezTo>
                <a:pt x="5093646" y="858404"/>
                <a:pt x="5082821" y="845093"/>
                <a:pt x="5067667" y="845093"/>
              </a:cubicBezTo>
              <a:close/>
              <a:moveTo>
                <a:pt x="5141274" y="845093"/>
              </a:moveTo>
              <a:cubicBezTo>
                <a:pt x="5126120" y="845093"/>
                <a:pt x="5115295" y="858404"/>
                <a:pt x="5115295" y="871715"/>
              </a:cubicBezTo>
              <a:cubicBezTo>
                <a:pt x="5115295" y="887245"/>
                <a:pt x="5128285" y="898338"/>
                <a:pt x="5141274" y="898338"/>
              </a:cubicBezTo>
              <a:cubicBezTo>
                <a:pt x="5156428" y="898338"/>
                <a:pt x="5167253" y="885026"/>
                <a:pt x="5167253" y="871715"/>
              </a:cubicBezTo>
              <a:cubicBezTo>
                <a:pt x="5167253" y="858404"/>
                <a:pt x="5156428" y="847311"/>
                <a:pt x="5141274" y="845093"/>
              </a:cubicBezTo>
              <a:close/>
              <a:moveTo>
                <a:pt x="5957445" y="845093"/>
              </a:moveTo>
              <a:cubicBezTo>
                <a:pt x="5942291" y="845093"/>
                <a:pt x="5931466" y="858404"/>
                <a:pt x="5931466" y="871715"/>
              </a:cubicBezTo>
              <a:cubicBezTo>
                <a:pt x="5931466" y="887245"/>
                <a:pt x="5944456" y="898338"/>
                <a:pt x="5957445" y="898338"/>
              </a:cubicBezTo>
              <a:cubicBezTo>
                <a:pt x="5970435" y="898338"/>
                <a:pt x="5981259" y="885026"/>
                <a:pt x="5981259" y="871715"/>
              </a:cubicBezTo>
              <a:cubicBezTo>
                <a:pt x="5981259" y="858404"/>
                <a:pt x="5970435" y="847311"/>
                <a:pt x="5957445" y="845093"/>
              </a:cubicBezTo>
              <a:close/>
              <a:moveTo>
                <a:pt x="6102494" y="845093"/>
              </a:moveTo>
              <a:cubicBezTo>
                <a:pt x="6087340" y="845093"/>
                <a:pt x="6076515" y="858404"/>
                <a:pt x="6076515" y="871715"/>
              </a:cubicBezTo>
              <a:cubicBezTo>
                <a:pt x="6076515" y="887245"/>
                <a:pt x="6089505" y="898338"/>
                <a:pt x="6102494" y="898338"/>
              </a:cubicBezTo>
              <a:cubicBezTo>
                <a:pt x="6117648" y="898338"/>
                <a:pt x="6128473" y="885026"/>
                <a:pt x="6128473" y="871715"/>
              </a:cubicBezTo>
              <a:cubicBezTo>
                <a:pt x="6128473" y="858404"/>
                <a:pt x="6117648" y="847311"/>
                <a:pt x="6102494" y="845093"/>
              </a:cubicBezTo>
              <a:close/>
              <a:moveTo>
                <a:pt x="6916499" y="845093"/>
              </a:moveTo>
              <a:cubicBezTo>
                <a:pt x="6903510" y="845093"/>
                <a:pt x="6892685" y="858404"/>
                <a:pt x="6892685" y="871715"/>
              </a:cubicBezTo>
              <a:cubicBezTo>
                <a:pt x="6892685" y="887245"/>
                <a:pt x="6903510" y="898338"/>
                <a:pt x="6916499" y="898338"/>
              </a:cubicBezTo>
              <a:cubicBezTo>
                <a:pt x="6931654" y="898338"/>
                <a:pt x="6942478" y="885026"/>
                <a:pt x="6942478" y="871715"/>
              </a:cubicBezTo>
              <a:cubicBezTo>
                <a:pt x="6942478" y="858404"/>
                <a:pt x="6931654" y="847311"/>
                <a:pt x="6916499" y="845093"/>
              </a:cubicBezTo>
              <a:close/>
              <a:moveTo>
                <a:pt x="6990106" y="845093"/>
              </a:moveTo>
              <a:cubicBezTo>
                <a:pt x="6977118" y="845093"/>
                <a:pt x="6966293" y="858404"/>
                <a:pt x="6966293" y="871715"/>
              </a:cubicBezTo>
              <a:cubicBezTo>
                <a:pt x="6966293" y="887245"/>
                <a:pt x="6977118" y="898338"/>
                <a:pt x="6990106" y="898338"/>
              </a:cubicBezTo>
              <a:cubicBezTo>
                <a:pt x="7005261" y="898338"/>
                <a:pt x="7016086" y="885026"/>
                <a:pt x="7016086" y="871715"/>
              </a:cubicBezTo>
              <a:cubicBezTo>
                <a:pt x="7016086" y="858404"/>
                <a:pt x="7005261" y="847311"/>
                <a:pt x="6990106" y="845093"/>
              </a:cubicBezTo>
              <a:close/>
              <a:moveTo>
                <a:pt x="7065879" y="845093"/>
              </a:moveTo>
              <a:cubicBezTo>
                <a:pt x="7050725" y="845093"/>
                <a:pt x="7039900" y="858404"/>
                <a:pt x="7039900" y="871715"/>
              </a:cubicBezTo>
              <a:cubicBezTo>
                <a:pt x="7039900" y="887245"/>
                <a:pt x="7052890" y="898338"/>
                <a:pt x="7065879" y="898338"/>
              </a:cubicBezTo>
              <a:cubicBezTo>
                <a:pt x="7081033" y="898338"/>
                <a:pt x="7091858" y="885026"/>
                <a:pt x="7091858" y="871715"/>
              </a:cubicBezTo>
              <a:cubicBezTo>
                <a:pt x="7091858" y="858404"/>
                <a:pt x="7078868" y="847311"/>
                <a:pt x="7065879" y="845093"/>
              </a:cubicBezTo>
              <a:close/>
              <a:moveTo>
                <a:pt x="7139485" y="845093"/>
              </a:moveTo>
              <a:cubicBezTo>
                <a:pt x="7124331" y="845093"/>
                <a:pt x="7113506" y="858404"/>
                <a:pt x="7113506" y="871715"/>
              </a:cubicBezTo>
              <a:cubicBezTo>
                <a:pt x="7113506" y="887245"/>
                <a:pt x="7126496" y="898338"/>
                <a:pt x="7139485" y="898338"/>
              </a:cubicBezTo>
              <a:cubicBezTo>
                <a:pt x="7154639" y="898338"/>
                <a:pt x="7165464" y="885026"/>
                <a:pt x="7165464" y="871715"/>
              </a:cubicBezTo>
              <a:cubicBezTo>
                <a:pt x="7165464" y="858404"/>
                <a:pt x="7154639" y="847311"/>
                <a:pt x="7139485" y="845093"/>
              </a:cubicBezTo>
              <a:close/>
              <a:moveTo>
                <a:pt x="7730505" y="845093"/>
              </a:moveTo>
              <a:cubicBezTo>
                <a:pt x="7715351" y="845093"/>
                <a:pt x="7704526" y="858404"/>
                <a:pt x="7704526" y="871715"/>
              </a:cubicBezTo>
              <a:cubicBezTo>
                <a:pt x="7704526" y="887245"/>
                <a:pt x="7717516" y="898338"/>
                <a:pt x="7730505" y="898338"/>
              </a:cubicBezTo>
              <a:cubicBezTo>
                <a:pt x="7745660" y="898338"/>
                <a:pt x="7756484" y="885026"/>
                <a:pt x="7756484" y="871715"/>
              </a:cubicBezTo>
              <a:cubicBezTo>
                <a:pt x="7756484" y="858404"/>
                <a:pt x="7745660" y="847311"/>
                <a:pt x="7730505" y="845093"/>
              </a:cubicBezTo>
              <a:close/>
              <a:moveTo>
                <a:pt x="7806277" y="845093"/>
              </a:moveTo>
              <a:cubicBezTo>
                <a:pt x="7791123" y="845093"/>
                <a:pt x="7780298" y="858404"/>
                <a:pt x="7780298" y="871715"/>
              </a:cubicBezTo>
              <a:cubicBezTo>
                <a:pt x="7780298" y="887245"/>
                <a:pt x="7793288" y="898338"/>
                <a:pt x="7806277" y="898338"/>
              </a:cubicBezTo>
              <a:cubicBezTo>
                <a:pt x="7819267" y="898338"/>
                <a:pt x="7830091" y="885026"/>
                <a:pt x="7830091" y="871715"/>
              </a:cubicBezTo>
              <a:cubicBezTo>
                <a:pt x="7830091" y="858404"/>
                <a:pt x="7819267" y="847311"/>
                <a:pt x="7806277" y="845093"/>
              </a:cubicBezTo>
              <a:close/>
              <a:moveTo>
                <a:pt x="7879885" y="845093"/>
              </a:moveTo>
              <a:cubicBezTo>
                <a:pt x="7864731" y="845093"/>
                <a:pt x="7853906" y="858404"/>
                <a:pt x="7853906" y="871715"/>
              </a:cubicBezTo>
              <a:cubicBezTo>
                <a:pt x="7853906" y="887245"/>
                <a:pt x="7866895" y="898338"/>
                <a:pt x="7879885" y="898338"/>
              </a:cubicBezTo>
              <a:cubicBezTo>
                <a:pt x="7895039" y="898338"/>
                <a:pt x="7905864" y="885026"/>
                <a:pt x="7905864" y="871715"/>
              </a:cubicBezTo>
              <a:cubicBezTo>
                <a:pt x="7905864" y="858404"/>
                <a:pt x="7892874" y="847311"/>
                <a:pt x="7879885" y="845093"/>
              </a:cubicBezTo>
              <a:close/>
              <a:moveTo>
                <a:pt x="7955656" y="845093"/>
              </a:moveTo>
              <a:cubicBezTo>
                <a:pt x="7940502" y="845093"/>
                <a:pt x="7929677" y="858404"/>
                <a:pt x="7929677" y="871715"/>
              </a:cubicBezTo>
              <a:cubicBezTo>
                <a:pt x="7929677" y="887245"/>
                <a:pt x="7942666" y="898338"/>
                <a:pt x="7955656" y="898338"/>
              </a:cubicBezTo>
              <a:cubicBezTo>
                <a:pt x="7968645" y="898338"/>
                <a:pt x="7979470" y="885026"/>
                <a:pt x="7979470" y="871715"/>
              </a:cubicBezTo>
              <a:cubicBezTo>
                <a:pt x="7979470" y="858404"/>
                <a:pt x="7968645" y="847311"/>
                <a:pt x="7955656" y="845093"/>
              </a:cubicBezTo>
              <a:close/>
              <a:moveTo>
                <a:pt x="8027098" y="845093"/>
              </a:moveTo>
              <a:cubicBezTo>
                <a:pt x="8011944" y="845093"/>
                <a:pt x="8001119" y="858404"/>
                <a:pt x="8001119" y="871715"/>
              </a:cubicBezTo>
              <a:cubicBezTo>
                <a:pt x="8001119" y="887245"/>
                <a:pt x="8011944" y="898338"/>
                <a:pt x="8027098" y="898338"/>
              </a:cubicBezTo>
              <a:cubicBezTo>
                <a:pt x="8042252" y="898338"/>
                <a:pt x="8053077" y="885026"/>
                <a:pt x="8053077" y="871715"/>
              </a:cubicBezTo>
              <a:cubicBezTo>
                <a:pt x="8053077" y="858404"/>
                <a:pt x="8042252" y="845093"/>
                <a:pt x="8027098" y="845093"/>
              </a:cubicBezTo>
              <a:close/>
              <a:moveTo>
                <a:pt x="8100705" y="845093"/>
              </a:moveTo>
              <a:cubicBezTo>
                <a:pt x="8087716" y="845093"/>
                <a:pt x="8076891" y="858404"/>
                <a:pt x="8076891" y="871715"/>
              </a:cubicBezTo>
              <a:cubicBezTo>
                <a:pt x="8076891" y="887245"/>
                <a:pt x="8087716" y="898338"/>
                <a:pt x="8100705" y="898338"/>
              </a:cubicBezTo>
              <a:cubicBezTo>
                <a:pt x="8115859" y="898338"/>
                <a:pt x="8126684" y="885026"/>
                <a:pt x="8126684" y="871715"/>
              </a:cubicBezTo>
              <a:cubicBezTo>
                <a:pt x="8126684" y="858404"/>
                <a:pt x="8115859" y="847311"/>
                <a:pt x="8100705" y="845093"/>
              </a:cubicBezTo>
              <a:close/>
              <a:moveTo>
                <a:pt x="8174312" y="845093"/>
              </a:moveTo>
              <a:cubicBezTo>
                <a:pt x="8161323" y="845093"/>
                <a:pt x="8150498" y="858404"/>
                <a:pt x="8150498" y="871715"/>
              </a:cubicBezTo>
              <a:cubicBezTo>
                <a:pt x="8150498" y="887245"/>
                <a:pt x="8161323" y="898338"/>
                <a:pt x="8174312" y="898338"/>
              </a:cubicBezTo>
              <a:cubicBezTo>
                <a:pt x="8189467" y="898338"/>
                <a:pt x="8200291" y="885026"/>
                <a:pt x="8200291" y="871715"/>
              </a:cubicBezTo>
              <a:cubicBezTo>
                <a:pt x="8200291" y="858404"/>
                <a:pt x="8189467" y="847311"/>
                <a:pt x="8174312" y="845093"/>
              </a:cubicBezTo>
              <a:close/>
              <a:moveTo>
                <a:pt x="8247918" y="845093"/>
              </a:moveTo>
              <a:cubicBezTo>
                <a:pt x="8234929" y="845093"/>
                <a:pt x="8224104" y="858404"/>
                <a:pt x="8224104" y="871715"/>
              </a:cubicBezTo>
              <a:cubicBezTo>
                <a:pt x="8224104" y="887245"/>
                <a:pt x="8234929" y="898338"/>
                <a:pt x="8247918" y="898338"/>
              </a:cubicBezTo>
              <a:cubicBezTo>
                <a:pt x="8263073" y="898338"/>
                <a:pt x="8273897" y="885026"/>
                <a:pt x="8273897" y="871715"/>
              </a:cubicBezTo>
              <a:cubicBezTo>
                <a:pt x="8273897" y="858404"/>
                <a:pt x="8263073" y="847311"/>
                <a:pt x="8247918" y="845093"/>
              </a:cubicBezTo>
              <a:close/>
              <a:moveTo>
                <a:pt x="8767497" y="845093"/>
              </a:moveTo>
              <a:cubicBezTo>
                <a:pt x="8754508" y="845093"/>
                <a:pt x="8743683" y="858404"/>
                <a:pt x="8743683" y="871715"/>
              </a:cubicBezTo>
              <a:cubicBezTo>
                <a:pt x="8743683" y="887245"/>
                <a:pt x="8754508" y="898338"/>
                <a:pt x="8767497" y="898338"/>
              </a:cubicBezTo>
              <a:cubicBezTo>
                <a:pt x="8782652" y="898338"/>
                <a:pt x="8793476" y="885026"/>
                <a:pt x="8793476" y="871715"/>
              </a:cubicBezTo>
              <a:cubicBezTo>
                <a:pt x="8793476" y="858404"/>
                <a:pt x="8780487" y="847311"/>
                <a:pt x="8767497" y="845093"/>
              </a:cubicBezTo>
              <a:close/>
              <a:moveTo>
                <a:pt x="8841104" y="845093"/>
              </a:moveTo>
              <a:cubicBezTo>
                <a:pt x="8825950" y="845093"/>
                <a:pt x="8815125" y="858404"/>
                <a:pt x="8815125" y="871715"/>
              </a:cubicBezTo>
              <a:cubicBezTo>
                <a:pt x="8815125" y="887245"/>
                <a:pt x="8828115" y="898338"/>
                <a:pt x="8841104" y="898338"/>
              </a:cubicBezTo>
              <a:cubicBezTo>
                <a:pt x="8856258" y="898338"/>
                <a:pt x="8867083" y="885026"/>
                <a:pt x="8867083" y="871715"/>
              </a:cubicBezTo>
              <a:cubicBezTo>
                <a:pt x="8867083" y="858404"/>
                <a:pt x="8856258" y="847311"/>
                <a:pt x="8841104" y="845093"/>
              </a:cubicBezTo>
              <a:close/>
              <a:moveTo>
                <a:pt x="8914711" y="845093"/>
              </a:moveTo>
              <a:cubicBezTo>
                <a:pt x="8899557" y="845093"/>
                <a:pt x="8888732" y="858404"/>
                <a:pt x="8888732" y="871715"/>
              </a:cubicBezTo>
              <a:cubicBezTo>
                <a:pt x="8888732" y="887245"/>
                <a:pt x="8901722" y="898338"/>
                <a:pt x="8914711" y="898338"/>
              </a:cubicBezTo>
              <a:cubicBezTo>
                <a:pt x="8929865" y="898338"/>
                <a:pt x="8940690" y="885026"/>
                <a:pt x="8940690" y="871715"/>
              </a:cubicBezTo>
              <a:cubicBezTo>
                <a:pt x="8940690" y="858404"/>
                <a:pt x="8929865" y="847311"/>
                <a:pt x="8914711" y="845093"/>
              </a:cubicBezTo>
              <a:close/>
              <a:moveTo>
                <a:pt x="8988318" y="845093"/>
              </a:moveTo>
              <a:cubicBezTo>
                <a:pt x="8973164" y="845093"/>
                <a:pt x="8962339" y="858404"/>
                <a:pt x="8962339" y="871715"/>
              </a:cubicBezTo>
              <a:cubicBezTo>
                <a:pt x="8962339" y="887245"/>
                <a:pt x="8975329" y="898338"/>
                <a:pt x="8988318" y="898338"/>
              </a:cubicBezTo>
              <a:cubicBezTo>
                <a:pt x="9003472" y="898338"/>
                <a:pt x="9014297" y="885026"/>
                <a:pt x="9014297" y="871715"/>
              </a:cubicBezTo>
              <a:cubicBezTo>
                <a:pt x="9014297" y="858404"/>
                <a:pt x="9003472" y="847311"/>
                <a:pt x="8988318" y="845093"/>
              </a:cubicBezTo>
              <a:close/>
              <a:moveTo>
                <a:pt x="9137696" y="845093"/>
              </a:moveTo>
              <a:cubicBezTo>
                <a:pt x="9122542" y="845093"/>
                <a:pt x="9111717" y="858404"/>
                <a:pt x="9111717" y="871715"/>
              </a:cubicBezTo>
              <a:cubicBezTo>
                <a:pt x="9111717" y="887245"/>
                <a:pt x="9124707" y="898338"/>
                <a:pt x="9137696" y="898338"/>
              </a:cubicBezTo>
              <a:cubicBezTo>
                <a:pt x="9150686" y="898338"/>
                <a:pt x="9161510" y="885026"/>
                <a:pt x="9161510" y="871715"/>
              </a:cubicBezTo>
              <a:cubicBezTo>
                <a:pt x="9161510" y="858404"/>
                <a:pt x="9150686" y="847311"/>
                <a:pt x="9137696" y="845093"/>
              </a:cubicBezTo>
              <a:close/>
              <a:moveTo>
                <a:pt x="9211304" y="845093"/>
              </a:moveTo>
              <a:cubicBezTo>
                <a:pt x="9196150" y="845093"/>
                <a:pt x="9185325" y="858404"/>
                <a:pt x="9185325" y="871715"/>
              </a:cubicBezTo>
              <a:cubicBezTo>
                <a:pt x="9185325" y="887245"/>
                <a:pt x="9198314" y="898338"/>
                <a:pt x="9211304" y="898338"/>
              </a:cubicBezTo>
              <a:cubicBezTo>
                <a:pt x="9226458" y="898338"/>
                <a:pt x="9237283" y="885026"/>
                <a:pt x="9237283" y="871715"/>
              </a:cubicBezTo>
              <a:cubicBezTo>
                <a:pt x="9237283" y="858404"/>
                <a:pt x="9224293" y="847311"/>
                <a:pt x="9211304" y="845093"/>
              </a:cubicBezTo>
              <a:close/>
              <a:moveTo>
                <a:pt x="1664430" y="920522"/>
              </a:moveTo>
              <a:cubicBezTo>
                <a:pt x="1651441" y="920522"/>
                <a:pt x="1640616" y="933833"/>
                <a:pt x="1640616" y="947144"/>
              </a:cubicBezTo>
              <a:cubicBezTo>
                <a:pt x="1640616" y="962674"/>
                <a:pt x="1651441" y="973767"/>
                <a:pt x="1664430" y="973767"/>
              </a:cubicBezTo>
              <a:cubicBezTo>
                <a:pt x="1679584" y="973767"/>
                <a:pt x="1690409" y="960456"/>
                <a:pt x="1690409" y="947144"/>
              </a:cubicBezTo>
              <a:cubicBezTo>
                <a:pt x="1690409" y="933833"/>
                <a:pt x="1679584" y="922741"/>
                <a:pt x="1664430" y="920522"/>
              </a:cubicBezTo>
              <a:close/>
              <a:moveTo>
                <a:pt x="2554208" y="920522"/>
              </a:moveTo>
              <a:cubicBezTo>
                <a:pt x="2539054" y="920522"/>
                <a:pt x="2528229" y="933833"/>
                <a:pt x="2528229" y="947144"/>
              </a:cubicBezTo>
              <a:cubicBezTo>
                <a:pt x="2528229" y="962674"/>
                <a:pt x="2541219" y="973767"/>
                <a:pt x="2554208" y="973767"/>
              </a:cubicBezTo>
              <a:cubicBezTo>
                <a:pt x="2567197" y="973767"/>
                <a:pt x="2578022" y="960456"/>
                <a:pt x="2578022" y="947144"/>
              </a:cubicBezTo>
              <a:cubicBezTo>
                <a:pt x="2578022" y="933833"/>
                <a:pt x="2567197" y="922741"/>
                <a:pt x="2554208" y="920522"/>
              </a:cubicBezTo>
              <a:close/>
              <a:moveTo>
                <a:pt x="2625650" y="920522"/>
              </a:moveTo>
              <a:cubicBezTo>
                <a:pt x="2610496" y="920522"/>
                <a:pt x="2599671" y="933833"/>
                <a:pt x="2599671" y="947144"/>
              </a:cubicBezTo>
              <a:cubicBezTo>
                <a:pt x="2599671" y="962674"/>
                <a:pt x="2612661" y="973767"/>
                <a:pt x="2625650" y="973767"/>
              </a:cubicBezTo>
              <a:cubicBezTo>
                <a:pt x="2640804" y="973767"/>
                <a:pt x="2651629" y="960456"/>
                <a:pt x="2651629" y="947144"/>
              </a:cubicBezTo>
              <a:cubicBezTo>
                <a:pt x="2651629" y="933833"/>
                <a:pt x="2640804" y="922741"/>
                <a:pt x="2625650" y="920522"/>
              </a:cubicBezTo>
              <a:close/>
              <a:moveTo>
                <a:pt x="2699257" y="920522"/>
              </a:moveTo>
              <a:cubicBezTo>
                <a:pt x="2686268" y="920522"/>
                <a:pt x="2675443" y="933833"/>
                <a:pt x="2675443" y="947144"/>
              </a:cubicBezTo>
              <a:cubicBezTo>
                <a:pt x="2675443" y="962674"/>
                <a:pt x="2686268" y="973767"/>
                <a:pt x="2699257" y="973767"/>
              </a:cubicBezTo>
              <a:cubicBezTo>
                <a:pt x="2714411" y="973767"/>
                <a:pt x="2725236" y="960456"/>
                <a:pt x="2725236" y="947144"/>
              </a:cubicBezTo>
              <a:cubicBezTo>
                <a:pt x="2725236" y="933833"/>
                <a:pt x="2714411" y="922741"/>
                <a:pt x="2699257" y="920522"/>
              </a:cubicBezTo>
              <a:close/>
              <a:moveTo>
                <a:pt x="2922242" y="920522"/>
              </a:moveTo>
              <a:cubicBezTo>
                <a:pt x="2909253" y="920522"/>
                <a:pt x="2898428" y="933833"/>
                <a:pt x="2898428" y="947144"/>
              </a:cubicBezTo>
              <a:cubicBezTo>
                <a:pt x="2898428" y="962674"/>
                <a:pt x="2909253" y="973767"/>
                <a:pt x="2922242" y="973767"/>
              </a:cubicBezTo>
              <a:cubicBezTo>
                <a:pt x="2937396" y="973767"/>
                <a:pt x="2948221" y="960456"/>
                <a:pt x="2948221" y="947144"/>
              </a:cubicBezTo>
              <a:cubicBezTo>
                <a:pt x="2948221" y="933833"/>
                <a:pt x="2937396" y="922741"/>
                <a:pt x="2922242" y="920522"/>
              </a:cubicBezTo>
              <a:close/>
              <a:moveTo>
                <a:pt x="2995849" y="920522"/>
              </a:moveTo>
              <a:cubicBezTo>
                <a:pt x="2982860" y="920522"/>
                <a:pt x="2972035" y="933833"/>
                <a:pt x="2972035" y="947144"/>
              </a:cubicBezTo>
              <a:cubicBezTo>
                <a:pt x="2972035" y="962674"/>
                <a:pt x="2982860" y="973767"/>
                <a:pt x="2995849" y="973767"/>
              </a:cubicBezTo>
              <a:cubicBezTo>
                <a:pt x="3011003" y="973767"/>
                <a:pt x="3021828" y="960456"/>
                <a:pt x="3021828" y="947144"/>
              </a:cubicBezTo>
              <a:cubicBezTo>
                <a:pt x="3021828" y="933833"/>
                <a:pt x="3011003" y="922741"/>
                <a:pt x="2995849" y="920522"/>
              </a:cubicBezTo>
              <a:close/>
              <a:moveTo>
                <a:pt x="3069456" y="920522"/>
              </a:moveTo>
              <a:cubicBezTo>
                <a:pt x="3056467" y="920522"/>
                <a:pt x="3045642" y="933833"/>
                <a:pt x="3045642" y="947144"/>
              </a:cubicBezTo>
              <a:cubicBezTo>
                <a:pt x="3045642" y="962674"/>
                <a:pt x="3056467" y="973767"/>
                <a:pt x="3069456" y="973767"/>
              </a:cubicBezTo>
              <a:cubicBezTo>
                <a:pt x="3084610" y="973767"/>
                <a:pt x="3095435" y="960456"/>
                <a:pt x="3095435" y="947144"/>
              </a:cubicBezTo>
              <a:cubicBezTo>
                <a:pt x="3095435" y="933833"/>
                <a:pt x="3084610" y="922741"/>
                <a:pt x="3069456" y="920522"/>
              </a:cubicBezTo>
              <a:close/>
              <a:moveTo>
                <a:pt x="3143063" y="920522"/>
              </a:moveTo>
              <a:cubicBezTo>
                <a:pt x="3130074" y="920522"/>
                <a:pt x="3119249" y="933833"/>
                <a:pt x="3119249" y="947144"/>
              </a:cubicBezTo>
              <a:cubicBezTo>
                <a:pt x="3119249" y="962674"/>
                <a:pt x="3130074" y="973767"/>
                <a:pt x="3143063" y="973767"/>
              </a:cubicBezTo>
              <a:cubicBezTo>
                <a:pt x="3158217" y="973767"/>
                <a:pt x="3169042" y="960456"/>
                <a:pt x="3169042" y="947144"/>
              </a:cubicBezTo>
              <a:cubicBezTo>
                <a:pt x="3169042" y="933833"/>
                <a:pt x="3158217" y="922741"/>
                <a:pt x="3143063" y="920522"/>
              </a:cubicBezTo>
              <a:close/>
              <a:moveTo>
                <a:pt x="3218835" y="920522"/>
              </a:moveTo>
              <a:cubicBezTo>
                <a:pt x="3203681" y="920522"/>
                <a:pt x="3192856" y="933833"/>
                <a:pt x="3192856" y="947144"/>
              </a:cubicBezTo>
              <a:cubicBezTo>
                <a:pt x="3192856" y="962674"/>
                <a:pt x="3205846" y="973767"/>
                <a:pt x="3218835" y="973767"/>
              </a:cubicBezTo>
              <a:cubicBezTo>
                <a:pt x="3233989" y="973767"/>
                <a:pt x="3244814" y="960456"/>
                <a:pt x="3244814" y="947144"/>
              </a:cubicBezTo>
              <a:cubicBezTo>
                <a:pt x="3244814" y="933833"/>
                <a:pt x="3231824" y="922741"/>
                <a:pt x="3218835" y="920522"/>
              </a:cubicBezTo>
              <a:close/>
              <a:moveTo>
                <a:pt x="3292441" y="920522"/>
              </a:moveTo>
              <a:cubicBezTo>
                <a:pt x="3279452" y="920522"/>
                <a:pt x="3268627" y="933833"/>
                <a:pt x="3268627" y="947144"/>
              </a:cubicBezTo>
              <a:cubicBezTo>
                <a:pt x="3268627" y="962674"/>
                <a:pt x="3279452" y="973767"/>
                <a:pt x="3292441" y="973767"/>
              </a:cubicBezTo>
              <a:cubicBezTo>
                <a:pt x="3307595" y="973767"/>
                <a:pt x="3318420" y="960456"/>
                <a:pt x="3318420" y="947144"/>
              </a:cubicBezTo>
              <a:cubicBezTo>
                <a:pt x="3318420" y="933833"/>
                <a:pt x="3307595" y="922741"/>
                <a:pt x="3292441" y="920522"/>
              </a:cubicBezTo>
              <a:close/>
              <a:moveTo>
                <a:pt x="3439656" y="920522"/>
              </a:moveTo>
              <a:cubicBezTo>
                <a:pt x="3424502" y="920522"/>
                <a:pt x="3413677" y="933833"/>
                <a:pt x="3413677" y="947144"/>
              </a:cubicBezTo>
              <a:cubicBezTo>
                <a:pt x="3413677" y="962674"/>
                <a:pt x="3426666" y="973767"/>
                <a:pt x="3439656" y="973767"/>
              </a:cubicBezTo>
              <a:cubicBezTo>
                <a:pt x="3454810" y="973767"/>
                <a:pt x="3465635" y="960456"/>
                <a:pt x="3465635" y="947144"/>
              </a:cubicBezTo>
              <a:cubicBezTo>
                <a:pt x="3465635" y="933833"/>
                <a:pt x="3454810" y="922741"/>
                <a:pt x="3439656" y="920522"/>
              </a:cubicBezTo>
              <a:close/>
              <a:moveTo>
                <a:pt x="3513262" y="920522"/>
              </a:moveTo>
              <a:cubicBezTo>
                <a:pt x="3500273" y="920522"/>
                <a:pt x="3489448" y="933833"/>
                <a:pt x="3489448" y="947144"/>
              </a:cubicBezTo>
              <a:cubicBezTo>
                <a:pt x="3489448" y="962674"/>
                <a:pt x="3500273" y="973767"/>
                <a:pt x="3513262" y="973767"/>
              </a:cubicBezTo>
              <a:cubicBezTo>
                <a:pt x="3528416" y="973767"/>
                <a:pt x="3539241" y="960456"/>
                <a:pt x="3539241" y="947144"/>
              </a:cubicBezTo>
              <a:cubicBezTo>
                <a:pt x="3539241" y="933833"/>
                <a:pt x="3528416" y="922741"/>
                <a:pt x="3513262" y="920522"/>
              </a:cubicBezTo>
              <a:close/>
              <a:moveTo>
                <a:pt x="3589034" y="920522"/>
              </a:moveTo>
              <a:cubicBezTo>
                <a:pt x="3573880" y="920522"/>
                <a:pt x="3563055" y="933833"/>
                <a:pt x="3563055" y="947144"/>
              </a:cubicBezTo>
              <a:cubicBezTo>
                <a:pt x="3563055" y="962674"/>
                <a:pt x="3576045" y="973767"/>
                <a:pt x="3589034" y="973767"/>
              </a:cubicBezTo>
              <a:cubicBezTo>
                <a:pt x="3604188" y="973767"/>
                <a:pt x="3615013" y="960456"/>
                <a:pt x="3615013" y="947144"/>
              </a:cubicBezTo>
              <a:cubicBezTo>
                <a:pt x="3615013" y="933833"/>
                <a:pt x="3602023" y="922741"/>
                <a:pt x="3589034" y="920522"/>
              </a:cubicBezTo>
              <a:close/>
              <a:moveTo>
                <a:pt x="3662641" y="920522"/>
              </a:moveTo>
              <a:cubicBezTo>
                <a:pt x="3649652" y="920522"/>
                <a:pt x="3638827" y="933833"/>
                <a:pt x="3638827" y="947144"/>
              </a:cubicBezTo>
              <a:cubicBezTo>
                <a:pt x="3638827" y="962674"/>
                <a:pt x="3649652" y="973767"/>
                <a:pt x="3662641" y="973767"/>
              </a:cubicBezTo>
              <a:cubicBezTo>
                <a:pt x="3677795" y="973767"/>
                <a:pt x="3688620" y="960456"/>
                <a:pt x="3688620" y="947144"/>
              </a:cubicBezTo>
              <a:cubicBezTo>
                <a:pt x="3688620" y="933833"/>
                <a:pt x="3677795" y="922741"/>
                <a:pt x="3662641" y="920522"/>
              </a:cubicBezTo>
              <a:close/>
              <a:moveTo>
                <a:pt x="4180055" y="920522"/>
              </a:moveTo>
              <a:cubicBezTo>
                <a:pt x="4164901" y="920522"/>
                <a:pt x="4154076" y="933833"/>
                <a:pt x="4154076" y="947144"/>
              </a:cubicBezTo>
              <a:cubicBezTo>
                <a:pt x="4154076" y="962674"/>
                <a:pt x="4167065" y="973767"/>
                <a:pt x="4180055" y="973767"/>
              </a:cubicBezTo>
              <a:cubicBezTo>
                <a:pt x="4195209" y="973767"/>
                <a:pt x="4206034" y="960456"/>
                <a:pt x="4206034" y="947144"/>
              </a:cubicBezTo>
              <a:cubicBezTo>
                <a:pt x="4206034" y="933833"/>
                <a:pt x="4195209" y="922741"/>
                <a:pt x="4180055" y="920522"/>
              </a:cubicBezTo>
              <a:close/>
              <a:moveTo>
                <a:pt x="4253661" y="920522"/>
              </a:moveTo>
              <a:cubicBezTo>
                <a:pt x="4238507" y="920522"/>
                <a:pt x="4227682" y="933833"/>
                <a:pt x="4227682" y="947144"/>
              </a:cubicBezTo>
              <a:cubicBezTo>
                <a:pt x="4227682" y="962674"/>
                <a:pt x="4240672" y="973767"/>
                <a:pt x="4253661" y="973767"/>
              </a:cubicBezTo>
              <a:cubicBezTo>
                <a:pt x="4268815" y="973767"/>
                <a:pt x="4279640" y="960456"/>
                <a:pt x="4279640" y="947144"/>
              </a:cubicBezTo>
              <a:cubicBezTo>
                <a:pt x="4279640" y="933833"/>
                <a:pt x="4268815" y="922741"/>
                <a:pt x="4253661" y="920522"/>
              </a:cubicBezTo>
              <a:close/>
              <a:moveTo>
                <a:pt x="4327268" y="920522"/>
              </a:moveTo>
              <a:cubicBezTo>
                <a:pt x="4312114" y="920522"/>
                <a:pt x="4301289" y="933833"/>
                <a:pt x="4301289" y="947144"/>
              </a:cubicBezTo>
              <a:cubicBezTo>
                <a:pt x="4301289" y="962674"/>
                <a:pt x="4314278" y="973767"/>
                <a:pt x="4327268" y="973767"/>
              </a:cubicBezTo>
              <a:cubicBezTo>
                <a:pt x="4342422" y="973767"/>
                <a:pt x="4353247" y="960456"/>
                <a:pt x="4353247" y="947144"/>
              </a:cubicBezTo>
              <a:cubicBezTo>
                <a:pt x="4353247" y="933833"/>
                <a:pt x="4342422" y="922741"/>
                <a:pt x="4327268" y="920522"/>
              </a:cubicBezTo>
              <a:close/>
              <a:moveTo>
                <a:pt x="4400875" y="920522"/>
              </a:moveTo>
              <a:cubicBezTo>
                <a:pt x="4385721" y="920522"/>
                <a:pt x="4374896" y="933833"/>
                <a:pt x="4374896" y="947144"/>
              </a:cubicBezTo>
              <a:cubicBezTo>
                <a:pt x="4374896" y="962674"/>
                <a:pt x="4387886" y="973767"/>
                <a:pt x="4400875" y="973767"/>
              </a:cubicBezTo>
              <a:cubicBezTo>
                <a:pt x="4416029" y="973767"/>
                <a:pt x="4426854" y="960456"/>
                <a:pt x="4426854" y="947144"/>
              </a:cubicBezTo>
              <a:cubicBezTo>
                <a:pt x="4426854" y="933833"/>
                <a:pt x="4416029" y="922741"/>
                <a:pt x="4400875" y="920522"/>
              </a:cubicBezTo>
              <a:close/>
              <a:moveTo>
                <a:pt x="4476647" y="920522"/>
              </a:moveTo>
              <a:cubicBezTo>
                <a:pt x="4461493" y="920522"/>
                <a:pt x="4450668" y="933833"/>
                <a:pt x="4450668" y="947144"/>
              </a:cubicBezTo>
              <a:cubicBezTo>
                <a:pt x="4450668" y="962674"/>
                <a:pt x="4463658" y="973767"/>
                <a:pt x="4476647" y="973767"/>
              </a:cubicBezTo>
              <a:cubicBezTo>
                <a:pt x="4491801" y="973767"/>
                <a:pt x="4502626" y="960456"/>
                <a:pt x="4502626" y="947144"/>
              </a:cubicBezTo>
              <a:cubicBezTo>
                <a:pt x="4502626" y="933833"/>
                <a:pt x="4489636" y="922741"/>
                <a:pt x="4476647" y="920522"/>
              </a:cubicBezTo>
              <a:close/>
              <a:moveTo>
                <a:pt x="4550254" y="920522"/>
              </a:moveTo>
              <a:cubicBezTo>
                <a:pt x="4537265" y="920522"/>
                <a:pt x="4526440" y="933833"/>
                <a:pt x="4526440" y="947144"/>
              </a:cubicBezTo>
              <a:cubicBezTo>
                <a:pt x="4526440" y="962674"/>
                <a:pt x="4537265" y="973767"/>
                <a:pt x="4550254" y="973767"/>
              </a:cubicBezTo>
              <a:cubicBezTo>
                <a:pt x="4565408" y="973767"/>
                <a:pt x="4576233" y="960456"/>
                <a:pt x="4576233" y="947144"/>
              </a:cubicBezTo>
              <a:cubicBezTo>
                <a:pt x="4576233" y="933833"/>
                <a:pt x="4565408" y="922741"/>
                <a:pt x="4550254" y="920522"/>
              </a:cubicBezTo>
              <a:close/>
              <a:moveTo>
                <a:pt x="4623861" y="920522"/>
              </a:moveTo>
              <a:cubicBezTo>
                <a:pt x="4608707" y="920522"/>
                <a:pt x="4597882" y="933833"/>
                <a:pt x="4597882" y="947144"/>
              </a:cubicBezTo>
              <a:cubicBezTo>
                <a:pt x="4597882" y="962674"/>
                <a:pt x="4610871" y="973767"/>
                <a:pt x="4623861" y="973767"/>
              </a:cubicBezTo>
              <a:cubicBezTo>
                <a:pt x="4639015" y="973767"/>
                <a:pt x="4649840" y="960456"/>
                <a:pt x="4649840" y="947144"/>
              </a:cubicBezTo>
              <a:cubicBezTo>
                <a:pt x="4649840" y="933833"/>
                <a:pt x="4639015" y="922741"/>
                <a:pt x="4623861" y="920522"/>
              </a:cubicBezTo>
              <a:close/>
              <a:moveTo>
                <a:pt x="4697468" y="920522"/>
              </a:moveTo>
              <a:cubicBezTo>
                <a:pt x="4682314" y="920522"/>
                <a:pt x="4671489" y="933833"/>
                <a:pt x="4671489" y="947144"/>
              </a:cubicBezTo>
              <a:cubicBezTo>
                <a:pt x="4671489" y="962674"/>
                <a:pt x="4684479" y="973767"/>
                <a:pt x="4697468" y="973767"/>
              </a:cubicBezTo>
              <a:cubicBezTo>
                <a:pt x="4712622" y="973767"/>
                <a:pt x="4723447" y="960456"/>
                <a:pt x="4723447" y="947144"/>
              </a:cubicBezTo>
              <a:cubicBezTo>
                <a:pt x="4723447" y="933833"/>
                <a:pt x="4712622" y="922741"/>
                <a:pt x="4697468" y="920522"/>
              </a:cubicBezTo>
              <a:close/>
              <a:moveTo>
                <a:pt x="4771075" y="920522"/>
              </a:moveTo>
              <a:cubicBezTo>
                <a:pt x="4755921" y="920522"/>
                <a:pt x="4745096" y="933833"/>
                <a:pt x="4745096" y="947144"/>
              </a:cubicBezTo>
              <a:cubicBezTo>
                <a:pt x="4745096" y="962674"/>
                <a:pt x="4758085" y="973767"/>
                <a:pt x="4771075" y="973767"/>
              </a:cubicBezTo>
              <a:cubicBezTo>
                <a:pt x="4786229" y="973767"/>
                <a:pt x="4797054" y="960456"/>
                <a:pt x="4797054" y="947144"/>
              </a:cubicBezTo>
              <a:cubicBezTo>
                <a:pt x="4797054" y="933833"/>
                <a:pt x="4786229" y="922741"/>
                <a:pt x="4771075" y="920522"/>
              </a:cubicBezTo>
              <a:close/>
              <a:moveTo>
                <a:pt x="4844682" y="920522"/>
              </a:moveTo>
              <a:cubicBezTo>
                <a:pt x="4829528" y="920522"/>
                <a:pt x="4818703" y="933833"/>
                <a:pt x="4818703" y="947144"/>
              </a:cubicBezTo>
              <a:cubicBezTo>
                <a:pt x="4818703" y="962674"/>
                <a:pt x="4831693" y="973767"/>
                <a:pt x="4844682" y="973767"/>
              </a:cubicBezTo>
              <a:cubicBezTo>
                <a:pt x="4859836" y="973767"/>
                <a:pt x="4870661" y="960456"/>
                <a:pt x="4870661" y="947144"/>
              </a:cubicBezTo>
              <a:cubicBezTo>
                <a:pt x="4870661" y="933833"/>
                <a:pt x="4859836" y="922741"/>
                <a:pt x="4844682" y="920522"/>
              </a:cubicBezTo>
              <a:close/>
              <a:moveTo>
                <a:pt x="4920453" y="920522"/>
              </a:moveTo>
              <a:cubicBezTo>
                <a:pt x="4905299" y="920522"/>
                <a:pt x="4894474" y="933833"/>
                <a:pt x="4894474" y="947144"/>
              </a:cubicBezTo>
              <a:cubicBezTo>
                <a:pt x="4894474" y="962674"/>
                <a:pt x="4907464" y="973767"/>
                <a:pt x="4920453" y="973767"/>
              </a:cubicBezTo>
              <a:cubicBezTo>
                <a:pt x="4935607" y="973767"/>
                <a:pt x="4946432" y="960456"/>
                <a:pt x="4946432" y="947144"/>
              </a:cubicBezTo>
              <a:cubicBezTo>
                <a:pt x="4946432" y="933833"/>
                <a:pt x="4933442" y="922741"/>
                <a:pt x="4920453" y="920522"/>
              </a:cubicBezTo>
              <a:close/>
              <a:moveTo>
                <a:pt x="4994060" y="920522"/>
              </a:moveTo>
              <a:cubicBezTo>
                <a:pt x="4981071" y="920522"/>
                <a:pt x="4970246" y="933833"/>
                <a:pt x="4970246" y="947144"/>
              </a:cubicBezTo>
              <a:cubicBezTo>
                <a:pt x="4970246" y="962674"/>
                <a:pt x="4981071" y="973767"/>
                <a:pt x="4994060" y="973767"/>
              </a:cubicBezTo>
              <a:cubicBezTo>
                <a:pt x="5009214" y="973767"/>
                <a:pt x="5020039" y="960456"/>
                <a:pt x="5020039" y="947144"/>
              </a:cubicBezTo>
              <a:cubicBezTo>
                <a:pt x="5020039" y="933833"/>
                <a:pt x="5009214" y="922741"/>
                <a:pt x="4994060" y="920522"/>
              </a:cubicBezTo>
              <a:close/>
              <a:moveTo>
                <a:pt x="5067667" y="920522"/>
              </a:moveTo>
              <a:cubicBezTo>
                <a:pt x="5052513" y="920522"/>
                <a:pt x="5041688" y="933833"/>
                <a:pt x="5041688" y="947144"/>
              </a:cubicBezTo>
              <a:cubicBezTo>
                <a:pt x="5041688" y="962674"/>
                <a:pt x="5052513" y="973767"/>
                <a:pt x="5067667" y="973767"/>
              </a:cubicBezTo>
              <a:cubicBezTo>
                <a:pt x="5082821" y="973767"/>
                <a:pt x="5093646" y="960456"/>
                <a:pt x="5093646" y="947144"/>
              </a:cubicBezTo>
              <a:cubicBezTo>
                <a:pt x="5093646" y="933833"/>
                <a:pt x="5082821" y="920522"/>
                <a:pt x="5067667" y="920522"/>
              </a:cubicBezTo>
              <a:close/>
              <a:moveTo>
                <a:pt x="6916499" y="920522"/>
              </a:moveTo>
              <a:cubicBezTo>
                <a:pt x="6903510" y="920522"/>
                <a:pt x="6892685" y="933833"/>
                <a:pt x="6892685" y="947144"/>
              </a:cubicBezTo>
              <a:cubicBezTo>
                <a:pt x="6892685" y="962674"/>
                <a:pt x="6903510" y="973767"/>
                <a:pt x="6916499" y="973767"/>
              </a:cubicBezTo>
              <a:cubicBezTo>
                <a:pt x="6931654" y="973767"/>
                <a:pt x="6942478" y="960456"/>
                <a:pt x="6942478" y="947144"/>
              </a:cubicBezTo>
              <a:cubicBezTo>
                <a:pt x="6942478" y="933833"/>
                <a:pt x="6931654" y="922741"/>
                <a:pt x="6916499" y="920522"/>
              </a:cubicBezTo>
              <a:close/>
              <a:moveTo>
                <a:pt x="7288864" y="920522"/>
              </a:moveTo>
              <a:cubicBezTo>
                <a:pt x="7273710" y="920522"/>
                <a:pt x="7262885" y="933833"/>
                <a:pt x="7262885" y="947144"/>
              </a:cubicBezTo>
              <a:cubicBezTo>
                <a:pt x="7262885" y="962674"/>
                <a:pt x="7275875" y="973767"/>
                <a:pt x="7288864" y="973767"/>
              </a:cubicBezTo>
              <a:cubicBezTo>
                <a:pt x="7301854" y="973767"/>
                <a:pt x="7312678" y="960456"/>
                <a:pt x="7312678" y="947144"/>
              </a:cubicBezTo>
              <a:cubicBezTo>
                <a:pt x="7312678" y="933833"/>
                <a:pt x="7301854" y="922741"/>
                <a:pt x="7288864" y="920522"/>
              </a:cubicBezTo>
              <a:close/>
              <a:moveTo>
                <a:pt x="7509684" y="920522"/>
              </a:moveTo>
              <a:cubicBezTo>
                <a:pt x="7496696" y="920522"/>
                <a:pt x="7485871" y="933833"/>
                <a:pt x="7485871" y="947144"/>
              </a:cubicBezTo>
              <a:cubicBezTo>
                <a:pt x="7485871" y="962674"/>
                <a:pt x="7496696" y="973767"/>
                <a:pt x="7509684" y="973767"/>
              </a:cubicBezTo>
              <a:cubicBezTo>
                <a:pt x="7524839" y="973767"/>
                <a:pt x="7535664" y="960456"/>
                <a:pt x="7535664" y="947144"/>
              </a:cubicBezTo>
              <a:cubicBezTo>
                <a:pt x="7535664" y="933833"/>
                <a:pt x="7524839" y="922741"/>
                <a:pt x="7509684" y="920522"/>
              </a:cubicBezTo>
              <a:close/>
              <a:moveTo>
                <a:pt x="7583292" y="920522"/>
              </a:moveTo>
              <a:cubicBezTo>
                <a:pt x="7568138" y="920522"/>
                <a:pt x="7557313" y="933833"/>
                <a:pt x="7557313" y="947144"/>
              </a:cubicBezTo>
              <a:cubicBezTo>
                <a:pt x="7557313" y="962674"/>
                <a:pt x="7570303" y="973767"/>
                <a:pt x="7583292" y="973767"/>
              </a:cubicBezTo>
              <a:cubicBezTo>
                <a:pt x="7598446" y="973767"/>
                <a:pt x="7609271" y="960456"/>
                <a:pt x="7609271" y="947144"/>
              </a:cubicBezTo>
              <a:cubicBezTo>
                <a:pt x="7609271" y="933833"/>
                <a:pt x="7598446" y="922741"/>
                <a:pt x="7583292" y="920522"/>
              </a:cubicBezTo>
              <a:close/>
              <a:moveTo>
                <a:pt x="7656898" y="920522"/>
              </a:moveTo>
              <a:cubicBezTo>
                <a:pt x="7641744" y="920522"/>
                <a:pt x="7630919" y="933833"/>
                <a:pt x="7630919" y="947144"/>
              </a:cubicBezTo>
              <a:cubicBezTo>
                <a:pt x="7630919" y="962674"/>
                <a:pt x="7643909" y="973767"/>
                <a:pt x="7656898" y="973767"/>
              </a:cubicBezTo>
              <a:cubicBezTo>
                <a:pt x="7672052" y="973767"/>
                <a:pt x="7682877" y="960456"/>
                <a:pt x="7682877" y="947144"/>
              </a:cubicBezTo>
              <a:cubicBezTo>
                <a:pt x="7682877" y="933833"/>
                <a:pt x="7672052" y="922741"/>
                <a:pt x="7656898" y="920522"/>
              </a:cubicBezTo>
              <a:close/>
              <a:moveTo>
                <a:pt x="7730505" y="920522"/>
              </a:moveTo>
              <a:cubicBezTo>
                <a:pt x="7715351" y="920522"/>
                <a:pt x="7704526" y="933833"/>
                <a:pt x="7704526" y="947144"/>
              </a:cubicBezTo>
              <a:cubicBezTo>
                <a:pt x="7704526" y="962674"/>
                <a:pt x="7717516" y="973767"/>
                <a:pt x="7730505" y="973767"/>
              </a:cubicBezTo>
              <a:cubicBezTo>
                <a:pt x="7745660" y="973767"/>
                <a:pt x="7756484" y="960456"/>
                <a:pt x="7756484" y="947144"/>
              </a:cubicBezTo>
              <a:cubicBezTo>
                <a:pt x="7756484" y="933833"/>
                <a:pt x="7745660" y="922741"/>
                <a:pt x="7730505" y="920522"/>
              </a:cubicBezTo>
              <a:close/>
              <a:moveTo>
                <a:pt x="7806277" y="920522"/>
              </a:moveTo>
              <a:cubicBezTo>
                <a:pt x="7791123" y="920522"/>
                <a:pt x="7780298" y="933833"/>
                <a:pt x="7780298" y="947144"/>
              </a:cubicBezTo>
              <a:cubicBezTo>
                <a:pt x="7780298" y="962674"/>
                <a:pt x="7793288" y="973767"/>
                <a:pt x="7806277" y="973767"/>
              </a:cubicBezTo>
              <a:cubicBezTo>
                <a:pt x="7819267" y="973767"/>
                <a:pt x="7830091" y="960456"/>
                <a:pt x="7830091" y="947144"/>
              </a:cubicBezTo>
              <a:cubicBezTo>
                <a:pt x="7830091" y="933833"/>
                <a:pt x="7819267" y="922741"/>
                <a:pt x="7806277" y="920522"/>
              </a:cubicBezTo>
              <a:close/>
              <a:moveTo>
                <a:pt x="7879885" y="920522"/>
              </a:moveTo>
              <a:cubicBezTo>
                <a:pt x="7864731" y="920522"/>
                <a:pt x="7853906" y="933833"/>
                <a:pt x="7853906" y="947144"/>
              </a:cubicBezTo>
              <a:cubicBezTo>
                <a:pt x="7853906" y="962674"/>
                <a:pt x="7866895" y="973767"/>
                <a:pt x="7879885" y="973767"/>
              </a:cubicBezTo>
              <a:cubicBezTo>
                <a:pt x="7895039" y="973767"/>
                <a:pt x="7905864" y="960456"/>
                <a:pt x="7905864" y="947144"/>
              </a:cubicBezTo>
              <a:cubicBezTo>
                <a:pt x="7905864" y="933833"/>
                <a:pt x="7892874" y="922741"/>
                <a:pt x="7879885" y="920522"/>
              </a:cubicBezTo>
              <a:close/>
              <a:moveTo>
                <a:pt x="7955656" y="920522"/>
              </a:moveTo>
              <a:cubicBezTo>
                <a:pt x="7940502" y="920522"/>
                <a:pt x="7929677" y="933833"/>
                <a:pt x="7929677" y="947144"/>
              </a:cubicBezTo>
              <a:cubicBezTo>
                <a:pt x="7929677" y="962674"/>
                <a:pt x="7942666" y="973767"/>
                <a:pt x="7955656" y="973767"/>
              </a:cubicBezTo>
              <a:cubicBezTo>
                <a:pt x="7968645" y="973767"/>
                <a:pt x="7979470" y="960456"/>
                <a:pt x="7979470" y="947144"/>
              </a:cubicBezTo>
              <a:cubicBezTo>
                <a:pt x="7979470" y="933833"/>
                <a:pt x="7968645" y="922741"/>
                <a:pt x="7955656" y="920522"/>
              </a:cubicBezTo>
              <a:close/>
              <a:moveTo>
                <a:pt x="8027098" y="920522"/>
              </a:moveTo>
              <a:cubicBezTo>
                <a:pt x="8011944" y="920522"/>
                <a:pt x="8001119" y="933833"/>
                <a:pt x="8001119" y="947144"/>
              </a:cubicBezTo>
              <a:cubicBezTo>
                <a:pt x="8001119" y="962674"/>
                <a:pt x="8011944" y="973767"/>
                <a:pt x="8027098" y="973767"/>
              </a:cubicBezTo>
              <a:cubicBezTo>
                <a:pt x="8042252" y="973767"/>
                <a:pt x="8053077" y="960456"/>
                <a:pt x="8053077" y="947144"/>
              </a:cubicBezTo>
              <a:cubicBezTo>
                <a:pt x="8053077" y="933833"/>
                <a:pt x="8042252" y="920522"/>
                <a:pt x="8027098" y="920522"/>
              </a:cubicBezTo>
              <a:close/>
              <a:moveTo>
                <a:pt x="8100705" y="920522"/>
              </a:moveTo>
              <a:cubicBezTo>
                <a:pt x="8087716" y="920522"/>
                <a:pt x="8076891" y="933833"/>
                <a:pt x="8076891" y="947144"/>
              </a:cubicBezTo>
              <a:cubicBezTo>
                <a:pt x="8076891" y="962674"/>
                <a:pt x="8087716" y="973767"/>
                <a:pt x="8100705" y="973767"/>
              </a:cubicBezTo>
              <a:cubicBezTo>
                <a:pt x="8115859" y="973767"/>
                <a:pt x="8126684" y="960456"/>
                <a:pt x="8126684" y="947144"/>
              </a:cubicBezTo>
              <a:cubicBezTo>
                <a:pt x="8126684" y="933833"/>
                <a:pt x="8115859" y="922741"/>
                <a:pt x="8100705" y="920522"/>
              </a:cubicBezTo>
              <a:close/>
              <a:moveTo>
                <a:pt x="8174312" y="920522"/>
              </a:moveTo>
              <a:cubicBezTo>
                <a:pt x="8161323" y="920522"/>
                <a:pt x="8150498" y="933833"/>
                <a:pt x="8150498" y="947144"/>
              </a:cubicBezTo>
              <a:cubicBezTo>
                <a:pt x="8150498" y="962674"/>
                <a:pt x="8161323" y="973767"/>
                <a:pt x="8174312" y="973767"/>
              </a:cubicBezTo>
              <a:cubicBezTo>
                <a:pt x="8189467" y="973767"/>
                <a:pt x="8200291" y="960456"/>
                <a:pt x="8200291" y="947144"/>
              </a:cubicBezTo>
              <a:cubicBezTo>
                <a:pt x="8200291" y="933833"/>
                <a:pt x="8189467" y="922741"/>
                <a:pt x="8174312" y="920522"/>
              </a:cubicBezTo>
              <a:close/>
              <a:moveTo>
                <a:pt x="8247918" y="920522"/>
              </a:moveTo>
              <a:cubicBezTo>
                <a:pt x="8234929" y="920522"/>
                <a:pt x="8224104" y="933833"/>
                <a:pt x="8224104" y="947144"/>
              </a:cubicBezTo>
              <a:cubicBezTo>
                <a:pt x="8224104" y="962674"/>
                <a:pt x="8234929" y="973767"/>
                <a:pt x="8247918" y="973767"/>
              </a:cubicBezTo>
              <a:cubicBezTo>
                <a:pt x="8263073" y="973767"/>
                <a:pt x="8273897" y="960456"/>
                <a:pt x="8273897" y="947144"/>
              </a:cubicBezTo>
              <a:cubicBezTo>
                <a:pt x="8273897" y="933833"/>
                <a:pt x="8263073" y="922741"/>
                <a:pt x="8247918" y="920522"/>
              </a:cubicBezTo>
              <a:close/>
              <a:moveTo>
                <a:pt x="8323691" y="920522"/>
              </a:moveTo>
              <a:cubicBezTo>
                <a:pt x="8308537" y="920522"/>
                <a:pt x="8297712" y="933833"/>
                <a:pt x="8297712" y="947144"/>
              </a:cubicBezTo>
              <a:cubicBezTo>
                <a:pt x="8297712" y="962674"/>
                <a:pt x="8310701" y="973767"/>
                <a:pt x="8323691" y="973767"/>
              </a:cubicBezTo>
              <a:cubicBezTo>
                <a:pt x="8338845" y="973767"/>
                <a:pt x="8349670" y="960456"/>
                <a:pt x="8349670" y="947144"/>
              </a:cubicBezTo>
              <a:cubicBezTo>
                <a:pt x="8349670" y="933833"/>
                <a:pt x="8336680" y="922741"/>
                <a:pt x="8323691" y="920522"/>
              </a:cubicBezTo>
              <a:close/>
              <a:moveTo>
                <a:pt x="8397298" y="920522"/>
              </a:moveTo>
              <a:cubicBezTo>
                <a:pt x="8382144" y="920522"/>
                <a:pt x="8371319" y="933833"/>
                <a:pt x="8371319" y="947144"/>
              </a:cubicBezTo>
              <a:cubicBezTo>
                <a:pt x="8371319" y="962674"/>
                <a:pt x="8384309" y="973767"/>
                <a:pt x="8397298" y="973767"/>
              </a:cubicBezTo>
              <a:cubicBezTo>
                <a:pt x="8412452" y="973767"/>
                <a:pt x="8423277" y="960456"/>
                <a:pt x="8423277" y="947144"/>
              </a:cubicBezTo>
              <a:cubicBezTo>
                <a:pt x="8423277" y="933833"/>
                <a:pt x="8412452" y="922741"/>
                <a:pt x="8397298" y="920522"/>
              </a:cubicBezTo>
              <a:close/>
              <a:moveTo>
                <a:pt x="8618118" y="920522"/>
              </a:moveTo>
              <a:cubicBezTo>
                <a:pt x="8602964" y="920522"/>
                <a:pt x="8592139" y="933833"/>
                <a:pt x="8592139" y="947144"/>
              </a:cubicBezTo>
              <a:cubicBezTo>
                <a:pt x="8592139" y="962674"/>
                <a:pt x="8602964" y="973767"/>
                <a:pt x="8618118" y="973767"/>
              </a:cubicBezTo>
              <a:cubicBezTo>
                <a:pt x="8633273" y="973767"/>
                <a:pt x="8644097" y="960456"/>
                <a:pt x="8644097" y="947144"/>
              </a:cubicBezTo>
              <a:cubicBezTo>
                <a:pt x="8644097" y="933833"/>
                <a:pt x="8633273" y="920522"/>
                <a:pt x="8618118" y="920522"/>
              </a:cubicBezTo>
              <a:close/>
              <a:moveTo>
                <a:pt x="8691725" y="920522"/>
              </a:moveTo>
              <a:cubicBezTo>
                <a:pt x="8676571" y="920522"/>
                <a:pt x="8665746" y="933833"/>
                <a:pt x="8665746" y="947144"/>
              </a:cubicBezTo>
              <a:cubicBezTo>
                <a:pt x="8665746" y="962674"/>
                <a:pt x="8678735" y="973767"/>
                <a:pt x="8691725" y="973767"/>
              </a:cubicBezTo>
              <a:cubicBezTo>
                <a:pt x="8706879" y="973767"/>
                <a:pt x="8717704" y="960456"/>
                <a:pt x="8717704" y="947144"/>
              </a:cubicBezTo>
              <a:cubicBezTo>
                <a:pt x="8717704" y="933833"/>
                <a:pt x="8706879" y="922741"/>
                <a:pt x="8691725" y="920522"/>
              </a:cubicBezTo>
              <a:close/>
              <a:moveTo>
                <a:pt x="8841104" y="920522"/>
              </a:moveTo>
              <a:cubicBezTo>
                <a:pt x="8825950" y="920522"/>
                <a:pt x="8815125" y="933833"/>
                <a:pt x="8815125" y="947144"/>
              </a:cubicBezTo>
              <a:cubicBezTo>
                <a:pt x="8815125" y="962674"/>
                <a:pt x="8828115" y="973767"/>
                <a:pt x="8841104" y="973767"/>
              </a:cubicBezTo>
              <a:cubicBezTo>
                <a:pt x="8856258" y="973767"/>
                <a:pt x="8867083" y="960456"/>
                <a:pt x="8867083" y="947144"/>
              </a:cubicBezTo>
              <a:cubicBezTo>
                <a:pt x="8867083" y="933833"/>
                <a:pt x="8856258" y="922741"/>
                <a:pt x="8841104" y="920522"/>
              </a:cubicBezTo>
              <a:close/>
              <a:moveTo>
                <a:pt x="8988318" y="920522"/>
              </a:moveTo>
              <a:cubicBezTo>
                <a:pt x="8973164" y="920522"/>
                <a:pt x="8962339" y="933833"/>
                <a:pt x="8962339" y="947144"/>
              </a:cubicBezTo>
              <a:cubicBezTo>
                <a:pt x="8962339" y="962674"/>
                <a:pt x="8975329" y="973767"/>
                <a:pt x="8988318" y="973767"/>
              </a:cubicBezTo>
              <a:cubicBezTo>
                <a:pt x="9003472" y="973767"/>
                <a:pt x="9014297" y="960456"/>
                <a:pt x="9014297" y="947144"/>
              </a:cubicBezTo>
              <a:cubicBezTo>
                <a:pt x="9014297" y="933833"/>
                <a:pt x="9003472" y="922741"/>
                <a:pt x="8988318" y="920522"/>
              </a:cubicBezTo>
              <a:close/>
              <a:moveTo>
                <a:pt x="9061924" y="920522"/>
              </a:moveTo>
              <a:cubicBezTo>
                <a:pt x="9046770" y="920522"/>
                <a:pt x="9035945" y="933833"/>
                <a:pt x="9035945" y="947144"/>
              </a:cubicBezTo>
              <a:cubicBezTo>
                <a:pt x="9035945" y="962674"/>
                <a:pt x="9048935" y="973767"/>
                <a:pt x="9061924" y="973767"/>
              </a:cubicBezTo>
              <a:cubicBezTo>
                <a:pt x="9077079" y="973767"/>
                <a:pt x="9087903" y="960456"/>
                <a:pt x="9087903" y="947144"/>
              </a:cubicBezTo>
              <a:cubicBezTo>
                <a:pt x="9087903" y="933833"/>
                <a:pt x="9077079" y="922741"/>
                <a:pt x="9061924" y="920522"/>
              </a:cubicBezTo>
              <a:close/>
              <a:moveTo>
                <a:pt x="9358517" y="920522"/>
              </a:moveTo>
              <a:cubicBezTo>
                <a:pt x="9345528" y="920522"/>
                <a:pt x="9334703" y="933833"/>
                <a:pt x="9334703" y="947144"/>
              </a:cubicBezTo>
              <a:cubicBezTo>
                <a:pt x="9334703" y="962674"/>
                <a:pt x="9345528" y="973767"/>
                <a:pt x="9358517" y="973767"/>
              </a:cubicBezTo>
              <a:cubicBezTo>
                <a:pt x="9373671" y="973767"/>
                <a:pt x="9384496" y="960456"/>
                <a:pt x="9384496" y="947144"/>
              </a:cubicBezTo>
              <a:cubicBezTo>
                <a:pt x="9384496" y="933833"/>
                <a:pt x="9373671" y="922741"/>
                <a:pt x="9358517" y="920522"/>
              </a:cubicBezTo>
              <a:close/>
              <a:moveTo>
                <a:pt x="1590823" y="995953"/>
              </a:moveTo>
              <a:cubicBezTo>
                <a:pt x="1577834" y="995953"/>
                <a:pt x="1567009" y="1009264"/>
                <a:pt x="1567009" y="1022575"/>
              </a:cubicBezTo>
              <a:cubicBezTo>
                <a:pt x="1567009" y="1038105"/>
                <a:pt x="1577834" y="1049198"/>
                <a:pt x="1590823" y="1049198"/>
              </a:cubicBezTo>
              <a:cubicBezTo>
                <a:pt x="1605977" y="1049198"/>
                <a:pt x="1616802" y="1035887"/>
                <a:pt x="1616802" y="1022575"/>
              </a:cubicBezTo>
              <a:cubicBezTo>
                <a:pt x="1616802" y="1009264"/>
                <a:pt x="1605977" y="998171"/>
                <a:pt x="1590823" y="995953"/>
              </a:cubicBezTo>
              <a:close/>
              <a:moveTo>
                <a:pt x="1664430" y="995953"/>
              </a:moveTo>
              <a:cubicBezTo>
                <a:pt x="1651441" y="995953"/>
                <a:pt x="1640616" y="1009264"/>
                <a:pt x="1640616" y="1022575"/>
              </a:cubicBezTo>
              <a:cubicBezTo>
                <a:pt x="1640616" y="1038105"/>
                <a:pt x="1651441" y="1049198"/>
                <a:pt x="1664430" y="1049198"/>
              </a:cubicBezTo>
              <a:cubicBezTo>
                <a:pt x="1679584" y="1049198"/>
                <a:pt x="1690409" y="1035887"/>
                <a:pt x="1690409" y="1022575"/>
              </a:cubicBezTo>
              <a:cubicBezTo>
                <a:pt x="1690409" y="1009264"/>
                <a:pt x="1679584" y="998171"/>
                <a:pt x="1664430" y="995953"/>
              </a:cubicBezTo>
              <a:close/>
              <a:moveTo>
                <a:pt x="1961023" y="995953"/>
              </a:moveTo>
              <a:cubicBezTo>
                <a:pt x="1945869" y="995953"/>
                <a:pt x="1935044" y="1009264"/>
                <a:pt x="1935044" y="1022575"/>
              </a:cubicBezTo>
              <a:cubicBezTo>
                <a:pt x="1935044" y="1038105"/>
                <a:pt x="1948033" y="1049198"/>
                <a:pt x="1961023" y="1049198"/>
              </a:cubicBezTo>
              <a:cubicBezTo>
                <a:pt x="1976177" y="1049198"/>
                <a:pt x="1987002" y="1035887"/>
                <a:pt x="1987002" y="1022575"/>
              </a:cubicBezTo>
              <a:cubicBezTo>
                <a:pt x="1987002" y="1009264"/>
                <a:pt x="1976177" y="998171"/>
                <a:pt x="1961023" y="995953"/>
              </a:cubicBezTo>
              <a:close/>
              <a:moveTo>
                <a:pt x="2404829" y="995953"/>
              </a:moveTo>
              <a:cubicBezTo>
                <a:pt x="2389675" y="995953"/>
                <a:pt x="2378850" y="1009264"/>
                <a:pt x="2378850" y="1022575"/>
              </a:cubicBezTo>
              <a:cubicBezTo>
                <a:pt x="2378850" y="1038105"/>
                <a:pt x="2391839" y="1049198"/>
                <a:pt x="2404829" y="1049198"/>
              </a:cubicBezTo>
              <a:cubicBezTo>
                <a:pt x="2419983" y="1049198"/>
                <a:pt x="2430808" y="1035887"/>
                <a:pt x="2430808" y="1022575"/>
              </a:cubicBezTo>
              <a:cubicBezTo>
                <a:pt x="2430808" y="1009264"/>
                <a:pt x="2419983" y="998171"/>
                <a:pt x="2404829" y="995953"/>
              </a:cubicBezTo>
              <a:close/>
              <a:moveTo>
                <a:pt x="2478436" y="995953"/>
              </a:moveTo>
              <a:cubicBezTo>
                <a:pt x="2463282" y="995953"/>
                <a:pt x="2452457" y="1009264"/>
                <a:pt x="2452457" y="1022575"/>
              </a:cubicBezTo>
              <a:cubicBezTo>
                <a:pt x="2452457" y="1038105"/>
                <a:pt x="2465447" y="1049198"/>
                <a:pt x="2478436" y="1049198"/>
              </a:cubicBezTo>
              <a:cubicBezTo>
                <a:pt x="2493590" y="1049198"/>
                <a:pt x="2504415" y="1035887"/>
                <a:pt x="2504415" y="1022575"/>
              </a:cubicBezTo>
              <a:cubicBezTo>
                <a:pt x="2504415" y="1009264"/>
                <a:pt x="2493590" y="998171"/>
                <a:pt x="2478436" y="995953"/>
              </a:cubicBezTo>
              <a:close/>
              <a:moveTo>
                <a:pt x="2625650" y="995953"/>
              </a:moveTo>
              <a:cubicBezTo>
                <a:pt x="2610496" y="995953"/>
                <a:pt x="2599671" y="1009264"/>
                <a:pt x="2599671" y="1022575"/>
              </a:cubicBezTo>
              <a:cubicBezTo>
                <a:pt x="2599671" y="1038105"/>
                <a:pt x="2612661" y="1049198"/>
                <a:pt x="2625650" y="1049198"/>
              </a:cubicBezTo>
              <a:cubicBezTo>
                <a:pt x="2640804" y="1049198"/>
                <a:pt x="2651629" y="1035887"/>
                <a:pt x="2651629" y="1022575"/>
              </a:cubicBezTo>
              <a:cubicBezTo>
                <a:pt x="2651629" y="1009264"/>
                <a:pt x="2640804" y="998171"/>
                <a:pt x="2625650" y="995953"/>
              </a:cubicBezTo>
              <a:close/>
              <a:moveTo>
                <a:pt x="2699257" y="995953"/>
              </a:moveTo>
              <a:cubicBezTo>
                <a:pt x="2686268" y="995953"/>
                <a:pt x="2675443" y="1009264"/>
                <a:pt x="2675443" y="1022575"/>
              </a:cubicBezTo>
              <a:cubicBezTo>
                <a:pt x="2675443" y="1038105"/>
                <a:pt x="2686268" y="1049198"/>
                <a:pt x="2699257" y="1049198"/>
              </a:cubicBezTo>
              <a:cubicBezTo>
                <a:pt x="2714411" y="1049198"/>
                <a:pt x="2725236" y="1035887"/>
                <a:pt x="2725236" y="1022575"/>
              </a:cubicBezTo>
              <a:cubicBezTo>
                <a:pt x="2725236" y="1009264"/>
                <a:pt x="2714411" y="998171"/>
                <a:pt x="2699257" y="995953"/>
              </a:cubicBezTo>
              <a:close/>
              <a:moveTo>
                <a:pt x="2775028" y="995953"/>
              </a:moveTo>
              <a:cubicBezTo>
                <a:pt x="2762039" y="995953"/>
                <a:pt x="2751214" y="1009264"/>
                <a:pt x="2751214" y="1022575"/>
              </a:cubicBezTo>
              <a:cubicBezTo>
                <a:pt x="2751214" y="1038105"/>
                <a:pt x="2762039" y="1049198"/>
                <a:pt x="2775028" y="1049198"/>
              </a:cubicBezTo>
              <a:cubicBezTo>
                <a:pt x="2790182" y="1049198"/>
                <a:pt x="2801007" y="1035887"/>
                <a:pt x="2801007" y="1022575"/>
              </a:cubicBezTo>
              <a:cubicBezTo>
                <a:pt x="2801007" y="1009264"/>
                <a:pt x="2788017" y="998171"/>
                <a:pt x="2775028" y="995953"/>
              </a:cubicBezTo>
              <a:close/>
              <a:moveTo>
                <a:pt x="2848635" y="995953"/>
              </a:moveTo>
              <a:cubicBezTo>
                <a:pt x="2833481" y="995953"/>
                <a:pt x="2822656" y="1009264"/>
                <a:pt x="2822656" y="1022575"/>
              </a:cubicBezTo>
              <a:cubicBezTo>
                <a:pt x="2822656" y="1038105"/>
                <a:pt x="2835645" y="1049198"/>
                <a:pt x="2848635" y="1049198"/>
              </a:cubicBezTo>
              <a:cubicBezTo>
                <a:pt x="2863789" y="1049198"/>
                <a:pt x="2874614" y="1035887"/>
                <a:pt x="2874614" y="1022575"/>
              </a:cubicBezTo>
              <a:cubicBezTo>
                <a:pt x="2874614" y="1009264"/>
                <a:pt x="2863789" y="998171"/>
                <a:pt x="2848635" y="995953"/>
              </a:cubicBezTo>
              <a:close/>
              <a:moveTo>
                <a:pt x="2922242" y="995953"/>
              </a:moveTo>
              <a:cubicBezTo>
                <a:pt x="2909253" y="995953"/>
                <a:pt x="2898428" y="1009264"/>
                <a:pt x="2898428" y="1022575"/>
              </a:cubicBezTo>
              <a:cubicBezTo>
                <a:pt x="2898428" y="1038105"/>
                <a:pt x="2909253" y="1049198"/>
                <a:pt x="2922242" y="1049198"/>
              </a:cubicBezTo>
              <a:cubicBezTo>
                <a:pt x="2937396" y="1049198"/>
                <a:pt x="2948221" y="1035887"/>
                <a:pt x="2948221" y="1022575"/>
              </a:cubicBezTo>
              <a:cubicBezTo>
                <a:pt x="2948221" y="1009264"/>
                <a:pt x="2937396" y="998171"/>
                <a:pt x="2922242" y="995953"/>
              </a:cubicBezTo>
              <a:close/>
              <a:moveTo>
                <a:pt x="3069456" y="995953"/>
              </a:moveTo>
              <a:cubicBezTo>
                <a:pt x="3056467" y="995953"/>
                <a:pt x="3045642" y="1009264"/>
                <a:pt x="3045642" y="1022575"/>
              </a:cubicBezTo>
              <a:cubicBezTo>
                <a:pt x="3045642" y="1038105"/>
                <a:pt x="3056467" y="1049198"/>
                <a:pt x="3069456" y="1049198"/>
              </a:cubicBezTo>
              <a:cubicBezTo>
                <a:pt x="3084610" y="1049198"/>
                <a:pt x="3095435" y="1035887"/>
                <a:pt x="3095435" y="1022575"/>
              </a:cubicBezTo>
              <a:cubicBezTo>
                <a:pt x="3095435" y="1009264"/>
                <a:pt x="3084610" y="998171"/>
                <a:pt x="3069456" y="995953"/>
              </a:cubicBezTo>
              <a:close/>
              <a:moveTo>
                <a:pt x="3143063" y="995953"/>
              </a:moveTo>
              <a:cubicBezTo>
                <a:pt x="3130074" y="995953"/>
                <a:pt x="3119249" y="1009264"/>
                <a:pt x="3119249" y="1022575"/>
              </a:cubicBezTo>
              <a:cubicBezTo>
                <a:pt x="3119249" y="1038105"/>
                <a:pt x="3130074" y="1049198"/>
                <a:pt x="3143063" y="1049198"/>
              </a:cubicBezTo>
              <a:cubicBezTo>
                <a:pt x="3158217" y="1049198"/>
                <a:pt x="3169042" y="1035887"/>
                <a:pt x="3169042" y="1022575"/>
              </a:cubicBezTo>
              <a:cubicBezTo>
                <a:pt x="3169042" y="1009264"/>
                <a:pt x="3158217" y="998171"/>
                <a:pt x="3143063" y="995953"/>
              </a:cubicBezTo>
              <a:close/>
              <a:moveTo>
                <a:pt x="3292441" y="995953"/>
              </a:moveTo>
              <a:cubicBezTo>
                <a:pt x="3279452" y="995953"/>
                <a:pt x="3268627" y="1009264"/>
                <a:pt x="3268627" y="1022575"/>
              </a:cubicBezTo>
              <a:cubicBezTo>
                <a:pt x="3268627" y="1038105"/>
                <a:pt x="3279452" y="1049198"/>
                <a:pt x="3292441" y="1049198"/>
              </a:cubicBezTo>
              <a:cubicBezTo>
                <a:pt x="3307595" y="1049198"/>
                <a:pt x="3318420" y="1035887"/>
                <a:pt x="3318420" y="1022575"/>
              </a:cubicBezTo>
              <a:cubicBezTo>
                <a:pt x="3318420" y="1009264"/>
                <a:pt x="3307595" y="998171"/>
                <a:pt x="3292441" y="995953"/>
              </a:cubicBezTo>
              <a:close/>
              <a:moveTo>
                <a:pt x="3366049" y="995953"/>
              </a:moveTo>
              <a:cubicBezTo>
                <a:pt x="3350895" y="995953"/>
                <a:pt x="3340070" y="1009264"/>
                <a:pt x="3340070" y="1022575"/>
              </a:cubicBezTo>
              <a:cubicBezTo>
                <a:pt x="3340070" y="1038105"/>
                <a:pt x="3353060" y="1049198"/>
                <a:pt x="3366049" y="1049198"/>
              </a:cubicBezTo>
              <a:cubicBezTo>
                <a:pt x="3381203" y="1049198"/>
                <a:pt x="3392028" y="1035887"/>
                <a:pt x="3392028" y="1022575"/>
              </a:cubicBezTo>
              <a:cubicBezTo>
                <a:pt x="3392028" y="1009264"/>
                <a:pt x="3381203" y="998171"/>
                <a:pt x="3366049" y="995953"/>
              </a:cubicBezTo>
              <a:close/>
              <a:moveTo>
                <a:pt x="3439656" y="995953"/>
              </a:moveTo>
              <a:cubicBezTo>
                <a:pt x="3424502" y="995953"/>
                <a:pt x="3413677" y="1009264"/>
                <a:pt x="3413677" y="1022575"/>
              </a:cubicBezTo>
              <a:cubicBezTo>
                <a:pt x="3413677" y="1038105"/>
                <a:pt x="3426666" y="1049198"/>
                <a:pt x="3439656" y="1049198"/>
              </a:cubicBezTo>
              <a:cubicBezTo>
                <a:pt x="3454810" y="1049198"/>
                <a:pt x="3465635" y="1035887"/>
                <a:pt x="3465635" y="1022575"/>
              </a:cubicBezTo>
              <a:cubicBezTo>
                <a:pt x="3465635" y="1009264"/>
                <a:pt x="3454810" y="998171"/>
                <a:pt x="3439656" y="995953"/>
              </a:cubicBezTo>
              <a:close/>
              <a:moveTo>
                <a:pt x="3513262" y="995953"/>
              </a:moveTo>
              <a:cubicBezTo>
                <a:pt x="3500273" y="995953"/>
                <a:pt x="3489448" y="1009264"/>
                <a:pt x="3489448" y="1022575"/>
              </a:cubicBezTo>
              <a:cubicBezTo>
                <a:pt x="3489448" y="1038105"/>
                <a:pt x="3500273" y="1049198"/>
                <a:pt x="3513262" y="1049198"/>
              </a:cubicBezTo>
              <a:cubicBezTo>
                <a:pt x="3528416" y="1049198"/>
                <a:pt x="3539241" y="1035887"/>
                <a:pt x="3539241" y="1022575"/>
              </a:cubicBezTo>
              <a:cubicBezTo>
                <a:pt x="3539241" y="1009264"/>
                <a:pt x="3528416" y="998171"/>
                <a:pt x="3513262" y="995953"/>
              </a:cubicBezTo>
              <a:close/>
              <a:moveTo>
                <a:pt x="3589034" y="995953"/>
              </a:moveTo>
              <a:cubicBezTo>
                <a:pt x="3573880" y="995953"/>
                <a:pt x="3563055" y="1009264"/>
                <a:pt x="3563055" y="1022575"/>
              </a:cubicBezTo>
              <a:cubicBezTo>
                <a:pt x="3563055" y="1038105"/>
                <a:pt x="3576045" y="1049198"/>
                <a:pt x="3589034" y="1049198"/>
              </a:cubicBezTo>
              <a:cubicBezTo>
                <a:pt x="3604188" y="1049198"/>
                <a:pt x="3615013" y="1035887"/>
                <a:pt x="3615013" y="1022575"/>
              </a:cubicBezTo>
              <a:cubicBezTo>
                <a:pt x="3615013" y="1009264"/>
                <a:pt x="3602023" y="998171"/>
                <a:pt x="3589034" y="995953"/>
              </a:cubicBezTo>
              <a:close/>
              <a:moveTo>
                <a:pt x="3662641" y="995953"/>
              </a:moveTo>
              <a:cubicBezTo>
                <a:pt x="3649652" y="995953"/>
                <a:pt x="3638827" y="1009264"/>
                <a:pt x="3638827" y="1022575"/>
              </a:cubicBezTo>
              <a:cubicBezTo>
                <a:pt x="3638827" y="1038105"/>
                <a:pt x="3649652" y="1049198"/>
                <a:pt x="3662641" y="1049198"/>
              </a:cubicBezTo>
              <a:cubicBezTo>
                <a:pt x="3677795" y="1049198"/>
                <a:pt x="3688620" y="1035887"/>
                <a:pt x="3688620" y="1022575"/>
              </a:cubicBezTo>
              <a:cubicBezTo>
                <a:pt x="3688620" y="1009264"/>
                <a:pt x="3677795" y="998171"/>
                <a:pt x="3662641" y="995953"/>
              </a:cubicBezTo>
              <a:close/>
              <a:moveTo>
                <a:pt x="3736248" y="995953"/>
              </a:moveTo>
              <a:cubicBezTo>
                <a:pt x="3721094" y="995953"/>
                <a:pt x="3710269" y="1009264"/>
                <a:pt x="3710269" y="1022575"/>
              </a:cubicBezTo>
              <a:cubicBezTo>
                <a:pt x="3710269" y="1038105"/>
                <a:pt x="3723258" y="1049198"/>
                <a:pt x="3736248" y="1049198"/>
              </a:cubicBezTo>
              <a:cubicBezTo>
                <a:pt x="3751402" y="1049198"/>
                <a:pt x="3762227" y="1035887"/>
                <a:pt x="3762227" y="1022575"/>
              </a:cubicBezTo>
              <a:cubicBezTo>
                <a:pt x="3762227" y="1009264"/>
                <a:pt x="3751402" y="998171"/>
                <a:pt x="3736248" y="995953"/>
              </a:cubicBezTo>
              <a:close/>
              <a:moveTo>
                <a:pt x="4180055" y="995953"/>
              </a:moveTo>
              <a:cubicBezTo>
                <a:pt x="4164901" y="995953"/>
                <a:pt x="4154076" y="1009264"/>
                <a:pt x="4154076" y="1022575"/>
              </a:cubicBezTo>
              <a:cubicBezTo>
                <a:pt x="4154076" y="1038105"/>
                <a:pt x="4167065" y="1049198"/>
                <a:pt x="4180055" y="1049198"/>
              </a:cubicBezTo>
              <a:cubicBezTo>
                <a:pt x="4195209" y="1049198"/>
                <a:pt x="4206034" y="1035887"/>
                <a:pt x="4206034" y="1022575"/>
              </a:cubicBezTo>
              <a:cubicBezTo>
                <a:pt x="4206034" y="1009264"/>
                <a:pt x="4195209" y="998171"/>
                <a:pt x="4180055" y="995953"/>
              </a:cubicBezTo>
              <a:close/>
              <a:moveTo>
                <a:pt x="4253661" y="995953"/>
              </a:moveTo>
              <a:cubicBezTo>
                <a:pt x="4238507" y="995953"/>
                <a:pt x="4227682" y="1009264"/>
                <a:pt x="4227682" y="1022575"/>
              </a:cubicBezTo>
              <a:cubicBezTo>
                <a:pt x="4227682" y="1038105"/>
                <a:pt x="4240672" y="1049198"/>
                <a:pt x="4253661" y="1049198"/>
              </a:cubicBezTo>
              <a:cubicBezTo>
                <a:pt x="4268815" y="1049198"/>
                <a:pt x="4279640" y="1035887"/>
                <a:pt x="4279640" y="1022575"/>
              </a:cubicBezTo>
              <a:cubicBezTo>
                <a:pt x="4279640" y="1009264"/>
                <a:pt x="4268815" y="998171"/>
                <a:pt x="4253661" y="995953"/>
              </a:cubicBezTo>
              <a:close/>
              <a:moveTo>
                <a:pt x="4327268" y="995953"/>
              </a:moveTo>
              <a:cubicBezTo>
                <a:pt x="4312114" y="995953"/>
                <a:pt x="4301289" y="1009264"/>
                <a:pt x="4301289" y="1022575"/>
              </a:cubicBezTo>
              <a:cubicBezTo>
                <a:pt x="4301289" y="1038105"/>
                <a:pt x="4314278" y="1049198"/>
                <a:pt x="4327268" y="1049198"/>
              </a:cubicBezTo>
              <a:cubicBezTo>
                <a:pt x="4342422" y="1049198"/>
                <a:pt x="4353247" y="1035887"/>
                <a:pt x="4353247" y="1022575"/>
              </a:cubicBezTo>
              <a:cubicBezTo>
                <a:pt x="4353247" y="1009264"/>
                <a:pt x="4342422" y="998171"/>
                <a:pt x="4327268" y="995953"/>
              </a:cubicBezTo>
              <a:close/>
              <a:moveTo>
                <a:pt x="4400875" y="995953"/>
              </a:moveTo>
              <a:cubicBezTo>
                <a:pt x="4385721" y="995953"/>
                <a:pt x="4374896" y="1009264"/>
                <a:pt x="4374896" y="1022575"/>
              </a:cubicBezTo>
              <a:cubicBezTo>
                <a:pt x="4374896" y="1038105"/>
                <a:pt x="4387886" y="1049198"/>
                <a:pt x="4400875" y="1049198"/>
              </a:cubicBezTo>
              <a:cubicBezTo>
                <a:pt x="4416029" y="1049198"/>
                <a:pt x="4426854" y="1035887"/>
                <a:pt x="4426854" y="1022575"/>
              </a:cubicBezTo>
              <a:cubicBezTo>
                <a:pt x="4426854" y="1009264"/>
                <a:pt x="4416029" y="998171"/>
                <a:pt x="4400875" y="995953"/>
              </a:cubicBezTo>
              <a:close/>
              <a:moveTo>
                <a:pt x="4476647" y="995953"/>
              </a:moveTo>
              <a:cubicBezTo>
                <a:pt x="4461493" y="995953"/>
                <a:pt x="4450668" y="1009264"/>
                <a:pt x="4450668" y="1022575"/>
              </a:cubicBezTo>
              <a:cubicBezTo>
                <a:pt x="4450668" y="1038105"/>
                <a:pt x="4463658" y="1049198"/>
                <a:pt x="4476647" y="1049198"/>
              </a:cubicBezTo>
              <a:cubicBezTo>
                <a:pt x="4491801" y="1049198"/>
                <a:pt x="4502626" y="1035887"/>
                <a:pt x="4502626" y="1022575"/>
              </a:cubicBezTo>
              <a:cubicBezTo>
                <a:pt x="4502626" y="1009264"/>
                <a:pt x="4489636" y="998171"/>
                <a:pt x="4476647" y="995953"/>
              </a:cubicBezTo>
              <a:close/>
              <a:moveTo>
                <a:pt x="4550254" y="995953"/>
              </a:moveTo>
              <a:cubicBezTo>
                <a:pt x="4537265" y="995953"/>
                <a:pt x="4526440" y="1009264"/>
                <a:pt x="4526440" y="1022575"/>
              </a:cubicBezTo>
              <a:cubicBezTo>
                <a:pt x="4526440" y="1038105"/>
                <a:pt x="4537265" y="1049198"/>
                <a:pt x="4550254" y="1049198"/>
              </a:cubicBezTo>
              <a:cubicBezTo>
                <a:pt x="4565408" y="1049198"/>
                <a:pt x="4576233" y="1035887"/>
                <a:pt x="4576233" y="1022575"/>
              </a:cubicBezTo>
              <a:cubicBezTo>
                <a:pt x="4576233" y="1009264"/>
                <a:pt x="4565408" y="998171"/>
                <a:pt x="4550254" y="995953"/>
              </a:cubicBezTo>
              <a:close/>
              <a:moveTo>
                <a:pt x="4623861" y="995953"/>
              </a:moveTo>
              <a:cubicBezTo>
                <a:pt x="4608707" y="995953"/>
                <a:pt x="4597882" y="1009264"/>
                <a:pt x="4597882" y="1022575"/>
              </a:cubicBezTo>
              <a:cubicBezTo>
                <a:pt x="4597882" y="1038105"/>
                <a:pt x="4610871" y="1049198"/>
                <a:pt x="4623861" y="1049198"/>
              </a:cubicBezTo>
              <a:cubicBezTo>
                <a:pt x="4639015" y="1049198"/>
                <a:pt x="4649840" y="1035887"/>
                <a:pt x="4649840" y="1022575"/>
              </a:cubicBezTo>
              <a:cubicBezTo>
                <a:pt x="4649840" y="1009264"/>
                <a:pt x="4639015" y="998171"/>
                <a:pt x="4623861" y="995953"/>
              </a:cubicBezTo>
              <a:close/>
              <a:moveTo>
                <a:pt x="4697468" y="995953"/>
              </a:moveTo>
              <a:cubicBezTo>
                <a:pt x="4682314" y="995953"/>
                <a:pt x="4671489" y="1009264"/>
                <a:pt x="4671489" y="1022575"/>
              </a:cubicBezTo>
              <a:cubicBezTo>
                <a:pt x="4671489" y="1038105"/>
                <a:pt x="4684479" y="1049198"/>
                <a:pt x="4697468" y="1049198"/>
              </a:cubicBezTo>
              <a:cubicBezTo>
                <a:pt x="4712622" y="1049198"/>
                <a:pt x="4723447" y="1035887"/>
                <a:pt x="4723447" y="1022575"/>
              </a:cubicBezTo>
              <a:cubicBezTo>
                <a:pt x="4723447" y="1009264"/>
                <a:pt x="4712622" y="998171"/>
                <a:pt x="4697468" y="995953"/>
              </a:cubicBezTo>
              <a:close/>
              <a:moveTo>
                <a:pt x="4771075" y="995953"/>
              </a:moveTo>
              <a:cubicBezTo>
                <a:pt x="4755921" y="995953"/>
                <a:pt x="4745096" y="1009264"/>
                <a:pt x="4745096" y="1022575"/>
              </a:cubicBezTo>
              <a:cubicBezTo>
                <a:pt x="4745096" y="1038105"/>
                <a:pt x="4758085" y="1049198"/>
                <a:pt x="4771075" y="1049198"/>
              </a:cubicBezTo>
              <a:cubicBezTo>
                <a:pt x="4786229" y="1049198"/>
                <a:pt x="4797054" y="1035887"/>
                <a:pt x="4797054" y="1022575"/>
              </a:cubicBezTo>
              <a:cubicBezTo>
                <a:pt x="4797054" y="1009264"/>
                <a:pt x="4786229" y="998171"/>
                <a:pt x="4771075" y="995953"/>
              </a:cubicBezTo>
              <a:close/>
              <a:moveTo>
                <a:pt x="4844682" y="995953"/>
              </a:moveTo>
              <a:cubicBezTo>
                <a:pt x="4829528" y="995953"/>
                <a:pt x="4818703" y="1009264"/>
                <a:pt x="4818703" y="1022575"/>
              </a:cubicBezTo>
              <a:cubicBezTo>
                <a:pt x="4818703" y="1038105"/>
                <a:pt x="4831693" y="1049198"/>
                <a:pt x="4844682" y="1049198"/>
              </a:cubicBezTo>
              <a:cubicBezTo>
                <a:pt x="4859836" y="1049198"/>
                <a:pt x="4870661" y="1035887"/>
                <a:pt x="4870661" y="1022575"/>
              </a:cubicBezTo>
              <a:cubicBezTo>
                <a:pt x="4870661" y="1009264"/>
                <a:pt x="4859836" y="998171"/>
                <a:pt x="4844682" y="995953"/>
              </a:cubicBezTo>
              <a:close/>
              <a:moveTo>
                <a:pt x="4920453" y="995953"/>
              </a:moveTo>
              <a:cubicBezTo>
                <a:pt x="4905299" y="995953"/>
                <a:pt x="4894474" y="1009264"/>
                <a:pt x="4894474" y="1022575"/>
              </a:cubicBezTo>
              <a:cubicBezTo>
                <a:pt x="4894474" y="1038105"/>
                <a:pt x="4907464" y="1049198"/>
                <a:pt x="4920453" y="1049198"/>
              </a:cubicBezTo>
              <a:cubicBezTo>
                <a:pt x="4935607" y="1049198"/>
                <a:pt x="4946432" y="1035887"/>
                <a:pt x="4946432" y="1022575"/>
              </a:cubicBezTo>
              <a:cubicBezTo>
                <a:pt x="4946432" y="1009264"/>
                <a:pt x="4933442" y="998171"/>
                <a:pt x="4920453" y="995953"/>
              </a:cubicBezTo>
              <a:close/>
              <a:moveTo>
                <a:pt x="4994060" y="995953"/>
              </a:moveTo>
              <a:cubicBezTo>
                <a:pt x="4981071" y="995953"/>
                <a:pt x="4970246" y="1009264"/>
                <a:pt x="4970246" y="1022575"/>
              </a:cubicBezTo>
              <a:cubicBezTo>
                <a:pt x="4970246" y="1038105"/>
                <a:pt x="4981071" y="1049198"/>
                <a:pt x="4994060" y="1049198"/>
              </a:cubicBezTo>
              <a:cubicBezTo>
                <a:pt x="5009214" y="1049198"/>
                <a:pt x="5020039" y="1035887"/>
                <a:pt x="5020039" y="1022575"/>
              </a:cubicBezTo>
              <a:cubicBezTo>
                <a:pt x="5020039" y="1009264"/>
                <a:pt x="5009214" y="998171"/>
                <a:pt x="4994060" y="995953"/>
              </a:cubicBezTo>
              <a:close/>
              <a:moveTo>
                <a:pt x="6178265" y="995953"/>
              </a:moveTo>
              <a:cubicBezTo>
                <a:pt x="6165277" y="995953"/>
                <a:pt x="6154452" y="1009264"/>
                <a:pt x="6154452" y="1022575"/>
              </a:cubicBezTo>
              <a:cubicBezTo>
                <a:pt x="6154452" y="1038105"/>
                <a:pt x="6165277" y="1049198"/>
                <a:pt x="6178265" y="1049198"/>
              </a:cubicBezTo>
              <a:cubicBezTo>
                <a:pt x="6193420" y="1049198"/>
                <a:pt x="6204245" y="1035887"/>
                <a:pt x="6204245" y="1022575"/>
              </a:cubicBezTo>
              <a:cubicBezTo>
                <a:pt x="6204245" y="1009264"/>
                <a:pt x="6191255" y="998171"/>
                <a:pt x="6178265" y="995953"/>
              </a:cubicBezTo>
              <a:close/>
              <a:moveTo>
                <a:pt x="6251873" y="995953"/>
              </a:moveTo>
              <a:cubicBezTo>
                <a:pt x="6238884" y="995953"/>
                <a:pt x="6228059" y="1009264"/>
                <a:pt x="6228059" y="1022575"/>
              </a:cubicBezTo>
              <a:cubicBezTo>
                <a:pt x="6228059" y="1038105"/>
                <a:pt x="6238884" y="1049198"/>
                <a:pt x="6251873" y="1049198"/>
              </a:cubicBezTo>
              <a:cubicBezTo>
                <a:pt x="6267027" y="1049198"/>
                <a:pt x="6277852" y="1035887"/>
                <a:pt x="6277852" y="1022575"/>
              </a:cubicBezTo>
              <a:cubicBezTo>
                <a:pt x="6277852" y="1009264"/>
                <a:pt x="6267027" y="998171"/>
                <a:pt x="6251873" y="995953"/>
              </a:cubicBezTo>
              <a:close/>
              <a:moveTo>
                <a:pt x="6842892" y="995953"/>
              </a:moveTo>
              <a:cubicBezTo>
                <a:pt x="6827738" y="995953"/>
                <a:pt x="6816913" y="1009264"/>
                <a:pt x="6816913" y="1022575"/>
              </a:cubicBezTo>
              <a:cubicBezTo>
                <a:pt x="6816913" y="1038105"/>
                <a:pt x="6829903" y="1049198"/>
                <a:pt x="6842892" y="1049198"/>
              </a:cubicBezTo>
              <a:cubicBezTo>
                <a:pt x="6858047" y="1049198"/>
                <a:pt x="6868871" y="1035887"/>
                <a:pt x="6868871" y="1022575"/>
              </a:cubicBezTo>
              <a:cubicBezTo>
                <a:pt x="6868871" y="1009264"/>
                <a:pt x="6858047" y="998171"/>
                <a:pt x="6842892" y="995953"/>
              </a:cubicBezTo>
              <a:close/>
              <a:moveTo>
                <a:pt x="6916499" y="995953"/>
              </a:moveTo>
              <a:cubicBezTo>
                <a:pt x="6903510" y="995953"/>
                <a:pt x="6892685" y="1009264"/>
                <a:pt x="6892685" y="1022575"/>
              </a:cubicBezTo>
              <a:cubicBezTo>
                <a:pt x="6892685" y="1038105"/>
                <a:pt x="6903510" y="1049198"/>
                <a:pt x="6916499" y="1049198"/>
              </a:cubicBezTo>
              <a:cubicBezTo>
                <a:pt x="6931654" y="1049198"/>
                <a:pt x="6942478" y="1035887"/>
                <a:pt x="6942478" y="1022575"/>
              </a:cubicBezTo>
              <a:cubicBezTo>
                <a:pt x="6942478" y="1009264"/>
                <a:pt x="6931654" y="998171"/>
                <a:pt x="6916499" y="995953"/>
              </a:cubicBezTo>
              <a:close/>
              <a:moveTo>
                <a:pt x="6990106" y="995953"/>
              </a:moveTo>
              <a:cubicBezTo>
                <a:pt x="6977118" y="995953"/>
                <a:pt x="6966293" y="1009264"/>
                <a:pt x="6966293" y="1022575"/>
              </a:cubicBezTo>
              <a:cubicBezTo>
                <a:pt x="6966293" y="1038105"/>
                <a:pt x="6977118" y="1049198"/>
                <a:pt x="6990106" y="1049198"/>
              </a:cubicBezTo>
              <a:cubicBezTo>
                <a:pt x="7005261" y="1049198"/>
                <a:pt x="7016086" y="1035887"/>
                <a:pt x="7016086" y="1022575"/>
              </a:cubicBezTo>
              <a:cubicBezTo>
                <a:pt x="7016086" y="1009264"/>
                <a:pt x="7005261" y="998171"/>
                <a:pt x="6990106" y="995953"/>
              </a:cubicBezTo>
              <a:close/>
              <a:moveTo>
                <a:pt x="7213092" y="995953"/>
              </a:moveTo>
              <a:cubicBezTo>
                <a:pt x="7197938" y="995953"/>
                <a:pt x="7187113" y="1009264"/>
                <a:pt x="7187113" y="1022575"/>
              </a:cubicBezTo>
              <a:cubicBezTo>
                <a:pt x="7187113" y="1038105"/>
                <a:pt x="7200103" y="1049198"/>
                <a:pt x="7213092" y="1049198"/>
              </a:cubicBezTo>
              <a:cubicBezTo>
                <a:pt x="7228246" y="1049198"/>
                <a:pt x="7239071" y="1035887"/>
                <a:pt x="7239071" y="1022575"/>
              </a:cubicBezTo>
              <a:cubicBezTo>
                <a:pt x="7239071" y="1009264"/>
                <a:pt x="7228246" y="998171"/>
                <a:pt x="7213092" y="995953"/>
              </a:cubicBezTo>
              <a:close/>
              <a:moveTo>
                <a:pt x="7288864" y="995953"/>
              </a:moveTo>
              <a:cubicBezTo>
                <a:pt x="7273710" y="995953"/>
                <a:pt x="7262885" y="1009264"/>
                <a:pt x="7262885" y="1022575"/>
              </a:cubicBezTo>
              <a:cubicBezTo>
                <a:pt x="7262885" y="1038105"/>
                <a:pt x="7275875" y="1049198"/>
                <a:pt x="7288864" y="1049198"/>
              </a:cubicBezTo>
              <a:cubicBezTo>
                <a:pt x="7301854" y="1049198"/>
                <a:pt x="7312678" y="1035887"/>
                <a:pt x="7312678" y="1022575"/>
              </a:cubicBezTo>
              <a:cubicBezTo>
                <a:pt x="7312678" y="1009264"/>
                <a:pt x="7301854" y="998171"/>
                <a:pt x="7288864" y="995953"/>
              </a:cubicBezTo>
              <a:close/>
              <a:moveTo>
                <a:pt x="7360306" y="995953"/>
              </a:moveTo>
              <a:cubicBezTo>
                <a:pt x="7345152" y="995953"/>
                <a:pt x="7334327" y="1009264"/>
                <a:pt x="7334327" y="1022575"/>
              </a:cubicBezTo>
              <a:cubicBezTo>
                <a:pt x="7334327" y="1038105"/>
                <a:pt x="7347316" y="1049198"/>
                <a:pt x="7360306" y="1049198"/>
              </a:cubicBezTo>
              <a:cubicBezTo>
                <a:pt x="7375460" y="1049198"/>
                <a:pt x="7386285" y="1035887"/>
                <a:pt x="7386285" y="1022575"/>
              </a:cubicBezTo>
              <a:cubicBezTo>
                <a:pt x="7386285" y="1009264"/>
                <a:pt x="7375460" y="998171"/>
                <a:pt x="7360306" y="995953"/>
              </a:cubicBezTo>
              <a:close/>
              <a:moveTo>
                <a:pt x="7433913" y="995953"/>
              </a:moveTo>
              <a:cubicBezTo>
                <a:pt x="7418759" y="995953"/>
                <a:pt x="7407934" y="1009264"/>
                <a:pt x="7407934" y="1022575"/>
              </a:cubicBezTo>
              <a:cubicBezTo>
                <a:pt x="7407934" y="1038105"/>
                <a:pt x="7420924" y="1049198"/>
                <a:pt x="7433913" y="1049198"/>
              </a:cubicBezTo>
              <a:cubicBezTo>
                <a:pt x="7449067" y="1049198"/>
                <a:pt x="7459892" y="1035887"/>
                <a:pt x="7459892" y="1022575"/>
              </a:cubicBezTo>
              <a:cubicBezTo>
                <a:pt x="7459892" y="1009264"/>
                <a:pt x="7449067" y="998171"/>
                <a:pt x="7433913" y="995953"/>
              </a:cubicBezTo>
              <a:close/>
              <a:moveTo>
                <a:pt x="7509684" y="995953"/>
              </a:moveTo>
              <a:cubicBezTo>
                <a:pt x="7496696" y="995953"/>
                <a:pt x="7485871" y="1009264"/>
                <a:pt x="7485871" y="1022575"/>
              </a:cubicBezTo>
              <a:cubicBezTo>
                <a:pt x="7485871" y="1038105"/>
                <a:pt x="7496696" y="1049198"/>
                <a:pt x="7509684" y="1049198"/>
              </a:cubicBezTo>
              <a:cubicBezTo>
                <a:pt x="7524839" y="1049198"/>
                <a:pt x="7535664" y="1035887"/>
                <a:pt x="7535664" y="1022575"/>
              </a:cubicBezTo>
              <a:cubicBezTo>
                <a:pt x="7535664" y="1009264"/>
                <a:pt x="7524839" y="998171"/>
                <a:pt x="7509684" y="995953"/>
              </a:cubicBezTo>
              <a:close/>
              <a:moveTo>
                <a:pt x="7583292" y="995953"/>
              </a:moveTo>
              <a:cubicBezTo>
                <a:pt x="7568138" y="995953"/>
                <a:pt x="7557313" y="1009264"/>
                <a:pt x="7557313" y="1022575"/>
              </a:cubicBezTo>
              <a:cubicBezTo>
                <a:pt x="7557313" y="1038105"/>
                <a:pt x="7570303" y="1049198"/>
                <a:pt x="7583292" y="1049198"/>
              </a:cubicBezTo>
              <a:cubicBezTo>
                <a:pt x="7598446" y="1049198"/>
                <a:pt x="7609271" y="1035887"/>
                <a:pt x="7609271" y="1022575"/>
              </a:cubicBezTo>
              <a:cubicBezTo>
                <a:pt x="7609271" y="1009264"/>
                <a:pt x="7598446" y="998171"/>
                <a:pt x="7583292" y="995953"/>
              </a:cubicBezTo>
              <a:close/>
              <a:moveTo>
                <a:pt x="7656898" y="995953"/>
              </a:moveTo>
              <a:cubicBezTo>
                <a:pt x="7641744" y="995953"/>
                <a:pt x="7630919" y="1009264"/>
                <a:pt x="7630919" y="1022575"/>
              </a:cubicBezTo>
              <a:cubicBezTo>
                <a:pt x="7630919" y="1038105"/>
                <a:pt x="7643909" y="1049198"/>
                <a:pt x="7656898" y="1049198"/>
              </a:cubicBezTo>
              <a:cubicBezTo>
                <a:pt x="7672052" y="1049198"/>
                <a:pt x="7682877" y="1035887"/>
                <a:pt x="7682877" y="1022575"/>
              </a:cubicBezTo>
              <a:cubicBezTo>
                <a:pt x="7682877" y="1009264"/>
                <a:pt x="7672052" y="998171"/>
                <a:pt x="7656898" y="995953"/>
              </a:cubicBezTo>
              <a:close/>
              <a:moveTo>
                <a:pt x="7730505" y="995953"/>
              </a:moveTo>
              <a:cubicBezTo>
                <a:pt x="7715351" y="995953"/>
                <a:pt x="7704526" y="1009264"/>
                <a:pt x="7704526" y="1022575"/>
              </a:cubicBezTo>
              <a:cubicBezTo>
                <a:pt x="7704526" y="1038105"/>
                <a:pt x="7717516" y="1049198"/>
                <a:pt x="7730505" y="1049198"/>
              </a:cubicBezTo>
              <a:cubicBezTo>
                <a:pt x="7745660" y="1049198"/>
                <a:pt x="7756484" y="1035887"/>
                <a:pt x="7756484" y="1022575"/>
              </a:cubicBezTo>
              <a:cubicBezTo>
                <a:pt x="7756484" y="1009264"/>
                <a:pt x="7745660" y="998171"/>
                <a:pt x="7730505" y="995953"/>
              </a:cubicBezTo>
              <a:close/>
              <a:moveTo>
                <a:pt x="7806277" y="995953"/>
              </a:moveTo>
              <a:cubicBezTo>
                <a:pt x="7791123" y="995953"/>
                <a:pt x="7780298" y="1009264"/>
                <a:pt x="7780298" y="1022575"/>
              </a:cubicBezTo>
              <a:cubicBezTo>
                <a:pt x="7780298" y="1038105"/>
                <a:pt x="7793288" y="1049198"/>
                <a:pt x="7806277" y="1049198"/>
              </a:cubicBezTo>
              <a:cubicBezTo>
                <a:pt x="7819267" y="1049198"/>
                <a:pt x="7830091" y="1035887"/>
                <a:pt x="7830091" y="1022575"/>
              </a:cubicBezTo>
              <a:cubicBezTo>
                <a:pt x="7830091" y="1009264"/>
                <a:pt x="7819267" y="998171"/>
                <a:pt x="7806277" y="995953"/>
              </a:cubicBezTo>
              <a:close/>
              <a:moveTo>
                <a:pt x="7879885" y="995953"/>
              </a:moveTo>
              <a:cubicBezTo>
                <a:pt x="7864731" y="995953"/>
                <a:pt x="7853906" y="1009264"/>
                <a:pt x="7853906" y="1022575"/>
              </a:cubicBezTo>
              <a:cubicBezTo>
                <a:pt x="7853906" y="1038105"/>
                <a:pt x="7866895" y="1049198"/>
                <a:pt x="7879885" y="1049198"/>
              </a:cubicBezTo>
              <a:cubicBezTo>
                <a:pt x="7895039" y="1049198"/>
                <a:pt x="7905864" y="1035887"/>
                <a:pt x="7905864" y="1022575"/>
              </a:cubicBezTo>
              <a:cubicBezTo>
                <a:pt x="7905864" y="1009264"/>
                <a:pt x="7892874" y="998171"/>
                <a:pt x="7879885" y="995953"/>
              </a:cubicBezTo>
              <a:close/>
              <a:moveTo>
                <a:pt x="7955656" y="995953"/>
              </a:moveTo>
              <a:cubicBezTo>
                <a:pt x="7940502" y="995953"/>
                <a:pt x="7929677" y="1009264"/>
                <a:pt x="7929677" y="1022575"/>
              </a:cubicBezTo>
              <a:cubicBezTo>
                <a:pt x="7929677" y="1038105"/>
                <a:pt x="7942666" y="1049198"/>
                <a:pt x="7955656" y="1049198"/>
              </a:cubicBezTo>
              <a:cubicBezTo>
                <a:pt x="7968645" y="1049198"/>
                <a:pt x="7979470" y="1035887"/>
                <a:pt x="7979470" y="1022575"/>
              </a:cubicBezTo>
              <a:cubicBezTo>
                <a:pt x="7979470" y="1009264"/>
                <a:pt x="7968645" y="998171"/>
                <a:pt x="7955656" y="995953"/>
              </a:cubicBezTo>
              <a:close/>
              <a:moveTo>
                <a:pt x="8027098" y="995953"/>
              </a:moveTo>
              <a:cubicBezTo>
                <a:pt x="8011944" y="995953"/>
                <a:pt x="8001119" y="1009264"/>
                <a:pt x="8001119" y="1022575"/>
              </a:cubicBezTo>
              <a:cubicBezTo>
                <a:pt x="8001119" y="1038105"/>
                <a:pt x="8011944" y="1049198"/>
                <a:pt x="8027098" y="1049198"/>
              </a:cubicBezTo>
              <a:cubicBezTo>
                <a:pt x="8042252" y="1049198"/>
                <a:pt x="8053077" y="1035887"/>
                <a:pt x="8053077" y="1022575"/>
              </a:cubicBezTo>
              <a:cubicBezTo>
                <a:pt x="8053077" y="1009264"/>
                <a:pt x="8042252" y="995953"/>
                <a:pt x="8027098" y="995953"/>
              </a:cubicBezTo>
              <a:close/>
              <a:moveTo>
                <a:pt x="8100705" y="995953"/>
              </a:moveTo>
              <a:cubicBezTo>
                <a:pt x="8087716" y="995953"/>
                <a:pt x="8076891" y="1009264"/>
                <a:pt x="8076891" y="1022575"/>
              </a:cubicBezTo>
              <a:cubicBezTo>
                <a:pt x="8076891" y="1038105"/>
                <a:pt x="8087716" y="1049198"/>
                <a:pt x="8100705" y="1049198"/>
              </a:cubicBezTo>
              <a:cubicBezTo>
                <a:pt x="8115859" y="1049198"/>
                <a:pt x="8126684" y="1035887"/>
                <a:pt x="8126684" y="1022575"/>
              </a:cubicBezTo>
              <a:cubicBezTo>
                <a:pt x="8126684" y="1009264"/>
                <a:pt x="8115859" y="998171"/>
                <a:pt x="8100705" y="995953"/>
              </a:cubicBezTo>
              <a:close/>
              <a:moveTo>
                <a:pt x="8174312" y="995953"/>
              </a:moveTo>
              <a:cubicBezTo>
                <a:pt x="8161323" y="995953"/>
                <a:pt x="8150498" y="1009264"/>
                <a:pt x="8150498" y="1022575"/>
              </a:cubicBezTo>
              <a:cubicBezTo>
                <a:pt x="8150498" y="1038105"/>
                <a:pt x="8161323" y="1049198"/>
                <a:pt x="8174312" y="1049198"/>
              </a:cubicBezTo>
              <a:cubicBezTo>
                <a:pt x="8189467" y="1049198"/>
                <a:pt x="8200291" y="1035887"/>
                <a:pt x="8200291" y="1022575"/>
              </a:cubicBezTo>
              <a:cubicBezTo>
                <a:pt x="8200291" y="1009264"/>
                <a:pt x="8189467" y="998171"/>
                <a:pt x="8174312" y="995953"/>
              </a:cubicBezTo>
              <a:close/>
              <a:moveTo>
                <a:pt x="8247918" y="995953"/>
              </a:moveTo>
              <a:cubicBezTo>
                <a:pt x="8234929" y="995953"/>
                <a:pt x="8224104" y="1009264"/>
                <a:pt x="8224104" y="1022575"/>
              </a:cubicBezTo>
              <a:cubicBezTo>
                <a:pt x="8224104" y="1038105"/>
                <a:pt x="8234929" y="1049198"/>
                <a:pt x="8247918" y="1049198"/>
              </a:cubicBezTo>
              <a:cubicBezTo>
                <a:pt x="8263073" y="1049198"/>
                <a:pt x="8273897" y="1035887"/>
                <a:pt x="8273897" y="1022575"/>
              </a:cubicBezTo>
              <a:cubicBezTo>
                <a:pt x="8273897" y="1009264"/>
                <a:pt x="8263073" y="998171"/>
                <a:pt x="8247918" y="995953"/>
              </a:cubicBezTo>
              <a:close/>
              <a:moveTo>
                <a:pt x="8323691" y="995953"/>
              </a:moveTo>
              <a:cubicBezTo>
                <a:pt x="8308537" y="995953"/>
                <a:pt x="8297712" y="1009264"/>
                <a:pt x="8297712" y="1022575"/>
              </a:cubicBezTo>
              <a:cubicBezTo>
                <a:pt x="8297712" y="1038105"/>
                <a:pt x="8310701" y="1049198"/>
                <a:pt x="8323691" y="1049198"/>
              </a:cubicBezTo>
              <a:cubicBezTo>
                <a:pt x="8338845" y="1049198"/>
                <a:pt x="8349670" y="1035887"/>
                <a:pt x="8349670" y="1022575"/>
              </a:cubicBezTo>
              <a:cubicBezTo>
                <a:pt x="8349670" y="1009264"/>
                <a:pt x="8336680" y="998171"/>
                <a:pt x="8323691" y="995953"/>
              </a:cubicBezTo>
              <a:close/>
              <a:moveTo>
                <a:pt x="8397298" y="995953"/>
              </a:moveTo>
              <a:cubicBezTo>
                <a:pt x="8382144" y="995953"/>
                <a:pt x="8371319" y="1009264"/>
                <a:pt x="8371319" y="1022575"/>
              </a:cubicBezTo>
              <a:cubicBezTo>
                <a:pt x="8371319" y="1038105"/>
                <a:pt x="8384309" y="1049198"/>
                <a:pt x="8397298" y="1049198"/>
              </a:cubicBezTo>
              <a:cubicBezTo>
                <a:pt x="8412452" y="1049198"/>
                <a:pt x="8423277" y="1035887"/>
                <a:pt x="8423277" y="1022575"/>
              </a:cubicBezTo>
              <a:cubicBezTo>
                <a:pt x="8423277" y="1009264"/>
                <a:pt x="8412452" y="998171"/>
                <a:pt x="8397298" y="995953"/>
              </a:cubicBezTo>
              <a:close/>
              <a:moveTo>
                <a:pt x="8470904" y="995953"/>
              </a:moveTo>
              <a:cubicBezTo>
                <a:pt x="8455750" y="995953"/>
                <a:pt x="8444925" y="1009264"/>
                <a:pt x="8444925" y="1022575"/>
              </a:cubicBezTo>
              <a:cubicBezTo>
                <a:pt x="8444925" y="1038105"/>
                <a:pt x="8457915" y="1049198"/>
                <a:pt x="8470904" y="1049198"/>
              </a:cubicBezTo>
              <a:cubicBezTo>
                <a:pt x="8486058" y="1049198"/>
                <a:pt x="8496883" y="1035887"/>
                <a:pt x="8496883" y="1022575"/>
              </a:cubicBezTo>
              <a:cubicBezTo>
                <a:pt x="8496883" y="1009264"/>
                <a:pt x="8486058" y="998171"/>
                <a:pt x="8470904" y="995953"/>
              </a:cubicBezTo>
              <a:close/>
              <a:moveTo>
                <a:pt x="8546676" y="995953"/>
              </a:moveTo>
              <a:cubicBezTo>
                <a:pt x="8531522" y="995953"/>
                <a:pt x="8520697" y="1009264"/>
                <a:pt x="8520697" y="1022575"/>
              </a:cubicBezTo>
              <a:cubicBezTo>
                <a:pt x="8520697" y="1038105"/>
                <a:pt x="8533687" y="1049198"/>
                <a:pt x="8546676" y="1049198"/>
              </a:cubicBezTo>
              <a:cubicBezTo>
                <a:pt x="8559665" y="1049198"/>
                <a:pt x="8570490" y="1035887"/>
                <a:pt x="8570490" y="1022575"/>
              </a:cubicBezTo>
              <a:cubicBezTo>
                <a:pt x="8570490" y="1009264"/>
                <a:pt x="8559665" y="998171"/>
                <a:pt x="8546676" y="995953"/>
              </a:cubicBezTo>
              <a:close/>
              <a:moveTo>
                <a:pt x="8618118" y="995953"/>
              </a:moveTo>
              <a:cubicBezTo>
                <a:pt x="8602964" y="995953"/>
                <a:pt x="8592139" y="1009264"/>
                <a:pt x="8592139" y="1022575"/>
              </a:cubicBezTo>
              <a:cubicBezTo>
                <a:pt x="8592139" y="1038105"/>
                <a:pt x="8602964" y="1049198"/>
                <a:pt x="8618118" y="1049198"/>
              </a:cubicBezTo>
              <a:cubicBezTo>
                <a:pt x="8633273" y="1049198"/>
                <a:pt x="8644097" y="1035887"/>
                <a:pt x="8644097" y="1022575"/>
              </a:cubicBezTo>
              <a:cubicBezTo>
                <a:pt x="8644097" y="1009264"/>
                <a:pt x="8633273" y="995953"/>
                <a:pt x="8618118" y="995953"/>
              </a:cubicBezTo>
              <a:close/>
              <a:moveTo>
                <a:pt x="8691725" y="995953"/>
              </a:moveTo>
              <a:cubicBezTo>
                <a:pt x="8676571" y="995953"/>
                <a:pt x="8665746" y="1009264"/>
                <a:pt x="8665746" y="1022575"/>
              </a:cubicBezTo>
              <a:cubicBezTo>
                <a:pt x="8665746" y="1038105"/>
                <a:pt x="8678735" y="1049198"/>
                <a:pt x="8691725" y="1049198"/>
              </a:cubicBezTo>
              <a:cubicBezTo>
                <a:pt x="8706879" y="1049198"/>
                <a:pt x="8717704" y="1035887"/>
                <a:pt x="8717704" y="1022575"/>
              </a:cubicBezTo>
              <a:cubicBezTo>
                <a:pt x="8717704" y="1009264"/>
                <a:pt x="8706879" y="998171"/>
                <a:pt x="8691725" y="995953"/>
              </a:cubicBezTo>
              <a:close/>
              <a:moveTo>
                <a:pt x="8767497" y="995953"/>
              </a:moveTo>
              <a:cubicBezTo>
                <a:pt x="8754508" y="995953"/>
                <a:pt x="8743683" y="1009264"/>
                <a:pt x="8743683" y="1022575"/>
              </a:cubicBezTo>
              <a:cubicBezTo>
                <a:pt x="8743683" y="1038105"/>
                <a:pt x="8754508" y="1049198"/>
                <a:pt x="8767497" y="1049198"/>
              </a:cubicBezTo>
              <a:cubicBezTo>
                <a:pt x="8782652" y="1049198"/>
                <a:pt x="8793476" y="1035887"/>
                <a:pt x="8793476" y="1022575"/>
              </a:cubicBezTo>
              <a:cubicBezTo>
                <a:pt x="8793476" y="1009264"/>
                <a:pt x="8780487" y="998171"/>
                <a:pt x="8767497" y="995953"/>
              </a:cubicBezTo>
              <a:close/>
              <a:moveTo>
                <a:pt x="8841104" y="995953"/>
              </a:moveTo>
              <a:cubicBezTo>
                <a:pt x="8825950" y="995953"/>
                <a:pt x="8815125" y="1009264"/>
                <a:pt x="8815125" y="1022575"/>
              </a:cubicBezTo>
              <a:cubicBezTo>
                <a:pt x="8815125" y="1038105"/>
                <a:pt x="8828115" y="1049198"/>
                <a:pt x="8841104" y="1049198"/>
              </a:cubicBezTo>
              <a:cubicBezTo>
                <a:pt x="8856258" y="1049198"/>
                <a:pt x="8867083" y="1035887"/>
                <a:pt x="8867083" y="1022575"/>
              </a:cubicBezTo>
              <a:cubicBezTo>
                <a:pt x="8867083" y="1009264"/>
                <a:pt x="8856258" y="998171"/>
                <a:pt x="8841104" y="995953"/>
              </a:cubicBezTo>
              <a:close/>
              <a:moveTo>
                <a:pt x="8914711" y="995953"/>
              </a:moveTo>
              <a:cubicBezTo>
                <a:pt x="8899557" y="995953"/>
                <a:pt x="8888732" y="1009264"/>
                <a:pt x="8888732" y="1022575"/>
              </a:cubicBezTo>
              <a:cubicBezTo>
                <a:pt x="8888732" y="1038105"/>
                <a:pt x="8901722" y="1049198"/>
                <a:pt x="8914711" y="1049198"/>
              </a:cubicBezTo>
              <a:cubicBezTo>
                <a:pt x="8929865" y="1049198"/>
                <a:pt x="8940690" y="1035887"/>
                <a:pt x="8940690" y="1022575"/>
              </a:cubicBezTo>
              <a:cubicBezTo>
                <a:pt x="8940690" y="1009264"/>
                <a:pt x="8929865" y="998171"/>
                <a:pt x="8914711" y="995953"/>
              </a:cubicBezTo>
              <a:close/>
              <a:moveTo>
                <a:pt x="8988318" y="995953"/>
              </a:moveTo>
              <a:cubicBezTo>
                <a:pt x="8973164" y="995953"/>
                <a:pt x="8962339" y="1009264"/>
                <a:pt x="8962339" y="1022575"/>
              </a:cubicBezTo>
              <a:cubicBezTo>
                <a:pt x="8962339" y="1038105"/>
                <a:pt x="8975329" y="1049198"/>
                <a:pt x="8988318" y="1049198"/>
              </a:cubicBezTo>
              <a:cubicBezTo>
                <a:pt x="9003472" y="1049198"/>
                <a:pt x="9014297" y="1035887"/>
                <a:pt x="9014297" y="1022575"/>
              </a:cubicBezTo>
              <a:cubicBezTo>
                <a:pt x="9014297" y="1009264"/>
                <a:pt x="9003472" y="998171"/>
                <a:pt x="8988318" y="995953"/>
              </a:cubicBezTo>
              <a:close/>
              <a:moveTo>
                <a:pt x="9061924" y="995953"/>
              </a:moveTo>
              <a:cubicBezTo>
                <a:pt x="9046770" y="995953"/>
                <a:pt x="9035945" y="1009264"/>
                <a:pt x="9035945" y="1022575"/>
              </a:cubicBezTo>
              <a:cubicBezTo>
                <a:pt x="9035945" y="1038105"/>
                <a:pt x="9048935" y="1049198"/>
                <a:pt x="9061924" y="1049198"/>
              </a:cubicBezTo>
              <a:cubicBezTo>
                <a:pt x="9077079" y="1049198"/>
                <a:pt x="9087903" y="1035887"/>
                <a:pt x="9087903" y="1022575"/>
              </a:cubicBezTo>
              <a:cubicBezTo>
                <a:pt x="9087903" y="1009264"/>
                <a:pt x="9077079" y="998171"/>
                <a:pt x="9061924" y="995953"/>
              </a:cubicBezTo>
              <a:close/>
              <a:moveTo>
                <a:pt x="9137696" y="995953"/>
              </a:moveTo>
              <a:cubicBezTo>
                <a:pt x="9122542" y="995953"/>
                <a:pt x="9111717" y="1009264"/>
                <a:pt x="9111717" y="1022575"/>
              </a:cubicBezTo>
              <a:cubicBezTo>
                <a:pt x="9111717" y="1038105"/>
                <a:pt x="9124707" y="1049198"/>
                <a:pt x="9137696" y="1049198"/>
              </a:cubicBezTo>
              <a:cubicBezTo>
                <a:pt x="9150686" y="1049198"/>
                <a:pt x="9161510" y="1035887"/>
                <a:pt x="9161510" y="1022575"/>
              </a:cubicBezTo>
              <a:cubicBezTo>
                <a:pt x="9161510" y="1009264"/>
                <a:pt x="9150686" y="998171"/>
                <a:pt x="9137696" y="995953"/>
              </a:cubicBezTo>
              <a:close/>
              <a:moveTo>
                <a:pt x="9211304" y="995953"/>
              </a:moveTo>
              <a:cubicBezTo>
                <a:pt x="9196150" y="995953"/>
                <a:pt x="9185325" y="1009264"/>
                <a:pt x="9185325" y="1022575"/>
              </a:cubicBezTo>
              <a:cubicBezTo>
                <a:pt x="9185325" y="1038105"/>
                <a:pt x="9198314" y="1049198"/>
                <a:pt x="9211304" y="1049198"/>
              </a:cubicBezTo>
              <a:cubicBezTo>
                <a:pt x="9226458" y="1049198"/>
                <a:pt x="9237283" y="1035887"/>
                <a:pt x="9237283" y="1022575"/>
              </a:cubicBezTo>
              <a:cubicBezTo>
                <a:pt x="9237283" y="1009264"/>
                <a:pt x="9224293" y="998171"/>
                <a:pt x="9211304" y="995953"/>
              </a:cubicBezTo>
              <a:close/>
              <a:moveTo>
                <a:pt x="9287075" y="995953"/>
              </a:moveTo>
              <a:cubicBezTo>
                <a:pt x="9271921" y="995953"/>
                <a:pt x="9261096" y="1009264"/>
                <a:pt x="9261096" y="1022575"/>
              </a:cubicBezTo>
              <a:cubicBezTo>
                <a:pt x="9261096" y="1038105"/>
                <a:pt x="9274085" y="1049198"/>
                <a:pt x="9287075" y="1049198"/>
              </a:cubicBezTo>
              <a:cubicBezTo>
                <a:pt x="9300064" y="1049198"/>
                <a:pt x="9310889" y="1035887"/>
                <a:pt x="9310889" y="1022575"/>
              </a:cubicBezTo>
              <a:cubicBezTo>
                <a:pt x="9310889" y="1009264"/>
                <a:pt x="9300064" y="998171"/>
                <a:pt x="9287075" y="995953"/>
              </a:cubicBezTo>
              <a:close/>
              <a:moveTo>
                <a:pt x="9358517" y="995953"/>
              </a:moveTo>
              <a:cubicBezTo>
                <a:pt x="9345528" y="995953"/>
                <a:pt x="9334703" y="1009264"/>
                <a:pt x="9334703" y="1022575"/>
              </a:cubicBezTo>
              <a:cubicBezTo>
                <a:pt x="9334703" y="1038105"/>
                <a:pt x="9345528" y="1049198"/>
                <a:pt x="9358517" y="1049198"/>
              </a:cubicBezTo>
              <a:cubicBezTo>
                <a:pt x="9373671" y="1049198"/>
                <a:pt x="9384496" y="1035887"/>
                <a:pt x="9384496" y="1022575"/>
              </a:cubicBezTo>
              <a:cubicBezTo>
                <a:pt x="9384496" y="1009264"/>
                <a:pt x="9373671" y="998171"/>
                <a:pt x="9358517" y="995953"/>
              </a:cubicBezTo>
              <a:close/>
              <a:moveTo>
                <a:pt x="9505731" y="995953"/>
              </a:moveTo>
              <a:cubicBezTo>
                <a:pt x="9492742" y="995953"/>
                <a:pt x="9481917" y="1009264"/>
                <a:pt x="9481917" y="1022575"/>
              </a:cubicBezTo>
              <a:cubicBezTo>
                <a:pt x="9481917" y="1038105"/>
                <a:pt x="9492742" y="1049198"/>
                <a:pt x="9505731" y="1049198"/>
              </a:cubicBezTo>
              <a:cubicBezTo>
                <a:pt x="9520886" y="1049198"/>
                <a:pt x="9531710" y="1035887"/>
                <a:pt x="9531710" y="1022575"/>
              </a:cubicBezTo>
              <a:cubicBezTo>
                <a:pt x="9531710" y="1009264"/>
                <a:pt x="9520886" y="998171"/>
                <a:pt x="9505731" y="995953"/>
              </a:cubicBezTo>
              <a:close/>
              <a:moveTo>
                <a:pt x="9802324" y="995953"/>
              </a:moveTo>
              <a:cubicBezTo>
                <a:pt x="9787170" y="995953"/>
                <a:pt x="9776345" y="1009264"/>
                <a:pt x="9776345" y="1022575"/>
              </a:cubicBezTo>
              <a:cubicBezTo>
                <a:pt x="9776345" y="1038105"/>
                <a:pt x="9787170" y="1049198"/>
                <a:pt x="9802324" y="1049198"/>
              </a:cubicBezTo>
              <a:cubicBezTo>
                <a:pt x="9817478" y="1049198"/>
                <a:pt x="9828303" y="1035887"/>
                <a:pt x="9828303" y="1022575"/>
              </a:cubicBezTo>
              <a:cubicBezTo>
                <a:pt x="9828303" y="1009264"/>
                <a:pt x="9817478" y="995953"/>
                <a:pt x="9802324" y="995953"/>
              </a:cubicBezTo>
              <a:close/>
              <a:moveTo>
                <a:pt x="9875930" y="995953"/>
              </a:moveTo>
              <a:cubicBezTo>
                <a:pt x="9862941" y="995953"/>
                <a:pt x="9852116" y="1009264"/>
                <a:pt x="9852116" y="1022575"/>
              </a:cubicBezTo>
              <a:cubicBezTo>
                <a:pt x="9852116" y="1038105"/>
                <a:pt x="9862941" y="1049198"/>
                <a:pt x="9875930" y="1049198"/>
              </a:cubicBezTo>
              <a:cubicBezTo>
                <a:pt x="9891084" y="1049198"/>
                <a:pt x="9901909" y="1035887"/>
                <a:pt x="9901909" y="1022575"/>
              </a:cubicBezTo>
              <a:cubicBezTo>
                <a:pt x="9901909" y="1009264"/>
                <a:pt x="9891084" y="998171"/>
                <a:pt x="9875930" y="995953"/>
              </a:cubicBezTo>
              <a:close/>
              <a:moveTo>
                <a:pt x="10098916" y="995953"/>
              </a:moveTo>
              <a:cubicBezTo>
                <a:pt x="10085927" y="995953"/>
                <a:pt x="10075102" y="1009264"/>
                <a:pt x="10075102" y="1022575"/>
              </a:cubicBezTo>
              <a:cubicBezTo>
                <a:pt x="10075102" y="1038105"/>
                <a:pt x="10085927" y="1049198"/>
                <a:pt x="10098916" y="1049198"/>
              </a:cubicBezTo>
              <a:cubicBezTo>
                <a:pt x="10114071" y="1049198"/>
                <a:pt x="10124895" y="1035887"/>
                <a:pt x="10124895" y="1022575"/>
              </a:cubicBezTo>
              <a:cubicBezTo>
                <a:pt x="10124895" y="1009264"/>
                <a:pt x="10114071" y="998171"/>
                <a:pt x="10098916" y="995953"/>
              </a:cubicBezTo>
              <a:close/>
              <a:moveTo>
                <a:pt x="10172523" y="995953"/>
              </a:moveTo>
              <a:cubicBezTo>
                <a:pt x="10157369" y="995953"/>
                <a:pt x="10146544" y="1009264"/>
                <a:pt x="10146544" y="1022575"/>
              </a:cubicBezTo>
              <a:cubicBezTo>
                <a:pt x="10146544" y="1038105"/>
                <a:pt x="10157369" y="1049198"/>
                <a:pt x="10172523" y="1049198"/>
              </a:cubicBezTo>
              <a:cubicBezTo>
                <a:pt x="10187677" y="1049198"/>
                <a:pt x="10198502" y="1035887"/>
                <a:pt x="10198502" y="1022575"/>
              </a:cubicBezTo>
              <a:cubicBezTo>
                <a:pt x="10198502" y="1009264"/>
                <a:pt x="10187677" y="995953"/>
                <a:pt x="10172523" y="995953"/>
              </a:cubicBezTo>
              <a:close/>
              <a:moveTo>
                <a:pt x="1147017" y="1073601"/>
              </a:moveTo>
              <a:cubicBezTo>
                <a:pt x="1131863" y="1073601"/>
                <a:pt x="1121038" y="1086912"/>
                <a:pt x="1121038" y="1100223"/>
              </a:cubicBezTo>
              <a:cubicBezTo>
                <a:pt x="1121038" y="1115753"/>
                <a:pt x="1134028" y="1126846"/>
                <a:pt x="1147017" y="1126846"/>
              </a:cubicBezTo>
              <a:cubicBezTo>
                <a:pt x="1162171" y="1126846"/>
                <a:pt x="1172996" y="1113535"/>
                <a:pt x="1172996" y="1100223"/>
              </a:cubicBezTo>
              <a:cubicBezTo>
                <a:pt x="1172996" y="1084694"/>
                <a:pt x="1162171" y="1073601"/>
                <a:pt x="1147017" y="1073601"/>
              </a:cubicBezTo>
              <a:close/>
              <a:moveTo>
                <a:pt x="1222788" y="1073601"/>
              </a:moveTo>
              <a:cubicBezTo>
                <a:pt x="1207634" y="1073601"/>
                <a:pt x="1196809" y="1086912"/>
                <a:pt x="1196809" y="1100223"/>
              </a:cubicBezTo>
              <a:cubicBezTo>
                <a:pt x="1196809" y="1115753"/>
                <a:pt x="1209799" y="1126846"/>
                <a:pt x="1222788" y="1126846"/>
              </a:cubicBezTo>
              <a:cubicBezTo>
                <a:pt x="1235777" y="1126846"/>
                <a:pt x="1246602" y="1113535"/>
                <a:pt x="1246602" y="1100223"/>
              </a:cubicBezTo>
              <a:cubicBezTo>
                <a:pt x="1246602" y="1084694"/>
                <a:pt x="1235777" y="1073601"/>
                <a:pt x="1222788" y="1073601"/>
              </a:cubicBezTo>
              <a:close/>
              <a:moveTo>
                <a:pt x="1294231" y="1073601"/>
              </a:moveTo>
              <a:cubicBezTo>
                <a:pt x="1279077" y="1073601"/>
                <a:pt x="1268252" y="1086912"/>
                <a:pt x="1268252" y="1100223"/>
              </a:cubicBezTo>
              <a:cubicBezTo>
                <a:pt x="1268252" y="1115753"/>
                <a:pt x="1281241" y="1126846"/>
                <a:pt x="1294231" y="1126846"/>
              </a:cubicBezTo>
              <a:cubicBezTo>
                <a:pt x="1309385" y="1126846"/>
                <a:pt x="1320210" y="1113535"/>
                <a:pt x="1320210" y="1100223"/>
              </a:cubicBezTo>
              <a:cubicBezTo>
                <a:pt x="1320210" y="1084694"/>
                <a:pt x="1309385" y="1073601"/>
                <a:pt x="1294231" y="1073601"/>
              </a:cubicBezTo>
              <a:close/>
              <a:moveTo>
                <a:pt x="1367838" y="1073601"/>
              </a:moveTo>
              <a:cubicBezTo>
                <a:pt x="1352684" y="1073601"/>
                <a:pt x="1341859" y="1086912"/>
                <a:pt x="1341859" y="1100223"/>
              </a:cubicBezTo>
              <a:cubicBezTo>
                <a:pt x="1341859" y="1115753"/>
                <a:pt x="1354848" y="1126846"/>
                <a:pt x="1367838" y="1126846"/>
              </a:cubicBezTo>
              <a:cubicBezTo>
                <a:pt x="1382992" y="1126846"/>
                <a:pt x="1393817" y="1113535"/>
                <a:pt x="1393817" y="1100223"/>
              </a:cubicBezTo>
              <a:cubicBezTo>
                <a:pt x="1393817" y="1084694"/>
                <a:pt x="1382992" y="1073601"/>
                <a:pt x="1367838" y="1073601"/>
              </a:cubicBezTo>
              <a:close/>
              <a:moveTo>
                <a:pt x="1441444" y="1073601"/>
              </a:moveTo>
              <a:cubicBezTo>
                <a:pt x="1428455" y="1073601"/>
                <a:pt x="1417630" y="1086912"/>
                <a:pt x="1417630" y="1100223"/>
              </a:cubicBezTo>
              <a:cubicBezTo>
                <a:pt x="1417630" y="1115753"/>
                <a:pt x="1428455" y="1126846"/>
                <a:pt x="1441444" y="1126846"/>
              </a:cubicBezTo>
              <a:cubicBezTo>
                <a:pt x="1456598" y="1126846"/>
                <a:pt x="1467423" y="1113535"/>
                <a:pt x="1467423" y="1100223"/>
              </a:cubicBezTo>
              <a:cubicBezTo>
                <a:pt x="1467423" y="1084694"/>
                <a:pt x="1456598" y="1073601"/>
                <a:pt x="1441444" y="1073601"/>
              </a:cubicBezTo>
              <a:close/>
              <a:moveTo>
                <a:pt x="1517216" y="1073601"/>
              </a:moveTo>
              <a:cubicBezTo>
                <a:pt x="1504227" y="1073601"/>
                <a:pt x="1493402" y="1086912"/>
                <a:pt x="1493402" y="1100223"/>
              </a:cubicBezTo>
              <a:cubicBezTo>
                <a:pt x="1493402" y="1115753"/>
                <a:pt x="1504227" y="1126846"/>
                <a:pt x="1517216" y="1126846"/>
              </a:cubicBezTo>
              <a:cubicBezTo>
                <a:pt x="1532370" y="1126846"/>
                <a:pt x="1543195" y="1113535"/>
                <a:pt x="1543195" y="1100223"/>
              </a:cubicBezTo>
              <a:cubicBezTo>
                <a:pt x="1543195" y="1084694"/>
                <a:pt x="1530205" y="1073601"/>
                <a:pt x="1517216" y="1073601"/>
              </a:cubicBezTo>
              <a:close/>
              <a:moveTo>
                <a:pt x="1590823" y="1073601"/>
              </a:moveTo>
              <a:cubicBezTo>
                <a:pt x="1577834" y="1073601"/>
                <a:pt x="1567009" y="1086912"/>
                <a:pt x="1567009" y="1100223"/>
              </a:cubicBezTo>
              <a:cubicBezTo>
                <a:pt x="1567009" y="1115753"/>
                <a:pt x="1577834" y="1126846"/>
                <a:pt x="1590823" y="1126846"/>
              </a:cubicBezTo>
              <a:cubicBezTo>
                <a:pt x="1605977" y="1126846"/>
                <a:pt x="1616802" y="1113535"/>
                <a:pt x="1616802" y="1100223"/>
              </a:cubicBezTo>
              <a:cubicBezTo>
                <a:pt x="1616802" y="1084694"/>
                <a:pt x="1605977" y="1073601"/>
                <a:pt x="1590823" y="1073601"/>
              </a:cubicBezTo>
              <a:close/>
              <a:moveTo>
                <a:pt x="1664430" y="1073601"/>
              </a:moveTo>
              <a:cubicBezTo>
                <a:pt x="1651441" y="1073601"/>
                <a:pt x="1640616" y="1086912"/>
                <a:pt x="1640616" y="1100223"/>
              </a:cubicBezTo>
              <a:cubicBezTo>
                <a:pt x="1640616" y="1115753"/>
                <a:pt x="1651441" y="1126846"/>
                <a:pt x="1664430" y="1126846"/>
              </a:cubicBezTo>
              <a:cubicBezTo>
                <a:pt x="1679584" y="1126846"/>
                <a:pt x="1690409" y="1113535"/>
                <a:pt x="1690409" y="1100223"/>
              </a:cubicBezTo>
              <a:cubicBezTo>
                <a:pt x="1690409" y="1084694"/>
                <a:pt x="1679584" y="1073601"/>
                <a:pt x="1664430" y="1073601"/>
              </a:cubicBezTo>
              <a:close/>
              <a:moveTo>
                <a:pt x="1738037" y="1073601"/>
              </a:moveTo>
              <a:cubicBezTo>
                <a:pt x="1722883" y="1073601"/>
                <a:pt x="1712058" y="1086912"/>
                <a:pt x="1712058" y="1100223"/>
              </a:cubicBezTo>
              <a:cubicBezTo>
                <a:pt x="1712058" y="1115753"/>
                <a:pt x="1725047" y="1126846"/>
                <a:pt x="1738037" y="1126846"/>
              </a:cubicBezTo>
              <a:cubicBezTo>
                <a:pt x="1753191" y="1126846"/>
                <a:pt x="1764016" y="1113535"/>
                <a:pt x="1764016" y="1100223"/>
              </a:cubicBezTo>
              <a:cubicBezTo>
                <a:pt x="1764016" y="1084694"/>
                <a:pt x="1753191" y="1073601"/>
                <a:pt x="1738037" y="1073601"/>
              </a:cubicBezTo>
              <a:close/>
              <a:moveTo>
                <a:pt x="1811644" y="1073601"/>
              </a:moveTo>
              <a:cubicBezTo>
                <a:pt x="1796490" y="1073601"/>
                <a:pt x="1785665" y="1086912"/>
                <a:pt x="1785665" y="1100223"/>
              </a:cubicBezTo>
              <a:cubicBezTo>
                <a:pt x="1785665" y="1115753"/>
                <a:pt x="1798654" y="1126846"/>
                <a:pt x="1811644" y="1126846"/>
              </a:cubicBezTo>
              <a:cubicBezTo>
                <a:pt x="1826798" y="1126846"/>
                <a:pt x="1837623" y="1113535"/>
                <a:pt x="1837623" y="1100223"/>
              </a:cubicBezTo>
              <a:cubicBezTo>
                <a:pt x="1837623" y="1084694"/>
                <a:pt x="1826798" y="1073601"/>
                <a:pt x="1811644" y="1073601"/>
              </a:cubicBezTo>
              <a:close/>
              <a:moveTo>
                <a:pt x="1887416" y="1073601"/>
              </a:moveTo>
              <a:cubicBezTo>
                <a:pt x="1872262" y="1073601"/>
                <a:pt x="1861437" y="1086912"/>
                <a:pt x="1861437" y="1100223"/>
              </a:cubicBezTo>
              <a:cubicBezTo>
                <a:pt x="1861437" y="1115753"/>
                <a:pt x="1874426" y="1126846"/>
                <a:pt x="1887416" y="1126846"/>
              </a:cubicBezTo>
              <a:cubicBezTo>
                <a:pt x="1902570" y="1126846"/>
                <a:pt x="1913395" y="1113535"/>
                <a:pt x="1913395" y="1100223"/>
              </a:cubicBezTo>
              <a:cubicBezTo>
                <a:pt x="1913395" y="1084694"/>
                <a:pt x="1900405" y="1073601"/>
                <a:pt x="1887416" y="1073601"/>
              </a:cubicBezTo>
              <a:close/>
              <a:moveTo>
                <a:pt x="1961023" y="1073601"/>
              </a:moveTo>
              <a:cubicBezTo>
                <a:pt x="1945869" y="1073601"/>
                <a:pt x="1935044" y="1086912"/>
                <a:pt x="1935044" y="1100223"/>
              </a:cubicBezTo>
              <a:cubicBezTo>
                <a:pt x="1935044" y="1115753"/>
                <a:pt x="1948033" y="1126846"/>
                <a:pt x="1961023" y="1126846"/>
              </a:cubicBezTo>
              <a:cubicBezTo>
                <a:pt x="1976177" y="1126846"/>
                <a:pt x="1987002" y="1113535"/>
                <a:pt x="1987002" y="1100223"/>
              </a:cubicBezTo>
              <a:cubicBezTo>
                <a:pt x="1987002" y="1084694"/>
                <a:pt x="1976177" y="1073601"/>
                <a:pt x="1961023" y="1073601"/>
              </a:cubicBezTo>
              <a:close/>
              <a:moveTo>
                <a:pt x="2034629" y="1073601"/>
              </a:moveTo>
              <a:cubicBezTo>
                <a:pt x="2019475" y="1073601"/>
                <a:pt x="2008650" y="1086912"/>
                <a:pt x="2008650" y="1100223"/>
              </a:cubicBezTo>
              <a:cubicBezTo>
                <a:pt x="2008650" y="1115753"/>
                <a:pt x="2021640" y="1126846"/>
                <a:pt x="2034629" y="1126846"/>
              </a:cubicBezTo>
              <a:cubicBezTo>
                <a:pt x="2049783" y="1126846"/>
                <a:pt x="2060608" y="1113535"/>
                <a:pt x="2060608" y="1100223"/>
              </a:cubicBezTo>
              <a:cubicBezTo>
                <a:pt x="2060608" y="1084694"/>
                <a:pt x="2049783" y="1073601"/>
                <a:pt x="2034629" y="1073601"/>
              </a:cubicBezTo>
              <a:close/>
              <a:moveTo>
                <a:pt x="2108236" y="1073601"/>
              </a:moveTo>
              <a:cubicBezTo>
                <a:pt x="2093082" y="1073601"/>
                <a:pt x="2082257" y="1086912"/>
                <a:pt x="2082257" y="1100223"/>
              </a:cubicBezTo>
              <a:cubicBezTo>
                <a:pt x="2082257" y="1115753"/>
                <a:pt x="2095246" y="1126846"/>
                <a:pt x="2108236" y="1126846"/>
              </a:cubicBezTo>
              <a:cubicBezTo>
                <a:pt x="2123390" y="1126846"/>
                <a:pt x="2134215" y="1113535"/>
                <a:pt x="2134215" y="1100223"/>
              </a:cubicBezTo>
              <a:cubicBezTo>
                <a:pt x="2134215" y="1084694"/>
                <a:pt x="2123390" y="1073601"/>
                <a:pt x="2108236" y="1073601"/>
              </a:cubicBezTo>
              <a:close/>
              <a:moveTo>
                <a:pt x="2181843" y="1073601"/>
              </a:moveTo>
              <a:cubicBezTo>
                <a:pt x="2168854" y="1073601"/>
                <a:pt x="2158029" y="1086912"/>
                <a:pt x="2158029" y="1100223"/>
              </a:cubicBezTo>
              <a:cubicBezTo>
                <a:pt x="2158029" y="1115753"/>
                <a:pt x="2168854" y="1126846"/>
                <a:pt x="2181843" y="1126846"/>
              </a:cubicBezTo>
              <a:cubicBezTo>
                <a:pt x="2196997" y="1126846"/>
                <a:pt x="2207822" y="1113535"/>
                <a:pt x="2207822" y="1100223"/>
              </a:cubicBezTo>
              <a:cubicBezTo>
                <a:pt x="2207822" y="1084694"/>
                <a:pt x="2196997" y="1073601"/>
                <a:pt x="2181843" y="1073601"/>
              </a:cubicBezTo>
              <a:close/>
              <a:moveTo>
                <a:pt x="2255450" y="1073601"/>
              </a:moveTo>
              <a:cubicBezTo>
                <a:pt x="2242461" y="1073601"/>
                <a:pt x="2231636" y="1086912"/>
                <a:pt x="2231636" y="1100223"/>
              </a:cubicBezTo>
              <a:cubicBezTo>
                <a:pt x="2231636" y="1115753"/>
                <a:pt x="2242461" y="1126846"/>
                <a:pt x="2255450" y="1126846"/>
              </a:cubicBezTo>
              <a:cubicBezTo>
                <a:pt x="2270604" y="1126846"/>
                <a:pt x="2281429" y="1113535"/>
                <a:pt x="2281429" y="1100223"/>
              </a:cubicBezTo>
              <a:cubicBezTo>
                <a:pt x="2281429" y="1084694"/>
                <a:pt x="2270604" y="1073601"/>
                <a:pt x="2255450" y="1073601"/>
              </a:cubicBezTo>
              <a:close/>
              <a:moveTo>
                <a:pt x="2331222" y="1073601"/>
              </a:moveTo>
              <a:cubicBezTo>
                <a:pt x="2318233" y="1073601"/>
                <a:pt x="2307408" y="1086912"/>
                <a:pt x="2307408" y="1100223"/>
              </a:cubicBezTo>
              <a:cubicBezTo>
                <a:pt x="2307408" y="1115753"/>
                <a:pt x="2318233" y="1126846"/>
                <a:pt x="2331222" y="1126846"/>
              </a:cubicBezTo>
              <a:cubicBezTo>
                <a:pt x="2346376" y="1126846"/>
                <a:pt x="2357201" y="1113535"/>
                <a:pt x="2357201" y="1100223"/>
              </a:cubicBezTo>
              <a:cubicBezTo>
                <a:pt x="2357201" y="1084694"/>
                <a:pt x="2344211" y="1073601"/>
                <a:pt x="2331222" y="1073601"/>
              </a:cubicBezTo>
              <a:close/>
              <a:moveTo>
                <a:pt x="2404829" y="1073601"/>
              </a:moveTo>
              <a:cubicBezTo>
                <a:pt x="2389675" y="1073601"/>
                <a:pt x="2378850" y="1086912"/>
                <a:pt x="2378850" y="1100223"/>
              </a:cubicBezTo>
              <a:cubicBezTo>
                <a:pt x="2378850" y="1115753"/>
                <a:pt x="2391839" y="1126846"/>
                <a:pt x="2404829" y="1126846"/>
              </a:cubicBezTo>
              <a:cubicBezTo>
                <a:pt x="2419983" y="1126846"/>
                <a:pt x="2430808" y="1113535"/>
                <a:pt x="2430808" y="1100223"/>
              </a:cubicBezTo>
              <a:cubicBezTo>
                <a:pt x="2430808" y="1084694"/>
                <a:pt x="2419983" y="1073601"/>
                <a:pt x="2404829" y="1073601"/>
              </a:cubicBezTo>
              <a:close/>
              <a:moveTo>
                <a:pt x="2478436" y="1073601"/>
              </a:moveTo>
              <a:cubicBezTo>
                <a:pt x="2463282" y="1073601"/>
                <a:pt x="2452457" y="1086912"/>
                <a:pt x="2452457" y="1100223"/>
              </a:cubicBezTo>
              <a:cubicBezTo>
                <a:pt x="2452457" y="1115753"/>
                <a:pt x="2465447" y="1126846"/>
                <a:pt x="2478436" y="1126846"/>
              </a:cubicBezTo>
              <a:cubicBezTo>
                <a:pt x="2493590" y="1126846"/>
                <a:pt x="2504415" y="1113535"/>
                <a:pt x="2504415" y="1100223"/>
              </a:cubicBezTo>
              <a:cubicBezTo>
                <a:pt x="2504415" y="1084694"/>
                <a:pt x="2493590" y="1073601"/>
                <a:pt x="2478436" y="1073601"/>
              </a:cubicBezTo>
              <a:close/>
              <a:moveTo>
                <a:pt x="2625650" y="1073601"/>
              </a:moveTo>
              <a:cubicBezTo>
                <a:pt x="2610496" y="1073601"/>
                <a:pt x="2599671" y="1086912"/>
                <a:pt x="2599671" y="1100223"/>
              </a:cubicBezTo>
              <a:cubicBezTo>
                <a:pt x="2599671" y="1115753"/>
                <a:pt x="2612661" y="1126846"/>
                <a:pt x="2625650" y="1126846"/>
              </a:cubicBezTo>
              <a:cubicBezTo>
                <a:pt x="2640804" y="1126846"/>
                <a:pt x="2651629" y="1113535"/>
                <a:pt x="2651629" y="1100223"/>
              </a:cubicBezTo>
              <a:cubicBezTo>
                <a:pt x="2651629" y="1084694"/>
                <a:pt x="2640804" y="1073601"/>
                <a:pt x="2625650" y="1073601"/>
              </a:cubicBezTo>
              <a:close/>
              <a:moveTo>
                <a:pt x="2699257" y="1073601"/>
              </a:moveTo>
              <a:cubicBezTo>
                <a:pt x="2686268" y="1073601"/>
                <a:pt x="2675443" y="1086912"/>
                <a:pt x="2675443" y="1100223"/>
              </a:cubicBezTo>
              <a:cubicBezTo>
                <a:pt x="2675443" y="1115753"/>
                <a:pt x="2686268" y="1126846"/>
                <a:pt x="2699257" y="1126846"/>
              </a:cubicBezTo>
              <a:cubicBezTo>
                <a:pt x="2714411" y="1126846"/>
                <a:pt x="2725236" y="1113535"/>
                <a:pt x="2725236" y="1100223"/>
              </a:cubicBezTo>
              <a:cubicBezTo>
                <a:pt x="2725236" y="1084694"/>
                <a:pt x="2714411" y="1073601"/>
                <a:pt x="2699257" y="1073601"/>
              </a:cubicBezTo>
              <a:close/>
              <a:moveTo>
                <a:pt x="2775028" y="1073601"/>
              </a:moveTo>
              <a:cubicBezTo>
                <a:pt x="2762039" y="1073601"/>
                <a:pt x="2751214" y="1086912"/>
                <a:pt x="2751214" y="1100223"/>
              </a:cubicBezTo>
              <a:cubicBezTo>
                <a:pt x="2751214" y="1115753"/>
                <a:pt x="2762039" y="1126846"/>
                <a:pt x="2775028" y="1126846"/>
              </a:cubicBezTo>
              <a:cubicBezTo>
                <a:pt x="2790182" y="1126846"/>
                <a:pt x="2801007" y="1113535"/>
                <a:pt x="2801007" y="1100223"/>
              </a:cubicBezTo>
              <a:cubicBezTo>
                <a:pt x="2801007" y="1084694"/>
                <a:pt x="2788017" y="1073601"/>
                <a:pt x="2775028" y="1073601"/>
              </a:cubicBezTo>
              <a:close/>
              <a:moveTo>
                <a:pt x="2848635" y="1073601"/>
              </a:moveTo>
              <a:cubicBezTo>
                <a:pt x="2833481" y="1073601"/>
                <a:pt x="2822656" y="1086912"/>
                <a:pt x="2822656" y="1100223"/>
              </a:cubicBezTo>
              <a:cubicBezTo>
                <a:pt x="2822656" y="1115753"/>
                <a:pt x="2835645" y="1126846"/>
                <a:pt x="2848635" y="1126846"/>
              </a:cubicBezTo>
              <a:cubicBezTo>
                <a:pt x="2863789" y="1126846"/>
                <a:pt x="2874614" y="1113535"/>
                <a:pt x="2874614" y="1100223"/>
              </a:cubicBezTo>
              <a:cubicBezTo>
                <a:pt x="2874614" y="1084694"/>
                <a:pt x="2863789" y="1073601"/>
                <a:pt x="2848635" y="1073601"/>
              </a:cubicBezTo>
              <a:close/>
              <a:moveTo>
                <a:pt x="2995849" y="1073601"/>
              </a:moveTo>
              <a:cubicBezTo>
                <a:pt x="2982860" y="1073601"/>
                <a:pt x="2972035" y="1086912"/>
                <a:pt x="2972035" y="1100223"/>
              </a:cubicBezTo>
              <a:cubicBezTo>
                <a:pt x="2972035" y="1115753"/>
                <a:pt x="2982860" y="1126846"/>
                <a:pt x="2995849" y="1126846"/>
              </a:cubicBezTo>
              <a:cubicBezTo>
                <a:pt x="3011003" y="1126846"/>
                <a:pt x="3021828" y="1113535"/>
                <a:pt x="3021828" y="1100223"/>
              </a:cubicBezTo>
              <a:cubicBezTo>
                <a:pt x="3021828" y="1084694"/>
                <a:pt x="3011003" y="1073601"/>
                <a:pt x="2995849" y="1073601"/>
              </a:cubicBezTo>
              <a:close/>
              <a:moveTo>
                <a:pt x="3069456" y="1073601"/>
              </a:moveTo>
              <a:cubicBezTo>
                <a:pt x="3056467" y="1073601"/>
                <a:pt x="3045642" y="1086912"/>
                <a:pt x="3045642" y="1100223"/>
              </a:cubicBezTo>
              <a:cubicBezTo>
                <a:pt x="3045642" y="1115753"/>
                <a:pt x="3056467" y="1126846"/>
                <a:pt x="3069456" y="1126846"/>
              </a:cubicBezTo>
              <a:cubicBezTo>
                <a:pt x="3084610" y="1126846"/>
                <a:pt x="3095435" y="1113535"/>
                <a:pt x="3095435" y="1100223"/>
              </a:cubicBezTo>
              <a:cubicBezTo>
                <a:pt x="3095435" y="1084694"/>
                <a:pt x="3084610" y="1073601"/>
                <a:pt x="3069456" y="1073601"/>
              </a:cubicBezTo>
              <a:close/>
              <a:moveTo>
                <a:pt x="3143063" y="1073601"/>
              </a:moveTo>
              <a:cubicBezTo>
                <a:pt x="3130074" y="1073601"/>
                <a:pt x="3119249" y="1086912"/>
                <a:pt x="3119249" y="1100223"/>
              </a:cubicBezTo>
              <a:cubicBezTo>
                <a:pt x="3119249" y="1115753"/>
                <a:pt x="3130074" y="1126846"/>
                <a:pt x="3143063" y="1126846"/>
              </a:cubicBezTo>
              <a:cubicBezTo>
                <a:pt x="3158217" y="1126846"/>
                <a:pt x="3169042" y="1113535"/>
                <a:pt x="3169042" y="1100223"/>
              </a:cubicBezTo>
              <a:cubicBezTo>
                <a:pt x="3169042" y="1084694"/>
                <a:pt x="3158217" y="1073601"/>
                <a:pt x="3143063" y="1073601"/>
              </a:cubicBezTo>
              <a:close/>
              <a:moveTo>
                <a:pt x="3218835" y="1073601"/>
              </a:moveTo>
              <a:cubicBezTo>
                <a:pt x="3203681" y="1073601"/>
                <a:pt x="3192856" y="1086912"/>
                <a:pt x="3192856" y="1100223"/>
              </a:cubicBezTo>
              <a:cubicBezTo>
                <a:pt x="3192856" y="1115753"/>
                <a:pt x="3205846" y="1126846"/>
                <a:pt x="3218835" y="1126846"/>
              </a:cubicBezTo>
              <a:cubicBezTo>
                <a:pt x="3233989" y="1126846"/>
                <a:pt x="3244814" y="1113535"/>
                <a:pt x="3244814" y="1100223"/>
              </a:cubicBezTo>
              <a:cubicBezTo>
                <a:pt x="3244814" y="1084694"/>
                <a:pt x="3231824" y="1073601"/>
                <a:pt x="3218835" y="1073601"/>
              </a:cubicBezTo>
              <a:close/>
              <a:moveTo>
                <a:pt x="3366049" y="1073601"/>
              </a:moveTo>
              <a:cubicBezTo>
                <a:pt x="3350895" y="1073601"/>
                <a:pt x="3340070" y="1086912"/>
                <a:pt x="3340070" y="1100223"/>
              </a:cubicBezTo>
              <a:cubicBezTo>
                <a:pt x="3340070" y="1115753"/>
                <a:pt x="3353060" y="1126846"/>
                <a:pt x="3366049" y="1126846"/>
              </a:cubicBezTo>
              <a:cubicBezTo>
                <a:pt x="3381203" y="1126846"/>
                <a:pt x="3392028" y="1113535"/>
                <a:pt x="3392028" y="1100223"/>
              </a:cubicBezTo>
              <a:cubicBezTo>
                <a:pt x="3392028" y="1084694"/>
                <a:pt x="3381203" y="1073601"/>
                <a:pt x="3366049" y="1073601"/>
              </a:cubicBezTo>
              <a:close/>
              <a:moveTo>
                <a:pt x="3439656" y="1073601"/>
              </a:moveTo>
              <a:cubicBezTo>
                <a:pt x="3424502" y="1073601"/>
                <a:pt x="3413677" y="1086912"/>
                <a:pt x="3413677" y="1100223"/>
              </a:cubicBezTo>
              <a:cubicBezTo>
                <a:pt x="3413677" y="1115753"/>
                <a:pt x="3426666" y="1126846"/>
                <a:pt x="3439656" y="1126846"/>
              </a:cubicBezTo>
              <a:cubicBezTo>
                <a:pt x="3454810" y="1126846"/>
                <a:pt x="3465635" y="1113535"/>
                <a:pt x="3465635" y="1100223"/>
              </a:cubicBezTo>
              <a:cubicBezTo>
                <a:pt x="3465635" y="1084694"/>
                <a:pt x="3454810" y="1073601"/>
                <a:pt x="3439656" y="1073601"/>
              </a:cubicBezTo>
              <a:close/>
              <a:moveTo>
                <a:pt x="3513262" y="1073601"/>
              </a:moveTo>
              <a:cubicBezTo>
                <a:pt x="3500273" y="1073601"/>
                <a:pt x="3489448" y="1086912"/>
                <a:pt x="3489448" y="1100223"/>
              </a:cubicBezTo>
              <a:cubicBezTo>
                <a:pt x="3489448" y="1115753"/>
                <a:pt x="3500273" y="1126846"/>
                <a:pt x="3513262" y="1126846"/>
              </a:cubicBezTo>
              <a:cubicBezTo>
                <a:pt x="3528416" y="1126846"/>
                <a:pt x="3539241" y="1113535"/>
                <a:pt x="3539241" y="1100223"/>
              </a:cubicBezTo>
              <a:cubicBezTo>
                <a:pt x="3539241" y="1084694"/>
                <a:pt x="3528416" y="1073601"/>
                <a:pt x="3513262" y="1073601"/>
              </a:cubicBezTo>
              <a:close/>
              <a:moveTo>
                <a:pt x="3589034" y="1073601"/>
              </a:moveTo>
              <a:cubicBezTo>
                <a:pt x="3573880" y="1073601"/>
                <a:pt x="3563055" y="1086912"/>
                <a:pt x="3563055" y="1100223"/>
              </a:cubicBezTo>
              <a:cubicBezTo>
                <a:pt x="3563055" y="1115753"/>
                <a:pt x="3576045" y="1126846"/>
                <a:pt x="3589034" y="1126846"/>
              </a:cubicBezTo>
              <a:cubicBezTo>
                <a:pt x="3604188" y="1126846"/>
                <a:pt x="3615013" y="1113535"/>
                <a:pt x="3615013" y="1100223"/>
              </a:cubicBezTo>
              <a:cubicBezTo>
                <a:pt x="3615013" y="1084694"/>
                <a:pt x="3602023" y="1073601"/>
                <a:pt x="3589034" y="1073601"/>
              </a:cubicBezTo>
              <a:close/>
              <a:moveTo>
                <a:pt x="3662641" y="1073601"/>
              </a:moveTo>
              <a:cubicBezTo>
                <a:pt x="3649652" y="1073601"/>
                <a:pt x="3638827" y="1086912"/>
                <a:pt x="3638827" y="1100223"/>
              </a:cubicBezTo>
              <a:cubicBezTo>
                <a:pt x="3638827" y="1115753"/>
                <a:pt x="3649652" y="1126846"/>
                <a:pt x="3662641" y="1126846"/>
              </a:cubicBezTo>
              <a:cubicBezTo>
                <a:pt x="3677795" y="1126846"/>
                <a:pt x="3688620" y="1113535"/>
                <a:pt x="3688620" y="1100223"/>
              </a:cubicBezTo>
              <a:cubicBezTo>
                <a:pt x="3688620" y="1084694"/>
                <a:pt x="3677795" y="1073601"/>
                <a:pt x="3662641" y="1073601"/>
              </a:cubicBezTo>
              <a:close/>
              <a:moveTo>
                <a:pt x="3736248" y="1073601"/>
              </a:moveTo>
              <a:cubicBezTo>
                <a:pt x="3721094" y="1073601"/>
                <a:pt x="3710269" y="1086912"/>
                <a:pt x="3710269" y="1100223"/>
              </a:cubicBezTo>
              <a:cubicBezTo>
                <a:pt x="3710269" y="1115753"/>
                <a:pt x="3723258" y="1126846"/>
                <a:pt x="3736248" y="1126846"/>
              </a:cubicBezTo>
              <a:cubicBezTo>
                <a:pt x="3751402" y="1126846"/>
                <a:pt x="3762227" y="1113535"/>
                <a:pt x="3762227" y="1100223"/>
              </a:cubicBezTo>
              <a:cubicBezTo>
                <a:pt x="3762227" y="1084694"/>
                <a:pt x="3751402" y="1073601"/>
                <a:pt x="3736248" y="1073601"/>
              </a:cubicBezTo>
              <a:close/>
              <a:moveTo>
                <a:pt x="3812020" y="1073601"/>
              </a:moveTo>
              <a:cubicBezTo>
                <a:pt x="3796866" y="1073601"/>
                <a:pt x="3786041" y="1086912"/>
                <a:pt x="3786041" y="1100223"/>
              </a:cubicBezTo>
              <a:cubicBezTo>
                <a:pt x="3786041" y="1115753"/>
                <a:pt x="3799030" y="1126846"/>
                <a:pt x="3812020" y="1126846"/>
              </a:cubicBezTo>
              <a:cubicBezTo>
                <a:pt x="3825009" y="1126846"/>
                <a:pt x="3835834" y="1113535"/>
                <a:pt x="3835834" y="1100223"/>
              </a:cubicBezTo>
              <a:cubicBezTo>
                <a:pt x="3835834" y="1084694"/>
                <a:pt x="3825009" y="1073601"/>
                <a:pt x="3812020" y="1073601"/>
              </a:cubicBezTo>
              <a:close/>
              <a:moveTo>
                <a:pt x="4180055" y="1073601"/>
              </a:moveTo>
              <a:cubicBezTo>
                <a:pt x="4164901" y="1073601"/>
                <a:pt x="4154076" y="1086912"/>
                <a:pt x="4154076" y="1100223"/>
              </a:cubicBezTo>
              <a:cubicBezTo>
                <a:pt x="4154076" y="1115753"/>
                <a:pt x="4167065" y="1126846"/>
                <a:pt x="4180055" y="1126846"/>
              </a:cubicBezTo>
              <a:cubicBezTo>
                <a:pt x="4195209" y="1126846"/>
                <a:pt x="4206034" y="1113535"/>
                <a:pt x="4206034" y="1100223"/>
              </a:cubicBezTo>
              <a:cubicBezTo>
                <a:pt x="4206034" y="1084694"/>
                <a:pt x="4195209" y="1073601"/>
                <a:pt x="4180055" y="1073601"/>
              </a:cubicBezTo>
              <a:close/>
              <a:moveTo>
                <a:pt x="4253661" y="1073601"/>
              </a:moveTo>
              <a:cubicBezTo>
                <a:pt x="4238507" y="1073601"/>
                <a:pt x="4227682" y="1086912"/>
                <a:pt x="4227682" y="1100223"/>
              </a:cubicBezTo>
              <a:cubicBezTo>
                <a:pt x="4227682" y="1115753"/>
                <a:pt x="4240672" y="1126846"/>
                <a:pt x="4253661" y="1126846"/>
              </a:cubicBezTo>
              <a:cubicBezTo>
                <a:pt x="4268815" y="1126846"/>
                <a:pt x="4279640" y="1113535"/>
                <a:pt x="4279640" y="1100223"/>
              </a:cubicBezTo>
              <a:cubicBezTo>
                <a:pt x="4279640" y="1084694"/>
                <a:pt x="4268815" y="1073601"/>
                <a:pt x="4253661" y="1073601"/>
              </a:cubicBezTo>
              <a:close/>
              <a:moveTo>
                <a:pt x="4327268" y="1073601"/>
              </a:moveTo>
              <a:cubicBezTo>
                <a:pt x="4312114" y="1073601"/>
                <a:pt x="4301289" y="1086912"/>
                <a:pt x="4301289" y="1100223"/>
              </a:cubicBezTo>
              <a:cubicBezTo>
                <a:pt x="4301289" y="1115753"/>
                <a:pt x="4314278" y="1126846"/>
                <a:pt x="4327268" y="1126846"/>
              </a:cubicBezTo>
              <a:cubicBezTo>
                <a:pt x="4342422" y="1126846"/>
                <a:pt x="4353247" y="1113535"/>
                <a:pt x="4353247" y="1100223"/>
              </a:cubicBezTo>
              <a:cubicBezTo>
                <a:pt x="4353247" y="1084694"/>
                <a:pt x="4342422" y="1073601"/>
                <a:pt x="4327268" y="1073601"/>
              </a:cubicBezTo>
              <a:close/>
              <a:moveTo>
                <a:pt x="4400875" y="1073601"/>
              </a:moveTo>
              <a:cubicBezTo>
                <a:pt x="4385721" y="1073601"/>
                <a:pt x="4374896" y="1086912"/>
                <a:pt x="4374896" y="1100223"/>
              </a:cubicBezTo>
              <a:cubicBezTo>
                <a:pt x="4374896" y="1115753"/>
                <a:pt x="4387886" y="1126846"/>
                <a:pt x="4400875" y="1126846"/>
              </a:cubicBezTo>
              <a:cubicBezTo>
                <a:pt x="4416029" y="1126846"/>
                <a:pt x="4426854" y="1113535"/>
                <a:pt x="4426854" y="1100223"/>
              </a:cubicBezTo>
              <a:cubicBezTo>
                <a:pt x="4426854" y="1084694"/>
                <a:pt x="4416029" y="1073601"/>
                <a:pt x="4400875" y="1073601"/>
              </a:cubicBezTo>
              <a:close/>
              <a:moveTo>
                <a:pt x="4476647" y="1073601"/>
              </a:moveTo>
              <a:cubicBezTo>
                <a:pt x="4461493" y="1073601"/>
                <a:pt x="4450668" y="1086912"/>
                <a:pt x="4450668" y="1100223"/>
              </a:cubicBezTo>
              <a:cubicBezTo>
                <a:pt x="4450668" y="1115753"/>
                <a:pt x="4463658" y="1126846"/>
                <a:pt x="4476647" y="1126846"/>
              </a:cubicBezTo>
              <a:cubicBezTo>
                <a:pt x="4491801" y="1126846"/>
                <a:pt x="4502626" y="1113535"/>
                <a:pt x="4502626" y="1100223"/>
              </a:cubicBezTo>
              <a:cubicBezTo>
                <a:pt x="4502626" y="1084694"/>
                <a:pt x="4489636" y="1073601"/>
                <a:pt x="4476647" y="1073601"/>
              </a:cubicBezTo>
              <a:close/>
              <a:moveTo>
                <a:pt x="4550254" y="1073601"/>
              </a:moveTo>
              <a:cubicBezTo>
                <a:pt x="4537265" y="1073601"/>
                <a:pt x="4526440" y="1086912"/>
                <a:pt x="4526440" y="1100223"/>
              </a:cubicBezTo>
              <a:cubicBezTo>
                <a:pt x="4526440" y="1115753"/>
                <a:pt x="4537265" y="1126846"/>
                <a:pt x="4550254" y="1126846"/>
              </a:cubicBezTo>
              <a:cubicBezTo>
                <a:pt x="4565408" y="1126846"/>
                <a:pt x="4576233" y="1113535"/>
                <a:pt x="4576233" y="1100223"/>
              </a:cubicBezTo>
              <a:cubicBezTo>
                <a:pt x="4576233" y="1084694"/>
                <a:pt x="4565408" y="1073601"/>
                <a:pt x="4550254" y="1073601"/>
              </a:cubicBezTo>
              <a:close/>
              <a:moveTo>
                <a:pt x="4623861" y="1073601"/>
              </a:moveTo>
              <a:cubicBezTo>
                <a:pt x="4608707" y="1073601"/>
                <a:pt x="4597882" y="1086912"/>
                <a:pt x="4597882" y="1100223"/>
              </a:cubicBezTo>
              <a:cubicBezTo>
                <a:pt x="4597882" y="1115753"/>
                <a:pt x="4610871" y="1126846"/>
                <a:pt x="4623861" y="1126846"/>
              </a:cubicBezTo>
              <a:cubicBezTo>
                <a:pt x="4639015" y="1126846"/>
                <a:pt x="4649840" y="1113535"/>
                <a:pt x="4649840" y="1100223"/>
              </a:cubicBezTo>
              <a:cubicBezTo>
                <a:pt x="4649840" y="1084694"/>
                <a:pt x="4639015" y="1073601"/>
                <a:pt x="4623861" y="1073601"/>
              </a:cubicBezTo>
              <a:close/>
              <a:moveTo>
                <a:pt x="4697468" y="1073601"/>
              </a:moveTo>
              <a:cubicBezTo>
                <a:pt x="4682314" y="1073601"/>
                <a:pt x="4671489" y="1086912"/>
                <a:pt x="4671489" y="1100223"/>
              </a:cubicBezTo>
              <a:cubicBezTo>
                <a:pt x="4671489" y="1115753"/>
                <a:pt x="4684479" y="1126846"/>
                <a:pt x="4697468" y="1126846"/>
              </a:cubicBezTo>
              <a:cubicBezTo>
                <a:pt x="4712622" y="1126846"/>
                <a:pt x="4723447" y="1113535"/>
                <a:pt x="4723447" y="1100223"/>
              </a:cubicBezTo>
              <a:cubicBezTo>
                <a:pt x="4723447" y="1084694"/>
                <a:pt x="4712622" y="1073601"/>
                <a:pt x="4697468" y="1073601"/>
              </a:cubicBezTo>
              <a:close/>
              <a:moveTo>
                <a:pt x="4771075" y="1073601"/>
              </a:moveTo>
              <a:cubicBezTo>
                <a:pt x="4755921" y="1073601"/>
                <a:pt x="4745096" y="1086912"/>
                <a:pt x="4745096" y="1100223"/>
              </a:cubicBezTo>
              <a:cubicBezTo>
                <a:pt x="4745096" y="1115753"/>
                <a:pt x="4758085" y="1126846"/>
                <a:pt x="4771075" y="1126846"/>
              </a:cubicBezTo>
              <a:cubicBezTo>
                <a:pt x="4786229" y="1126846"/>
                <a:pt x="4797054" y="1113535"/>
                <a:pt x="4797054" y="1100223"/>
              </a:cubicBezTo>
              <a:cubicBezTo>
                <a:pt x="4797054" y="1084694"/>
                <a:pt x="4786229" y="1073601"/>
                <a:pt x="4771075" y="1073601"/>
              </a:cubicBezTo>
              <a:close/>
              <a:moveTo>
                <a:pt x="4844682" y="1073601"/>
              </a:moveTo>
              <a:cubicBezTo>
                <a:pt x="4829528" y="1073601"/>
                <a:pt x="4818703" y="1086912"/>
                <a:pt x="4818703" y="1100223"/>
              </a:cubicBezTo>
              <a:cubicBezTo>
                <a:pt x="4818703" y="1115753"/>
                <a:pt x="4831693" y="1126846"/>
                <a:pt x="4844682" y="1126846"/>
              </a:cubicBezTo>
              <a:cubicBezTo>
                <a:pt x="4859836" y="1126846"/>
                <a:pt x="4870661" y="1113535"/>
                <a:pt x="4870661" y="1100223"/>
              </a:cubicBezTo>
              <a:cubicBezTo>
                <a:pt x="4870661" y="1084694"/>
                <a:pt x="4859836" y="1073601"/>
                <a:pt x="4844682" y="1073601"/>
              </a:cubicBezTo>
              <a:close/>
              <a:moveTo>
                <a:pt x="4920453" y="1073601"/>
              </a:moveTo>
              <a:cubicBezTo>
                <a:pt x="4905299" y="1073601"/>
                <a:pt x="4894474" y="1086912"/>
                <a:pt x="4894474" y="1100223"/>
              </a:cubicBezTo>
              <a:cubicBezTo>
                <a:pt x="4894474" y="1115753"/>
                <a:pt x="4907464" y="1126846"/>
                <a:pt x="4920453" y="1126846"/>
              </a:cubicBezTo>
              <a:cubicBezTo>
                <a:pt x="4935607" y="1126846"/>
                <a:pt x="4946432" y="1113535"/>
                <a:pt x="4946432" y="1100223"/>
              </a:cubicBezTo>
              <a:cubicBezTo>
                <a:pt x="4946432" y="1084694"/>
                <a:pt x="4933442" y="1073601"/>
                <a:pt x="4920453" y="1073601"/>
              </a:cubicBezTo>
              <a:close/>
              <a:moveTo>
                <a:pt x="5957445" y="1073601"/>
              </a:moveTo>
              <a:cubicBezTo>
                <a:pt x="5942291" y="1073601"/>
                <a:pt x="5931466" y="1086912"/>
                <a:pt x="5931466" y="1100223"/>
              </a:cubicBezTo>
              <a:cubicBezTo>
                <a:pt x="5931466" y="1115753"/>
                <a:pt x="5944456" y="1126846"/>
                <a:pt x="5957445" y="1126846"/>
              </a:cubicBezTo>
              <a:cubicBezTo>
                <a:pt x="5970435" y="1126846"/>
                <a:pt x="5981259" y="1113535"/>
                <a:pt x="5981259" y="1100223"/>
              </a:cubicBezTo>
              <a:cubicBezTo>
                <a:pt x="5981259" y="1084694"/>
                <a:pt x="5970435" y="1073601"/>
                <a:pt x="5957445" y="1073601"/>
              </a:cubicBezTo>
              <a:close/>
              <a:moveTo>
                <a:pt x="6028887" y="1073601"/>
              </a:moveTo>
              <a:cubicBezTo>
                <a:pt x="6013733" y="1073601"/>
                <a:pt x="6002908" y="1086912"/>
                <a:pt x="6002908" y="1100223"/>
              </a:cubicBezTo>
              <a:cubicBezTo>
                <a:pt x="6002908" y="1115753"/>
                <a:pt x="6015897" y="1126846"/>
                <a:pt x="6028887" y="1126846"/>
              </a:cubicBezTo>
              <a:cubicBezTo>
                <a:pt x="6044041" y="1126846"/>
                <a:pt x="6054866" y="1113535"/>
                <a:pt x="6054866" y="1100223"/>
              </a:cubicBezTo>
              <a:cubicBezTo>
                <a:pt x="6054866" y="1084694"/>
                <a:pt x="6044041" y="1073601"/>
                <a:pt x="6028887" y="1073601"/>
              </a:cubicBezTo>
              <a:close/>
              <a:moveTo>
                <a:pt x="6102494" y="1073601"/>
              </a:moveTo>
              <a:cubicBezTo>
                <a:pt x="6087340" y="1073601"/>
                <a:pt x="6076515" y="1086912"/>
                <a:pt x="6076515" y="1100223"/>
              </a:cubicBezTo>
              <a:cubicBezTo>
                <a:pt x="6076515" y="1115753"/>
                <a:pt x="6089505" y="1126846"/>
                <a:pt x="6102494" y="1126846"/>
              </a:cubicBezTo>
              <a:cubicBezTo>
                <a:pt x="6117648" y="1126846"/>
                <a:pt x="6128473" y="1113535"/>
                <a:pt x="6128473" y="1100223"/>
              </a:cubicBezTo>
              <a:cubicBezTo>
                <a:pt x="6128473" y="1084694"/>
                <a:pt x="6117648" y="1073601"/>
                <a:pt x="6102494" y="1073601"/>
              </a:cubicBezTo>
              <a:close/>
              <a:moveTo>
                <a:pt x="6178265" y="1073601"/>
              </a:moveTo>
              <a:cubicBezTo>
                <a:pt x="6165277" y="1073601"/>
                <a:pt x="6154452" y="1086912"/>
                <a:pt x="6154452" y="1100223"/>
              </a:cubicBezTo>
              <a:cubicBezTo>
                <a:pt x="6154452" y="1115753"/>
                <a:pt x="6165277" y="1126846"/>
                <a:pt x="6178265" y="1126846"/>
              </a:cubicBezTo>
              <a:cubicBezTo>
                <a:pt x="6193420" y="1126846"/>
                <a:pt x="6204245" y="1113535"/>
                <a:pt x="6204245" y="1100223"/>
              </a:cubicBezTo>
              <a:cubicBezTo>
                <a:pt x="6204245" y="1084694"/>
                <a:pt x="6191255" y="1073601"/>
                <a:pt x="6178265" y="1073601"/>
              </a:cubicBezTo>
              <a:close/>
              <a:moveTo>
                <a:pt x="6251873" y="1073601"/>
              </a:moveTo>
              <a:cubicBezTo>
                <a:pt x="6238884" y="1073601"/>
                <a:pt x="6228059" y="1086912"/>
                <a:pt x="6228059" y="1100223"/>
              </a:cubicBezTo>
              <a:cubicBezTo>
                <a:pt x="6228059" y="1115753"/>
                <a:pt x="6238884" y="1126846"/>
                <a:pt x="6251873" y="1126846"/>
              </a:cubicBezTo>
              <a:cubicBezTo>
                <a:pt x="6267027" y="1126846"/>
                <a:pt x="6277852" y="1113535"/>
                <a:pt x="6277852" y="1100223"/>
              </a:cubicBezTo>
              <a:cubicBezTo>
                <a:pt x="6277852" y="1084694"/>
                <a:pt x="6267027" y="1073601"/>
                <a:pt x="6251873" y="1073601"/>
              </a:cubicBezTo>
              <a:close/>
              <a:moveTo>
                <a:pt x="6325479" y="1073601"/>
              </a:moveTo>
              <a:cubicBezTo>
                <a:pt x="6312490" y="1073601"/>
                <a:pt x="6301665" y="1086912"/>
                <a:pt x="6301665" y="1100223"/>
              </a:cubicBezTo>
              <a:cubicBezTo>
                <a:pt x="6301665" y="1115753"/>
                <a:pt x="6312490" y="1126846"/>
                <a:pt x="6325479" y="1126846"/>
              </a:cubicBezTo>
              <a:cubicBezTo>
                <a:pt x="6340633" y="1126846"/>
                <a:pt x="6351458" y="1113535"/>
                <a:pt x="6351458" y="1100223"/>
              </a:cubicBezTo>
              <a:cubicBezTo>
                <a:pt x="6351458" y="1084694"/>
                <a:pt x="6340633" y="1073601"/>
                <a:pt x="6325479" y="1073601"/>
              </a:cubicBezTo>
              <a:close/>
              <a:moveTo>
                <a:pt x="6399086" y="1073601"/>
              </a:moveTo>
              <a:cubicBezTo>
                <a:pt x="6383932" y="1073601"/>
                <a:pt x="6373107" y="1086912"/>
                <a:pt x="6373107" y="1100223"/>
              </a:cubicBezTo>
              <a:cubicBezTo>
                <a:pt x="6373107" y="1115753"/>
                <a:pt x="6386097" y="1126846"/>
                <a:pt x="6399086" y="1126846"/>
              </a:cubicBezTo>
              <a:cubicBezTo>
                <a:pt x="6414241" y="1126846"/>
                <a:pt x="6425065" y="1113535"/>
                <a:pt x="6425065" y="1100223"/>
              </a:cubicBezTo>
              <a:cubicBezTo>
                <a:pt x="6425065" y="1084694"/>
                <a:pt x="6414241" y="1073601"/>
                <a:pt x="6399086" y="1073601"/>
              </a:cubicBezTo>
              <a:close/>
              <a:moveTo>
                <a:pt x="6472694" y="1073601"/>
              </a:moveTo>
              <a:cubicBezTo>
                <a:pt x="6457540" y="1073601"/>
                <a:pt x="6446715" y="1086912"/>
                <a:pt x="6446715" y="1100223"/>
              </a:cubicBezTo>
              <a:cubicBezTo>
                <a:pt x="6446715" y="1115753"/>
                <a:pt x="6459704" y="1126846"/>
                <a:pt x="6472694" y="1126846"/>
              </a:cubicBezTo>
              <a:cubicBezTo>
                <a:pt x="6487848" y="1126846"/>
                <a:pt x="6498673" y="1113535"/>
                <a:pt x="6498673" y="1100223"/>
              </a:cubicBezTo>
              <a:cubicBezTo>
                <a:pt x="6498673" y="1084694"/>
                <a:pt x="6487848" y="1073601"/>
                <a:pt x="6472694" y="1073601"/>
              </a:cubicBezTo>
              <a:close/>
              <a:moveTo>
                <a:pt x="6695679" y="1073601"/>
              </a:moveTo>
              <a:cubicBezTo>
                <a:pt x="6680525" y="1073601"/>
                <a:pt x="6669700" y="1086912"/>
                <a:pt x="6669700" y="1100223"/>
              </a:cubicBezTo>
              <a:cubicBezTo>
                <a:pt x="6669700" y="1115753"/>
                <a:pt x="6682690" y="1126846"/>
                <a:pt x="6695679" y="1126846"/>
              </a:cubicBezTo>
              <a:cubicBezTo>
                <a:pt x="6710833" y="1126846"/>
                <a:pt x="6721658" y="1113535"/>
                <a:pt x="6721658" y="1100223"/>
              </a:cubicBezTo>
              <a:cubicBezTo>
                <a:pt x="6721658" y="1084694"/>
                <a:pt x="6710833" y="1073601"/>
                <a:pt x="6695679" y="1073601"/>
              </a:cubicBezTo>
              <a:close/>
              <a:moveTo>
                <a:pt x="6842892" y="1073601"/>
              </a:moveTo>
              <a:cubicBezTo>
                <a:pt x="6827738" y="1073601"/>
                <a:pt x="6816913" y="1086912"/>
                <a:pt x="6816913" y="1100223"/>
              </a:cubicBezTo>
              <a:cubicBezTo>
                <a:pt x="6816913" y="1115753"/>
                <a:pt x="6829903" y="1126846"/>
                <a:pt x="6842892" y="1126846"/>
              </a:cubicBezTo>
              <a:cubicBezTo>
                <a:pt x="6858047" y="1126846"/>
                <a:pt x="6868871" y="1113535"/>
                <a:pt x="6868871" y="1100223"/>
              </a:cubicBezTo>
              <a:cubicBezTo>
                <a:pt x="6868871" y="1084694"/>
                <a:pt x="6858047" y="1073601"/>
                <a:pt x="6842892" y="1073601"/>
              </a:cubicBezTo>
              <a:close/>
              <a:moveTo>
                <a:pt x="7065879" y="1073601"/>
              </a:moveTo>
              <a:cubicBezTo>
                <a:pt x="7050725" y="1073601"/>
                <a:pt x="7039900" y="1086912"/>
                <a:pt x="7039900" y="1100223"/>
              </a:cubicBezTo>
              <a:cubicBezTo>
                <a:pt x="7039900" y="1115753"/>
                <a:pt x="7052890" y="1126846"/>
                <a:pt x="7065879" y="1126846"/>
              </a:cubicBezTo>
              <a:cubicBezTo>
                <a:pt x="7081033" y="1126846"/>
                <a:pt x="7091858" y="1113535"/>
                <a:pt x="7091858" y="1100223"/>
              </a:cubicBezTo>
              <a:cubicBezTo>
                <a:pt x="7091858" y="1084694"/>
                <a:pt x="7078868" y="1073601"/>
                <a:pt x="7065879" y="1073601"/>
              </a:cubicBezTo>
              <a:close/>
              <a:moveTo>
                <a:pt x="7139485" y="1073601"/>
              </a:moveTo>
              <a:cubicBezTo>
                <a:pt x="7124331" y="1073601"/>
                <a:pt x="7113506" y="1086912"/>
                <a:pt x="7113506" y="1100223"/>
              </a:cubicBezTo>
              <a:cubicBezTo>
                <a:pt x="7113506" y="1115753"/>
                <a:pt x="7126496" y="1126846"/>
                <a:pt x="7139485" y="1126846"/>
              </a:cubicBezTo>
              <a:cubicBezTo>
                <a:pt x="7154639" y="1126846"/>
                <a:pt x="7165464" y="1113535"/>
                <a:pt x="7165464" y="1100223"/>
              </a:cubicBezTo>
              <a:cubicBezTo>
                <a:pt x="7165464" y="1084694"/>
                <a:pt x="7154639" y="1073601"/>
                <a:pt x="7139485" y="1073601"/>
              </a:cubicBezTo>
              <a:close/>
              <a:moveTo>
                <a:pt x="7288864" y="1073601"/>
              </a:moveTo>
              <a:cubicBezTo>
                <a:pt x="7273710" y="1073601"/>
                <a:pt x="7262885" y="1086912"/>
                <a:pt x="7262885" y="1100223"/>
              </a:cubicBezTo>
              <a:cubicBezTo>
                <a:pt x="7262885" y="1115753"/>
                <a:pt x="7275875" y="1126846"/>
                <a:pt x="7288864" y="1126846"/>
              </a:cubicBezTo>
              <a:cubicBezTo>
                <a:pt x="7301854" y="1126846"/>
                <a:pt x="7312678" y="1113535"/>
                <a:pt x="7312678" y="1100223"/>
              </a:cubicBezTo>
              <a:cubicBezTo>
                <a:pt x="7312678" y="1084694"/>
                <a:pt x="7301854" y="1073601"/>
                <a:pt x="7288864" y="1073601"/>
              </a:cubicBezTo>
              <a:close/>
              <a:moveTo>
                <a:pt x="7360306" y="1073601"/>
              </a:moveTo>
              <a:cubicBezTo>
                <a:pt x="7345152" y="1073601"/>
                <a:pt x="7334327" y="1086912"/>
                <a:pt x="7334327" y="1100223"/>
              </a:cubicBezTo>
              <a:cubicBezTo>
                <a:pt x="7334327" y="1115753"/>
                <a:pt x="7347316" y="1126846"/>
                <a:pt x="7360306" y="1126846"/>
              </a:cubicBezTo>
              <a:cubicBezTo>
                <a:pt x="7375460" y="1126846"/>
                <a:pt x="7386285" y="1113535"/>
                <a:pt x="7386285" y="1100223"/>
              </a:cubicBezTo>
              <a:cubicBezTo>
                <a:pt x="7386285" y="1084694"/>
                <a:pt x="7375460" y="1073601"/>
                <a:pt x="7360306" y="1073601"/>
              </a:cubicBezTo>
              <a:close/>
              <a:moveTo>
                <a:pt x="7433913" y="1073601"/>
              </a:moveTo>
              <a:cubicBezTo>
                <a:pt x="7418759" y="1073601"/>
                <a:pt x="7407934" y="1086912"/>
                <a:pt x="7407934" y="1100223"/>
              </a:cubicBezTo>
              <a:cubicBezTo>
                <a:pt x="7407934" y="1115753"/>
                <a:pt x="7420924" y="1126846"/>
                <a:pt x="7433913" y="1126846"/>
              </a:cubicBezTo>
              <a:cubicBezTo>
                <a:pt x="7449067" y="1126846"/>
                <a:pt x="7459892" y="1113535"/>
                <a:pt x="7459892" y="1100223"/>
              </a:cubicBezTo>
              <a:cubicBezTo>
                <a:pt x="7459892" y="1084694"/>
                <a:pt x="7449067" y="1073601"/>
                <a:pt x="7433913" y="1073601"/>
              </a:cubicBezTo>
              <a:close/>
              <a:moveTo>
                <a:pt x="7509684" y="1073601"/>
              </a:moveTo>
              <a:cubicBezTo>
                <a:pt x="7496696" y="1073601"/>
                <a:pt x="7485871" y="1086912"/>
                <a:pt x="7485871" y="1100223"/>
              </a:cubicBezTo>
              <a:cubicBezTo>
                <a:pt x="7485871" y="1115753"/>
                <a:pt x="7496696" y="1126846"/>
                <a:pt x="7509684" y="1126846"/>
              </a:cubicBezTo>
              <a:cubicBezTo>
                <a:pt x="7524839" y="1126846"/>
                <a:pt x="7535664" y="1113535"/>
                <a:pt x="7535664" y="1100223"/>
              </a:cubicBezTo>
              <a:cubicBezTo>
                <a:pt x="7535664" y="1084694"/>
                <a:pt x="7524839" y="1073601"/>
                <a:pt x="7509684" y="1073601"/>
              </a:cubicBezTo>
              <a:close/>
              <a:moveTo>
                <a:pt x="7583292" y="1073601"/>
              </a:moveTo>
              <a:cubicBezTo>
                <a:pt x="7568138" y="1073601"/>
                <a:pt x="7557313" y="1086912"/>
                <a:pt x="7557313" y="1100223"/>
              </a:cubicBezTo>
              <a:cubicBezTo>
                <a:pt x="7557313" y="1115753"/>
                <a:pt x="7570303" y="1126846"/>
                <a:pt x="7583292" y="1126846"/>
              </a:cubicBezTo>
              <a:cubicBezTo>
                <a:pt x="7598446" y="1126846"/>
                <a:pt x="7609271" y="1113535"/>
                <a:pt x="7609271" y="1100223"/>
              </a:cubicBezTo>
              <a:cubicBezTo>
                <a:pt x="7609271" y="1084694"/>
                <a:pt x="7598446" y="1073601"/>
                <a:pt x="7583292" y="1073601"/>
              </a:cubicBezTo>
              <a:close/>
              <a:moveTo>
                <a:pt x="7656898" y="1073601"/>
              </a:moveTo>
              <a:cubicBezTo>
                <a:pt x="7641744" y="1073601"/>
                <a:pt x="7630919" y="1086912"/>
                <a:pt x="7630919" y="1100223"/>
              </a:cubicBezTo>
              <a:cubicBezTo>
                <a:pt x="7630919" y="1115753"/>
                <a:pt x="7643909" y="1126846"/>
                <a:pt x="7656898" y="1126846"/>
              </a:cubicBezTo>
              <a:cubicBezTo>
                <a:pt x="7672052" y="1126846"/>
                <a:pt x="7682877" y="1113535"/>
                <a:pt x="7682877" y="1100223"/>
              </a:cubicBezTo>
              <a:cubicBezTo>
                <a:pt x="7682877" y="1084694"/>
                <a:pt x="7672052" y="1073601"/>
                <a:pt x="7656898" y="1073601"/>
              </a:cubicBezTo>
              <a:close/>
              <a:moveTo>
                <a:pt x="7730505" y="1073601"/>
              </a:moveTo>
              <a:cubicBezTo>
                <a:pt x="7715351" y="1073601"/>
                <a:pt x="7704526" y="1086912"/>
                <a:pt x="7704526" y="1100223"/>
              </a:cubicBezTo>
              <a:cubicBezTo>
                <a:pt x="7704526" y="1115753"/>
                <a:pt x="7717516" y="1126846"/>
                <a:pt x="7730505" y="1126846"/>
              </a:cubicBezTo>
              <a:cubicBezTo>
                <a:pt x="7745660" y="1126846"/>
                <a:pt x="7756484" y="1113535"/>
                <a:pt x="7756484" y="1100223"/>
              </a:cubicBezTo>
              <a:cubicBezTo>
                <a:pt x="7756484" y="1084694"/>
                <a:pt x="7745660" y="1073601"/>
                <a:pt x="7730505" y="1073601"/>
              </a:cubicBezTo>
              <a:close/>
              <a:moveTo>
                <a:pt x="7806277" y="1073601"/>
              </a:moveTo>
              <a:cubicBezTo>
                <a:pt x="7791123" y="1073601"/>
                <a:pt x="7780298" y="1086912"/>
                <a:pt x="7780298" y="1100223"/>
              </a:cubicBezTo>
              <a:cubicBezTo>
                <a:pt x="7780298" y="1115753"/>
                <a:pt x="7793288" y="1126846"/>
                <a:pt x="7806277" y="1126846"/>
              </a:cubicBezTo>
              <a:cubicBezTo>
                <a:pt x="7819267" y="1126846"/>
                <a:pt x="7830091" y="1113535"/>
                <a:pt x="7830091" y="1100223"/>
              </a:cubicBezTo>
              <a:cubicBezTo>
                <a:pt x="7830091" y="1084694"/>
                <a:pt x="7819267" y="1073601"/>
                <a:pt x="7806277" y="1073601"/>
              </a:cubicBezTo>
              <a:close/>
              <a:moveTo>
                <a:pt x="7879885" y="1073601"/>
              </a:moveTo>
              <a:cubicBezTo>
                <a:pt x="7864731" y="1073601"/>
                <a:pt x="7853906" y="1086912"/>
                <a:pt x="7853906" y="1100223"/>
              </a:cubicBezTo>
              <a:cubicBezTo>
                <a:pt x="7853906" y="1115753"/>
                <a:pt x="7866895" y="1126846"/>
                <a:pt x="7879885" y="1126846"/>
              </a:cubicBezTo>
              <a:cubicBezTo>
                <a:pt x="7895039" y="1126846"/>
                <a:pt x="7905864" y="1113535"/>
                <a:pt x="7905864" y="1100223"/>
              </a:cubicBezTo>
              <a:cubicBezTo>
                <a:pt x="7905864" y="1084694"/>
                <a:pt x="7892874" y="1073601"/>
                <a:pt x="7879885" y="1073601"/>
              </a:cubicBezTo>
              <a:close/>
              <a:moveTo>
                <a:pt x="7955656" y="1073601"/>
              </a:moveTo>
              <a:cubicBezTo>
                <a:pt x="7940502" y="1073601"/>
                <a:pt x="7929677" y="1086912"/>
                <a:pt x="7929677" y="1100223"/>
              </a:cubicBezTo>
              <a:cubicBezTo>
                <a:pt x="7929677" y="1115753"/>
                <a:pt x="7942666" y="1126846"/>
                <a:pt x="7955656" y="1126846"/>
              </a:cubicBezTo>
              <a:cubicBezTo>
                <a:pt x="7968645" y="1126846"/>
                <a:pt x="7979470" y="1113535"/>
                <a:pt x="7979470" y="1100223"/>
              </a:cubicBezTo>
              <a:cubicBezTo>
                <a:pt x="7979470" y="1084694"/>
                <a:pt x="7968645" y="1073601"/>
                <a:pt x="7955656" y="1073601"/>
              </a:cubicBezTo>
              <a:close/>
              <a:moveTo>
                <a:pt x="8027098" y="1073601"/>
              </a:moveTo>
              <a:cubicBezTo>
                <a:pt x="8011944" y="1073601"/>
                <a:pt x="8001119" y="1086912"/>
                <a:pt x="8001119" y="1100223"/>
              </a:cubicBezTo>
              <a:cubicBezTo>
                <a:pt x="8001119" y="1115753"/>
                <a:pt x="8011944" y="1126846"/>
                <a:pt x="8027098" y="1126846"/>
              </a:cubicBezTo>
              <a:cubicBezTo>
                <a:pt x="8042252" y="1126846"/>
                <a:pt x="8053077" y="1113535"/>
                <a:pt x="8053077" y="1100223"/>
              </a:cubicBezTo>
              <a:cubicBezTo>
                <a:pt x="8053077" y="1084694"/>
                <a:pt x="8042252" y="1073601"/>
                <a:pt x="8027098" y="1073601"/>
              </a:cubicBezTo>
              <a:close/>
              <a:moveTo>
                <a:pt x="8100705" y="1073601"/>
              </a:moveTo>
              <a:cubicBezTo>
                <a:pt x="8087716" y="1073601"/>
                <a:pt x="8076891" y="1086912"/>
                <a:pt x="8076891" y="1100223"/>
              </a:cubicBezTo>
              <a:cubicBezTo>
                <a:pt x="8076891" y="1115753"/>
                <a:pt x="8087716" y="1126846"/>
                <a:pt x="8100705" y="1126846"/>
              </a:cubicBezTo>
              <a:cubicBezTo>
                <a:pt x="8115859" y="1126846"/>
                <a:pt x="8126684" y="1113535"/>
                <a:pt x="8126684" y="1100223"/>
              </a:cubicBezTo>
              <a:cubicBezTo>
                <a:pt x="8126684" y="1084694"/>
                <a:pt x="8115859" y="1073601"/>
                <a:pt x="8100705" y="1073601"/>
              </a:cubicBezTo>
              <a:close/>
              <a:moveTo>
                <a:pt x="8174312" y="1073601"/>
              </a:moveTo>
              <a:cubicBezTo>
                <a:pt x="8161323" y="1073601"/>
                <a:pt x="8150498" y="1086912"/>
                <a:pt x="8150498" y="1100223"/>
              </a:cubicBezTo>
              <a:cubicBezTo>
                <a:pt x="8150498" y="1115753"/>
                <a:pt x="8161323" y="1126846"/>
                <a:pt x="8174312" y="1126846"/>
              </a:cubicBezTo>
              <a:cubicBezTo>
                <a:pt x="8189467" y="1126846"/>
                <a:pt x="8200291" y="1113535"/>
                <a:pt x="8200291" y="1100223"/>
              </a:cubicBezTo>
              <a:cubicBezTo>
                <a:pt x="8200291" y="1084694"/>
                <a:pt x="8189467" y="1073601"/>
                <a:pt x="8174312" y="1073601"/>
              </a:cubicBezTo>
              <a:close/>
              <a:moveTo>
                <a:pt x="8247918" y="1073601"/>
              </a:moveTo>
              <a:cubicBezTo>
                <a:pt x="8234929" y="1073601"/>
                <a:pt x="8224104" y="1086912"/>
                <a:pt x="8224104" y="1100223"/>
              </a:cubicBezTo>
              <a:cubicBezTo>
                <a:pt x="8224104" y="1115753"/>
                <a:pt x="8234929" y="1126846"/>
                <a:pt x="8247918" y="1126846"/>
              </a:cubicBezTo>
              <a:cubicBezTo>
                <a:pt x="8263073" y="1126846"/>
                <a:pt x="8273897" y="1113535"/>
                <a:pt x="8273897" y="1100223"/>
              </a:cubicBezTo>
              <a:cubicBezTo>
                <a:pt x="8273897" y="1084694"/>
                <a:pt x="8263073" y="1073601"/>
                <a:pt x="8247918" y="1073601"/>
              </a:cubicBezTo>
              <a:close/>
              <a:moveTo>
                <a:pt x="8323691" y="1073601"/>
              </a:moveTo>
              <a:cubicBezTo>
                <a:pt x="8308537" y="1073601"/>
                <a:pt x="8297712" y="1086912"/>
                <a:pt x="8297712" y="1100223"/>
              </a:cubicBezTo>
              <a:cubicBezTo>
                <a:pt x="8297712" y="1115753"/>
                <a:pt x="8310701" y="1126846"/>
                <a:pt x="8323691" y="1126846"/>
              </a:cubicBezTo>
              <a:cubicBezTo>
                <a:pt x="8338845" y="1126846"/>
                <a:pt x="8349670" y="1113535"/>
                <a:pt x="8349670" y="1100223"/>
              </a:cubicBezTo>
              <a:cubicBezTo>
                <a:pt x="8349670" y="1084694"/>
                <a:pt x="8336680" y="1073601"/>
                <a:pt x="8323691" y="1073601"/>
              </a:cubicBezTo>
              <a:close/>
              <a:moveTo>
                <a:pt x="8397298" y="1073601"/>
              </a:moveTo>
              <a:cubicBezTo>
                <a:pt x="8382144" y="1073601"/>
                <a:pt x="8371319" y="1086912"/>
                <a:pt x="8371319" y="1100223"/>
              </a:cubicBezTo>
              <a:cubicBezTo>
                <a:pt x="8371319" y="1115753"/>
                <a:pt x="8384309" y="1126846"/>
                <a:pt x="8397298" y="1126846"/>
              </a:cubicBezTo>
              <a:cubicBezTo>
                <a:pt x="8412452" y="1126846"/>
                <a:pt x="8423277" y="1113535"/>
                <a:pt x="8423277" y="1100223"/>
              </a:cubicBezTo>
              <a:cubicBezTo>
                <a:pt x="8423277" y="1084694"/>
                <a:pt x="8412452" y="1073601"/>
                <a:pt x="8397298" y="1073601"/>
              </a:cubicBezTo>
              <a:close/>
              <a:moveTo>
                <a:pt x="8470904" y="1073601"/>
              </a:moveTo>
              <a:cubicBezTo>
                <a:pt x="8455750" y="1073601"/>
                <a:pt x="8444925" y="1086912"/>
                <a:pt x="8444925" y="1100223"/>
              </a:cubicBezTo>
              <a:cubicBezTo>
                <a:pt x="8444925" y="1115753"/>
                <a:pt x="8457915" y="1126846"/>
                <a:pt x="8470904" y="1126846"/>
              </a:cubicBezTo>
              <a:cubicBezTo>
                <a:pt x="8486058" y="1126846"/>
                <a:pt x="8496883" y="1113535"/>
                <a:pt x="8496883" y="1100223"/>
              </a:cubicBezTo>
              <a:cubicBezTo>
                <a:pt x="8496883" y="1084694"/>
                <a:pt x="8486058" y="1073601"/>
                <a:pt x="8470904" y="1073601"/>
              </a:cubicBezTo>
              <a:close/>
              <a:moveTo>
                <a:pt x="8546676" y="1073601"/>
              </a:moveTo>
              <a:cubicBezTo>
                <a:pt x="8531522" y="1073601"/>
                <a:pt x="8520697" y="1086912"/>
                <a:pt x="8520697" y="1100223"/>
              </a:cubicBezTo>
              <a:cubicBezTo>
                <a:pt x="8520697" y="1115753"/>
                <a:pt x="8533687" y="1126846"/>
                <a:pt x="8546676" y="1126846"/>
              </a:cubicBezTo>
              <a:cubicBezTo>
                <a:pt x="8559665" y="1126846"/>
                <a:pt x="8570490" y="1113535"/>
                <a:pt x="8570490" y="1100223"/>
              </a:cubicBezTo>
              <a:cubicBezTo>
                <a:pt x="8570490" y="1084694"/>
                <a:pt x="8559665" y="1073601"/>
                <a:pt x="8546676" y="1073601"/>
              </a:cubicBezTo>
              <a:close/>
              <a:moveTo>
                <a:pt x="8618118" y="1073601"/>
              </a:moveTo>
              <a:cubicBezTo>
                <a:pt x="8602964" y="1073601"/>
                <a:pt x="8592139" y="1086912"/>
                <a:pt x="8592139" y="1100223"/>
              </a:cubicBezTo>
              <a:cubicBezTo>
                <a:pt x="8592139" y="1115753"/>
                <a:pt x="8602964" y="1126846"/>
                <a:pt x="8618118" y="1126846"/>
              </a:cubicBezTo>
              <a:cubicBezTo>
                <a:pt x="8633273" y="1126846"/>
                <a:pt x="8644097" y="1113535"/>
                <a:pt x="8644097" y="1100223"/>
              </a:cubicBezTo>
              <a:cubicBezTo>
                <a:pt x="8644097" y="1084694"/>
                <a:pt x="8633273" y="1073601"/>
                <a:pt x="8618118" y="1073601"/>
              </a:cubicBezTo>
              <a:close/>
              <a:moveTo>
                <a:pt x="8691725" y="1073601"/>
              </a:moveTo>
              <a:cubicBezTo>
                <a:pt x="8676571" y="1073601"/>
                <a:pt x="8665746" y="1086912"/>
                <a:pt x="8665746" y="1100223"/>
              </a:cubicBezTo>
              <a:cubicBezTo>
                <a:pt x="8665746" y="1115753"/>
                <a:pt x="8678735" y="1126846"/>
                <a:pt x="8691725" y="1126846"/>
              </a:cubicBezTo>
              <a:cubicBezTo>
                <a:pt x="8706879" y="1126846"/>
                <a:pt x="8717704" y="1113535"/>
                <a:pt x="8717704" y="1100223"/>
              </a:cubicBezTo>
              <a:cubicBezTo>
                <a:pt x="8717704" y="1084694"/>
                <a:pt x="8706879" y="1073601"/>
                <a:pt x="8691725" y="1073601"/>
              </a:cubicBezTo>
              <a:close/>
              <a:moveTo>
                <a:pt x="8767497" y="1073601"/>
              </a:moveTo>
              <a:cubicBezTo>
                <a:pt x="8754508" y="1073601"/>
                <a:pt x="8743683" y="1086912"/>
                <a:pt x="8743683" y="1100223"/>
              </a:cubicBezTo>
              <a:cubicBezTo>
                <a:pt x="8743683" y="1115753"/>
                <a:pt x="8754508" y="1126846"/>
                <a:pt x="8767497" y="1126846"/>
              </a:cubicBezTo>
              <a:cubicBezTo>
                <a:pt x="8782652" y="1126846"/>
                <a:pt x="8793476" y="1113535"/>
                <a:pt x="8793476" y="1100223"/>
              </a:cubicBezTo>
              <a:cubicBezTo>
                <a:pt x="8793476" y="1084694"/>
                <a:pt x="8780487" y="1073601"/>
                <a:pt x="8767497" y="1073601"/>
              </a:cubicBezTo>
              <a:close/>
              <a:moveTo>
                <a:pt x="8841104" y="1073601"/>
              </a:moveTo>
              <a:cubicBezTo>
                <a:pt x="8825950" y="1073601"/>
                <a:pt x="8815125" y="1086912"/>
                <a:pt x="8815125" y="1100223"/>
              </a:cubicBezTo>
              <a:cubicBezTo>
                <a:pt x="8815125" y="1115753"/>
                <a:pt x="8828115" y="1126846"/>
                <a:pt x="8841104" y="1126846"/>
              </a:cubicBezTo>
              <a:cubicBezTo>
                <a:pt x="8856258" y="1126846"/>
                <a:pt x="8867083" y="1113535"/>
                <a:pt x="8867083" y="1100223"/>
              </a:cubicBezTo>
              <a:cubicBezTo>
                <a:pt x="8867083" y="1084694"/>
                <a:pt x="8856258" y="1073601"/>
                <a:pt x="8841104" y="1073601"/>
              </a:cubicBezTo>
              <a:close/>
              <a:moveTo>
                <a:pt x="8914711" y="1073601"/>
              </a:moveTo>
              <a:cubicBezTo>
                <a:pt x="8899557" y="1073601"/>
                <a:pt x="8888732" y="1086912"/>
                <a:pt x="8888732" y="1100223"/>
              </a:cubicBezTo>
              <a:cubicBezTo>
                <a:pt x="8888732" y="1115753"/>
                <a:pt x="8901722" y="1126846"/>
                <a:pt x="8914711" y="1126846"/>
              </a:cubicBezTo>
              <a:cubicBezTo>
                <a:pt x="8929865" y="1126846"/>
                <a:pt x="8940690" y="1113535"/>
                <a:pt x="8940690" y="1100223"/>
              </a:cubicBezTo>
              <a:cubicBezTo>
                <a:pt x="8940690" y="1084694"/>
                <a:pt x="8929865" y="1073601"/>
                <a:pt x="8914711" y="1073601"/>
              </a:cubicBezTo>
              <a:close/>
              <a:moveTo>
                <a:pt x="8988318" y="1073601"/>
              </a:moveTo>
              <a:cubicBezTo>
                <a:pt x="8973164" y="1073601"/>
                <a:pt x="8962339" y="1086912"/>
                <a:pt x="8962339" y="1100223"/>
              </a:cubicBezTo>
              <a:cubicBezTo>
                <a:pt x="8962339" y="1115753"/>
                <a:pt x="8975329" y="1126846"/>
                <a:pt x="8988318" y="1126846"/>
              </a:cubicBezTo>
              <a:cubicBezTo>
                <a:pt x="9003472" y="1126846"/>
                <a:pt x="9014297" y="1113535"/>
                <a:pt x="9014297" y="1100223"/>
              </a:cubicBezTo>
              <a:cubicBezTo>
                <a:pt x="9014297" y="1084694"/>
                <a:pt x="9003472" y="1073601"/>
                <a:pt x="8988318" y="1073601"/>
              </a:cubicBezTo>
              <a:close/>
              <a:moveTo>
                <a:pt x="9061924" y="1073601"/>
              </a:moveTo>
              <a:cubicBezTo>
                <a:pt x="9046770" y="1073601"/>
                <a:pt x="9035945" y="1086912"/>
                <a:pt x="9035945" y="1100223"/>
              </a:cubicBezTo>
              <a:cubicBezTo>
                <a:pt x="9035945" y="1115753"/>
                <a:pt x="9048935" y="1126846"/>
                <a:pt x="9061924" y="1126846"/>
              </a:cubicBezTo>
              <a:cubicBezTo>
                <a:pt x="9077079" y="1126846"/>
                <a:pt x="9087903" y="1113535"/>
                <a:pt x="9087903" y="1100223"/>
              </a:cubicBezTo>
              <a:cubicBezTo>
                <a:pt x="9087903" y="1084694"/>
                <a:pt x="9077079" y="1073601"/>
                <a:pt x="9061924" y="1073601"/>
              </a:cubicBezTo>
              <a:close/>
              <a:moveTo>
                <a:pt x="9137696" y="1073601"/>
              </a:moveTo>
              <a:cubicBezTo>
                <a:pt x="9122542" y="1073601"/>
                <a:pt x="9111717" y="1086912"/>
                <a:pt x="9111717" y="1100223"/>
              </a:cubicBezTo>
              <a:cubicBezTo>
                <a:pt x="9111717" y="1115753"/>
                <a:pt x="9124707" y="1126846"/>
                <a:pt x="9137696" y="1126846"/>
              </a:cubicBezTo>
              <a:cubicBezTo>
                <a:pt x="9150686" y="1126846"/>
                <a:pt x="9161510" y="1113535"/>
                <a:pt x="9161510" y="1100223"/>
              </a:cubicBezTo>
              <a:cubicBezTo>
                <a:pt x="9161510" y="1084694"/>
                <a:pt x="9150686" y="1073601"/>
                <a:pt x="9137696" y="1073601"/>
              </a:cubicBezTo>
              <a:close/>
              <a:moveTo>
                <a:pt x="9211304" y="1073601"/>
              </a:moveTo>
              <a:cubicBezTo>
                <a:pt x="9196150" y="1073601"/>
                <a:pt x="9185325" y="1086912"/>
                <a:pt x="9185325" y="1100223"/>
              </a:cubicBezTo>
              <a:cubicBezTo>
                <a:pt x="9185325" y="1115753"/>
                <a:pt x="9198314" y="1126846"/>
                <a:pt x="9211304" y="1126846"/>
              </a:cubicBezTo>
              <a:cubicBezTo>
                <a:pt x="9226458" y="1126846"/>
                <a:pt x="9237283" y="1113535"/>
                <a:pt x="9237283" y="1100223"/>
              </a:cubicBezTo>
              <a:cubicBezTo>
                <a:pt x="9237283" y="1084694"/>
                <a:pt x="9224293" y="1073601"/>
                <a:pt x="9211304" y="1073601"/>
              </a:cubicBezTo>
              <a:close/>
              <a:moveTo>
                <a:pt x="9287075" y="1073601"/>
              </a:moveTo>
              <a:cubicBezTo>
                <a:pt x="9271921" y="1073601"/>
                <a:pt x="9261096" y="1086912"/>
                <a:pt x="9261096" y="1100223"/>
              </a:cubicBezTo>
              <a:cubicBezTo>
                <a:pt x="9261096" y="1115753"/>
                <a:pt x="9274085" y="1126846"/>
                <a:pt x="9287075" y="1126846"/>
              </a:cubicBezTo>
              <a:cubicBezTo>
                <a:pt x="9300064" y="1126846"/>
                <a:pt x="9310889" y="1113535"/>
                <a:pt x="9310889" y="1100223"/>
              </a:cubicBezTo>
              <a:cubicBezTo>
                <a:pt x="9310889" y="1084694"/>
                <a:pt x="9300064" y="1073601"/>
                <a:pt x="9287075" y="1073601"/>
              </a:cubicBezTo>
              <a:close/>
              <a:moveTo>
                <a:pt x="9358517" y="1073601"/>
              </a:moveTo>
              <a:cubicBezTo>
                <a:pt x="9345528" y="1073601"/>
                <a:pt x="9334703" y="1086912"/>
                <a:pt x="9334703" y="1100223"/>
              </a:cubicBezTo>
              <a:cubicBezTo>
                <a:pt x="9334703" y="1115753"/>
                <a:pt x="9345528" y="1126846"/>
                <a:pt x="9358517" y="1126846"/>
              </a:cubicBezTo>
              <a:cubicBezTo>
                <a:pt x="9373671" y="1126846"/>
                <a:pt x="9384496" y="1113535"/>
                <a:pt x="9384496" y="1100223"/>
              </a:cubicBezTo>
              <a:cubicBezTo>
                <a:pt x="9384496" y="1084694"/>
                <a:pt x="9373671" y="1073601"/>
                <a:pt x="9358517" y="1073601"/>
              </a:cubicBezTo>
              <a:close/>
              <a:moveTo>
                <a:pt x="9432124" y="1073601"/>
              </a:moveTo>
              <a:cubicBezTo>
                <a:pt x="9416970" y="1073601"/>
                <a:pt x="9406145" y="1086912"/>
                <a:pt x="9406145" y="1100223"/>
              </a:cubicBezTo>
              <a:cubicBezTo>
                <a:pt x="9406145" y="1115753"/>
                <a:pt x="9419135" y="1126846"/>
                <a:pt x="9432124" y="1126846"/>
              </a:cubicBezTo>
              <a:cubicBezTo>
                <a:pt x="9447278" y="1126846"/>
                <a:pt x="9458103" y="1113535"/>
                <a:pt x="9458103" y="1100223"/>
              </a:cubicBezTo>
              <a:cubicBezTo>
                <a:pt x="9458103" y="1084694"/>
                <a:pt x="9447278" y="1073601"/>
                <a:pt x="9432124" y="1073601"/>
              </a:cubicBezTo>
              <a:close/>
              <a:moveTo>
                <a:pt x="9505731" y="1073601"/>
              </a:moveTo>
              <a:cubicBezTo>
                <a:pt x="9492742" y="1073601"/>
                <a:pt x="9481917" y="1086912"/>
                <a:pt x="9481917" y="1100223"/>
              </a:cubicBezTo>
              <a:cubicBezTo>
                <a:pt x="9481917" y="1115753"/>
                <a:pt x="9492742" y="1126846"/>
                <a:pt x="9505731" y="1126846"/>
              </a:cubicBezTo>
              <a:cubicBezTo>
                <a:pt x="9520886" y="1126846"/>
                <a:pt x="9531710" y="1113535"/>
                <a:pt x="9531710" y="1100223"/>
              </a:cubicBezTo>
              <a:cubicBezTo>
                <a:pt x="9531710" y="1084694"/>
                <a:pt x="9520886" y="1073601"/>
                <a:pt x="9505731" y="1073601"/>
              </a:cubicBezTo>
              <a:close/>
              <a:moveTo>
                <a:pt x="9581503" y="1073601"/>
              </a:moveTo>
              <a:cubicBezTo>
                <a:pt x="9566349" y="1073601"/>
                <a:pt x="9555524" y="1086912"/>
                <a:pt x="9555524" y="1100223"/>
              </a:cubicBezTo>
              <a:cubicBezTo>
                <a:pt x="9555524" y="1115753"/>
                <a:pt x="9568514" y="1126846"/>
                <a:pt x="9581503" y="1126846"/>
              </a:cubicBezTo>
              <a:cubicBezTo>
                <a:pt x="9596658" y="1126846"/>
                <a:pt x="9607482" y="1113535"/>
                <a:pt x="9607482" y="1100223"/>
              </a:cubicBezTo>
              <a:cubicBezTo>
                <a:pt x="9607482" y="1084694"/>
                <a:pt x="9594493" y="1073601"/>
                <a:pt x="9581503" y="1073601"/>
              </a:cubicBezTo>
              <a:close/>
              <a:moveTo>
                <a:pt x="9655110" y="1073601"/>
              </a:moveTo>
              <a:cubicBezTo>
                <a:pt x="9639956" y="1073601"/>
                <a:pt x="9629131" y="1086912"/>
                <a:pt x="9629131" y="1100223"/>
              </a:cubicBezTo>
              <a:cubicBezTo>
                <a:pt x="9629131" y="1115753"/>
                <a:pt x="9642120" y="1126846"/>
                <a:pt x="9655110" y="1126846"/>
              </a:cubicBezTo>
              <a:cubicBezTo>
                <a:pt x="9670264" y="1126846"/>
                <a:pt x="9681089" y="1113535"/>
                <a:pt x="9681089" y="1100223"/>
              </a:cubicBezTo>
              <a:cubicBezTo>
                <a:pt x="9681089" y="1084694"/>
                <a:pt x="9670264" y="1073601"/>
                <a:pt x="9655110" y="1073601"/>
              </a:cubicBezTo>
              <a:close/>
              <a:moveTo>
                <a:pt x="9728717" y="1073601"/>
              </a:moveTo>
              <a:cubicBezTo>
                <a:pt x="9713563" y="1073601"/>
                <a:pt x="9702738" y="1086912"/>
                <a:pt x="9702738" y="1100223"/>
              </a:cubicBezTo>
              <a:cubicBezTo>
                <a:pt x="9702738" y="1115753"/>
                <a:pt x="9715728" y="1126846"/>
                <a:pt x="9728717" y="1126846"/>
              </a:cubicBezTo>
              <a:cubicBezTo>
                <a:pt x="9743871" y="1126846"/>
                <a:pt x="9754696" y="1113535"/>
                <a:pt x="9754696" y="1100223"/>
              </a:cubicBezTo>
              <a:cubicBezTo>
                <a:pt x="9754696" y="1084694"/>
                <a:pt x="9743871" y="1073601"/>
                <a:pt x="9728717" y="1073601"/>
              </a:cubicBezTo>
              <a:close/>
              <a:moveTo>
                <a:pt x="9802324" y="1073601"/>
              </a:moveTo>
              <a:cubicBezTo>
                <a:pt x="9787170" y="1073601"/>
                <a:pt x="9776345" y="1086912"/>
                <a:pt x="9776345" y="1100223"/>
              </a:cubicBezTo>
              <a:cubicBezTo>
                <a:pt x="9776345" y="1115753"/>
                <a:pt x="9787170" y="1126846"/>
                <a:pt x="9802324" y="1126846"/>
              </a:cubicBezTo>
              <a:cubicBezTo>
                <a:pt x="9817478" y="1126846"/>
                <a:pt x="9828303" y="1113535"/>
                <a:pt x="9828303" y="1100223"/>
              </a:cubicBezTo>
              <a:cubicBezTo>
                <a:pt x="9828303" y="1084694"/>
                <a:pt x="9817478" y="1073601"/>
                <a:pt x="9802324" y="1073601"/>
              </a:cubicBezTo>
              <a:close/>
              <a:moveTo>
                <a:pt x="9875930" y="1073601"/>
              </a:moveTo>
              <a:cubicBezTo>
                <a:pt x="9862941" y="1073601"/>
                <a:pt x="9852116" y="1086912"/>
                <a:pt x="9852116" y="1100223"/>
              </a:cubicBezTo>
              <a:cubicBezTo>
                <a:pt x="9852116" y="1115753"/>
                <a:pt x="9862941" y="1126846"/>
                <a:pt x="9875930" y="1126846"/>
              </a:cubicBezTo>
              <a:cubicBezTo>
                <a:pt x="9891084" y="1126846"/>
                <a:pt x="9901909" y="1113535"/>
                <a:pt x="9901909" y="1100223"/>
              </a:cubicBezTo>
              <a:cubicBezTo>
                <a:pt x="9901909" y="1084694"/>
                <a:pt x="9891084" y="1073601"/>
                <a:pt x="9875930" y="1073601"/>
              </a:cubicBezTo>
              <a:close/>
              <a:moveTo>
                <a:pt x="9949537" y="1073601"/>
              </a:moveTo>
              <a:cubicBezTo>
                <a:pt x="9934383" y="1073601"/>
                <a:pt x="9923558" y="1086912"/>
                <a:pt x="9923558" y="1100223"/>
              </a:cubicBezTo>
              <a:cubicBezTo>
                <a:pt x="9923558" y="1115753"/>
                <a:pt x="9936548" y="1126846"/>
                <a:pt x="9949537" y="1126846"/>
              </a:cubicBezTo>
              <a:cubicBezTo>
                <a:pt x="9964692" y="1126846"/>
                <a:pt x="9975516" y="1113535"/>
                <a:pt x="9975516" y="1100223"/>
              </a:cubicBezTo>
              <a:cubicBezTo>
                <a:pt x="9975516" y="1084694"/>
                <a:pt x="9964692" y="1073601"/>
                <a:pt x="9949537" y="1073601"/>
              </a:cubicBezTo>
              <a:close/>
              <a:moveTo>
                <a:pt x="10027474" y="1073601"/>
              </a:moveTo>
              <a:cubicBezTo>
                <a:pt x="10012320" y="1073601"/>
                <a:pt x="10001495" y="1086912"/>
                <a:pt x="10001495" y="1100223"/>
              </a:cubicBezTo>
              <a:cubicBezTo>
                <a:pt x="10001495" y="1115753"/>
                <a:pt x="10014485" y="1126846"/>
                <a:pt x="10027474" y="1126846"/>
              </a:cubicBezTo>
              <a:cubicBezTo>
                <a:pt x="10040464" y="1126846"/>
                <a:pt x="10051288" y="1113535"/>
                <a:pt x="10051288" y="1100223"/>
              </a:cubicBezTo>
              <a:cubicBezTo>
                <a:pt x="10051288" y="1084694"/>
                <a:pt x="10038299" y="1073601"/>
                <a:pt x="10027474" y="1073601"/>
              </a:cubicBezTo>
              <a:close/>
              <a:moveTo>
                <a:pt x="10098916" y="1073601"/>
              </a:moveTo>
              <a:cubicBezTo>
                <a:pt x="10085927" y="1073601"/>
                <a:pt x="10075102" y="1086912"/>
                <a:pt x="10075102" y="1100223"/>
              </a:cubicBezTo>
              <a:cubicBezTo>
                <a:pt x="10075102" y="1115753"/>
                <a:pt x="10085927" y="1126846"/>
                <a:pt x="10098916" y="1126846"/>
              </a:cubicBezTo>
              <a:cubicBezTo>
                <a:pt x="10114071" y="1126846"/>
                <a:pt x="10124895" y="1113535"/>
                <a:pt x="10124895" y="1100223"/>
              </a:cubicBezTo>
              <a:cubicBezTo>
                <a:pt x="10124895" y="1084694"/>
                <a:pt x="10114071" y="1073601"/>
                <a:pt x="10098916" y="1073601"/>
              </a:cubicBezTo>
              <a:close/>
              <a:moveTo>
                <a:pt x="10172523" y="1073601"/>
              </a:moveTo>
              <a:cubicBezTo>
                <a:pt x="10157369" y="1073601"/>
                <a:pt x="10146544" y="1086912"/>
                <a:pt x="10146544" y="1100223"/>
              </a:cubicBezTo>
              <a:cubicBezTo>
                <a:pt x="10146544" y="1115753"/>
                <a:pt x="10157369" y="1126846"/>
                <a:pt x="10172523" y="1126846"/>
              </a:cubicBezTo>
              <a:cubicBezTo>
                <a:pt x="10187677" y="1126846"/>
                <a:pt x="10198502" y="1113535"/>
                <a:pt x="10198502" y="1100223"/>
              </a:cubicBezTo>
              <a:cubicBezTo>
                <a:pt x="10198502" y="1084694"/>
                <a:pt x="10187677" y="1073601"/>
                <a:pt x="10172523" y="1073601"/>
              </a:cubicBezTo>
              <a:close/>
              <a:moveTo>
                <a:pt x="1222788" y="1149031"/>
              </a:moveTo>
              <a:cubicBezTo>
                <a:pt x="1207634" y="1149031"/>
                <a:pt x="1196809" y="1162342"/>
                <a:pt x="1196809" y="1175653"/>
              </a:cubicBezTo>
              <a:cubicBezTo>
                <a:pt x="1196809" y="1191183"/>
                <a:pt x="1209799" y="1202276"/>
                <a:pt x="1222788" y="1202276"/>
              </a:cubicBezTo>
              <a:cubicBezTo>
                <a:pt x="1235777" y="1202276"/>
                <a:pt x="1246602" y="1188965"/>
                <a:pt x="1246602" y="1175653"/>
              </a:cubicBezTo>
              <a:cubicBezTo>
                <a:pt x="1246602" y="1160124"/>
                <a:pt x="1235777" y="1149031"/>
                <a:pt x="1222788" y="1149031"/>
              </a:cubicBezTo>
              <a:close/>
              <a:moveTo>
                <a:pt x="1294231" y="1149031"/>
              </a:moveTo>
              <a:cubicBezTo>
                <a:pt x="1279077" y="1149031"/>
                <a:pt x="1268252" y="1162342"/>
                <a:pt x="1268252" y="1175653"/>
              </a:cubicBezTo>
              <a:cubicBezTo>
                <a:pt x="1268252" y="1191183"/>
                <a:pt x="1281241" y="1202276"/>
                <a:pt x="1294231" y="1202276"/>
              </a:cubicBezTo>
              <a:cubicBezTo>
                <a:pt x="1309385" y="1202276"/>
                <a:pt x="1320210" y="1188965"/>
                <a:pt x="1320210" y="1175653"/>
              </a:cubicBezTo>
              <a:cubicBezTo>
                <a:pt x="1320210" y="1160124"/>
                <a:pt x="1309385" y="1149031"/>
                <a:pt x="1294231" y="1149031"/>
              </a:cubicBezTo>
              <a:close/>
              <a:moveTo>
                <a:pt x="1367838" y="1149031"/>
              </a:moveTo>
              <a:cubicBezTo>
                <a:pt x="1352684" y="1149031"/>
                <a:pt x="1341859" y="1162342"/>
                <a:pt x="1341859" y="1175653"/>
              </a:cubicBezTo>
              <a:cubicBezTo>
                <a:pt x="1341859" y="1191183"/>
                <a:pt x="1354848" y="1202276"/>
                <a:pt x="1367838" y="1202276"/>
              </a:cubicBezTo>
              <a:cubicBezTo>
                <a:pt x="1382992" y="1202276"/>
                <a:pt x="1393817" y="1188965"/>
                <a:pt x="1393817" y="1175653"/>
              </a:cubicBezTo>
              <a:cubicBezTo>
                <a:pt x="1393817" y="1160124"/>
                <a:pt x="1382992" y="1149031"/>
                <a:pt x="1367838" y="1149031"/>
              </a:cubicBezTo>
              <a:close/>
              <a:moveTo>
                <a:pt x="1441444" y="1149031"/>
              </a:moveTo>
              <a:cubicBezTo>
                <a:pt x="1428455" y="1149031"/>
                <a:pt x="1417630" y="1162342"/>
                <a:pt x="1417630" y="1175653"/>
              </a:cubicBezTo>
              <a:cubicBezTo>
                <a:pt x="1417630" y="1191183"/>
                <a:pt x="1428455" y="1202276"/>
                <a:pt x="1441444" y="1202276"/>
              </a:cubicBezTo>
              <a:cubicBezTo>
                <a:pt x="1456598" y="1202276"/>
                <a:pt x="1467423" y="1188965"/>
                <a:pt x="1467423" y="1175653"/>
              </a:cubicBezTo>
              <a:cubicBezTo>
                <a:pt x="1467423" y="1160124"/>
                <a:pt x="1456598" y="1149031"/>
                <a:pt x="1441444" y="1149031"/>
              </a:cubicBezTo>
              <a:close/>
              <a:moveTo>
                <a:pt x="1517216" y="1149031"/>
              </a:moveTo>
              <a:cubicBezTo>
                <a:pt x="1504227" y="1149031"/>
                <a:pt x="1493402" y="1162342"/>
                <a:pt x="1493402" y="1175653"/>
              </a:cubicBezTo>
              <a:cubicBezTo>
                <a:pt x="1493402" y="1191183"/>
                <a:pt x="1504227" y="1202276"/>
                <a:pt x="1517216" y="1202276"/>
              </a:cubicBezTo>
              <a:cubicBezTo>
                <a:pt x="1532370" y="1202276"/>
                <a:pt x="1543195" y="1188965"/>
                <a:pt x="1543195" y="1175653"/>
              </a:cubicBezTo>
              <a:cubicBezTo>
                <a:pt x="1543195" y="1160124"/>
                <a:pt x="1530205" y="1149031"/>
                <a:pt x="1517216" y="1149031"/>
              </a:cubicBezTo>
              <a:close/>
              <a:moveTo>
                <a:pt x="1590823" y="1149031"/>
              </a:moveTo>
              <a:cubicBezTo>
                <a:pt x="1577834" y="1149031"/>
                <a:pt x="1567009" y="1162342"/>
                <a:pt x="1567009" y="1175653"/>
              </a:cubicBezTo>
              <a:cubicBezTo>
                <a:pt x="1567009" y="1191183"/>
                <a:pt x="1577834" y="1202276"/>
                <a:pt x="1590823" y="1202276"/>
              </a:cubicBezTo>
              <a:cubicBezTo>
                <a:pt x="1605977" y="1202276"/>
                <a:pt x="1616802" y="1188965"/>
                <a:pt x="1616802" y="1175653"/>
              </a:cubicBezTo>
              <a:cubicBezTo>
                <a:pt x="1616802" y="1160124"/>
                <a:pt x="1605977" y="1149031"/>
                <a:pt x="1590823" y="1149031"/>
              </a:cubicBezTo>
              <a:close/>
              <a:moveTo>
                <a:pt x="1664430" y="1149031"/>
              </a:moveTo>
              <a:cubicBezTo>
                <a:pt x="1651441" y="1149031"/>
                <a:pt x="1640616" y="1162342"/>
                <a:pt x="1640616" y="1175653"/>
              </a:cubicBezTo>
              <a:cubicBezTo>
                <a:pt x="1640616" y="1191183"/>
                <a:pt x="1651441" y="1202276"/>
                <a:pt x="1664430" y="1202276"/>
              </a:cubicBezTo>
              <a:cubicBezTo>
                <a:pt x="1679584" y="1202276"/>
                <a:pt x="1690409" y="1188965"/>
                <a:pt x="1690409" y="1175653"/>
              </a:cubicBezTo>
              <a:cubicBezTo>
                <a:pt x="1690409" y="1160124"/>
                <a:pt x="1679584" y="1149031"/>
                <a:pt x="1664430" y="1149031"/>
              </a:cubicBezTo>
              <a:close/>
              <a:moveTo>
                <a:pt x="1738037" y="1149031"/>
              </a:moveTo>
              <a:cubicBezTo>
                <a:pt x="1722883" y="1149031"/>
                <a:pt x="1712058" y="1162342"/>
                <a:pt x="1712058" y="1175653"/>
              </a:cubicBezTo>
              <a:cubicBezTo>
                <a:pt x="1712058" y="1191183"/>
                <a:pt x="1725047" y="1202276"/>
                <a:pt x="1738037" y="1202276"/>
              </a:cubicBezTo>
              <a:cubicBezTo>
                <a:pt x="1753191" y="1202276"/>
                <a:pt x="1764016" y="1188965"/>
                <a:pt x="1764016" y="1175653"/>
              </a:cubicBezTo>
              <a:cubicBezTo>
                <a:pt x="1764016" y="1160124"/>
                <a:pt x="1753191" y="1149031"/>
                <a:pt x="1738037" y="1149031"/>
              </a:cubicBezTo>
              <a:close/>
              <a:moveTo>
                <a:pt x="1811644" y="1149031"/>
              </a:moveTo>
              <a:cubicBezTo>
                <a:pt x="1796490" y="1149031"/>
                <a:pt x="1785665" y="1162342"/>
                <a:pt x="1785665" y="1175653"/>
              </a:cubicBezTo>
              <a:cubicBezTo>
                <a:pt x="1785665" y="1191183"/>
                <a:pt x="1798654" y="1202276"/>
                <a:pt x="1811644" y="1202276"/>
              </a:cubicBezTo>
              <a:cubicBezTo>
                <a:pt x="1826798" y="1202276"/>
                <a:pt x="1837623" y="1188965"/>
                <a:pt x="1837623" y="1175653"/>
              </a:cubicBezTo>
              <a:cubicBezTo>
                <a:pt x="1837623" y="1160124"/>
                <a:pt x="1826798" y="1149031"/>
                <a:pt x="1811644" y="1149031"/>
              </a:cubicBezTo>
              <a:close/>
              <a:moveTo>
                <a:pt x="1887416" y="1149031"/>
              </a:moveTo>
              <a:cubicBezTo>
                <a:pt x="1872262" y="1149031"/>
                <a:pt x="1861437" y="1162342"/>
                <a:pt x="1861437" y="1175653"/>
              </a:cubicBezTo>
              <a:cubicBezTo>
                <a:pt x="1861437" y="1191183"/>
                <a:pt x="1874426" y="1202276"/>
                <a:pt x="1887416" y="1202276"/>
              </a:cubicBezTo>
              <a:cubicBezTo>
                <a:pt x="1902570" y="1202276"/>
                <a:pt x="1913395" y="1188965"/>
                <a:pt x="1913395" y="1175653"/>
              </a:cubicBezTo>
              <a:cubicBezTo>
                <a:pt x="1913395" y="1160124"/>
                <a:pt x="1900405" y="1149031"/>
                <a:pt x="1887416" y="1149031"/>
              </a:cubicBezTo>
              <a:close/>
              <a:moveTo>
                <a:pt x="1961023" y="1149031"/>
              </a:moveTo>
              <a:cubicBezTo>
                <a:pt x="1945869" y="1149031"/>
                <a:pt x="1935044" y="1162342"/>
                <a:pt x="1935044" y="1175653"/>
              </a:cubicBezTo>
              <a:cubicBezTo>
                <a:pt x="1935044" y="1191183"/>
                <a:pt x="1948033" y="1202276"/>
                <a:pt x="1961023" y="1202276"/>
              </a:cubicBezTo>
              <a:cubicBezTo>
                <a:pt x="1976177" y="1202276"/>
                <a:pt x="1987002" y="1188965"/>
                <a:pt x="1987002" y="1175653"/>
              </a:cubicBezTo>
              <a:cubicBezTo>
                <a:pt x="1987002" y="1160124"/>
                <a:pt x="1976177" y="1149031"/>
                <a:pt x="1961023" y="1149031"/>
              </a:cubicBezTo>
              <a:close/>
              <a:moveTo>
                <a:pt x="2034629" y="1149031"/>
              </a:moveTo>
              <a:cubicBezTo>
                <a:pt x="2019475" y="1149031"/>
                <a:pt x="2008650" y="1162342"/>
                <a:pt x="2008650" y="1175653"/>
              </a:cubicBezTo>
              <a:cubicBezTo>
                <a:pt x="2008650" y="1191183"/>
                <a:pt x="2021640" y="1202276"/>
                <a:pt x="2034629" y="1202276"/>
              </a:cubicBezTo>
              <a:cubicBezTo>
                <a:pt x="2049783" y="1202276"/>
                <a:pt x="2060608" y="1188965"/>
                <a:pt x="2060608" y="1175653"/>
              </a:cubicBezTo>
              <a:cubicBezTo>
                <a:pt x="2060608" y="1160124"/>
                <a:pt x="2049783" y="1149031"/>
                <a:pt x="2034629" y="1149031"/>
              </a:cubicBezTo>
              <a:close/>
              <a:moveTo>
                <a:pt x="2108236" y="1149031"/>
              </a:moveTo>
              <a:cubicBezTo>
                <a:pt x="2093082" y="1149031"/>
                <a:pt x="2082257" y="1162342"/>
                <a:pt x="2082257" y="1175653"/>
              </a:cubicBezTo>
              <a:cubicBezTo>
                <a:pt x="2082257" y="1191183"/>
                <a:pt x="2095246" y="1202276"/>
                <a:pt x="2108236" y="1202276"/>
              </a:cubicBezTo>
              <a:cubicBezTo>
                <a:pt x="2123390" y="1202276"/>
                <a:pt x="2134215" y="1188965"/>
                <a:pt x="2134215" y="1175653"/>
              </a:cubicBezTo>
              <a:cubicBezTo>
                <a:pt x="2134215" y="1160124"/>
                <a:pt x="2123390" y="1149031"/>
                <a:pt x="2108236" y="1149031"/>
              </a:cubicBezTo>
              <a:close/>
              <a:moveTo>
                <a:pt x="2181843" y="1149031"/>
              </a:moveTo>
              <a:cubicBezTo>
                <a:pt x="2168854" y="1149031"/>
                <a:pt x="2158029" y="1162342"/>
                <a:pt x="2158029" y="1175653"/>
              </a:cubicBezTo>
              <a:cubicBezTo>
                <a:pt x="2158029" y="1191183"/>
                <a:pt x="2168854" y="1202276"/>
                <a:pt x="2181843" y="1202276"/>
              </a:cubicBezTo>
              <a:cubicBezTo>
                <a:pt x="2196997" y="1202276"/>
                <a:pt x="2207822" y="1188965"/>
                <a:pt x="2207822" y="1175653"/>
              </a:cubicBezTo>
              <a:cubicBezTo>
                <a:pt x="2207822" y="1160124"/>
                <a:pt x="2196997" y="1149031"/>
                <a:pt x="2181843" y="1149031"/>
              </a:cubicBezTo>
              <a:close/>
              <a:moveTo>
                <a:pt x="2255450" y="1149031"/>
              </a:moveTo>
              <a:cubicBezTo>
                <a:pt x="2242461" y="1149031"/>
                <a:pt x="2231636" y="1162342"/>
                <a:pt x="2231636" y="1175653"/>
              </a:cubicBezTo>
              <a:cubicBezTo>
                <a:pt x="2231636" y="1191183"/>
                <a:pt x="2242461" y="1202276"/>
                <a:pt x="2255450" y="1202276"/>
              </a:cubicBezTo>
              <a:cubicBezTo>
                <a:pt x="2270604" y="1202276"/>
                <a:pt x="2281429" y="1188965"/>
                <a:pt x="2281429" y="1175653"/>
              </a:cubicBezTo>
              <a:cubicBezTo>
                <a:pt x="2281429" y="1160124"/>
                <a:pt x="2270604" y="1149031"/>
                <a:pt x="2255450" y="1149031"/>
              </a:cubicBezTo>
              <a:close/>
              <a:moveTo>
                <a:pt x="2331222" y="1149031"/>
              </a:moveTo>
              <a:cubicBezTo>
                <a:pt x="2318233" y="1149031"/>
                <a:pt x="2307408" y="1162342"/>
                <a:pt x="2307408" y="1175653"/>
              </a:cubicBezTo>
              <a:cubicBezTo>
                <a:pt x="2307408" y="1191183"/>
                <a:pt x="2318233" y="1202276"/>
                <a:pt x="2331222" y="1202276"/>
              </a:cubicBezTo>
              <a:cubicBezTo>
                <a:pt x="2346376" y="1202276"/>
                <a:pt x="2357201" y="1188965"/>
                <a:pt x="2357201" y="1175653"/>
              </a:cubicBezTo>
              <a:cubicBezTo>
                <a:pt x="2357201" y="1160124"/>
                <a:pt x="2344211" y="1149031"/>
                <a:pt x="2331222" y="1149031"/>
              </a:cubicBezTo>
              <a:close/>
              <a:moveTo>
                <a:pt x="2404829" y="1149031"/>
              </a:moveTo>
              <a:cubicBezTo>
                <a:pt x="2389675" y="1149031"/>
                <a:pt x="2378850" y="1162342"/>
                <a:pt x="2378850" y="1175653"/>
              </a:cubicBezTo>
              <a:cubicBezTo>
                <a:pt x="2378850" y="1191183"/>
                <a:pt x="2391839" y="1202276"/>
                <a:pt x="2404829" y="1202276"/>
              </a:cubicBezTo>
              <a:cubicBezTo>
                <a:pt x="2419983" y="1202276"/>
                <a:pt x="2430808" y="1188965"/>
                <a:pt x="2430808" y="1175653"/>
              </a:cubicBezTo>
              <a:cubicBezTo>
                <a:pt x="2430808" y="1160124"/>
                <a:pt x="2419983" y="1149031"/>
                <a:pt x="2404829" y="1149031"/>
              </a:cubicBezTo>
              <a:close/>
              <a:moveTo>
                <a:pt x="2478436" y="1149031"/>
              </a:moveTo>
              <a:cubicBezTo>
                <a:pt x="2463282" y="1149031"/>
                <a:pt x="2452457" y="1162342"/>
                <a:pt x="2452457" y="1175653"/>
              </a:cubicBezTo>
              <a:cubicBezTo>
                <a:pt x="2452457" y="1191183"/>
                <a:pt x="2465447" y="1202276"/>
                <a:pt x="2478436" y="1202276"/>
              </a:cubicBezTo>
              <a:cubicBezTo>
                <a:pt x="2493590" y="1202276"/>
                <a:pt x="2504415" y="1188965"/>
                <a:pt x="2504415" y="1175653"/>
              </a:cubicBezTo>
              <a:cubicBezTo>
                <a:pt x="2504415" y="1160124"/>
                <a:pt x="2493590" y="1149031"/>
                <a:pt x="2478436" y="1149031"/>
              </a:cubicBezTo>
              <a:close/>
              <a:moveTo>
                <a:pt x="2554208" y="1149031"/>
              </a:moveTo>
              <a:cubicBezTo>
                <a:pt x="2539054" y="1149031"/>
                <a:pt x="2528229" y="1162342"/>
                <a:pt x="2528229" y="1175653"/>
              </a:cubicBezTo>
              <a:cubicBezTo>
                <a:pt x="2528229" y="1191183"/>
                <a:pt x="2541219" y="1202276"/>
                <a:pt x="2554208" y="1202276"/>
              </a:cubicBezTo>
              <a:cubicBezTo>
                <a:pt x="2567197" y="1202276"/>
                <a:pt x="2578022" y="1188965"/>
                <a:pt x="2578022" y="1175653"/>
              </a:cubicBezTo>
              <a:cubicBezTo>
                <a:pt x="2578022" y="1160124"/>
                <a:pt x="2567197" y="1149031"/>
                <a:pt x="2554208" y="1149031"/>
              </a:cubicBezTo>
              <a:close/>
              <a:moveTo>
                <a:pt x="2625650" y="1149031"/>
              </a:moveTo>
              <a:cubicBezTo>
                <a:pt x="2610496" y="1149031"/>
                <a:pt x="2599671" y="1162342"/>
                <a:pt x="2599671" y="1175653"/>
              </a:cubicBezTo>
              <a:cubicBezTo>
                <a:pt x="2599671" y="1191183"/>
                <a:pt x="2612661" y="1202276"/>
                <a:pt x="2625650" y="1202276"/>
              </a:cubicBezTo>
              <a:cubicBezTo>
                <a:pt x="2640804" y="1202276"/>
                <a:pt x="2651629" y="1188965"/>
                <a:pt x="2651629" y="1175653"/>
              </a:cubicBezTo>
              <a:cubicBezTo>
                <a:pt x="2651629" y="1160124"/>
                <a:pt x="2640804" y="1149031"/>
                <a:pt x="2625650" y="1149031"/>
              </a:cubicBezTo>
              <a:close/>
              <a:moveTo>
                <a:pt x="2699257" y="1149031"/>
              </a:moveTo>
              <a:cubicBezTo>
                <a:pt x="2686268" y="1149031"/>
                <a:pt x="2675443" y="1162342"/>
                <a:pt x="2675443" y="1175653"/>
              </a:cubicBezTo>
              <a:cubicBezTo>
                <a:pt x="2675443" y="1191183"/>
                <a:pt x="2686268" y="1202276"/>
                <a:pt x="2699257" y="1202276"/>
              </a:cubicBezTo>
              <a:cubicBezTo>
                <a:pt x="2714411" y="1202276"/>
                <a:pt x="2725236" y="1188965"/>
                <a:pt x="2725236" y="1175653"/>
              </a:cubicBezTo>
              <a:cubicBezTo>
                <a:pt x="2725236" y="1160124"/>
                <a:pt x="2714411" y="1149031"/>
                <a:pt x="2699257" y="1149031"/>
              </a:cubicBezTo>
              <a:close/>
              <a:moveTo>
                <a:pt x="2775028" y="1149031"/>
              </a:moveTo>
              <a:cubicBezTo>
                <a:pt x="2762039" y="1149031"/>
                <a:pt x="2751214" y="1162342"/>
                <a:pt x="2751214" y="1175653"/>
              </a:cubicBezTo>
              <a:cubicBezTo>
                <a:pt x="2751214" y="1191183"/>
                <a:pt x="2762039" y="1202276"/>
                <a:pt x="2775028" y="1202276"/>
              </a:cubicBezTo>
              <a:cubicBezTo>
                <a:pt x="2790182" y="1202276"/>
                <a:pt x="2801007" y="1188965"/>
                <a:pt x="2801007" y="1175653"/>
              </a:cubicBezTo>
              <a:cubicBezTo>
                <a:pt x="2801007" y="1160124"/>
                <a:pt x="2788017" y="1149031"/>
                <a:pt x="2775028" y="1149031"/>
              </a:cubicBezTo>
              <a:close/>
              <a:moveTo>
                <a:pt x="2848635" y="1149031"/>
              </a:moveTo>
              <a:cubicBezTo>
                <a:pt x="2833481" y="1149031"/>
                <a:pt x="2822656" y="1162342"/>
                <a:pt x="2822656" y="1175653"/>
              </a:cubicBezTo>
              <a:cubicBezTo>
                <a:pt x="2822656" y="1191183"/>
                <a:pt x="2835645" y="1202276"/>
                <a:pt x="2848635" y="1202276"/>
              </a:cubicBezTo>
              <a:cubicBezTo>
                <a:pt x="2863789" y="1202276"/>
                <a:pt x="2874614" y="1188965"/>
                <a:pt x="2874614" y="1175653"/>
              </a:cubicBezTo>
              <a:cubicBezTo>
                <a:pt x="2874614" y="1160124"/>
                <a:pt x="2863789" y="1149031"/>
                <a:pt x="2848635" y="1149031"/>
              </a:cubicBezTo>
              <a:close/>
              <a:moveTo>
                <a:pt x="2922242" y="1149031"/>
              </a:moveTo>
              <a:cubicBezTo>
                <a:pt x="2909253" y="1149031"/>
                <a:pt x="2898428" y="1162342"/>
                <a:pt x="2898428" y="1175653"/>
              </a:cubicBezTo>
              <a:cubicBezTo>
                <a:pt x="2898428" y="1191183"/>
                <a:pt x="2909253" y="1202276"/>
                <a:pt x="2922242" y="1202276"/>
              </a:cubicBezTo>
              <a:cubicBezTo>
                <a:pt x="2937396" y="1202276"/>
                <a:pt x="2948221" y="1188965"/>
                <a:pt x="2948221" y="1175653"/>
              </a:cubicBezTo>
              <a:cubicBezTo>
                <a:pt x="2948221" y="1160124"/>
                <a:pt x="2937396" y="1149031"/>
                <a:pt x="2922242" y="1149031"/>
              </a:cubicBezTo>
              <a:close/>
              <a:moveTo>
                <a:pt x="2995849" y="1149031"/>
              </a:moveTo>
              <a:cubicBezTo>
                <a:pt x="2982860" y="1149031"/>
                <a:pt x="2972035" y="1162342"/>
                <a:pt x="2972035" y="1175653"/>
              </a:cubicBezTo>
              <a:cubicBezTo>
                <a:pt x="2972035" y="1191183"/>
                <a:pt x="2982860" y="1202276"/>
                <a:pt x="2995849" y="1202276"/>
              </a:cubicBezTo>
              <a:cubicBezTo>
                <a:pt x="3011003" y="1202276"/>
                <a:pt x="3021828" y="1188965"/>
                <a:pt x="3021828" y="1175653"/>
              </a:cubicBezTo>
              <a:cubicBezTo>
                <a:pt x="3021828" y="1160124"/>
                <a:pt x="3011003" y="1149031"/>
                <a:pt x="2995849" y="1149031"/>
              </a:cubicBezTo>
              <a:close/>
              <a:moveTo>
                <a:pt x="3069456" y="1149031"/>
              </a:moveTo>
              <a:cubicBezTo>
                <a:pt x="3056467" y="1149031"/>
                <a:pt x="3045642" y="1162342"/>
                <a:pt x="3045642" y="1175653"/>
              </a:cubicBezTo>
              <a:cubicBezTo>
                <a:pt x="3045642" y="1191183"/>
                <a:pt x="3056467" y="1202276"/>
                <a:pt x="3069456" y="1202276"/>
              </a:cubicBezTo>
              <a:cubicBezTo>
                <a:pt x="3084610" y="1202276"/>
                <a:pt x="3095435" y="1188965"/>
                <a:pt x="3095435" y="1175653"/>
              </a:cubicBezTo>
              <a:cubicBezTo>
                <a:pt x="3095435" y="1160124"/>
                <a:pt x="3084610" y="1149031"/>
                <a:pt x="3069456" y="1149031"/>
              </a:cubicBezTo>
              <a:close/>
              <a:moveTo>
                <a:pt x="3143063" y="1149031"/>
              </a:moveTo>
              <a:cubicBezTo>
                <a:pt x="3130074" y="1149031"/>
                <a:pt x="3119249" y="1162342"/>
                <a:pt x="3119249" y="1175653"/>
              </a:cubicBezTo>
              <a:cubicBezTo>
                <a:pt x="3119249" y="1191183"/>
                <a:pt x="3130074" y="1202276"/>
                <a:pt x="3143063" y="1202276"/>
              </a:cubicBezTo>
              <a:cubicBezTo>
                <a:pt x="3158217" y="1202276"/>
                <a:pt x="3169042" y="1188965"/>
                <a:pt x="3169042" y="1175653"/>
              </a:cubicBezTo>
              <a:cubicBezTo>
                <a:pt x="3169042" y="1160124"/>
                <a:pt x="3158217" y="1149031"/>
                <a:pt x="3143063" y="1149031"/>
              </a:cubicBezTo>
              <a:close/>
              <a:moveTo>
                <a:pt x="3218835" y="1149031"/>
              </a:moveTo>
              <a:cubicBezTo>
                <a:pt x="3203681" y="1149031"/>
                <a:pt x="3192856" y="1162342"/>
                <a:pt x="3192856" y="1175653"/>
              </a:cubicBezTo>
              <a:cubicBezTo>
                <a:pt x="3192856" y="1191183"/>
                <a:pt x="3205846" y="1202276"/>
                <a:pt x="3218835" y="1202276"/>
              </a:cubicBezTo>
              <a:cubicBezTo>
                <a:pt x="3233989" y="1202276"/>
                <a:pt x="3244814" y="1188965"/>
                <a:pt x="3244814" y="1175653"/>
              </a:cubicBezTo>
              <a:cubicBezTo>
                <a:pt x="3244814" y="1160124"/>
                <a:pt x="3231824" y="1149031"/>
                <a:pt x="3218835" y="1149031"/>
              </a:cubicBezTo>
              <a:close/>
              <a:moveTo>
                <a:pt x="3292441" y="1149031"/>
              </a:moveTo>
              <a:cubicBezTo>
                <a:pt x="3279452" y="1149031"/>
                <a:pt x="3268627" y="1162342"/>
                <a:pt x="3268627" y="1175653"/>
              </a:cubicBezTo>
              <a:cubicBezTo>
                <a:pt x="3268627" y="1191183"/>
                <a:pt x="3279452" y="1202276"/>
                <a:pt x="3292441" y="1202276"/>
              </a:cubicBezTo>
              <a:cubicBezTo>
                <a:pt x="3307595" y="1202276"/>
                <a:pt x="3318420" y="1188965"/>
                <a:pt x="3318420" y="1175653"/>
              </a:cubicBezTo>
              <a:cubicBezTo>
                <a:pt x="3318420" y="1160124"/>
                <a:pt x="3307595" y="1149031"/>
                <a:pt x="3292441" y="1149031"/>
              </a:cubicBezTo>
              <a:close/>
              <a:moveTo>
                <a:pt x="3366049" y="1149031"/>
              </a:moveTo>
              <a:cubicBezTo>
                <a:pt x="3350895" y="1149031"/>
                <a:pt x="3340070" y="1162342"/>
                <a:pt x="3340070" y="1175653"/>
              </a:cubicBezTo>
              <a:cubicBezTo>
                <a:pt x="3340070" y="1191183"/>
                <a:pt x="3353060" y="1202276"/>
                <a:pt x="3366049" y="1202276"/>
              </a:cubicBezTo>
              <a:cubicBezTo>
                <a:pt x="3381203" y="1202276"/>
                <a:pt x="3392028" y="1188965"/>
                <a:pt x="3392028" y="1175653"/>
              </a:cubicBezTo>
              <a:cubicBezTo>
                <a:pt x="3392028" y="1160124"/>
                <a:pt x="3381203" y="1149031"/>
                <a:pt x="3366049" y="1149031"/>
              </a:cubicBezTo>
              <a:close/>
              <a:moveTo>
                <a:pt x="3513262" y="1149031"/>
              </a:moveTo>
              <a:cubicBezTo>
                <a:pt x="3500273" y="1149031"/>
                <a:pt x="3489448" y="1162342"/>
                <a:pt x="3489448" y="1175653"/>
              </a:cubicBezTo>
              <a:cubicBezTo>
                <a:pt x="3489448" y="1191183"/>
                <a:pt x="3500273" y="1202276"/>
                <a:pt x="3513262" y="1202276"/>
              </a:cubicBezTo>
              <a:cubicBezTo>
                <a:pt x="3528416" y="1202276"/>
                <a:pt x="3539241" y="1188965"/>
                <a:pt x="3539241" y="1175653"/>
              </a:cubicBezTo>
              <a:cubicBezTo>
                <a:pt x="3539241" y="1160124"/>
                <a:pt x="3528416" y="1149031"/>
                <a:pt x="3513262" y="1149031"/>
              </a:cubicBezTo>
              <a:close/>
              <a:moveTo>
                <a:pt x="3662641" y="1149031"/>
              </a:moveTo>
              <a:cubicBezTo>
                <a:pt x="3649652" y="1149031"/>
                <a:pt x="3638827" y="1162342"/>
                <a:pt x="3638827" y="1175653"/>
              </a:cubicBezTo>
              <a:cubicBezTo>
                <a:pt x="3638827" y="1191183"/>
                <a:pt x="3649652" y="1202276"/>
                <a:pt x="3662641" y="1202276"/>
              </a:cubicBezTo>
              <a:cubicBezTo>
                <a:pt x="3677795" y="1202276"/>
                <a:pt x="3688620" y="1188965"/>
                <a:pt x="3688620" y="1175653"/>
              </a:cubicBezTo>
              <a:cubicBezTo>
                <a:pt x="3688620" y="1160124"/>
                <a:pt x="3677795" y="1149031"/>
                <a:pt x="3662641" y="1149031"/>
              </a:cubicBezTo>
              <a:close/>
              <a:moveTo>
                <a:pt x="3736248" y="1149031"/>
              </a:moveTo>
              <a:cubicBezTo>
                <a:pt x="3721094" y="1149031"/>
                <a:pt x="3710269" y="1162342"/>
                <a:pt x="3710269" y="1175653"/>
              </a:cubicBezTo>
              <a:cubicBezTo>
                <a:pt x="3710269" y="1191183"/>
                <a:pt x="3723258" y="1202276"/>
                <a:pt x="3736248" y="1202276"/>
              </a:cubicBezTo>
              <a:cubicBezTo>
                <a:pt x="3751402" y="1202276"/>
                <a:pt x="3762227" y="1188965"/>
                <a:pt x="3762227" y="1175653"/>
              </a:cubicBezTo>
              <a:cubicBezTo>
                <a:pt x="3762227" y="1160124"/>
                <a:pt x="3751402" y="1149031"/>
                <a:pt x="3736248" y="1149031"/>
              </a:cubicBezTo>
              <a:close/>
              <a:moveTo>
                <a:pt x="3812020" y="1149031"/>
              </a:moveTo>
              <a:cubicBezTo>
                <a:pt x="3796866" y="1149031"/>
                <a:pt x="3786041" y="1162342"/>
                <a:pt x="3786041" y="1175653"/>
              </a:cubicBezTo>
              <a:cubicBezTo>
                <a:pt x="3786041" y="1191183"/>
                <a:pt x="3799030" y="1202276"/>
                <a:pt x="3812020" y="1202276"/>
              </a:cubicBezTo>
              <a:cubicBezTo>
                <a:pt x="3825009" y="1202276"/>
                <a:pt x="3835834" y="1188965"/>
                <a:pt x="3835834" y="1175653"/>
              </a:cubicBezTo>
              <a:cubicBezTo>
                <a:pt x="3835834" y="1160124"/>
                <a:pt x="3825009" y="1149031"/>
                <a:pt x="3812020" y="1149031"/>
              </a:cubicBezTo>
              <a:close/>
              <a:moveTo>
                <a:pt x="3883462" y="1149031"/>
              </a:moveTo>
              <a:cubicBezTo>
                <a:pt x="3868308" y="1149031"/>
                <a:pt x="3857483" y="1162342"/>
                <a:pt x="3857483" y="1175653"/>
              </a:cubicBezTo>
              <a:cubicBezTo>
                <a:pt x="3857483" y="1191183"/>
                <a:pt x="3870472" y="1202276"/>
                <a:pt x="3883462" y="1202276"/>
              </a:cubicBezTo>
              <a:cubicBezTo>
                <a:pt x="3898616" y="1202276"/>
                <a:pt x="3909441" y="1188965"/>
                <a:pt x="3909441" y="1175653"/>
              </a:cubicBezTo>
              <a:cubicBezTo>
                <a:pt x="3909441" y="1160124"/>
                <a:pt x="3898616" y="1149031"/>
                <a:pt x="3883462" y="1149031"/>
              </a:cubicBezTo>
              <a:close/>
              <a:moveTo>
                <a:pt x="4106447" y="1149031"/>
              </a:moveTo>
              <a:cubicBezTo>
                <a:pt x="4091293" y="1149031"/>
                <a:pt x="4080468" y="1162342"/>
                <a:pt x="4080468" y="1175653"/>
              </a:cubicBezTo>
              <a:cubicBezTo>
                <a:pt x="4080468" y="1191183"/>
                <a:pt x="4093458" y="1202276"/>
                <a:pt x="4106447" y="1202276"/>
              </a:cubicBezTo>
              <a:cubicBezTo>
                <a:pt x="4121601" y="1202276"/>
                <a:pt x="4132426" y="1188965"/>
                <a:pt x="4132426" y="1175653"/>
              </a:cubicBezTo>
              <a:cubicBezTo>
                <a:pt x="4132426" y="1160124"/>
                <a:pt x="4121601" y="1149031"/>
                <a:pt x="4106447" y="1149031"/>
              </a:cubicBezTo>
              <a:close/>
              <a:moveTo>
                <a:pt x="4180055" y="1149031"/>
              </a:moveTo>
              <a:cubicBezTo>
                <a:pt x="4164901" y="1149031"/>
                <a:pt x="4154076" y="1162342"/>
                <a:pt x="4154076" y="1175653"/>
              </a:cubicBezTo>
              <a:cubicBezTo>
                <a:pt x="4154076" y="1191183"/>
                <a:pt x="4167065" y="1202276"/>
                <a:pt x="4180055" y="1202276"/>
              </a:cubicBezTo>
              <a:cubicBezTo>
                <a:pt x="4195209" y="1202276"/>
                <a:pt x="4206034" y="1188965"/>
                <a:pt x="4206034" y="1175653"/>
              </a:cubicBezTo>
              <a:cubicBezTo>
                <a:pt x="4206034" y="1160124"/>
                <a:pt x="4195209" y="1149031"/>
                <a:pt x="4180055" y="1149031"/>
              </a:cubicBezTo>
              <a:close/>
              <a:moveTo>
                <a:pt x="4253661" y="1149031"/>
              </a:moveTo>
              <a:cubicBezTo>
                <a:pt x="4238507" y="1149031"/>
                <a:pt x="4227682" y="1162342"/>
                <a:pt x="4227682" y="1175653"/>
              </a:cubicBezTo>
              <a:cubicBezTo>
                <a:pt x="4227682" y="1191183"/>
                <a:pt x="4240672" y="1202276"/>
                <a:pt x="4253661" y="1202276"/>
              </a:cubicBezTo>
              <a:cubicBezTo>
                <a:pt x="4268815" y="1202276"/>
                <a:pt x="4279640" y="1188965"/>
                <a:pt x="4279640" y="1175653"/>
              </a:cubicBezTo>
              <a:cubicBezTo>
                <a:pt x="4279640" y="1160124"/>
                <a:pt x="4268815" y="1149031"/>
                <a:pt x="4253661" y="1149031"/>
              </a:cubicBezTo>
              <a:close/>
              <a:moveTo>
                <a:pt x="4327268" y="1149031"/>
              </a:moveTo>
              <a:cubicBezTo>
                <a:pt x="4312114" y="1149031"/>
                <a:pt x="4301289" y="1162342"/>
                <a:pt x="4301289" y="1175653"/>
              </a:cubicBezTo>
              <a:cubicBezTo>
                <a:pt x="4301289" y="1191183"/>
                <a:pt x="4314278" y="1202276"/>
                <a:pt x="4327268" y="1202276"/>
              </a:cubicBezTo>
              <a:cubicBezTo>
                <a:pt x="4342422" y="1202276"/>
                <a:pt x="4353247" y="1188965"/>
                <a:pt x="4353247" y="1175653"/>
              </a:cubicBezTo>
              <a:cubicBezTo>
                <a:pt x="4353247" y="1160124"/>
                <a:pt x="4342422" y="1149031"/>
                <a:pt x="4327268" y="1149031"/>
              </a:cubicBezTo>
              <a:close/>
              <a:moveTo>
                <a:pt x="4400875" y="1149031"/>
              </a:moveTo>
              <a:cubicBezTo>
                <a:pt x="4385721" y="1149031"/>
                <a:pt x="4374896" y="1162342"/>
                <a:pt x="4374896" y="1175653"/>
              </a:cubicBezTo>
              <a:cubicBezTo>
                <a:pt x="4374896" y="1191183"/>
                <a:pt x="4387886" y="1202276"/>
                <a:pt x="4400875" y="1202276"/>
              </a:cubicBezTo>
              <a:cubicBezTo>
                <a:pt x="4416029" y="1202276"/>
                <a:pt x="4426854" y="1188965"/>
                <a:pt x="4426854" y="1175653"/>
              </a:cubicBezTo>
              <a:cubicBezTo>
                <a:pt x="4426854" y="1160124"/>
                <a:pt x="4416029" y="1149031"/>
                <a:pt x="4400875" y="1149031"/>
              </a:cubicBezTo>
              <a:close/>
              <a:moveTo>
                <a:pt x="4476647" y="1149031"/>
              </a:moveTo>
              <a:cubicBezTo>
                <a:pt x="4461493" y="1149031"/>
                <a:pt x="4450668" y="1162342"/>
                <a:pt x="4450668" y="1175653"/>
              </a:cubicBezTo>
              <a:cubicBezTo>
                <a:pt x="4450668" y="1191183"/>
                <a:pt x="4463658" y="1202276"/>
                <a:pt x="4476647" y="1202276"/>
              </a:cubicBezTo>
              <a:cubicBezTo>
                <a:pt x="4491801" y="1202276"/>
                <a:pt x="4502626" y="1188965"/>
                <a:pt x="4502626" y="1175653"/>
              </a:cubicBezTo>
              <a:cubicBezTo>
                <a:pt x="4502626" y="1160124"/>
                <a:pt x="4489636" y="1149031"/>
                <a:pt x="4476647" y="1149031"/>
              </a:cubicBezTo>
              <a:close/>
              <a:moveTo>
                <a:pt x="4550254" y="1149031"/>
              </a:moveTo>
              <a:cubicBezTo>
                <a:pt x="4537265" y="1149031"/>
                <a:pt x="4526440" y="1162342"/>
                <a:pt x="4526440" y="1175653"/>
              </a:cubicBezTo>
              <a:cubicBezTo>
                <a:pt x="4526440" y="1191183"/>
                <a:pt x="4537265" y="1202276"/>
                <a:pt x="4550254" y="1202276"/>
              </a:cubicBezTo>
              <a:cubicBezTo>
                <a:pt x="4565408" y="1202276"/>
                <a:pt x="4576233" y="1188965"/>
                <a:pt x="4576233" y="1175653"/>
              </a:cubicBezTo>
              <a:cubicBezTo>
                <a:pt x="4576233" y="1160124"/>
                <a:pt x="4565408" y="1149031"/>
                <a:pt x="4550254" y="1149031"/>
              </a:cubicBezTo>
              <a:close/>
              <a:moveTo>
                <a:pt x="4623861" y="1149031"/>
              </a:moveTo>
              <a:cubicBezTo>
                <a:pt x="4608707" y="1149031"/>
                <a:pt x="4597882" y="1162342"/>
                <a:pt x="4597882" y="1175653"/>
              </a:cubicBezTo>
              <a:cubicBezTo>
                <a:pt x="4597882" y="1191183"/>
                <a:pt x="4610871" y="1202276"/>
                <a:pt x="4623861" y="1202276"/>
              </a:cubicBezTo>
              <a:cubicBezTo>
                <a:pt x="4639015" y="1202276"/>
                <a:pt x="4649840" y="1188965"/>
                <a:pt x="4649840" y="1175653"/>
              </a:cubicBezTo>
              <a:cubicBezTo>
                <a:pt x="4649840" y="1160124"/>
                <a:pt x="4639015" y="1149031"/>
                <a:pt x="4623861" y="1149031"/>
              </a:cubicBezTo>
              <a:close/>
              <a:moveTo>
                <a:pt x="5957445" y="1149031"/>
              </a:moveTo>
              <a:cubicBezTo>
                <a:pt x="5942291" y="1149031"/>
                <a:pt x="5931466" y="1162342"/>
                <a:pt x="5931466" y="1175653"/>
              </a:cubicBezTo>
              <a:cubicBezTo>
                <a:pt x="5931466" y="1191183"/>
                <a:pt x="5944456" y="1202276"/>
                <a:pt x="5957445" y="1202276"/>
              </a:cubicBezTo>
              <a:cubicBezTo>
                <a:pt x="5970435" y="1202276"/>
                <a:pt x="5981259" y="1188965"/>
                <a:pt x="5981259" y="1175653"/>
              </a:cubicBezTo>
              <a:cubicBezTo>
                <a:pt x="5981259" y="1160124"/>
                <a:pt x="5970435" y="1149031"/>
                <a:pt x="5957445" y="1149031"/>
              </a:cubicBezTo>
              <a:close/>
              <a:moveTo>
                <a:pt x="6028887" y="1149031"/>
              </a:moveTo>
              <a:cubicBezTo>
                <a:pt x="6013733" y="1149031"/>
                <a:pt x="6002908" y="1162342"/>
                <a:pt x="6002908" y="1175653"/>
              </a:cubicBezTo>
              <a:cubicBezTo>
                <a:pt x="6002908" y="1191183"/>
                <a:pt x="6015897" y="1202276"/>
                <a:pt x="6028887" y="1202276"/>
              </a:cubicBezTo>
              <a:cubicBezTo>
                <a:pt x="6044041" y="1202276"/>
                <a:pt x="6054866" y="1188965"/>
                <a:pt x="6054866" y="1175653"/>
              </a:cubicBezTo>
              <a:cubicBezTo>
                <a:pt x="6054866" y="1160124"/>
                <a:pt x="6044041" y="1149031"/>
                <a:pt x="6028887" y="1149031"/>
              </a:cubicBezTo>
              <a:close/>
              <a:moveTo>
                <a:pt x="6102494" y="1149031"/>
              </a:moveTo>
              <a:cubicBezTo>
                <a:pt x="6087340" y="1149031"/>
                <a:pt x="6076515" y="1162342"/>
                <a:pt x="6076515" y="1175653"/>
              </a:cubicBezTo>
              <a:cubicBezTo>
                <a:pt x="6076515" y="1191183"/>
                <a:pt x="6089505" y="1202276"/>
                <a:pt x="6102494" y="1202276"/>
              </a:cubicBezTo>
              <a:cubicBezTo>
                <a:pt x="6117648" y="1202276"/>
                <a:pt x="6128473" y="1188965"/>
                <a:pt x="6128473" y="1175653"/>
              </a:cubicBezTo>
              <a:cubicBezTo>
                <a:pt x="6128473" y="1160124"/>
                <a:pt x="6117648" y="1149031"/>
                <a:pt x="6102494" y="1149031"/>
              </a:cubicBezTo>
              <a:close/>
              <a:moveTo>
                <a:pt x="6178265" y="1149031"/>
              </a:moveTo>
              <a:cubicBezTo>
                <a:pt x="6165277" y="1149031"/>
                <a:pt x="6154452" y="1162342"/>
                <a:pt x="6154452" y="1175653"/>
              </a:cubicBezTo>
              <a:cubicBezTo>
                <a:pt x="6154452" y="1191183"/>
                <a:pt x="6165277" y="1202276"/>
                <a:pt x="6178265" y="1202276"/>
              </a:cubicBezTo>
              <a:cubicBezTo>
                <a:pt x="6193420" y="1202276"/>
                <a:pt x="6204245" y="1188965"/>
                <a:pt x="6204245" y="1175653"/>
              </a:cubicBezTo>
              <a:cubicBezTo>
                <a:pt x="6204245" y="1160124"/>
                <a:pt x="6191255" y="1149031"/>
                <a:pt x="6178265" y="1149031"/>
              </a:cubicBezTo>
              <a:close/>
              <a:moveTo>
                <a:pt x="6251873" y="1149031"/>
              </a:moveTo>
              <a:cubicBezTo>
                <a:pt x="6238884" y="1149031"/>
                <a:pt x="6228059" y="1162342"/>
                <a:pt x="6228059" y="1175653"/>
              </a:cubicBezTo>
              <a:cubicBezTo>
                <a:pt x="6228059" y="1191183"/>
                <a:pt x="6238884" y="1202276"/>
                <a:pt x="6251873" y="1202276"/>
              </a:cubicBezTo>
              <a:cubicBezTo>
                <a:pt x="6267027" y="1202276"/>
                <a:pt x="6277852" y="1188965"/>
                <a:pt x="6277852" y="1175653"/>
              </a:cubicBezTo>
              <a:cubicBezTo>
                <a:pt x="6277852" y="1160124"/>
                <a:pt x="6267027" y="1149031"/>
                <a:pt x="6251873" y="1149031"/>
              </a:cubicBezTo>
              <a:close/>
              <a:moveTo>
                <a:pt x="6325479" y="1149031"/>
              </a:moveTo>
              <a:cubicBezTo>
                <a:pt x="6312490" y="1149031"/>
                <a:pt x="6301665" y="1162342"/>
                <a:pt x="6301665" y="1175653"/>
              </a:cubicBezTo>
              <a:cubicBezTo>
                <a:pt x="6301665" y="1191183"/>
                <a:pt x="6312490" y="1202276"/>
                <a:pt x="6325479" y="1202276"/>
              </a:cubicBezTo>
              <a:cubicBezTo>
                <a:pt x="6340633" y="1202276"/>
                <a:pt x="6351458" y="1188965"/>
                <a:pt x="6351458" y="1175653"/>
              </a:cubicBezTo>
              <a:cubicBezTo>
                <a:pt x="6351458" y="1160124"/>
                <a:pt x="6340633" y="1149031"/>
                <a:pt x="6325479" y="1149031"/>
              </a:cubicBezTo>
              <a:close/>
              <a:moveTo>
                <a:pt x="6399086" y="1149031"/>
              </a:moveTo>
              <a:cubicBezTo>
                <a:pt x="6383932" y="1149031"/>
                <a:pt x="6373107" y="1162342"/>
                <a:pt x="6373107" y="1175653"/>
              </a:cubicBezTo>
              <a:cubicBezTo>
                <a:pt x="6373107" y="1191183"/>
                <a:pt x="6386097" y="1202276"/>
                <a:pt x="6399086" y="1202276"/>
              </a:cubicBezTo>
              <a:cubicBezTo>
                <a:pt x="6414241" y="1202276"/>
                <a:pt x="6425065" y="1188965"/>
                <a:pt x="6425065" y="1175653"/>
              </a:cubicBezTo>
              <a:cubicBezTo>
                <a:pt x="6425065" y="1160124"/>
                <a:pt x="6414241" y="1149031"/>
                <a:pt x="6399086" y="1149031"/>
              </a:cubicBezTo>
              <a:close/>
              <a:moveTo>
                <a:pt x="6472694" y="1149031"/>
              </a:moveTo>
              <a:cubicBezTo>
                <a:pt x="6457540" y="1149031"/>
                <a:pt x="6446715" y="1162342"/>
                <a:pt x="6446715" y="1175653"/>
              </a:cubicBezTo>
              <a:cubicBezTo>
                <a:pt x="6446715" y="1191183"/>
                <a:pt x="6459704" y="1202276"/>
                <a:pt x="6472694" y="1202276"/>
              </a:cubicBezTo>
              <a:cubicBezTo>
                <a:pt x="6487848" y="1202276"/>
                <a:pt x="6498673" y="1188965"/>
                <a:pt x="6498673" y="1175653"/>
              </a:cubicBezTo>
              <a:cubicBezTo>
                <a:pt x="6498673" y="1160124"/>
                <a:pt x="6487848" y="1149031"/>
                <a:pt x="6472694" y="1149031"/>
              </a:cubicBezTo>
              <a:close/>
              <a:moveTo>
                <a:pt x="6546300" y="1149031"/>
              </a:moveTo>
              <a:cubicBezTo>
                <a:pt x="6531146" y="1149031"/>
                <a:pt x="6520321" y="1162342"/>
                <a:pt x="6520321" y="1175653"/>
              </a:cubicBezTo>
              <a:cubicBezTo>
                <a:pt x="6520321" y="1191183"/>
                <a:pt x="6533311" y="1202276"/>
                <a:pt x="6546300" y="1202276"/>
              </a:cubicBezTo>
              <a:cubicBezTo>
                <a:pt x="6561454" y="1202276"/>
                <a:pt x="6572279" y="1188965"/>
                <a:pt x="6572279" y="1175653"/>
              </a:cubicBezTo>
              <a:cubicBezTo>
                <a:pt x="6572279" y="1160124"/>
                <a:pt x="6561454" y="1149031"/>
                <a:pt x="6546300" y="1149031"/>
              </a:cubicBezTo>
              <a:close/>
              <a:moveTo>
                <a:pt x="6622072" y="1149031"/>
              </a:moveTo>
              <a:cubicBezTo>
                <a:pt x="6606918" y="1149031"/>
                <a:pt x="6596093" y="1162342"/>
                <a:pt x="6596093" y="1175653"/>
              </a:cubicBezTo>
              <a:cubicBezTo>
                <a:pt x="6596093" y="1191183"/>
                <a:pt x="6609083" y="1202276"/>
                <a:pt x="6622072" y="1202276"/>
              </a:cubicBezTo>
              <a:cubicBezTo>
                <a:pt x="6637226" y="1202276"/>
                <a:pt x="6648051" y="1188965"/>
                <a:pt x="6648051" y="1175653"/>
              </a:cubicBezTo>
              <a:cubicBezTo>
                <a:pt x="6648051" y="1160124"/>
                <a:pt x="6635061" y="1149031"/>
                <a:pt x="6622072" y="1149031"/>
              </a:cubicBezTo>
              <a:close/>
              <a:moveTo>
                <a:pt x="6695679" y="1149031"/>
              </a:moveTo>
              <a:cubicBezTo>
                <a:pt x="6680525" y="1149031"/>
                <a:pt x="6669700" y="1162342"/>
                <a:pt x="6669700" y="1175653"/>
              </a:cubicBezTo>
              <a:cubicBezTo>
                <a:pt x="6669700" y="1191183"/>
                <a:pt x="6682690" y="1202276"/>
                <a:pt x="6695679" y="1202276"/>
              </a:cubicBezTo>
              <a:cubicBezTo>
                <a:pt x="6710833" y="1202276"/>
                <a:pt x="6721658" y="1188965"/>
                <a:pt x="6721658" y="1175653"/>
              </a:cubicBezTo>
              <a:cubicBezTo>
                <a:pt x="6721658" y="1160124"/>
                <a:pt x="6710833" y="1149031"/>
                <a:pt x="6695679" y="1149031"/>
              </a:cubicBezTo>
              <a:close/>
              <a:moveTo>
                <a:pt x="6769286" y="1149031"/>
              </a:moveTo>
              <a:cubicBezTo>
                <a:pt x="6754132" y="1149031"/>
                <a:pt x="6743307" y="1162342"/>
                <a:pt x="6743307" y="1175653"/>
              </a:cubicBezTo>
              <a:cubicBezTo>
                <a:pt x="6743307" y="1191183"/>
                <a:pt x="6754132" y="1202276"/>
                <a:pt x="6769286" y="1202276"/>
              </a:cubicBezTo>
              <a:cubicBezTo>
                <a:pt x="6784440" y="1202276"/>
                <a:pt x="6795265" y="1188965"/>
                <a:pt x="6795265" y="1175653"/>
              </a:cubicBezTo>
              <a:cubicBezTo>
                <a:pt x="6795265" y="1160124"/>
                <a:pt x="6784440" y="1149031"/>
                <a:pt x="6769286" y="1149031"/>
              </a:cubicBezTo>
              <a:close/>
              <a:moveTo>
                <a:pt x="6842892" y="1149031"/>
              </a:moveTo>
              <a:cubicBezTo>
                <a:pt x="6827738" y="1149031"/>
                <a:pt x="6816913" y="1162342"/>
                <a:pt x="6816913" y="1175653"/>
              </a:cubicBezTo>
              <a:cubicBezTo>
                <a:pt x="6816913" y="1191183"/>
                <a:pt x="6829903" y="1202276"/>
                <a:pt x="6842892" y="1202276"/>
              </a:cubicBezTo>
              <a:cubicBezTo>
                <a:pt x="6858047" y="1202276"/>
                <a:pt x="6868871" y="1188965"/>
                <a:pt x="6868871" y="1175653"/>
              </a:cubicBezTo>
              <a:cubicBezTo>
                <a:pt x="6868871" y="1160124"/>
                <a:pt x="6858047" y="1149031"/>
                <a:pt x="6842892" y="1149031"/>
              </a:cubicBezTo>
              <a:close/>
              <a:moveTo>
                <a:pt x="6916499" y="1149031"/>
              </a:moveTo>
              <a:cubicBezTo>
                <a:pt x="6903510" y="1149031"/>
                <a:pt x="6892685" y="1162342"/>
                <a:pt x="6892685" y="1175653"/>
              </a:cubicBezTo>
              <a:cubicBezTo>
                <a:pt x="6892685" y="1191183"/>
                <a:pt x="6903510" y="1202276"/>
                <a:pt x="6916499" y="1202276"/>
              </a:cubicBezTo>
              <a:cubicBezTo>
                <a:pt x="6931654" y="1202276"/>
                <a:pt x="6942478" y="1188965"/>
                <a:pt x="6942478" y="1175653"/>
              </a:cubicBezTo>
              <a:cubicBezTo>
                <a:pt x="6942478" y="1160124"/>
                <a:pt x="6931654" y="1149031"/>
                <a:pt x="6916499" y="1149031"/>
              </a:cubicBezTo>
              <a:close/>
              <a:moveTo>
                <a:pt x="6990106" y="1149031"/>
              </a:moveTo>
              <a:cubicBezTo>
                <a:pt x="6977118" y="1149031"/>
                <a:pt x="6966293" y="1162342"/>
                <a:pt x="6966293" y="1175653"/>
              </a:cubicBezTo>
              <a:cubicBezTo>
                <a:pt x="6966293" y="1191183"/>
                <a:pt x="6977118" y="1202276"/>
                <a:pt x="6990106" y="1202276"/>
              </a:cubicBezTo>
              <a:cubicBezTo>
                <a:pt x="7005261" y="1202276"/>
                <a:pt x="7016086" y="1188965"/>
                <a:pt x="7016086" y="1175653"/>
              </a:cubicBezTo>
              <a:cubicBezTo>
                <a:pt x="7016086" y="1160124"/>
                <a:pt x="7005261" y="1149031"/>
                <a:pt x="6990106" y="1149031"/>
              </a:cubicBezTo>
              <a:close/>
              <a:moveTo>
                <a:pt x="7065879" y="1149031"/>
              </a:moveTo>
              <a:cubicBezTo>
                <a:pt x="7050725" y="1149031"/>
                <a:pt x="7039900" y="1162342"/>
                <a:pt x="7039900" y="1175653"/>
              </a:cubicBezTo>
              <a:cubicBezTo>
                <a:pt x="7039900" y="1191183"/>
                <a:pt x="7052890" y="1202276"/>
                <a:pt x="7065879" y="1202276"/>
              </a:cubicBezTo>
              <a:cubicBezTo>
                <a:pt x="7081033" y="1202276"/>
                <a:pt x="7091858" y="1188965"/>
                <a:pt x="7091858" y="1175653"/>
              </a:cubicBezTo>
              <a:cubicBezTo>
                <a:pt x="7091858" y="1160124"/>
                <a:pt x="7078868" y="1149031"/>
                <a:pt x="7065879" y="1149031"/>
              </a:cubicBezTo>
              <a:close/>
              <a:moveTo>
                <a:pt x="7139485" y="1149031"/>
              </a:moveTo>
              <a:cubicBezTo>
                <a:pt x="7124331" y="1149031"/>
                <a:pt x="7113506" y="1162342"/>
                <a:pt x="7113506" y="1175653"/>
              </a:cubicBezTo>
              <a:cubicBezTo>
                <a:pt x="7113506" y="1191183"/>
                <a:pt x="7126496" y="1202276"/>
                <a:pt x="7139485" y="1202276"/>
              </a:cubicBezTo>
              <a:cubicBezTo>
                <a:pt x="7154639" y="1202276"/>
                <a:pt x="7165464" y="1188965"/>
                <a:pt x="7165464" y="1175653"/>
              </a:cubicBezTo>
              <a:cubicBezTo>
                <a:pt x="7165464" y="1160124"/>
                <a:pt x="7154639" y="1149031"/>
                <a:pt x="7139485" y="1149031"/>
              </a:cubicBezTo>
              <a:close/>
              <a:moveTo>
                <a:pt x="7213092" y="1149031"/>
              </a:moveTo>
              <a:cubicBezTo>
                <a:pt x="7197938" y="1149031"/>
                <a:pt x="7187113" y="1162342"/>
                <a:pt x="7187113" y="1175653"/>
              </a:cubicBezTo>
              <a:cubicBezTo>
                <a:pt x="7187113" y="1191183"/>
                <a:pt x="7200103" y="1202276"/>
                <a:pt x="7213092" y="1202276"/>
              </a:cubicBezTo>
              <a:cubicBezTo>
                <a:pt x="7228246" y="1202276"/>
                <a:pt x="7239071" y="1188965"/>
                <a:pt x="7239071" y="1175653"/>
              </a:cubicBezTo>
              <a:cubicBezTo>
                <a:pt x="7239071" y="1160124"/>
                <a:pt x="7228246" y="1149031"/>
                <a:pt x="7213092" y="1149031"/>
              </a:cubicBezTo>
              <a:close/>
              <a:moveTo>
                <a:pt x="7288864" y="1149031"/>
              </a:moveTo>
              <a:cubicBezTo>
                <a:pt x="7273710" y="1149031"/>
                <a:pt x="7262885" y="1162342"/>
                <a:pt x="7262885" y="1175653"/>
              </a:cubicBezTo>
              <a:cubicBezTo>
                <a:pt x="7262885" y="1191183"/>
                <a:pt x="7275875" y="1202276"/>
                <a:pt x="7288864" y="1202276"/>
              </a:cubicBezTo>
              <a:cubicBezTo>
                <a:pt x="7301854" y="1202276"/>
                <a:pt x="7312678" y="1188965"/>
                <a:pt x="7312678" y="1175653"/>
              </a:cubicBezTo>
              <a:cubicBezTo>
                <a:pt x="7312678" y="1160124"/>
                <a:pt x="7301854" y="1149031"/>
                <a:pt x="7288864" y="1149031"/>
              </a:cubicBezTo>
              <a:close/>
              <a:moveTo>
                <a:pt x="7360306" y="1149031"/>
              </a:moveTo>
              <a:cubicBezTo>
                <a:pt x="7345152" y="1149031"/>
                <a:pt x="7334327" y="1162342"/>
                <a:pt x="7334327" y="1175653"/>
              </a:cubicBezTo>
              <a:cubicBezTo>
                <a:pt x="7334327" y="1191183"/>
                <a:pt x="7347316" y="1202276"/>
                <a:pt x="7360306" y="1202276"/>
              </a:cubicBezTo>
              <a:cubicBezTo>
                <a:pt x="7375460" y="1202276"/>
                <a:pt x="7386285" y="1188965"/>
                <a:pt x="7386285" y="1175653"/>
              </a:cubicBezTo>
              <a:cubicBezTo>
                <a:pt x="7386285" y="1160124"/>
                <a:pt x="7375460" y="1149031"/>
                <a:pt x="7360306" y="1149031"/>
              </a:cubicBezTo>
              <a:close/>
              <a:moveTo>
                <a:pt x="7433913" y="1149031"/>
              </a:moveTo>
              <a:cubicBezTo>
                <a:pt x="7418759" y="1149031"/>
                <a:pt x="7407934" y="1162342"/>
                <a:pt x="7407934" y="1175653"/>
              </a:cubicBezTo>
              <a:cubicBezTo>
                <a:pt x="7407934" y="1191183"/>
                <a:pt x="7420924" y="1202276"/>
                <a:pt x="7433913" y="1202276"/>
              </a:cubicBezTo>
              <a:cubicBezTo>
                <a:pt x="7449067" y="1202276"/>
                <a:pt x="7459892" y="1188965"/>
                <a:pt x="7459892" y="1175653"/>
              </a:cubicBezTo>
              <a:cubicBezTo>
                <a:pt x="7459892" y="1160124"/>
                <a:pt x="7449067" y="1149031"/>
                <a:pt x="7433913" y="1149031"/>
              </a:cubicBezTo>
              <a:close/>
              <a:moveTo>
                <a:pt x="7509684" y="1149031"/>
              </a:moveTo>
              <a:cubicBezTo>
                <a:pt x="7496696" y="1149031"/>
                <a:pt x="7485871" y="1162342"/>
                <a:pt x="7485871" y="1175653"/>
              </a:cubicBezTo>
              <a:cubicBezTo>
                <a:pt x="7485871" y="1191183"/>
                <a:pt x="7496696" y="1202276"/>
                <a:pt x="7509684" y="1202276"/>
              </a:cubicBezTo>
              <a:cubicBezTo>
                <a:pt x="7524839" y="1202276"/>
                <a:pt x="7535664" y="1188965"/>
                <a:pt x="7535664" y="1175653"/>
              </a:cubicBezTo>
              <a:cubicBezTo>
                <a:pt x="7535664" y="1160124"/>
                <a:pt x="7524839" y="1149031"/>
                <a:pt x="7509684" y="1149031"/>
              </a:cubicBezTo>
              <a:close/>
              <a:moveTo>
                <a:pt x="7583292" y="1149031"/>
              </a:moveTo>
              <a:cubicBezTo>
                <a:pt x="7568138" y="1149031"/>
                <a:pt x="7557313" y="1162342"/>
                <a:pt x="7557313" y="1175653"/>
              </a:cubicBezTo>
              <a:cubicBezTo>
                <a:pt x="7557313" y="1191183"/>
                <a:pt x="7570303" y="1202276"/>
                <a:pt x="7583292" y="1202276"/>
              </a:cubicBezTo>
              <a:cubicBezTo>
                <a:pt x="7598446" y="1202276"/>
                <a:pt x="7609271" y="1188965"/>
                <a:pt x="7609271" y="1175653"/>
              </a:cubicBezTo>
              <a:cubicBezTo>
                <a:pt x="7609271" y="1160124"/>
                <a:pt x="7598446" y="1149031"/>
                <a:pt x="7583292" y="1149031"/>
              </a:cubicBezTo>
              <a:close/>
              <a:moveTo>
                <a:pt x="7656898" y="1149031"/>
              </a:moveTo>
              <a:cubicBezTo>
                <a:pt x="7641744" y="1149031"/>
                <a:pt x="7630919" y="1162342"/>
                <a:pt x="7630919" y="1175653"/>
              </a:cubicBezTo>
              <a:cubicBezTo>
                <a:pt x="7630919" y="1191183"/>
                <a:pt x="7643909" y="1202276"/>
                <a:pt x="7656898" y="1202276"/>
              </a:cubicBezTo>
              <a:cubicBezTo>
                <a:pt x="7672052" y="1202276"/>
                <a:pt x="7682877" y="1188965"/>
                <a:pt x="7682877" y="1175653"/>
              </a:cubicBezTo>
              <a:cubicBezTo>
                <a:pt x="7682877" y="1160124"/>
                <a:pt x="7672052" y="1149031"/>
                <a:pt x="7656898" y="1149031"/>
              </a:cubicBezTo>
              <a:close/>
              <a:moveTo>
                <a:pt x="7730505" y="1149031"/>
              </a:moveTo>
              <a:cubicBezTo>
                <a:pt x="7715351" y="1149031"/>
                <a:pt x="7704526" y="1162342"/>
                <a:pt x="7704526" y="1175653"/>
              </a:cubicBezTo>
              <a:cubicBezTo>
                <a:pt x="7704526" y="1191183"/>
                <a:pt x="7717516" y="1202276"/>
                <a:pt x="7730505" y="1202276"/>
              </a:cubicBezTo>
              <a:cubicBezTo>
                <a:pt x="7745660" y="1202276"/>
                <a:pt x="7756484" y="1188965"/>
                <a:pt x="7756484" y="1175653"/>
              </a:cubicBezTo>
              <a:cubicBezTo>
                <a:pt x="7756484" y="1160124"/>
                <a:pt x="7745660" y="1149031"/>
                <a:pt x="7730505" y="1149031"/>
              </a:cubicBezTo>
              <a:close/>
              <a:moveTo>
                <a:pt x="7806277" y="1149031"/>
              </a:moveTo>
              <a:cubicBezTo>
                <a:pt x="7791123" y="1149031"/>
                <a:pt x="7780298" y="1162342"/>
                <a:pt x="7780298" y="1175653"/>
              </a:cubicBezTo>
              <a:cubicBezTo>
                <a:pt x="7780298" y="1191183"/>
                <a:pt x="7793288" y="1202276"/>
                <a:pt x="7806277" y="1202276"/>
              </a:cubicBezTo>
              <a:cubicBezTo>
                <a:pt x="7819267" y="1202276"/>
                <a:pt x="7830091" y="1188965"/>
                <a:pt x="7830091" y="1175653"/>
              </a:cubicBezTo>
              <a:cubicBezTo>
                <a:pt x="7830091" y="1160124"/>
                <a:pt x="7819267" y="1149031"/>
                <a:pt x="7806277" y="1149031"/>
              </a:cubicBezTo>
              <a:close/>
              <a:moveTo>
                <a:pt x="7879885" y="1149031"/>
              </a:moveTo>
              <a:cubicBezTo>
                <a:pt x="7864731" y="1149031"/>
                <a:pt x="7853906" y="1162342"/>
                <a:pt x="7853906" y="1175653"/>
              </a:cubicBezTo>
              <a:cubicBezTo>
                <a:pt x="7853906" y="1191183"/>
                <a:pt x="7866895" y="1202276"/>
                <a:pt x="7879885" y="1202276"/>
              </a:cubicBezTo>
              <a:cubicBezTo>
                <a:pt x="7895039" y="1202276"/>
                <a:pt x="7905864" y="1188965"/>
                <a:pt x="7905864" y="1175653"/>
              </a:cubicBezTo>
              <a:cubicBezTo>
                <a:pt x="7905864" y="1160124"/>
                <a:pt x="7892874" y="1149031"/>
                <a:pt x="7879885" y="1149031"/>
              </a:cubicBezTo>
              <a:close/>
              <a:moveTo>
                <a:pt x="7955656" y="1149031"/>
              </a:moveTo>
              <a:cubicBezTo>
                <a:pt x="7940502" y="1149031"/>
                <a:pt x="7929677" y="1162342"/>
                <a:pt x="7929677" y="1175653"/>
              </a:cubicBezTo>
              <a:cubicBezTo>
                <a:pt x="7929677" y="1191183"/>
                <a:pt x="7942666" y="1202276"/>
                <a:pt x="7955656" y="1202276"/>
              </a:cubicBezTo>
              <a:cubicBezTo>
                <a:pt x="7968645" y="1202276"/>
                <a:pt x="7979470" y="1188965"/>
                <a:pt x="7979470" y="1175653"/>
              </a:cubicBezTo>
              <a:cubicBezTo>
                <a:pt x="7979470" y="1160124"/>
                <a:pt x="7968645" y="1149031"/>
                <a:pt x="7955656" y="1149031"/>
              </a:cubicBezTo>
              <a:close/>
              <a:moveTo>
                <a:pt x="8027098" y="1149031"/>
              </a:moveTo>
              <a:cubicBezTo>
                <a:pt x="8011944" y="1149031"/>
                <a:pt x="8001119" y="1162342"/>
                <a:pt x="8001119" y="1175653"/>
              </a:cubicBezTo>
              <a:cubicBezTo>
                <a:pt x="8001119" y="1191183"/>
                <a:pt x="8011944" y="1202276"/>
                <a:pt x="8027098" y="1202276"/>
              </a:cubicBezTo>
              <a:cubicBezTo>
                <a:pt x="8042252" y="1202276"/>
                <a:pt x="8053077" y="1188965"/>
                <a:pt x="8053077" y="1175653"/>
              </a:cubicBezTo>
              <a:cubicBezTo>
                <a:pt x="8053077" y="1160124"/>
                <a:pt x="8042252" y="1149031"/>
                <a:pt x="8027098" y="1149031"/>
              </a:cubicBezTo>
              <a:close/>
              <a:moveTo>
                <a:pt x="8100705" y="1149031"/>
              </a:moveTo>
              <a:cubicBezTo>
                <a:pt x="8087716" y="1149031"/>
                <a:pt x="8076891" y="1162342"/>
                <a:pt x="8076891" y="1175653"/>
              </a:cubicBezTo>
              <a:cubicBezTo>
                <a:pt x="8076891" y="1191183"/>
                <a:pt x="8087716" y="1202276"/>
                <a:pt x="8100705" y="1202276"/>
              </a:cubicBezTo>
              <a:cubicBezTo>
                <a:pt x="8115859" y="1202276"/>
                <a:pt x="8126684" y="1188965"/>
                <a:pt x="8126684" y="1175653"/>
              </a:cubicBezTo>
              <a:cubicBezTo>
                <a:pt x="8126684" y="1160124"/>
                <a:pt x="8115859" y="1149031"/>
                <a:pt x="8100705" y="1149031"/>
              </a:cubicBezTo>
              <a:close/>
              <a:moveTo>
                <a:pt x="8174312" y="1149031"/>
              </a:moveTo>
              <a:cubicBezTo>
                <a:pt x="8161323" y="1149031"/>
                <a:pt x="8150498" y="1162342"/>
                <a:pt x="8150498" y="1175653"/>
              </a:cubicBezTo>
              <a:cubicBezTo>
                <a:pt x="8150498" y="1191183"/>
                <a:pt x="8161323" y="1202276"/>
                <a:pt x="8174312" y="1202276"/>
              </a:cubicBezTo>
              <a:cubicBezTo>
                <a:pt x="8189467" y="1202276"/>
                <a:pt x="8200291" y="1188965"/>
                <a:pt x="8200291" y="1175653"/>
              </a:cubicBezTo>
              <a:cubicBezTo>
                <a:pt x="8200291" y="1160124"/>
                <a:pt x="8189467" y="1149031"/>
                <a:pt x="8174312" y="1149031"/>
              </a:cubicBezTo>
              <a:close/>
              <a:moveTo>
                <a:pt x="8247918" y="1149031"/>
              </a:moveTo>
              <a:cubicBezTo>
                <a:pt x="8234929" y="1149031"/>
                <a:pt x="8224104" y="1162342"/>
                <a:pt x="8224104" y="1175653"/>
              </a:cubicBezTo>
              <a:cubicBezTo>
                <a:pt x="8224104" y="1191183"/>
                <a:pt x="8234929" y="1202276"/>
                <a:pt x="8247918" y="1202276"/>
              </a:cubicBezTo>
              <a:cubicBezTo>
                <a:pt x="8263073" y="1202276"/>
                <a:pt x="8273897" y="1188965"/>
                <a:pt x="8273897" y="1175653"/>
              </a:cubicBezTo>
              <a:cubicBezTo>
                <a:pt x="8273897" y="1160124"/>
                <a:pt x="8263073" y="1149031"/>
                <a:pt x="8247918" y="1149031"/>
              </a:cubicBezTo>
              <a:close/>
              <a:moveTo>
                <a:pt x="8323691" y="1149031"/>
              </a:moveTo>
              <a:cubicBezTo>
                <a:pt x="8308537" y="1149031"/>
                <a:pt x="8297712" y="1162342"/>
                <a:pt x="8297712" y="1175653"/>
              </a:cubicBezTo>
              <a:cubicBezTo>
                <a:pt x="8297712" y="1191183"/>
                <a:pt x="8310701" y="1202276"/>
                <a:pt x="8323691" y="1202276"/>
              </a:cubicBezTo>
              <a:cubicBezTo>
                <a:pt x="8338845" y="1202276"/>
                <a:pt x="8349670" y="1188965"/>
                <a:pt x="8349670" y="1175653"/>
              </a:cubicBezTo>
              <a:cubicBezTo>
                <a:pt x="8349670" y="1160124"/>
                <a:pt x="8336680" y="1149031"/>
                <a:pt x="8323691" y="1149031"/>
              </a:cubicBezTo>
              <a:close/>
              <a:moveTo>
                <a:pt x="8397298" y="1149031"/>
              </a:moveTo>
              <a:cubicBezTo>
                <a:pt x="8382144" y="1149031"/>
                <a:pt x="8371319" y="1162342"/>
                <a:pt x="8371319" y="1175653"/>
              </a:cubicBezTo>
              <a:cubicBezTo>
                <a:pt x="8371319" y="1191183"/>
                <a:pt x="8384309" y="1202276"/>
                <a:pt x="8397298" y="1202276"/>
              </a:cubicBezTo>
              <a:cubicBezTo>
                <a:pt x="8412452" y="1202276"/>
                <a:pt x="8423277" y="1188965"/>
                <a:pt x="8423277" y="1175653"/>
              </a:cubicBezTo>
              <a:cubicBezTo>
                <a:pt x="8423277" y="1160124"/>
                <a:pt x="8412452" y="1149031"/>
                <a:pt x="8397298" y="1149031"/>
              </a:cubicBezTo>
              <a:close/>
              <a:moveTo>
                <a:pt x="8470904" y="1149031"/>
              </a:moveTo>
              <a:cubicBezTo>
                <a:pt x="8455750" y="1149031"/>
                <a:pt x="8444925" y="1162342"/>
                <a:pt x="8444925" y="1175653"/>
              </a:cubicBezTo>
              <a:cubicBezTo>
                <a:pt x="8444925" y="1191183"/>
                <a:pt x="8457915" y="1202276"/>
                <a:pt x="8470904" y="1202276"/>
              </a:cubicBezTo>
              <a:cubicBezTo>
                <a:pt x="8486058" y="1202276"/>
                <a:pt x="8496883" y="1188965"/>
                <a:pt x="8496883" y="1175653"/>
              </a:cubicBezTo>
              <a:cubicBezTo>
                <a:pt x="8496883" y="1160124"/>
                <a:pt x="8486058" y="1149031"/>
                <a:pt x="8470904" y="1149031"/>
              </a:cubicBezTo>
              <a:close/>
              <a:moveTo>
                <a:pt x="8546676" y="1149031"/>
              </a:moveTo>
              <a:cubicBezTo>
                <a:pt x="8531522" y="1149031"/>
                <a:pt x="8520697" y="1162342"/>
                <a:pt x="8520697" y="1175653"/>
              </a:cubicBezTo>
              <a:cubicBezTo>
                <a:pt x="8520697" y="1191183"/>
                <a:pt x="8533687" y="1202276"/>
                <a:pt x="8546676" y="1202276"/>
              </a:cubicBezTo>
              <a:cubicBezTo>
                <a:pt x="8559665" y="1202276"/>
                <a:pt x="8570490" y="1188965"/>
                <a:pt x="8570490" y="1175653"/>
              </a:cubicBezTo>
              <a:cubicBezTo>
                <a:pt x="8570490" y="1160124"/>
                <a:pt x="8559665" y="1149031"/>
                <a:pt x="8546676" y="1149031"/>
              </a:cubicBezTo>
              <a:close/>
              <a:moveTo>
                <a:pt x="8618118" y="1149031"/>
              </a:moveTo>
              <a:cubicBezTo>
                <a:pt x="8602964" y="1149031"/>
                <a:pt x="8592139" y="1162342"/>
                <a:pt x="8592139" y="1175653"/>
              </a:cubicBezTo>
              <a:cubicBezTo>
                <a:pt x="8592139" y="1191183"/>
                <a:pt x="8602964" y="1202276"/>
                <a:pt x="8618118" y="1202276"/>
              </a:cubicBezTo>
              <a:cubicBezTo>
                <a:pt x="8633273" y="1202276"/>
                <a:pt x="8644097" y="1188965"/>
                <a:pt x="8644097" y="1175653"/>
              </a:cubicBezTo>
              <a:cubicBezTo>
                <a:pt x="8644097" y="1160124"/>
                <a:pt x="8633273" y="1149031"/>
                <a:pt x="8618118" y="1149031"/>
              </a:cubicBezTo>
              <a:close/>
              <a:moveTo>
                <a:pt x="8691725" y="1149031"/>
              </a:moveTo>
              <a:cubicBezTo>
                <a:pt x="8676571" y="1149031"/>
                <a:pt x="8665746" y="1162342"/>
                <a:pt x="8665746" y="1175653"/>
              </a:cubicBezTo>
              <a:cubicBezTo>
                <a:pt x="8665746" y="1191183"/>
                <a:pt x="8678735" y="1202276"/>
                <a:pt x="8691725" y="1202276"/>
              </a:cubicBezTo>
              <a:cubicBezTo>
                <a:pt x="8706879" y="1202276"/>
                <a:pt x="8717704" y="1188965"/>
                <a:pt x="8717704" y="1175653"/>
              </a:cubicBezTo>
              <a:cubicBezTo>
                <a:pt x="8717704" y="1160124"/>
                <a:pt x="8706879" y="1149031"/>
                <a:pt x="8691725" y="1149031"/>
              </a:cubicBezTo>
              <a:close/>
              <a:moveTo>
                <a:pt x="8767497" y="1149031"/>
              </a:moveTo>
              <a:cubicBezTo>
                <a:pt x="8754508" y="1149031"/>
                <a:pt x="8743683" y="1162342"/>
                <a:pt x="8743683" y="1175653"/>
              </a:cubicBezTo>
              <a:cubicBezTo>
                <a:pt x="8743683" y="1191183"/>
                <a:pt x="8754508" y="1202276"/>
                <a:pt x="8767497" y="1202276"/>
              </a:cubicBezTo>
              <a:cubicBezTo>
                <a:pt x="8782652" y="1202276"/>
                <a:pt x="8793476" y="1188965"/>
                <a:pt x="8793476" y="1175653"/>
              </a:cubicBezTo>
              <a:cubicBezTo>
                <a:pt x="8793476" y="1160124"/>
                <a:pt x="8780487" y="1149031"/>
                <a:pt x="8767497" y="1149031"/>
              </a:cubicBezTo>
              <a:close/>
              <a:moveTo>
                <a:pt x="8841104" y="1149031"/>
              </a:moveTo>
              <a:cubicBezTo>
                <a:pt x="8825950" y="1149031"/>
                <a:pt x="8815125" y="1162342"/>
                <a:pt x="8815125" y="1175653"/>
              </a:cubicBezTo>
              <a:cubicBezTo>
                <a:pt x="8815125" y="1191183"/>
                <a:pt x="8828115" y="1202276"/>
                <a:pt x="8841104" y="1202276"/>
              </a:cubicBezTo>
              <a:cubicBezTo>
                <a:pt x="8856258" y="1202276"/>
                <a:pt x="8867083" y="1188965"/>
                <a:pt x="8867083" y="1175653"/>
              </a:cubicBezTo>
              <a:cubicBezTo>
                <a:pt x="8867083" y="1160124"/>
                <a:pt x="8856258" y="1149031"/>
                <a:pt x="8841104" y="1149031"/>
              </a:cubicBezTo>
              <a:close/>
              <a:moveTo>
                <a:pt x="8914711" y="1149031"/>
              </a:moveTo>
              <a:cubicBezTo>
                <a:pt x="8899557" y="1149031"/>
                <a:pt x="8888732" y="1162342"/>
                <a:pt x="8888732" y="1175653"/>
              </a:cubicBezTo>
              <a:cubicBezTo>
                <a:pt x="8888732" y="1191183"/>
                <a:pt x="8901722" y="1202276"/>
                <a:pt x="8914711" y="1202276"/>
              </a:cubicBezTo>
              <a:cubicBezTo>
                <a:pt x="8929865" y="1202276"/>
                <a:pt x="8940690" y="1188965"/>
                <a:pt x="8940690" y="1175653"/>
              </a:cubicBezTo>
              <a:cubicBezTo>
                <a:pt x="8940690" y="1160124"/>
                <a:pt x="8929865" y="1149031"/>
                <a:pt x="8914711" y="1149031"/>
              </a:cubicBezTo>
              <a:close/>
              <a:moveTo>
                <a:pt x="8988318" y="1149031"/>
              </a:moveTo>
              <a:cubicBezTo>
                <a:pt x="8973164" y="1149031"/>
                <a:pt x="8962339" y="1162342"/>
                <a:pt x="8962339" y="1175653"/>
              </a:cubicBezTo>
              <a:cubicBezTo>
                <a:pt x="8962339" y="1191183"/>
                <a:pt x="8975329" y="1202276"/>
                <a:pt x="8988318" y="1202276"/>
              </a:cubicBezTo>
              <a:cubicBezTo>
                <a:pt x="9003472" y="1202276"/>
                <a:pt x="9014297" y="1188965"/>
                <a:pt x="9014297" y="1175653"/>
              </a:cubicBezTo>
              <a:cubicBezTo>
                <a:pt x="9014297" y="1160124"/>
                <a:pt x="9003472" y="1149031"/>
                <a:pt x="8988318" y="1149031"/>
              </a:cubicBezTo>
              <a:close/>
              <a:moveTo>
                <a:pt x="9061924" y="1149031"/>
              </a:moveTo>
              <a:cubicBezTo>
                <a:pt x="9046770" y="1149031"/>
                <a:pt x="9035945" y="1162342"/>
                <a:pt x="9035945" y="1175653"/>
              </a:cubicBezTo>
              <a:cubicBezTo>
                <a:pt x="9035945" y="1191183"/>
                <a:pt x="9048935" y="1202276"/>
                <a:pt x="9061924" y="1202276"/>
              </a:cubicBezTo>
              <a:cubicBezTo>
                <a:pt x="9077079" y="1202276"/>
                <a:pt x="9087903" y="1188965"/>
                <a:pt x="9087903" y="1175653"/>
              </a:cubicBezTo>
              <a:cubicBezTo>
                <a:pt x="9087903" y="1160124"/>
                <a:pt x="9077079" y="1149031"/>
                <a:pt x="9061924" y="1149031"/>
              </a:cubicBezTo>
              <a:close/>
              <a:moveTo>
                <a:pt x="9137696" y="1149031"/>
              </a:moveTo>
              <a:cubicBezTo>
                <a:pt x="9122542" y="1149031"/>
                <a:pt x="9111717" y="1162342"/>
                <a:pt x="9111717" y="1175653"/>
              </a:cubicBezTo>
              <a:cubicBezTo>
                <a:pt x="9111717" y="1191183"/>
                <a:pt x="9124707" y="1202276"/>
                <a:pt x="9137696" y="1202276"/>
              </a:cubicBezTo>
              <a:cubicBezTo>
                <a:pt x="9150686" y="1202276"/>
                <a:pt x="9161510" y="1188965"/>
                <a:pt x="9161510" y="1175653"/>
              </a:cubicBezTo>
              <a:cubicBezTo>
                <a:pt x="9161510" y="1160124"/>
                <a:pt x="9150686" y="1149031"/>
                <a:pt x="9137696" y="1149031"/>
              </a:cubicBezTo>
              <a:close/>
              <a:moveTo>
                <a:pt x="9211304" y="1149031"/>
              </a:moveTo>
              <a:cubicBezTo>
                <a:pt x="9196150" y="1149031"/>
                <a:pt x="9185325" y="1162342"/>
                <a:pt x="9185325" y="1175653"/>
              </a:cubicBezTo>
              <a:cubicBezTo>
                <a:pt x="9185325" y="1191183"/>
                <a:pt x="9198314" y="1202276"/>
                <a:pt x="9211304" y="1202276"/>
              </a:cubicBezTo>
              <a:cubicBezTo>
                <a:pt x="9226458" y="1202276"/>
                <a:pt x="9237283" y="1188965"/>
                <a:pt x="9237283" y="1175653"/>
              </a:cubicBezTo>
              <a:cubicBezTo>
                <a:pt x="9237283" y="1160124"/>
                <a:pt x="9224293" y="1149031"/>
                <a:pt x="9211304" y="1149031"/>
              </a:cubicBezTo>
              <a:close/>
              <a:moveTo>
                <a:pt x="9287075" y="1149031"/>
              </a:moveTo>
              <a:cubicBezTo>
                <a:pt x="9271921" y="1149031"/>
                <a:pt x="9261096" y="1162342"/>
                <a:pt x="9261096" y="1175653"/>
              </a:cubicBezTo>
              <a:cubicBezTo>
                <a:pt x="9261096" y="1191183"/>
                <a:pt x="9274085" y="1202276"/>
                <a:pt x="9287075" y="1202276"/>
              </a:cubicBezTo>
              <a:cubicBezTo>
                <a:pt x="9300064" y="1202276"/>
                <a:pt x="9310889" y="1188965"/>
                <a:pt x="9310889" y="1175653"/>
              </a:cubicBezTo>
              <a:cubicBezTo>
                <a:pt x="9310889" y="1160124"/>
                <a:pt x="9300064" y="1149031"/>
                <a:pt x="9287075" y="1149031"/>
              </a:cubicBezTo>
              <a:close/>
              <a:moveTo>
                <a:pt x="9358517" y="1149031"/>
              </a:moveTo>
              <a:cubicBezTo>
                <a:pt x="9345528" y="1149031"/>
                <a:pt x="9334703" y="1162342"/>
                <a:pt x="9334703" y="1175653"/>
              </a:cubicBezTo>
              <a:cubicBezTo>
                <a:pt x="9334703" y="1191183"/>
                <a:pt x="9345528" y="1202276"/>
                <a:pt x="9358517" y="1202276"/>
              </a:cubicBezTo>
              <a:cubicBezTo>
                <a:pt x="9373671" y="1202276"/>
                <a:pt x="9384496" y="1188965"/>
                <a:pt x="9384496" y="1175653"/>
              </a:cubicBezTo>
              <a:cubicBezTo>
                <a:pt x="9384496" y="1160124"/>
                <a:pt x="9373671" y="1149031"/>
                <a:pt x="9358517" y="1149031"/>
              </a:cubicBezTo>
              <a:close/>
              <a:moveTo>
                <a:pt x="9432124" y="1149031"/>
              </a:moveTo>
              <a:cubicBezTo>
                <a:pt x="9416970" y="1149031"/>
                <a:pt x="9406145" y="1162342"/>
                <a:pt x="9406145" y="1175653"/>
              </a:cubicBezTo>
              <a:cubicBezTo>
                <a:pt x="9406145" y="1191183"/>
                <a:pt x="9419135" y="1202276"/>
                <a:pt x="9432124" y="1202276"/>
              </a:cubicBezTo>
              <a:cubicBezTo>
                <a:pt x="9447278" y="1202276"/>
                <a:pt x="9458103" y="1188965"/>
                <a:pt x="9458103" y="1175653"/>
              </a:cubicBezTo>
              <a:cubicBezTo>
                <a:pt x="9458103" y="1160124"/>
                <a:pt x="9447278" y="1149031"/>
                <a:pt x="9432124" y="1149031"/>
              </a:cubicBezTo>
              <a:close/>
              <a:moveTo>
                <a:pt x="9505731" y="1149031"/>
              </a:moveTo>
              <a:cubicBezTo>
                <a:pt x="9492742" y="1149031"/>
                <a:pt x="9481917" y="1162342"/>
                <a:pt x="9481917" y="1175653"/>
              </a:cubicBezTo>
              <a:cubicBezTo>
                <a:pt x="9481917" y="1191183"/>
                <a:pt x="9492742" y="1202276"/>
                <a:pt x="9505731" y="1202276"/>
              </a:cubicBezTo>
              <a:cubicBezTo>
                <a:pt x="9520886" y="1202276"/>
                <a:pt x="9531710" y="1188965"/>
                <a:pt x="9531710" y="1175653"/>
              </a:cubicBezTo>
              <a:cubicBezTo>
                <a:pt x="9531710" y="1160124"/>
                <a:pt x="9520886" y="1149031"/>
                <a:pt x="9505731" y="1149031"/>
              </a:cubicBezTo>
              <a:close/>
              <a:moveTo>
                <a:pt x="9581503" y="1149031"/>
              </a:moveTo>
              <a:cubicBezTo>
                <a:pt x="9566349" y="1149031"/>
                <a:pt x="9555524" y="1162342"/>
                <a:pt x="9555524" y="1175653"/>
              </a:cubicBezTo>
              <a:cubicBezTo>
                <a:pt x="9555524" y="1191183"/>
                <a:pt x="9568514" y="1202276"/>
                <a:pt x="9581503" y="1202276"/>
              </a:cubicBezTo>
              <a:cubicBezTo>
                <a:pt x="9596658" y="1202276"/>
                <a:pt x="9607482" y="1188965"/>
                <a:pt x="9607482" y="1175653"/>
              </a:cubicBezTo>
              <a:cubicBezTo>
                <a:pt x="9607482" y="1160124"/>
                <a:pt x="9594493" y="1149031"/>
                <a:pt x="9581503" y="1149031"/>
              </a:cubicBezTo>
              <a:close/>
              <a:moveTo>
                <a:pt x="9655110" y="1149031"/>
              </a:moveTo>
              <a:cubicBezTo>
                <a:pt x="9639956" y="1149031"/>
                <a:pt x="9629131" y="1162342"/>
                <a:pt x="9629131" y="1175653"/>
              </a:cubicBezTo>
              <a:cubicBezTo>
                <a:pt x="9629131" y="1191183"/>
                <a:pt x="9642120" y="1202276"/>
                <a:pt x="9655110" y="1202276"/>
              </a:cubicBezTo>
              <a:cubicBezTo>
                <a:pt x="9670264" y="1202276"/>
                <a:pt x="9681089" y="1188965"/>
                <a:pt x="9681089" y="1175653"/>
              </a:cubicBezTo>
              <a:cubicBezTo>
                <a:pt x="9681089" y="1160124"/>
                <a:pt x="9670264" y="1149031"/>
                <a:pt x="9655110" y="1149031"/>
              </a:cubicBezTo>
              <a:close/>
              <a:moveTo>
                <a:pt x="9728717" y="1149031"/>
              </a:moveTo>
              <a:cubicBezTo>
                <a:pt x="9713563" y="1149031"/>
                <a:pt x="9702738" y="1162342"/>
                <a:pt x="9702738" y="1175653"/>
              </a:cubicBezTo>
              <a:cubicBezTo>
                <a:pt x="9702738" y="1191183"/>
                <a:pt x="9715728" y="1202276"/>
                <a:pt x="9728717" y="1202276"/>
              </a:cubicBezTo>
              <a:cubicBezTo>
                <a:pt x="9743871" y="1202276"/>
                <a:pt x="9754696" y="1188965"/>
                <a:pt x="9754696" y="1175653"/>
              </a:cubicBezTo>
              <a:cubicBezTo>
                <a:pt x="9754696" y="1160124"/>
                <a:pt x="9743871" y="1149031"/>
                <a:pt x="9728717" y="1149031"/>
              </a:cubicBezTo>
              <a:close/>
              <a:moveTo>
                <a:pt x="9802324" y="1149031"/>
              </a:moveTo>
              <a:cubicBezTo>
                <a:pt x="9787170" y="1149031"/>
                <a:pt x="9776345" y="1162342"/>
                <a:pt x="9776345" y="1175653"/>
              </a:cubicBezTo>
              <a:cubicBezTo>
                <a:pt x="9776345" y="1191183"/>
                <a:pt x="9787170" y="1202276"/>
                <a:pt x="9802324" y="1202276"/>
              </a:cubicBezTo>
              <a:cubicBezTo>
                <a:pt x="9817478" y="1202276"/>
                <a:pt x="9828303" y="1188965"/>
                <a:pt x="9828303" y="1175653"/>
              </a:cubicBezTo>
              <a:cubicBezTo>
                <a:pt x="9828303" y="1160124"/>
                <a:pt x="9817478" y="1149031"/>
                <a:pt x="9802324" y="1149031"/>
              </a:cubicBezTo>
              <a:close/>
              <a:moveTo>
                <a:pt x="9875930" y="1149031"/>
              </a:moveTo>
              <a:cubicBezTo>
                <a:pt x="9862941" y="1149031"/>
                <a:pt x="9852116" y="1162342"/>
                <a:pt x="9852116" y="1175653"/>
              </a:cubicBezTo>
              <a:cubicBezTo>
                <a:pt x="9852116" y="1191183"/>
                <a:pt x="9862941" y="1202276"/>
                <a:pt x="9875930" y="1202276"/>
              </a:cubicBezTo>
              <a:cubicBezTo>
                <a:pt x="9891084" y="1202276"/>
                <a:pt x="9901909" y="1188965"/>
                <a:pt x="9901909" y="1175653"/>
              </a:cubicBezTo>
              <a:cubicBezTo>
                <a:pt x="9901909" y="1160124"/>
                <a:pt x="9891084" y="1149031"/>
                <a:pt x="9875930" y="1149031"/>
              </a:cubicBezTo>
              <a:close/>
              <a:moveTo>
                <a:pt x="9949537" y="1149031"/>
              </a:moveTo>
              <a:cubicBezTo>
                <a:pt x="9934383" y="1149031"/>
                <a:pt x="9923558" y="1162342"/>
                <a:pt x="9923558" y="1175653"/>
              </a:cubicBezTo>
              <a:cubicBezTo>
                <a:pt x="9923558" y="1191183"/>
                <a:pt x="9936548" y="1202276"/>
                <a:pt x="9949537" y="1202276"/>
              </a:cubicBezTo>
              <a:cubicBezTo>
                <a:pt x="9964692" y="1202276"/>
                <a:pt x="9975516" y="1188965"/>
                <a:pt x="9975516" y="1175653"/>
              </a:cubicBezTo>
              <a:cubicBezTo>
                <a:pt x="9975516" y="1160124"/>
                <a:pt x="9964692" y="1149031"/>
                <a:pt x="9949537" y="1149031"/>
              </a:cubicBezTo>
              <a:close/>
              <a:moveTo>
                <a:pt x="10027474" y="1149031"/>
              </a:moveTo>
              <a:cubicBezTo>
                <a:pt x="10012320" y="1149031"/>
                <a:pt x="10001495" y="1162342"/>
                <a:pt x="10001495" y="1175653"/>
              </a:cubicBezTo>
              <a:cubicBezTo>
                <a:pt x="10001495" y="1191183"/>
                <a:pt x="10014485" y="1202276"/>
                <a:pt x="10027474" y="1202276"/>
              </a:cubicBezTo>
              <a:cubicBezTo>
                <a:pt x="10040464" y="1202276"/>
                <a:pt x="10051288" y="1188965"/>
                <a:pt x="10051288" y="1175653"/>
              </a:cubicBezTo>
              <a:cubicBezTo>
                <a:pt x="10051288" y="1160124"/>
                <a:pt x="10038299" y="1149031"/>
                <a:pt x="10027474" y="1149031"/>
              </a:cubicBezTo>
              <a:close/>
              <a:moveTo>
                <a:pt x="10098916" y="1149031"/>
              </a:moveTo>
              <a:cubicBezTo>
                <a:pt x="10085927" y="1149031"/>
                <a:pt x="10075102" y="1162342"/>
                <a:pt x="10075102" y="1175653"/>
              </a:cubicBezTo>
              <a:cubicBezTo>
                <a:pt x="10075102" y="1191183"/>
                <a:pt x="10085927" y="1202276"/>
                <a:pt x="10098916" y="1202276"/>
              </a:cubicBezTo>
              <a:cubicBezTo>
                <a:pt x="10114071" y="1202276"/>
                <a:pt x="10124895" y="1188965"/>
                <a:pt x="10124895" y="1175653"/>
              </a:cubicBezTo>
              <a:cubicBezTo>
                <a:pt x="10124895" y="1160124"/>
                <a:pt x="10114071" y="1149031"/>
                <a:pt x="10098916" y="1149031"/>
              </a:cubicBezTo>
              <a:close/>
              <a:moveTo>
                <a:pt x="10172523" y="1149031"/>
              </a:moveTo>
              <a:cubicBezTo>
                <a:pt x="10157369" y="1149031"/>
                <a:pt x="10146544" y="1162342"/>
                <a:pt x="10146544" y="1175653"/>
              </a:cubicBezTo>
              <a:cubicBezTo>
                <a:pt x="10146544" y="1191183"/>
                <a:pt x="10157369" y="1202276"/>
                <a:pt x="10172523" y="1202276"/>
              </a:cubicBezTo>
              <a:cubicBezTo>
                <a:pt x="10187677" y="1202276"/>
                <a:pt x="10198502" y="1188965"/>
                <a:pt x="10198502" y="1175653"/>
              </a:cubicBezTo>
              <a:cubicBezTo>
                <a:pt x="10198502" y="1160124"/>
                <a:pt x="10187677" y="1149031"/>
                <a:pt x="10172523" y="1149031"/>
              </a:cubicBezTo>
              <a:close/>
              <a:moveTo>
                <a:pt x="10246130" y="1149031"/>
              </a:moveTo>
              <a:cubicBezTo>
                <a:pt x="10230976" y="1149031"/>
                <a:pt x="10220151" y="1162342"/>
                <a:pt x="10220151" y="1175653"/>
              </a:cubicBezTo>
              <a:cubicBezTo>
                <a:pt x="10220151" y="1191183"/>
                <a:pt x="10233141" y="1202276"/>
                <a:pt x="10246130" y="1202276"/>
              </a:cubicBezTo>
              <a:cubicBezTo>
                <a:pt x="10261284" y="1202276"/>
                <a:pt x="10272109" y="1188965"/>
                <a:pt x="10272109" y="1175653"/>
              </a:cubicBezTo>
              <a:cubicBezTo>
                <a:pt x="10272109" y="1160124"/>
                <a:pt x="10261284" y="1149031"/>
                <a:pt x="10246130" y="1149031"/>
              </a:cubicBezTo>
              <a:close/>
              <a:moveTo>
                <a:pt x="10319737" y="1149031"/>
              </a:moveTo>
              <a:cubicBezTo>
                <a:pt x="10304583" y="1149031"/>
                <a:pt x="10293758" y="1162342"/>
                <a:pt x="10293758" y="1175653"/>
              </a:cubicBezTo>
              <a:cubicBezTo>
                <a:pt x="10293758" y="1191183"/>
                <a:pt x="10306748" y="1202276"/>
                <a:pt x="10319737" y="1202276"/>
              </a:cubicBezTo>
              <a:cubicBezTo>
                <a:pt x="10334891" y="1202276"/>
                <a:pt x="10345716" y="1188965"/>
                <a:pt x="10345716" y="1175653"/>
              </a:cubicBezTo>
              <a:cubicBezTo>
                <a:pt x="10345716" y="1160124"/>
                <a:pt x="10334891" y="1149031"/>
                <a:pt x="10319737" y="1149031"/>
              </a:cubicBezTo>
              <a:close/>
              <a:moveTo>
                <a:pt x="10395509" y="1149031"/>
              </a:moveTo>
              <a:cubicBezTo>
                <a:pt x="10380355" y="1149031"/>
                <a:pt x="10369530" y="1162342"/>
                <a:pt x="10369530" y="1175653"/>
              </a:cubicBezTo>
              <a:cubicBezTo>
                <a:pt x="10369530" y="1191183"/>
                <a:pt x="10382520" y="1202276"/>
                <a:pt x="10395509" y="1202276"/>
              </a:cubicBezTo>
              <a:cubicBezTo>
                <a:pt x="10408499" y="1202276"/>
                <a:pt x="10419323" y="1188965"/>
                <a:pt x="10419323" y="1175653"/>
              </a:cubicBezTo>
              <a:cubicBezTo>
                <a:pt x="10419323" y="1160124"/>
                <a:pt x="10408499" y="1149031"/>
                <a:pt x="10395509" y="1149031"/>
              </a:cubicBezTo>
              <a:close/>
              <a:moveTo>
                <a:pt x="10471280" y="1149031"/>
              </a:moveTo>
              <a:cubicBezTo>
                <a:pt x="10456126" y="1149031"/>
                <a:pt x="10445301" y="1162342"/>
                <a:pt x="10445301" y="1175653"/>
              </a:cubicBezTo>
              <a:cubicBezTo>
                <a:pt x="10445301" y="1191183"/>
                <a:pt x="10458291" y="1202276"/>
                <a:pt x="10471280" y="1202276"/>
              </a:cubicBezTo>
              <a:cubicBezTo>
                <a:pt x="10484270" y="1202276"/>
                <a:pt x="10495094" y="1188965"/>
                <a:pt x="10495094" y="1175653"/>
              </a:cubicBezTo>
              <a:cubicBezTo>
                <a:pt x="10495094" y="1160124"/>
                <a:pt x="10482105" y="1149031"/>
                <a:pt x="10471280" y="1149031"/>
              </a:cubicBezTo>
              <a:close/>
              <a:moveTo>
                <a:pt x="10542723" y="1149031"/>
              </a:moveTo>
              <a:cubicBezTo>
                <a:pt x="10527569" y="1149031"/>
                <a:pt x="10516744" y="1162342"/>
                <a:pt x="10516744" y="1175653"/>
              </a:cubicBezTo>
              <a:cubicBezTo>
                <a:pt x="10516744" y="1191183"/>
                <a:pt x="10527569" y="1202276"/>
                <a:pt x="10542723" y="1202276"/>
              </a:cubicBezTo>
              <a:cubicBezTo>
                <a:pt x="10557877" y="1202276"/>
                <a:pt x="10568702" y="1188965"/>
                <a:pt x="10568702" y="1175653"/>
              </a:cubicBezTo>
              <a:cubicBezTo>
                <a:pt x="10568702" y="1160124"/>
                <a:pt x="10557877" y="1149031"/>
                <a:pt x="10542723" y="1149031"/>
              </a:cubicBezTo>
              <a:close/>
              <a:moveTo>
                <a:pt x="997638" y="1224461"/>
              </a:moveTo>
              <a:cubicBezTo>
                <a:pt x="982484" y="1224461"/>
                <a:pt x="971659" y="1237772"/>
                <a:pt x="971659" y="1251083"/>
              </a:cubicBezTo>
              <a:cubicBezTo>
                <a:pt x="971659" y="1266613"/>
                <a:pt x="984649" y="1277706"/>
                <a:pt x="997638" y="1277706"/>
              </a:cubicBezTo>
              <a:cubicBezTo>
                <a:pt x="1012792" y="1277706"/>
                <a:pt x="1023617" y="1264394"/>
                <a:pt x="1023617" y="1251083"/>
              </a:cubicBezTo>
              <a:cubicBezTo>
                <a:pt x="1023617" y="1237772"/>
                <a:pt x="1012792" y="1224461"/>
                <a:pt x="997638" y="1224461"/>
              </a:cubicBezTo>
              <a:close/>
              <a:moveTo>
                <a:pt x="1073410" y="1224461"/>
              </a:moveTo>
              <a:cubicBezTo>
                <a:pt x="1058256" y="1224461"/>
                <a:pt x="1047431" y="1237772"/>
                <a:pt x="1047431" y="1251083"/>
              </a:cubicBezTo>
              <a:cubicBezTo>
                <a:pt x="1047431" y="1266613"/>
                <a:pt x="1060420" y="1277706"/>
                <a:pt x="1073410" y="1277706"/>
              </a:cubicBezTo>
              <a:cubicBezTo>
                <a:pt x="1088564" y="1277706"/>
                <a:pt x="1099389" y="1264394"/>
                <a:pt x="1099389" y="1251083"/>
              </a:cubicBezTo>
              <a:cubicBezTo>
                <a:pt x="1099389" y="1237772"/>
                <a:pt x="1086399" y="1224461"/>
                <a:pt x="1073410" y="1224461"/>
              </a:cubicBezTo>
              <a:close/>
              <a:moveTo>
                <a:pt x="1147017" y="1224461"/>
              </a:moveTo>
              <a:cubicBezTo>
                <a:pt x="1131863" y="1224461"/>
                <a:pt x="1121038" y="1237772"/>
                <a:pt x="1121038" y="1251083"/>
              </a:cubicBezTo>
              <a:cubicBezTo>
                <a:pt x="1121038" y="1266613"/>
                <a:pt x="1134028" y="1277706"/>
                <a:pt x="1147017" y="1277706"/>
              </a:cubicBezTo>
              <a:cubicBezTo>
                <a:pt x="1162171" y="1277706"/>
                <a:pt x="1172996" y="1264394"/>
                <a:pt x="1172996" y="1251083"/>
              </a:cubicBezTo>
              <a:cubicBezTo>
                <a:pt x="1172996" y="1237772"/>
                <a:pt x="1162171" y="1224461"/>
                <a:pt x="1147017" y="1224461"/>
              </a:cubicBezTo>
              <a:close/>
              <a:moveTo>
                <a:pt x="1222788" y="1224461"/>
              </a:moveTo>
              <a:cubicBezTo>
                <a:pt x="1207634" y="1224461"/>
                <a:pt x="1196809" y="1237772"/>
                <a:pt x="1196809" y="1251083"/>
              </a:cubicBezTo>
              <a:cubicBezTo>
                <a:pt x="1196809" y="1266613"/>
                <a:pt x="1209799" y="1277706"/>
                <a:pt x="1222788" y="1277706"/>
              </a:cubicBezTo>
              <a:cubicBezTo>
                <a:pt x="1235777" y="1277706"/>
                <a:pt x="1246602" y="1264394"/>
                <a:pt x="1246602" y="1251083"/>
              </a:cubicBezTo>
              <a:cubicBezTo>
                <a:pt x="1246602" y="1237772"/>
                <a:pt x="1235777" y="1224461"/>
                <a:pt x="1222788" y="1224461"/>
              </a:cubicBezTo>
              <a:close/>
              <a:moveTo>
                <a:pt x="1294231" y="1224461"/>
              </a:moveTo>
              <a:cubicBezTo>
                <a:pt x="1279077" y="1224461"/>
                <a:pt x="1268252" y="1237772"/>
                <a:pt x="1268252" y="1251083"/>
              </a:cubicBezTo>
              <a:cubicBezTo>
                <a:pt x="1268252" y="1266613"/>
                <a:pt x="1281241" y="1277706"/>
                <a:pt x="1294231" y="1277706"/>
              </a:cubicBezTo>
              <a:cubicBezTo>
                <a:pt x="1309385" y="1277706"/>
                <a:pt x="1320210" y="1264394"/>
                <a:pt x="1320210" y="1251083"/>
              </a:cubicBezTo>
              <a:cubicBezTo>
                <a:pt x="1320210" y="1237772"/>
                <a:pt x="1309385" y="1224461"/>
                <a:pt x="1294231" y="1224461"/>
              </a:cubicBezTo>
              <a:close/>
              <a:moveTo>
                <a:pt x="1367838" y="1224461"/>
              </a:moveTo>
              <a:cubicBezTo>
                <a:pt x="1352684" y="1224461"/>
                <a:pt x="1341859" y="1237772"/>
                <a:pt x="1341859" y="1251083"/>
              </a:cubicBezTo>
              <a:cubicBezTo>
                <a:pt x="1341859" y="1266613"/>
                <a:pt x="1354848" y="1277706"/>
                <a:pt x="1367838" y="1277706"/>
              </a:cubicBezTo>
              <a:cubicBezTo>
                <a:pt x="1382992" y="1277706"/>
                <a:pt x="1393817" y="1264394"/>
                <a:pt x="1393817" y="1251083"/>
              </a:cubicBezTo>
              <a:cubicBezTo>
                <a:pt x="1393817" y="1237772"/>
                <a:pt x="1382992" y="1224461"/>
                <a:pt x="1367838" y="1224461"/>
              </a:cubicBezTo>
              <a:close/>
              <a:moveTo>
                <a:pt x="1441444" y="1224461"/>
              </a:moveTo>
              <a:cubicBezTo>
                <a:pt x="1428455" y="1224461"/>
                <a:pt x="1417630" y="1237772"/>
                <a:pt x="1417630" y="1251083"/>
              </a:cubicBezTo>
              <a:cubicBezTo>
                <a:pt x="1417630" y="1266613"/>
                <a:pt x="1428455" y="1277706"/>
                <a:pt x="1441444" y="1277706"/>
              </a:cubicBezTo>
              <a:cubicBezTo>
                <a:pt x="1456598" y="1277706"/>
                <a:pt x="1467423" y="1264394"/>
                <a:pt x="1467423" y="1251083"/>
              </a:cubicBezTo>
              <a:cubicBezTo>
                <a:pt x="1467423" y="1237772"/>
                <a:pt x="1456598" y="1224461"/>
                <a:pt x="1441444" y="1224461"/>
              </a:cubicBezTo>
              <a:close/>
              <a:moveTo>
                <a:pt x="1517216" y="1224461"/>
              </a:moveTo>
              <a:cubicBezTo>
                <a:pt x="1504227" y="1224461"/>
                <a:pt x="1493402" y="1237772"/>
                <a:pt x="1493402" y="1251083"/>
              </a:cubicBezTo>
              <a:cubicBezTo>
                <a:pt x="1493402" y="1266613"/>
                <a:pt x="1504227" y="1277706"/>
                <a:pt x="1517216" y="1277706"/>
              </a:cubicBezTo>
              <a:cubicBezTo>
                <a:pt x="1532370" y="1277706"/>
                <a:pt x="1543195" y="1264394"/>
                <a:pt x="1543195" y="1251083"/>
              </a:cubicBezTo>
              <a:cubicBezTo>
                <a:pt x="1543195" y="1237772"/>
                <a:pt x="1530205" y="1224461"/>
                <a:pt x="1517216" y="1224461"/>
              </a:cubicBezTo>
              <a:close/>
              <a:moveTo>
                <a:pt x="1590823" y="1224461"/>
              </a:moveTo>
              <a:cubicBezTo>
                <a:pt x="1577834" y="1224461"/>
                <a:pt x="1567009" y="1237772"/>
                <a:pt x="1567009" y="1251083"/>
              </a:cubicBezTo>
              <a:cubicBezTo>
                <a:pt x="1567009" y="1266613"/>
                <a:pt x="1577834" y="1277706"/>
                <a:pt x="1590823" y="1277706"/>
              </a:cubicBezTo>
              <a:cubicBezTo>
                <a:pt x="1605977" y="1277706"/>
                <a:pt x="1616802" y="1264394"/>
                <a:pt x="1616802" y="1251083"/>
              </a:cubicBezTo>
              <a:cubicBezTo>
                <a:pt x="1616802" y="1237772"/>
                <a:pt x="1605977" y="1224461"/>
                <a:pt x="1590823" y="1224461"/>
              </a:cubicBezTo>
              <a:close/>
              <a:moveTo>
                <a:pt x="1664430" y="1224461"/>
              </a:moveTo>
              <a:cubicBezTo>
                <a:pt x="1651441" y="1224461"/>
                <a:pt x="1640616" y="1237772"/>
                <a:pt x="1640616" y="1251083"/>
              </a:cubicBezTo>
              <a:cubicBezTo>
                <a:pt x="1640616" y="1266613"/>
                <a:pt x="1651441" y="1277706"/>
                <a:pt x="1664430" y="1277706"/>
              </a:cubicBezTo>
              <a:cubicBezTo>
                <a:pt x="1679584" y="1277706"/>
                <a:pt x="1690409" y="1264394"/>
                <a:pt x="1690409" y="1251083"/>
              </a:cubicBezTo>
              <a:cubicBezTo>
                <a:pt x="1690409" y="1237772"/>
                <a:pt x="1679584" y="1224461"/>
                <a:pt x="1664430" y="1224461"/>
              </a:cubicBezTo>
              <a:close/>
              <a:moveTo>
                <a:pt x="1738037" y="1224461"/>
              </a:moveTo>
              <a:cubicBezTo>
                <a:pt x="1722883" y="1224461"/>
                <a:pt x="1712058" y="1237772"/>
                <a:pt x="1712058" y="1251083"/>
              </a:cubicBezTo>
              <a:cubicBezTo>
                <a:pt x="1712058" y="1266613"/>
                <a:pt x="1725047" y="1277706"/>
                <a:pt x="1738037" y="1277706"/>
              </a:cubicBezTo>
              <a:cubicBezTo>
                <a:pt x="1753191" y="1277706"/>
                <a:pt x="1764016" y="1264394"/>
                <a:pt x="1764016" y="1251083"/>
              </a:cubicBezTo>
              <a:cubicBezTo>
                <a:pt x="1764016" y="1237772"/>
                <a:pt x="1753191" y="1224461"/>
                <a:pt x="1738037" y="1224461"/>
              </a:cubicBezTo>
              <a:close/>
              <a:moveTo>
                <a:pt x="1811644" y="1224461"/>
              </a:moveTo>
              <a:cubicBezTo>
                <a:pt x="1796490" y="1224461"/>
                <a:pt x="1785665" y="1237772"/>
                <a:pt x="1785665" y="1251083"/>
              </a:cubicBezTo>
              <a:cubicBezTo>
                <a:pt x="1785665" y="1266613"/>
                <a:pt x="1798654" y="1277706"/>
                <a:pt x="1811644" y="1277706"/>
              </a:cubicBezTo>
              <a:cubicBezTo>
                <a:pt x="1826798" y="1277706"/>
                <a:pt x="1837623" y="1264394"/>
                <a:pt x="1837623" y="1251083"/>
              </a:cubicBezTo>
              <a:cubicBezTo>
                <a:pt x="1837623" y="1237772"/>
                <a:pt x="1826798" y="1224461"/>
                <a:pt x="1811644" y="1224461"/>
              </a:cubicBezTo>
              <a:close/>
              <a:moveTo>
                <a:pt x="1887416" y="1224461"/>
              </a:moveTo>
              <a:cubicBezTo>
                <a:pt x="1872262" y="1224461"/>
                <a:pt x="1861437" y="1237772"/>
                <a:pt x="1861437" y="1251083"/>
              </a:cubicBezTo>
              <a:cubicBezTo>
                <a:pt x="1861437" y="1266613"/>
                <a:pt x="1874426" y="1277706"/>
                <a:pt x="1887416" y="1277706"/>
              </a:cubicBezTo>
              <a:cubicBezTo>
                <a:pt x="1902570" y="1277706"/>
                <a:pt x="1913395" y="1264394"/>
                <a:pt x="1913395" y="1251083"/>
              </a:cubicBezTo>
              <a:cubicBezTo>
                <a:pt x="1913395" y="1237772"/>
                <a:pt x="1900405" y="1224461"/>
                <a:pt x="1887416" y="1224461"/>
              </a:cubicBezTo>
              <a:close/>
              <a:moveTo>
                <a:pt x="1961023" y="1224461"/>
              </a:moveTo>
              <a:cubicBezTo>
                <a:pt x="1945869" y="1224461"/>
                <a:pt x="1935044" y="1237772"/>
                <a:pt x="1935044" y="1251083"/>
              </a:cubicBezTo>
              <a:cubicBezTo>
                <a:pt x="1935044" y="1266613"/>
                <a:pt x="1948033" y="1277706"/>
                <a:pt x="1961023" y="1277706"/>
              </a:cubicBezTo>
              <a:cubicBezTo>
                <a:pt x="1976177" y="1277706"/>
                <a:pt x="1987002" y="1264394"/>
                <a:pt x="1987002" y="1251083"/>
              </a:cubicBezTo>
              <a:cubicBezTo>
                <a:pt x="1987002" y="1237772"/>
                <a:pt x="1976177" y="1224461"/>
                <a:pt x="1961023" y="1224461"/>
              </a:cubicBezTo>
              <a:close/>
              <a:moveTo>
                <a:pt x="2034629" y="1224461"/>
              </a:moveTo>
              <a:cubicBezTo>
                <a:pt x="2019475" y="1224461"/>
                <a:pt x="2008650" y="1237772"/>
                <a:pt x="2008650" y="1251083"/>
              </a:cubicBezTo>
              <a:cubicBezTo>
                <a:pt x="2008650" y="1266613"/>
                <a:pt x="2021640" y="1277706"/>
                <a:pt x="2034629" y="1277706"/>
              </a:cubicBezTo>
              <a:cubicBezTo>
                <a:pt x="2049783" y="1277706"/>
                <a:pt x="2060608" y="1264394"/>
                <a:pt x="2060608" y="1251083"/>
              </a:cubicBezTo>
              <a:cubicBezTo>
                <a:pt x="2060608" y="1237772"/>
                <a:pt x="2049783" y="1224461"/>
                <a:pt x="2034629" y="1224461"/>
              </a:cubicBezTo>
              <a:close/>
              <a:moveTo>
                <a:pt x="2108236" y="1224461"/>
              </a:moveTo>
              <a:cubicBezTo>
                <a:pt x="2093082" y="1224461"/>
                <a:pt x="2082257" y="1237772"/>
                <a:pt x="2082257" y="1251083"/>
              </a:cubicBezTo>
              <a:cubicBezTo>
                <a:pt x="2082257" y="1266613"/>
                <a:pt x="2095246" y="1277706"/>
                <a:pt x="2108236" y="1277706"/>
              </a:cubicBezTo>
              <a:cubicBezTo>
                <a:pt x="2123390" y="1277706"/>
                <a:pt x="2134215" y="1264394"/>
                <a:pt x="2134215" y="1251083"/>
              </a:cubicBezTo>
              <a:cubicBezTo>
                <a:pt x="2134215" y="1237772"/>
                <a:pt x="2123390" y="1224461"/>
                <a:pt x="2108236" y="1224461"/>
              </a:cubicBezTo>
              <a:close/>
              <a:moveTo>
                <a:pt x="2181843" y="1224461"/>
              </a:moveTo>
              <a:cubicBezTo>
                <a:pt x="2168854" y="1224461"/>
                <a:pt x="2158029" y="1237772"/>
                <a:pt x="2158029" y="1251083"/>
              </a:cubicBezTo>
              <a:cubicBezTo>
                <a:pt x="2158029" y="1266613"/>
                <a:pt x="2168854" y="1277706"/>
                <a:pt x="2181843" y="1277706"/>
              </a:cubicBezTo>
              <a:cubicBezTo>
                <a:pt x="2196997" y="1277706"/>
                <a:pt x="2207822" y="1264394"/>
                <a:pt x="2207822" y="1251083"/>
              </a:cubicBezTo>
              <a:cubicBezTo>
                <a:pt x="2207822" y="1237772"/>
                <a:pt x="2196997" y="1224461"/>
                <a:pt x="2181843" y="1224461"/>
              </a:cubicBezTo>
              <a:close/>
              <a:moveTo>
                <a:pt x="2255450" y="1224461"/>
              </a:moveTo>
              <a:cubicBezTo>
                <a:pt x="2242461" y="1224461"/>
                <a:pt x="2231636" y="1237772"/>
                <a:pt x="2231636" y="1251083"/>
              </a:cubicBezTo>
              <a:cubicBezTo>
                <a:pt x="2231636" y="1266613"/>
                <a:pt x="2242461" y="1277706"/>
                <a:pt x="2255450" y="1277706"/>
              </a:cubicBezTo>
              <a:cubicBezTo>
                <a:pt x="2270604" y="1277706"/>
                <a:pt x="2281429" y="1264394"/>
                <a:pt x="2281429" y="1251083"/>
              </a:cubicBezTo>
              <a:cubicBezTo>
                <a:pt x="2281429" y="1237772"/>
                <a:pt x="2270604" y="1224461"/>
                <a:pt x="2255450" y="1224461"/>
              </a:cubicBezTo>
              <a:close/>
              <a:moveTo>
                <a:pt x="2331222" y="1224461"/>
              </a:moveTo>
              <a:cubicBezTo>
                <a:pt x="2318233" y="1224461"/>
                <a:pt x="2307408" y="1237772"/>
                <a:pt x="2307408" y="1251083"/>
              </a:cubicBezTo>
              <a:cubicBezTo>
                <a:pt x="2307408" y="1266613"/>
                <a:pt x="2318233" y="1277706"/>
                <a:pt x="2331222" y="1277706"/>
              </a:cubicBezTo>
              <a:cubicBezTo>
                <a:pt x="2346376" y="1277706"/>
                <a:pt x="2357201" y="1264394"/>
                <a:pt x="2357201" y="1251083"/>
              </a:cubicBezTo>
              <a:cubicBezTo>
                <a:pt x="2357201" y="1237772"/>
                <a:pt x="2344211" y="1224461"/>
                <a:pt x="2331222" y="1224461"/>
              </a:cubicBezTo>
              <a:close/>
              <a:moveTo>
                <a:pt x="2404829" y="1224461"/>
              </a:moveTo>
              <a:cubicBezTo>
                <a:pt x="2389675" y="1224461"/>
                <a:pt x="2378850" y="1237772"/>
                <a:pt x="2378850" y="1251083"/>
              </a:cubicBezTo>
              <a:cubicBezTo>
                <a:pt x="2378850" y="1266613"/>
                <a:pt x="2391839" y="1277706"/>
                <a:pt x="2404829" y="1277706"/>
              </a:cubicBezTo>
              <a:cubicBezTo>
                <a:pt x="2419983" y="1277706"/>
                <a:pt x="2430808" y="1264394"/>
                <a:pt x="2430808" y="1251083"/>
              </a:cubicBezTo>
              <a:cubicBezTo>
                <a:pt x="2430808" y="1237772"/>
                <a:pt x="2419983" y="1224461"/>
                <a:pt x="2404829" y="1224461"/>
              </a:cubicBezTo>
              <a:close/>
              <a:moveTo>
                <a:pt x="2478436" y="1224461"/>
              </a:moveTo>
              <a:cubicBezTo>
                <a:pt x="2463282" y="1224461"/>
                <a:pt x="2452457" y="1237772"/>
                <a:pt x="2452457" y="1251083"/>
              </a:cubicBezTo>
              <a:cubicBezTo>
                <a:pt x="2452457" y="1266613"/>
                <a:pt x="2465447" y="1277706"/>
                <a:pt x="2478436" y="1277706"/>
              </a:cubicBezTo>
              <a:cubicBezTo>
                <a:pt x="2493590" y="1277706"/>
                <a:pt x="2504415" y="1264394"/>
                <a:pt x="2504415" y="1251083"/>
              </a:cubicBezTo>
              <a:cubicBezTo>
                <a:pt x="2504415" y="1237772"/>
                <a:pt x="2493590" y="1224461"/>
                <a:pt x="2478436" y="1224461"/>
              </a:cubicBezTo>
              <a:close/>
              <a:moveTo>
                <a:pt x="2554208" y="1224461"/>
              </a:moveTo>
              <a:cubicBezTo>
                <a:pt x="2539054" y="1224461"/>
                <a:pt x="2528229" y="1237772"/>
                <a:pt x="2528229" y="1251083"/>
              </a:cubicBezTo>
              <a:cubicBezTo>
                <a:pt x="2528229" y="1266613"/>
                <a:pt x="2541219" y="1277706"/>
                <a:pt x="2554208" y="1277706"/>
              </a:cubicBezTo>
              <a:cubicBezTo>
                <a:pt x="2567197" y="1277706"/>
                <a:pt x="2578022" y="1264394"/>
                <a:pt x="2578022" y="1251083"/>
              </a:cubicBezTo>
              <a:cubicBezTo>
                <a:pt x="2578022" y="1237772"/>
                <a:pt x="2567197" y="1224461"/>
                <a:pt x="2554208" y="1224461"/>
              </a:cubicBezTo>
              <a:close/>
              <a:moveTo>
                <a:pt x="2625650" y="1224461"/>
              </a:moveTo>
              <a:cubicBezTo>
                <a:pt x="2610496" y="1224461"/>
                <a:pt x="2599671" y="1237772"/>
                <a:pt x="2599671" y="1251083"/>
              </a:cubicBezTo>
              <a:cubicBezTo>
                <a:pt x="2599671" y="1266613"/>
                <a:pt x="2612661" y="1277706"/>
                <a:pt x="2625650" y="1277706"/>
              </a:cubicBezTo>
              <a:cubicBezTo>
                <a:pt x="2640804" y="1277706"/>
                <a:pt x="2651629" y="1264394"/>
                <a:pt x="2651629" y="1251083"/>
              </a:cubicBezTo>
              <a:cubicBezTo>
                <a:pt x="2651629" y="1237772"/>
                <a:pt x="2640804" y="1224461"/>
                <a:pt x="2625650" y="1224461"/>
              </a:cubicBezTo>
              <a:close/>
              <a:moveTo>
                <a:pt x="2699257" y="1224461"/>
              </a:moveTo>
              <a:cubicBezTo>
                <a:pt x="2686268" y="1224461"/>
                <a:pt x="2675443" y="1237772"/>
                <a:pt x="2675443" y="1251083"/>
              </a:cubicBezTo>
              <a:cubicBezTo>
                <a:pt x="2675443" y="1266613"/>
                <a:pt x="2686268" y="1277706"/>
                <a:pt x="2699257" y="1277706"/>
              </a:cubicBezTo>
              <a:cubicBezTo>
                <a:pt x="2714411" y="1277706"/>
                <a:pt x="2725236" y="1264394"/>
                <a:pt x="2725236" y="1251083"/>
              </a:cubicBezTo>
              <a:cubicBezTo>
                <a:pt x="2725236" y="1237772"/>
                <a:pt x="2714411" y="1224461"/>
                <a:pt x="2699257" y="1224461"/>
              </a:cubicBezTo>
              <a:close/>
              <a:moveTo>
                <a:pt x="2775028" y="1224461"/>
              </a:moveTo>
              <a:cubicBezTo>
                <a:pt x="2762039" y="1224461"/>
                <a:pt x="2751214" y="1237772"/>
                <a:pt x="2751214" y="1251083"/>
              </a:cubicBezTo>
              <a:cubicBezTo>
                <a:pt x="2751214" y="1266613"/>
                <a:pt x="2762039" y="1277706"/>
                <a:pt x="2775028" y="1277706"/>
              </a:cubicBezTo>
              <a:cubicBezTo>
                <a:pt x="2790182" y="1277706"/>
                <a:pt x="2801007" y="1264394"/>
                <a:pt x="2801007" y="1251083"/>
              </a:cubicBezTo>
              <a:cubicBezTo>
                <a:pt x="2801007" y="1237772"/>
                <a:pt x="2788017" y="1224461"/>
                <a:pt x="2775028" y="1224461"/>
              </a:cubicBezTo>
              <a:close/>
              <a:moveTo>
                <a:pt x="2848635" y="1224461"/>
              </a:moveTo>
              <a:cubicBezTo>
                <a:pt x="2833481" y="1224461"/>
                <a:pt x="2822656" y="1237772"/>
                <a:pt x="2822656" y="1251083"/>
              </a:cubicBezTo>
              <a:cubicBezTo>
                <a:pt x="2822656" y="1266613"/>
                <a:pt x="2835645" y="1277706"/>
                <a:pt x="2848635" y="1277706"/>
              </a:cubicBezTo>
              <a:cubicBezTo>
                <a:pt x="2863789" y="1277706"/>
                <a:pt x="2874614" y="1264394"/>
                <a:pt x="2874614" y="1251083"/>
              </a:cubicBezTo>
              <a:cubicBezTo>
                <a:pt x="2874614" y="1237772"/>
                <a:pt x="2863789" y="1224461"/>
                <a:pt x="2848635" y="1224461"/>
              </a:cubicBezTo>
              <a:close/>
              <a:moveTo>
                <a:pt x="2922242" y="1224461"/>
              </a:moveTo>
              <a:cubicBezTo>
                <a:pt x="2909253" y="1224461"/>
                <a:pt x="2898428" y="1237772"/>
                <a:pt x="2898428" y="1251083"/>
              </a:cubicBezTo>
              <a:cubicBezTo>
                <a:pt x="2898428" y="1266613"/>
                <a:pt x="2909253" y="1277706"/>
                <a:pt x="2922242" y="1277706"/>
              </a:cubicBezTo>
              <a:cubicBezTo>
                <a:pt x="2937396" y="1277706"/>
                <a:pt x="2948221" y="1264394"/>
                <a:pt x="2948221" y="1251083"/>
              </a:cubicBezTo>
              <a:cubicBezTo>
                <a:pt x="2948221" y="1237772"/>
                <a:pt x="2937396" y="1224461"/>
                <a:pt x="2922242" y="1224461"/>
              </a:cubicBezTo>
              <a:close/>
              <a:moveTo>
                <a:pt x="2995849" y="1224461"/>
              </a:moveTo>
              <a:cubicBezTo>
                <a:pt x="2982860" y="1224461"/>
                <a:pt x="2972035" y="1237772"/>
                <a:pt x="2972035" y="1251083"/>
              </a:cubicBezTo>
              <a:cubicBezTo>
                <a:pt x="2972035" y="1266613"/>
                <a:pt x="2982860" y="1277706"/>
                <a:pt x="2995849" y="1277706"/>
              </a:cubicBezTo>
              <a:cubicBezTo>
                <a:pt x="3011003" y="1277706"/>
                <a:pt x="3021828" y="1264394"/>
                <a:pt x="3021828" y="1251083"/>
              </a:cubicBezTo>
              <a:cubicBezTo>
                <a:pt x="3021828" y="1237772"/>
                <a:pt x="3011003" y="1224461"/>
                <a:pt x="2995849" y="1224461"/>
              </a:cubicBezTo>
              <a:close/>
              <a:moveTo>
                <a:pt x="3069456" y="1224461"/>
              </a:moveTo>
              <a:cubicBezTo>
                <a:pt x="3056467" y="1224461"/>
                <a:pt x="3045642" y="1237772"/>
                <a:pt x="3045642" y="1251083"/>
              </a:cubicBezTo>
              <a:cubicBezTo>
                <a:pt x="3045642" y="1266613"/>
                <a:pt x="3056467" y="1277706"/>
                <a:pt x="3069456" y="1277706"/>
              </a:cubicBezTo>
              <a:cubicBezTo>
                <a:pt x="3084610" y="1277706"/>
                <a:pt x="3095435" y="1264394"/>
                <a:pt x="3095435" y="1251083"/>
              </a:cubicBezTo>
              <a:cubicBezTo>
                <a:pt x="3095435" y="1237772"/>
                <a:pt x="3084610" y="1224461"/>
                <a:pt x="3069456" y="1224461"/>
              </a:cubicBezTo>
              <a:close/>
              <a:moveTo>
                <a:pt x="3143063" y="1224461"/>
              </a:moveTo>
              <a:cubicBezTo>
                <a:pt x="3130074" y="1224461"/>
                <a:pt x="3119249" y="1237772"/>
                <a:pt x="3119249" y="1251083"/>
              </a:cubicBezTo>
              <a:cubicBezTo>
                <a:pt x="3119249" y="1266613"/>
                <a:pt x="3130074" y="1277706"/>
                <a:pt x="3143063" y="1277706"/>
              </a:cubicBezTo>
              <a:cubicBezTo>
                <a:pt x="3158217" y="1277706"/>
                <a:pt x="3169042" y="1264394"/>
                <a:pt x="3169042" y="1251083"/>
              </a:cubicBezTo>
              <a:cubicBezTo>
                <a:pt x="3169042" y="1237772"/>
                <a:pt x="3158217" y="1224461"/>
                <a:pt x="3143063" y="1224461"/>
              </a:cubicBezTo>
              <a:close/>
              <a:moveTo>
                <a:pt x="3218835" y="1224461"/>
              </a:moveTo>
              <a:cubicBezTo>
                <a:pt x="3203681" y="1224461"/>
                <a:pt x="3192856" y="1237772"/>
                <a:pt x="3192856" y="1251083"/>
              </a:cubicBezTo>
              <a:cubicBezTo>
                <a:pt x="3192856" y="1266613"/>
                <a:pt x="3205846" y="1277706"/>
                <a:pt x="3218835" y="1277706"/>
              </a:cubicBezTo>
              <a:cubicBezTo>
                <a:pt x="3233989" y="1277706"/>
                <a:pt x="3244814" y="1264394"/>
                <a:pt x="3244814" y="1251083"/>
              </a:cubicBezTo>
              <a:cubicBezTo>
                <a:pt x="3244814" y="1237772"/>
                <a:pt x="3231824" y="1224461"/>
                <a:pt x="3218835" y="1224461"/>
              </a:cubicBezTo>
              <a:close/>
              <a:moveTo>
                <a:pt x="3292441" y="1224461"/>
              </a:moveTo>
              <a:cubicBezTo>
                <a:pt x="3279452" y="1224461"/>
                <a:pt x="3268627" y="1237772"/>
                <a:pt x="3268627" y="1251083"/>
              </a:cubicBezTo>
              <a:cubicBezTo>
                <a:pt x="3268627" y="1266613"/>
                <a:pt x="3279452" y="1277706"/>
                <a:pt x="3292441" y="1277706"/>
              </a:cubicBezTo>
              <a:cubicBezTo>
                <a:pt x="3307595" y="1277706"/>
                <a:pt x="3318420" y="1264394"/>
                <a:pt x="3318420" y="1251083"/>
              </a:cubicBezTo>
              <a:cubicBezTo>
                <a:pt x="3318420" y="1237772"/>
                <a:pt x="3307595" y="1224461"/>
                <a:pt x="3292441" y="1224461"/>
              </a:cubicBezTo>
              <a:close/>
              <a:moveTo>
                <a:pt x="3439656" y="1224461"/>
              </a:moveTo>
              <a:cubicBezTo>
                <a:pt x="3424502" y="1224461"/>
                <a:pt x="3413677" y="1237772"/>
                <a:pt x="3413677" y="1251083"/>
              </a:cubicBezTo>
              <a:cubicBezTo>
                <a:pt x="3413677" y="1266613"/>
                <a:pt x="3426666" y="1277706"/>
                <a:pt x="3439656" y="1277706"/>
              </a:cubicBezTo>
              <a:cubicBezTo>
                <a:pt x="3454810" y="1277706"/>
                <a:pt x="3465635" y="1264394"/>
                <a:pt x="3465635" y="1251083"/>
              </a:cubicBezTo>
              <a:cubicBezTo>
                <a:pt x="3465635" y="1237772"/>
                <a:pt x="3454810" y="1224461"/>
                <a:pt x="3439656" y="1224461"/>
              </a:cubicBezTo>
              <a:close/>
              <a:moveTo>
                <a:pt x="3513262" y="1224461"/>
              </a:moveTo>
              <a:cubicBezTo>
                <a:pt x="3500273" y="1224461"/>
                <a:pt x="3489448" y="1237772"/>
                <a:pt x="3489448" y="1251083"/>
              </a:cubicBezTo>
              <a:cubicBezTo>
                <a:pt x="3489448" y="1266613"/>
                <a:pt x="3500273" y="1277706"/>
                <a:pt x="3513262" y="1277706"/>
              </a:cubicBezTo>
              <a:cubicBezTo>
                <a:pt x="3528416" y="1277706"/>
                <a:pt x="3539241" y="1264394"/>
                <a:pt x="3539241" y="1251083"/>
              </a:cubicBezTo>
              <a:cubicBezTo>
                <a:pt x="3539241" y="1237772"/>
                <a:pt x="3528416" y="1224461"/>
                <a:pt x="3513262" y="1224461"/>
              </a:cubicBezTo>
              <a:close/>
              <a:moveTo>
                <a:pt x="3589034" y="1224461"/>
              </a:moveTo>
              <a:cubicBezTo>
                <a:pt x="3573880" y="1224461"/>
                <a:pt x="3563055" y="1237772"/>
                <a:pt x="3563055" y="1251083"/>
              </a:cubicBezTo>
              <a:cubicBezTo>
                <a:pt x="3563055" y="1266613"/>
                <a:pt x="3576045" y="1277706"/>
                <a:pt x="3589034" y="1277706"/>
              </a:cubicBezTo>
              <a:cubicBezTo>
                <a:pt x="3604188" y="1277706"/>
                <a:pt x="3615013" y="1264394"/>
                <a:pt x="3615013" y="1251083"/>
              </a:cubicBezTo>
              <a:cubicBezTo>
                <a:pt x="3615013" y="1237772"/>
                <a:pt x="3602023" y="1224461"/>
                <a:pt x="3589034" y="1224461"/>
              </a:cubicBezTo>
              <a:close/>
              <a:moveTo>
                <a:pt x="3662641" y="1224461"/>
              </a:moveTo>
              <a:cubicBezTo>
                <a:pt x="3649652" y="1224461"/>
                <a:pt x="3638827" y="1237772"/>
                <a:pt x="3638827" y="1251083"/>
              </a:cubicBezTo>
              <a:cubicBezTo>
                <a:pt x="3638827" y="1266613"/>
                <a:pt x="3649652" y="1277706"/>
                <a:pt x="3662641" y="1277706"/>
              </a:cubicBezTo>
              <a:cubicBezTo>
                <a:pt x="3677795" y="1277706"/>
                <a:pt x="3688620" y="1264394"/>
                <a:pt x="3688620" y="1251083"/>
              </a:cubicBezTo>
              <a:cubicBezTo>
                <a:pt x="3688620" y="1237772"/>
                <a:pt x="3677795" y="1224461"/>
                <a:pt x="3662641" y="1224461"/>
              </a:cubicBezTo>
              <a:close/>
              <a:moveTo>
                <a:pt x="3736248" y="1224461"/>
              </a:moveTo>
              <a:cubicBezTo>
                <a:pt x="3721094" y="1224461"/>
                <a:pt x="3710269" y="1237772"/>
                <a:pt x="3710269" y="1251083"/>
              </a:cubicBezTo>
              <a:cubicBezTo>
                <a:pt x="3710269" y="1266613"/>
                <a:pt x="3723258" y="1277706"/>
                <a:pt x="3736248" y="1277706"/>
              </a:cubicBezTo>
              <a:cubicBezTo>
                <a:pt x="3751402" y="1277706"/>
                <a:pt x="3762227" y="1264394"/>
                <a:pt x="3762227" y="1251083"/>
              </a:cubicBezTo>
              <a:cubicBezTo>
                <a:pt x="3762227" y="1237772"/>
                <a:pt x="3751402" y="1224461"/>
                <a:pt x="3736248" y="1224461"/>
              </a:cubicBezTo>
              <a:close/>
              <a:moveTo>
                <a:pt x="3812020" y="1224461"/>
              </a:moveTo>
              <a:cubicBezTo>
                <a:pt x="3796866" y="1224461"/>
                <a:pt x="3786041" y="1237772"/>
                <a:pt x="3786041" y="1251083"/>
              </a:cubicBezTo>
              <a:cubicBezTo>
                <a:pt x="3786041" y="1266613"/>
                <a:pt x="3799030" y="1277706"/>
                <a:pt x="3812020" y="1277706"/>
              </a:cubicBezTo>
              <a:cubicBezTo>
                <a:pt x="3825009" y="1277706"/>
                <a:pt x="3835834" y="1264394"/>
                <a:pt x="3835834" y="1251083"/>
              </a:cubicBezTo>
              <a:cubicBezTo>
                <a:pt x="3835834" y="1237772"/>
                <a:pt x="3825009" y="1224461"/>
                <a:pt x="3812020" y="1224461"/>
              </a:cubicBezTo>
              <a:close/>
              <a:moveTo>
                <a:pt x="4180055" y="1224461"/>
              </a:moveTo>
              <a:cubicBezTo>
                <a:pt x="4164901" y="1224461"/>
                <a:pt x="4154076" y="1237772"/>
                <a:pt x="4154076" y="1251083"/>
              </a:cubicBezTo>
              <a:cubicBezTo>
                <a:pt x="4154076" y="1266613"/>
                <a:pt x="4167065" y="1277706"/>
                <a:pt x="4180055" y="1277706"/>
              </a:cubicBezTo>
              <a:cubicBezTo>
                <a:pt x="4195209" y="1277706"/>
                <a:pt x="4206034" y="1264394"/>
                <a:pt x="4206034" y="1251083"/>
              </a:cubicBezTo>
              <a:cubicBezTo>
                <a:pt x="4206034" y="1237772"/>
                <a:pt x="4195209" y="1224461"/>
                <a:pt x="4180055" y="1224461"/>
              </a:cubicBezTo>
              <a:close/>
              <a:moveTo>
                <a:pt x="4253661" y="1224461"/>
              </a:moveTo>
              <a:cubicBezTo>
                <a:pt x="4238507" y="1224461"/>
                <a:pt x="4227682" y="1237772"/>
                <a:pt x="4227682" y="1251083"/>
              </a:cubicBezTo>
              <a:cubicBezTo>
                <a:pt x="4227682" y="1266613"/>
                <a:pt x="4240672" y="1277706"/>
                <a:pt x="4253661" y="1277706"/>
              </a:cubicBezTo>
              <a:cubicBezTo>
                <a:pt x="4268815" y="1277706"/>
                <a:pt x="4279640" y="1264394"/>
                <a:pt x="4279640" y="1251083"/>
              </a:cubicBezTo>
              <a:cubicBezTo>
                <a:pt x="4279640" y="1237772"/>
                <a:pt x="4268815" y="1224461"/>
                <a:pt x="4253661" y="1224461"/>
              </a:cubicBezTo>
              <a:close/>
              <a:moveTo>
                <a:pt x="4327268" y="1224461"/>
              </a:moveTo>
              <a:cubicBezTo>
                <a:pt x="4312114" y="1224461"/>
                <a:pt x="4301289" y="1237772"/>
                <a:pt x="4301289" y="1251083"/>
              </a:cubicBezTo>
              <a:cubicBezTo>
                <a:pt x="4301289" y="1266613"/>
                <a:pt x="4314278" y="1277706"/>
                <a:pt x="4327268" y="1277706"/>
              </a:cubicBezTo>
              <a:cubicBezTo>
                <a:pt x="4342422" y="1277706"/>
                <a:pt x="4353247" y="1264394"/>
                <a:pt x="4353247" y="1251083"/>
              </a:cubicBezTo>
              <a:cubicBezTo>
                <a:pt x="4353247" y="1237772"/>
                <a:pt x="4342422" y="1224461"/>
                <a:pt x="4327268" y="1224461"/>
              </a:cubicBezTo>
              <a:close/>
              <a:moveTo>
                <a:pt x="4400875" y="1224461"/>
              </a:moveTo>
              <a:cubicBezTo>
                <a:pt x="4385721" y="1224461"/>
                <a:pt x="4374896" y="1237772"/>
                <a:pt x="4374896" y="1251083"/>
              </a:cubicBezTo>
              <a:cubicBezTo>
                <a:pt x="4374896" y="1266613"/>
                <a:pt x="4387886" y="1277706"/>
                <a:pt x="4400875" y="1277706"/>
              </a:cubicBezTo>
              <a:cubicBezTo>
                <a:pt x="4416029" y="1277706"/>
                <a:pt x="4426854" y="1264394"/>
                <a:pt x="4426854" y="1251083"/>
              </a:cubicBezTo>
              <a:cubicBezTo>
                <a:pt x="4426854" y="1237772"/>
                <a:pt x="4416029" y="1224461"/>
                <a:pt x="4400875" y="1224461"/>
              </a:cubicBezTo>
              <a:close/>
              <a:moveTo>
                <a:pt x="4476647" y="1224461"/>
              </a:moveTo>
              <a:cubicBezTo>
                <a:pt x="4461493" y="1224461"/>
                <a:pt x="4450668" y="1237772"/>
                <a:pt x="4450668" y="1251083"/>
              </a:cubicBezTo>
              <a:cubicBezTo>
                <a:pt x="4450668" y="1266613"/>
                <a:pt x="4463658" y="1277706"/>
                <a:pt x="4476647" y="1277706"/>
              </a:cubicBezTo>
              <a:cubicBezTo>
                <a:pt x="4491801" y="1277706"/>
                <a:pt x="4502626" y="1264394"/>
                <a:pt x="4502626" y="1251083"/>
              </a:cubicBezTo>
              <a:cubicBezTo>
                <a:pt x="4502626" y="1237772"/>
                <a:pt x="4489636" y="1224461"/>
                <a:pt x="4476647" y="1224461"/>
              </a:cubicBezTo>
              <a:close/>
              <a:moveTo>
                <a:pt x="4920453" y="1224461"/>
              </a:moveTo>
              <a:cubicBezTo>
                <a:pt x="4905299" y="1224461"/>
                <a:pt x="4894474" y="1237772"/>
                <a:pt x="4894474" y="1251083"/>
              </a:cubicBezTo>
              <a:cubicBezTo>
                <a:pt x="4894474" y="1266613"/>
                <a:pt x="4907464" y="1277706"/>
                <a:pt x="4920453" y="1277706"/>
              </a:cubicBezTo>
              <a:cubicBezTo>
                <a:pt x="4935607" y="1277706"/>
                <a:pt x="4946432" y="1264394"/>
                <a:pt x="4946432" y="1251083"/>
              </a:cubicBezTo>
              <a:cubicBezTo>
                <a:pt x="4946432" y="1237772"/>
                <a:pt x="4933442" y="1224461"/>
                <a:pt x="4920453" y="1224461"/>
              </a:cubicBezTo>
              <a:close/>
              <a:moveTo>
                <a:pt x="4994060" y="1224461"/>
              </a:moveTo>
              <a:cubicBezTo>
                <a:pt x="4981071" y="1224461"/>
                <a:pt x="4970246" y="1237772"/>
                <a:pt x="4970246" y="1251083"/>
              </a:cubicBezTo>
              <a:cubicBezTo>
                <a:pt x="4970246" y="1266613"/>
                <a:pt x="4981071" y="1277706"/>
                <a:pt x="4994060" y="1277706"/>
              </a:cubicBezTo>
              <a:cubicBezTo>
                <a:pt x="5009214" y="1277706"/>
                <a:pt x="5020039" y="1264394"/>
                <a:pt x="5020039" y="1251083"/>
              </a:cubicBezTo>
              <a:cubicBezTo>
                <a:pt x="5020039" y="1237772"/>
                <a:pt x="5009214" y="1224461"/>
                <a:pt x="4994060" y="1224461"/>
              </a:cubicBezTo>
              <a:close/>
              <a:moveTo>
                <a:pt x="5067667" y="1224461"/>
              </a:moveTo>
              <a:cubicBezTo>
                <a:pt x="5052513" y="1224461"/>
                <a:pt x="5041688" y="1237772"/>
                <a:pt x="5041688" y="1251083"/>
              </a:cubicBezTo>
              <a:cubicBezTo>
                <a:pt x="5041688" y="1266613"/>
                <a:pt x="5052513" y="1277706"/>
                <a:pt x="5067667" y="1277706"/>
              </a:cubicBezTo>
              <a:cubicBezTo>
                <a:pt x="5082821" y="1277706"/>
                <a:pt x="5093646" y="1264394"/>
                <a:pt x="5093646" y="1251083"/>
              </a:cubicBezTo>
              <a:cubicBezTo>
                <a:pt x="5093646" y="1237772"/>
                <a:pt x="5082821" y="1224461"/>
                <a:pt x="5067667" y="1224461"/>
              </a:cubicBezTo>
              <a:close/>
              <a:moveTo>
                <a:pt x="5141274" y="1224461"/>
              </a:moveTo>
              <a:cubicBezTo>
                <a:pt x="5126120" y="1224461"/>
                <a:pt x="5115295" y="1237772"/>
                <a:pt x="5115295" y="1251083"/>
              </a:cubicBezTo>
              <a:cubicBezTo>
                <a:pt x="5115295" y="1266613"/>
                <a:pt x="5128285" y="1277706"/>
                <a:pt x="5141274" y="1277706"/>
              </a:cubicBezTo>
              <a:cubicBezTo>
                <a:pt x="5156428" y="1277706"/>
                <a:pt x="5167253" y="1264394"/>
                <a:pt x="5167253" y="1251083"/>
              </a:cubicBezTo>
              <a:cubicBezTo>
                <a:pt x="5167253" y="1237772"/>
                <a:pt x="5156428" y="1224461"/>
                <a:pt x="5141274" y="1224461"/>
              </a:cubicBezTo>
              <a:close/>
              <a:moveTo>
                <a:pt x="5881673" y="1224461"/>
              </a:moveTo>
              <a:cubicBezTo>
                <a:pt x="5866519" y="1224461"/>
                <a:pt x="5855694" y="1237772"/>
                <a:pt x="5855694" y="1251083"/>
              </a:cubicBezTo>
              <a:cubicBezTo>
                <a:pt x="5855694" y="1266613"/>
                <a:pt x="5868684" y="1277706"/>
                <a:pt x="5881673" y="1277706"/>
              </a:cubicBezTo>
              <a:cubicBezTo>
                <a:pt x="5896827" y="1277706"/>
                <a:pt x="5907652" y="1264394"/>
                <a:pt x="5907652" y="1251083"/>
              </a:cubicBezTo>
              <a:cubicBezTo>
                <a:pt x="5907652" y="1237772"/>
                <a:pt x="5896827" y="1224461"/>
                <a:pt x="5881673" y="1224461"/>
              </a:cubicBezTo>
              <a:close/>
              <a:moveTo>
                <a:pt x="5957445" y="1224461"/>
              </a:moveTo>
              <a:cubicBezTo>
                <a:pt x="5942291" y="1224461"/>
                <a:pt x="5931466" y="1237772"/>
                <a:pt x="5931466" y="1251083"/>
              </a:cubicBezTo>
              <a:cubicBezTo>
                <a:pt x="5931466" y="1266613"/>
                <a:pt x="5944456" y="1277706"/>
                <a:pt x="5957445" y="1277706"/>
              </a:cubicBezTo>
              <a:cubicBezTo>
                <a:pt x="5970435" y="1277706"/>
                <a:pt x="5981259" y="1264394"/>
                <a:pt x="5981259" y="1251083"/>
              </a:cubicBezTo>
              <a:cubicBezTo>
                <a:pt x="5981259" y="1237772"/>
                <a:pt x="5970435" y="1224461"/>
                <a:pt x="5957445" y="1224461"/>
              </a:cubicBezTo>
              <a:close/>
              <a:moveTo>
                <a:pt x="6028887" y="1224461"/>
              </a:moveTo>
              <a:cubicBezTo>
                <a:pt x="6013733" y="1224461"/>
                <a:pt x="6002908" y="1237772"/>
                <a:pt x="6002908" y="1251083"/>
              </a:cubicBezTo>
              <a:cubicBezTo>
                <a:pt x="6002908" y="1266613"/>
                <a:pt x="6015897" y="1277706"/>
                <a:pt x="6028887" y="1277706"/>
              </a:cubicBezTo>
              <a:cubicBezTo>
                <a:pt x="6044041" y="1277706"/>
                <a:pt x="6054866" y="1264394"/>
                <a:pt x="6054866" y="1251083"/>
              </a:cubicBezTo>
              <a:cubicBezTo>
                <a:pt x="6054866" y="1237772"/>
                <a:pt x="6044041" y="1224461"/>
                <a:pt x="6028887" y="1224461"/>
              </a:cubicBezTo>
              <a:close/>
              <a:moveTo>
                <a:pt x="6102494" y="1224461"/>
              </a:moveTo>
              <a:cubicBezTo>
                <a:pt x="6087340" y="1224461"/>
                <a:pt x="6076515" y="1237772"/>
                <a:pt x="6076515" y="1251083"/>
              </a:cubicBezTo>
              <a:cubicBezTo>
                <a:pt x="6076515" y="1266613"/>
                <a:pt x="6089505" y="1277706"/>
                <a:pt x="6102494" y="1277706"/>
              </a:cubicBezTo>
              <a:cubicBezTo>
                <a:pt x="6117648" y="1277706"/>
                <a:pt x="6128473" y="1264394"/>
                <a:pt x="6128473" y="1251083"/>
              </a:cubicBezTo>
              <a:cubicBezTo>
                <a:pt x="6128473" y="1237772"/>
                <a:pt x="6117648" y="1224461"/>
                <a:pt x="6102494" y="1224461"/>
              </a:cubicBezTo>
              <a:close/>
              <a:moveTo>
                <a:pt x="6251873" y="1224461"/>
              </a:moveTo>
              <a:cubicBezTo>
                <a:pt x="6238884" y="1224461"/>
                <a:pt x="6228059" y="1237772"/>
                <a:pt x="6228059" y="1251083"/>
              </a:cubicBezTo>
              <a:cubicBezTo>
                <a:pt x="6228059" y="1266613"/>
                <a:pt x="6238884" y="1277706"/>
                <a:pt x="6251873" y="1277706"/>
              </a:cubicBezTo>
              <a:cubicBezTo>
                <a:pt x="6267027" y="1277706"/>
                <a:pt x="6277852" y="1264394"/>
                <a:pt x="6277852" y="1251083"/>
              </a:cubicBezTo>
              <a:cubicBezTo>
                <a:pt x="6277852" y="1237772"/>
                <a:pt x="6267027" y="1224461"/>
                <a:pt x="6251873" y="1224461"/>
              </a:cubicBezTo>
              <a:close/>
              <a:moveTo>
                <a:pt x="6325479" y="1224461"/>
              </a:moveTo>
              <a:cubicBezTo>
                <a:pt x="6312490" y="1224461"/>
                <a:pt x="6301665" y="1237772"/>
                <a:pt x="6301665" y="1251083"/>
              </a:cubicBezTo>
              <a:cubicBezTo>
                <a:pt x="6301665" y="1266613"/>
                <a:pt x="6312490" y="1277706"/>
                <a:pt x="6325479" y="1277706"/>
              </a:cubicBezTo>
              <a:cubicBezTo>
                <a:pt x="6340633" y="1277706"/>
                <a:pt x="6351458" y="1264394"/>
                <a:pt x="6351458" y="1251083"/>
              </a:cubicBezTo>
              <a:cubicBezTo>
                <a:pt x="6351458" y="1237772"/>
                <a:pt x="6340633" y="1224461"/>
                <a:pt x="6325479" y="1224461"/>
              </a:cubicBezTo>
              <a:close/>
              <a:moveTo>
                <a:pt x="6399086" y="1224461"/>
              </a:moveTo>
              <a:cubicBezTo>
                <a:pt x="6383932" y="1224461"/>
                <a:pt x="6373107" y="1237772"/>
                <a:pt x="6373107" y="1251083"/>
              </a:cubicBezTo>
              <a:cubicBezTo>
                <a:pt x="6373107" y="1266613"/>
                <a:pt x="6386097" y="1277706"/>
                <a:pt x="6399086" y="1277706"/>
              </a:cubicBezTo>
              <a:cubicBezTo>
                <a:pt x="6414241" y="1277706"/>
                <a:pt x="6425065" y="1264394"/>
                <a:pt x="6425065" y="1251083"/>
              </a:cubicBezTo>
              <a:cubicBezTo>
                <a:pt x="6425065" y="1237772"/>
                <a:pt x="6414241" y="1224461"/>
                <a:pt x="6399086" y="1224461"/>
              </a:cubicBezTo>
              <a:close/>
              <a:moveTo>
                <a:pt x="6472694" y="1224461"/>
              </a:moveTo>
              <a:cubicBezTo>
                <a:pt x="6457540" y="1224461"/>
                <a:pt x="6446715" y="1237772"/>
                <a:pt x="6446715" y="1251083"/>
              </a:cubicBezTo>
              <a:cubicBezTo>
                <a:pt x="6446715" y="1266613"/>
                <a:pt x="6459704" y="1277706"/>
                <a:pt x="6472694" y="1277706"/>
              </a:cubicBezTo>
              <a:cubicBezTo>
                <a:pt x="6487848" y="1277706"/>
                <a:pt x="6498673" y="1264394"/>
                <a:pt x="6498673" y="1251083"/>
              </a:cubicBezTo>
              <a:cubicBezTo>
                <a:pt x="6498673" y="1237772"/>
                <a:pt x="6487848" y="1224461"/>
                <a:pt x="6472694" y="1224461"/>
              </a:cubicBezTo>
              <a:close/>
              <a:moveTo>
                <a:pt x="6546300" y="1224461"/>
              </a:moveTo>
              <a:cubicBezTo>
                <a:pt x="6531146" y="1224461"/>
                <a:pt x="6520321" y="1237772"/>
                <a:pt x="6520321" y="1251083"/>
              </a:cubicBezTo>
              <a:cubicBezTo>
                <a:pt x="6520321" y="1266613"/>
                <a:pt x="6533311" y="1277706"/>
                <a:pt x="6546300" y="1277706"/>
              </a:cubicBezTo>
              <a:cubicBezTo>
                <a:pt x="6561454" y="1277706"/>
                <a:pt x="6572279" y="1264394"/>
                <a:pt x="6572279" y="1251083"/>
              </a:cubicBezTo>
              <a:cubicBezTo>
                <a:pt x="6572279" y="1237772"/>
                <a:pt x="6561454" y="1224461"/>
                <a:pt x="6546300" y="1224461"/>
              </a:cubicBezTo>
              <a:close/>
              <a:moveTo>
                <a:pt x="6622072" y="1224461"/>
              </a:moveTo>
              <a:cubicBezTo>
                <a:pt x="6606918" y="1224461"/>
                <a:pt x="6596093" y="1237772"/>
                <a:pt x="6596093" y="1251083"/>
              </a:cubicBezTo>
              <a:cubicBezTo>
                <a:pt x="6596093" y="1266613"/>
                <a:pt x="6609083" y="1277706"/>
                <a:pt x="6622072" y="1277706"/>
              </a:cubicBezTo>
              <a:cubicBezTo>
                <a:pt x="6637226" y="1277706"/>
                <a:pt x="6648051" y="1264394"/>
                <a:pt x="6648051" y="1251083"/>
              </a:cubicBezTo>
              <a:cubicBezTo>
                <a:pt x="6648051" y="1237772"/>
                <a:pt x="6635061" y="1224461"/>
                <a:pt x="6622072" y="1224461"/>
              </a:cubicBezTo>
              <a:close/>
              <a:moveTo>
                <a:pt x="6695679" y="1224461"/>
              </a:moveTo>
              <a:cubicBezTo>
                <a:pt x="6680525" y="1224461"/>
                <a:pt x="6669700" y="1237772"/>
                <a:pt x="6669700" y="1251083"/>
              </a:cubicBezTo>
              <a:cubicBezTo>
                <a:pt x="6669700" y="1266613"/>
                <a:pt x="6682690" y="1277706"/>
                <a:pt x="6695679" y="1277706"/>
              </a:cubicBezTo>
              <a:cubicBezTo>
                <a:pt x="6710833" y="1277706"/>
                <a:pt x="6721658" y="1264394"/>
                <a:pt x="6721658" y="1251083"/>
              </a:cubicBezTo>
              <a:cubicBezTo>
                <a:pt x="6721658" y="1237772"/>
                <a:pt x="6710833" y="1224461"/>
                <a:pt x="6695679" y="1224461"/>
              </a:cubicBezTo>
              <a:close/>
              <a:moveTo>
                <a:pt x="6769286" y="1224461"/>
              </a:moveTo>
              <a:cubicBezTo>
                <a:pt x="6754132" y="1224461"/>
                <a:pt x="6743307" y="1237772"/>
                <a:pt x="6743307" y="1251083"/>
              </a:cubicBezTo>
              <a:cubicBezTo>
                <a:pt x="6743307" y="1266613"/>
                <a:pt x="6754132" y="1277706"/>
                <a:pt x="6769286" y="1277706"/>
              </a:cubicBezTo>
              <a:cubicBezTo>
                <a:pt x="6784440" y="1277706"/>
                <a:pt x="6795265" y="1264394"/>
                <a:pt x="6795265" y="1251083"/>
              </a:cubicBezTo>
              <a:cubicBezTo>
                <a:pt x="6795265" y="1237772"/>
                <a:pt x="6784440" y="1224461"/>
                <a:pt x="6769286" y="1224461"/>
              </a:cubicBezTo>
              <a:close/>
              <a:moveTo>
                <a:pt x="6842892" y="1224461"/>
              </a:moveTo>
              <a:cubicBezTo>
                <a:pt x="6827738" y="1224461"/>
                <a:pt x="6816913" y="1237772"/>
                <a:pt x="6816913" y="1251083"/>
              </a:cubicBezTo>
              <a:cubicBezTo>
                <a:pt x="6816913" y="1266613"/>
                <a:pt x="6829903" y="1277706"/>
                <a:pt x="6842892" y="1277706"/>
              </a:cubicBezTo>
              <a:cubicBezTo>
                <a:pt x="6858047" y="1277706"/>
                <a:pt x="6868871" y="1264394"/>
                <a:pt x="6868871" y="1251083"/>
              </a:cubicBezTo>
              <a:cubicBezTo>
                <a:pt x="6868871" y="1237772"/>
                <a:pt x="6858047" y="1224461"/>
                <a:pt x="6842892" y="1224461"/>
              </a:cubicBezTo>
              <a:close/>
              <a:moveTo>
                <a:pt x="6916499" y="1224461"/>
              </a:moveTo>
              <a:cubicBezTo>
                <a:pt x="6903510" y="1224461"/>
                <a:pt x="6892685" y="1237772"/>
                <a:pt x="6892685" y="1251083"/>
              </a:cubicBezTo>
              <a:cubicBezTo>
                <a:pt x="6892685" y="1266613"/>
                <a:pt x="6903510" y="1277706"/>
                <a:pt x="6916499" y="1277706"/>
              </a:cubicBezTo>
              <a:cubicBezTo>
                <a:pt x="6931654" y="1277706"/>
                <a:pt x="6942478" y="1264394"/>
                <a:pt x="6942478" y="1251083"/>
              </a:cubicBezTo>
              <a:cubicBezTo>
                <a:pt x="6942478" y="1237772"/>
                <a:pt x="6931654" y="1224461"/>
                <a:pt x="6916499" y="1224461"/>
              </a:cubicBezTo>
              <a:close/>
              <a:moveTo>
                <a:pt x="6990106" y="1224461"/>
              </a:moveTo>
              <a:cubicBezTo>
                <a:pt x="6977118" y="1224461"/>
                <a:pt x="6966293" y="1237772"/>
                <a:pt x="6966293" y="1251083"/>
              </a:cubicBezTo>
              <a:cubicBezTo>
                <a:pt x="6966293" y="1266613"/>
                <a:pt x="6977118" y="1277706"/>
                <a:pt x="6990106" y="1277706"/>
              </a:cubicBezTo>
              <a:cubicBezTo>
                <a:pt x="7005261" y="1277706"/>
                <a:pt x="7016086" y="1264394"/>
                <a:pt x="7016086" y="1251083"/>
              </a:cubicBezTo>
              <a:cubicBezTo>
                <a:pt x="7016086" y="1237772"/>
                <a:pt x="7005261" y="1224461"/>
                <a:pt x="6990106" y="1224461"/>
              </a:cubicBezTo>
              <a:close/>
              <a:moveTo>
                <a:pt x="7065879" y="1224461"/>
              </a:moveTo>
              <a:cubicBezTo>
                <a:pt x="7050725" y="1224461"/>
                <a:pt x="7039900" y="1237772"/>
                <a:pt x="7039900" y="1251083"/>
              </a:cubicBezTo>
              <a:cubicBezTo>
                <a:pt x="7039900" y="1266613"/>
                <a:pt x="7052890" y="1277706"/>
                <a:pt x="7065879" y="1277706"/>
              </a:cubicBezTo>
              <a:cubicBezTo>
                <a:pt x="7081033" y="1277706"/>
                <a:pt x="7091858" y="1264394"/>
                <a:pt x="7091858" y="1251083"/>
              </a:cubicBezTo>
              <a:cubicBezTo>
                <a:pt x="7091858" y="1237772"/>
                <a:pt x="7078868" y="1224461"/>
                <a:pt x="7065879" y="1224461"/>
              </a:cubicBezTo>
              <a:close/>
              <a:moveTo>
                <a:pt x="7139485" y="1224461"/>
              </a:moveTo>
              <a:cubicBezTo>
                <a:pt x="7124331" y="1224461"/>
                <a:pt x="7113506" y="1237772"/>
                <a:pt x="7113506" y="1251083"/>
              </a:cubicBezTo>
              <a:cubicBezTo>
                <a:pt x="7113506" y="1266613"/>
                <a:pt x="7126496" y="1277706"/>
                <a:pt x="7139485" y="1277706"/>
              </a:cubicBezTo>
              <a:cubicBezTo>
                <a:pt x="7154639" y="1277706"/>
                <a:pt x="7165464" y="1264394"/>
                <a:pt x="7165464" y="1251083"/>
              </a:cubicBezTo>
              <a:cubicBezTo>
                <a:pt x="7165464" y="1237772"/>
                <a:pt x="7154639" y="1224461"/>
                <a:pt x="7139485" y="1224461"/>
              </a:cubicBezTo>
              <a:close/>
              <a:moveTo>
                <a:pt x="7213092" y="1224461"/>
              </a:moveTo>
              <a:cubicBezTo>
                <a:pt x="7197938" y="1224461"/>
                <a:pt x="7187113" y="1237772"/>
                <a:pt x="7187113" y="1251083"/>
              </a:cubicBezTo>
              <a:cubicBezTo>
                <a:pt x="7187113" y="1266613"/>
                <a:pt x="7200103" y="1277706"/>
                <a:pt x="7213092" y="1277706"/>
              </a:cubicBezTo>
              <a:cubicBezTo>
                <a:pt x="7228246" y="1277706"/>
                <a:pt x="7239071" y="1264394"/>
                <a:pt x="7239071" y="1251083"/>
              </a:cubicBezTo>
              <a:cubicBezTo>
                <a:pt x="7239071" y="1237772"/>
                <a:pt x="7228246" y="1224461"/>
                <a:pt x="7213092" y="1224461"/>
              </a:cubicBezTo>
              <a:close/>
              <a:moveTo>
                <a:pt x="7288864" y="1224461"/>
              </a:moveTo>
              <a:cubicBezTo>
                <a:pt x="7273710" y="1224461"/>
                <a:pt x="7262885" y="1237772"/>
                <a:pt x="7262885" y="1251083"/>
              </a:cubicBezTo>
              <a:cubicBezTo>
                <a:pt x="7262885" y="1266613"/>
                <a:pt x="7275875" y="1277706"/>
                <a:pt x="7288864" y="1277706"/>
              </a:cubicBezTo>
              <a:cubicBezTo>
                <a:pt x="7301854" y="1277706"/>
                <a:pt x="7312678" y="1264394"/>
                <a:pt x="7312678" y="1251083"/>
              </a:cubicBezTo>
              <a:cubicBezTo>
                <a:pt x="7312678" y="1237772"/>
                <a:pt x="7301854" y="1224461"/>
                <a:pt x="7288864" y="1224461"/>
              </a:cubicBezTo>
              <a:close/>
              <a:moveTo>
                <a:pt x="7360306" y="1224461"/>
              </a:moveTo>
              <a:cubicBezTo>
                <a:pt x="7345152" y="1224461"/>
                <a:pt x="7334327" y="1237772"/>
                <a:pt x="7334327" y="1251083"/>
              </a:cubicBezTo>
              <a:cubicBezTo>
                <a:pt x="7334327" y="1266613"/>
                <a:pt x="7347316" y="1277706"/>
                <a:pt x="7360306" y="1277706"/>
              </a:cubicBezTo>
              <a:cubicBezTo>
                <a:pt x="7375460" y="1277706"/>
                <a:pt x="7386285" y="1264394"/>
                <a:pt x="7386285" y="1251083"/>
              </a:cubicBezTo>
              <a:cubicBezTo>
                <a:pt x="7386285" y="1237772"/>
                <a:pt x="7375460" y="1224461"/>
                <a:pt x="7360306" y="1224461"/>
              </a:cubicBezTo>
              <a:close/>
              <a:moveTo>
                <a:pt x="7433913" y="1224461"/>
              </a:moveTo>
              <a:cubicBezTo>
                <a:pt x="7418759" y="1224461"/>
                <a:pt x="7407934" y="1237772"/>
                <a:pt x="7407934" y="1251083"/>
              </a:cubicBezTo>
              <a:cubicBezTo>
                <a:pt x="7407934" y="1266613"/>
                <a:pt x="7420924" y="1277706"/>
                <a:pt x="7433913" y="1277706"/>
              </a:cubicBezTo>
              <a:cubicBezTo>
                <a:pt x="7449067" y="1277706"/>
                <a:pt x="7459892" y="1264394"/>
                <a:pt x="7459892" y="1251083"/>
              </a:cubicBezTo>
              <a:cubicBezTo>
                <a:pt x="7459892" y="1237772"/>
                <a:pt x="7449067" y="1224461"/>
                <a:pt x="7433913" y="1224461"/>
              </a:cubicBezTo>
              <a:close/>
              <a:moveTo>
                <a:pt x="7509684" y="1224461"/>
              </a:moveTo>
              <a:cubicBezTo>
                <a:pt x="7496696" y="1224461"/>
                <a:pt x="7485871" y="1237772"/>
                <a:pt x="7485871" y="1251083"/>
              </a:cubicBezTo>
              <a:cubicBezTo>
                <a:pt x="7485871" y="1266613"/>
                <a:pt x="7496696" y="1277706"/>
                <a:pt x="7509684" y="1277706"/>
              </a:cubicBezTo>
              <a:cubicBezTo>
                <a:pt x="7524839" y="1277706"/>
                <a:pt x="7535664" y="1264394"/>
                <a:pt x="7535664" y="1251083"/>
              </a:cubicBezTo>
              <a:cubicBezTo>
                <a:pt x="7535664" y="1237772"/>
                <a:pt x="7524839" y="1224461"/>
                <a:pt x="7509684" y="1224461"/>
              </a:cubicBezTo>
              <a:close/>
              <a:moveTo>
                <a:pt x="7583292" y="1224461"/>
              </a:moveTo>
              <a:cubicBezTo>
                <a:pt x="7568138" y="1224461"/>
                <a:pt x="7557313" y="1237772"/>
                <a:pt x="7557313" y="1251083"/>
              </a:cubicBezTo>
              <a:cubicBezTo>
                <a:pt x="7557313" y="1266613"/>
                <a:pt x="7570303" y="1277706"/>
                <a:pt x="7583292" y="1277706"/>
              </a:cubicBezTo>
              <a:cubicBezTo>
                <a:pt x="7598446" y="1277706"/>
                <a:pt x="7609271" y="1264394"/>
                <a:pt x="7609271" y="1251083"/>
              </a:cubicBezTo>
              <a:cubicBezTo>
                <a:pt x="7609271" y="1237772"/>
                <a:pt x="7598446" y="1224461"/>
                <a:pt x="7583292" y="1224461"/>
              </a:cubicBezTo>
              <a:close/>
              <a:moveTo>
                <a:pt x="7656898" y="1224461"/>
              </a:moveTo>
              <a:cubicBezTo>
                <a:pt x="7641744" y="1224461"/>
                <a:pt x="7630919" y="1237772"/>
                <a:pt x="7630919" y="1251083"/>
              </a:cubicBezTo>
              <a:cubicBezTo>
                <a:pt x="7630919" y="1266613"/>
                <a:pt x="7643909" y="1277706"/>
                <a:pt x="7656898" y="1277706"/>
              </a:cubicBezTo>
              <a:cubicBezTo>
                <a:pt x="7672052" y="1277706"/>
                <a:pt x="7682877" y="1264394"/>
                <a:pt x="7682877" y="1251083"/>
              </a:cubicBezTo>
              <a:cubicBezTo>
                <a:pt x="7682877" y="1237772"/>
                <a:pt x="7672052" y="1224461"/>
                <a:pt x="7656898" y="1224461"/>
              </a:cubicBezTo>
              <a:close/>
              <a:moveTo>
                <a:pt x="7730505" y="1224461"/>
              </a:moveTo>
              <a:cubicBezTo>
                <a:pt x="7715351" y="1224461"/>
                <a:pt x="7704526" y="1237772"/>
                <a:pt x="7704526" y="1251083"/>
              </a:cubicBezTo>
              <a:cubicBezTo>
                <a:pt x="7704526" y="1266613"/>
                <a:pt x="7717516" y="1277706"/>
                <a:pt x="7730505" y="1277706"/>
              </a:cubicBezTo>
              <a:cubicBezTo>
                <a:pt x="7745660" y="1277706"/>
                <a:pt x="7756484" y="1264394"/>
                <a:pt x="7756484" y="1251083"/>
              </a:cubicBezTo>
              <a:cubicBezTo>
                <a:pt x="7756484" y="1237772"/>
                <a:pt x="7745660" y="1224461"/>
                <a:pt x="7730505" y="1224461"/>
              </a:cubicBezTo>
              <a:close/>
              <a:moveTo>
                <a:pt x="7806277" y="1224461"/>
              </a:moveTo>
              <a:cubicBezTo>
                <a:pt x="7791123" y="1224461"/>
                <a:pt x="7780298" y="1237772"/>
                <a:pt x="7780298" y="1251083"/>
              </a:cubicBezTo>
              <a:cubicBezTo>
                <a:pt x="7780298" y="1266613"/>
                <a:pt x="7793288" y="1277706"/>
                <a:pt x="7806277" y="1277706"/>
              </a:cubicBezTo>
              <a:cubicBezTo>
                <a:pt x="7819267" y="1277706"/>
                <a:pt x="7830091" y="1264394"/>
                <a:pt x="7830091" y="1251083"/>
              </a:cubicBezTo>
              <a:cubicBezTo>
                <a:pt x="7830091" y="1237772"/>
                <a:pt x="7819267" y="1224461"/>
                <a:pt x="7806277" y="1224461"/>
              </a:cubicBezTo>
              <a:close/>
              <a:moveTo>
                <a:pt x="7879885" y="1224461"/>
              </a:moveTo>
              <a:cubicBezTo>
                <a:pt x="7864731" y="1224461"/>
                <a:pt x="7853906" y="1237772"/>
                <a:pt x="7853906" y="1251083"/>
              </a:cubicBezTo>
              <a:cubicBezTo>
                <a:pt x="7853906" y="1266613"/>
                <a:pt x="7866895" y="1277706"/>
                <a:pt x="7879885" y="1277706"/>
              </a:cubicBezTo>
              <a:cubicBezTo>
                <a:pt x="7895039" y="1277706"/>
                <a:pt x="7905864" y="1264394"/>
                <a:pt x="7905864" y="1251083"/>
              </a:cubicBezTo>
              <a:cubicBezTo>
                <a:pt x="7905864" y="1237772"/>
                <a:pt x="7892874" y="1224461"/>
                <a:pt x="7879885" y="1224461"/>
              </a:cubicBezTo>
              <a:close/>
              <a:moveTo>
                <a:pt x="7955656" y="1224461"/>
              </a:moveTo>
              <a:cubicBezTo>
                <a:pt x="7940502" y="1224461"/>
                <a:pt x="7929677" y="1237772"/>
                <a:pt x="7929677" y="1251083"/>
              </a:cubicBezTo>
              <a:cubicBezTo>
                <a:pt x="7929677" y="1266613"/>
                <a:pt x="7942666" y="1277706"/>
                <a:pt x="7955656" y="1277706"/>
              </a:cubicBezTo>
              <a:cubicBezTo>
                <a:pt x="7968645" y="1277706"/>
                <a:pt x="7979470" y="1264394"/>
                <a:pt x="7979470" y="1251083"/>
              </a:cubicBezTo>
              <a:cubicBezTo>
                <a:pt x="7979470" y="1237772"/>
                <a:pt x="7968645" y="1224461"/>
                <a:pt x="7955656" y="1224461"/>
              </a:cubicBezTo>
              <a:close/>
              <a:moveTo>
                <a:pt x="8027098" y="1224461"/>
              </a:moveTo>
              <a:cubicBezTo>
                <a:pt x="8011944" y="1224461"/>
                <a:pt x="8001119" y="1237772"/>
                <a:pt x="8001119" y="1251083"/>
              </a:cubicBezTo>
              <a:cubicBezTo>
                <a:pt x="8001119" y="1266613"/>
                <a:pt x="8011944" y="1277706"/>
                <a:pt x="8027098" y="1277706"/>
              </a:cubicBezTo>
              <a:cubicBezTo>
                <a:pt x="8042252" y="1277706"/>
                <a:pt x="8053077" y="1264394"/>
                <a:pt x="8053077" y="1251083"/>
              </a:cubicBezTo>
              <a:cubicBezTo>
                <a:pt x="8053077" y="1237772"/>
                <a:pt x="8042252" y="1224461"/>
                <a:pt x="8027098" y="1224461"/>
              </a:cubicBezTo>
              <a:close/>
              <a:moveTo>
                <a:pt x="8100705" y="1224461"/>
              </a:moveTo>
              <a:cubicBezTo>
                <a:pt x="8087716" y="1224461"/>
                <a:pt x="8076891" y="1237772"/>
                <a:pt x="8076891" y="1251083"/>
              </a:cubicBezTo>
              <a:cubicBezTo>
                <a:pt x="8076891" y="1266613"/>
                <a:pt x="8087716" y="1277706"/>
                <a:pt x="8100705" y="1277706"/>
              </a:cubicBezTo>
              <a:cubicBezTo>
                <a:pt x="8115859" y="1277706"/>
                <a:pt x="8126684" y="1264394"/>
                <a:pt x="8126684" y="1251083"/>
              </a:cubicBezTo>
              <a:cubicBezTo>
                <a:pt x="8126684" y="1237772"/>
                <a:pt x="8115859" y="1224461"/>
                <a:pt x="8100705" y="1224461"/>
              </a:cubicBezTo>
              <a:close/>
              <a:moveTo>
                <a:pt x="8174312" y="1224461"/>
              </a:moveTo>
              <a:cubicBezTo>
                <a:pt x="8161323" y="1224461"/>
                <a:pt x="8150498" y="1237772"/>
                <a:pt x="8150498" y="1251083"/>
              </a:cubicBezTo>
              <a:cubicBezTo>
                <a:pt x="8150498" y="1266613"/>
                <a:pt x="8161323" y="1277706"/>
                <a:pt x="8174312" y="1277706"/>
              </a:cubicBezTo>
              <a:cubicBezTo>
                <a:pt x="8189467" y="1277706"/>
                <a:pt x="8200291" y="1264394"/>
                <a:pt x="8200291" y="1251083"/>
              </a:cubicBezTo>
              <a:cubicBezTo>
                <a:pt x="8200291" y="1237772"/>
                <a:pt x="8189467" y="1224461"/>
                <a:pt x="8174312" y="1224461"/>
              </a:cubicBezTo>
              <a:close/>
              <a:moveTo>
                <a:pt x="8247918" y="1224461"/>
              </a:moveTo>
              <a:cubicBezTo>
                <a:pt x="8234929" y="1224461"/>
                <a:pt x="8224104" y="1237772"/>
                <a:pt x="8224104" y="1251083"/>
              </a:cubicBezTo>
              <a:cubicBezTo>
                <a:pt x="8224104" y="1266613"/>
                <a:pt x="8234929" y="1277706"/>
                <a:pt x="8247918" y="1277706"/>
              </a:cubicBezTo>
              <a:cubicBezTo>
                <a:pt x="8263073" y="1277706"/>
                <a:pt x="8273897" y="1264394"/>
                <a:pt x="8273897" y="1251083"/>
              </a:cubicBezTo>
              <a:cubicBezTo>
                <a:pt x="8273897" y="1237772"/>
                <a:pt x="8263073" y="1224461"/>
                <a:pt x="8247918" y="1224461"/>
              </a:cubicBezTo>
              <a:close/>
              <a:moveTo>
                <a:pt x="8323691" y="1224461"/>
              </a:moveTo>
              <a:cubicBezTo>
                <a:pt x="8308537" y="1224461"/>
                <a:pt x="8297712" y="1237772"/>
                <a:pt x="8297712" y="1251083"/>
              </a:cubicBezTo>
              <a:cubicBezTo>
                <a:pt x="8297712" y="1266613"/>
                <a:pt x="8310701" y="1277706"/>
                <a:pt x="8323691" y="1277706"/>
              </a:cubicBezTo>
              <a:cubicBezTo>
                <a:pt x="8338845" y="1277706"/>
                <a:pt x="8349670" y="1264394"/>
                <a:pt x="8349670" y="1251083"/>
              </a:cubicBezTo>
              <a:cubicBezTo>
                <a:pt x="8349670" y="1237772"/>
                <a:pt x="8336680" y="1224461"/>
                <a:pt x="8323691" y="1224461"/>
              </a:cubicBezTo>
              <a:close/>
              <a:moveTo>
                <a:pt x="8397298" y="1224461"/>
              </a:moveTo>
              <a:cubicBezTo>
                <a:pt x="8382144" y="1224461"/>
                <a:pt x="8371319" y="1237772"/>
                <a:pt x="8371319" y="1251083"/>
              </a:cubicBezTo>
              <a:cubicBezTo>
                <a:pt x="8371319" y="1266613"/>
                <a:pt x="8384309" y="1277706"/>
                <a:pt x="8397298" y="1277706"/>
              </a:cubicBezTo>
              <a:cubicBezTo>
                <a:pt x="8412452" y="1277706"/>
                <a:pt x="8423277" y="1264394"/>
                <a:pt x="8423277" y="1251083"/>
              </a:cubicBezTo>
              <a:cubicBezTo>
                <a:pt x="8423277" y="1237772"/>
                <a:pt x="8412452" y="1224461"/>
                <a:pt x="8397298" y="1224461"/>
              </a:cubicBezTo>
              <a:close/>
              <a:moveTo>
                <a:pt x="8470904" y="1224461"/>
              </a:moveTo>
              <a:cubicBezTo>
                <a:pt x="8455750" y="1224461"/>
                <a:pt x="8444925" y="1237772"/>
                <a:pt x="8444925" y="1251083"/>
              </a:cubicBezTo>
              <a:cubicBezTo>
                <a:pt x="8444925" y="1266613"/>
                <a:pt x="8457915" y="1277706"/>
                <a:pt x="8470904" y="1277706"/>
              </a:cubicBezTo>
              <a:cubicBezTo>
                <a:pt x="8486058" y="1277706"/>
                <a:pt x="8496883" y="1264394"/>
                <a:pt x="8496883" y="1251083"/>
              </a:cubicBezTo>
              <a:cubicBezTo>
                <a:pt x="8496883" y="1237772"/>
                <a:pt x="8486058" y="1224461"/>
                <a:pt x="8470904" y="1224461"/>
              </a:cubicBezTo>
              <a:close/>
              <a:moveTo>
                <a:pt x="8546676" y="1224461"/>
              </a:moveTo>
              <a:cubicBezTo>
                <a:pt x="8531522" y="1224461"/>
                <a:pt x="8520697" y="1237772"/>
                <a:pt x="8520697" y="1251083"/>
              </a:cubicBezTo>
              <a:cubicBezTo>
                <a:pt x="8520697" y="1266613"/>
                <a:pt x="8533687" y="1277706"/>
                <a:pt x="8546676" y="1277706"/>
              </a:cubicBezTo>
              <a:cubicBezTo>
                <a:pt x="8559665" y="1277706"/>
                <a:pt x="8570490" y="1264394"/>
                <a:pt x="8570490" y="1251083"/>
              </a:cubicBezTo>
              <a:cubicBezTo>
                <a:pt x="8570490" y="1237772"/>
                <a:pt x="8559665" y="1224461"/>
                <a:pt x="8546676" y="1224461"/>
              </a:cubicBezTo>
              <a:close/>
              <a:moveTo>
                <a:pt x="8618118" y="1224461"/>
              </a:moveTo>
              <a:cubicBezTo>
                <a:pt x="8602964" y="1224461"/>
                <a:pt x="8592139" y="1237772"/>
                <a:pt x="8592139" y="1251083"/>
              </a:cubicBezTo>
              <a:cubicBezTo>
                <a:pt x="8592139" y="1266613"/>
                <a:pt x="8602964" y="1277706"/>
                <a:pt x="8618118" y="1277706"/>
              </a:cubicBezTo>
              <a:cubicBezTo>
                <a:pt x="8633273" y="1277706"/>
                <a:pt x="8644097" y="1264394"/>
                <a:pt x="8644097" y="1251083"/>
              </a:cubicBezTo>
              <a:cubicBezTo>
                <a:pt x="8644097" y="1237772"/>
                <a:pt x="8633273" y="1224461"/>
                <a:pt x="8618118" y="1224461"/>
              </a:cubicBezTo>
              <a:close/>
              <a:moveTo>
                <a:pt x="8691725" y="1224461"/>
              </a:moveTo>
              <a:cubicBezTo>
                <a:pt x="8676571" y="1224461"/>
                <a:pt x="8665746" y="1237772"/>
                <a:pt x="8665746" y="1251083"/>
              </a:cubicBezTo>
              <a:cubicBezTo>
                <a:pt x="8665746" y="1266613"/>
                <a:pt x="8678735" y="1277706"/>
                <a:pt x="8691725" y="1277706"/>
              </a:cubicBezTo>
              <a:cubicBezTo>
                <a:pt x="8706879" y="1277706"/>
                <a:pt x="8717704" y="1264394"/>
                <a:pt x="8717704" y="1251083"/>
              </a:cubicBezTo>
              <a:cubicBezTo>
                <a:pt x="8717704" y="1237772"/>
                <a:pt x="8706879" y="1224461"/>
                <a:pt x="8691725" y="1224461"/>
              </a:cubicBezTo>
              <a:close/>
              <a:moveTo>
                <a:pt x="8767497" y="1224461"/>
              </a:moveTo>
              <a:cubicBezTo>
                <a:pt x="8754508" y="1224461"/>
                <a:pt x="8743683" y="1237772"/>
                <a:pt x="8743683" y="1251083"/>
              </a:cubicBezTo>
              <a:cubicBezTo>
                <a:pt x="8743683" y="1266613"/>
                <a:pt x="8754508" y="1277706"/>
                <a:pt x="8767497" y="1277706"/>
              </a:cubicBezTo>
              <a:cubicBezTo>
                <a:pt x="8782652" y="1277706"/>
                <a:pt x="8793476" y="1264394"/>
                <a:pt x="8793476" y="1251083"/>
              </a:cubicBezTo>
              <a:cubicBezTo>
                <a:pt x="8793476" y="1237772"/>
                <a:pt x="8780487" y="1224461"/>
                <a:pt x="8767497" y="1224461"/>
              </a:cubicBezTo>
              <a:close/>
              <a:moveTo>
                <a:pt x="8841104" y="1224461"/>
              </a:moveTo>
              <a:cubicBezTo>
                <a:pt x="8825950" y="1224461"/>
                <a:pt x="8815125" y="1237772"/>
                <a:pt x="8815125" y="1251083"/>
              </a:cubicBezTo>
              <a:cubicBezTo>
                <a:pt x="8815125" y="1266613"/>
                <a:pt x="8828115" y="1277706"/>
                <a:pt x="8841104" y="1277706"/>
              </a:cubicBezTo>
              <a:cubicBezTo>
                <a:pt x="8856258" y="1277706"/>
                <a:pt x="8867083" y="1264394"/>
                <a:pt x="8867083" y="1251083"/>
              </a:cubicBezTo>
              <a:cubicBezTo>
                <a:pt x="8867083" y="1237772"/>
                <a:pt x="8856258" y="1224461"/>
                <a:pt x="8841104" y="1224461"/>
              </a:cubicBezTo>
              <a:close/>
              <a:moveTo>
                <a:pt x="8914711" y="1224461"/>
              </a:moveTo>
              <a:cubicBezTo>
                <a:pt x="8899557" y="1224461"/>
                <a:pt x="8888732" y="1237772"/>
                <a:pt x="8888732" y="1251083"/>
              </a:cubicBezTo>
              <a:cubicBezTo>
                <a:pt x="8888732" y="1266613"/>
                <a:pt x="8901722" y="1277706"/>
                <a:pt x="8914711" y="1277706"/>
              </a:cubicBezTo>
              <a:cubicBezTo>
                <a:pt x="8929865" y="1277706"/>
                <a:pt x="8940690" y="1264394"/>
                <a:pt x="8940690" y="1251083"/>
              </a:cubicBezTo>
              <a:cubicBezTo>
                <a:pt x="8940690" y="1237772"/>
                <a:pt x="8929865" y="1224461"/>
                <a:pt x="8914711" y="1224461"/>
              </a:cubicBezTo>
              <a:close/>
              <a:moveTo>
                <a:pt x="8988318" y="1224461"/>
              </a:moveTo>
              <a:cubicBezTo>
                <a:pt x="8973164" y="1224461"/>
                <a:pt x="8962339" y="1237772"/>
                <a:pt x="8962339" y="1251083"/>
              </a:cubicBezTo>
              <a:cubicBezTo>
                <a:pt x="8962339" y="1266613"/>
                <a:pt x="8975329" y="1277706"/>
                <a:pt x="8988318" y="1277706"/>
              </a:cubicBezTo>
              <a:cubicBezTo>
                <a:pt x="9003472" y="1277706"/>
                <a:pt x="9014297" y="1264394"/>
                <a:pt x="9014297" y="1251083"/>
              </a:cubicBezTo>
              <a:cubicBezTo>
                <a:pt x="9014297" y="1237772"/>
                <a:pt x="9003472" y="1224461"/>
                <a:pt x="8988318" y="1224461"/>
              </a:cubicBezTo>
              <a:close/>
              <a:moveTo>
                <a:pt x="9061924" y="1224461"/>
              </a:moveTo>
              <a:cubicBezTo>
                <a:pt x="9046770" y="1224461"/>
                <a:pt x="9035945" y="1237772"/>
                <a:pt x="9035945" y="1251083"/>
              </a:cubicBezTo>
              <a:cubicBezTo>
                <a:pt x="9035945" y="1266613"/>
                <a:pt x="9048935" y="1277706"/>
                <a:pt x="9061924" y="1277706"/>
              </a:cubicBezTo>
              <a:cubicBezTo>
                <a:pt x="9077079" y="1277706"/>
                <a:pt x="9087903" y="1264394"/>
                <a:pt x="9087903" y="1251083"/>
              </a:cubicBezTo>
              <a:cubicBezTo>
                <a:pt x="9087903" y="1237772"/>
                <a:pt x="9077079" y="1224461"/>
                <a:pt x="9061924" y="1224461"/>
              </a:cubicBezTo>
              <a:close/>
              <a:moveTo>
                <a:pt x="9137696" y="1224461"/>
              </a:moveTo>
              <a:cubicBezTo>
                <a:pt x="9122542" y="1224461"/>
                <a:pt x="9111717" y="1237772"/>
                <a:pt x="9111717" y="1251083"/>
              </a:cubicBezTo>
              <a:cubicBezTo>
                <a:pt x="9111717" y="1266613"/>
                <a:pt x="9124707" y="1277706"/>
                <a:pt x="9137696" y="1277706"/>
              </a:cubicBezTo>
              <a:cubicBezTo>
                <a:pt x="9150686" y="1277706"/>
                <a:pt x="9161510" y="1264394"/>
                <a:pt x="9161510" y="1251083"/>
              </a:cubicBezTo>
              <a:cubicBezTo>
                <a:pt x="9161510" y="1237772"/>
                <a:pt x="9150686" y="1224461"/>
                <a:pt x="9137696" y="1224461"/>
              </a:cubicBezTo>
              <a:close/>
              <a:moveTo>
                <a:pt x="9211304" y="1224461"/>
              </a:moveTo>
              <a:cubicBezTo>
                <a:pt x="9196150" y="1224461"/>
                <a:pt x="9185325" y="1237772"/>
                <a:pt x="9185325" y="1251083"/>
              </a:cubicBezTo>
              <a:cubicBezTo>
                <a:pt x="9185325" y="1266613"/>
                <a:pt x="9198314" y="1277706"/>
                <a:pt x="9211304" y="1277706"/>
              </a:cubicBezTo>
              <a:cubicBezTo>
                <a:pt x="9226458" y="1277706"/>
                <a:pt x="9237283" y="1264394"/>
                <a:pt x="9237283" y="1251083"/>
              </a:cubicBezTo>
              <a:cubicBezTo>
                <a:pt x="9237283" y="1237772"/>
                <a:pt x="9224293" y="1224461"/>
                <a:pt x="9211304" y="1224461"/>
              </a:cubicBezTo>
              <a:close/>
              <a:moveTo>
                <a:pt x="9287075" y="1224461"/>
              </a:moveTo>
              <a:cubicBezTo>
                <a:pt x="9271921" y="1224461"/>
                <a:pt x="9261096" y="1237772"/>
                <a:pt x="9261096" y="1251083"/>
              </a:cubicBezTo>
              <a:cubicBezTo>
                <a:pt x="9261096" y="1266613"/>
                <a:pt x="9274085" y="1277706"/>
                <a:pt x="9287075" y="1277706"/>
              </a:cubicBezTo>
              <a:cubicBezTo>
                <a:pt x="9300064" y="1277706"/>
                <a:pt x="9310889" y="1264394"/>
                <a:pt x="9310889" y="1251083"/>
              </a:cubicBezTo>
              <a:cubicBezTo>
                <a:pt x="9310889" y="1237772"/>
                <a:pt x="9300064" y="1224461"/>
                <a:pt x="9287075" y="1224461"/>
              </a:cubicBezTo>
              <a:close/>
              <a:moveTo>
                <a:pt x="9358517" y="1224461"/>
              </a:moveTo>
              <a:cubicBezTo>
                <a:pt x="9345528" y="1224461"/>
                <a:pt x="9334703" y="1237772"/>
                <a:pt x="9334703" y="1251083"/>
              </a:cubicBezTo>
              <a:cubicBezTo>
                <a:pt x="9334703" y="1266613"/>
                <a:pt x="9345528" y="1277706"/>
                <a:pt x="9358517" y="1277706"/>
              </a:cubicBezTo>
              <a:cubicBezTo>
                <a:pt x="9373671" y="1277706"/>
                <a:pt x="9384496" y="1264394"/>
                <a:pt x="9384496" y="1251083"/>
              </a:cubicBezTo>
              <a:cubicBezTo>
                <a:pt x="9384496" y="1237772"/>
                <a:pt x="9373671" y="1224461"/>
                <a:pt x="9358517" y="1224461"/>
              </a:cubicBezTo>
              <a:close/>
              <a:moveTo>
                <a:pt x="9432124" y="1224461"/>
              </a:moveTo>
              <a:cubicBezTo>
                <a:pt x="9416970" y="1224461"/>
                <a:pt x="9406145" y="1237772"/>
                <a:pt x="9406145" y="1251083"/>
              </a:cubicBezTo>
              <a:cubicBezTo>
                <a:pt x="9406145" y="1266613"/>
                <a:pt x="9419135" y="1277706"/>
                <a:pt x="9432124" y="1277706"/>
              </a:cubicBezTo>
              <a:cubicBezTo>
                <a:pt x="9447278" y="1277706"/>
                <a:pt x="9458103" y="1264394"/>
                <a:pt x="9458103" y="1251083"/>
              </a:cubicBezTo>
              <a:cubicBezTo>
                <a:pt x="9458103" y="1237772"/>
                <a:pt x="9447278" y="1224461"/>
                <a:pt x="9432124" y="1224461"/>
              </a:cubicBezTo>
              <a:close/>
              <a:moveTo>
                <a:pt x="9505731" y="1224461"/>
              </a:moveTo>
              <a:cubicBezTo>
                <a:pt x="9492742" y="1224461"/>
                <a:pt x="9481917" y="1237772"/>
                <a:pt x="9481917" y="1251083"/>
              </a:cubicBezTo>
              <a:cubicBezTo>
                <a:pt x="9481917" y="1266613"/>
                <a:pt x="9492742" y="1277706"/>
                <a:pt x="9505731" y="1277706"/>
              </a:cubicBezTo>
              <a:cubicBezTo>
                <a:pt x="9520886" y="1277706"/>
                <a:pt x="9531710" y="1264394"/>
                <a:pt x="9531710" y="1251083"/>
              </a:cubicBezTo>
              <a:cubicBezTo>
                <a:pt x="9531710" y="1237772"/>
                <a:pt x="9520886" y="1224461"/>
                <a:pt x="9505731" y="1224461"/>
              </a:cubicBezTo>
              <a:close/>
              <a:moveTo>
                <a:pt x="9581503" y="1224461"/>
              </a:moveTo>
              <a:cubicBezTo>
                <a:pt x="9566349" y="1224461"/>
                <a:pt x="9555524" y="1237772"/>
                <a:pt x="9555524" y="1251083"/>
              </a:cubicBezTo>
              <a:cubicBezTo>
                <a:pt x="9555524" y="1266613"/>
                <a:pt x="9568514" y="1277706"/>
                <a:pt x="9581503" y="1277706"/>
              </a:cubicBezTo>
              <a:cubicBezTo>
                <a:pt x="9596658" y="1277706"/>
                <a:pt x="9607482" y="1264394"/>
                <a:pt x="9607482" y="1251083"/>
              </a:cubicBezTo>
              <a:cubicBezTo>
                <a:pt x="9607482" y="1237772"/>
                <a:pt x="9594493" y="1224461"/>
                <a:pt x="9581503" y="1224461"/>
              </a:cubicBezTo>
              <a:close/>
              <a:moveTo>
                <a:pt x="9655110" y="1224461"/>
              </a:moveTo>
              <a:cubicBezTo>
                <a:pt x="9639956" y="1224461"/>
                <a:pt x="9629131" y="1237772"/>
                <a:pt x="9629131" y="1251083"/>
              </a:cubicBezTo>
              <a:cubicBezTo>
                <a:pt x="9629131" y="1266613"/>
                <a:pt x="9642120" y="1277706"/>
                <a:pt x="9655110" y="1277706"/>
              </a:cubicBezTo>
              <a:cubicBezTo>
                <a:pt x="9670264" y="1277706"/>
                <a:pt x="9681089" y="1264394"/>
                <a:pt x="9681089" y="1251083"/>
              </a:cubicBezTo>
              <a:cubicBezTo>
                <a:pt x="9681089" y="1237772"/>
                <a:pt x="9670264" y="1224461"/>
                <a:pt x="9655110" y="1224461"/>
              </a:cubicBezTo>
              <a:close/>
              <a:moveTo>
                <a:pt x="9728717" y="1224461"/>
              </a:moveTo>
              <a:cubicBezTo>
                <a:pt x="9713563" y="1224461"/>
                <a:pt x="9702738" y="1237772"/>
                <a:pt x="9702738" y="1251083"/>
              </a:cubicBezTo>
              <a:cubicBezTo>
                <a:pt x="9702738" y="1266613"/>
                <a:pt x="9715728" y="1277706"/>
                <a:pt x="9728717" y="1277706"/>
              </a:cubicBezTo>
              <a:cubicBezTo>
                <a:pt x="9743871" y="1277706"/>
                <a:pt x="9754696" y="1264394"/>
                <a:pt x="9754696" y="1251083"/>
              </a:cubicBezTo>
              <a:cubicBezTo>
                <a:pt x="9754696" y="1237772"/>
                <a:pt x="9743871" y="1224461"/>
                <a:pt x="9728717" y="1224461"/>
              </a:cubicBezTo>
              <a:close/>
              <a:moveTo>
                <a:pt x="9802324" y="1224461"/>
              </a:moveTo>
              <a:cubicBezTo>
                <a:pt x="9787170" y="1224461"/>
                <a:pt x="9776345" y="1237772"/>
                <a:pt x="9776345" y="1251083"/>
              </a:cubicBezTo>
              <a:cubicBezTo>
                <a:pt x="9776345" y="1266613"/>
                <a:pt x="9787170" y="1277706"/>
                <a:pt x="9802324" y="1277706"/>
              </a:cubicBezTo>
              <a:cubicBezTo>
                <a:pt x="9817478" y="1277706"/>
                <a:pt x="9828303" y="1264394"/>
                <a:pt x="9828303" y="1251083"/>
              </a:cubicBezTo>
              <a:cubicBezTo>
                <a:pt x="9828303" y="1237772"/>
                <a:pt x="9817478" y="1224461"/>
                <a:pt x="9802324" y="1224461"/>
              </a:cubicBezTo>
              <a:close/>
              <a:moveTo>
                <a:pt x="9875930" y="1224461"/>
              </a:moveTo>
              <a:cubicBezTo>
                <a:pt x="9862941" y="1224461"/>
                <a:pt x="9852116" y="1237772"/>
                <a:pt x="9852116" y="1251083"/>
              </a:cubicBezTo>
              <a:cubicBezTo>
                <a:pt x="9852116" y="1266613"/>
                <a:pt x="9862941" y="1277706"/>
                <a:pt x="9875930" y="1277706"/>
              </a:cubicBezTo>
              <a:cubicBezTo>
                <a:pt x="9891084" y="1277706"/>
                <a:pt x="9901909" y="1264394"/>
                <a:pt x="9901909" y="1251083"/>
              </a:cubicBezTo>
              <a:cubicBezTo>
                <a:pt x="9901909" y="1237772"/>
                <a:pt x="9891084" y="1224461"/>
                <a:pt x="9875930" y="1224461"/>
              </a:cubicBezTo>
              <a:close/>
              <a:moveTo>
                <a:pt x="9949537" y="1224461"/>
              </a:moveTo>
              <a:cubicBezTo>
                <a:pt x="9934383" y="1224461"/>
                <a:pt x="9923558" y="1237772"/>
                <a:pt x="9923558" y="1251083"/>
              </a:cubicBezTo>
              <a:cubicBezTo>
                <a:pt x="9923558" y="1266613"/>
                <a:pt x="9936548" y="1277706"/>
                <a:pt x="9949537" y="1277706"/>
              </a:cubicBezTo>
              <a:cubicBezTo>
                <a:pt x="9964692" y="1277706"/>
                <a:pt x="9975516" y="1264394"/>
                <a:pt x="9975516" y="1251083"/>
              </a:cubicBezTo>
              <a:cubicBezTo>
                <a:pt x="9975516" y="1237772"/>
                <a:pt x="9964692" y="1224461"/>
                <a:pt x="9949537" y="1224461"/>
              </a:cubicBezTo>
              <a:close/>
              <a:moveTo>
                <a:pt x="10027474" y="1224461"/>
              </a:moveTo>
              <a:cubicBezTo>
                <a:pt x="10012320" y="1224461"/>
                <a:pt x="10001495" y="1237772"/>
                <a:pt x="10001495" y="1251083"/>
              </a:cubicBezTo>
              <a:cubicBezTo>
                <a:pt x="10001495" y="1266613"/>
                <a:pt x="10014485" y="1277706"/>
                <a:pt x="10027474" y="1277706"/>
              </a:cubicBezTo>
              <a:cubicBezTo>
                <a:pt x="10040464" y="1277706"/>
                <a:pt x="10051288" y="1264394"/>
                <a:pt x="10051288" y="1251083"/>
              </a:cubicBezTo>
              <a:cubicBezTo>
                <a:pt x="10051288" y="1237772"/>
                <a:pt x="10038299" y="1224461"/>
                <a:pt x="10027474" y="1224461"/>
              </a:cubicBezTo>
              <a:close/>
              <a:moveTo>
                <a:pt x="10098916" y="1224461"/>
              </a:moveTo>
              <a:cubicBezTo>
                <a:pt x="10085927" y="1224461"/>
                <a:pt x="10075102" y="1237772"/>
                <a:pt x="10075102" y="1251083"/>
              </a:cubicBezTo>
              <a:cubicBezTo>
                <a:pt x="10075102" y="1266613"/>
                <a:pt x="10085927" y="1277706"/>
                <a:pt x="10098916" y="1277706"/>
              </a:cubicBezTo>
              <a:cubicBezTo>
                <a:pt x="10114071" y="1277706"/>
                <a:pt x="10124895" y="1264394"/>
                <a:pt x="10124895" y="1251083"/>
              </a:cubicBezTo>
              <a:cubicBezTo>
                <a:pt x="10124895" y="1237772"/>
                <a:pt x="10114071" y="1224461"/>
                <a:pt x="10098916" y="1224461"/>
              </a:cubicBezTo>
              <a:close/>
              <a:moveTo>
                <a:pt x="10172523" y="1224461"/>
              </a:moveTo>
              <a:cubicBezTo>
                <a:pt x="10157369" y="1224461"/>
                <a:pt x="10146544" y="1237772"/>
                <a:pt x="10146544" y="1251083"/>
              </a:cubicBezTo>
              <a:cubicBezTo>
                <a:pt x="10146544" y="1266613"/>
                <a:pt x="10157369" y="1277706"/>
                <a:pt x="10172523" y="1277706"/>
              </a:cubicBezTo>
              <a:cubicBezTo>
                <a:pt x="10187677" y="1277706"/>
                <a:pt x="10198502" y="1264394"/>
                <a:pt x="10198502" y="1251083"/>
              </a:cubicBezTo>
              <a:cubicBezTo>
                <a:pt x="10198502" y="1237772"/>
                <a:pt x="10187677" y="1224461"/>
                <a:pt x="10172523" y="1224461"/>
              </a:cubicBezTo>
              <a:close/>
              <a:moveTo>
                <a:pt x="10246130" y="1224461"/>
              </a:moveTo>
              <a:cubicBezTo>
                <a:pt x="10230976" y="1224461"/>
                <a:pt x="10220151" y="1237772"/>
                <a:pt x="10220151" y="1251083"/>
              </a:cubicBezTo>
              <a:cubicBezTo>
                <a:pt x="10220151" y="1266613"/>
                <a:pt x="10233141" y="1277706"/>
                <a:pt x="10246130" y="1277706"/>
              </a:cubicBezTo>
              <a:cubicBezTo>
                <a:pt x="10261284" y="1277706"/>
                <a:pt x="10272109" y="1264394"/>
                <a:pt x="10272109" y="1251083"/>
              </a:cubicBezTo>
              <a:cubicBezTo>
                <a:pt x="10272109" y="1237772"/>
                <a:pt x="10261284" y="1224461"/>
                <a:pt x="10246130" y="1224461"/>
              </a:cubicBezTo>
              <a:close/>
              <a:moveTo>
                <a:pt x="10319737" y="1224461"/>
              </a:moveTo>
              <a:cubicBezTo>
                <a:pt x="10304583" y="1224461"/>
                <a:pt x="10293758" y="1237772"/>
                <a:pt x="10293758" y="1251083"/>
              </a:cubicBezTo>
              <a:cubicBezTo>
                <a:pt x="10293758" y="1266613"/>
                <a:pt x="10306748" y="1277706"/>
                <a:pt x="10319737" y="1277706"/>
              </a:cubicBezTo>
              <a:cubicBezTo>
                <a:pt x="10334891" y="1277706"/>
                <a:pt x="10345716" y="1264394"/>
                <a:pt x="10345716" y="1251083"/>
              </a:cubicBezTo>
              <a:cubicBezTo>
                <a:pt x="10345716" y="1237772"/>
                <a:pt x="10334891" y="1224461"/>
                <a:pt x="10319737" y="1224461"/>
              </a:cubicBezTo>
              <a:close/>
              <a:moveTo>
                <a:pt x="10395509" y="1224461"/>
              </a:moveTo>
              <a:cubicBezTo>
                <a:pt x="10380355" y="1224461"/>
                <a:pt x="10369530" y="1237772"/>
                <a:pt x="10369530" y="1251083"/>
              </a:cubicBezTo>
              <a:cubicBezTo>
                <a:pt x="10369530" y="1266613"/>
                <a:pt x="10382520" y="1277706"/>
                <a:pt x="10395509" y="1277706"/>
              </a:cubicBezTo>
              <a:cubicBezTo>
                <a:pt x="10408499" y="1277706"/>
                <a:pt x="10419323" y="1264394"/>
                <a:pt x="10419323" y="1251083"/>
              </a:cubicBezTo>
              <a:cubicBezTo>
                <a:pt x="10419323" y="1237772"/>
                <a:pt x="10408499" y="1224461"/>
                <a:pt x="10395509" y="1224461"/>
              </a:cubicBezTo>
              <a:close/>
              <a:moveTo>
                <a:pt x="10542723" y="1224461"/>
              </a:moveTo>
              <a:cubicBezTo>
                <a:pt x="10527569" y="1224461"/>
                <a:pt x="10516744" y="1237772"/>
                <a:pt x="10516744" y="1251083"/>
              </a:cubicBezTo>
              <a:cubicBezTo>
                <a:pt x="10516744" y="1266613"/>
                <a:pt x="10527569" y="1277706"/>
                <a:pt x="10542723" y="1277706"/>
              </a:cubicBezTo>
              <a:cubicBezTo>
                <a:pt x="10557877" y="1277706"/>
                <a:pt x="10568702" y="1264394"/>
                <a:pt x="10568702" y="1251083"/>
              </a:cubicBezTo>
              <a:cubicBezTo>
                <a:pt x="10568702" y="1237772"/>
                <a:pt x="10557877" y="1224461"/>
                <a:pt x="10542723" y="1224461"/>
              </a:cubicBezTo>
              <a:close/>
              <a:moveTo>
                <a:pt x="10616330" y="1224461"/>
              </a:moveTo>
              <a:cubicBezTo>
                <a:pt x="10601176" y="1224461"/>
                <a:pt x="10590351" y="1237772"/>
                <a:pt x="10590351" y="1251083"/>
              </a:cubicBezTo>
              <a:cubicBezTo>
                <a:pt x="10590351" y="1266613"/>
                <a:pt x="10603341" y="1277706"/>
                <a:pt x="10616330" y="1277706"/>
              </a:cubicBezTo>
              <a:cubicBezTo>
                <a:pt x="10631484" y="1277706"/>
                <a:pt x="10642309" y="1264394"/>
                <a:pt x="10642309" y="1251083"/>
              </a:cubicBezTo>
              <a:cubicBezTo>
                <a:pt x="10642309" y="1237772"/>
                <a:pt x="10631484" y="1224461"/>
                <a:pt x="10616330" y="1224461"/>
              </a:cubicBezTo>
              <a:close/>
              <a:moveTo>
                <a:pt x="850424" y="1299892"/>
              </a:moveTo>
              <a:cubicBezTo>
                <a:pt x="837435" y="1299892"/>
                <a:pt x="826610" y="1313203"/>
                <a:pt x="826610" y="1326514"/>
              </a:cubicBezTo>
              <a:cubicBezTo>
                <a:pt x="826610" y="1342044"/>
                <a:pt x="837435" y="1353137"/>
                <a:pt x="850424" y="1353137"/>
              </a:cubicBezTo>
              <a:cubicBezTo>
                <a:pt x="865578" y="1353137"/>
                <a:pt x="876403" y="1339826"/>
                <a:pt x="876403" y="1326514"/>
              </a:cubicBezTo>
              <a:cubicBezTo>
                <a:pt x="876403" y="1313203"/>
                <a:pt x="865578" y="1302110"/>
                <a:pt x="850424" y="1299892"/>
              </a:cubicBezTo>
              <a:close/>
              <a:moveTo>
                <a:pt x="997638" y="1299892"/>
              </a:moveTo>
              <a:cubicBezTo>
                <a:pt x="982484" y="1299892"/>
                <a:pt x="971659" y="1313203"/>
                <a:pt x="971659" y="1326514"/>
              </a:cubicBezTo>
              <a:cubicBezTo>
                <a:pt x="971659" y="1342044"/>
                <a:pt x="984649" y="1353137"/>
                <a:pt x="997638" y="1353137"/>
              </a:cubicBezTo>
              <a:cubicBezTo>
                <a:pt x="1012792" y="1353137"/>
                <a:pt x="1023617" y="1339826"/>
                <a:pt x="1023617" y="1326514"/>
              </a:cubicBezTo>
              <a:cubicBezTo>
                <a:pt x="1023617" y="1313203"/>
                <a:pt x="1012792" y="1302110"/>
                <a:pt x="997638" y="1299892"/>
              </a:cubicBezTo>
              <a:close/>
              <a:moveTo>
                <a:pt x="1073410" y="1299892"/>
              </a:moveTo>
              <a:cubicBezTo>
                <a:pt x="1058256" y="1299892"/>
                <a:pt x="1047431" y="1313203"/>
                <a:pt x="1047431" y="1326514"/>
              </a:cubicBezTo>
              <a:cubicBezTo>
                <a:pt x="1047431" y="1342044"/>
                <a:pt x="1060420" y="1353137"/>
                <a:pt x="1073410" y="1353137"/>
              </a:cubicBezTo>
              <a:cubicBezTo>
                <a:pt x="1088564" y="1353137"/>
                <a:pt x="1099389" y="1339826"/>
                <a:pt x="1099389" y="1326514"/>
              </a:cubicBezTo>
              <a:cubicBezTo>
                <a:pt x="1099389" y="1313203"/>
                <a:pt x="1086399" y="1302110"/>
                <a:pt x="1073410" y="1299892"/>
              </a:cubicBezTo>
              <a:close/>
              <a:moveTo>
                <a:pt x="1147017" y="1299892"/>
              </a:moveTo>
              <a:cubicBezTo>
                <a:pt x="1131863" y="1299892"/>
                <a:pt x="1121038" y="1313203"/>
                <a:pt x="1121038" y="1326514"/>
              </a:cubicBezTo>
              <a:cubicBezTo>
                <a:pt x="1121038" y="1342044"/>
                <a:pt x="1134028" y="1353137"/>
                <a:pt x="1147017" y="1353137"/>
              </a:cubicBezTo>
              <a:cubicBezTo>
                <a:pt x="1162171" y="1353137"/>
                <a:pt x="1172996" y="1339826"/>
                <a:pt x="1172996" y="1326514"/>
              </a:cubicBezTo>
              <a:cubicBezTo>
                <a:pt x="1172996" y="1313203"/>
                <a:pt x="1162171" y="1302110"/>
                <a:pt x="1147017" y="1299892"/>
              </a:cubicBezTo>
              <a:close/>
              <a:moveTo>
                <a:pt x="1222788" y="1299892"/>
              </a:moveTo>
              <a:cubicBezTo>
                <a:pt x="1207634" y="1299892"/>
                <a:pt x="1196809" y="1313203"/>
                <a:pt x="1196809" y="1326514"/>
              </a:cubicBezTo>
              <a:cubicBezTo>
                <a:pt x="1196809" y="1342044"/>
                <a:pt x="1209799" y="1353137"/>
                <a:pt x="1222788" y="1353137"/>
              </a:cubicBezTo>
              <a:cubicBezTo>
                <a:pt x="1235777" y="1353137"/>
                <a:pt x="1246602" y="1339826"/>
                <a:pt x="1246602" y="1326514"/>
              </a:cubicBezTo>
              <a:cubicBezTo>
                <a:pt x="1246602" y="1313203"/>
                <a:pt x="1235777" y="1302110"/>
                <a:pt x="1222788" y="1299892"/>
              </a:cubicBezTo>
              <a:close/>
              <a:moveTo>
                <a:pt x="1294231" y="1299892"/>
              </a:moveTo>
              <a:cubicBezTo>
                <a:pt x="1279077" y="1299892"/>
                <a:pt x="1268252" y="1313203"/>
                <a:pt x="1268252" y="1326514"/>
              </a:cubicBezTo>
              <a:cubicBezTo>
                <a:pt x="1268252" y="1342044"/>
                <a:pt x="1281241" y="1353137"/>
                <a:pt x="1294231" y="1353137"/>
              </a:cubicBezTo>
              <a:cubicBezTo>
                <a:pt x="1309385" y="1353137"/>
                <a:pt x="1320210" y="1339826"/>
                <a:pt x="1320210" y="1326514"/>
              </a:cubicBezTo>
              <a:cubicBezTo>
                <a:pt x="1320210" y="1313203"/>
                <a:pt x="1309385" y="1302110"/>
                <a:pt x="1294231" y="1299892"/>
              </a:cubicBezTo>
              <a:close/>
              <a:moveTo>
                <a:pt x="1367838" y="1299892"/>
              </a:moveTo>
              <a:cubicBezTo>
                <a:pt x="1352684" y="1299892"/>
                <a:pt x="1341859" y="1313203"/>
                <a:pt x="1341859" y="1326514"/>
              </a:cubicBezTo>
              <a:cubicBezTo>
                <a:pt x="1341859" y="1342044"/>
                <a:pt x="1354848" y="1353137"/>
                <a:pt x="1367838" y="1353137"/>
              </a:cubicBezTo>
              <a:cubicBezTo>
                <a:pt x="1382992" y="1353137"/>
                <a:pt x="1393817" y="1339826"/>
                <a:pt x="1393817" y="1326514"/>
              </a:cubicBezTo>
              <a:cubicBezTo>
                <a:pt x="1393817" y="1313203"/>
                <a:pt x="1382992" y="1302110"/>
                <a:pt x="1367838" y="1299892"/>
              </a:cubicBezTo>
              <a:close/>
              <a:moveTo>
                <a:pt x="1441444" y="1299892"/>
              </a:moveTo>
              <a:cubicBezTo>
                <a:pt x="1428455" y="1299892"/>
                <a:pt x="1417630" y="1313203"/>
                <a:pt x="1417630" y="1326514"/>
              </a:cubicBezTo>
              <a:cubicBezTo>
                <a:pt x="1417630" y="1342044"/>
                <a:pt x="1428455" y="1353137"/>
                <a:pt x="1441444" y="1353137"/>
              </a:cubicBezTo>
              <a:cubicBezTo>
                <a:pt x="1456598" y="1353137"/>
                <a:pt x="1467423" y="1339826"/>
                <a:pt x="1467423" y="1326514"/>
              </a:cubicBezTo>
              <a:cubicBezTo>
                <a:pt x="1467423" y="1313203"/>
                <a:pt x="1456598" y="1302110"/>
                <a:pt x="1441444" y="1299892"/>
              </a:cubicBezTo>
              <a:close/>
              <a:moveTo>
                <a:pt x="1517216" y="1299892"/>
              </a:moveTo>
              <a:cubicBezTo>
                <a:pt x="1504227" y="1299892"/>
                <a:pt x="1493402" y="1313203"/>
                <a:pt x="1493402" y="1326514"/>
              </a:cubicBezTo>
              <a:cubicBezTo>
                <a:pt x="1493402" y="1342044"/>
                <a:pt x="1504227" y="1353137"/>
                <a:pt x="1517216" y="1353137"/>
              </a:cubicBezTo>
              <a:cubicBezTo>
                <a:pt x="1532370" y="1353137"/>
                <a:pt x="1543195" y="1339826"/>
                <a:pt x="1543195" y="1326514"/>
              </a:cubicBezTo>
              <a:cubicBezTo>
                <a:pt x="1543195" y="1313203"/>
                <a:pt x="1530205" y="1302110"/>
                <a:pt x="1517216" y="1299892"/>
              </a:cubicBezTo>
              <a:close/>
              <a:moveTo>
                <a:pt x="1590823" y="1299892"/>
              </a:moveTo>
              <a:cubicBezTo>
                <a:pt x="1577834" y="1299892"/>
                <a:pt x="1567009" y="1313203"/>
                <a:pt x="1567009" y="1326514"/>
              </a:cubicBezTo>
              <a:cubicBezTo>
                <a:pt x="1567009" y="1342044"/>
                <a:pt x="1577834" y="1353137"/>
                <a:pt x="1590823" y="1353137"/>
              </a:cubicBezTo>
              <a:cubicBezTo>
                <a:pt x="1605977" y="1353137"/>
                <a:pt x="1616802" y="1339826"/>
                <a:pt x="1616802" y="1326514"/>
              </a:cubicBezTo>
              <a:cubicBezTo>
                <a:pt x="1616802" y="1313203"/>
                <a:pt x="1605977" y="1302110"/>
                <a:pt x="1590823" y="1299892"/>
              </a:cubicBezTo>
              <a:close/>
              <a:moveTo>
                <a:pt x="1664430" y="1299892"/>
              </a:moveTo>
              <a:cubicBezTo>
                <a:pt x="1651441" y="1299892"/>
                <a:pt x="1640616" y="1313203"/>
                <a:pt x="1640616" y="1326514"/>
              </a:cubicBezTo>
              <a:cubicBezTo>
                <a:pt x="1640616" y="1342044"/>
                <a:pt x="1651441" y="1353137"/>
                <a:pt x="1664430" y="1353137"/>
              </a:cubicBezTo>
              <a:cubicBezTo>
                <a:pt x="1679584" y="1353137"/>
                <a:pt x="1690409" y="1339826"/>
                <a:pt x="1690409" y="1326514"/>
              </a:cubicBezTo>
              <a:cubicBezTo>
                <a:pt x="1690409" y="1313203"/>
                <a:pt x="1679584" y="1302110"/>
                <a:pt x="1664430" y="1299892"/>
              </a:cubicBezTo>
              <a:close/>
              <a:moveTo>
                <a:pt x="1738037" y="1299892"/>
              </a:moveTo>
              <a:cubicBezTo>
                <a:pt x="1722883" y="1299892"/>
                <a:pt x="1712058" y="1313203"/>
                <a:pt x="1712058" y="1326514"/>
              </a:cubicBezTo>
              <a:cubicBezTo>
                <a:pt x="1712058" y="1342044"/>
                <a:pt x="1725047" y="1353137"/>
                <a:pt x="1738037" y="1353137"/>
              </a:cubicBezTo>
              <a:cubicBezTo>
                <a:pt x="1753191" y="1353137"/>
                <a:pt x="1764016" y="1339826"/>
                <a:pt x="1764016" y="1326514"/>
              </a:cubicBezTo>
              <a:cubicBezTo>
                <a:pt x="1764016" y="1313203"/>
                <a:pt x="1753191" y="1302110"/>
                <a:pt x="1738037" y="1299892"/>
              </a:cubicBezTo>
              <a:close/>
              <a:moveTo>
                <a:pt x="1811644" y="1299892"/>
              </a:moveTo>
              <a:cubicBezTo>
                <a:pt x="1796490" y="1299892"/>
                <a:pt x="1785665" y="1313203"/>
                <a:pt x="1785665" y="1326514"/>
              </a:cubicBezTo>
              <a:cubicBezTo>
                <a:pt x="1785665" y="1342044"/>
                <a:pt x="1798654" y="1353137"/>
                <a:pt x="1811644" y="1353137"/>
              </a:cubicBezTo>
              <a:cubicBezTo>
                <a:pt x="1826798" y="1353137"/>
                <a:pt x="1837623" y="1339826"/>
                <a:pt x="1837623" y="1326514"/>
              </a:cubicBezTo>
              <a:cubicBezTo>
                <a:pt x="1837623" y="1313203"/>
                <a:pt x="1826798" y="1302110"/>
                <a:pt x="1811644" y="1299892"/>
              </a:cubicBezTo>
              <a:close/>
              <a:moveTo>
                <a:pt x="1887416" y="1299892"/>
              </a:moveTo>
              <a:cubicBezTo>
                <a:pt x="1872262" y="1299892"/>
                <a:pt x="1861437" y="1313203"/>
                <a:pt x="1861437" y="1326514"/>
              </a:cubicBezTo>
              <a:cubicBezTo>
                <a:pt x="1861437" y="1342044"/>
                <a:pt x="1874426" y="1353137"/>
                <a:pt x="1887416" y="1353137"/>
              </a:cubicBezTo>
              <a:cubicBezTo>
                <a:pt x="1902570" y="1353137"/>
                <a:pt x="1913395" y="1339826"/>
                <a:pt x="1913395" y="1326514"/>
              </a:cubicBezTo>
              <a:cubicBezTo>
                <a:pt x="1913395" y="1313203"/>
                <a:pt x="1900405" y="1302110"/>
                <a:pt x="1887416" y="1299892"/>
              </a:cubicBezTo>
              <a:close/>
              <a:moveTo>
                <a:pt x="1961023" y="1299892"/>
              </a:moveTo>
              <a:cubicBezTo>
                <a:pt x="1945869" y="1299892"/>
                <a:pt x="1935044" y="1313203"/>
                <a:pt x="1935044" y="1326514"/>
              </a:cubicBezTo>
              <a:cubicBezTo>
                <a:pt x="1935044" y="1342044"/>
                <a:pt x="1948033" y="1353137"/>
                <a:pt x="1961023" y="1353137"/>
              </a:cubicBezTo>
              <a:cubicBezTo>
                <a:pt x="1976177" y="1353137"/>
                <a:pt x="1987002" y="1339826"/>
                <a:pt x="1987002" y="1326514"/>
              </a:cubicBezTo>
              <a:cubicBezTo>
                <a:pt x="1987002" y="1313203"/>
                <a:pt x="1976177" y="1302110"/>
                <a:pt x="1961023" y="1299892"/>
              </a:cubicBezTo>
              <a:close/>
              <a:moveTo>
                <a:pt x="2034629" y="1299892"/>
              </a:moveTo>
              <a:cubicBezTo>
                <a:pt x="2019475" y="1299892"/>
                <a:pt x="2008650" y="1313203"/>
                <a:pt x="2008650" y="1326514"/>
              </a:cubicBezTo>
              <a:cubicBezTo>
                <a:pt x="2008650" y="1342044"/>
                <a:pt x="2021640" y="1353137"/>
                <a:pt x="2034629" y="1353137"/>
              </a:cubicBezTo>
              <a:cubicBezTo>
                <a:pt x="2049783" y="1353137"/>
                <a:pt x="2060608" y="1339826"/>
                <a:pt x="2060608" y="1326514"/>
              </a:cubicBezTo>
              <a:cubicBezTo>
                <a:pt x="2060608" y="1313203"/>
                <a:pt x="2049783" y="1302110"/>
                <a:pt x="2034629" y="1299892"/>
              </a:cubicBezTo>
              <a:close/>
              <a:moveTo>
                <a:pt x="2108236" y="1299892"/>
              </a:moveTo>
              <a:cubicBezTo>
                <a:pt x="2093082" y="1299892"/>
                <a:pt x="2082257" y="1313203"/>
                <a:pt x="2082257" y="1326514"/>
              </a:cubicBezTo>
              <a:cubicBezTo>
                <a:pt x="2082257" y="1342044"/>
                <a:pt x="2095246" y="1353137"/>
                <a:pt x="2108236" y="1353137"/>
              </a:cubicBezTo>
              <a:cubicBezTo>
                <a:pt x="2123390" y="1353137"/>
                <a:pt x="2134215" y="1339826"/>
                <a:pt x="2134215" y="1326514"/>
              </a:cubicBezTo>
              <a:cubicBezTo>
                <a:pt x="2134215" y="1313203"/>
                <a:pt x="2123390" y="1302110"/>
                <a:pt x="2108236" y="1299892"/>
              </a:cubicBezTo>
              <a:close/>
              <a:moveTo>
                <a:pt x="2181843" y="1299892"/>
              </a:moveTo>
              <a:cubicBezTo>
                <a:pt x="2168854" y="1299892"/>
                <a:pt x="2158029" y="1313203"/>
                <a:pt x="2158029" y="1326514"/>
              </a:cubicBezTo>
              <a:cubicBezTo>
                <a:pt x="2158029" y="1342044"/>
                <a:pt x="2168854" y="1353137"/>
                <a:pt x="2181843" y="1353137"/>
              </a:cubicBezTo>
              <a:cubicBezTo>
                <a:pt x="2196997" y="1353137"/>
                <a:pt x="2207822" y="1339826"/>
                <a:pt x="2207822" y="1326514"/>
              </a:cubicBezTo>
              <a:cubicBezTo>
                <a:pt x="2207822" y="1313203"/>
                <a:pt x="2196997" y="1302110"/>
                <a:pt x="2181843" y="1299892"/>
              </a:cubicBezTo>
              <a:close/>
              <a:moveTo>
                <a:pt x="2255450" y="1299892"/>
              </a:moveTo>
              <a:cubicBezTo>
                <a:pt x="2242461" y="1299892"/>
                <a:pt x="2231636" y="1313203"/>
                <a:pt x="2231636" y="1326514"/>
              </a:cubicBezTo>
              <a:cubicBezTo>
                <a:pt x="2231636" y="1342044"/>
                <a:pt x="2242461" y="1353137"/>
                <a:pt x="2255450" y="1353137"/>
              </a:cubicBezTo>
              <a:cubicBezTo>
                <a:pt x="2270604" y="1353137"/>
                <a:pt x="2281429" y="1339826"/>
                <a:pt x="2281429" y="1326514"/>
              </a:cubicBezTo>
              <a:cubicBezTo>
                <a:pt x="2281429" y="1313203"/>
                <a:pt x="2270604" y="1302110"/>
                <a:pt x="2255450" y="1299892"/>
              </a:cubicBezTo>
              <a:close/>
              <a:moveTo>
                <a:pt x="2331222" y="1299892"/>
              </a:moveTo>
              <a:cubicBezTo>
                <a:pt x="2318233" y="1299892"/>
                <a:pt x="2307408" y="1313203"/>
                <a:pt x="2307408" y="1326514"/>
              </a:cubicBezTo>
              <a:cubicBezTo>
                <a:pt x="2307408" y="1342044"/>
                <a:pt x="2318233" y="1353137"/>
                <a:pt x="2331222" y="1353137"/>
              </a:cubicBezTo>
              <a:cubicBezTo>
                <a:pt x="2346376" y="1353137"/>
                <a:pt x="2357201" y="1339826"/>
                <a:pt x="2357201" y="1326514"/>
              </a:cubicBezTo>
              <a:cubicBezTo>
                <a:pt x="2357201" y="1313203"/>
                <a:pt x="2344211" y="1302110"/>
                <a:pt x="2331222" y="1299892"/>
              </a:cubicBezTo>
              <a:close/>
              <a:moveTo>
                <a:pt x="2404829" y="1299892"/>
              </a:moveTo>
              <a:cubicBezTo>
                <a:pt x="2389675" y="1299892"/>
                <a:pt x="2378850" y="1313203"/>
                <a:pt x="2378850" y="1326514"/>
              </a:cubicBezTo>
              <a:cubicBezTo>
                <a:pt x="2378850" y="1342044"/>
                <a:pt x="2391839" y="1353137"/>
                <a:pt x="2404829" y="1353137"/>
              </a:cubicBezTo>
              <a:cubicBezTo>
                <a:pt x="2419983" y="1353137"/>
                <a:pt x="2430808" y="1339826"/>
                <a:pt x="2430808" y="1326514"/>
              </a:cubicBezTo>
              <a:cubicBezTo>
                <a:pt x="2430808" y="1313203"/>
                <a:pt x="2419983" y="1302110"/>
                <a:pt x="2404829" y="1299892"/>
              </a:cubicBezTo>
              <a:close/>
              <a:moveTo>
                <a:pt x="2478436" y="1299892"/>
              </a:moveTo>
              <a:cubicBezTo>
                <a:pt x="2463282" y="1299892"/>
                <a:pt x="2452457" y="1313203"/>
                <a:pt x="2452457" y="1326514"/>
              </a:cubicBezTo>
              <a:cubicBezTo>
                <a:pt x="2452457" y="1342044"/>
                <a:pt x="2465447" y="1353137"/>
                <a:pt x="2478436" y="1353137"/>
              </a:cubicBezTo>
              <a:cubicBezTo>
                <a:pt x="2493590" y="1353137"/>
                <a:pt x="2504415" y="1339826"/>
                <a:pt x="2504415" y="1326514"/>
              </a:cubicBezTo>
              <a:cubicBezTo>
                <a:pt x="2504415" y="1313203"/>
                <a:pt x="2493590" y="1302110"/>
                <a:pt x="2478436" y="1299892"/>
              </a:cubicBezTo>
              <a:close/>
              <a:moveTo>
                <a:pt x="2554208" y="1299892"/>
              </a:moveTo>
              <a:cubicBezTo>
                <a:pt x="2539054" y="1299892"/>
                <a:pt x="2528229" y="1313203"/>
                <a:pt x="2528229" y="1326514"/>
              </a:cubicBezTo>
              <a:cubicBezTo>
                <a:pt x="2528229" y="1342044"/>
                <a:pt x="2541219" y="1353137"/>
                <a:pt x="2554208" y="1353137"/>
              </a:cubicBezTo>
              <a:cubicBezTo>
                <a:pt x="2567197" y="1353137"/>
                <a:pt x="2578022" y="1339826"/>
                <a:pt x="2578022" y="1326514"/>
              </a:cubicBezTo>
              <a:cubicBezTo>
                <a:pt x="2578022" y="1313203"/>
                <a:pt x="2567197" y="1302110"/>
                <a:pt x="2554208" y="1299892"/>
              </a:cubicBezTo>
              <a:close/>
              <a:moveTo>
                <a:pt x="2625650" y="1299892"/>
              </a:moveTo>
              <a:cubicBezTo>
                <a:pt x="2610496" y="1299892"/>
                <a:pt x="2599671" y="1313203"/>
                <a:pt x="2599671" y="1326514"/>
              </a:cubicBezTo>
              <a:cubicBezTo>
                <a:pt x="2599671" y="1342044"/>
                <a:pt x="2612661" y="1353137"/>
                <a:pt x="2625650" y="1353137"/>
              </a:cubicBezTo>
              <a:cubicBezTo>
                <a:pt x="2640804" y="1353137"/>
                <a:pt x="2651629" y="1339826"/>
                <a:pt x="2651629" y="1326514"/>
              </a:cubicBezTo>
              <a:cubicBezTo>
                <a:pt x="2651629" y="1313203"/>
                <a:pt x="2640804" y="1302110"/>
                <a:pt x="2625650" y="1299892"/>
              </a:cubicBezTo>
              <a:close/>
              <a:moveTo>
                <a:pt x="2699257" y="1299892"/>
              </a:moveTo>
              <a:cubicBezTo>
                <a:pt x="2686268" y="1299892"/>
                <a:pt x="2675443" y="1313203"/>
                <a:pt x="2675443" y="1326514"/>
              </a:cubicBezTo>
              <a:cubicBezTo>
                <a:pt x="2675443" y="1342044"/>
                <a:pt x="2686268" y="1353137"/>
                <a:pt x="2699257" y="1353137"/>
              </a:cubicBezTo>
              <a:cubicBezTo>
                <a:pt x="2714411" y="1353137"/>
                <a:pt x="2725236" y="1339826"/>
                <a:pt x="2725236" y="1326514"/>
              </a:cubicBezTo>
              <a:cubicBezTo>
                <a:pt x="2725236" y="1313203"/>
                <a:pt x="2714411" y="1302110"/>
                <a:pt x="2699257" y="1299892"/>
              </a:cubicBezTo>
              <a:close/>
              <a:moveTo>
                <a:pt x="2775028" y="1299892"/>
              </a:moveTo>
              <a:cubicBezTo>
                <a:pt x="2762039" y="1299892"/>
                <a:pt x="2751214" y="1313203"/>
                <a:pt x="2751214" y="1326514"/>
              </a:cubicBezTo>
              <a:cubicBezTo>
                <a:pt x="2751214" y="1342044"/>
                <a:pt x="2762039" y="1353137"/>
                <a:pt x="2775028" y="1353137"/>
              </a:cubicBezTo>
              <a:cubicBezTo>
                <a:pt x="2790182" y="1353137"/>
                <a:pt x="2801007" y="1339826"/>
                <a:pt x="2801007" y="1326514"/>
              </a:cubicBezTo>
              <a:cubicBezTo>
                <a:pt x="2801007" y="1313203"/>
                <a:pt x="2788017" y="1302110"/>
                <a:pt x="2775028" y="1299892"/>
              </a:cubicBezTo>
              <a:close/>
              <a:moveTo>
                <a:pt x="2848635" y="1299892"/>
              </a:moveTo>
              <a:cubicBezTo>
                <a:pt x="2833481" y="1299892"/>
                <a:pt x="2822656" y="1313203"/>
                <a:pt x="2822656" y="1326514"/>
              </a:cubicBezTo>
              <a:cubicBezTo>
                <a:pt x="2822656" y="1342044"/>
                <a:pt x="2835645" y="1353137"/>
                <a:pt x="2848635" y="1353137"/>
              </a:cubicBezTo>
              <a:cubicBezTo>
                <a:pt x="2863789" y="1353137"/>
                <a:pt x="2874614" y="1339826"/>
                <a:pt x="2874614" y="1326514"/>
              </a:cubicBezTo>
              <a:cubicBezTo>
                <a:pt x="2874614" y="1313203"/>
                <a:pt x="2863789" y="1302110"/>
                <a:pt x="2848635" y="1299892"/>
              </a:cubicBezTo>
              <a:close/>
              <a:moveTo>
                <a:pt x="2922242" y="1299892"/>
              </a:moveTo>
              <a:cubicBezTo>
                <a:pt x="2909253" y="1299892"/>
                <a:pt x="2898428" y="1313203"/>
                <a:pt x="2898428" y="1326514"/>
              </a:cubicBezTo>
              <a:cubicBezTo>
                <a:pt x="2898428" y="1342044"/>
                <a:pt x="2909253" y="1353137"/>
                <a:pt x="2922242" y="1353137"/>
              </a:cubicBezTo>
              <a:cubicBezTo>
                <a:pt x="2937396" y="1353137"/>
                <a:pt x="2948221" y="1339826"/>
                <a:pt x="2948221" y="1326514"/>
              </a:cubicBezTo>
              <a:cubicBezTo>
                <a:pt x="2948221" y="1313203"/>
                <a:pt x="2937396" y="1302110"/>
                <a:pt x="2922242" y="1299892"/>
              </a:cubicBezTo>
              <a:close/>
              <a:moveTo>
                <a:pt x="2995849" y="1299892"/>
              </a:moveTo>
              <a:cubicBezTo>
                <a:pt x="2982860" y="1299892"/>
                <a:pt x="2972035" y="1313203"/>
                <a:pt x="2972035" y="1326514"/>
              </a:cubicBezTo>
              <a:cubicBezTo>
                <a:pt x="2972035" y="1342044"/>
                <a:pt x="2982860" y="1353137"/>
                <a:pt x="2995849" y="1353137"/>
              </a:cubicBezTo>
              <a:cubicBezTo>
                <a:pt x="3011003" y="1353137"/>
                <a:pt x="3021828" y="1339826"/>
                <a:pt x="3021828" y="1326514"/>
              </a:cubicBezTo>
              <a:cubicBezTo>
                <a:pt x="3021828" y="1313203"/>
                <a:pt x="3011003" y="1302110"/>
                <a:pt x="2995849" y="1299892"/>
              </a:cubicBezTo>
              <a:close/>
              <a:moveTo>
                <a:pt x="3218835" y="1299892"/>
              </a:moveTo>
              <a:cubicBezTo>
                <a:pt x="3203681" y="1299892"/>
                <a:pt x="3192856" y="1313203"/>
                <a:pt x="3192856" y="1326514"/>
              </a:cubicBezTo>
              <a:cubicBezTo>
                <a:pt x="3192856" y="1342044"/>
                <a:pt x="3205846" y="1353137"/>
                <a:pt x="3218835" y="1353137"/>
              </a:cubicBezTo>
              <a:cubicBezTo>
                <a:pt x="3233989" y="1353137"/>
                <a:pt x="3244814" y="1339826"/>
                <a:pt x="3244814" y="1326514"/>
              </a:cubicBezTo>
              <a:cubicBezTo>
                <a:pt x="3244814" y="1313203"/>
                <a:pt x="3231824" y="1302110"/>
                <a:pt x="3218835" y="1299892"/>
              </a:cubicBezTo>
              <a:close/>
              <a:moveTo>
                <a:pt x="3292441" y="1299892"/>
              </a:moveTo>
              <a:cubicBezTo>
                <a:pt x="3279452" y="1299892"/>
                <a:pt x="3268627" y="1313203"/>
                <a:pt x="3268627" y="1326514"/>
              </a:cubicBezTo>
              <a:cubicBezTo>
                <a:pt x="3268627" y="1342044"/>
                <a:pt x="3279452" y="1353137"/>
                <a:pt x="3292441" y="1353137"/>
              </a:cubicBezTo>
              <a:cubicBezTo>
                <a:pt x="3307595" y="1353137"/>
                <a:pt x="3318420" y="1339826"/>
                <a:pt x="3318420" y="1326514"/>
              </a:cubicBezTo>
              <a:cubicBezTo>
                <a:pt x="3318420" y="1313203"/>
                <a:pt x="3307595" y="1302110"/>
                <a:pt x="3292441" y="1299892"/>
              </a:cubicBezTo>
              <a:close/>
              <a:moveTo>
                <a:pt x="3589034" y="1299892"/>
              </a:moveTo>
              <a:cubicBezTo>
                <a:pt x="3573880" y="1299892"/>
                <a:pt x="3563055" y="1313203"/>
                <a:pt x="3563055" y="1326514"/>
              </a:cubicBezTo>
              <a:cubicBezTo>
                <a:pt x="3563055" y="1342044"/>
                <a:pt x="3576045" y="1353137"/>
                <a:pt x="3589034" y="1353137"/>
              </a:cubicBezTo>
              <a:cubicBezTo>
                <a:pt x="3604188" y="1353137"/>
                <a:pt x="3615013" y="1339826"/>
                <a:pt x="3615013" y="1326514"/>
              </a:cubicBezTo>
              <a:cubicBezTo>
                <a:pt x="3615013" y="1313203"/>
                <a:pt x="3602023" y="1302110"/>
                <a:pt x="3589034" y="1299892"/>
              </a:cubicBezTo>
              <a:close/>
              <a:moveTo>
                <a:pt x="3662641" y="1299892"/>
              </a:moveTo>
              <a:cubicBezTo>
                <a:pt x="3649652" y="1299892"/>
                <a:pt x="3638827" y="1313203"/>
                <a:pt x="3638827" y="1326514"/>
              </a:cubicBezTo>
              <a:cubicBezTo>
                <a:pt x="3638827" y="1342044"/>
                <a:pt x="3649652" y="1353137"/>
                <a:pt x="3662641" y="1353137"/>
              </a:cubicBezTo>
              <a:cubicBezTo>
                <a:pt x="3677795" y="1353137"/>
                <a:pt x="3688620" y="1339826"/>
                <a:pt x="3688620" y="1326514"/>
              </a:cubicBezTo>
              <a:cubicBezTo>
                <a:pt x="3688620" y="1313203"/>
                <a:pt x="3677795" y="1302110"/>
                <a:pt x="3662641" y="1299892"/>
              </a:cubicBezTo>
              <a:close/>
              <a:moveTo>
                <a:pt x="3736248" y="1299892"/>
              </a:moveTo>
              <a:cubicBezTo>
                <a:pt x="3721094" y="1299892"/>
                <a:pt x="3710269" y="1313203"/>
                <a:pt x="3710269" y="1326514"/>
              </a:cubicBezTo>
              <a:cubicBezTo>
                <a:pt x="3710269" y="1342044"/>
                <a:pt x="3723258" y="1353137"/>
                <a:pt x="3736248" y="1353137"/>
              </a:cubicBezTo>
              <a:cubicBezTo>
                <a:pt x="3751402" y="1353137"/>
                <a:pt x="3762227" y="1339826"/>
                <a:pt x="3762227" y="1326514"/>
              </a:cubicBezTo>
              <a:cubicBezTo>
                <a:pt x="3762227" y="1313203"/>
                <a:pt x="3751402" y="1302110"/>
                <a:pt x="3736248" y="1299892"/>
              </a:cubicBezTo>
              <a:close/>
              <a:moveTo>
                <a:pt x="4180055" y="1299892"/>
              </a:moveTo>
              <a:cubicBezTo>
                <a:pt x="4164901" y="1299892"/>
                <a:pt x="4154076" y="1313203"/>
                <a:pt x="4154076" y="1326514"/>
              </a:cubicBezTo>
              <a:cubicBezTo>
                <a:pt x="4154076" y="1342044"/>
                <a:pt x="4167065" y="1353137"/>
                <a:pt x="4180055" y="1353137"/>
              </a:cubicBezTo>
              <a:cubicBezTo>
                <a:pt x="4195209" y="1353137"/>
                <a:pt x="4206034" y="1339826"/>
                <a:pt x="4206034" y="1326514"/>
              </a:cubicBezTo>
              <a:cubicBezTo>
                <a:pt x="4206034" y="1313203"/>
                <a:pt x="4195209" y="1302110"/>
                <a:pt x="4180055" y="1299892"/>
              </a:cubicBezTo>
              <a:close/>
              <a:moveTo>
                <a:pt x="4253661" y="1299892"/>
              </a:moveTo>
              <a:cubicBezTo>
                <a:pt x="4238507" y="1299892"/>
                <a:pt x="4227682" y="1313203"/>
                <a:pt x="4227682" y="1326514"/>
              </a:cubicBezTo>
              <a:cubicBezTo>
                <a:pt x="4227682" y="1342044"/>
                <a:pt x="4240672" y="1353137"/>
                <a:pt x="4253661" y="1353137"/>
              </a:cubicBezTo>
              <a:cubicBezTo>
                <a:pt x="4268815" y="1353137"/>
                <a:pt x="4279640" y="1339826"/>
                <a:pt x="4279640" y="1326514"/>
              </a:cubicBezTo>
              <a:cubicBezTo>
                <a:pt x="4279640" y="1313203"/>
                <a:pt x="4268815" y="1302110"/>
                <a:pt x="4253661" y="1299892"/>
              </a:cubicBezTo>
              <a:close/>
              <a:moveTo>
                <a:pt x="4327268" y="1299892"/>
              </a:moveTo>
              <a:cubicBezTo>
                <a:pt x="4312114" y="1299892"/>
                <a:pt x="4301289" y="1313203"/>
                <a:pt x="4301289" y="1326514"/>
              </a:cubicBezTo>
              <a:cubicBezTo>
                <a:pt x="4301289" y="1342044"/>
                <a:pt x="4314278" y="1353137"/>
                <a:pt x="4327268" y="1353137"/>
              </a:cubicBezTo>
              <a:cubicBezTo>
                <a:pt x="4342422" y="1353137"/>
                <a:pt x="4353247" y="1339826"/>
                <a:pt x="4353247" y="1326514"/>
              </a:cubicBezTo>
              <a:cubicBezTo>
                <a:pt x="4353247" y="1313203"/>
                <a:pt x="4342422" y="1302110"/>
                <a:pt x="4327268" y="1299892"/>
              </a:cubicBezTo>
              <a:close/>
              <a:moveTo>
                <a:pt x="4400875" y="1299892"/>
              </a:moveTo>
              <a:cubicBezTo>
                <a:pt x="4385721" y="1299892"/>
                <a:pt x="4374896" y="1313203"/>
                <a:pt x="4374896" y="1326514"/>
              </a:cubicBezTo>
              <a:cubicBezTo>
                <a:pt x="4374896" y="1342044"/>
                <a:pt x="4387886" y="1353137"/>
                <a:pt x="4400875" y="1353137"/>
              </a:cubicBezTo>
              <a:cubicBezTo>
                <a:pt x="4416029" y="1353137"/>
                <a:pt x="4426854" y="1339826"/>
                <a:pt x="4426854" y="1326514"/>
              </a:cubicBezTo>
              <a:cubicBezTo>
                <a:pt x="4426854" y="1313203"/>
                <a:pt x="4416029" y="1302110"/>
                <a:pt x="4400875" y="1299892"/>
              </a:cubicBezTo>
              <a:close/>
              <a:moveTo>
                <a:pt x="4994060" y="1299892"/>
              </a:moveTo>
              <a:cubicBezTo>
                <a:pt x="4981071" y="1299892"/>
                <a:pt x="4970246" y="1313203"/>
                <a:pt x="4970246" y="1326514"/>
              </a:cubicBezTo>
              <a:cubicBezTo>
                <a:pt x="4970246" y="1342044"/>
                <a:pt x="4981071" y="1353137"/>
                <a:pt x="4994060" y="1353137"/>
              </a:cubicBezTo>
              <a:cubicBezTo>
                <a:pt x="5009214" y="1353137"/>
                <a:pt x="5020039" y="1339826"/>
                <a:pt x="5020039" y="1326514"/>
              </a:cubicBezTo>
              <a:cubicBezTo>
                <a:pt x="5020039" y="1313203"/>
                <a:pt x="5009214" y="1302110"/>
                <a:pt x="4994060" y="1299892"/>
              </a:cubicBezTo>
              <a:close/>
              <a:moveTo>
                <a:pt x="5067667" y="1299892"/>
              </a:moveTo>
              <a:cubicBezTo>
                <a:pt x="5052513" y="1299892"/>
                <a:pt x="5041688" y="1313203"/>
                <a:pt x="5041688" y="1326514"/>
              </a:cubicBezTo>
              <a:cubicBezTo>
                <a:pt x="5041688" y="1342044"/>
                <a:pt x="5052513" y="1353137"/>
                <a:pt x="5067667" y="1353137"/>
              </a:cubicBezTo>
              <a:cubicBezTo>
                <a:pt x="5082821" y="1353137"/>
                <a:pt x="5093646" y="1339826"/>
                <a:pt x="5093646" y="1326514"/>
              </a:cubicBezTo>
              <a:cubicBezTo>
                <a:pt x="5093646" y="1313203"/>
                <a:pt x="5082821" y="1299892"/>
                <a:pt x="5067667" y="1299892"/>
              </a:cubicBezTo>
              <a:close/>
              <a:moveTo>
                <a:pt x="5734459" y="1299892"/>
              </a:moveTo>
              <a:cubicBezTo>
                <a:pt x="5719305" y="1299892"/>
                <a:pt x="5708480" y="1313203"/>
                <a:pt x="5708480" y="1326514"/>
              </a:cubicBezTo>
              <a:cubicBezTo>
                <a:pt x="5708480" y="1342044"/>
                <a:pt x="5721470" y="1353137"/>
                <a:pt x="5734459" y="1353137"/>
              </a:cubicBezTo>
              <a:cubicBezTo>
                <a:pt x="5749613" y="1353137"/>
                <a:pt x="5760438" y="1339826"/>
                <a:pt x="5760438" y="1326514"/>
              </a:cubicBezTo>
              <a:cubicBezTo>
                <a:pt x="5760438" y="1313203"/>
                <a:pt x="5747448" y="1302110"/>
                <a:pt x="5734459" y="1299892"/>
              </a:cubicBezTo>
              <a:close/>
              <a:moveTo>
                <a:pt x="5810231" y="1299892"/>
              </a:moveTo>
              <a:cubicBezTo>
                <a:pt x="5795077" y="1299892"/>
                <a:pt x="5784252" y="1313203"/>
                <a:pt x="5784252" y="1326514"/>
              </a:cubicBezTo>
              <a:cubicBezTo>
                <a:pt x="5784252" y="1342044"/>
                <a:pt x="5797242" y="1353137"/>
                <a:pt x="5810231" y="1353137"/>
              </a:cubicBezTo>
              <a:cubicBezTo>
                <a:pt x="5823220" y="1353137"/>
                <a:pt x="5834045" y="1339826"/>
                <a:pt x="5834045" y="1326514"/>
              </a:cubicBezTo>
              <a:cubicBezTo>
                <a:pt x="5834045" y="1313203"/>
                <a:pt x="5823220" y="1302110"/>
                <a:pt x="5810231" y="1299892"/>
              </a:cubicBezTo>
              <a:close/>
              <a:moveTo>
                <a:pt x="5881673" y="1299892"/>
              </a:moveTo>
              <a:cubicBezTo>
                <a:pt x="5866519" y="1299892"/>
                <a:pt x="5855694" y="1313203"/>
                <a:pt x="5855694" y="1326514"/>
              </a:cubicBezTo>
              <a:cubicBezTo>
                <a:pt x="5855694" y="1342044"/>
                <a:pt x="5868684" y="1353137"/>
                <a:pt x="5881673" y="1353137"/>
              </a:cubicBezTo>
              <a:cubicBezTo>
                <a:pt x="5896827" y="1353137"/>
                <a:pt x="5907652" y="1339826"/>
                <a:pt x="5907652" y="1326514"/>
              </a:cubicBezTo>
              <a:cubicBezTo>
                <a:pt x="5907652" y="1313203"/>
                <a:pt x="5896827" y="1302110"/>
                <a:pt x="5881673" y="1299892"/>
              </a:cubicBezTo>
              <a:close/>
              <a:moveTo>
                <a:pt x="5957445" y="1299892"/>
              </a:moveTo>
              <a:cubicBezTo>
                <a:pt x="5942291" y="1299892"/>
                <a:pt x="5931466" y="1313203"/>
                <a:pt x="5931466" y="1326514"/>
              </a:cubicBezTo>
              <a:cubicBezTo>
                <a:pt x="5931466" y="1342044"/>
                <a:pt x="5944456" y="1353137"/>
                <a:pt x="5957445" y="1353137"/>
              </a:cubicBezTo>
              <a:cubicBezTo>
                <a:pt x="5970435" y="1353137"/>
                <a:pt x="5981259" y="1339826"/>
                <a:pt x="5981259" y="1326514"/>
              </a:cubicBezTo>
              <a:cubicBezTo>
                <a:pt x="5981259" y="1313203"/>
                <a:pt x="5970435" y="1302110"/>
                <a:pt x="5957445" y="1299892"/>
              </a:cubicBezTo>
              <a:close/>
              <a:moveTo>
                <a:pt x="6028887" y="1299892"/>
              </a:moveTo>
              <a:cubicBezTo>
                <a:pt x="6013733" y="1299892"/>
                <a:pt x="6002908" y="1313203"/>
                <a:pt x="6002908" y="1326514"/>
              </a:cubicBezTo>
              <a:cubicBezTo>
                <a:pt x="6002908" y="1342044"/>
                <a:pt x="6015897" y="1353137"/>
                <a:pt x="6028887" y="1353137"/>
              </a:cubicBezTo>
              <a:cubicBezTo>
                <a:pt x="6044041" y="1353137"/>
                <a:pt x="6054866" y="1339826"/>
                <a:pt x="6054866" y="1326514"/>
              </a:cubicBezTo>
              <a:cubicBezTo>
                <a:pt x="6054866" y="1313203"/>
                <a:pt x="6044041" y="1302110"/>
                <a:pt x="6028887" y="1299892"/>
              </a:cubicBezTo>
              <a:close/>
              <a:moveTo>
                <a:pt x="6178265" y="1299892"/>
              </a:moveTo>
              <a:cubicBezTo>
                <a:pt x="6165277" y="1299892"/>
                <a:pt x="6154452" y="1313203"/>
                <a:pt x="6154452" y="1326514"/>
              </a:cubicBezTo>
              <a:cubicBezTo>
                <a:pt x="6154452" y="1342044"/>
                <a:pt x="6165277" y="1353137"/>
                <a:pt x="6178265" y="1353137"/>
              </a:cubicBezTo>
              <a:cubicBezTo>
                <a:pt x="6193420" y="1353137"/>
                <a:pt x="6204245" y="1339826"/>
                <a:pt x="6204245" y="1326514"/>
              </a:cubicBezTo>
              <a:cubicBezTo>
                <a:pt x="6204245" y="1313203"/>
                <a:pt x="6191255" y="1302110"/>
                <a:pt x="6178265" y="1299892"/>
              </a:cubicBezTo>
              <a:close/>
              <a:moveTo>
                <a:pt x="6251873" y="1299892"/>
              </a:moveTo>
              <a:cubicBezTo>
                <a:pt x="6238884" y="1299892"/>
                <a:pt x="6228059" y="1313203"/>
                <a:pt x="6228059" y="1326514"/>
              </a:cubicBezTo>
              <a:cubicBezTo>
                <a:pt x="6228059" y="1342044"/>
                <a:pt x="6238884" y="1353137"/>
                <a:pt x="6251873" y="1353137"/>
              </a:cubicBezTo>
              <a:cubicBezTo>
                <a:pt x="6267027" y="1353137"/>
                <a:pt x="6277852" y="1339826"/>
                <a:pt x="6277852" y="1326514"/>
              </a:cubicBezTo>
              <a:cubicBezTo>
                <a:pt x="6277852" y="1313203"/>
                <a:pt x="6267027" y="1302110"/>
                <a:pt x="6251873" y="1299892"/>
              </a:cubicBezTo>
              <a:close/>
              <a:moveTo>
                <a:pt x="6325479" y="1299892"/>
              </a:moveTo>
              <a:cubicBezTo>
                <a:pt x="6312490" y="1299892"/>
                <a:pt x="6301665" y="1313203"/>
                <a:pt x="6301665" y="1326514"/>
              </a:cubicBezTo>
              <a:cubicBezTo>
                <a:pt x="6301665" y="1342044"/>
                <a:pt x="6312490" y="1353137"/>
                <a:pt x="6325479" y="1353137"/>
              </a:cubicBezTo>
              <a:cubicBezTo>
                <a:pt x="6340633" y="1353137"/>
                <a:pt x="6351458" y="1339826"/>
                <a:pt x="6351458" y="1326514"/>
              </a:cubicBezTo>
              <a:cubicBezTo>
                <a:pt x="6351458" y="1313203"/>
                <a:pt x="6340633" y="1302110"/>
                <a:pt x="6325479" y="1299892"/>
              </a:cubicBezTo>
              <a:close/>
              <a:moveTo>
                <a:pt x="6399086" y="1299892"/>
              </a:moveTo>
              <a:cubicBezTo>
                <a:pt x="6383932" y="1299892"/>
                <a:pt x="6373107" y="1313203"/>
                <a:pt x="6373107" y="1326514"/>
              </a:cubicBezTo>
              <a:cubicBezTo>
                <a:pt x="6373107" y="1342044"/>
                <a:pt x="6386097" y="1353137"/>
                <a:pt x="6399086" y="1353137"/>
              </a:cubicBezTo>
              <a:cubicBezTo>
                <a:pt x="6414241" y="1353137"/>
                <a:pt x="6425065" y="1339826"/>
                <a:pt x="6425065" y="1326514"/>
              </a:cubicBezTo>
              <a:cubicBezTo>
                <a:pt x="6425065" y="1313203"/>
                <a:pt x="6414241" y="1302110"/>
                <a:pt x="6399086" y="1299892"/>
              </a:cubicBezTo>
              <a:close/>
              <a:moveTo>
                <a:pt x="6472694" y="1299892"/>
              </a:moveTo>
              <a:cubicBezTo>
                <a:pt x="6457540" y="1299892"/>
                <a:pt x="6446715" y="1313203"/>
                <a:pt x="6446715" y="1326514"/>
              </a:cubicBezTo>
              <a:cubicBezTo>
                <a:pt x="6446715" y="1342044"/>
                <a:pt x="6459704" y="1353137"/>
                <a:pt x="6472694" y="1353137"/>
              </a:cubicBezTo>
              <a:cubicBezTo>
                <a:pt x="6487848" y="1353137"/>
                <a:pt x="6498673" y="1339826"/>
                <a:pt x="6498673" y="1326514"/>
              </a:cubicBezTo>
              <a:cubicBezTo>
                <a:pt x="6498673" y="1313203"/>
                <a:pt x="6487848" y="1302110"/>
                <a:pt x="6472694" y="1299892"/>
              </a:cubicBezTo>
              <a:close/>
              <a:moveTo>
                <a:pt x="6546300" y="1299892"/>
              </a:moveTo>
              <a:cubicBezTo>
                <a:pt x="6531146" y="1299892"/>
                <a:pt x="6520321" y="1313203"/>
                <a:pt x="6520321" y="1326514"/>
              </a:cubicBezTo>
              <a:cubicBezTo>
                <a:pt x="6520321" y="1342044"/>
                <a:pt x="6533311" y="1353137"/>
                <a:pt x="6546300" y="1353137"/>
              </a:cubicBezTo>
              <a:cubicBezTo>
                <a:pt x="6561454" y="1353137"/>
                <a:pt x="6572279" y="1339826"/>
                <a:pt x="6572279" y="1326514"/>
              </a:cubicBezTo>
              <a:cubicBezTo>
                <a:pt x="6572279" y="1313203"/>
                <a:pt x="6561454" y="1302110"/>
                <a:pt x="6546300" y="1299892"/>
              </a:cubicBezTo>
              <a:close/>
              <a:moveTo>
                <a:pt x="6622072" y="1299892"/>
              </a:moveTo>
              <a:cubicBezTo>
                <a:pt x="6606918" y="1299892"/>
                <a:pt x="6596093" y="1313203"/>
                <a:pt x="6596093" y="1326514"/>
              </a:cubicBezTo>
              <a:cubicBezTo>
                <a:pt x="6596093" y="1342044"/>
                <a:pt x="6609083" y="1353137"/>
                <a:pt x="6622072" y="1353137"/>
              </a:cubicBezTo>
              <a:cubicBezTo>
                <a:pt x="6637226" y="1353137"/>
                <a:pt x="6648051" y="1339826"/>
                <a:pt x="6648051" y="1326514"/>
              </a:cubicBezTo>
              <a:cubicBezTo>
                <a:pt x="6648051" y="1313203"/>
                <a:pt x="6635061" y="1302110"/>
                <a:pt x="6622072" y="1299892"/>
              </a:cubicBezTo>
              <a:close/>
              <a:moveTo>
                <a:pt x="6695679" y="1299892"/>
              </a:moveTo>
              <a:cubicBezTo>
                <a:pt x="6680525" y="1299892"/>
                <a:pt x="6669700" y="1313203"/>
                <a:pt x="6669700" y="1326514"/>
              </a:cubicBezTo>
              <a:cubicBezTo>
                <a:pt x="6669700" y="1342044"/>
                <a:pt x="6682690" y="1353137"/>
                <a:pt x="6695679" y="1353137"/>
              </a:cubicBezTo>
              <a:cubicBezTo>
                <a:pt x="6710833" y="1353137"/>
                <a:pt x="6721658" y="1339826"/>
                <a:pt x="6721658" y="1326514"/>
              </a:cubicBezTo>
              <a:cubicBezTo>
                <a:pt x="6721658" y="1313203"/>
                <a:pt x="6710833" y="1302110"/>
                <a:pt x="6695679" y="1299892"/>
              </a:cubicBezTo>
              <a:close/>
              <a:moveTo>
                <a:pt x="6769286" y="1299892"/>
              </a:moveTo>
              <a:cubicBezTo>
                <a:pt x="6754132" y="1299892"/>
                <a:pt x="6743307" y="1313203"/>
                <a:pt x="6743307" y="1326514"/>
              </a:cubicBezTo>
              <a:cubicBezTo>
                <a:pt x="6743307" y="1342044"/>
                <a:pt x="6754132" y="1353137"/>
                <a:pt x="6769286" y="1353137"/>
              </a:cubicBezTo>
              <a:cubicBezTo>
                <a:pt x="6784440" y="1353137"/>
                <a:pt x="6795265" y="1339826"/>
                <a:pt x="6795265" y="1326514"/>
              </a:cubicBezTo>
              <a:cubicBezTo>
                <a:pt x="6795265" y="1313203"/>
                <a:pt x="6784440" y="1299892"/>
                <a:pt x="6769286" y="1299892"/>
              </a:cubicBezTo>
              <a:close/>
              <a:moveTo>
                <a:pt x="6842892" y="1299892"/>
              </a:moveTo>
              <a:cubicBezTo>
                <a:pt x="6827738" y="1299892"/>
                <a:pt x="6816913" y="1313203"/>
                <a:pt x="6816913" y="1326514"/>
              </a:cubicBezTo>
              <a:cubicBezTo>
                <a:pt x="6816913" y="1342044"/>
                <a:pt x="6829903" y="1353137"/>
                <a:pt x="6842892" y="1353137"/>
              </a:cubicBezTo>
              <a:cubicBezTo>
                <a:pt x="6858047" y="1353137"/>
                <a:pt x="6868871" y="1339826"/>
                <a:pt x="6868871" y="1326514"/>
              </a:cubicBezTo>
              <a:cubicBezTo>
                <a:pt x="6868871" y="1313203"/>
                <a:pt x="6858047" y="1302110"/>
                <a:pt x="6842892" y="1299892"/>
              </a:cubicBezTo>
              <a:close/>
              <a:moveTo>
                <a:pt x="6916499" y="1299892"/>
              </a:moveTo>
              <a:cubicBezTo>
                <a:pt x="6903510" y="1299892"/>
                <a:pt x="6892685" y="1313203"/>
                <a:pt x="6892685" y="1326514"/>
              </a:cubicBezTo>
              <a:cubicBezTo>
                <a:pt x="6892685" y="1342044"/>
                <a:pt x="6903510" y="1353137"/>
                <a:pt x="6916499" y="1353137"/>
              </a:cubicBezTo>
              <a:cubicBezTo>
                <a:pt x="6931654" y="1353137"/>
                <a:pt x="6942478" y="1339826"/>
                <a:pt x="6942478" y="1326514"/>
              </a:cubicBezTo>
              <a:cubicBezTo>
                <a:pt x="6942478" y="1313203"/>
                <a:pt x="6931654" y="1302110"/>
                <a:pt x="6916499" y="1299892"/>
              </a:cubicBezTo>
              <a:close/>
              <a:moveTo>
                <a:pt x="6990106" y="1299892"/>
              </a:moveTo>
              <a:cubicBezTo>
                <a:pt x="6977118" y="1299892"/>
                <a:pt x="6966293" y="1313203"/>
                <a:pt x="6966293" y="1326514"/>
              </a:cubicBezTo>
              <a:cubicBezTo>
                <a:pt x="6966293" y="1342044"/>
                <a:pt x="6977118" y="1353137"/>
                <a:pt x="6990106" y="1353137"/>
              </a:cubicBezTo>
              <a:cubicBezTo>
                <a:pt x="7005261" y="1353137"/>
                <a:pt x="7016086" y="1339826"/>
                <a:pt x="7016086" y="1326514"/>
              </a:cubicBezTo>
              <a:cubicBezTo>
                <a:pt x="7016086" y="1313203"/>
                <a:pt x="7005261" y="1302110"/>
                <a:pt x="6990106" y="1299892"/>
              </a:cubicBezTo>
              <a:close/>
              <a:moveTo>
                <a:pt x="7065879" y="1299892"/>
              </a:moveTo>
              <a:cubicBezTo>
                <a:pt x="7050725" y="1299892"/>
                <a:pt x="7039900" y="1313203"/>
                <a:pt x="7039900" y="1326514"/>
              </a:cubicBezTo>
              <a:cubicBezTo>
                <a:pt x="7039900" y="1342044"/>
                <a:pt x="7052890" y="1353137"/>
                <a:pt x="7065879" y="1353137"/>
              </a:cubicBezTo>
              <a:cubicBezTo>
                <a:pt x="7081033" y="1353137"/>
                <a:pt x="7091858" y="1339826"/>
                <a:pt x="7091858" y="1326514"/>
              </a:cubicBezTo>
              <a:cubicBezTo>
                <a:pt x="7091858" y="1313203"/>
                <a:pt x="7078868" y="1302110"/>
                <a:pt x="7065879" y="1299892"/>
              </a:cubicBezTo>
              <a:close/>
              <a:moveTo>
                <a:pt x="7139485" y="1299892"/>
              </a:moveTo>
              <a:cubicBezTo>
                <a:pt x="7124331" y="1299892"/>
                <a:pt x="7113506" y="1313203"/>
                <a:pt x="7113506" y="1326514"/>
              </a:cubicBezTo>
              <a:cubicBezTo>
                <a:pt x="7113506" y="1342044"/>
                <a:pt x="7126496" y="1353137"/>
                <a:pt x="7139485" y="1353137"/>
              </a:cubicBezTo>
              <a:cubicBezTo>
                <a:pt x="7154639" y="1353137"/>
                <a:pt x="7165464" y="1339826"/>
                <a:pt x="7165464" y="1326514"/>
              </a:cubicBezTo>
              <a:cubicBezTo>
                <a:pt x="7165464" y="1313203"/>
                <a:pt x="7154639" y="1302110"/>
                <a:pt x="7139485" y="1299892"/>
              </a:cubicBezTo>
              <a:close/>
              <a:moveTo>
                <a:pt x="7213092" y="1299892"/>
              </a:moveTo>
              <a:cubicBezTo>
                <a:pt x="7197938" y="1299892"/>
                <a:pt x="7187113" y="1313203"/>
                <a:pt x="7187113" y="1326514"/>
              </a:cubicBezTo>
              <a:cubicBezTo>
                <a:pt x="7187113" y="1342044"/>
                <a:pt x="7200103" y="1353137"/>
                <a:pt x="7213092" y="1353137"/>
              </a:cubicBezTo>
              <a:cubicBezTo>
                <a:pt x="7228246" y="1353137"/>
                <a:pt x="7239071" y="1339826"/>
                <a:pt x="7239071" y="1326514"/>
              </a:cubicBezTo>
              <a:cubicBezTo>
                <a:pt x="7239071" y="1313203"/>
                <a:pt x="7228246" y="1302110"/>
                <a:pt x="7213092" y="1299892"/>
              </a:cubicBezTo>
              <a:close/>
              <a:moveTo>
                <a:pt x="7288864" y="1299892"/>
              </a:moveTo>
              <a:cubicBezTo>
                <a:pt x="7273710" y="1299892"/>
                <a:pt x="7262885" y="1313203"/>
                <a:pt x="7262885" y="1326514"/>
              </a:cubicBezTo>
              <a:cubicBezTo>
                <a:pt x="7262885" y="1342044"/>
                <a:pt x="7275875" y="1353137"/>
                <a:pt x="7288864" y="1353137"/>
              </a:cubicBezTo>
              <a:cubicBezTo>
                <a:pt x="7301854" y="1353137"/>
                <a:pt x="7312678" y="1339826"/>
                <a:pt x="7312678" y="1326514"/>
              </a:cubicBezTo>
              <a:cubicBezTo>
                <a:pt x="7312678" y="1313203"/>
                <a:pt x="7301854" y="1302110"/>
                <a:pt x="7288864" y="1299892"/>
              </a:cubicBezTo>
              <a:close/>
              <a:moveTo>
                <a:pt x="7360306" y="1299892"/>
              </a:moveTo>
              <a:cubicBezTo>
                <a:pt x="7345152" y="1299892"/>
                <a:pt x="7334327" y="1313203"/>
                <a:pt x="7334327" y="1326514"/>
              </a:cubicBezTo>
              <a:cubicBezTo>
                <a:pt x="7334327" y="1342044"/>
                <a:pt x="7347316" y="1353137"/>
                <a:pt x="7360306" y="1353137"/>
              </a:cubicBezTo>
              <a:cubicBezTo>
                <a:pt x="7375460" y="1353137"/>
                <a:pt x="7386285" y="1339826"/>
                <a:pt x="7386285" y="1326514"/>
              </a:cubicBezTo>
              <a:cubicBezTo>
                <a:pt x="7386285" y="1313203"/>
                <a:pt x="7375460" y="1302110"/>
                <a:pt x="7360306" y="1299892"/>
              </a:cubicBezTo>
              <a:close/>
              <a:moveTo>
                <a:pt x="7433913" y="1299892"/>
              </a:moveTo>
              <a:cubicBezTo>
                <a:pt x="7418759" y="1299892"/>
                <a:pt x="7407934" y="1313203"/>
                <a:pt x="7407934" y="1326514"/>
              </a:cubicBezTo>
              <a:cubicBezTo>
                <a:pt x="7407934" y="1342044"/>
                <a:pt x="7420924" y="1353137"/>
                <a:pt x="7433913" y="1353137"/>
              </a:cubicBezTo>
              <a:cubicBezTo>
                <a:pt x="7449067" y="1353137"/>
                <a:pt x="7459892" y="1339826"/>
                <a:pt x="7459892" y="1326514"/>
              </a:cubicBezTo>
              <a:cubicBezTo>
                <a:pt x="7459892" y="1313203"/>
                <a:pt x="7449067" y="1302110"/>
                <a:pt x="7433913" y="1299892"/>
              </a:cubicBezTo>
              <a:close/>
              <a:moveTo>
                <a:pt x="7509684" y="1299892"/>
              </a:moveTo>
              <a:cubicBezTo>
                <a:pt x="7496696" y="1299892"/>
                <a:pt x="7485871" y="1313203"/>
                <a:pt x="7485871" y="1326514"/>
              </a:cubicBezTo>
              <a:cubicBezTo>
                <a:pt x="7485871" y="1342044"/>
                <a:pt x="7496696" y="1353137"/>
                <a:pt x="7509684" y="1353137"/>
              </a:cubicBezTo>
              <a:cubicBezTo>
                <a:pt x="7524839" y="1353137"/>
                <a:pt x="7535664" y="1339826"/>
                <a:pt x="7535664" y="1326514"/>
              </a:cubicBezTo>
              <a:cubicBezTo>
                <a:pt x="7535664" y="1313203"/>
                <a:pt x="7524839" y="1302110"/>
                <a:pt x="7509684" y="1299892"/>
              </a:cubicBezTo>
              <a:close/>
              <a:moveTo>
                <a:pt x="7583292" y="1299892"/>
              </a:moveTo>
              <a:cubicBezTo>
                <a:pt x="7568138" y="1299892"/>
                <a:pt x="7557313" y="1313203"/>
                <a:pt x="7557313" y="1326514"/>
              </a:cubicBezTo>
              <a:cubicBezTo>
                <a:pt x="7557313" y="1342044"/>
                <a:pt x="7570303" y="1353137"/>
                <a:pt x="7583292" y="1353137"/>
              </a:cubicBezTo>
              <a:cubicBezTo>
                <a:pt x="7598446" y="1353137"/>
                <a:pt x="7609271" y="1339826"/>
                <a:pt x="7609271" y="1326514"/>
              </a:cubicBezTo>
              <a:cubicBezTo>
                <a:pt x="7609271" y="1313203"/>
                <a:pt x="7598446" y="1302110"/>
                <a:pt x="7583292" y="1299892"/>
              </a:cubicBezTo>
              <a:close/>
              <a:moveTo>
                <a:pt x="7656898" y="1299892"/>
              </a:moveTo>
              <a:cubicBezTo>
                <a:pt x="7641744" y="1299892"/>
                <a:pt x="7630919" y="1313203"/>
                <a:pt x="7630919" y="1326514"/>
              </a:cubicBezTo>
              <a:cubicBezTo>
                <a:pt x="7630919" y="1342044"/>
                <a:pt x="7643909" y="1353137"/>
                <a:pt x="7656898" y="1353137"/>
              </a:cubicBezTo>
              <a:cubicBezTo>
                <a:pt x="7672052" y="1353137"/>
                <a:pt x="7682877" y="1339826"/>
                <a:pt x="7682877" y="1326514"/>
              </a:cubicBezTo>
              <a:cubicBezTo>
                <a:pt x="7682877" y="1313203"/>
                <a:pt x="7672052" y="1302110"/>
                <a:pt x="7656898" y="1299892"/>
              </a:cubicBezTo>
              <a:close/>
              <a:moveTo>
                <a:pt x="7730505" y="1299892"/>
              </a:moveTo>
              <a:cubicBezTo>
                <a:pt x="7715351" y="1299892"/>
                <a:pt x="7704526" y="1313203"/>
                <a:pt x="7704526" y="1326514"/>
              </a:cubicBezTo>
              <a:cubicBezTo>
                <a:pt x="7704526" y="1342044"/>
                <a:pt x="7717516" y="1353137"/>
                <a:pt x="7730505" y="1353137"/>
              </a:cubicBezTo>
              <a:cubicBezTo>
                <a:pt x="7745660" y="1353137"/>
                <a:pt x="7756484" y="1339826"/>
                <a:pt x="7756484" y="1326514"/>
              </a:cubicBezTo>
              <a:cubicBezTo>
                <a:pt x="7756484" y="1313203"/>
                <a:pt x="7745660" y="1302110"/>
                <a:pt x="7730505" y="1299892"/>
              </a:cubicBezTo>
              <a:close/>
              <a:moveTo>
                <a:pt x="7806277" y="1299892"/>
              </a:moveTo>
              <a:cubicBezTo>
                <a:pt x="7791123" y="1299892"/>
                <a:pt x="7780298" y="1313203"/>
                <a:pt x="7780298" y="1326514"/>
              </a:cubicBezTo>
              <a:cubicBezTo>
                <a:pt x="7780298" y="1342044"/>
                <a:pt x="7793288" y="1353137"/>
                <a:pt x="7806277" y="1353137"/>
              </a:cubicBezTo>
              <a:cubicBezTo>
                <a:pt x="7819267" y="1353137"/>
                <a:pt x="7830091" y="1339826"/>
                <a:pt x="7830091" y="1326514"/>
              </a:cubicBezTo>
              <a:cubicBezTo>
                <a:pt x="7830091" y="1313203"/>
                <a:pt x="7819267" y="1302110"/>
                <a:pt x="7806277" y="1299892"/>
              </a:cubicBezTo>
              <a:close/>
              <a:moveTo>
                <a:pt x="7879885" y="1299892"/>
              </a:moveTo>
              <a:cubicBezTo>
                <a:pt x="7864731" y="1299892"/>
                <a:pt x="7853906" y="1313203"/>
                <a:pt x="7853906" y="1326514"/>
              </a:cubicBezTo>
              <a:cubicBezTo>
                <a:pt x="7853906" y="1342044"/>
                <a:pt x="7866895" y="1353137"/>
                <a:pt x="7879885" y="1353137"/>
              </a:cubicBezTo>
              <a:cubicBezTo>
                <a:pt x="7895039" y="1353137"/>
                <a:pt x="7905864" y="1339826"/>
                <a:pt x="7905864" y="1326514"/>
              </a:cubicBezTo>
              <a:cubicBezTo>
                <a:pt x="7905864" y="1313203"/>
                <a:pt x="7892874" y="1302110"/>
                <a:pt x="7879885" y="1299892"/>
              </a:cubicBezTo>
              <a:close/>
              <a:moveTo>
                <a:pt x="7955656" y="1299892"/>
              </a:moveTo>
              <a:cubicBezTo>
                <a:pt x="7940502" y="1299892"/>
                <a:pt x="7929677" y="1313203"/>
                <a:pt x="7929677" y="1326514"/>
              </a:cubicBezTo>
              <a:cubicBezTo>
                <a:pt x="7929677" y="1342044"/>
                <a:pt x="7942666" y="1353137"/>
                <a:pt x="7955656" y="1353137"/>
              </a:cubicBezTo>
              <a:cubicBezTo>
                <a:pt x="7968645" y="1353137"/>
                <a:pt x="7979470" y="1339826"/>
                <a:pt x="7979470" y="1326514"/>
              </a:cubicBezTo>
              <a:cubicBezTo>
                <a:pt x="7979470" y="1313203"/>
                <a:pt x="7968645" y="1302110"/>
                <a:pt x="7955656" y="1299892"/>
              </a:cubicBezTo>
              <a:close/>
              <a:moveTo>
                <a:pt x="8027098" y="1299892"/>
              </a:moveTo>
              <a:cubicBezTo>
                <a:pt x="8011944" y="1299892"/>
                <a:pt x="8001119" y="1313203"/>
                <a:pt x="8001119" y="1326514"/>
              </a:cubicBezTo>
              <a:cubicBezTo>
                <a:pt x="8001119" y="1342044"/>
                <a:pt x="8011944" y="1353137"/>
                <a:pt x="8027098" y="1353137"/>
              </a:cubicBezTo>
              <a:cubicBezTo>
                <a:pt x="8042252" y="1353137"/>
                <a:pt x="8053077" y="1339826"/>
                <a:pt x="8053077" y="1326514"/>
              </a:cubicBezTo>
              <a:cubicBezTo>
                <a:pt x="8053077" y="1313203"/>
                <a:pt x="8042252" y="1299892"/>
                <a:pt x="8027098" y="1299892"/>
              </a:cubicBezTo>
              <a:close/>
              <a:moveTo>
                <a:pt x="8100705" y="1299892"/>
              </a:moveTo>
              <a:cubicBezTo>
                <a:pt x="8087716" y="1299892"/>
                <a:pt x="8076891" y="1313203"/>
                <a:pt x="8076891" y="1326514"/>
              </a:cubicBezTo>
              <a:cubicBezTo>
                <a:pt x="8076891" y="1342044"/>
                <a:pt x="8087716" y="1353137"/>
                <a:pt x="8100705" y="1353137"/>
              </a:cubicBezTo>
              <a:cubicBezTo>
                <a:pt x="8115859" y="1353137"/>
                <a:pt x="8126684" y="1339826"/>
                <a:pt x="8126684" y="1326514"/>
              </a:cubicBezTo>
              <a:cubicBezTo>
                <a:pt x="8126684" y="1313203"/>
                <a:pt x="8115859" y="1302110"/>
                <a:pt x="8100705" y="1299892"/>
              </a:cubicBezTo>
              <a:close/>
              <a:moveTo>
                <a:pt x="8174312" y="1299892"/>
              </a:moveTo>
              <a:cubicBezTo>
                <a:pt x="8161323" y="1299892"/>
                <a:pt x="8150498" y="1313203"/>
                <a:pt x="8150498" y="1326514"/>
              </a:cubicBezTo>
              <a:cubicBezTo>
                <a:pt x="8150498" y="1342044"/>
                <a:pt x="8161323" y="1353137"/>
                <a:pt x="8174312" y="1353137"/>
              </a:cubicBezTo>
              <a:cubicBezTo>
                <a:pt x="8189467" y="1353137"/>
                <a:pt x="8200291" y="1339826"/>
                <a:pt x="8200291" y="1326514"/>
              </a:cubicBezTo>
              <a:cubicBezTo>
                <a:pt x="8200291" y="1313203"/>
                <a:pt x="8189467" y="1302110"/>
                <a:pt x="8174312" y="1299892"/>
              </a:cubicBezTo>
              <a:close/>
              <a:moveTo>
                <a:pt x="8247918" y="1299892"/>
              </a:moveTo>
              <a:cubicBezTo>
                <a:pt x="8234929" y="1299892"/>
                <a:pt x="8224104" y="1313203"/>
                <a:pt x="8224104" y="1326514"/>
              </a:cubicBezTo>
              <a:cubicBezTo>
                <a:pt x="8224104" y="1342044"/>
                <a:pt x="8234929" y="1353137"/>
                <a:pt x="8247918" y="1353137"/>
              </a:cubicBezTo>
              <a:cubicBezTo>
                <a:pt x="8263073" y="1353137"/>
                <a:pt x="8273897" y="1339826"/>
                <a:pt x="8273897" y="1326514"/>
              </a:cubicBezTo>
              <a:cubicBezTo>
                <a:pt x="8273897" y="1313203"/>
                <a:pt x="8263073" y="1302110"/>
                <a:pt x="8247918" y="1299892"/>
              </a:cubicBezTo>
              <a:close/>
              <a:moveTo>
                <a:pt x="8323691" y="1299892"/>
              </a:moveTo>
              <a:cubicBezTo>
                <a:pt x="8308537" y="1299892"/>
                <a:pt x="8297712" y="1313203"/>
                <a:pt x="8297712" y="1326514"/>
              </a:cubicBezTo>
              <a:cubicBezTo>
                <a:pt x="8297712" y="1342044"/>
                <a:pt x="8310701" y="1353137"/>
                <a:pt x="8323691" y="1353137"/>
              </a:cubicBezTo>
              <a:cubicBezTo>
                <a:pt x="8338845" y="1353137"/>
                <a:pt x="8349670" y="1339826"/>
                <a:pt x="8349670" y="1326514"/>
              </a:cubicBezTo>
              <a:cubicBezTo>
                <a:pt x="8349670" y="1313203"/>
                <a:pt x="8336680" y="1302110"/>
                <a:pt x="8323691" y="1299892"/>
              </a:cubicBezTo>
              <a:close/>
              <a:moveTo>
                <a:pt x="8397298" y="1299892"/>
              </a:moveTo>
              <a:cubicBezTo>
                <a:pt x="8382144" y="1299892"/>
                <a:pt x="8371319" y="1313203"/>
                <a:pt x="8371319" y="1326514"/>
              </a:cubicBezTo>
              <a:cubicBezTo>
                <a:pt x="8371319" y="1342044"/>
                <a:pt x="8384309" y="1353137"/>
                <a:pt x="8397298" y="1353137"/>
              </a:cubicBezTo>
              <a:cubicBezTo>
                <a:pt x="8412452" y="1353137"/>
                <a:pt x="8423277" y="1339826"/>
                <a:pt x="8423277" y="1326514"/>
              </a:cubicBezTo>
              <a:cubicBezTo>
                <a:pt x="8423277" y="1313203"/>
                <a:pt x="8412452" y="1302110"/>
                <a:pt x="8397298" y="1299892"/>
              </a:cubicBezTo>
              <a:close/>
              <a:moveTo>
                <a:pt x="8470904" y="1299892"/>
              </a:moveTo>
              <a:cubicBezTo>
                <a:pt x="8455750" y="1299892"/>
                <a:pt x="8444925" y="1313203"/>
                <a:pt x="8444925" y="1326514"/>
              </a:cubicBezTo>
              <a:cubicBezTo>
                <a:pt x="8444925" y="1342044"/>
                <a:pt x="8457915" y="1353137"/>
                <a:pt x="8470904" y="1353137"/>
              </a:cubicBezTo>
              <a:cubicBezTo>
                <a:pt x="8486058" y="1353137"/>
                <a:pt x="8496883" y="1339826"/>
                <a:pt x="8496883" y="1326514"/>
              </a:cubicBezTo>
              <a:cubicBezTo>
                <a:pt x="8496883" y="1313203"/>
                <a:pt x="8486058" y="1302110"/>
                <a:pt x="8470904" y="1299892"/>
              </a:cubicBezTo>
              <a:close/>
              <a:moveTo>
                <a:pt x="8546676" y="1299892"/>
              </a:moveTo>
              <a:cubicBezTo>
                <a:pt x="8531522" y="1299892"/>
                <a:pt x="8520697" y="1313203"/>
                <a:pt x="8520697" y="1326514"/>
              </a:cubicBezTo>
              <a:cubicBezTo>
                <a:pt x="8520697" y="1342044"/>
                <a:pt x="8533687" y="1353137"/>
                <a:pt x="8546676" y="1353137"/>
              </a:cubicBezTo>
              <a:cubicBezTo>
                <a:pt x="8559665" y="1353137"/>
                <a:pt x="8570490" y="1339826"/>
                <a:pt x="8570490" y="1326514"/>
              </a:cubicBezTo>
              <a:cubicBezTo>
                <a:pt x="8570490" y="1313203"/>
                <a:pt x="8559665" y="1302110"/>
                <a:pt x="8546676" y="1299892"/>
              </a:cubicBezTo>
              <a:close/>
              <a:moveTo>
                <a:pt x="8618118" y="1299892"/>
              </a:moveTo>
              <a:cubicBezTo>
                <a:pt x="8602964" y="1299892"/>
                <a:pt x="8592139" y="1313203"/>
                <a:pt x="8592139" y="1326514"/>
              </a:cubicBezTo>
              <a:cubicBezTo>
                <a:pt x="8592139" y="1342044"/>
                <a:pt x="8602964" y="1353137"/>
                <a:pt x="8618118" y="1353137"/>
              </a:cubicBezTo>
              <a:cubicBezTo>
                <a:pt x="8633273" y="1353137"/>
                <a:pt x="8644097" y="1339826"/>
                <a:pt x="8644097" y="1326514"/>
              </a:cubicBezTo>
              <a:cubicBezTo>
                <a:pt x="8644097" y="1313203"/>
                <a:pt x="8633273" y="1299892"/>
                <a:pt x="8618118" y="1299892"/>
              </a:cubicBezTo>
              <a:close/>
              <a:moveTo>
                <a:pt x="8691725" y="1299892"/>
              </a:moveTo>
              <a:cubicBezTo>
                <a:pt x="8676571" y="1299892"/>
                <a:pt x="8665746" y="1313203"/>
                <a:pt x="8665746" y="1326514"/>
              </a:cubicBezTo>
              <a:cubicBezTo>
                <a:pt x="8665746" y="1342044"/>
                <a:pt x="8678735" y="1353137"/>
                <a:pt x="8691725" y="1353137"/>
              </a:cubicBezTo>
              <a:cubicBezTo>
                <a:pt x="8706879" y="1353137"/>
                <a:pt x="8717704" y="1339826"/>
                <a:pt x="8717704" y="1326514"/>
              </a:cubicBezTo>
              <a:cubicBezTo>
                <a:pt x="8717704" y="1313203"/>
                <a:pt x="8706879" y="1302110"/>
                <a:pt x="8691725" y="1299892"/>
              </a:cubicBezTo>
              <a:close/>
              <a:moveTo>
                <a:pt x="8767497" y="1299892"/>
              </a:moveTo>
              <a:cubicBezTo>
                <a:pt x="8754508" y="1299892"/>
                <a:pt x="8743683" y="1313203"/>
                <a:pt x="8743683" y="1326514"/>
              </a:cubicBezTo>
              <a:cubicBezTo>
                <a:pt x="8743683" y="1342044"/>
                <a:pt x="8754508" y="1353137"/>
                <a:pt x="8767497" y="1353137"/>
              </a:cubicBezTo>
              <a:cubicBezTo>
                <a:pt x="8782652" y="1353137"/>
                <a:pt x="8793476" y="1339826"/>
                <a:pt x="8793476" y="1326514"/>
              </a:cubicBezTo>
              <a:cubicBezTo>
                <a:pt x="8793476" y="1313203"/>
                <a:pt x="8780487" y="1302110"/>
                <a:pt x="8767497" y="1299892"/>
              </a:cubicBezTo>
              <a:close/>
              <a:moveTo>
                <a:pt x="8841104" y="1299892"/>
              </a:moveTo>
              <a:cubicBezTo>
                <a:pt x="8825950" y="1299892"/>
                <a:pt x="8815125" y="1313203"/>
                <a:pt x="8815125" y="1326514"/>
              </a:cubicBezTo>
              <a:cubicBezTo>
                <a:pt x="8815125" y="1342044"/>
                <a:pt x="8828115" y="1353137"/>
                <a:pt x="8841104" y="1353137"/>
              </a:cubicBezTo>
              <a:cubicBezTo>
                <a:pt x="8856258" y="1353137"/>
                <a:pt x="8867083" y="1339826"/>
                <a:pt x="8867083" y="1326514"/>
              </a:cubicBezTo>
              <a:cubicBezTo>
                <a:pt x="8867083" y="1313203"/>
                <a:pt x="8856258" y="1302110"/>
                <a:pt x="8841104" y="1299892"/>
              </a:cubicBezTo>
              <a:close/>
              <a:moveTo>
                <a:pt x="8914711" y="1299892"/>
              </a:moveTo>
              <a:cubicBezTo>
                <a:pt x="8899557" y="1299892"/>
                <a:pt x="8888732" y="1313203"/>
                <a:pt x="8888732" y="1326514"/>
              </a:cubicBezTo>
              <a:cubicBezTo>
                <a:pt x="8888732" y="1342044"/>
                <a:pt x="8901722" y="1353137"/>
                <a:pt x="8914711" y="1353137"/>
              </a:cubicBezTo>
              <a:cubicBezTo>
                <a:pt x="8929865" y="1353137"/>
                <a:pt x="8940690" y="1339826"/>
                <a:pt x="8940690" y="1326514"/>
              </a:cubicBezTo>
              <a:cubicBezTo>
                <a:pt x="8940690" y="1313203"/>
                <a:pt x="8929865" y="1302110"/>
                <a:pt x="8914711" y="1299892"/>
              </a:cubicBezTo>
              <a:close/>
              <a:moveTo>
                <a:pt x="8988318" y="1299892"/>
              </a:moveTo>
              <a:cubicBezTo>
                <a:pt x="8973164" y="1299892"/>
                <a:pt x="8962339" y="1313203"/>
                <a:pt x="8962339" y="1326514"/>
              </a:cubicBezTo>
              <a:cubicBezTo>
                <a:pt x="8962339" y="1342044"/>
                <a:pt x="8975329" y="1353137"/>
                <a:pt x="8988318" y="1353137"/>
              </a:cubicBezTo>
              <a:cubicBezTo>
                <a:pt x="9003472" y="1353137"/>
                <a:pt x="9014297" y="1339826"/>
                <a:pt x="9014297" y="1326514"/>
              </a:cubicBezTo>
              <a:cubicBezTo>
                <a:pt x="9014297" y="1313203"/>
                <a:pt x="9003472" y="1302110"/>
                <a:pt x="8988318" y="1299892"/>
              </a:cubicBezTo>
              <a:close/>
              <a:moveTo>
                <a:pt x="9061924" y="1299892"/>
              </a:moveTo>
              <a:cubicBezTo>
                <a:pt x="9046770" y="1299892"/>
                <a:pt x="9035945" y="1313203"/>
                <a:pt x="9035945" y="1326514"/>
              </a:cubicBezTo>
              <a:cubicBezTo>
                <a:pt x="9035945" y="1342044"/>
                <a:pt x="9048935" y="1353137"/>
                <a:pt x="9061924" y="1353137"/>
              </a:cubicBezTo>
              <a:cubicBezTo>
                <a:pt x="9077079" y="1353137"/>
                <a:pt x="9087903" y="1339826"/>
                <a:pt x="9087903" y="1326514"/>
              </a:cubicBezTo>
              <a:cubicBezTo>
                <a:pt x="9087903" y="1313203"/>
                <a:pt x="9077079" y="1302110"/>
                <a:pt x="9061924" y="1299892"/>
              </a:cubicBezTo>
              <a:close/>
              <a:moveTo>
                <a:pt x="9137696" y="1299892"/>
              </a:moveTo>
              <a:cubicBezTo>
                <a:pt x="9122542" y="1299892"/>
                <a:pt x="9111717" y="1313203"/>
                <a:pt x="9111717" y="1326514"/>
              </a:cubicBezTo>
              <a:cubicBezTo>
                <a:pt x="9111717" y="1342044"/>
                <a:pt x="9124707" y="1353137"/>
                <a:pt x="9137696" y="1353137"/>
              </a:cubicBezTo>
              <a:cubicBezTo>
                <a:pt x="9150686" y="1353137"/>
                <a:pt x="9161510" y="1339826"/>
                <a:pt x="9161510" y="1326514"/>
              </a:cubicBezTo>
              <a:cubicBezTo>
                <a:pt x="9161510" y="1313203"/>
                <a:pt x="9150686" y="1302110"/>
                <a:pt x="9137696" y="1299892"/>
              </a:cubicBezTo>
              <a:close/>
              <a:moveTo>
                <a:pt x="9211304" y="1299892"/>
              </a:moveTo>
              <a:cubicBezTo>
                <a:pt x="9196150" y="1299892"/>
                <a:pt x="9185325" y="1313203"/>
                <a:pt x="9185325" y="1326514"/>
              </a:cubicBezTo>
              <a:cubicBezTo>
                <a:pt x="9185325" y="1342044"/>
                <a:pt x="9198314" y="1353137"/>
                <a:pt x="9211304" y="1353137"/>
              </a:cubicBezTo>
              <a:cubicBezTo>
                <a:pt x="9226458" y="1353137"/>
                <a:pt x="9237283" y="1339826"/>
                <a:pt x="9237283" y="1326514"/>
              </a:cubicBezTo>
              <a:cubicBezTo>
                <a:pt x="9237283" y="1313203"/>
                <a:pt x="9224293" y="1302110"/>
                <a:pt x="9211304" y="1299892"/>
              </a:cubicBezTo>
              <a:close/>
              <a:moveTo>
                <a:pt x="9287075" y="1299892"/>
              </a:moveTo>
              <a:cubicBezTo>
                <a:pt x="9271921" y="1299892"/>
                <a:pt x="9261096" y="1313203"/>
                <a:pt x="9261096" y="1326514"/>
              </a:cubicBezTo>
              <a:cubicBezTo>
                <a:pt x="9261096" y="1342044"/>
                <a:pt x="9274085" y="1353137"/>
                <a:pt x="9287075" y="1353137"/>
              </a:cubicBezTo>
              <a:cubicBezTo>
                <a:pt x="9300064" y="1353137"/>
                <a:pt x="9310889" y="1339826"/>
                <a:pt x="9310889" y="1326514"/>
              </a:cubicBezTo>
              <a:cubicBezTo>
                <a:pt x="9310889" y="1313203"/>
                <a:pt x="9300064" y="1302110"/>
                <a:pt x="9287075" y="1299892"/>
              </a:cubicBezTo>
              <a:close/>
              <a:moveTo>
                <a:pt x="9358517" y="1299892"/>
              </a:moveTo>
              <a:cubicBezTo>
                <a:pt x="9345528" y="1299892"/>
                <a:pt x="9334703" y="1313203"/>
                <a:pt x="9334703" y="1326514"/>
              </a:cubicBezTo>
              <a:cubicBezTo>
                <a:pt x="9334703" y="1342044"/>
                <a:pt x="9345528" y="1353137"/>
                <a:pt x="9358517" y="1353137"/>
              </a:cubicBezTo>
              <a:cubicBezTo>
                <a:pt x="9373671" y="1353137"/>
                <a:pt x="9384496" y="1339826"/>
                <a:pt x="9384496" y="1326514"/>
              </a:cubicBezTo>
              <a:cubicBezTo>
                <a:pt x="9384496" y="1313203"/>
                <a:pt x="9373671" y="1302110"/>
                <a:pt x="9358517" y="1299892"/>
              </a:cubicBezTo>
              <a:close/>
              <a:moveTo>
                <a:pt x="9432124" y="1299892"/>
              </a:moveTo>
              <a:cubicBezTo>
                <a:pt x="9416970" y="1299892"/>
                <a:pt x="9406145" y="1313203"/>
                <a:pt x="9406145" y="1326514"/>
              </a:cubicBezTo>
              <a:cubicBezTo>
                <a:pt x="9406145" y="1342044"/>
                <a:pt x="9419135" y="1353137"/>
                <a:pt x="9432124" y="1353137"/>
              </a:cubicBezTo>
              <a:cubicBezTo>
                <a:pt x="9447278" y="1353137"/>
                <a:pt x="9458103" y="1339826"/>
                <a:pt x="9458103" y="1326514"/>
              </a:cubicBezTo>
              <a:cubicBezTo>
                <a:pt x="9458103" y="1313203"/>
                <a:pt x="9447278" y="1302110"/>
                <a:pt x="9432124" y="1299892"/>
              </a:cubicBezTo>
              <a:close/>
              <a:moveTo>
                <a:pt x="9505731" y="1299892"/>
              </a:moveTo>
              <a:cubicBezTo>
                <a:pt x="9492742" y="1299892"/>
                <a:pt x="9481917" y="1313203"/>
                <a:pt x="9481917" y="1326514"/>
              </a:cubicBezTo>
              <a:cubicBezTo>
                <a:pt x="9481917" y="1342044"/>
                <a:pt x="9492742" y="1353137"/>
                <a:pt x="9505731" y="1353137"/>
              </a:cubicBezTo>
              <a:cubicBezTo>
                <a:pt x="9520886" y="1353137"/>
                <a:pt x="9531710" y="1339826"/>
                <a:pt x="9531710" y="1326514"/>
              </a:cubicBezTo>
              <a:cubicBezTo>
                <a:pt x="9531710" y="1313203"/>
                <a:pt x="9520886" y="1302110"/>
                <a:pt x="9505731" y="1299892"/>
              </a:cubicBezTo>
              <a:close/>
              <a:moveTo>
                <a:pt x="9581503" y="1299892"/>
              </a:moveTo>
              <a:cubicBezTo>
                <a:pt x="9566349" y="1299892"/>
                <a:pt x="9555524" y="1313203"/>
                <a:pt x="9555524" y="1326514"/>
              </a:cubicBezTo>
              <a:cubicBezTo>
                <a:pt x="9555524" y="1342044"/>
                <a:pt x="9568514" y="1353137"/>
                <a:pt x="9581503" y="1353137"/>
              </a:cubicBezTo>
              <a:cubicBezTo>
                <a:pt x="9596658" y="1353137"/>
                <a:pt x="9607482" y="1339826"/>
                <a:pt x="9607482" y="1326514"/>
              </a:cubicBezTo>
              <a:cubicBezTo>
                <a:pt x="9607482" y="1313203"/>
                <a:pt x="9594493" y="1302110"/>
                <a:pt x="9581503" y="1299892"/>
              </a:cubicBezTo>
              <a:close/>
              <a:moveTo>
                <a:pt x="9655110" y="1299892"/>
              </a:moveTo>
              <a:cubicBezTo>
                <a:pt x="9639956" y="1299892"/>
                <a:pt x="9629131" y="1313203"/>
                <a:pt x="9629131" y="1326514"/>
              </a:cubicBezTo>
              <a:cubicBezTo>
                <a:pt x="9629131" y="1342044"/>
                <a:pt x="9642120" y="1353137"/>
                <a:pt x="9655110" y="1353137"/>
              </a:cubicBezTo>
              <a:cubicBezTo>
                <a:pt x="9670264" y="1353137"/>
                <a:pt x="9681089" y="1339826"/>
                <a:pt x="9681089" y="1326514"/>
              </a:cubicBezTo>
              <a:cubicBezTo>
                <a:pt x="9681089" y="1313203"/>
                <a:pt x="9670264" y="1302110"/>
                <a:pt x="9655110" y="1299892"/>
              </a:cubicBezTo>
              <a:close/>
              <a:moveTo>
                <a:pt x="9728717" y="1299892"/>
              </a:moveTo>
              <a:cubicBezTo>
                <a:pt x="9713563" y="1299892"/>
                <a:pt x="9702738" y="1313203"/>
                <a:pt x="9702738" y="1326514"/>
              </a:cubicBezTo>
              <a:cubicBezTo>
                <a:pt x="9702738" y="1342044"/>
                <a:pt x="9715728" y="1353137"/>
                <a:pt x="9728717" y="1353137"/>
              </a:cubicBezTo>
              <a:cubicBezTo>
                <a:pt x="9743871" y="1353137"/>
                <a:pt x="9754696" y="1339826"/>
                <a:pt x="9754696" y="1326514"/>
              </a:cubicBezTo>
              <a:cubicBezTo>
                <a:pt x="9754696" y="1313203"/>
                <a:pt x="9743871" y="1302110"/>
                <a:pt x="9728717" y="1299892"/>
              </a:cubicBezTo>
              <a:close/>
              <a:moveTo>
                <a:pt x="9802324" y="1299892"/>
              </a:moveTo>
              <a:cubicBezTo>
                <a:pt x="9787170" y="1299892"/>
                <a:pt x="9776345" y="1313203"/>
                <a:pt x="9776345" y="1326514"/>
              </a:cubicBezTo>
              <a:cubicBezTo>
                <a:pt x="9776345" y="1342044"/>
                <a:pt x="9787170" y="1353137"/>
                <a:pt x="9802324" y="1353137"/>
              </a:cubicBezTo>
              <a:cubicBezTo>
                <a:pt x="9817478" y="1353137"/>
                <a:pt x="9828303" y="1339826"/>
                <a:pt x="9828303" y="1326514"/>
              </a:cubicBezTo>
              <a:cubicBezTo>
                <a:pt x="9828303" y="1313203"/>
                <a:pt x="9817478" y="1299892"/>
                <a:pt x="9802324" y="1299892"/>
              </a:cubicBezTo>
              <a:close/>
              <a:moveTo>
                <a:pt x="9875930" y="1299892"/>
              </a:moveTo>
              <a:cubicBezTo>
                <a:pt x="9862941" y="1299892"/>
                <a:pt x="9852116" y="1313203"/>
                <a:pt x="9852116" y="1326514"/>
              </a:cubicBezTo>
              <a:cubicBezTo>
                <a:pt x="9852116" y="1342044"/>
                <a:pt x="9862941" y="1353137"/>
                <a:pt x="9875930" y="1353137"/>
              </a:cubicBezTo>
              <a:cubicBezTo>
                <a:pt x="9891084" y="1353137"/>
                <a:pt x="9901909" y="1339826"/>
                <a:pt x="9901909" y="1326514"/>
              </a:cubicBezTo>
              <a:cubicBezTo>
                <a:pt x="9901909" y="1313203"/>
                <a:pt x="9891084" y="1302110"/>
                <a:pt x="9875930" y="1299892"/>
              </a:cubicBezTo>
              <a:close/>
              <a:moveTo>
                <a:pt x="9949537" y="1299892"/>
              </a:moveTo>
              <a:cubicBezTo>
                <a:pt x="9934383" y="1299892"/>
                <a:pt x="9923558" y="1313203"/>
                <a:pt x="9923558" y="1326514"/>
              </a:cubicBezTo>
              <a:cubicBezTo>
                <a:pt x="9923558" y="1342044"/>
                <a:pt x="9936548" y="1353137"/>
                <a:pt x="9949537" y="1353137"/>
              </a:cubicBezTo>
              <a:cubicBezTo>
                <a:pt x="9964692" y="1353137"/>
                <a:pt x="9975516" y="1339826"/>
                <a:pt x="9975516" y="1326514"/>
              </a:cubicBezTo>
              <a:cubicBezTo>
                <a:pt x="9975516" y="1313203"/>
                <a:pt x="9964692" y="1302110"/>
                <a:pt x="9949537" y="1299892"/>
              </a:cubicBezTo>
              <a:close/>
              <a:moveTo>
                <a:pt x="10027474" y="1299892"/>
              </a:moveTo>
              <a:cubicBezTo>
                <a:pt x="10012320" y="1299892"/>
                <a:pt x="10001495" y="1313203"/>
                <a:pt x="10001495" y="1326514"/>
              </a:cubicBezTo>
              <a:cubicBezTo>
                <a:pt x="10001495" y="1342044"/>
                <a:pt x="10014485" y="1353137"/>
                <a:pt x="10027474" y="1353137"/>
              </a:cubicBezTo>
              <a:cubicBezTo>
                <a:pt x="10040464" y="1353137"/>
                <a:pt x="10051288" y="1339826"/>
                <a:pt x="10051288" y="1326514"/>
              </a:cubicBezTo>
              <a:cubicBezTo>
                <a:pt x="10051288" y="1313203"/>
                <a:pt x="10038299" y="1302110"/>
                <a:pt x="10027474" y="1299892"/>
              </a:cubicBezTo>
              <a:close/>
              <a:moveTo>
                <a:pt x="10098916" y="1299892"/>
              </a:moveTo>
              <a:cubicBezTo>
                <a:pt x="10085927" y="1299892"/>
                <a:pt x="10075102" y="1313203"/>
                <a:pt x="10075102" y="1326514"/>
              </a:cubicBezTo>
              <a:cubicBezTo>
                <a:pt x="10075102" y="1342044"/>
                <a:pt x="10085927" y="1353137"/>
                <a:pt x="10098916" y="1353137"/>
              </a:cubicBezTo>
              <a:cubicBezTo>
                <a:pt x="10114071" y="1353137"/>
                <a:pt x="10124895" y="1339826"/>
                <a:pt x="10124895" y="1326514"/>
              </a:cubicBezTo>
              <a:cubicBezTo>
                <a:pt x="10124895" y="1313203"/>
                <a:pt x="10114071" y="1302110"/>
                <a:pt x="10098916" y="1299892"/>
              </a:cubicBezTo>
              <a:close/>
              <a:moveTo>
                <a:pt x="10172523" y="1299892"/>
              </a:moveTo>
              <a:cubicBezTo>
                <a:pt x="10157369" y="1299892"/>
                <a:pt x="10146544" y="1313203"/>
                <a:pt x="10146544" y="1326514"/>
              </a:cubicBezTo>
              <a:cubicBezTo>
                <a:pt x="10146544" y="1342044"/>
                <a:pt x="10157369" y="1353137"/>
                <a:pt x="10172523" y="1353137"/>
              </a:cubicBezTo>
              <a:cubicBezTo>
                <a:pt x="10187677" y="1353137"/>
                <a:pt x="10198502" y="1339826"/>
                <a:pt x="10198502" y="1326514"/>
              </a:cubicBezTo>
              <a:cubicBezTo>
                <a:pt x="10198502" y="1313203"/>
                <a:pt x="10187677" y="1299892"/>
                <a:pt x="10172523" y="1299892"/>
              </a:cubicBezTo>
              <a:close/>
              <a:moveTo>
                <a:pt x="10246130" y="1299892"/>
              </a:moveTo>
              <a:cubicBezTo>
                <a:pt x="10230976" y="1299892"/>
                <a:pt x="10220151" y="1313203"/>
                <a:pt x="10220151" y="1326514"/>
              </a:cubicBezTo>
              <a:cubicBezTo>
                <a:pt x="10220151" y="1342044"/>
                <a:pt x="10233141" y="1353137"/>
                <a:pt x="10246130" y="1353137"/>
              </a:cubicBezTo>
              <a:cubicBezTo>
                <a:pt x="10261284" y="1353137"/>
                <a:pt x="10272109" y="1339826"/>
                <a:pt x="10272109" y="1326514"/>
              </a:cubicBezTo>
              <a:cubicBezTo>
                <a:pt x="10272109" y="1313203"/>
                <a:pt x="10261284" y="1302110"/>
                <a:pt x="10246130" y="1299892"/>
              </a:cubicBezTo>
              <a:close/>
              <a:moveTo>
                <a:pt x="10319737" y="1299892"/>
              </a:moveTo>
              <a:cubicBezTo>
                <a:pt x="10304583" y="1299892"/>
                <a:pt x="10293758" y="1313203"/>
                <a:pt x="10293758" y="1326514"/>
              </a:cubicBezTo>
              <a:cubicBezTo>
                <a:pt x="10293758" y="1342044"/>
                <a:pt x="10306748" y="1353137"/>
                <a:pt x="10319737" y="1353137"/>
              </a:cubicBezTo>
              <a:cubicBezTo>
                <a:pt x="10334891" y="1353137"/>
                <a:pt x="10345716" y="1339826"/>
                <a:pt x="10345716" y="1326514"/>
              </a:cubicBezTo>
              <a:cubicBezTo>
                <a:pt x="10345716" y="1313203"/>
                <a:pt x="10334891" y="1302110"/>
                <a:pt x="10319737" y="1299892"/>
              </a:cubicBezTo>
              <a:close/>
              <a:moveTo>
                <a:pt x="10395509" y="1299892"/>
              </a:moveTo>
              <a:cubicBezTo>
                <a:pt x="10380355" y="1299892"/>
                <a:pt x="10369530" y="1313203"/>
                <a:pt x="10369530" y="1326514"/>
              </a:cubicBezTo>
              <a:cubicBezTo>
                <a:pt x="10369530" y="1342044"/>
                <a:pt x="10382520" y="1353137"/>
                <a:pt x="10395509" y="1353137"/>
              </a:cubicBezTo>
              <a:cubicBezTo>
                <a:pt x="10408499" y="1353137"/>
                <a:pt x="10419323" y="1339826"/>
                <a:pt x="10419323" y="1326514"/>
              </a:cubicBezTo>
              <a:cubicBezTo>
                <a:pt x="10419323" y="1313203"/>
                <a:pt x="10408499" y="1302110"/>
                <a:pt x="10395509" y="1299892"/>
              </a:cubicBezTo>
              <a:close/>
              <a:moveTo>
                <a:pt x="10471280" y="1299892"/>
              </a:moveTo>
              <a:cubicBezTo>
                <a:pt x="10456126" y="1299892"/>
                <a:pt x="10445301" y="1313203"/>
                <a:pt x="10445301" y="1326514"/>
              </a:cubicBezTo>
              <a:cubicBezTo>
                <a:pt x="10445301" y="1342044"/>
                <a:pt x="10458291" y="1353137"/>
                <a:pt x="10471280" y="1353137"/>
              </a:cubicBezTo>
              <a:cubicBezTo>
                <a:pt x="10484270" y="1353137"/>
                <a:pt x="10495094" y="1339826"/>
                <a:pt x="10495094" y="1326514"/>
              </a:cubicBezTo>
              <a:cubicBezTo>
                <a:pt x="10495094" y="1313203"/>
                <a:pt x="10482105" y="1302110"/>
                <a:pt x="10471280" y="1299892"/>
              </a:cubicBezTo>
              <a:close/>
              <a:moveTo>
                <a:pt x="10542723" y="1299892"/>
              </a:moveTo>
              <a:cubicBezTo>
                <a:pt x="10527569" y="1299892"/>
                <a:pt x="10516744" y="1313203"/>
                <a:pt x="10516744" y="1326514"/>
              </a:cubicBezTo>
              <a:cubicBezTo>
                <a:pt x="10516744" y="1342044"/>
                <a:pt x="10527569" y="1353137"/>
                <a:pt x="10542723" y="1353137"/>
              </a:cubicBezTo>
              <a:cubicBezTo>
                <a:pt x="10557877" y="1353137"/>
                <a:pt x="10568702" y="1339826"/>
                <a:pt x="10568702" y="1326514"/>
              </a:cubicBezTo>
              <a:cubicBezTo>
                <a:pt x="10568702" y="1313203"/>
                <a:pt x="10557877" y="1299892"/>
                <a:pt x="10542723" y="1299892"/>
              </a:cubicBezTo>
              <a:close/>
              <a:moveTo>
                <a:pt x="850424" y="1375321"/>
              </a:moveTo>
              <a:cubicBezTo>
                <a:pt x="837435" y="1375321"/>
                <a:pt x="826610" y="1388632"/>
                <a:pt x="826610" y="1401943"/>
              </a:cubicBezTo>
              <a:cubicBezTo>
                <a:pt x="826610" y="1417473"/>
                <a:pt x="837435" y="1428566"/>
                <a:pt x="850424" y="1428566"/>
              </a:cubicBezTo>
              <a:cubicBezTo>
                <a:pt x="865578" y="1428566"/>
                <a:pt x="876403" y="1415255"/>
                <a:pt x="876403" y="1401943"/>
              </a:cubicBezTo>
              <a:cubicBezTo>
                <a:pt x="876403" y="1388632"/>
                <a:pt x="865578" y="1377540"/>
                <a:pt x="850424" y="1375321"/>
              </a:cubicBezTo>
              <a:close/>
              <a:moveTo>
                <a:pt x="924031" y="1375321"/>
              </a:moveTo>
              <a:cubicBezTo>
                <a:pt x="911042" y="1375321"/>
                <a:pt x="900217" y="1388632"/>
                <a:pt x="900217" y="1401943"/>
              </a:cubicBezTo>
              <a:cubicBezTo>
                <a:pt x="900217" y="1417473"/>
                <a:pt x="911042" y="1428566"/>
                <a:pt x="924031" y="1428566"/>
              </a:cubicBezTo>
              <a:cubicBezTo>
                <a:pt x="939185" y="1428566"/>
                <a:pt x="950010" y="1415255"/>
                <a:pt x="950010" y="1401943"/>
              </a:cubicBezTo>
              <a:cubicBezTo>
                <a:pt x="950010" y="1388632"/>
                <a:pt x="939185" y="1377540"/>
                <a:pt x="924031" y="1375321"/>
              </a:cubicBezTo>
              <a:close/>
              <a:moveTo>
                <a:pt x="997638" y="1375321"/>
              </a:moveTo>
              <a:cubicBezTo>
                <a:pt x="982484" y="1375321"/>
                <a:pt x="971659" y="1388632"/>
                <a:pt x="971659" y="1401943"/>
              </a:cubicBezTo>
              <a:cubicBezTo>
                <a:pt x="971659" y="1417473"/>
                <a:pt x="984649" y="1428566"/>
                <a:pt x="997638" y="1428566"/>
              </a:cubicBezTo>
              <a:cubicBezTo>
                <a:pt x="1012792" y="1428566"/>
                <a:pt x="1023617" y="1415255"/>
                <a:pt x="1023617" y="1401943"/>
              </a:cubicBezTo>
              <a:cubicBezTo>
                <a:pt x="1023617" y="1388632"/>
                <a:pt x="1012792" y="1377540"/>
                <a:pt x="997638" y="1375321"/>
              </a:cubicBezTo>
              <a:close/>
              <a:moveTo>
                <a:pt x="1073410" y="1375321"/>
              </a:moveTo>
              <a:cubicBezTo>
                <a:pt x="1058256" y="1375321"/>
                <a:pt x="1047431" y="1388632"/>
                <a:pt x="1047431" y="1401943"/>
              </a:cubicBezTo>
              <a:cubicBezTo>
                <a:pt x="1047431" y="1417473"/>
                <a:pt x="1060420" y="1428566"/>
                <a:pt x="1073410" y="1428566"/>
              </a:cubicBezTo>
              <a:cubicBezTo>
                <a:pt x="1088564" y="1428566"/>
                <a:pt x="1099389" y="1415255"/>
                <a:pt x="1099389" y="1401943"/>
              </a:cubicBezTo>
              <a:cubicBezTo>
                <a:pt x="1099389" y="1388632"/>
                <a:pt x="1086399" y="1377540"/>
                <a:pt x="1073410" y="1375321"/>
              </a:cubicBezTo>
              <a:close/>
              <a:moveTo>
                <a:pt x="1147017" y="1375321"/>
              </a:moveTo>
              <a:cubicBezTo>
                <a:pt x="1131863" y="1375321"/>
                <a:pt x="1121038" y="1388632"/>
                <a:pt x="1121038" y="1401943"/>
              </a:cubicBezTo>
              <a:cubicBezTo>
                <a:pt x="1121038" y="1417473"/>
                <a:pt x="1134028" y="1428566"/>
                <a:pt x="1147017" y="1428566"/>
              </a:cubicBezTo>
              <a:cubicBezTo>
                <a:pt x="1162171" y="1428566"/>
                <a:pt x="1172996" y="1415255"/>
                <a:pt x="1172996" y="1401943"/>
              </a:cubicBezTo>
              <a:cubicBezTo>
                <a:pt x="1172996" y="1388632"/>
                <a:pt x="1162171" y="1377540"/>
                <a:pt x="1147017" y="1375321"/>
              </a:cubicBezTo>
              <a:close/>
              <a:moveTo>
                <a:pt x="1222788" y="1375321"/>
              </a:moveTo>
              <a:cubicBezTo>
                <a:pt x="1207634" y="1375321"/>
                <a:pt x="1196809" y="1388632"/>
                <a:pt x="1196809" y="1401943"/>
              </a:cubicBezTo>
              <a:cubicBezTo>
                <a:pt x="1196809" y="1417473"/>
                <a:pt x="1209799" y="1428566"/>
                <a:pt x="1222788" y="1428566"/>
              </a:cubicBezTo>
              <a:cubicBezTo>
                <a:pt x="1235777" y="1428566"/>
                <a:pt x="1246602" y="1415255"/>
                <a:pt x="1246602" y="1401943"/>
              </a:cubicBezTo>
              <a:cubicBezTo>
                <a:pt x="1246602" y="1388632"/>
                <a:pt x="1235777" y="1377540"/>
                <a:pt x="1222788" y="1375321"/>
              </a:cubicBezTo>
              <a:close/>
              <a:moveTo>
                <a:pt x="1294231" y="1375321"/>
              </a:moveTo>
              <a:cubicBezTo>
                <a:pt x="1279077" y="1375321"/>
                <a:pt x="1268252" y="1388632"/>
                <a:pt x="1268252" y="1401943"/>
              </a:cubicBezTo>
              <a:cubicBezTo>
                <a:pt x="1268252" y="1417473"/>
                <a:pt x="1281241" y="1428566"/>
                <a:pt x="1294231" y="1428566"/>
              </a:cubicBezTo>
              <a:cubicBezTo>
                <a:pt x="1309385" y="1428566"/>
                <a:pt x="1320210" y="1415255"/>
                <a:pt x="1320210" y="1401943"/>
              </a:cubicBezTo>
              <a:cubicBezTo>
                <a:pt x="1320210" y="1388632"/>
                <a:pt x="1309385" y="1377540"/>
                <a:pt x="1294231" y="1375321"/>
              </a:cubicBezTo>
              <a:close/>
              <a:moveTo>
                <a:pt x="1367838" y="1375321"/>
              </a:moveTo>
              <a:cubicBezTo>
                <a:pt x="1352684" y="1375321"/>
                <a:pt x="1341859" y="1388632"/>
                <a:pt x="1341859" y="1401943"/>
              </a:cubicBezTo>
              <a:cubicBezTo>
                <a:pt x="1341859" y="1417473"/>
                <a:pt x="1354848" y="1428566"/>
                <a:pt x="1367838" y="1428566"/>
              </a:cubicBezTo>
              <a:cubicBezTo>
                <a:pt x="1382992" y="1428566"/>
                <a:pt x="1393817" y="1415255"/>
                <a:pt x="1393817" y="1401943"/>
              </a:cubicBezTo>
              <a:cubicBezTo>
                <a:pt x="1393817" y="1388632"/>
                <a:pt x="1382992" y="1377540"/>
                <a:pt x="1367838" y="1375321"/>
              </a:cubicBezTo>
              <a:close/>
              <a:moveTo>
                <a:pt x="1441444" y="1375321"/>
              </a:moveTo>
              <a:cubicBezTo>
                <a:pt x="1428455" y="1375321"/>
                <a:pt x="1417630" y="1388632"/>
                <a:pt x="1417630" y="1401943"/>
              </a:cubicBezTo>
              <a:cubicBezTo>
                <a:pt x="1417630" y="1417473"/>
                <a:pt x="1428455" y="1428566"/>
                <a:pt x="1441444" y="1428566"/>
              </a:cubicBezTo>
              <a:cubicBezTo>
                <a:pt x="1456598" y="1428566"/>
                <a:pt x="1467423" y="1415255"/>
                <a:pt x="1467423" y="1401943"/>
              </a:cubicBezTo>
              <a:cubicBezTo>
                <a:pt x="1467423" y="1388632"/>
                <a:pt x="1456598" y="1377540"/>
                <a:pt x="1441444" y="1375321"/>
              </a:cubicBezTo>
              <a:close/>
              <a:moveTo>
                <a:pt x="1517216" y="1375321"/>
              </a:moveTo>
              <a:cubicBezTo>
                <a:pt x="1504227" y="1375321"/>
                <a:pt x="1493402" y="1388632"/>
                <a:pt x="1493402" y="1401943"/>
              </a:cubicBezTo>
              <a:cubicBezTo>
                <a:pt x="1493402" y="1417473"/>
                <a:pt x="1504227" y="1428566"/>
                <a:pt x="1517216" y="1428566"/>
              </a:cubicBezTo>
              <a:cubicBezTo>
                <a:pt x="1532370" y="1428566"/>
                <a:pt x="1543195" y="1415255"/>
                <a:pt x="1543195" y="1401943"/>
              </a:cubicBezTo>
              <a:cubicBezTo>
                <a:pt x="1543195" y="1388632"/>
                <a:pt x="1530205" y="1377540"/>
                <a:pt x="1517216" y="1375321"/>
              </a:cubicBezTo>
              <a:close/>
              <a:moveTo>
                <a:pt x="1590823" y="1375321"/>
              </a:moveTo>
              <a:cubicBezTo>
                <a:pt x="1577834" y="1375321"/>
                <a:pt x="1567009" y="1388632"/>
                <a:pt x="1567009" y="1401943"/>
              </a:cubicBezTo>
              <a:cubicBezTo>
                <a:pt x="1567009" y="1417473"/>
                <a:pt x="1577834" y="1428566"/>
                <a:pt x="1590823" y="1428566"/>
              </a:cubicBezTo>
              <a:cubicBezTo>
                <a:pt x="1605977" y="1428566"/>
                <a:pt x="1616802" y="1415255"/>
                <a:pt x="1616802" y="1401943"/>
              </a:cubicBezTo>
              <a:cubicBezTo>
                <a:pt x="1616802" y="1388632"/>
                <a:pt x="1605977" y="1377540"/>
                <a:pt x="1590823" y="1375321"/>
              </a:cubicBezTo>
              <a:close/>
              <a:moveTo>
                <a:pt x="1664430" y="1375321"/>
              </a:moveTo>
              <a:cubicBezTo>
                <a:pt x="1651441" y="1375321"/>
                <a:pt x="1640616" y="1388632"/>
                <a:pt x="1640616" y="1401943"/>
              </a:cubicBezTo>
              <a:cubicBezTo>
                <a:pt x="1640616" y="1417473"/>
                <a:pt x="1651441" y="1428566"/>
                <a:pt x="1664430" y="1428566"/>
              </a:cubicBezTo>
              <a:cubicBezTo>
                <a:pt x="1679584" y="1428566"/>
                <a:pt x="1690409" y="1415255"/>
                <a:pt x="1690409" y="1401943"/>
              </a:cubicBezTo>
              <a:cubicBezTo>
                <a:pt x="1690409" y="1388632"/>
                <a:pt x="1679584" y="1377540"/>
                <a:pt x="1664430" y="1375321"/>
              </a:cubicBezTo>
              <a:close/>
              <a:moveTo>
                <a:pt x="1738037" y="1375321"/>
              </a:moveTo>
              <a:cubicBezTo>
                <a:pt x="1722883" y="1375321"/>
                <a:pt x="1712058" y="1388632"/>
                <a:pt x="1712058" y="1401943"/>
              </a:cubicBezTo>
              <a:cubicBezTo>
                <a:pt x="1712058" y="1417473"/>
                <a:pt x="1725047" y="1428566"/>
                <a:pt x="1738037" y="1428566"/>
              </a:cubicBezTo>
              <a:cubicBezTo>
                <a:pt x="1753191" y="1428566"/>
                <a:pt x="1764016" y="1415255"/>
                <a:pt x="1764016" y="1401943"/>
              </a:cubicBezTo>
              <a:cubicBezTo>
                <a:pt x="1764016" y="1388632"/>
                <a:pt x="1753191" y="1377540"/>
                <a:pt x="1738037" y="1375321"/>
              </a:cubicBezTo>
              <a:close/>
              <a:moveTo>
                <a:pt x="1811644" y="1375321"/>
              </a:moveTo>
              <a:cubicBezTo>
                <a:pt x="1796490" y="1375321"/>
                <a:pt x="1785665" y="1388632"/>
                <a:pt x="1785665" y="1401943"/>
              </a:cubicBezTo>
              <a:cubicBezTo>
                <a:pt x="1785665" y="1417473"/>
                <a:pt x="1798654" y="1428566"/>
                <a:pt x="1811644" y="1428566"/>
              </a:cubicBezTo>
              <a:cubicBezTo>
                <a:pt x="1826798" y="1428566"/>
                <a:pt x="1837623" y="1415255"/>
                <a:pt x="1837623" y="1401943"/>
              </a:cubicBezTo>
              <a:cubicBezTo>
                <a:pt x="1837623" y="1388632"/>
                <a:pt x="1826798" y="1377540"/>
                <a:pt x="1811644" y="1375321"/>
              </a:cubicBezTo>
              <a:close/>
              <a:moveTo>
                <a:pt x="1887416" y="1375321"/>
              </a:moveTo>
              <a:cubicBezTo>
                <a:pt x="1872262" y="1375321"/>
                <a:pt x="1861437" y="1388632"/>
                <a:pt x="1861437" y="1401943"/>
              </a:cubicBezTo>
              <a:cubicBezTo>
                <a:pt x="1861437" y="1417473"/>
                <a:pt x="1874426" y="1428566"/>
                <a:pt x="1887416" y="1428566"/>
              </a:cubicBezTo>
              <a:cubicBezTo>
                <a:pt x="1902570" y="1428566"/>
                <a:pt x="1913395" y="1415255"/>
                <a:pt x="1913395" y="1401943"/>
              </a:cubicBezTo>
              <a:cubicBezTo>
                <a:pt x="1913395" y="1388632"/>
                <a:pt x="1900405" y="1377540"/>
                <a:pt x="1887416" y="1375321"/>
              </a:cubicBezTo>
              <a:close/>
              <a:moveTo>
                <a:pt x="1961023" y="1375321"/>
              </a:moveTo>
              <a:cubicBezTo>
                <a:pt x="1945869" y="1375321"/>
                <a:pt x="1935044" y="1388632"/>
                <a:pt x="1935044" y="1401943"/>
              </a:cubicBezTo>
              <a:cubicBezTo>
                <a:pt x="1935044" y="1417473"/>
                <a:pt x="1948033" y="1428566"/>
                <a:pt x="1961023" y="1428566"/>
              </a:cubicBezTo>
              <a:cubicBezTo>
                <a:pt x="1976177" y="1428566"/>
                <a:pt x="1987002" y="1415255"/>
                <a:pt x="1987002" y="1401943"/>
              </a:cubicBezTo>
              <a:cubicBezTo>
                <a:pt x="1987002" y="1388632"/>
                <a:pt x="1976177" y="1377540"/>
                <a:pt x="1961023" y="1375321"/>
              </a:cubicBezTo>
              <a:close/>
              <a:moveTo>
                <a:pt x="2034629" y="1375321"/>
              </a:moveTo>
              <a:cubicBezTo>
                <a:pt x="2019475" y="1375321"/>
                <a:pt x="2008650" y="1388632"/>
                <a:pt x="2008650" y="1401943"/>
              </a:cubicBezTo>
              <a:cubicBezTo>
                <a:pt x="2008650" y="1417473"/>
                <a:pt x="2021640" y="1428566"/>
                <a:pt x="2034629" y="1428566"/>
              </a:cubicBezTo>
              <a:cubicBezTo>
                <a:pt x="2049783" y="1428566"/>
                <a:pt x="2060608" y="1415255"/>
                <a:pt x="2060608" y="1401943"/>
              </a:cubicBezTo>
              <a:cubicBezTo>
                <a:pt x="2060608" y="1388632"/>
                <a:pt x="2049783" y="1377540"/>
                <a:pt x="2034629" y="1375321"/>
              </a:cubicBezTo>
              <a:close/>
              <a:moveTo>
                <a:pt x="2108236" y="1375321"/>
              </a:moveTo>
              <a:cubicBezTo>
                <a:pt x="2093082" y="1375321"/>
                <a:pt x="2082257" y="1388632"/>
                <a:pt x="2082257" y="1401943"/>
              </a:cubicBezTo>
              <a:cubicBezTo>
                <a:pt x="2082257" y="1417473"/>
                <a:pt x="2095246" y="1428566"/>
                <a:pt x="2108236" y="1428566"/>
              </a:cubicBezTo>
              <a:cubicBezTo>
                <a:pt x="2123390" y="1428566"/>
                <a:pt x="2134215" y="1415255"/>
                <a:pt x="2134215" y="1401943"/>
              </a:cubicBezTo>
              <a:cubicBezTo>
                <a:pt x="2134215" y="1388632"/>
                <a:pt x="2123390" y="1377540"/>
                <a:pt x="2108236" y="1375321"/>
              </a:cubicBezTo>
              <a:close/>
              <a:moveTo>
                <a:pt x="2181843" y="1375321"/>
              </a:moveTo>
              <a:cubicBezTo>
                <a:pt x="2168854" y="1375321"/>
                <a:pt x="2158029" y="1388632"/>
                <a:pt x="2158029" y="1401943"/>
              </a:cubicBezTo>
              <a:cubicBezTo>
                <a:pt x="2158029" y="1417473"/>
                <a:pt x="2168854" y="1428566"/>
                <a:pt x="2181843" y="1428566"/>
              </a:cubicBezTo>
              <a:cubicBezTo>
                <a:pt x="2196997" y="1428566"/>
                <a:pt x="2207822" y="1415255"/>
                <a:pt x="2207822" y="1401943"/>
              </a:cubicBezTo>
              <a:cubicBezTo>
                <a:pt x="2207822" y="1388632"/>
                <a:pt x="2196997" y="1377540"/>
                <a:pt x="2181843" y="1375321"/>
              </a:cubicBezTo>
              <a:close/>
              <a:moveTo>
                <a:pt x="2255450" y="1375321"/>
              </a:moveTo>
              <a:cubicBezTo>
                <a:pt x="2242461" y="1375321"/>
                <a:pt x="2231636" y="1388632"/>
                <a:pt x="2231636" y="1401943"/>
              </a:cubicBezTo>
              <a:cubicBezTo>
                <a:pt x="2231636" y="1417473"/>
                <a:pt x="2242461" y="1428566"/>
                <a:pt x="2255450" y="1428566"/>
              </a:cubicBezTo>
              <a:cubicBezTo>
                <a:pt x="2270604" y="1428566"/>
                <a:pt x="2281429" y="1415255"/>
                <a:pt x="2281429" y="1401943"/>
              </a:cubicBezTo>
              <a:cubicBezTo>
                <a:pt x="2281429" y="1388632"/>
                <a:pt x="2270604" y="1377540"/>
                <a:pt x="2255450" y="1375321"/>
              </a:cubicBezTo>
              <a:close/>
              <a:moveTo>
                <a:pt x="2331222" y="1375321"/>
              </a:moveTo>
              <a:cubicBezTo>
                <a:pt x="2318233" y="1375321"/>
                <a:pt x="2307408" y="1388632"/>
                <a:pt x="2307408" y="1401943"/>
              </a:cubicBezTo>
              <a:cubicBezTo>
                <a:pt x="2307408" y="1417473"/>
                <a:pt x="2318233" y="1428566"/>
                <a:pt x="2331222" y="1428566"/>
              </a:cubicBezTo>
              <a:cubicBezTo>
                <a:pt x="2346376" y="1428566"/>
                <a:pt x="2357201" y="1415255"/>
                <a:pt x="2357201" y="1401943"/>
              </a:cubicBezTo>
              <a:cubicBezTo>
                <a:pt x="2357201" y="1388632"/>
                <a:pt x="2344211" y="1377540"/>
                <a:pt x="2331222" y="1375321"/>
              </a:cubicBezTo>
              <a:close/>
              <a:moveTo>
                <a:pt x="2404829" y="1375321"/>
              </a:moveTo>
              <a:cubicBezTo>
                <a:pt x="2389675" y="1375321"/>
                <a:pt x="2378850" y="1388632"/>
                <a:pt x="2378850" y="1401943"/>
              </a:cubicBezTo>
              <a:cubicBezTo>
                <a:pt x="2378850" y="1417473"/>
                <a:pt x="2391839" y="1428566"/>
                <a:pt x="2404829" y="1428566"/>
              </a:cubicBezTo>
              <a:cubicBezTo>
                <a:pt x="2419983" y="1428566"/>
                <a:pt x="2430808" y="1415255"/>
                <a:pt x="2430808" y="1401943"/>
              </a:cubicBezTo>
              <a:cubicBezTo>
                <a:pt x="2430808" y="1388632"/>
                <a:pt x="2419983" y="1377540"/>
                <a:pt x="2404829" y="1375321"/>
              </a:cubicBezTo>
              <a:close/>
              <a:moveTo>
                <a:pt x="2478436" y="1375321"/>
              </a:moveTo>
              <a:cubicBezTo>
                <a:pt x="2463282" y="1375321"/>
                <a:pt x="2452457" y="1388632"/>
                <a:pt x="2452457" y="1401943"/>
              </a:cubicBezTo>
              <a:cubicBezTo>
                <a:pt x="2452457" y="1417473"/>
                <a:pt x="2465447" y="1428566"/>
                <a:pt x="2478436" y="1428566"/>
              </a:cubicBezTo>
              <a:cubicBezTo>
                <a:pt x="2493590" y="1428566"/>
                <a:pt x="2504415" y="1415255"/>
                <a:pt x="2504415" y="1401943"/>
              </a:cubicBezTo>
              <a:cubicBezTo>
                <a:pt x="2504415" y="1388632"/>
                <a:pt x="2493590" y="1377540"/>
                <a:pt x="2478436" y="1375321"/>
              </a:cubicBezTo>
              <a:close/>
              <a:moveTo>
                <a:pt x="2554208" y="1375321"/>
              </a:moveTo>
              <a:cubicBezTo>
                <a:pt x="2539054" y="1375321"/>
                <a:pt x="2528229" y="1388632"/>
                <a:pt x="2528229" y="1401943"/>
              </a:cubicBezTo>
              <a:cubicBezTo>
                <a:pt x="2528229" y="1417473"/>
                <a:pt x="2541219" y="1428566"/>
                <a:pt x="2554208" y="1428566"/>
              </a:cubicBezTo>
              <a:cubicBezTo>
                <a:pt x="2567197" y="1428566"/>
                <a:pt x="2578022" y="1415255"/>
                <a:pt x="2578022" y="1401943"/>
              </a:cubicBezTo>
              <a:cubicBezTo>
                <a:pt x="2578022" y="1388632"/>
                <a:pt x="2567197" y="1377540"/>
                <a:pt x="2554208" y="1375321"/>
              </a:cubicBezTo>
              <a:close/>
              <a:moveTo>
                <a:pt x="2625650" y="1375321"/>
              </a:moveTo>
              <a:cubicBezTo>
                <a:pt x="2610496" y="1375321"/>
                <a:pt x="2599671" y="1388632"/>
                <a:pt x="2599671" y="1401943"/>
              </a:cubicBezTo>
              <a:cubicBezTo>
                <a:pt x="2599671" y="1417473"/>
                <a:pt x="2612661" y="1428566"/>
                <a:pt x="2625650" y="1428566"/>
              </a:cubicBezTo>
              <a:cubicBezTo>
                <a:pt x="2640804" y="1428566"/>
                <a:pt x="2651629" y="1415255"/>
                <a:pt x="2651629" y="1401943"/>
              </a:cubicBezTo>
              <a:cubicBezTo>
                <a:pt x="2651629" y="1388632"/>
                <a:pt x="2640804" y="1377540"/>
                <a:pt x="2625650" y="1375321"/>
              </a:cubicBezTo>
              <a:close/>
              <a:moveTo>
                <a:pt x="2699257" y="1375321"/>
              </a:moveTo>
              <a:cubicBezTo>
                <a:pt x="2686268" y="1375321"/>
                <a:pt x="2675443" y="1388632"/>
                <a:pt x="2675443" y="1401943"/>
              </a:cubicBezTo>
              <a:cubicBezTo>
                <a:pt x="2675443" y="1417473"/>
                <a:pt x="2686268" y="1428566"/>
                <a:pt x="2699257" y="1428566"/>
              </a:cubicBezTo>
              <a:cubicBezTo>
                <a:pt x="2714411" y="1428566"/>
                <a:pt x="2725236" y="1415255"/>
                <a:pt x="2725236" y="1401943"/>
              </a:cubicBezTo>
              <a:cubicBezTo>
                <a:pt x="2725236" y="1388632"/>
                <a:pt x="2714411" y="1377540"/>
                <a:pt x="2699257" y="1375321"/>
              </a:cubicBezTo>
              <a:close/>
              <a:moveTo>
                <a:pt x="2775028" y="1375321"/>
              </a:moveTo>
              <a:cubicBezTo>
                <a:pt x="2762039" y="1375321"/>
                <a:pt x="2751214" y="1388632"/>
                <a:pt x="2751214" y="1401943"/>
              </a:cubicBezTo>
              <a:cubicBezTo>
                <a:pt x="2751214" y="1417473"/>
                <a:pt x="2762039" y="1428566"/>
                <a:pt x="2775028" y="1428566"/>
              </a:cubicBezTo>
              <a:cubicBezTo>
                <a:pt x="2790182" y="1428566"/>
                <a:pt x="2801007" y="1415255"/>
                <a:pt x="2801007" y="1401943"/>
              </a:cubicBezTo>
              <a:cubicBezTo>
                <a:pt x="2801007" y="1388632"/>
                <a:pt x="2788017" y="1377540"/>
                <a:pt x="2775028" y="1375321"/>
              </a:cubicBezTo>
              <a:close/>
              <a:moveTo>
                <a:pt x="2848635" y="1375321"/>
              </a:moveTo>
              <a:cubicBezTo>
                <a:pt x="2833481" y="1375321"/>
                <a:pt x="2822656" y="1388632"/>
                <a:pt x="2822656" y="1401943"/>
              </a:cubicBezTo>
              <a:cubicBezTo>
                <a:pt x="2822656" y="1417473"/>
                <a:pt x="2835645" y="1428566"/>
                <a:pt x="2848635" y="1428566"/>
              </a:cubicBezTo>
              <a:cubicBezTo>
                <a:pt x="2863789" y="1428566"/>
                <a:pt x="2874614" y="1415255"/>
                <a:pt x="2874614" y="1401943"/>
              </a:cubicBezTo>
              <a:cubicBezTo>
                <a:pt x="2874614" y="1388632"/>
                <a:pt x="2863789" y="1377540"/>
                <a:pt x="2848635" y="1375321"/>
              </a:cubicBezTo>
              <a:close/>
              <a:moveTo>
                <a:pt x="3366049" y="1375321"/>
              </a:moveTo>
              <a:cubicBezTo>
                <a:pt x="3350895" y="1375321"/>
                <a:pt x="3340070" y="1388632"/>
                <a:pt x="3340070" y="1401943"/>
              </a:cubicBezTo>
              <a:cubicBezTo>
                <a:pt x="3340070" y="1417473"/>
                <a:pt x="3353060" y="1428566"/>
                <a:pt x="3366049" y="1428566"/>
              </a:cubicBezTo>
              <a:cubicBezTo>
                <a:pt x="3381203" y="1428566"/>
                <a:pt x="3392028" y="1415255"/>
                <a:pt x="3392028" y="1401943"/>
              </a:cubicBezTo>
              <a:cubicBezTo>
                <a:pt x="3392028" y="1388632"/>
                <a:pt x="3381203" y="1377540"/>
                <a:pt x="3366049" y="1375321"/>
              </a:cubicBezTo>
              <a:close/>
              <a:moveTo>
                <a:pt x="3439656" y="1375321"/>
              </a:moveTo>
              <a:cubicBezTo>
                <a:pt x="3424502" y="1375321"/>
                <a:pt x="3413677" y="1388632"/>
                <a:pt x="3413677" y="1401943"/>
              </a:cubicBezTo>
              <a:cubicBezTo>
                <a:pt x="3413677" y="1417473"/>
                <a:pt x="3426666" y="1428566"/>
                <a:pt x="3439656" y="1428566"/>
              </a:cubicBezTo>
              <a:cubicBezTo>
                <a:pt x="3454810" y="1428566"/>
                <a:pt x="3465635" y="1415255"/>
                <a:pt x="3465635" y="1401943"/>
              </a:cubicBezTo>
              <a:cubicBezTo>
                <a:pt x="3465635" y="1388632"/>
                <a:pt x="3454810" y="1377540"/>
                <a:pt x="3439656" y="1375321"/>
              </a:cubicBezTo>
              <a:close/>
              <a:moveTo>
                <a:pt x="3513262" y="1375321"/>
              </a:moveTo>
              <a:cubicBezTo>
                <a:pt x="3500273" y="1375321"/>
                <a:pt x="3489448" y="1388632"/>
                <a:pt x="3489448" y="1401943"/>
              </a:cubicBezTo>
              <a:cubicBezTo>
                <a:pt x="3489448" y="1417473"/>
                <a:pt x="3500273" y="1428566"/>
                <a:pt x="3513262" y="1428566"/>
              </a:cubicBezTo>
              <a:cubicBezTo>
                <a:pt x="3528416" y="1428566"/>
                <a:pt x="3539241" y="1415255"/>
                <a:pt x="3539241" y="1401943"/>
              </a:cubicBezTo>
              <a:cubicBezTo>
                <a:pt x="3539241" y="1388632"/>
                <a:pt x="3528416" y="1377540"/>
                <a:pt x="3513262" y="1375321"/>
              </a:cubicBezTo>
              <a:close/>
              <a:moveTo>
                <a:pt x="3589034" y="1375321"/>
              </a:moveTo>
              <a:cubicBezTo>
                <a:pt x="3573880" y="1375321"/>
                <a:pt x="3563055" y="1388632"/>
                <a:pt x="3563055" y="1401943"/>
              </a:cubicBezTo>
              <a:cubicBezTo>
                <a:pt x="3563055" y="1417473"/>
                <a:pt x="3576045" y="1428566"/>
                <a:pt x="3589034" y="1428566"/>
              </a:cubicBezTo>
              <a:cubicBezTo>
                <a:pt x="3604188" y="1428566"/>
                <a:pt x="3615013" y="1415255"/>
                <a:pt x="3615013" y="1401943"/>
              </a:cubicBezTo>
              <a:cubicBezTo>
                <a:pt x="3615013" y="1388632"/>
                <a:pt x="3602023" y="1377540"/>
                <a:pt x="3589034" y="1375321"/>
              </a:cubicBezTo>
              <a:close/>
              <a:moveTo>
                <a:pt x="3736248" y="1375321"/>
              </a:moveTo>
              <a:cubicBezTo>
                <a:pt x="3721094" y="1375321"/>
                <a:pt x="3710269" y="1388632"/>
                <a:pt x="3710269" y="1401943"/>
              </a:cubicBezTo>
              <a:cubicBezTo>
                <a:pt x="3710269" y="1417473"/>
                <a:pt x="3723258" y="1428566"/>
                <a:pt x="3736248" y="1428566"/>
              </a:cubicBezTo>
              <a:cubicBezTo>
                <a:pt x="3751402" y="1428566"/>
                <a:pt x="3762227" y="1415255"/>
                <a:pt x="3762227" y="1401943"/>
              </a:cubicBezTo>
              <a:cubicBezTo>
                <a:pt x="3762227" y="1388632"/>
                <a:pt x="3751402" y="1377540"/>
                <a:pt x="3736248" y="1375321"/>
              </a:cubicBezTo>
              <a:close/>
              <a:moveTo>
                <a:pt x="4180055" y="1375321"/>
              </a:moveTo>
              <a:cubicBezTo>
                <a:pt x="4164901" y="1375321"/>
                <a:pt x="4154076" y="1388632"/>
                <a:pt x="4154076" y="1401943"/>
              </a:cubicBezTo>
              <a:cubicBezTo>
                <a:pt x="4154076" y="1417473"/>
                <a:pt x="4167065" y="1428566"/>
                <a:pt x="4180055" y="1428566"/>
              </a:cubicBezTo>
              <a:cubicBezTo>
                <a:pt x="4195209" y="1428566"/>
                <a:pt x="4206034" y="1415255"/>
                <a:pt x="4206034" y="1401943"/>
              </a:cubicBezTo>
              <a:cubicBezTo>
                <a:pt x="4206034" y="1388632"/>
                <a:pt x="4195209" y="1377540"/>
                <a:pt x="4180055" y="1375321"/>
              </a:cubicBezTo>
              <a:close/>
              <a:moveTo>
                <a:pt x="4253661" y="1375321"/>
              </a:moveTo>
              <a:cubicBezTo>
                <a:pt x="4238507" y="1375321"/>
                <a:pt x="4227682" y="1388632"/>
                <a:pt x="4227682" y="1401943"/>
              </a:cubicBezTo>
              <a:cubicBezTo>
                <a:pt x="4227682" y="1417473"/>
                <a:pt x="4240672" y="1428566"/>
                <a:pt x="4253661" y="1428566"/>
              </a:cubicBezTo>
              <a:cubicBezTo>
                <a:pt x="4268815" y="1428566"/>
                <a:pt x="4279640" y="1415255"/>
                <a:pt x="4279640" y="1401943"/>
              </a:cubicBezTo>
              <a:cubicBezTo>
                <a:pt x="4279640" y="1388632"/>
                <a:pt x="4268815" y="1377540"/>
                <a:pt x="4253661" y="1375321"/>
              </a:cubicBezTo>
              <a:close/>
              <a:moveTo>
                <a:pt x="4327268" y="1375321"/>
              </a:moveTo>
              <a:cubicBezTo>
                <a:pt x="4312114" y="1375321"/>
                <a:pt x="4301289" y="1388632"/>
                <a:pt x="4301289" y="1401943"/>
              </a:cubicBezTo>
              <a:cubicBezTo>
                <a:pt x="4301289" y="1417473"/>
                <a:pt x="4314278" y="1428566"/>
                <a:pt x="4327268" y="1428566"/>
              </a:cubicBezTo>
              <a:cubicBezTo>
                <a:pt x="4342422" y="1428566"/>
                <a:pt x="4353247" y="1415255"/>
                <a:pt x="4353247" y="1401943"/>
              </a:cubicBezTo>
              <a:cubicBezTo>
                <a:pt x="4353247" y="1388632"/>
                <a:pt x="4342422" y="1377540"/>
                <a:pt x="4327268" y="1375321"/>
              </a:cubicBezTo>
              <a:close/>
              <a:moveTo>
                <a:pt x="5364260" y="1375321"/>
              </a:moveTo>
              <a:cubicBezTo>
                <a:pt x="5351271" y="1375321"/>
                <a:pt x="5340446" y="1388632"/>
                <a:pt x="5340446" y="1401943"/>
              </a:cubicBezTo>
              <a:cubicBezTo>
                <a:pt x="5340446" y="1417473"/>
                <a:pt x="5351271" y="1428566"/>
                <a:pt x="5364260" y="1428566"/>
              </a:cubicBezTo>
              <a:cubicBezTo>
                <a:pt x="5379414" y="1428566"/>
                <a:pt x="5390239" y="1415255"/>
                <a:pt x="5390239" y="1401943"/>
              </a:cubicBezTo>
              <a:cubicBezTo>
                <a:pt x="5390239" y="1388632"/>
                <a:pt x="5379414" y="1377540"/>
                <a:pt x="5364260" y="1375321"/>
              </a:cubicBezTo>
              <a:close/>
              <a:moveTo>
                <a:pt x="5511473" y="1375321"/>
              </a:moveTo>
              <a:cubicBezTo>
                <a:pt x="5498484" y="1375321"/>
                <a:pt x="5487659" y="1388632"/>
                <a:pt x="5487659" y="1401943"/>
              </a:cubicBezTo>
              <a:cubicBezTo>
                <a:pt x="5487659" y="1417473"/>
                <a:pt x="5498484" y="1428566"/>
                <a:pt x="5511473" y="1428566"/>
              </a:cubicBezTo>
              <a:cubicBezTo>
                <a:pt x="5526628" y="1428566"/>
                <a:pt x="5537452" y="1415255"/>
                <a:pt x="5537452" y="1401943"/>
              </a:cubicBezTo>
              <a:cubicBezTo>
                <a:pt x="5537452" y="1388632"/>
                <a:pt x="5526628" y="1377540"/>
                <a:pt x="5511473" y="1375321"/>
              </a:cubicBezTo>
              <a:close/>
              <a:moveTo>
                <a:pt x="5658687" y="1375321"/>
              </a:moveTo>
              <a:cubicBezTo>
                <a:pt x="5645699" y="1375321"/>
                <a:pt x="5634874" y="1388632"/>
                <a:pt x="5634874" y="1401943"/>
              </a:cubicBezTo>
              <a:cubicBezTo>
                <a:pt x="5634874" y="1417473"/>
                <a:pt x="5645699" y="1428566"/>
                <a:pt x="5658687" y="1428566"/>
              </a:cubicBezTo>
              <a:cubicBezTo>
                <a:pt x="5673842" y="1428566"/>
                <a:pt x="5684667" y="1415255"/>
                <a:pt x="5684667" y="1401943"/>
              </a:cubicBezTo>
              <a:cubicBezTo>
                <a:pt x="5684667" y="1388632"/>
                <a:pt x="5673842" y="1377540"/>
                <a:pt x="5658687" y="1375321"/>
              </a:cubicBezTo>
              <a:close/>
              <a:moveTo>
                <a:pt x="5734459" y="1375321"/>
              </a:moveTo>
              <a:cubicBezTo>
                <a:pt x="5719305" y="1375321"/>
                <a:pt x="5708480" y="1388632"/>
                <a:pt x="5708480" y="1401943"/>
              </a:cubicBezTo>
              <a:cubicBezTo>
                <a:pt x="5708480" y="1417473"/>
                <a:pt x="5721470" y="1428566"/>
                <a:pt x="5734459" y="1428566"/>
              </a:cubicBezTo>
              <a:cubicBezTo>
                <a:pt x="5749613" y="1428566"/>
                <a:pt x="5760438" y="1415255"/>
                <a:pt x="5760438" y="1401943"/>
              </a:cubicBezTo>
              <a:cubicBezTo>
                <a:pt x="5760438" y="1388632"/>
                <a:pt x="5747448" y="1377540"/>
                <a:pt x="5734459" y="1375321"/>
              </a:cubicBezTo>
              <a:close/>
              <a:moveTo>
                <a:pt x="5810231" y="1375321"/>
              </a:moveTo>
              <a:cubicBezTo>
                <a:pt x="5795077" y="1375321"/>
                <a:pt x="5784252" y="1388632"/>
                <a:pt x="5784252" y="1401943"/>
              </a:cubicBezTo>
              <a:cubicBezTo>
                <a:pt x="5784252" y="1417473"/>
                <a:pt x="5797242" y="1428566"/>
                <a:pt x="5810231" y="1428566"/>
              </a:cubicBezTo>
              <a:cubicBezTo>
                <a:pt x="5823220" y="1428566"/>
                <a:pt x="5834045" y="1415255"/>
                <a:pt x="5834045" y="1401943"/>
              </a:cubicBezTo>
              <a:cubicBezTo>
                <a:pt x="5834045" y="1388632"/>
                <a:pt x="5823220" y="1377540"/>
                <a:pt x="5810231" y="1375321"/>
              </a:cubicBezTo>
              <a:close/>
              <a:moveTo>
                <a:pt x="5881673" y="1375321"/>
              </a:moveTo>
              <a:cubicBezTo>
                <a:pt x="5866519" y="1375321"/>
                <a:pt x="5855694" y="1388632"/>
                <a:pt x="5855694" y="1401943"/>
              </a:cubicBezTo>
              <a:cubicBezTo>
                <a:pt x="5855694" y="1417473"/>
                <a:pt x="5868684" y="1428566"/>
                <a:pt x="5881673" y="1428566"/>
              </a:cubicBezTo>
              <a:cubicBezTo>
                <a:pt x="5896827" y="1428566"/>
                <a:pt x="5907652" y="1415255"/>
                <a:pt x="5907652" y="1401943"/>
              </a:cubicBezTo>
              <a:cubicBezTo>
                <a:pt x="5907652" y="1388632"/>
                <a:pt x="5896827" y="1377540"/>
                <a:pt x="5881673" y="1375321"/>
              </a:cubicBezTo>
              <a:close/>
              <a:moveTo>
                <a:pt x="5957445" y="1375321"/>
              </a:moveTo>
              <a:cubicBezTo>
                <a:pt x="5942291" y="1375321"/>
                <a:pt x="5931466" y="1388632"/>
                <a:pt x="5931466" y="1401943"/>
              </a:cubicBezTo>
              <a:cubicBezTo>
                <a:pt x="5931466" y="1417473"/>
                <a:pt x="5944456" y="1428566"/>
                <a:pt x="5957445" y="1428566"/>
              </a:cubicBezTo>
              <a:cubicBezTo>
                <a:pt x="5970435" y="1428566"/>
                <a:pt x="5981259" y="1415255"/>
                <a:pt x="5981259" y="1401943"/>
              </a:cubicBezTo>
              <a:cubicBezTo>
                <a:pt x="5981259" y="1388632"/>
                <a:pt x="5970435" y="1377540"/>
                <a:pt x="5957445" y="1375321"/>
              </a:cubicBezTo>
              <a:close/>
              <a:moveTo>
                <a:pt x="6028887" y="1375321"/>
              </a:moveTo>
              <a:cubicBezTo>
                <a:pt x="6013733" y="1375321"/>
                <a:pt x="6002908" y="1388632"/>
                <a:pt x="6002908" y="1401943"/>
              </a:cubicBezTo>
              <a:cubicBezTo>
                <a:pt x="6002908" y="1417473"/>
                <a:pt x="6015897" y="1428566"/>
                <a:pt x="6028887" y="1428566"/>
              </a:cubicBezTo>
              <a:cubicBezTo>
                <a:pt x="6044041" y="1428566"/>
                <a:pt x="6054866" y="1415255"/>
                <a:pt x="6054866" y="1401943"/>
              </a:cubicBezTo>
              <a:cubicBezTo>
                <a:pt x="6054866" y="1388632"/>
                <a:pt x="6044041" y="1377540"/>
                <a:pt x="6028887" y="1375321"/>
              </a:cubicBezTo>
              <a:close/>
              <a:moveTo>
                <a:pt x="6178265" y="1375321"/>
              </a:moveTo>
              <a:cubicBezTo>
                <a:pt x="6165277" y="1375321"/>
                <a:pt x="6154452" y="1388632"/>
                <a:pt x="6154452" y="1401943"/>
              </a:cubicBezTo>
              <a:cubicBezTo>
                <a:pt x="6154452" y="1417473"/>
                <a:pt x="6165277" y="1428566"/>
                <a:pt x="6178265" y="1428566"/>
              </a:cubicBezTo>
              <a:cubicBezTo>
                <a:pt x="6193420" y="1428566"/>
                <a:pt x="6204245" y="1415255"/>
                <a:pt x="6204245" y="1401943"/>
              </a:cubicBezTo>
              <a:cubicBezTo>
                <a:pt x="6204245" y="1388632"/>
                <a:pt x="6191255" y="1377540"/>
                <a:pt x="6178265" y="1375321"/>
              </a:cubicBezTo>
              <a:close/>
              <a:moveTo>
                <a:pt x="6251873" y="1375321"/>
              </a:moveTo>
              <a:cubicBezTo>
                <a:pt x="6238884" y="1375321"/>
                <a:pt x="6228059" y="1388632"/>
                <a:pt x="6228059" y="1401943"/>
              </a:cubicBezTo>
              <a:cubicBezTo>
                <a:pt x="6228059" y="1417473"/>
                <a:pt x="6238884" y="1428566"/>
                <a:pt x="6251873" y="1428566"/>
              </a:cubicBezTo>
              <a:cubicBezTo>
                <a:pt x="6267027" y="1428566"/>
                <a:pt x="6277852" y="1415255"/>
                <a:pt x="6277852" y="1401943"/>
              </a:cubicBezTo>
              <a:cubicBezTo>
                <a:pt x="6277852" y="1388632"/>
                <a:pt x="6267027" y="1377540"/>
                <a:pt x="6251873" y="1375321"/>
              </a:cubicBezTo>
              <a:close/>
              <a:moveTo>
                <a:pt x="6325479" y="1375321"/>
              </a:moveTo>
              <a:cubicBezTo>
                <a:pt x="6312490" y="1375321"/>
                <a:pt x="6301665" y="1388632"/>
                <a:pt x="6301665" y="1401943"/>
              </a:cubicBezTo>
              <a:cubicBezTo>
                <a:pt x="6301665" y="1417473"/>
                <a:pt x="6312490" y="1428566"/>
                <a:pt x="6325479" y="1428566"/>
              </a:cubicBezTo>
              <a:cubicBezTo>
                <a:pt x="6340633" y="1428566"/>
                <a:pt x="6351458" y="1415255"/>
                <a:pt x="6351458" y="1401943"/>
              </a:cubicBezTo>
              <a:cubicBezTo>
                <a:pt x="6351458" y="1388632"/>
                <a:pt x="6340633" y="1377540"/>
                <a:pt x="6325479" y="1375321"/>
              </a:cubicBezTo>
              <a:close/>
              <a:moveTo>
                <a:pt x="6399086" y="1375321"/>
              </a:moveTo>
              <a:cubicBezTo>
                <a:pt x="6383932" y="1375321"/>
                <a:pt x="6373107" y="1388632"/>
                <a:pt x="6373107" y="1401943"/>
              </a:cubicBezTo>
              <a:cubicBezTo>
                <a:pt x="6373107" y="1417473"/>
                <a:pt x="6386097" y="1428566"/>
                <a:pt x="6399086" y="1428566"/>
              </a:cubicBezTo>
              <a:cubicBezTo>
                <a:pt x="6414241" y="1428566"/>
                <a:pt x="6425065" y="1415255"/>
                <a:pt x="6425065" y="1401943"/>
              </a:cubicBezTo>
              <a:cubicBezTo>
                <a:pt x="6425065" y="1388632"/>
                <a:pt x="6414241" y="1377540"/>
                <a:pt x="6399086" y="1375321"/>
              </a:cubicBezTo>
              <a:close/>
              <a:moveTo>
                <a:pt x="6472694" y="1375321"/>
              </a:moveTo>
              <a:cubicBezTo>
                <a:pt x="6457540" y="1375321"/>
                <a:pt x="6446715" y="1388632"/>
                <a:pt x="6446715" y="1401943"/>
              </a:cubicBezTo>
              <a:cubicBezTo>
                <a:pt x="6446715" y="1417473"/>
                <a:pt x="6459704" y="1428566"/>
                <a:pt x="6472694" y="1428566"/>
              </a:cubicBezTo>
              <a:cubicBezTo>
                <a:pt x="6487848" y="1428566"/>
                <a:pt x="6498673" y="1415255"/>
                <a:pt x="6498673" y="1401943"/>
              </a:cubicBezTo>
              <a:cubicBezTo>
                <a:pt x="6498673" y="1388632"/>
                <a:pt x="6487848" y="1377540"/>
                <a:pt x="6472694" y="1375321"/>
              </a:cubicBezTo>
              <a:close/>
              <a:moveTo>
                <a:pt x="6546300" y="1375321"/>
              </a:moveTo>
              <a:cubicBezTo>
                <a:pt x="6531146" y="1375321"/>
                <a:pt x="6520321" y="1388632"/>
                <a:pt x="6520321" y="1401943"/>
              </a:cubicBezTo>
              <a:cubicBezTo>
                <a:pt x="6520321" y="1417473"/>
                <a:pt x="6533311" y="1428566"/>
                <a:pt x="6546300" y="1428566"/>
              </a:cubicBezTo>
              <a:cubicBezTo>
                <a:pt x="6561454" y="1428566"/>
                <a:pt x="6572279" y="1415255"/>
                <a:pt x="6572279" y="1401943"/>
              </a:cubicBezTo>
              <a:cubicBezTo>
                <a:pt x="6572279" y="1388632"/>
                <a:pt x="6561454" y="1377540"/>
                <a:pt x="6546300" y="1375321"/>
              </a:cubicBezTo>
              <a:close/>
              <a:moveTo>
                <a:pt x="6622072" y="1375321"/>
              </a:moveTo>
              <a:cubicBezTo>
                <a:pt x="6606918" y="1375321"/>
                <a:pt x="6596093" y="1388632"/>
                <a:pt x="6596093" y="1401943"/>
              </a:cubicBezTo>
              <a:cubicBezTo>
                <a:pt x="6596093" y="1417473"/>
                <a:pt x="6609083" y="1428566"/>
                <a:pt x="6622072" y="1428566"/>
              </a:cubicBezTo>
              <a:cubicBezTo>
                <a:pt x="6637226" y="1428566"/>
                <a:pt x="6648051" y="1415255"/>
                <a:pt x="6648051" y="1401943"/>
              </a:cubicBezTo>
              <a:cubicBezTo>
                <a:pt x="6648051" y="1388632"/>
                <a:pt x="6635061" y="1377540"/>
                <a:pt x="6622072" y="1375321"/>
              </a:cubicBezTo>
              <a:close/>
              <a:moveTo>
                <a:pt x="6695679" y="1375321"/>
              </a:moveTo>
              <a:cubicBezTo>
                <a:pt x="6680525" y="1375321"/>
                <a:pt x="6669700" y="1388632"/>
                <a:pt x="6669700" y="1401943"/>
              </a:cubicBezTo>
              <a:cubicBezTo>
                <a:pt x="6669700" y="1417473"/>
                <a:pt x="6682690" y="1428566"/>
                <a:pt x="6695679" y="1428566"/>
              </a:cubicBezTo>
              <a:cubicBezTo>
                <a:pt x="6710833" y="1428566"/>
                <a:pt x="6721658" y="1415255"/>
                <a:pt x="6721658" y="1401943"/>
              </a:cubicBezTo>
              <a:cubicBezTo>
                <a:pt x="6721658" y="1388632"/>
                <a:pt x="6710833" y="1377540"/>
                <a:pt x="6695679" y="1375321"/>
              </a:cubicBezTo>
              <a:close/>
              <a:moveTo>
                <a:pt x="6769286" y="1375321"/>
              </a:moveTo>
              <a:cubicBezTo>
                <a:pt x="6754132" y="1375321"/>
                <a:pt x="6743307" y="1388632"/>
                <a:pt x="6743307" y="1401943"/>
              </a:cubicBezTo>
              <a:cubicBezTo>
                <a:pt x="6743307" y="1417473"/>
                <a:pt x="6754132" y="1428566"/>
                <a:pt x="6769286" y="1428566"/>
              </a:cubicBezTo>
              <a:cubicBezTo>
                <a:pt x="6784440" y="1428566"/>
                <a:pt x="6795265" y="1415255"/>
                <a:pt x="6795265" y="1401943"/>
              </a:cubicBezTo>
              <a:cubicBezTo>
                <a:pt x="6795265" y="1388632"/>
                <a:pt x="6784440" y="1375321"/>
                <a:pt x="6769286" y="1375321"/>
              </a:cubicBezTo>
              <a:close/>
              <a:moveTo>
                <a:pt x="6842892" y="1375321"/>
              </a:moveTo>
              <a:cubicBezTo>
                <a:pt x="6827738" y="1375321"/>
                <a:pt x="6816913" y="1388632"/>
                <a:pt x="6816913" y="1401943"/>
              </a:cubicBezTo>
              <a:cubicBezTo>
                <a:pt x="6816913" y="1417473"/>
                <a:pt x="6829903" y="1428566"/>
                <a:pt x="6842892" y="1428566"/>
              </a:cubicBezTo>
              <a:cubicBezTo>
                <a:pt x="6858047" y="1428566"/>
                <a:pt x="6868871" y="1415255"/>
                <a:pt x="6868871" y="1401943"/>
              </a:cubicBezTo>
              <a:cubicBezTo>
                <a:pt x="6868871" y="1388632"/>
                <a:pt x="6858047" y="1377540"/>
                <a:pt x="6842892" y="1375321"/>
              </a:cubicBezTo>
              <a:close/>
              <a:moveTo>
                <a:pt x="6916499" y="1375321"/>
              </a:moveTo>
              <a:cubicBezTo>
                <a:pt x="6903510" y="1375321"/>
                <a:pt x="6892685" y="1388632"/>
                <a:pt x="6892685" y="1401943"/>
              </a:cubicBezTo>
              <a:cubicBezTo>
                <a:pt x="6892685" y="1417473"/>
                <a:pt x="6903510" y="1428566"/>
                <a:pt x="6916499" y="1428566"/>
              </a:cubicBezTo>
              <a:cubicBezTo>
                <a:pt x="6931654" y="1428566"/>
                <a:pt x="6942478" y="1415255"/>
                <a:pt x="6942478" y="1401943"/>
              </a:cubicBezTo>
              <a:cubicBezTo>
                <a:pt x="6942478" y="1388632"/>
                <a:pt x="6931654" y="1377540"/>
                <a:pt x="6916499" y="1375321"/>
              </a:cubicBezTo>
              <a:close/>
              <a:moveTo>
                <a:pt x="6990106" y="1375321"/>
              </a:moveTo>
              <a:cubicBezTo>
                <a:pt x="6977118" y="1375321"/>
                <a:pt x="6966293" y="1388632"/>
                <a:pt x="6966293" y="1401943"/>
              </a:cubicBezTo>
              <a:cubicBezTo>
                <a:pt x="6966293" y="1417473"/>
                <a:pt x="6977118" y="1428566"/>
                <a:pt x="6990106" y="1428566"/>
              </a:cubicBezTo>
              <a:cubicBezTo>
                <a:pt x="7005261" y="1428566"/>
                <a:pt x="7016086" y="1415255"/>
                <a:pt x="7016086" y="1401943"/>
              </a:cubicBezTo>
              <a:cubicBezTo>
                <a:pt x="7016086" y="1388632"/>
                <a:pt x="7005261" y="1377540"/>
                <a:pt x="6990106" y="1375321"/>
              </a:cubicBezTo>
              <a:close/>
              <a:moveTo>
                <a:pt x="7065879" y="1375321"/>
              </a:moveTo>
              <a:cubicBezTo>
                <a:pt x="7050725" y="1375321"/>
                <a:pt x="7039900" y="1388632"/>
                <a:pt x="7039900" y="1401943"/>
              </a:cubicBezTo>
              <a:cubicBezTo>
                <a:pt x="7039900" y="1417473"/>
                <a:pt x="7052890" y="1428566"/>
                <a:pt x="7065879" y="1428566"/>
              </a:cubicBezTo>
              <a:cubicBezTo>
                <a:pt x="7081033" y="1428566"/>
                <a:pt x="7091858" y="1415255"/>
                <a:pt x="7091858" y="1401943"/>
              </a:cubicBezTo>
              <a:cubicBezTo>
                <a:pt x="7091858" y="1388632"/>
                <a:pt x="7078868" y="1377540"/>
                <a:pt x="7065879" y="1375321"/>
              </a:cubicBezTo>
              <a:close/>
              <a:moveTo>
                <a:pt x="7139485" y="1375321"/>
              </a:moveTo>
              <a:cubicBezTo>
                <a:pt x="7124331" y="1375321"/>
                <a:pt x="7113506" y="1388632"/>
                <a:pt x="7113506" y="1401943"/>
              </a:cubicBezTo>
              <a:cubicBezTo>
                <a:pt x="7113506" y="1417473"/>
                <a:pt x="7126496" y="1428566"/>
                <a:pt x="7139485" y="1428566"/>
              </a:cubicBezTo>
              <a:cubicBezTo>
                <a:pt x="7154639" y="1428566"/>
                <a:pt x="7165464" y="1415255"/>
                <a:pt x="7165464" y="1401943"/>
              </a:cubicBezTo>
              <a:cubicBezTo>
                <a:pt x="7165464" y="1388632"/>
                <a:pt x="7154639" y="1377540"/>
                <a:pt x="7139485" y="1375321"/>
              </a:cubicBezTo>
              <a:close/>
              <a:moveTo>
                <a:pt x="7213092" y="1375321"/>
              </a:moveTo>
              <a:cubicBezTo>
                <a:pt x="7197938" y="1375321"/>
                <a:pt x="7187113" y="1388632"/>
                <a:pt x="7187113" y="1401943"/>
              </a:cubicBezTo>
              <a:cubicBezTo>
                <a:pt x="7187113" y="1417473"/>
                <a:pt x="7200103" y="1428566"/>
                <a:pt x="7213092" y="1428566"/>
              </a:cubicBezTo>
              <a:cubicBezTo>
                <a:pt x="7228246" y="1428566"/>
                <a:pt x="7239071" y="1415255"/>
                <a:pt x="7239071" y="1401943"/>
              </a:cubicBezTo>
              <a:cubicBezTo>
                <a:pt x="7239071" y="1388632"/>
                <a:pt x="7228246" y="1377540"/>
                <a:pt x="7213092" y="1375321"/>
              </a:cubicBezTo>
              <a:close/>
              <a:moveTo>
                <a:pt x="7288864" y="1375321"/>
              </a:moveTo>
              <a:cubicBezTo>
                <a:pt x="7273710" y="1375321"/>
                <a:pt x="7262885" y="1388632"/>
                <a:pt x="7262885" y="1401943"/>
              </a:cubicBezTo>
              <a:cubicBezTo>
                <a:pt x="7262885" y="1417473"/>
                <a:pt x="7275875" y="1428566"/>
                <a:pt x="7288864" y="1428566"/>
              </a:cubicBezTo>
              <a:cubicBezTo>
                <a:pt x="7301854" y="1428566"/>
                <a:pt x="7312678" y="1415255"/>
                <a:pt x="7312678" y="1401943"/>
              </a:cubicBezTo>
              <a:cubicBezTo>
                <a:pt x="7312678" y="1388632"/>
                <a:pt x="7301854" y="1377540"/>
                <a:pt x="7288864" y="1375321"/>
              </a:cubicBezTo>
              <a:close/>
              <a:moveTo>
                <a:pt x="7360306" y="1375321"/>
              </a:moveTo>
              <a:cubicBezTo>
                <a:pt x="7345152" y="1375321"/>
                <a:pt x="7334327" y="1388632"/>
                <a:pt x="7334327" y="1401943"/>
              </a:cubicBezTo>
              <a:cubicBezTo>
                <a:pt x="7334327" y="1417473"/>
                <a:pt x="7347316" y="1428566"/>
                <a:pt x="7360306" y="1428566"/>
              </a:cubicBezTo>
              <a:cubicBezTo>
                <a:pt x="7375460" y="1428566"/>
                <a:pt x="7386285" y="1415255"/>
                <a:pt x="7386285" y="1401943"/>
              </a:cubicBezTo>
              <a:cubicBezTo>
                <a:pt x="7386285" y="1388632"/>
                <a:pt x="7375460" y="1377540"/>
                <a:pt x="7360306" y="1375321"/>
              </a:cubicBezTo>
              <a:close/>
              <a:moveTo>
                <a:pt x="7433913" y="1375321"/>
              </a:moveTo>
              <a:cubicBezTo>
                <a:pt x="7418759" y="1375321"/>
                <a:pt x="7407934" y="1388632"/>
                <a:pt x="7407934" y="1401943"/>
              </a:cubicBezTo>
              <a:cubicBezTo>
                <a:pt x="7407934" y="1417473"/>
                <a:pt x="7420924" y="1428566"/>
                <a:pt x="7433913" y="1428566"/>
              </a:cubicBezTo>
              <a:cubicBezTo>
                <a:pt x="7449067" y="1428566"/>
                <a:pt x="7459892" y="1415255"/>
                <a:pt x="7459892" y="1401943"/>
              </a:cubicBezTo>
              <a:cubicBezTo>
                <a:pt x="7459892" y="1388632"/>
                <a:pt x="7449067" y="1377540"/>
                <a:pt x="7433913" y="1375321"/>
              </a:cubicBezTo>
              <a:close/>
              <a:moveTo>
                <a:pt x="7509684" y="1375321"/>
              </a:moveTo>
              <a:cubicBezTo>
                <a:pt x="7496696" y="1375321"/>
                <a:pt x="7485871" y="1388632"/>
                <a:pt x="7485871" y="1401943"/>
              </a:cubicBezTo>
              <a:cubicBezTo>
                <a:pt x="7485871" y="1417473"/>
                <a:pt x="7496696" y="1428566"/>
                <a:pt x="7509684" y="1428566"/>
              </a:cubicBezTo>
              <a:cubicBezTo>
                <a:pt x="7524839" y="1428566"/>
                <a:pt x="7535664" y="1415255"/>
                <a:pt x="7535664" y="1401943"/>
              </a:cubicBezTo>
              <a:cubicBezTo>
                <a:pt x="7535664" y="1388632"/>
                <a:pt x="7524839" y="1377540"/>
                <a:pt x="7509684" y="1375321"/>
              </a:cubicBezTo>
              <a:close/>
              <a:moveTo>
                <a:pt x="7583292" y="1375321"/>
              </a:moveTo>
              <a:cubicBezTo>
                <a:pt x="7568138" y="1375321"/>
                <a:pt x="7557313" y="1388632"/>
                <a:pt x="7557313" y="1401943"/>
              </a:cubicBezTo>
              <a:cubicBezTo>
                <a:pt x="7557313" y="1417473"/>
                <a:pt x="7570303" y="1428566"/>
                <a:pt x="7583292" y="1428566"/>
              </a:cubicBezTo>
              <a:cubicBezTo>
                <a:pt x="7598446" y="1428566"/>
                <a:pt x="7609271" y="1415255"/>
                <a:pt x="7609271" y="1401943"/>
              </a:cubicBezTo>
              <a:cubicBezTo>
                <a:pt x="7609271" y="1388632"/>
                <a:pt x="7598446" y="1377540"/>
                <a:pt x="7583292" y="1375321"/>
              </a:cubicBezTo>
              <a:close/>
              <a:moveTo>
                <a:pt x="7656898" y="1375321"/>
              </a:moveTo>
              <a:cubicBezTo>
                <a:pt x="7641744" y="1375321"/>
                <a:pt x="7630919" y="1388632"/>
                <a:pt x="7630919" y="1401943"/>
              </a:cubicBezTo>
              <a:cubicBezTo>
                <a:pt x="7630919" y="1417473"/>
                <a:pt x="7643909" y="1428566"/>
                <a:pt x="7656898" y="1428566"/>
              </a:cubicBezTo>
              <a:cubicBezTo>
                <a:pt x="7672052" y="1428566"/>
                <a:pt x="7682877" y="1415255"/>
                <a:pt x="7682877" y="1401943"/>
              </a:cubicBezTo>
              <a:cubicBezTo>
                <a:pt x="7682877" y="1388632"/>
                <a:pt x="7672052" y="1377540"/>
                <a:pt x="7656898" y="1375321"/>
              </a:cubicBezTo>
              <a:close/>
              <a:moveTo>
                <a:pt x="7730505" y="1375321"/>
              </a:moveTo>
              <a:cubicBezTo>
                <a:pt x="7715351" y="1375321"/>
                <a:pt x="7704526" y="1388632"/>
                <a:pt x="7704526" y="1401943"/>
              </a:cubicBezTo>
              <a:cubicBezTo>
                <a:pt x="7704526" y="1417473"/>
                <a:pt x="7717516" y="1428566"/>
                <a:pt x="7730505" y="1428566"/>
              </a:cubicBezTo>
              <a:cubicBezTo>
                <a:pt x="7745660" y="1428566"/>
                <a:pt x="7756484" y="1415255"/>
                <a:pt x="7756484" y="1401943"/>
              </a:cubicBezTo>
              <a:cubicBezTo>
                <a:pt x="7756484" y="1388632"/>
                <a:pt x="7745660" y="1377540"/>
                <a:pt x="7730505" y="1375321"/>
              </a:cubicBezTo>
              <a:close/>
              <a:moveTo>
                <a:pt x="7806277" y="1375321"/>
              </a:moveTo>
              <a:cubicBezTo>
                <a:pt x="7791123" y="1375321"/>
                <a:pt x="7780298" y="1388632"/>
                <a:pt x="7780298" y="1401943"/>
              </a:cubicBezTo>
              <a:cubicBezTo>
                <a:pt x="7780298" y="1417473"/>
                <a:pt x="7793288" y="1428566"/>
                <a:pt x="7806277" y="1428566"/>
              </a:cubicBezTo>
              <a:cubicBezTo>
                <a:pt x="7819267" y="1428566"/>
                <a:pt x="7830091" y="1415255"/>
                <a:pt x="7830091" y="1401943"/>
              </a:cubicBezTo>
              <a:cubicBezTo>
                <a:pt x="7830091" y="1388632"/>
                <a:pt x="7819267" y="1377540"/>
                <a:pt x="7806277" y="1375321"/>
              </a:cubicBezTo>
              <a:close/>
              <a:moveTo>
                <a:pt x="7879885" y="1375321"/>
              </a:moveTo>
              <a:cubicBezTo>
                <a:pt x="7864731" y="1375321"/>
                <a:pt x="7853906" y="1388632"/>
                <a:pt x="7853906" y="1401943"/>
              </a:cubicBezTo>
              <a:cubicBezTo>
                <a:pt x="7853906" y="1417473"/>
                <a:pt x="7866895" y="1428566"/>
                <a:pt x="7879885" y="1428566"/>
              </a:cubicBezTo>
              <a:cubicBezTo>
                <a:pt x="7895039" y="1428566"/>
                <a:pt x="7905864" y="1415255"/>
                <a:pt x="7905864" y="1401943"/>
              </a:cubicBezTo>
              <a:cubicBezTo>
                <a:pt x="7905864" y="1388632"/>
                <a:pt x="7892874" y="1377540"/>
                <a:pt x="7879885" y="1375321"/>
              </a:cubicBezTo>
              <a:close/>
              <a:moveTo>
                <a:pt x="7955656" y="1375321"/>
              </a:moveTo>
              <a:cubicBezTo>
                <a:pt x="7940502" y="1375321"/>
                <a:pt x="7929677" y="1388632"/>
                <a:pt x="7929677" y="1401943"/>
              </a:cubicBezTo>
              <a:cubicBezTo>
                <a:pt x="7929677" y="1417473"/>
                <a:pt x="7942666" y="1428566"/>
                <a:pt x="7955656" y="1428566"/>
              </a:cubicBezTo>
              <a:cubicBezTo>
                <a:pt x="7968645" y="1428566"/>
                <a:pt x="7979470" y="1415255"/>
                <a:pt x="7979470" y="1401943"/>
              </a:cubicBezTo>
              <a:cubicBezTo>
                <a:pt x="7979470" y="1388632"/>
                <a:pt x="7968645" y="1377540"/>
                <a:pt x="7955656" y="1375321"/>
              </a:cubicBezTo>
              <a:close/>
              <a:moveTo>
                <a:pt x="8027098" y="1375321"/>
              </a:moveTo>
              <a:cubicBezTo>
                <a:pt x="8011944" y="1375321"/>
                <a:pt x="8001119" y="1388632"/>
                <a:pt x="8001119" y="1401943"/>
              </a:cubicBezTo>
              <a:cubicBezTo>
                <a:pt x="8001119" y="1417473"/>
                <a:pt x="8011944" y="1428566"/>
                <a:pt x="8027098" y="1428566"/>
              </a:cubicBezTo>
              <a:cubicBezTo>
                <a:pt x="8042252" y="1428566"/>
                <a:pt x="8053077" y="1415255"/>
                <a:pt x="8053077" y="1401943"/>
              </a:cubicBezTo>
              <a:cubicBezTo>
                <a:pt x="8053077" y="1388632"/>
                <a:pt x="8042252" y="1375321"/>
                <a:pt x="8027098" y="1375321"/>
              </a:cubicBezTo>
              <a:close/>
              <a:moveTo>
                <a:pt x="8100705" y="1375321"/>
              </a:moveTo>
              <a:cubicBezTo>
                <a:pt x="8087716" y="1375321"/>
                <a:pt x="8076891" y="1388632"/>
                <a:pt x="8076891" y="1401943"/>
              </a:cubicBezTo>
              <a:cubicBezTo>
                <a:pt x="8076891" y="1417473"/>
                <a:pt x="8087716" y="1428566"/>
                <a:pt x="8100705" y="1428566"/>
              </a:cubicBezTo>
              <a:cubicBezTo>
                <a:pt x="8115859" y="1428566"/>
                <a:pt x="8126684" y="1415255"/>
                <a:pt x="8126684" y="1401943"/>
              </a:cubicBezTo>
              <a:cubicBezTo>
                <a:pt x="8126684" y="1388632"/>
                <a:pt x="8115859" y="1377540"/>
                <a:pt x="8100705" y="1375321"/>
              </a:cubicBezTo>
              <a:close/>
              <a:moveTo>
                <a:pt x="8174312" y="1375321"/>
              </a:moveTo>
              <a:cubicBezTo>
                <a:pt x="8161323" y="1375321"/>
                <a:pt x="8150498" y="1388632"/>
                <a:pt x="8150498" y="1401943"/>
              </a:cubicBezTo>
              <a:cubicBezTo>
                <a:pt x="8150498" y="1417473"/>
                <a:pt x="8161323" y="1428566"/>
                <a:pt x="8174312" y="1428566"/>
              </a:cubicBezTo>
              <a:cubicBezTo>
                <a:pt x="8189467" y="1428566"/>
                <a:pt x="8200291" y="1415255"/>
                <a:pt x="8200291" y="1401943"/>
              </a:cubicBezTo>
              <a:cubicBezTo>
                <a:pt x="8200291" y="1388632"/>
                <a:pt x="8189467" y="1377540"/>
                <a:pt x="8174312" y="1375321"/>
              </a:cubicBezTo>
              <a:close/>
              <a:moveTo>
                <a:pt x="8247918" y="1375321"/>
              </a:moveTo>
              <a:cubicBezTo>
                <a:pt x="8234929" y="1375321"/>
                <a:pt x="8224104" y="1388632"/>
                <a:pt x="8224104" y="1401943"/>
              </a:cubicBezTo>
              <a:cubicBezTo>
                <a:pt x="8224104" y="1417473"/>
                <a:pt x="8234929" y="1428566"/>
                <a:pt x="8247918" y="1428566"/>
              </a:cubicBezTo>
              <a:cubicBezTo>
                <a:pt x="8263073" y="1428566"/>
                <a:pt x="8273897" y="1415255"/>
                <a:pt x="8273897" y="1401943"/>
              </a:cubicBezTo>
              <a:cubicBezTo>
                <a:pt x="8273897" y="1388632"/>
                <a:pt x="8263073" y="1377540"/>
                <a:pt x="8247918" y="1375321"/>
              </a:cubicBezTo>
              <a:close/>
              <a:moveTo>
                <a:pt x="8323691" y="1375321"/>
              </a:moveTo>
              <a:cubicBezTo>
                <a:pt x="8308537" y="1375321"/>
                <a:pt x="8297712" y="1388632"/>
                <a:pt x="8297712" y="1401943"/>
              </a:cubicBezTo>
              <a:cubicBezTo>
                <a:pt x="8297712" y="1417473"/>
                <a:pt x="8310701" y="1428566"/>
                <a:pt x="8323691" y="1428566"/>
              </a:cubicBezTo>
              <a:cubicBezTo>
                <a:pt x="8338845" y="1428566"/>
                <a:pt x="8349670" y="1415255"/>
                <a:pt x="8349670" y="1401943"/>
              </a:cubicBezTo>
              <a:cubicBezTo>
                <a:pt x="8349670" y="1388632"/>
                <a:pt x="8336680" y="1377540"/>
                <a:pt x="8323691" y="1375321"/>
              </a:cubicBezTo>
              <a:close/>
              <a:moveTo>
                <a:pt x="8397298" y="1375321"/>
              </a:moveTo>
              <a:cubicBezTo>
                <a:pt x="8382144" y="1375321"/>
                <a:pt x="8371319" y="1388632"/>
                <a:pt x="8371319" y="1401943"/>
              </a:cubicBezTo>
              <a:cubicBezTo>
                <a:pt x="8371319" y="1417473"/>
                <a:pt x="8384309" y="1428566"/>
                <a:pt x="8397298" y="1428566"/>
              </a:cubicBezTo>
              <a:cubicBezTo>
                <a:pt x="8412452" y="1428566"/>
                <a:pt x="8423277" y="1415255"/>
                <a:pt x="8423277" y="1401943"/>
              </a:cubicBezTo>
              <a:cubicBezTo>
                <a:pt x="8423277" y="1388632"/>
                <a:pt x="8412452" y="1377540"/>
                <a:pt x="8397298" y="1375321"/>
              </a:cubicBezTo>
              <a:close/>
              <a:moveTo>
                <a:pt x="8470904" y="1375321"/>
              </a:moveTo>
              <a:cubicBezTo>
                <a:pt x="8455750" y="1375321"/>
                <a:pt x="8444925" y="1388632"/>
                <a:pt x="8444925" y="1401943"/>
              </a:cubicBezTo>
              <a:cubicBezTo>
                <a:pt x="8444925" y="1417473"/>
                <a:pt x="8457915" y="1428566"/>
                <a:pt x="8470904" y="1428566"/>
              </a:cubicBezTo>
              <a:cubicBezTo>
                <a:pt x="8486058" y="1428566"/>
                <a:pt x="8496883" y="1415255"/>
                <a:pt x="8496883" y="1401943"/>
              </a:cubicBezTo>
              <a:cubicBezTo>
                <a:pt x="8496883" y="1388632"/>
                <a:pt x="8486058" y="1377540"/>
                <a:pt x="8470904" y="1375321"/>
              </a:cubicBezTo>
              <a:close/>
              <a:moveTo>
                <a:pt x="8546676" y="1375321"/>
              </a:moveTo>
              <a:cubicBezTo>
                <a:pt x="8531522" y="1375321"/>
                <a:pt x="8520697" y="1388632"/>
                <a:pt x="8520697" y="1401943"/>
              </a:cubicBezTo>
              <a:cubicBezTo>
                <a:pt x="8520697" y="1417473"/>
                <a:pt x="8533687" y="1428566"/>
                <a:pt x="8546676" y="1428566"/>
              </a:cubicBezTo>
              <a:cubicBezTo>
                <a:pt x="8559665" y="1428566"/>
                <a:pt x="8570490" y="1415255"/>
                <a:pt x="8570490" y="1401943"/>
              </a:cubicBezTo>
              <a:cubicBezTo>
                <a:pt x="8570490" y="1388632"/>
                <a:pt x="8559665" y="1377540"/>
                <a:pt x="8546676" y="1375321"/>
              </a:cubicBezTo>
              <a:close/>
              <a:moveTo>
                <a:pt x="8618118" y="1375321"/>
              </a:moveTo>
              <a:cubicBezTo>
                <a:pt x="8602964" y="1375321"/>
                <a:pt x="8592139" y="1388632"/>
                <a:pt x="8592139" y="1401943"/>
              </a:cubicBezTo>
              <a:cubicBezTo>
                <a:pt x="8592139" y="1417473"/>
                <a:pt x="8602964" y="1428566"/>
                <a:pt x="8618118" y="1428566"/>
              </a:cubicBezTo>
              <a:cubicBezTo>
                <a:pt x="8633273" y="1428566"/>
                <a:pt x="8644097" y="1415255"/>
                <a:pt x="8644097" y="1401943"/>
              </a:cubicBezTo>
              <a:cubicBezTo>
                <a:pt x="8644097" y="1388632"/>
                <a:pt x="8633273" y="1375321"/>
                <a:pt x="8618118" y="1375321"/>
              </a:cubicBezTo>
              <a:close/>
              <a:moveTo>
                <a:pt x="8691725" y="1375321"/>
              </a:moveTo>
              <a:cubicBezTo>
                <a:pt x="8676571" y="1375321"/>
                <a:pt x="8665746" y="1388632"/>
                <a:pt x="8665746" y="1401943"/>
              </a:cubicBezTo>
              <a:cubicBezTo>
                <a:pt x="8665746" y="1417473"/>
                <a:pt x="8678735" y="1428566"/>
                <a:pt x="8691725" y="1428566"/>
              </a:cubicBezTo>
              <a:cubicBezTo>
                <a:pt x="8706879" y="1428566"/>
                <a:pt x="8717704" y="1415255"/>
                <a:pt x="8717704" y="1401943"/>
              </a:cubicBezTo>
              <a:cubicBezTo>
                <a:pt x="8717704" y="1388632"/>
                <a:pt x="8706879" y="1377540"/>
                <a:pt x="8691725" y="1375321"/>
              </a:cubicBezTo>
              <a:close/>
              <a:moveTo>
                <a:pt x="8767497" y="1375321"/>
              </a:moveTo>
              <a:cubicBezTo>
                <a:pt x="8754508" y="1375321"/>
                <a:pt x="8743683" y="1388632"/>
                <a:pt x="8743683" y="1401943"/>
              </a:cubicBezTo>
              <a:cubicBezTo>
                <a:pt x="8743683" y="1417473"/>
                <a:pt x="8754508" y="1428566"/>
                <a:pt x="8767497" y="1428566"/>
              </a:cubicBezTo>
              <a:cubicBezTo>
                <a:pt x="8782652" y="1428566"/>
                <a:pt x="8793476" y="1415255"/>
                <a:pt x="8793476" y="1401943"/>
              </a:cubicBezTo>
              <a:cubicBezTo>
                <a:pt x="8793476" y="1388632"/>
                <a:pt x="8780487" y="1377540"/>
                <a:pt x="8767497" y="1375321"/>
              </a:cubicBezTo>
              <a:close/>
              <a:moveTo>
                <a:pt x="8841104" y="1375321"/>
              </a:moveTo>
              <a:cubicBezTo>
                <a:pt x="8825950" y="1375321"/>
                <a:pt x="8815125" y="1388632"/>
                <a:pt x="8815125" y="1401943"/>
              </a:cubicBezTo>
              <a:cubicBezTo>
                <a:pt x="8815125" y="1417473"/>
                <a:pt x="8828115" y="1428566"/>
                <a:pt x="8841104" y="1428566"/>
              </a:cubicBezTo>
              <a:cubicBezTo>
                <a:pt x="8856258" y="1428566"/>
                <a:pt x="8867083" y="1415255"/>
                <a:pt x="8867083" y="1401943"/>
              </a:cubicBezTo>
              <a:cubicBezTo>
                <a:pt x="8867083" y="1388632"/>
                <a:pt x="8856258" y="1377540"/>
                <a:pt x="8841104" y="1375321"/>
              </a:cubicBezTo>
              <a:close/>
              <a:moveTo>
                <a:pt x="8914711" y="1375321"/>
              </a:moveTo>
              <a:cubicBezTo>
                <a:pt x="8899557" y="1375321"/>
                <a:pt x="8888732" y="1388632"/>
                <a:pt x="8888732" y="1401943"/>
              </a:cubicBezTo>
              <a:cubicBezTo>
                <a:pt x="8888732" y="1417473"/>
                <a:pt x="8901722" y="1428566"/>
                <a:pt x="8914711" y="1428566"/>
              </a:cubicBezTo>
              <a:cubicBezTo>
                <a:pt x="8929865" y="1428566"/>
                <a:pt x="8940690" y="1415255"/>
                <a:pt x="8940690" y="1401943"/>
              </a:cubicBezTo>
              <a:cubicBezTo>
                <a:pt x="8940690" y="1388632"/>
                <a:pt x="8929865" y="1377540"/>
                <a:pt x="8914711" y="1375321"/>
              </a:cubicBezTo>
              <a:close/>
              <a:moveTo>
                <a:pt x="8988318" y="1375321"/>
              </a:moveTo>
              <a:cubicBezTo>
                <a:pt x="8973164" y="1375321"/>
                <a:pt x="8962339" y="1388632"/>
                <a:pt x="8962339" y="1401943"/>
              </a:cubicBezTo>
              <a:cubicBezTo>
                <a:pt x="8962339" y="1417473"/>
                <a:pt x="8975329" y="1428566"/>
                <a:pt x="8988318" y="1428566"/>
              </a:cubicBezTo>
              <a:cubicBezTo>
                <a:pt x="9003472" y="1428566"/>
                <a:pt x="9014297" y="1415255"/>
                <a:pt x="9014297" y="1401943"/>
              </a:cubicBezTo>
              <a:cubicBezTo>
                <a:pt x="9014297" y="1388632"/>
                <a:pt x="9003472" y="1377540"/>
                <a:pt x="8988318" y="1375321"/>
              </a:cubicBezTo>
              <a:close/>
              <a:moveTo>
                <a:pt x="9061924" y="1375321"/>
              </a:moveTo>
              <a:cubicBezTo>
                <a:pt x="9046770" y="1375321"/>
                <a:pt x="9035945" y="1388632"/>
                <a:pt x="9035945" y="1401943"/>
              </a:cubicBezTo>
              <a:cubicBezTo>
                <a:pt x="9035945" y="1417473"/>
                <a:pt x="9048935" y="1428566"/>
                <a:pt x="9061924" y="1428566"/>
              </a:cubicBezTo>
              <a:cubicBezTo>
                <a:pt x="9077079" y="1428566"/>
                <a:pt x="9087903" y="1415255"/>
                <a:pt x="9087903" y="1401943"/>
              </a:cubicBezTo>
              <a:cubicBezTo>
                <a:pt x="9087903" y="1388632"/>
                <a:pt x="9077079" y="1377540"/>
                <a:pt x="9061924" y="1375321"/>
              </a:cubicBezTo>
              <a:close/>
              <a:moveTo>
                <a:pt x="9137696" y="1375321"/>
              </a:moveTo>
              <a:cubicBezTo>
                <a:pt x="9122542" y="1375321"/>
                <a:pt x="9111717" y="1388632"/>
                <a:pt x="9111717" y="1401943"/>
              </a:cubicBezTo>
              <a:cubicBezTo>
                <a:pt x="9111717" y="1417473"/>
                <a:pt x="9124707" y="1428566"/>
                <a:pt x="9137696" y="1428566"/>
              </a:cubicBezTo>
              <a:cubicBezTo>
                <a:pt x="9150686" y="1428566"/>
                <a:pt x="9161510" y="1415255"/>
                <a:pt x="9161510" y="1401943"/>
              </a:cubicBezTo>
              <a:cubicBezTo>
                <a:pt x="9161510" y="1388632"/>
                <a:pt x="9150686" y="1377540"/>
                <a:pt x="9137696" y="1375321"/>
              </a:cubicBezTo>
              <a:close/>
              <a:moveTo>
                <a:pt x="9211304" y="1375321"/>
              </a:moveTo>
              <a:cubicBezTo>
                <a:pt x="9196150" y="1375321"/>
                <a:pt x="9185325" y="1388632"/>
                <a:pt x="9185325" y="1401943"/>
              </a:cubicBezTo>
              <a:cubicBezTo>
                <a:pt x="9185325" y="1417473"/>
                <a:pt x="9198314" y="1428566"/>
                <a:pt x="9211304" y="1428566"/>
              </a:cubicBezTo>
              <a:cubicBezTo>
                <a:pt x="9226458" y="1428566"/>
                <a:pt x="9237283" y="1415255"/>
                <a:pt x="9237283" y="1401943"/>
              </a:cubicBezTo>
              <a:cubicBezTo>
                <a:pt x="9237283" y="1388632"/>
                <a:pt x="9224293" y="1377540"/>
                <a:pt x="9211304" y="1375321"/>
              </a:cubicBezTo>
              <a:close/>
              <a:moveTo>
                <a:pt x="9287075" y="1375321"/>
              </a:moveTo>
              <a:cubicBezTo>
                <a:pt x="9271921" y="1375321"/>
                <a:pt x="9261096" y="1388632"/>
                <a:pt x="9261096" y="1401943"/>
              </a:cubicBezTo>
              <a:cubicBezTo>
                <a:pt x="9261096" y="1417473"/>
                <a:pt x="9274085" y="1428566"/>
                <a:pt x="9287075" y="1428566"/>
              </a:cubicBezTo>
              <a:cubicBezTo>
                <a:pt x="9300064" y="1428566"/>
                <a:pt x="9310889" y="1415255"/>
                <a:pt x="9310889" y="1401943"/>
              </a:cubicBezTo>
              <a:cubicBezTo>
                <a:pt x="9310889" y="1388632"/>
                <a:pt x="9300064" y="1377540"/>
                <a:pt x="9287075" y="1375321"/>
              </a:cubicBezTo>
              <a:close/>
              <a:moveTo>
                <a:pt x="9358517" y="1375321"/>
              </a:moveTo>
              <a:cubicBezTo>
                <a:pt x="9345528" y="1375321"/>
                <a:pt x="9334703" y="1388632"/>
                <a:pt x="9334703" y="1401943"/>
              </a:cubicBezTo>
              <a:cubicBezTo>
                <a:pt x="9334703" y="1417473"/>
                <a:pt x="9345528" y="1428566"/>
                <a:pt x="9358517" y="1428566"/>
              </a:cubicBezTo>
              <a:cubicBezTo>
                <a:pt x="9373671" y="1428566"/>
                <a:pt x="9384496" y="1415255"/>
                <a:pt x="9384496" y="1401943"/>
              </a:cubicBezTo>
              <a:cubicBezTo>
                <a:pt x="9384496" y="1388632"/>
                <a:pt x="9373671" y="1377540"/>
                <a:pt x="9358517" y="1375321"/>
              </a:cubicBezTo>
              <a:close/>
              <a:moveTo>
                <a:pt x="9432124" y="1375321"/>
              </a:moveTo>
              <a:cubicBezTo>
                <a:pt x="9416970" y="1375321"/>
                <a:pt x="9406145" y="1388632"/>
                <a:pt x="9406145" y="1401943"/>
              </a:cubicBezTo>
              <a:cubicBezTo>
                <a:pt x="9406145" y="1417473"/>
                <a:pt x="9419135" y="1428566"/>
                <a:pt x="9432124" y="1428566"/>
              </a:cubicBezTo>
              <a:cubicBezTo>
                <a:pt x="9447278" y="1428566"/>
                <a:pt x="9458103" y="1415255"/>
                <a:pt x="9458103" y="1401943"/>
              </a:cubicBezTo>
              <a:cubicBezTo>
                <a:pt x="9458103" y="1388632"/>
                <a:pt x="9447278" y="1377540"/>
                <a:pt x="9432124" y="1375321"/>
              </a:cubicBezTo>
              <a:close/>
              <a:moveTo>
                <a:pt x="9505731" y="1375321"/>
              </a:moveTo>
              <a:cubicBezTo>
                <a:pt x="9492742" y="1375321"/>
                <a:pt x="9481917" y="1388632"/>
                <a:pt x="9481917" y="1401943"/>
              </a:cubicBezTo>
              <a:cubicBezTo>
                <a:pt x="9481917" y="1417473"/>
                <a:pt x="9492742" y="1428566"/>
                <a:pt x="9505731" y="1428566"/>
              </a:cubicBezTo>
              <a:cubicBezTo>
                <a:pt x="9520886" y="1428566"/>
                <a:pt x="9531710" y="1415255"/>
                <a:pt x="9531710" y="1401943"/>
              </a:cubicBezTo>
              <a:cubicBezTo>
                <a:pt x="9531710" y="1388632"/>
                <a:pt x="9520886" y="1377540"/>
                <a:pt x="9505731" y="1375321"/>
              </a:cubicBezTo>
              <a:close/>
              <a:moveTo>
                <a:pt x="9581503" y="1375321"/>
              </a:moveTo>
              <a:cubicBezTo>
                <a:pt x="9566349" y="1375321"/>
                <a:pt x="9555524" y="1388632"/>
                <a:pt x="9555524" y="1401943"/>
              </a:cubicBezTo>
              <a:cubicBezTo>
                <a:pt x="9555524" y="1417473"/>
                <a:pt x="9568514" y="1428566"/>
                <a:pt x="9581503" y="1428566"/>
              </a:cubicBezTo>
              <a:cubicBezTo>
                <a:pt x="9596658" y="1428566"/>
                <a:pt x="9607482" y="1415255"/>
                <a:pt x="9607482" y="1401943"/>
              </a:cubicBezTo>
              <a:cubicBezTo>
                <a:pt x="9607482" y="1388632"/>
                <a:pt x="9594493" y="1377540"/>
                <a:pt x="9581503" y="1375321"/>
              </a:cubicBezTo>
              <a:close/>
              <a:moveTo>
                <a:pt x="9655110" y="1375321"/>
              </a:moveTo>
              <a:cubicBezTo>
                <a:pt x="9639956" y="1375321"/>
                <a:pt x="9629131" y="1388632"/>
                <a:pt x="9629131" y="1401943"/>
              </a:cubicBezTo>
              <a:cubicBezTo>
                <a:pt x="9629131" y="1417473"/>
                <a:pt x="9642120" y="1428566"/>
                <a:pt x="9655110" y="1428566"/>
              </a:cubicBezTo>
              <a:cubicBezTo>
                <a:pt x="9670264" y="1428566"/>
                <a:pt x="9681089" y="1415255"/>
                <a:pt x="9681089" y="1401943"/>
              </a:cubicBezTo>
              <a:cubicBezTo>
                <a:pt x="9681089" y="1388632"/>
                <a:pt x="9670264" y="1377540"/>
                <a:pt x="9655110" y="1375321"/>
              </a:cubicBezTo>
              <a:close/>
              <a:moveTo>
                <a:pt x="9728717" y="1375321"/>
              </a:moveTo>
              <a:cubicBezTo>
                <a:pt x="9713563" y="1375321"/>
                <a:pt x="9702738" y="1388632"/>
                <a:pt x="9702738" y="1401943"/>
              </a:cubicBezTo>
              <a:cubicBezTo>
                <a:pt x="9702738" y="1417473"/>
                <a:pt x="9715728" y="1428566"/>
                <a:pt x="9728717" y="1428566"/>
              </a:cubicBezTo>
              <a:cubicBezTo>
                <a:pt x="9743871" y="1428566"/>
                <a:pt x="9754696" y="1415255"/>
                <a:pt x="9754696" y="1401943"/>
              </a:cubicBezTo>
              <a:cubicBezTo>
                <a:pt x="9754696" y="1388632"/>
                <a:pt x="9743871" y="1377540"/>
                <a:pt x="9728717" y="1375321"/>
              </a:cubicBezTo>
              <a:close/>
              <a:moveTo>
                <a:pt x="9802324" y="1375321"/>
              </a:moveTo>
              <a:cubicBezTo>
                <a:pt x="9787170" y="1375321"/>
                <a:pt x="9776345" y="1388632"/>
                <a:pt x="9776345" y="1401943"/>
              </a:cubicBezTo>
              <a:cubicBezTo>
                <a:pt x="9776345" y="1417473"/>
                <a:pt x="9787170" y="1428566"/>
                <a:pt x="9802324" y="1428566"/>
              </a:cubicBezTo>
              <a:cubicBezTo>
                <a:pt x="9817478" y="1428566"/>
                <a:pt x="9828303" y="1415255"/>
                <a:pt x="9828303" y="1401943"/>
              </a:cubicBezTo>
              <a:cubicBezTo>
                <a:pt x="9828303" y="1388632"/>
                <a:pt x="9817478" y="1375321"/>
                <a:pt x="9802324" y="1375321"/>
              </a:cubicBezTo>
              <a:close/>
              <a:moveTo>
                <a:pt x="9875930" y="1375321"/>
              </a:moveTo>
              <a:cubicBezTo>
                <a:pt x="9862941" y="1375321"/>
                <a:pt x="9852116" y="1388632"/>
                <a:pt x="9852116" y="1401943"/>
              </a:cubicBezTo>
              <a:cubicBezTo>
                <a:pt x="9852116" y="1417473"/>
                <a:pt x="9862941" y="1428566"/>
                <a:pt x="9875930" y="1428566"/>
              </a:cubicBezTo>
              <a:cubicBezTo>
                <a:pt x="9891084" y="1428566"/>
                <a:pt x="9901909" y="1415255"/>
                <a:pt x="9901909" y="1401943"/>
              </a:cubicBezTo>
              <a:cubicBezTo>
                <a:pt x="9901909" y="1388632"/>
                <a:pt x="9891084" y="1377540"/>
                <a:pt x="9875930" y="1375321"/>
              </a:cubicBezTo>
              <a:close/>
              <a:moveTo>
                <a:pt x="9949537" y="1375321"/>
              </a:moveTo>
              <a:cubicBezTo>
                <a:pt x="9934383" y="1375321"/>
                <a:pt x="9923558" y="1388632"/>
                <a:pt x="9923558" y="1401943"/>
              </a:cubicBezTo>
              <a:cubicBezTo>
                <a:pt x="9923558" y="1417473"/>
                <a:pt x="9936548" y="1428566"/>
                <a:pt x="9949537" y="1428566"/>
              </a:cubicBezTo>
              <a:cubicBezTo>
                <a:pt x="9964692" y="1428566"/>
                <a:pt x="9975516" y="1415255"/>
                <a:pt x="9975516" y="1401943"/>
              </a:cubicBezTo>
              <a:cubicBezTo>
                <a:pt x="9975516" y="1388632"/>
                <a:pt x="9964692" y="1377540"/>
                <a:pt x="9949537" y="1375321"/>
              </a:cubicBezTo>
              <a:close/>
              <a:moveTo>
                <a:pt x="10098916" y="1375321"/>
              </a:moveTo>
              <a:cubicBezTo>
                <a:pt x="10085927" y="1375321"/>
                <a:pt x="10075102" y="1388632"/>
                <a:pt x="10075102" y="1401943"/>
              </a:cubicBezTo>
              <a:cubicBezTo>
                <a:pt x="10075102" y="1417473"/>
                <a:pt x="10085927" y="1428566"/>
                <a:pt x="10098916" y="1428566"/>
              </a:cubicBezTo>
              <a:cubicBezTo>
                <a:pt x="10114071" y="1428566"/>
                <a:pt x="10124895" y="1415255"/>
                <a:pt x="10124895" y="1401943"/>
              </a:cubicBezTo>
              <a:cubicBezTo>
                <a:pt x="10124895" y="1388632"/>
                <a:pt x="10114071" y="1377540"/>
                <a:pt x="10098916" y="1375321"/>
              </a:cubicBezTo>
              <a:close/>
              <a:moveTo>
                <a:pt x="10172523" y="1375321"/>
              </a:moveTo>
              <a:cubicBezTo>
                <a:pt x="10157369" y="1375321"/>
                <a:pt x="10146544" y="1388632"/>
                <a:pt x="10146544" y="1401943"/>
              </a:cubicBezTo>
              <a:cubicBezTo>
                <a:pt x="10146544" y="1417473"/>
                <a:pt x="10157369" y="1428566"/>
                <a:pt x="10172523" y="1428566"/>
              </a:cubicBezTo>
              <a:cubicBezTo>
                <a:pt x="10187677" y="1428566"/>
                <a:pt x="10198502" y="1415255"/>
                <a:pt x="10198502" y="1401943"/>
              </a:cubicBezTo>
              <a:cubicBezTo>
                <a:pt x="10198502" y="1388632"/>
                <a:pt x="10187677" y="1375321"/>
                <a:pt x="10172523" y="1375321"/>
              </a:cubicBezTo>
              <a:close/>
              <a:moveTo>
                <a:pt x="10246130" y="1375321"/>
              </a:moveTo>
              <a:cubicBezTo>
                <a:pt x="10230976" y="1375321"/>
                <a:pt x="10220151" y="1388632"/>
                <a:pt x="10220151" y="1401943"/>
              </a:cubicBezTo>
              <a:cubicBezTo>
                <a:pt x="10220151" y="1417473"/>
                <a:pt x="10233141" y="1428566"/>
                <a:pt x="10246130" y="1428566"/>
              </a:cubicBezTo>
              <a:cubicBezTo>
                <a:pt x="10261284" y="1428566"/>
                <a:pt x="10272109" y="1415255"/>
                <a:pt x="10272109" y="1401943"/>
              </a:cubicBezTo>
              <a:cubicBezTo>
                <a:pt x="10272109" y="1388632"/>
                <a:pt x="10261284" y="1377540"/>
                <a:pt x="10246130" y="1375321"/>
              </a:cubicBezTo>
              <a:close/>
              <a:moveTo>
                <a:pt x="10319737" y="1375321"/>
              </a:moveTo>
              <a:cubicBezTo>
                <a:pt x="10304583" y="1375321"/>
                <a:pt x="10293758" y="1388632"/>
                <a:pt x="10293758" y="1401943"/>
              </a:cubicBezTo>
              <a:cubicBezTo>
                <a:pt x="10293758" y="1417473"/>
                <a:pt x="10306748" y="1428566"/>
                <a:pt x="10319737" y="1428566"/>
              </a:cubicBezTo>
              <a:cubicBezTo>
                <a:pt x="10334891" y="1428566"/>
                <a:pt x="10345716" y="1415255"/>
                <a:pt x="10345716" y="1401943"/>
              </a:cubicBezTo>
              <a:cubicBezTo>
                <a:pt x="10345716" y="1388632"/>
                <a:pt x="10334891" y="1377540"/>
                <a:pt x="10319737" y="1375321"/>
              </a:cubicBezTo>
              <a:close/>
              <a:moveTo>
                <a:pt x="10395509" y="1375321"/>
              </a:moveTo>
              <a:cubicBezTo>
                <a:pt x="10380355" y="1375321"/>
                <a:pt x="10369530" y="1388632"/>
                <a:pt x="10369530" y="1401943"/>
              </a:cubicBezTo>
              <a:cubicBezTo>
                <a:pt x="10369530" y="1417473"/>
                <a:pt x="10382520" y="1428566"/>
                <a:pt x="10395509" y="1428566"/>
              </a:cubicBezTo>
              <a:cubicBezTo>
                <a:pt x="10408499" y="1428566"/>
                <a:pt x="10419323" y="1415255"/>
                <a:pt x="10419323" y="1401943"/>
              </a:cubicBezTo>
              <a:cubicBezTo>
                <a:pt x="10419323" y="1388632"/>
                <a:pt x="10408499" y="1377540"/>
                <a:pt x="10395509" y="1375321"/>
              </a:cubicBezTo>
              <a:close/>
              <a:moveTo>
                <a:pt x="924031" y="1450752"/>
              </a:moveTo>
              <a:cubicBezTo>
                <a:pt x="911042" y="1450752"/>
                <a:pt x="900217" y="1464063"/>
                <a:pt x="900217" y="1477374"/>
              </a:cubicBezTo>
              <a:cubicBezTo>
                <a:pt x="900217" y="1492904"/>
                <a:pt x="911042" y="1503997"/>
                <a:pt x="924031" y="1503997"/>
              </a:cubicBezTo>
              <a:cubicBezTo>
                <a:pt x="939185" y="1503997"/>
                <a:pt x="950010" y="1490685"/>
                <a:pt x="950010" y="1477374"/>
              </a:cubicBezTo>
              <a:cubicBezTo>
                <a:pt x="950010" y="1464063"/>
                <a:pt x="939185" y="1452970"/>
                <a:pt x="924031" y="1450752"/>
              </a:cubicBezTo>
              <a:close/>
              <a:moveTo>
                <a:pt x="997638" y="1450752"/>
              </a:moveTo>
              <a:cubicBezTo>
                <a:pt x="982484" y="1450752"/>
                <a:pt x="971659" y="1464063"/>
                <a:pt x="971659" y="1477374"/>
              </a:cubicBezTo>
              <a:cubicBezTo>
                <a:pt x="971659" y="1492904"/>
                <a:pt x="984649" y="1503997"/>
                <a:pt x="997638" y="1503997"/>
              </a:cubicBezTo>
              <a:cubicBezTo>
                <a:pt x="1012792" y="1503997"/>
                <a:pt x="1023617" y="1490685"/>
                <a:pt x="1023617" y="1477374"/>
              </a:cubicBezTo>
              <a:cubicBezTo>
                <a:pt x="1023617" y="1464063"/>
                <a:pt x="1012792" y="1452970"/>
                <a:pt x="997638" y="1450752"/>
              </a:cubicBezTo>
              <a:close/>
              <a:moveTo>
                <a:pt x="1073410" y="1450752"/>
              </a:moveTo>
              <a:cubicBezTo>
                <a:pt x="1058256" y="1450752"/>
                <a:pt x="1047431" y="1464063"/>
                <a:pt x="1047431" y="1477374"/>
              </a:cubicBezTo>
              <a:cubicBezTo>
                <a:pt x="1047431" y="1492904"/>
                <a:pt x="1060420" y="1503997"/>
                <a:pt x="1073410" y="1503997"/>
              </a:cubicBezTo>
              <a:cubicBezTo>
                <a:pt x="1088564" y="1503997"/>
                <a:pt x="1099389" y="1490685"/>
                <a:pt x="1099389" y="1477374"/>
              </a:cubicBezTo>
              <a:cubicBezTo>
                <a:pt x="1099389" y="1464063"/>
                <a:pt x="1086399" y="1452970"/>
                <a:pt x="1073410" y="1450752"/>
              </a:cubicBezTo>
              <a:close/>
              <a:moveTo>
                <a:pt x="1147017" y="1450752"/>
              </a:moveTo>
              <a:cubicBezTo>
                <a:pt x="1131863" y="1450752"/>
                <a:pt x="1121038" y="1464063"/>
                <a:pt x="1121038" y="1477374"/>
              </a:cubicBezTo>
              <a:cubicBezTo>
                <a:pt x="1121038" y="1492904"/>
                <a:pt x="1134028" y="1503997"/>
                <a:pt x="1147017" y="1503997"/>
              </a:cubicBezTo>
              <a:cubicBezTo>
                <a:pt x="1162171" y="1503997"/>
                <a:pt x="1172996" y="1490685"/>
                <a:pt x="1172996" y="1477374"/>
              </a:cubicBezTo>
              <a:cubicBezTo>
                <a:pt x="1172996" y="1464063"/>
                <a:pt x="1162171" y="1452970"/>
                <a:pt x="1147017" y="1450752"/>
              </a:cubicBezTo>
              <a:close/>
              <a:moveTo>
                <a:pt x="1222788" y="1450752"/>
              </a:moveTo>
              <a:cubicBezTo>
                <a:pt x="1207634" y="1450752"/>
                <a:pt x="1196809" y="1464063"/>
                <a:pt x="1196809" y="1477374"/>
              </a:cubicBezTo>
              <a:cubicBezTo>
                <a:pt x="1196809" y="1492904"/>
                <a:pt x="1209799" y="1503997"/>
                <a:pt x="1222788" y="1503997"/>
              </a:cubicBezTo>
              <a:cubicBezTo>
                <a:pt x="1235777" y="1503997"/>
                <a:pt x="1246602" y="1490685"/>
                <a:pt x="1246602" y="1477374"/>
              </a:cubicBezTo>
              <a:cubicBezTo>
                <a:pt x="1246602" y="1464063"/>
                <a:pt x="1235777" y="1452970"/>
                <a:pt x="1222788" y="1450752"/>
              </a:cubicBezTo>
              <a:close/>
              <a:moveTo>
                <a:pt x="1590823" y="1450752"/>
              </a:moveTo>
              <a:cubicBezTo>
                <a:pt x="1577834" y="1450752"/>
                <a:pt x="1567009" y="1464063"/>
                <a:pt x="1567009" y="1477374"/>
              </a:cubicBezTo>
              <a:cubicBezTo>
                <a:pt x="1567009" y="1492904"/>
                <a:pt x="1577834" y="1503997"/>
                <a:pt x="1590823" y="1503997"/>
              </a:cubicBezTo>
              <a:cubicBezTo>
                <a:pt x="1605977" y="1503997"/>
                <a:pt x="1616802" y="1490685"/>
                <a:pt x="1616802" y="1477374"/>
              </a:cubicBezTo>
              <a:cubicBezTo>
                <a:pt x="1616802" y="1464063"/>
                <a:pt x="1605977" y="1452970"/>
                <a:pt x="1590823" y="1450752"/>
              </a:cubicBezTo>
              <a:close/>
              <a:moveTo>
                <a:pt x="1664430" y="1450752"/>
              </a:moveTo>
              <a:cubicBezTo>
                <a:pt x="1651441" y="1450752"/>
                <a:pt x="1640616" y="1464063"/>
                <a:pt x="1640616" y="1477374"/>
              </a:cubicBezTo>
              <a:cubicBezTo>
                <a:pt x="1640616" y="1492904"/>
                <a:pt x="1651441" y="1503997"/>
                <a:pt x="1664430" y="1503997"/>
              </a:cubicBezTo>
              <a:cubicBezTo>
                <a:pt x="1679584" y="1503997"/>
                <a:pt x="1690409" y="1490685"/>
                <a:pt x="1690409" y="1477374"/>
              </a:cubicBezTo>
              <a:cubicBezTo>
                <a:pt x="1690409" y="1464063"/>
                <a:pt x="1679584" y="1452970"/>
                <a:pt x="1664430" y="1450752"/>
              </a:cubicBezTo>
              <a:close/>
              <a:moveTo>
                <a:pt x="1738037" y="1450752"/>
              </a:moveTo>
              <a:cubicBezTo>
                <a:pt x="1722883" y="1450752"/>
                <a:pt x="1712058" y="1464063"/>
                <a:pt x="1712058" y="1477374"/>
              </a:cubicBezTo>
              <a:cubicBezTo>
                <a:pt x="1712058" y="1492904"/>
                <a:pt x="1725047" y="1503997"/>
                <a:pt x="1738037" y="1503997"/>
              </a:cubicBezTo>
              <a:cubicBezTo>
                <a:pt x="1753191" y="1503997"/>
                <a:pt x="1764016" y="1490685"/>
                <a:pt x="1764016" y="1477374"/>
              </a:cubicBezTo>
              <a:cubicBezTo>
                <a:pt x="1764016" y="1464063"/>
                <a:pt x="1753191" y="1452970"/>
                <a:pt x="1738037" y="1450752"/>
              </a:cubicBezTo>
              <a:close/>
              <a:moveTo>
                <a:pt x="1811644" y="1450752"/>
              </a:moveTo>
              <a:cubicBezTo>
                <a:pt x="1796490" y="1450752"/>
                <a:pt x="1785665" y="1464063"/>
                <a:pt x="1785665" y="1477374"/>
              </a:cubicBezTo>
              <a:cubicBezTo>
                <a:pt x="1785665" y="1492904"/>
                <a:pt x="1798654" y="1503997"/>
                <a:pt x="1811644" y="1503997"/>
              </a:cubicBezTo>
              <a:cubicBezTo>
                <a:pt x="1826798" y="1503997"/>
                <a:pt x="1837623" y="1490685"/>
                <a:pt x="1837623" y="1477374"/>
              </a:cubicBezTo>
              <a:cubicBezTo>
                <a:pt x="1837623" y="1464063"/>
                <a:pt x="1826798" y="1452970"/>
                <a:pt x="1811644" y="1450752"/>
              </a:cubicBezTo>
              <a:close/>
              <a:moveTo>
                <a:pt x="1887416" y="1450752"/>
              </a:moveTo>
              <a:cubicBezTo>
                <a:pt x="1872262" y="1450752"/>
                <a:pt x="1861437" y="1464063"/>
                <a:pt x="1861437" y="1477374"/>
              </a:cubicBezTo>
              <a:cubicBezTo>
                <a:pt x="1861437" y="1492904"/>
                <a:pt x="1874426" y="1503997"/>
                <a:pt x="1887416" y="1503997"/>
              </a:cubicBezTo>
              <a:cubicBezTo>
                <a:pt x="1902570" y="1503997"/>
                <a:pt x="1913395" y="1490685"/>
                <a:pt x="1913395" y="1477374"/>
              </a:cubicBezTo>
              <a:cubicBezTo>
                <a:pt x="1913395" y="1464063"/>
                <a:pt x="1900405" y="1452970"/>
                <a:pt x="1887416" y="1450752"/>
              </a:cubicBezTo>
              <a:close/>
              <a:moveTo>
                <a:pt x="1961023" y="1450752"/>
              </a:moveTo>
              <a:cubicBezTo>
                <a:pt x="1945869" y="1450752"/>
                <a:pt x="1935044" y="1464063"/>
                <a:pt x="1935044" y="1477374"/>
              </a:cubicBezTo>
              <a:cubicBezTo>
                <a:pt x="1935044" y="1492904"/>
                <a:pt x="1948033" y="1503997"/>
                <a:pt x="1961023" y="1503997"/>
              </a:cubicBezTo>
              <a:cubicBezTo>
                <a:pt x="1976177" y="1503997"/>
                <a:pt x="1987002" y="1490685"/>
                <a:pt x="1987002" y="1477374"/>
              </a:cubicBezTo>
              <a:cubicBezTo>
                <a:pt x="1987002" y="1464063"/>
                <a:pt x="1976177" y="1452970"/>
                <a:pt x="1961023" y="1450752"/>
              </a:cubicBezTo>
              <a:close/>
              <a:moveTo>
                <a:pt x="2034629" y="1450752"/>
              </a:moveTo>
              <a:cubicBezTo>
                <a:pt x="2019475" y="1450752"/>
                <a:pt x="2008650" y="1464063"/>
                <a:pt x="2008650" y="1477374"/>
              </a:cubicBezTo>
              <a:cubicBezTo>
                <a:pt x="2008650" y="1492904"/>
                <a:pt x="2021640" y="1503997"/>
                <a:pt x="2034629" y="1503997"/>
              </a:cubicBezTo>
              <a:cubicBezTo>
                <a:pt x="2049783" y="1503997"/>
                <a:pt x="2060608" y="1490685"/>
                <a:pt x="2060608" y="1477374"/>
              </a:cubicBezTo>
              <a:cubicBezTo>
                <a:pt x="2060608" y="1464063"/>
                <a:pt x="2049783" y="1452970"/>
                <a:pt x="2034629" y="1450752"/>
              </a:cubicBezTo>
              <a:close/>
              <a:moveTo>
                <a:pt x="2108236" y="1450752"/>
              </a:moveTo>
              <a:cubicBezTo>
                <a:pt x="2093082" y="1450752"/>
                <a:pt x="2082257" y="1464063"/>
                <a:pt x="2082257" y="1477374"/>
              </a:cubicBezTo>
              <a:cubicBezTo>
                <a:pt x="2082257" y="1492904"/>
                <a:pt x="2095246" y="1503997"/>
                <a:pt x="2108236" y="1503997"/>
              </a:cubicBezTo>
              <a:cubicBezTo>
                <a:pt x="2123390" y="1503997"/>
                <a:pt x="2134215" y="1490685"/>
                <a:pt x="2134215" y="1477374"/>
              </a:cubicBezTo>
              <a:cubicBezTo>
                <a:pt x="2134215" y="1464063"/>
                <a:pt x="2123390" y="1452970"/>
                <a:pt x="2108236" y="1450752"/>
              </a:cubicBezTo>
              <a:close/>
              <a:moveTo>
                <a:pt x="2181843" y="1450752"/>
              </a:moveTo>
              <a:cubicBezTo>
                <a:pt x="2168854" y="1450752"/>
                <a:pt x="2158029" y="1464063"/>
                <a:pt x="2158029" y="1477374"/>
              </a:cubicBezTo>
              <a:cubicBezTo>
                <a:pt x="2158029" y="1492904"/>
                <a:pt x="2168854" y="1503997"/>
                <a:pt x="2181843" y="1503997"/>
              </a:cubicBezTo>
              <a:cubicBezTo>
                <a:pt x="2196997" y="1503997"/>
                <a:pt x="2207822" y="1490685"/>
                <a:pt x="2207822" y="1477374"/>
              </a:cubicBezTo>
              <a:cubicBezTo>
                <a:pt x="2207822" y="1464063"/>
                <a:pt x="2196997" y="1452970"/>
                <a:pt x="2181843" y="1450752"/>
              </a:cubicBezTo>
              <a:close/>
              <a:moveTo>
                <a:pt x="2255450" y="1450752"/>
              </a:moveTo>
              <a:cubicBezTo>
                <a:pt x="2242461" y="1450752"/>
                <a:pt x="2231636" y="1464063"/>
                <a:pt x="2231636" y="1477374"/>
              </a:cubicBezTo>
              <a:cubicBezTo>
                <a:pt x="2231636" y="1492904"/>
                <a:pt x="2242461" y="1503997"/>
                <a:pt x="2255450" y="1503997"/>
              </a:cubicBezTo>
              <a:cubicBezTo>
                <a:pt x="2270604" y="1503997"/>
                <a:pt x="2281429" y="1490685"/>
                <a:pt x="2281429" y="1477374"/>
              </a:cubicBezTo>
              <a:cubicBezTo>
                <a:pt x="2281429" y="1464063"/>
                <a:pt x="2270604" y="1452970"/>
                <a:pt x="2255450" y="1450752"/>
              </a:cubicBezTo>
              <a:close/>
              <a:moveTo>
                <a:pt x="2331222" y="1450752"/>
              </a:moveTo>
              <a:cubicBezTo>
                <a:pt x="2318233" y="1450752"/>
                <a:pt x="2307408" y="1464063"/>
                <a:pt x="2307408" y="1477374"/>
              </a:cubicBezTo>
              <a:cubicBezTo>
                <a:pt x="2307408" y="1492904"/>
                <a:pt x="2318233" y="1503997"/>
                <a:pt x="2331222" y="1503997"/>
              </a:cubicBezTo>
              <a:cubicBezTo>
                <a:pt x="2346376" y="1503997"/>
                <a:pt x="2357201" y="1490685"/>
                <a:pt x="2357201" y="1477374"/>
              </a:cubicBezTo>
              <a:cubicBezTo>
                <a:pt x="2357201" y="1464063"/>
                <a:pt x="2344211" y="1452970"/>
                <a:pt x="2331222" y="1450752"/>
              </a:cubicBezTo>
              <a:close/>
              <a:moveTo>
                <a:pt x="2404829" y="1450752"/>
              </a:moveTo>
              <a:cubicBezTo>
                <a:pt x="2389675" y="1450752"/>
                <a:pt x="2378850" y="1464063"/>
                <a:pt x="2378850" y="1477374"/>
              </a:cubicBezTo>
              <a:cubicBezTo>
                <a:pt x="2378850" y="1492904"/>
                <a:pt x="2391839" y="1503997"/>
                <a:pt x="2404829" y="1503997"/>
              </a:cubicBezTo>
              <a:cubicBezTo>
                <a:pt x="2419983" y="1503997"/>
                <a:pt x="2430808" y="1490685"/>
                <a:pt x="2430808" y="1477374"/>
              </a:cubicBezTo>
              <a:cubicBezTo>
                <a:pt x="2430808" y="1464063"/>
                <a:pt x="2419983" y="1452970"/>
                <a:pt x="2404829" y="1450752"/>
              </a:cubicBezTo>
              <a:close/>
              <a:moveTo>
                <a:pt x="2478436" y="1450752"/>
              </a:moveTo>
              <a:cubicBezTo>
                <a:pt x="2463282" y="1450752"/>
                <a:pt x="2452457" y="1464063"/>
                <a:pt x="2452457" y="1477374"/>
              </a:cubicBezTo>
              <a:cubicBezTo>
                <a:pt x="2452457" y="1492904"/>
                <a:pt x="2465447" y="1503997"/>
                <a:pt x="2478436" y="1503997"/>
              </a:cubicBezTo>
              <a:cubicBezTo>
                <a:pt x="2493590" y="1503997"/>
                <a:pt x="2504415" y="1490685"/>
                <a:pt x="2504415" y="1477374"/>
              </a:cubicBezTo>
              <a:cubicBezTo>
                <a:pt x="2504415" y="1464063"/>
                <a:pt x="2493590" y="1452970"/>
                <a:pt x="2478436" y="1450752"/>
              </a:cubicBezTo>
              <a:close/>
              <a:moveTo>
                <a:pt x="2554208" y="1450752"/>
              </a:moveTo>
              <a:cubicBezTo>
                <a:pt x="2539054" y="1450752"/>
                <a:pt x="2528229" y="1464063"/>
                <a:pt x="2528229" y="1477374"/>
              </a:cubicBezTo>
              <a:cubicBezTo>
                <a:pt x="2528229" y="1492904"/>
                <a:pt x="2541219" y="1503997"/>
                <a:pt x="2554208" y="1503997"/>
              </a:cubicBezTo>
              <a:cubicBezTo>
                <a:pt x="2567197" y="1503997"/>
                <a:pt x="2578022" y="1490685"/>
                <a:pt x="2578022" y="1477374"/>
              </a:cubicBezTo>
              <a:cubicBezTo>
                <a:pt x="2578022" y="1464063"/>
                <a:pt x="2567197" y="1452970"/>
                <a:pt x="2554208" y="1450752"/>
              </a:cubicBezTo>
              <a:close/>
              <a:moveTo>
                <a:pt x="2625650" y="1450752"/>
              </a:moveTo>
              <a:cubicBezTo>
                <a:pt x="2610496" y="1450752"/>
                <a:pt x="2599671" y="1464063"/>
                <a:pt x="2599671" y="1477374"/>
              </a:cubicBezTo>
              <a:cubicBezTo>
                <a:pt x="2599671" y="1492904"/>
                <a:pt x="2612661" y="1503997"/>
                <a:pt x="2625650" y="1503997"/>
              </a:cubicBezTo>
              <a:cubicBezTo>
                <a:pt x="2640804" y="1503997"/>
                <a:pt x="2651629" y="1490685"/>
                <a:pt x="2651629" y="1477374"/>
              </a:cubicBezTo>
              <a:cubicBezTo>
                <a:pt x="2651629" y="1464063"/>
                <a:pt x="2640804" y="1452970"/>
                <a:pt x="2625650" y="1450752"/>
              </a:cubicBezTo>
              <a:close/>
              <a:moveTo>
                <a:pt x="2699257" y="1450752"/>
              </a:moveTo>
              <a:cubicBezTo>
                <a:pt x="2686268" y="1450752"/>
                <a:pt x="2675443" y="1464063"/>
                <a:pt x="2675443" y="1477374"/>
              </a:cubicBezTo>
              <a:cubicBezTo>
                <a:pt x="2675443" y="1492904"/>
                <a:pt x="2686268" y="1503997"/>
                <a:pt x="2699257" y="1503997"/>
              </a:cubicBezTo>
              <a:cubicBezTo>
                <a:pt x="2714411" y="1503997"/>
                <a:pt x="2725236" y="1490685"/>
                <a:pt x="2725236" y="1477374"/>
              </a:cubicBezTo>
              <a:cubicBezTo>
                <a:pt x="2725236" y="1464063"/>
                <a:pt x="2714411" y="1452970"/>
                <a:pt x="2699257" y="1450752"/>
              </a:cubicBezTo>
              <a:close/>
              <a:moveTo>
                <a:pt x="2775028" y="1450752"/>
              </a:moveTo>
              <a:cubicBezTo>
                <a:pt x="2762039" y="1450752"/>
                <a:pt x="2751214" y="1464063"/>
                <a:pt x="2751214" y="1477374"/>
              </a:cubicBezTo>
              <a:cubicBezTo>
                <a:pt x="2751214" y="1492904"/>
                <a:pt x="2762039" y="1503997"/>
                <a:pt x="2775028" y="1503997"/>
              </a:cubicBezTo>
              <a:cubicBezTo>
                <a:pt x="2790182" y="1503997"/>
                <a:pt x="2801007" y="1490685"/>
                <a:pt x="2801007" y="1477374"/>
              </a:cubicBezTo>
              <a:cubicBezTo>
                <a:pt x="2801007" y="1464063"/>
                <a:pt x="2788017" y="1452970"/>
                <a:pt x="2775028" y="1450752"/>
              </a:cubicBezTo>
              <a:close/>
              <a:moveTo>
                <a:pt x="2848635" y="1450752"/>
              </a:moveTo>
              <a:cubicBezTo>
                <a:pt x="2833481" y="1450752"/>
                <a:pt x="2822656" y="1464063"/>
                <a:pt x="2822656" y="1477374"/>
              </a:cubicBezTo>
              <a:cubicBezTo>
                <a:pt x="2822656" y="1492904"/>
                <a:pt x="2835645" y="1503997"/>
                <a:pt x="2848635" y="1503997"/>
              </a:cubicBezTo>
              <a:cubicBezTo>
                <a:pt x="2863789" y="1503997"/>
                <a:pt x="2874614" y="1490685"/>
                <a:pt x="2874614" y="1477374"/>
              </a:cubicBezTo>
              <a:cubicBezTo>
                <a:pt x="2874614" y="1464063"/>
                <a:pt x="2863789" y="1452970"/>
                <a:pt x="2848635" y="1450752"/>
              </a:cubicBezTo>
              <a:close/>
              <a:moveTo>
                <a:pt x="3292441" y="1450752"/>
              </a:moveTo>
              <a:cubicBezTo>
                <a:pt x="3279452" y="1450752"/>
                <a:pt x="3268627" y="1464063"/>
                <a:pt x="3268627" y="1477374"/>
              </a:cubicBezTo>
              <a:cubicBezTo>
                <a:pt x="3268627" y="1492904"/>
                <a:pt x="3279452" y="1503997"/>
                <a:pt x="3292441" y="1503997"/>
              </a:cubicBezTo>
              <a:cubicBezTo>
                <a:pt x="3307595" y="1503997"/>
                <a:pt x="3318420" y="1490685"/>
                <a:pt x="3318420" y="1477374"/>
              </a:cubicBezTo>
              <a:cubicBezTo>
                <a:pt x="3318420" y="1464063"/>
                <a:pt x="3307595" y="1452970"/>
                <a:pt x="3292441" y="1450752"/>
              </a:cubicBezTo>
              <a:close/>
              <a:moveTo>
                <a:pt x="3366049" y="1450752"/>
              </a:moveTo>
              <a:cubicBezTo>
                <a:pt x="3350895" y="1450752"/>
                <a:pt x="3340070" y="1464063"/>
                <a:pt x="3340070" y="1477374"/>
              </a:cubicBezTo>
              <a:cubicBezTo>
                <a:pt x="3340070" y="1492904"/>
                <a:pt x="3353060" y="1503997"/>
                <a:pt x="3366049" y="1503997"/>
              </a:cubicBezTo>
              <a:cubicBezTo>
                <a:pt x="3381203" y="1503997"/>
                <a:pt x="3392028" y="1490685"/>
                <a:pt x="3392028" y="1477374"/>
              </a:cubicBezTo>
              <a:cubicBezTo>
                <a:pt x="3392028" y="1464063"/>
                <a:pt x="3381203" y="1452970"/>
                <a:pt x="3366049" y="1450752"/>
              </a:cubicBezTo>
              <a:close/>
              <a:moveTo>
                <a:pt x="3439656" y="1450752"/>
              </a:moveTo>
              <a:cubicBezTo>
                <a:pt x="3424502" y="1450752"/>
                <a:pt x="3413677" y="1464063"/>
                <a:pt x="3413677" y="1477374"/>
              </a:cubicBezTo>
              <a:cubicBezTo>
                <a:pt x="3413677" y="1492904"/>
                <a:pt x="3426666" y="1503997"/>
                <a:pt x="3439656" y="1503997"/>
              </a:cubicBezTo>
              <a:cubicBezTo>
                <a:pt x="3454810" y="1503997"/>
                <a:pt x="3465635" y="1490685"/>
                <a:pt x="3465635" y="1477374"/>
              </a:cubicBezTo>
              <a:cubicBezTo>
                <a:pt x="3465635" y="1464063"/>
                <a:pt x="3454810" y="1452970"/>
                <a:pt x="3439656" y="1450752"/>
              </a:cubicBezTo>
              <a:close/>
              <a:moveTo>
                <a:pt x="3513262" y="1450752"/>
              </a:moveTo>
              <a:cubicBezTo>
                <a:pt x="3500273" y="1450752"/>
                <a:pt x="3489448" y="1464063"/>
                <a:pt x="3489448" y="1477374"/>
              </a:cubicBezTo>
              <a:cubicBezTo>
                <a:pt x="3489448" y="1492904"/>
                <a:pt x="3500273" y="1503997"/>
                <a:pt x="3513262" y="1503997"/>
              </a:cubicBezTo>
              <a:cubicBezTo>
                <a:pt x="3528416" y="1503997"/>
                <a:pt x="3539241" y="1490685"/>
                <a:pt x="3539241" y="1477374"/>
              </a:cubicBezTo>
              <a:cubicBezTo>
                <a:pt x="3539241" y="1464063"/>
                <a:pt x="3528416" y="1452970"/>
                <a:pt x="3513262" y="1450752"/>
              </a:cubicBezTo>
              <a:close/>
              <a:moveTo>
                <a:pt x="3662641" y="1450752"/>
              </a:moveTo>
              <a:cubicBezTo>
                <a:pt x="3649652" y="1450752"/>
                <a:pt x="3638827" y="1464063"/>
                <a:pt x="3638827" y="1477374"/>
              </a:cubicBezTo>
              <a:cubicBezTo>
                <a:pt x="3638827" y="1492904"/>
                <a:pt x="3649652" y="1503997"/>
                <a:pt x="3662641" y="1503997"/>
              </a:cubicBezTo>
              <a:cubicBezTo>
                <a:pt x="3677795" y="1503997"/>
                <a:pt x="3688620" y="1490685"/>
                <a:pt x="3688620" y="1477374"/>
              </a:cubicBezTo>
              <a:cubicBezTo>
                <a:pt x="3688620" y="1464063"/>
                <a:pt x="3677795" y="1452970"/>
                <a:pt x="3662641" y="1450752"/>
              </a:cubicBezTo>
              <a:close/>
              <a:moveTo>
                <a:pt x="3736248" y="1450752"/>
              </a:moveTo>
              <a:cubicBezTo>
                <a:pt x="3721094" y="1450752"/>
                <a:pt x="3710269" y="1464063"/>
                <a:pt x="3710269" y="1477374"/>
              </a:cubicBezTo>
              <a:cubicBezTo>
                <a:pt x="3710269" y="1492904"/>
                <a:pt x="3723258" y="1503997"/>
                <a:pt x="3736248" y="1503997"/>
              </a:cubicBezTo>
              <a:cubicBezTo>
                <a:pt x="3751402" y="1503997"/>
                <a:pt x="3762227" y="1490685"/>
                <a:pt x="3762227" y="1477374"/>
              </a:cubicBezTo>
              <a:cubicBezTo>
                <a:pt x="3762227" y="1464063"/>
                <a:pt x="3751402" y="1452970"/>
                <a:pt x="3736248" y="1450752"/>
              </a:cubicBezTo>
              <a:close/>
              <a:moveTo>
                <a:pt x="5437867" y="1450752"/>
              </a:moveTo>
              <a:cubicBezTo>
                <a:pt x="5422713" y="1450752"/>
                <a:pt x="5411888" y="1464063"/>
                <a:pt x="5411888" y="1477374"/>
              </a:cubicBezTo>
              <a:cubicBezTo>
                <a:pt x="5411888" y="1492904"/>
                <a:pt x="5422713" y="1503997"/>
                <a:pt x="5437867" y="1503997"/>
              </a:cubicBezTo>
              <a:cubicBezTo>
                <a:pt x="5453021" y="1503997"/>
                <a:pt x="5463846" y="1490685"/>
                <a:pt x="5463846" y="1477374"/>
              </a:cubicBezTo>
              <a:cubicBezTo>
                <a:pt x="5463846" y="1464063"/>
                <a:pt x="5453021" y="1450752"/>
                <a:pt x="5437867" y="1450752"/>
              </a:cubicBezTo>
              <a:close/>
              <a:moveTo>
                <a:pt x="5658687" y="1450752"/>
              </a:moveTo>
              <a:cubicBezTo>
                <a:pt x="5645699" y="1450752"/>
                <a:pt x="5634874" y="1464063"/>
                <a:pt x="5634874" y="1477374"/>
              </a:cubicBezTo>
              <a:cubicBezTo>
                <a:pt x="5634874" y="1492904"/>
                <a:pt x="5645699" y="1503997"/>
                <a:pt x="5658687" y="1503997"/>
              </a:cubicBezTo>
              <a:cubicBezTo>
                <a:pt x="5673842" y="1503997"/>
                <a:pt x="5684667" y="1490685"/>
                <a:pt x="5684667" y="1477374"/>
              </a:cubicBezTo>
              <a:cubicBezTo>
                <a:pt x="5684667" y="1464063"/>
                <a:pt x="5673842" y="1452970"/>
                <a:pt x="5658687" y="1450752"/>
              </a:cubicBezTo>
              <a:close/>
              <a:moveTo>
                <a:pt x="5734459" y="1450752"/>
              </a:moveTo>
              <a:cubicBezTo>
                <a:pt x="5719305" y="1450752"/>
                <a:pt x="5708480" y="1464063"/>
                <a:pt x="5708480" y="1477374"/>
              </a:cubicBezTo>
              <a:cubicBezTo>
                <a:pt x="5708480" y="1492904"/>
                <a:pt x="5721470" y="1503997"/>
                <a:pt x="5734459" y="1503997"/>
              </a:cubicBezTo>
              <a:cubicBezTo>
                <a:pt x="5749613" y="1503997"/>
                <a:pt x="5760438" y="1490685"/>
                <a:pt x="5760438" y="1477374"/>
              </a:cubicBezTo>
              <a:cubicBezTo>
                <a:pt x="5760438" y="1464063"/>
                <a:pt x="5747448" y="1452970"/>
                <a:pt x="5734459" y="1450752"/>
              </a:cubicBezTo>
              <a:close/>
              <a:moveTo>
                <a:pt x="5810231" y="1450752"/>
              </a:moveTo>
              <a:cubicBezTo>
                <a:pt x="5795077" y="1450752"/>
                <a:pt x="5784252" y="1464063"/>
                <a:pt x="5784252" y="1477374"/>
              </a:cubicBezTo>
              <a:cubicBezTo>
                <a:pt x="5784252" y="1492904"/>
                <a:pt x="5797242" y="1503997"/>
                <a:pt x="5810231" y="1503997"/>
              </a:cubicBezTo>
              <a:cubicBezTo>
                <a:pt x="5823220" y="1503997"/>
                <a:pt x="5834045" y="1490685"/>
                <a:pt x="5834045" y="1477374"/>
              </a:cubicBezTo>
              <a:cubicBezTo>
                <a:pt x="5834045" y="1464063"/>
                <a:pt x="5823220" y="1452970"/>
                <a:pt x="5810231" y="1450752"/>
              </a:cubicBezTo>
              <a:close/>
              <a:moveTo>
                <a:pt x="5881673" y="1450752"/>
              </a:moveTo>
              <a:cubicBezTo>
                <a:pt x="5866519" y="1450752"/>
                <a:pt x="5855694" y="1464063"/>
                <a:pt x="5855694" y="1477374"/>
              </a:cubicBezTo>
              <a:cubicBezTo>
                <a:pt x="5855694" y="1492904"/>
                <a:pt x="5868684" y="1503997"/>
                <a:pt x="5881673" y="1503997"/>
              </a:cubicBezTo>
              <a:cubicBezTo>
                <a:pt x="5896827" y="1503997"/>
                <a:pt x="5907652" y="1490685"/>
                <a:pt x="5907652" y="1477374"/>
              </a:cubicBezTo>
              <a:cubicBezTo>
                <a:pt x="5907652" y="1464063"/>
                <a:pt x="5896827" y="1452970"/>
                <a:pt x="5881673" y="1450752"/>
              </a:cubicBezTo>
              <a:close/>
              <a:moveTo>
                <a:pt x="5957445" y="1450752"/>
              </a:moveTo>
              <a:cubicBezTo>
                <a:pt x="5942291" y="1450752"/>
                <a:pt x="5931466" y="1464063"/>
                <a:pt x="5931466" y="1477374"/>
              </a:cubicBezTo>
              <a:cubicBezTo>
                <a:pt x="5931466" y="1492904"/>
                <a:pt x="5944456" y="1503997"/>
                <a:pt x="5957445" y="1503997"/>
              </a:cubicBezTo>
              <a:cubicBezTo>
                <a:pt x="5970435" y="1503997"/>
                <a:pt x="5981259" y="1490685"/>
                <a:pt x="5981259" y="1477374"/>
              </a:cubicBezTo>
              <a:cubicBezTo>
                <a:pt x="5981259" y="1464063"/>
                <a:pt x="5970435" y="1452970"/>
                <a:pt x="5957445" y="1450752"/>
              </a:cubicBezTo>
              <a:close/>
              <a:moveTo>
                <a:pt x="6028887" y="1450752"/>
              </a:moveTo>
              <a:cubicBezTo>
                <a:pt x="6013733" y="1450752"/>
                <a:pt x="6002908" y="1464063"/>
                <a:pt x="6002908" y="1477374"/>
              </a:cubicBezTo>
              <a:cubicBezTo>
                <a:pt x="6002908" y="1492904"/>
                <a:pt x="6015897" y="1503997"/>
                <a:pt x="6028887" y="1503997"/>
              </a:cubicBezTo>
              <a:cubicBezTo>
                <a:pt x="6044041" y="1503997"/>
                <a:pt x="6054866" y="1490685"/>
                <a:pt x="6054866" y="1477374"/>
              </a:cubicBezTo>
              <a:cubicBezTo>
                <a:pt x="6054866" y="1464063"/>
                <a:pt x="6044041" y="1452970"/>
                <a:pt x="6028887" y="1450752"/>
              </a:cubicBezTo>
              <a:close/>
              <a:moveTo>
                <a:pt x="6251873" y="1450752"/>
              </a:moveTo>
              <a:cubicBezTo>
                <a:pt x="6238884" y="1450752"/>
                <a:pt x="6228059" y="1464063"/>
                <a:pt x="6228059" y="1477374"/>
              </a:cubicBezTo>
              <a:cubicBezTo>
                <a:pt x="6228059" y="1492904"/>
                <a:pt x="6238884" y="1503997"/>
                <a:pt x="6251873" y="1503997"/>
              </a:cubicBezTo>
              <a:cubicBezTo>
                <a:pt x="6267027" y="1503997"/>
                <a:pt x="6277852" y="1490685"/>
                <a:pt x="6277852" y="1477374"/>
              </a:cubicBezTo>
              <a:cubicBezTo>
                <a:pt x="6277852" y="1464063"/>
                <a:pt x="6267027" y="1452970"/>
                <a:pt x="6251873" y="1450752"/>
              </a:cubicBezTo>
              <a:close/>
              <a:moveTo>
                <a:pt x="6325479" y="1450752"/>
              </a:moveTo>
              <a:cubicBezTo>
                <a:pt x="6312490" y="1450752"/>
                <a:pt x="6301665" y="1464063"/>
                <a:pt x="6301665" y="1477374"/>
              </a:cubicBezTo>
              <a:cubicBezTo>
                <a:pt x="6301665" y="1492904"/>
                <a:pt x="6312490" y="1503997"/>
                <a:pt x="6325479" y="1503997"/>
              </a:cubicBezTo>
              <a:cubicBezTo>
                <a:pt x="6340633" y="1503997"/>
                <a:pt x="6351458" y="1490685"/>
                <a:pt x="6351458" y="1477374"/>
              </a:cubicBezTo>
              <a:cubicBezTo>
                <a:pt x="6351458" y="1464063"/>
                <a:pt x="6340633" y="1452970"/>
                <a:pt x="6325479" y="1450752"/>
              </a:cubicBezTo>
              <a:close/>
              <a:moveTo>
                <a:pt x="6399086" y="1450752"/>
              </a:moveTo>
              <a:cubicBezTo>
                <a:pt x="6383932" y="1450752"/>
                <a:pt x="6373107" y="1464063"/>
                <a:pt x="6373107" y="1477374"/>
              </a:cubicBezTo>
              <a:cubicBezTo>
                <a:pt x="6373107" y="1492904"/>
                <a:pt x="6386097" y="1503997"/>
                <a:pt x="6399086" y="1503997"/>
              </a:cubicBezTo>
              <a:cubicBezTo>
                <a:pt x="6414241" y="1503997"/>
                <a:pt x="6425065" y="1490685"/>
                <a:pt x="6425065" y="1477374"/>
              </a:cubicBezTo>
              <a:cubicBezTo>
                <a:pt x="6425065" y="1464063"/>
                <a:pt x="6414241" y="1452970"/>
                <a:pt x="6399086" y="1450752"/>
              </a:cubicBezTo>
              <a:close/>
              <a:moveTo>
                <a:pt x="6472694" y="1450752"/>
              </a:moveTo>
              <a:cubicBezTo>
                <a:pt x="6457540" y="1450752"/>
                <a:pt x="6446715" y="1464063"/>
                <a:pt x="6446715" y="1477374"/>
              </a:cubicBezTo>
              <a:cubicBezTo>
                <a:pt x="6446715" y="1492904"/>
                <a:pt x="6459704" y="1503997"/>
                <a:pt x="6472694" y="1503997"/>
              </a:cubicBezTo>
              <a:cubicBezTo>
                <a:pt x="6487848" y="1503997"/>
                <a:pt x="6498673" y="1490685"/>
                <a:pt x="6498673" y="1477374"/>
              </a:cubicBezTo>
              <a:cubicBezTo>
                <a:pt x="6498673" y="1464063"/>
                <a:pt x="6487848" y="1452970"/>
                <a:pt x="6472694" y="1450752"/>
              </a:cubicBezTo>
              <a:close/>
              <a:moveTo>
                <a:pt x="6546300" y="1450752"/>
              </a:moveTo>
              <a:cubicBezTo>
                <a:pt x="6531146" y="1450752"/>
                <a:pt x="6520321" y="1464063"/>
                <a:pt x="6520321" y="1477374"/>
              </a:cubicBezTo>
              <a:cubicBezTo>
                <a:pt x="6520321" y="1492904"/>
                <a:pt x="6533311" y="1503997"/>
                <a:pt x="6546300" y="1503997"/>
              </a:cubicBezTo>
              <a:cubicBezTo>
                <a:pt x="6561454" y="1503997"/>
                <a:pt x="6572279" y="1490685"/>
                <a:pt x="6572279" y="1477374"/>
              </a:cubicBezTo>
              <a:cubicBezTo>
                <a:pt x="6572279" y="1464063"/>
                <a:pt x="6561454" y="1452970"/>
                <a:pt x="6546300" y="1450752"/>
              </a:cubicBezTo>
              <a:close/>
              <a:moveTo>
                <a:pt x="6622072" y="1450752"/>
              </a:moveTo>
              <a:cubicBezTo>
                <a:pt x="6606918" y="1450752"/>
                <a:pt x="6596093" y="1464063"/>
                <a:pt x="6596093" y="1477374"/>
              </a:cubicBezTo>
              <a:cubicBezTo>
                <a:pt x="6596093" y="1492904"/>
                <a:pt x="6609083" y="1503997"/>
                <a:pt x="6622072" y="1503997"/>
              </a:cubicBezTo>
              <a:cubicBezTo>
                <a:pt x="6637226" y="1503997"/>
                <a:pt x="6648051" y="1490685"/>
                <a:pt x="6648051" y="1477374"/>
              </a:cubicBezTo>
              <a:cubicBezTo>
                <a:pt x="6648051" y="1464063"/>
                <a:pt x="6635061" y="1452970"/>
                <a:pt x="6622072" y="1450752"/>
              </a:cubicBezTo>
              <a:close/>
              <a:moveTo>
                <a:pt x="6695679" y="1450752"/>
              </a:moveTo>
              <a:cubicBezTo>
                <a:pt x="6680525" y="1450752"/>
                <a:pt x="6669700" y="1464063"/>
                <a:pt x="6669700" y="1477374"/>
              </a:cubicBezTo>
              <a:cubicBezTo>
                <a:pt x="6669700" y="1492904"/>
                <a:pt x="6682690" y="1503997"/>
                <a:pt x="6695679" y="1503997"/>
              </a:cubicBezTo>
              <a:cubicBezTo>
                <a:pt x="6710833" y="1503997"/>
                <a:pt x="6721658" y="1490685"/>
                <a:pt x="6721658" y="1477374"/>
              </a:cubicBezTo>
              <a:cubicBezTo>
                <a:pt x="6721658" y="1464063"/>
                <a:pt x="6710833" y="1452970"/>
                <a:pt x="6695679" y="1450752"/>
              </a:cubicBezTo>
              <a:close/>
              <a:moveTo>
                <a:pt x="6769286" y="1450752"/>
              </a:moveTo>
              <a:cubicBezTo>
                <a:pt x="6754132" y="1450752"/>
                <a:pt x="6743307" y="1464063"/>
                <a:pt x="6743307" y="1477374"/>
              </a:cubicBezTo>
              <a:cubicBezTo>
                <a:pt x="6743307" y="1492904"/>
                <a:pt x="6754132" y="1503997"/>
                <a:pt x="6769286" y="1503997"/>
              </a:cubicBezTo>
              <a:cubicBezTo>
                <a:pt x="6784440" y="1503997"/>
                <a:pt x="6795265" y="1490685"/>
                <a:pt x="6795265" y="1477374"/>
              </a:cubicBezTo>
              <a:cubicBezTo>
                <a:pt x="6795265" y="1464063"/>
                <a:pt x="6784440" y="1450752"/>
                <a:pt x="6769286" y="1450752"/>
              </a:cubicBezTo>
              <a:close/>
              <a:moveTo>
                <a:pt x="6842892" y="1450752"/>
              </a:moveTo>
              <a:cubicBezTo>
                <a:pt x="6827738" y="1450752"/>
                <a:pt x="6816913" y="1464063"/>
                <a:pt x="6816913" y="1477374"/>
              </a:cubicBezTo>
              <a:cubicBezTo>
                <a:pt x="6816913" y="1492904"/>
                <a:pt x="6829903" y="1503997"/>
                <a:pt x="6842892" y="1503997"/>
              </a:cubicBezTo>
              <a:cubicBezTo>
                <a:pt x="6858047" y="1503997"/>
                <a:pt x="6868871" y="1490685"/>
                <a:pt x="6868871" y="1477374"/>
              </a:cubicBezTo>
              <a:cubicBezTo>
                <a:pt x="6868871" y="1464063"/>
                <a:pt x="6858047" y="1452970"/>
                <a:pt x="6842892" y="1450752"/>
              </a:cubicBezTo>
              <a:close/>
              <a:moveTo>
                <a:pt x="6916499" y="1450752"/>
              </a:moveTo>
              <a:cubicBezTo>
                <a:pt x="6903510" y="1450752"/>
                <a:pt x="6892685" y="1464063"/>
                <a:pt x="6892685" y="1477374"/>
              </a:cubicBezTo>
              <a:cubicBezTo>
                <a:pt x="6892685" y="1492904"/>
                <a:pt x="6903510" y="1503997"/>
                <a:pt x="6916499" y="1503997"/>
              </a:cubicBezTo>
              <a:cubicBezTo>
                <a:pt x="6931654" y="1503997"/>
                <a:pt x="6942478" y="1490685"/>
                <a:pt x="6942478" y="1477374"/>
              </a:cubicBezTo>
              <a:cubicBezTo>
                <a:pt x="6942478" y="1464063"/>
                <a:pt x="6931654" y="1452970"/>
                <a:pt x="6916499" y="1450752"/>
              </a:cubicBezTo>
              <a:close/>
              <a:moveTo>
                <a:pt x="6990106" y="1450752"/>
              </a:moveTo>
              <a:cubicBezTo>
                <a:pt x="6977118" y="1450752"/>
                <a:pt x="6966293" y="1464063"/>
                <a:pt x="6966293" y="1477374"/>
              </a:cubicBezTo>
              <a:cubicBezTo>
                <a:pt x="6966293" y="1492904"/>
                <a:pt x="6977118" y="1503997"/>
                <a:pt x="6990106" y="1503997"/>
              </a:cubicBezTo>
              <a:cubicBezTo>
                <a:pt x="7005261" y="1503997"/>
                <a:pt x="7016086" y="1490685"/>
                <a:pt x="7016086" y="1477374"/>
              </a:cubicBezTo>
              <a:cubicBezTo>
                <a:pt x="7016086" y="1464063"/>
                <a:pt x="7005261" y="1452970"/>
                <a:pt x="6990106" y="1450752"/>
              </a:cubicBezTo>
              <a:close/>
              <a:moveTo>
                <a:pt x="7065879" y="1450752"/>
              </a:moveTo>
              <a:cubicBezTo>
                <a:pt x="7050725" y="1450752"/>
                <a:pt x="7039900" y="1464063"/>
                <a:pt x="7039900" y="1477374"/>
              </a:cubicBezTo>
              <a:cubicBezTo>
                <a:pt x="7039900" y="1492904"/>
                <a:pt x="7052890" y="1503997"/>
                <a:pt x="7065879" y="1503997"/>
              </a:cubicBezTo>
              <a:cubicBezTo>
                <a:pt x="7081033" y="1503997"/>
                <a:pt x="7091858" y="1490685"/>
                <a:pt x="7091858" y="1477374"/>
              </a:cubicBezTo>
              <a:cubicBezTo>
                <a:pt x="7091858" y="1464063"/>
                <a:pt x="7078868" y="1452970"/>
                <a:pt x="7065879" y="1450752"/>
              </a:cubicBezTo>
              <a:close/>
              <a:moveTo>
                <a:pt x="7139485" y="1450752"/>
              </a:moveTo>
              <a:cubicBezTo>
                <a:pt x="7124331" y="1450752"/>
                <a:pt x="7113506" y="1464063"/>
                <a:pt x="7113506" y="1477374"/>
              </a:cubicBezTo>
              <a:cubicBezTo>
                <a:pt x="7113506" y="1492904"/>
                <a:pt x="7126496" y="1503997"/>
                <a:pt x="7139485" y="1503997"/>
              </a:cubicBezTo>
              <a:cubicBezTo>
                <a:pt x="7154639" y="1503997"/>
                <a:pt x="7165464" y="1490685"/>
                <a:pt x="7165464" y="1477374"/>
              </a:cubicBezTo>
              <a:cubicBezTo>
                <a:pt x="7165464" y="1464063"/>
                <a:pt x="7154639" y="1452970"/>
                <a:pt x="7139485" y="1450752"/>
              </a:cubicBezTo>
              <a:close/>
              <a:moveTo>
                <a:pt x="7213092" y="1450752"/>
              </a:moveTo>
              <a:cubicBezTo>
                <a:pt x="7197938" y="1450752"/>
                <a:pt x="7187113" y="1464063"/>
                <a:pt x="7187113" y="1477374"/>
              </a:cubicBezTo>
              <a:cubicBezTo>
                <a:pt x="7187113" y="1492904"/>
                <a:pt x="7200103" y="1503997"/>
                <a:pt x="7213092" y="1503997"/>
              </a:cubicBezTo>
              <a:cubicBezTo>
                <a:pt x="7228246" y="1503997"/>
                <a:pt x="7239071" y="1490685"/>
                <a:pt x="7239071" y="1477374"/>
              </a:cubicBezTo>
              <a:cubicBezTo>
                <a:pt x="7239071" y="1464063"/>
                <a:pt x="7228246" y="1452970"/>
                <a:pt x="7213092" y="1450752"/>
              </a:cubicBezTo>
              <a:close/>
              <a:moveTo>
                <a:pt x="7288864" y="1450752"/>
              </a:moveTo>
              <a:cubicBezTo>
                <a:pt x="7273710" y="1450752"/>
                <a:pt x="7262885" y="1464063"/>
                <a:pt x="7262885" y="1477374"/>
              </a:cubicBezTo>
              <a:cubicBezTo>
                <a:pt x="7262885" y="1492904"/>
                <a:pt x="7275875" y="1503997"/>
                <a:pt x="7288864" y="1503997"/>
              </a:cubicBezTo>
              <a:cubicBezTo>
                <a:pt x="7301854" y="1503997"/>
                <a:pt x="7312678" y="1490685"/>
                <a:pt x="7312678" y="1477374"/>
              </a:cubicBezTo>
              <a:cubicBezTo>
                <a:pt x="7312678" y="1464063"/>
                <a:pt x="7301854" y="1452970"/>
                <a:pt x="7288864" y="1450752"/>
              </a:cubicBezTo>
              <a:close/>
              <a:moveTo>
                <a:pt x="7360306" y="1450752"/>
              </a:moveTo>
              <a:cubicBezTo>
                <a:pt x="7345152" y="1450752"/>
                <a:pt x="7334327" y="1464063"/>
                <a:pt x="7334327" y="1477374"/>
              </a:cubicBezTo>
              <a:cubicBezTo>
                <a:pt x="7334327" y="1492904"/>
                <a:pt x="7347316" y="1503997"/>
                <a:pt x="7360306" y="1503997"/>
              </a:cubicBezTo>
              <a:cubicBezTo>
                <a:pt x="7375460" y="1503997"/>
                <a:pt x="7386285" y="1490685"/>
                <a:pt x="7386285" y="1477374"/>
              </a:cubicBezTo>
              <a:cubicBezTo>
                <a:pt x="7386285" y="1464063"/>
                <a:pt x="7375460" y="1452970"/>
                <a:pt x="7360306" y="1450752"/>
              </a:cubicBezTo>
              <a:close/>
              <a:moveTo>
                <a:pt x="7433913" y="1450752"/>
              </a:moveTo>
              <a:cubicBezTo>
                <a:pt x="7418759" y="1450752"/>
                <a:pt x="7407934" y="1464063"/>
                <a:pt x="7407934" y="1477374"/>
              </a:cubicBezTo>
              <a:cubicBezTo>
                <a:pt x="7407934" y="1492904"/>
                <a:pt x="7420924" y="1503997"/>
                <a:pt x="7433913" y="1503997"/>
              </a:cubicBezTo>
              <a:cubicBezTo>
                <a:pt x="7449067" y="1503997"/>
                <a:pt x="7459892" y="1490685"/>
                <a:pt x="7459892" y="1477374"/>
              </a:cubicBezTo>
              <a:cubicBezTo>
                <a:pt x="7459892" y="1464063"/>
                <a:pt x="7449067" y="1452970"/>
                <a:pt x="7433913" y="1450752"/>
              </a:cubicBezTo>
              <a:close/>
              <a:moveTo>
                <a:pt x="7509684" y="1450752"/>
              </a:moveTo>
              <a:cubicBezTo>
                <a:pt x="7496696" y="1450752"/>
                <a:pt x="7485871" y="1464063"/>
                <a:pt x="7485871" y="1477374"/>
              </a:cubicBezTo>
              <a:cubicBezTo>
                <a:pt x="7485871" y="1492904"/>
                <a:pt x="7496696" y="1503997"/>
                <a:pt x="7509684" y="1503997"/>
              </a:cubicBezTo>
              <a:cubicBezTo>
                <a:pt x="7524839" y="1503997"/>
                <a:pt x="7535664" y="1490685"/>
                <a:pt x="7535664" y="1477374"/>
              </a:cubicBezTo>
              <a:cubicBezTo>
                <a:pt x="7535664" y="1464063"/>
                <a:pt x="7524839" y="1452970"/>
                <a:pt x="7509684" y="1450752"/>
              </a:cubicBezTo>
              <a:close/>
              <a:moveTo>
                <a:pt x="7583292" y="1450752"/>
              </a:moveTo>
              <a:cubicBezTo>
                <a:pt x="7568138" y="1450752"/>
                <a:pt x="7557313" y="1464063"/>
                <a:pt x="7557313" y="1477374"/>
              </a:cubicBezTo>
              <a:cubicBezTo>
                <a:pt x="7557313" y="1492904"/>
                <a:pt x="7570303" y="1503997"/>
                <a:pt x="7583292" y="1503997"/>
              </a:cubicBezTo>
              <a:cubicBezTo>
                <a:pt x="7598446" y="1503997"/>
                <a:pt x="7609271" y="1490685"/>
                <a:pt x="7609271" y="1477374"/>
              </a:cubicBezTo>
              <a:cubicBezTo>
                <a:pt x="7609271" y="1464063"/>
                <a:pt x="7598446" y="1452970"/>
                <a:pt x="7583292" y="1450752"/>
              </a:cubicBezTo>
              <a:close/>
              <a:moveTo>
                <a:pt x="7656898" y="1450752"/>
              </a:moveTo>
              <a:cubicBezTo>
                <a:pt x="7641744" y="1450752"/>
                <a:pt x="7630919" y="1464063"/>
                <a:pt x="7630919" y="1477374"/>
              </a:cubicBezTo>
              <a:cubicBezTo>
                <a:pt x="7630919" y="1492904"/>
                <a:pt x="7643909" y="1503997"/>
                <a:pt x="7656898" y="1503997"/>
              </a:cubicBezTo>
              <a:cubicBezTo>
                <a:pt x="7672052" y="1503997"/>
                <a:pt x="7682877" y="1490685"/>
                <a:pt x="7682877" y="1477374"/>
              </a:cubicBezTo>
              <a:cubicBezTo>
                <a:pt x="7682877" y="1464063"/>
                <a:pt x="7672052" y="1452970"/>
                <a:pt x="7656898" y="1450752"/>
              </a:cubicBezTo>
              <a:close/>
              <a:moveTo>
                <a:pt x="7730505" y="1450752"/>
              </a:moveTo>
              <a:cubicBezTo>
                <a:pt x="7715351" y="1450752"/>
                <a:pt x="7704526" y="1464063"/>
                <a:pt x="7704526" y="1477374"/>
              </a:cubicBezTo>
              <a:cubicBezTo>
                <a:pt x="7704526" y="1492904"/>
                <a:pt x="7717516" y="1503997"/>
                <a:pt x="7730505" y="1503997"/>
              </a:cubicBezTo>
              <a:cubicBezTo>
                <a:pt x="7745660" y="1503997"/>
                <a:pt x="7756484" y="1490685"/>
                <a:pt x="7756484" y="1477374"/>
              </a:cubicBezTo>
              <a:cubicBezTo>
                <a:pt x="7756484" y="1464063"/>
                <a:pt x="7745660" y="1452970"/>
                <a:pt x="7730505" y="1450752"/>
              </a:cubicBezTo>
              <a:close/>
              <a:moveTo>
                <a:pt x="7806277" y="1450752"/>
              </a:moveTo>
              <a:cubicBezTo>
                <a:pt x="7791123" y="1450752"/>
                <a:pt x="7780298" y="1464063"/>
                <a:pt x="7780298" y="1477374"/>
              </a:cubicBezTo>
              <a:cubicBezTo>
                <a:pt x="7780298" y="1492904"/>
                <a:pt x="7793288" y="1503997"/>
                <a:pt x="7806277" y="1503997"/>
              </a:cubicBezTo>
              <a:cubicBezTo>
                <a:pt x="7819267" y="1503997"/>
                <a:pt x="7830091" y="1490685"/>
                <a:pt x="7830091" y="1477374"/>
              </a:cubicBezTo>
              <a:cubicBezTo>
                <a:pt x="7830091" y="1464063"/>
                <a:pt x="7819267" y="1452970"/>
                <a:pt x="7806277" y="1450752"/>
              </a:cubicBezTo>
              <a:close/>
              <a:moveTo>
                <a:pt x="7879885" y="1450752"/>
              </a:moveTo>
              <a:cubicBezTo>
                <a:pt x="7864731" y="1450752"/>
                <a:pt x="7853906" y="1464063"/>
                <a:pt x="7853906" y="1477374"/>
              </a:cubicBezTo>
              <a:cubicBezTo>
                <a:pt x="7853906" y="1492904"/>
                <a:pt x="7866895" y="1503997"/>
                <a:pt x="7879885" y="1503997"/>
              </a:cubicBezTo>
              <a:cubicBezTo>
                <a:pt x="7895039" y="1503997"/>
                <a:pt x="7905864" y="1490685"/>
                <a:pt x="7905864" y="1477374"/>
              </a:cubicBezTo>
              <a:cubicBezTo>
                <a:pt x="7905864" y="1464063"/>
                <a:pt x="7892874" y="1452970"/>
                <a:pt x="7879885" y="1450752"/>
              </a:cubicBezTo>
              <a:close/>
              <a:moveTo>
                <a:pt x="7955656" y="1450752"/>
              </a:moveTo>
              <a:cubicBezTo>
                <a:pt x="7940502" y="1450752"/>
                <a:pt x="7929677" y="1464063"/>
                <a:pt x="7929677" y="1477374"/>
              </a:cubicBezTo>
              <a:cubicBezTo>
                <a:pt x="7929677" y="1492904"/>
                <a:pt x="7942666" y="1503997"/>
                <a:pt x="7955656" y="1503997"/>
              </a:cubicBezTo>
              <a:cubicBezTo>
                <a:pt x="7968645" y="1503997"/>
                <a:pt x="7979470" y="1490685"/>
                <a:pt x="7979470" y="1477374"/>
              </a:cubicBezTo>
              <a:cubicBezTo>
                <a:pt x="7979470" y="1464063"/>
                <a:pt x="7968645" y="1452970"/>
                <a:pt x="7955656" y="1450752"/>
              </a:cubicBezTo>
              <a:close/>
              <a:moveTo>
                <a:pt x="8027098" y="1450752"/>
              </a:moveTo>
              <a:cubicBezTo>
                <a:pt x="8011944" y="1450752"/>
                <a:pt x="8001119" y="1464063"/>
                <a:pt x="8001119" y="1477374"/>
              </a:cubicBezTo>
              <a:cubicBezTo>
                <a:pt x="8001119" y="1492904"/>
                <a:pt x="8011944" y="1503997"/>
                <a:pt x="8027098" y="1503997"/>
              </a:cubicBezTo>
              <a:cubicBezTo>
                <a:pt x="8042252" y="1503997"/>
                <a:pt x="8053077" y="1490685"/>
                <a:pt x="8053077" y="1477374"/>
              </a:cubicBezTo>
              <a:cubicBezTo>
                <a:pt x="8053077" y="1464063"/>
                <a:pt x="8042252" y="1450752"/>
                <a:pt x="8027098" y="1450752"/>
              </a:cubicBezTo>
              <a:close/>
              <a:moveTo>
                <a:pt x="8100705" y="1450752"/>
              </a:moveTo>
              <a:cubicBezTo>
                <a:pt x="8087716" y="1450752"/>
                <a:pt x="8076891" y="1464063"/>
                <a:pt x="8076891" y="1477374"/>
              </a:cubicBezTo>
              <a:cubicBezTo>
                <a:pt x="8076891" y="1492904"/>
                <a:pt x="8087716" y="1503997"/>
                <a:pt x="8100705" y="1503997"/>
              </a:cubicBezTo>
              <a:cubicBezTo>
                <a:pt x="8115859" y="1503997"/>
                <a:pt x="8126684" y="1490685"/>
                <a:pt x="8126684" y="1477374"/>
              </a:cubicBezTo>
              <a:cubicBezTo>
                <a:pt x="8126684" y="1464063"/>
                <a:pt x="8115859" y="1452970"/>
                <a:pt x="8100705" y="1450752"/>
              </a:cubicBezTo>
              <a:close/>
              <a:moveTo>
                <a:pt x="8174312" y="1450752"/>
              </a:moveTo>
              <a:cubicBezTo>
                <a:pt x="8161323" y="1450752"/>
                <a:pt x="8150498" y="1464063"/>
                <a:pt x="8150498" y="1477374"/>
              </a:cubicBezTo>
              <a:cubicBezTo>
                <a:pt x="8150498" y="1492904"/>
                <a:pt x="8161323" y="1503997"/>
                <a:pt x="8174312" y="1503997"/>
              </a:cubicBezTo>
              <a:cubicBezTo>
                <a:pt x="8189467" y="1503997"/>
                <a:pt x="8200291" y="1490685"/>
                <a:pt x="8200291" y="1477374"/>
              </a:cubicBezTo>
              <a:cubicBezTo>
                <a:pt x="8200291" y="1464063"/>
                <a:pt x="8189467" y="1452970"/>
                <a:pt x="8174312" y="1450752"/>
              </a:cubicBezTo>
              <a:close/>
              <a:moveTo>
                <a:pt x="8247918" y="1450752"/>
              </a:moveTo>
              <a:cubicBezTo>
                <a:pt x="8234929" y="1450752"/>
                <a:pt x="8224104" y="1464063"/>
                <a:pt x="8224104" y="1477374"/>
              </a:cubicBezTo>
              <a:cubicBezTo>
                <a:pt x="8224104" y="1492904"/>
                <a:pt x="8234929" y="1503997"/>
                <a:pt x="8247918" y="1503997"/>
              </a:cubicBezTo>
              <a:cubicBezTo>
                <a:pt x="8263073" y="1503997"/>
                <a:pt x="8273897" y="1490685"/>
                <a:pt x="8273897" y="1477374"/>
              </a:cubicBezTo>
              <a:cubicBezTo>
                <a:pt x="8273897" y="1464063"/>
                <a:pt x="8263073" y="1452970"/>
                <a:pt x="8247918" y="1450752"/>
              </a:cubicBezTo>
              <a:close/>
              <a:moveTo>
                <a:pt x="8323691" y="1450752"/>
              </a:moveTo>
              <a:cubicBezTo>
                <a:pt x="8308537" y="1450752"/>
                <a:pt x="8297712" y="1464063"/>
                <a:pt x="8297712" y="1477374"/>
              </a:cubicBezTo>
              <a:cubicBezTo>
                <a:pt x="8297712" y="1492904"/>
                <a:pt x="8310701" y="1503997"/>
                <a:pt x="8323691" y="1503997"/>
              </a:cubicBezTo>
              <a:cubicBezTo>
                <a:pt x="8338845" y="1503997"/>
                <a:pt x="8349670" y="1490685"/>
                <a:pt x="8349670" y="1477374"/>
              </a:cubicBezTo>
              <a:cubicBezTo>
                <a:pt x="8349670" y="1464063"/>
                <a:pt x="8336680" y="1452970"/>
                <a:pt x="8323691" y="1450752"/>
              </a:cubicBezTo>
              <a:close/>
              <a:moveTo>
                <a:pt x="8397298" y="1450752"/>
              </a:moveTo>
              <a:cubicBezTo>
                <a:pt x="8382144" y="1450752"/>
                <a:pt x="8371319" y="1464063"/>
                <a:pt x="8371319" y="1477374"/>
              </a:cubicBezTo>
              <a:cubicBezTo>
                <a:pt x="8371319" y="1492904"/>
                <a:pt x="8384309" y="1503997"/>
                <a:pt x="8397298" y="1503997"/>
              </a:cubicBezTo>
              <a:cubicBezTo>
                <a:pt x="8412452" y="1503997"/>
                <a:pt x="8423277" y="1490685"/>
                <a:pt x="8423277" y="1477374"/>
              </a:cubicBezTo>
              <a:cubicBezTo>
                <a:pt x="8423277" y="1464063"/>
                <a:pt x="8412452" y="1452970"/>
                <a:pt x="8397298" y="1450752"/>
              </a:cubicBezTo>
              <a:close/>
              <a:moveTo>
                <a:pt x="8470904" y="1450752"/>
              </a:moveTo>
              <a:cubicBezTo>
                <a:pt x="8455750" y="1450752"/>
                <a:pt x="8444925" y="1464063"/>
                <a:pt x="8444925" y="1477374"/>
              </a:cubicBezTo>
              <a:cubicBezTo>
                <a:pt x="8444925" y="1492904"/>
                <a:pt x="8457915" y="1503997"/>
                <a:pt x="8470904" y="1503997"/>
              </a:cubicBezTo>
              <a:cubicBezTo>
                <a:pt x="8486058" y="1503997"/>
                <a:pt x="8496883" y="1490685"/>
                <a:pt x="8496883" y="1477374"/>
              </a:cubicBezTo>
              <a:cubicBezTo>
                <a:pt x="8496883" y="1464063"/>
                <a:pt x="8486058" y="1452970"/>
                <a:pt x="8470904" y="1450752"/>
              </a:cubicBezTo>
              <a:close/>
              <a:moveTo>
                <a:pt x="8546676" y="1450752"/>
              </a:moveTo>
              <a:cubicBezTo>
                <a:pt x="8531522" y="1450752"/>
                <a:pt x="8520697" y="1464063"/>
                <a:pt x="8520697" y="1477374"/>
              </a:cubicBezTo>
              <a:cubicBezTo>
                <a:pt x="8520697" y="1492904"/>
                <a:pt x="8533687" y="1503997"/>
                <a:pt x="8546676" y="1503997"/>
              </a:cubicBezTo>
              <a:cubicBezTo>
                <a:pt x="8559665" y="1503997"/>
                <a:pt x="8570490" y="1490685"/>
                <a:pt x="8570490" y="1477374"/>
              </a:cubicBezTo>
              <a:cubicBezTo>
                <a:pt x="8570490" y="1464063"/>
                <a:pt x="8559665" y="1452970"/>
                <a:pt x="8546676" y="1450752"/>
              </a:cubicBezTo>
              <a:close/>
              <a:moveTo>
                <a:pt x="8618118" y="1450752"/>
              </a:moveTo>
              <a:cubicBezTo>
                <a:pt x="8602964" y="1450752"/>
                <a:pt x="8592139" y="1464063"/>
                <a:pt x="8592139" y="1477374"/>
              </a:cubicBezTo>
              <a:cubicBezTo>
                <a:pt x="8592139" y="1492904"/>
                <a:pt x="8602964" y="1503997"/>
                <a:pt x="8618118" y="1503997"/>
              </a:cubicBezTo>
              <a:cubicBezTo>
                <a:pt x="8633273" y="1503997"/>
                <a:pt x="8644097" y="1490685"/>
                <a:pt x="8644097" y="1477374"/>
              </a:cubicBezTo>
              <a:cubicBezTo>
                <a:pt x="8644097" y="1464063"/>
                <a:pt x="8633273" y="1450752"/>
                <a:pt x="8618118" y="1450752"/>
              </a:cubicBezTo>
              <a:close/>
              <a:moveTo>
                <a:pt x="8691725" y="1450752"/>
              </a:moveTo>
              <a:cubicBezTo>
                <a:pt x="8676571" y="1450752"/>
                <a:pt x="8665746" y="1464063"/>
                <a:pt x="8665746" y="1477374"/>
              </a:cubicBezTo>
              <a:cubicBezTo>
                <a:pt x="8665746" y="1492904"/>
                <a:pt x="8678735" y="1503997"/>
                <a:pt x="8691725" y="1503997"/>
              </a:cubicBezTo>
              <a:cubicBezTo>
                <a:pt x="8706879" y="1503997"/>
                <a:pt x="8717704" y="1490685"/>
                <a:pt x="8717704" y="1477374"/>
              </a:cubicBezTo>
              <a:cubicBezTo>
                <a:pt x="8717704" y="1464063"/>
                <a:pt x="8706879" y="1452970"/>
                <a:pt x="8691725" y="1450752"/>
              </a:cubicBezTo>
              <a:close/>
              <a:moveTo>
                <a:pt x="8767497" y="1450752"/>
              </a:moveTo>
              <a:cubicBezTo>
                <a:pt x="8754508" y="1450752"/>
                <a:pt x="8743683" y="1464063"/>
                <a:pt x="8743683" y="1477374"/>
              </a:cubicBezTo>
              <a:cubicBezTo>
                <a:pt x="8743683" y="1492904"/>
                <a:pt x="8754508" y="1503997"/>
                <a:pt x="8767497" y="1503997"/>
              </a:cubicBezTo>
              <a:cubicBezTo>
                <a:pt x="8782652" y="1503997"/>
                <a:pt x="8793476" y="1490685"/>
                <a:pt x="8793476" y="1477374"/>
              </a:cubicBezTo>
              <a:cubicBezTo>
                <a:pt x="8793476" y="1464063"/>
                <a:pt x="8780487" y="1452970"/>
                <a:pt x="8767497" y="1450752"/>
              </a:cubicBezTo>
              <a:close/>
              <a:moveTo>
                <a:pt x="8841104" y="1450752"/>
              </a:moveTo>
              <a:cubicBezTo>
                <a:pt x="8825950" y="1450752"/>
                <a:pt x="8815125" y="1464063"/>
                <a:pt x="8815125" y="1477374"/>
              </a:cubicBezTo>
              <a:cubicBezTo>
                <a:pt x="8815125" y="1492904"/>
                <a:pt x="8828115" y="1503997"/>
                <a:pt x="8841104" y="1503997"/>
              </a:cubicBezTo>
              <a:cubicBezTo>
                <a:pt x="8856258" y="1503997"/>
                <a:pt x="8867083" y="1490685"/>
                <a:pt x="8867083" y="1477374"/>
              </a:cubicBezTo>
              <a:cubicBezTo>
                <a:pt x="8867083" y="1464063"/>
                <a:pt x="8856258" y="1452970"/>
                <a:pt x="8841104" y="1450752"/>
              </a:cubicBezTo>
              <a:close/>
              <a:moveTo>
                <a:pt x="8914711" y="1450752"/>
              </a:moveTo>
              <a:cubicBezTo>
                <a:pt x="8899557" y="1450752"/>
                <a:pt x="8888732" y="1464063"/>
                <a:pt x="8888732" y="1477374"/>
              </a:cubicBezTo>
              <a:cubicBezTo>
                <a:pt x="8888732" y="1492904"/>
                <a:pt x="8901722" y="1503997"/>
                <a:pt x="8914711" y="1503997"/>
              </a:cubicBezTo>
              <a:cubicBezTo>
                <a:pt x="8929865" y="1503997"/>
                <a:pt x="8940690" y="1490685"/>
                <a:pt x="8940690" y="1477374"/>
              </a:cubicBezTo>
              <a:cubicBezTo>
                <a:pt x="8940690" y="1464063"/>
                <a:pt x="8929865" y="1452970"/>
                <a:pt x="8914711" y="1450752"/>
              </a:cubicBezTo>
              <a:close/>
              <a:moveTo>
                <a:pt x="8988318" y="1450752"/>
              </a:moveTo>
              <a:cubicBezTo>
                <a:pt x="8973164" y="1450752"/>
                <a:pt x="8962339" y="1464063"/>
                <a:pt x="8962339" y="1477374"/>
              </a:cubicBezTo>
              <a:cubicBezTo>
                <a:pt x="8962339" y="1492904"/>
                <a:pt x="8975329" y="1503997"/>
                <a:pt x="8988318" y="1503997"/>
              </a:cubicBezTo>
              <a:cubicBezTo>
                <a:pt x="9003472" y="1503997"/>
                <a:pt x="9014297" y="1490685"/>
                <a:pt x="9014297" y="1477374"/>
              </a:cubicBezTo>
              <a:cubicBezTo>
                <a:pt x="9014297" y="1464063"/>
                <a:pt x="9003472" y="1452970"/>
                <a:pt x="8988318" y="1450752"/>
              </a:cubicBezTo>
              <a:close/>
              <a:moveTo>
                <a:pt x="9061924" y="1450752"/>
              </a:moveTo>
              <a:cubicBezTo>
                <a:pt x="9046770" y="1450752"/>
                <a:pt x="9035945" y="1464063"/>
                <a:pt x="9035945" y="1477374"/>
              </a:cubicBezTo>
              <a:cubicBezTo>
                <a:pt x="9035945" y="1492904"/>
                <a:pt x="9048935" y="1503997"/>
                <a:pt x="9061924" y="1503997"/>
              </a:cubicBezTo>
              <a:cubicBezTo>
                <a:pt x="9077079" y="1503997"/>
                <a:pt x="9087903" y="1490685"/>
                <a:pt x="9087903" y="1477374"/>
              </a:cubicBezTo>
              <a:cubicBezTo>
                <a:pt x="9087903" y="1464063"/>
                <a:pt x="9077079" y="1452970"/>
                <a:pt x="9061924" y="1450752"/>
              </a:cubicBezTo>
              <a:close/>
              <a:moveTo>
                <a:pt x="9137696" y="1450752"/>
              </a:moveTo>
              <a:cubicBezTo>
                <a:pt x="9122542" y="1450752"/>
                <a:pt x="9111717" y="1464063"/>
                <a:pt x="9111717" y="1477374"/>
              </a:cubicBezTo>
              <a:cubicBezTo>
                <a:pt x="9111717" y="1492904"/>
                <a:pt x="9124707" y="1503997"/>
                <a:pt x="9137696" y="1503997"/>
              </a:cubicBezTo>
              <a:cubicBezTo>
                <a:pt x="9150686" y="1503997"/>
                <a:pt x="9161510" y="1490685"/>
                <a:pt x="9161510" y="1477374"/>
              </a:cubicBezTo>
              <a:cubicBezTo>
                <a:pt x="9161510" y="1464063"/>
                <a:pt x="9150686" y="1452970"/>
                <a:pt x="9137696" y="1450752"/>
              </a:cubicBezTo>
              <a:close/>
              <a:moveTo>
                <a:pt x="9211304" y="1450752"/>
              </a:moveTo>
              <a:cubicBezTo>
                <a:pt x="9196150" y="1450752"/>
                <a:pt x="9185325" y="1464063"/>
                <a:pt x="9185325" y="1477374"/>
              </a:cubicBezTo>
              <a:cubicBezTo>
                <a:pt x="9185325" y="1492904"/>
                <a:pt x="9198314" y="1503997"/>
                <a:pt x="9211304" y="1503997"/>
              </a:cubicBezTo>
              <a:cubicBezTo>
                <a:pt x="9226458" y="1503997"/>
                <a:pt x="9237283" y="1490685"/>
                <a:pt x="9237283" y="1477374"/>
              </a:cubicBezTo>
              <a:cubicBezTo>
                <a:pt x="9237283" y="1464063"/>
                <a:pt x="9224293" y="1452970"/>
                <a:pt x="9211304" y="1450752"/>
              </a:cubicBezTo>
              <a:close/>
              <a:moveTo>
                <a:pt x="9287075" y="1450752"/>
              </a:moveTo>
              <a:cubicBezTo>
                <a:pt x="9271921" y="1450752"/>
                <a:pt x="9261096" y="1464063"/>
                <a:pt x="9261096" y="1477374"/>
              </a:cubicBezTo>
              <a:cubicBezTo>
                <a:pt x="9261096" y="1492904"/>
                <a:pt x="9274085" y="1503997"/>
                <a:pt x="9287075" y="1503997"/>
              </a:cubicBezTo>
              <a:cubicBezTo>
                <a:pt x="9300064" y="1503997"/>
                <a:pt x="9310889" y="1490685"/>
                <a:pt x="9310889" y="1477374"/>
              </a:cubicBezTo>
              <a:cubicBezTo>
                <a:pt x="9310889" y="1464063"/>
                <a:pt x="9300064" y="1452970"/>
                <a:pt x="9287075" y="1450752"/>
              </a:cubicBezTo>
              <a:close/>
              <a:moveTo>
                <a:pt x="9358517" y="1450752"/>
              </a:moveTo>
              <a:cubicBezTo>
                <a:pt x="9345528" y="1450752"/>
                <a:pt x="9334703" y="1464063"/>
                <a:pt x="9334703" y="1477374"/>
              </a:cubicBezTo>
              <a:cubicBezTo>
                <a:pt x="9334703" y="1492904"/>
                <a:pt x="9345528" y="1503997"/>
                <a:pt x="9358517" y="1503997"/>
              </a:cubicBezTo>
              <a:cubicBezTo>
                <a:pt x="9373671" y="1503997"/>
                <a:pt x="9384496" y="1490685"/>
                <a:pt x="9384496" y="1477374"/>
              </a:cubicBezTo>
              <a:cubicBezTo>
                <a:pt x="9384496" y="1464063"/>
                <a:pt x="9373671" y="1452970"/>
                <a:pt x="9358517" y="1450752"/>
              </a:cubicBezTo>
              <a:close/>
              <a:moveTo>
                <a:pt x="9432124" y="1450752"/>
              </a:moveTo>
              <a:cubicBezTo>
                <a:pt x="9416970" y="1450752"/>
                <a:pt x="9406145" y="1464063"/>
                <a:pt x="9406145" y="1477374"/>
              </a:cubicBezTo>
              <a:cubicBezTo>
                <a:pt x="9406145" y="1492904"/>
                <a:pt x="9419135" y="1503997"/>
                <a:pt x="9432124" y="1503997"/>
              </a:cubicBezTo>
              <a:cubicBezTo>
                <a:pt x="9447278" y="1503997"/>
                <a:pt x="9458103" y="1490685"/>
                <a:pt x="9458103" y="1477374"/>
              </a:cubicBezTo>
              <a:cubicBezTo>
                <a:pt x="9458103" y="1464063"/>
                <a:pt x="9447278" y="1452970"/>
                <a:pt x="9432124" y="1450752"/>
              </a:cubicBezTo>
              <a:close/>
              <a:moveTo>
                <a:pt x="9505731" y="1450752"/>
              </a:moveTo>
              <a:cubicBezTo>
                <a:pt x="9492742" y="1450752"/>
                <a:pt x="9481917" y="1464063"/>
                <a:pt x="9481917" y="1477374"/>
              </a:cubicBezTo>
              <a:cubicBezTo>
                <a:pt x="9481917" y="1492904"/>
                <a:pt x="9492742" y="1503997"/>
                <a:pt x="9505731" y="1503997"/>
              </a:cubicBezTo>
              <a:cubicBezTo>
                <a:pt x="9520886" y="1503997"/>
                <a:pt x="9531710" y="1490685"/>
                <a:pt x="9531710" y="1477374"/>
              </a:cubicBezTo>
              <a:cubicBezTo>
                <a:pt x="9531710" y="1464063"/>
                <a:pt x="9520886" y="1452970"/>
                <a:pt x="9505731" y="1450752"/>
              </a:cubicBezTo>
              <a:close/>
              <a:moveTo>
                <a:pt x="9581503" y="1450752"/>
              </a:moveTo>
              <a:cubicBezTo>
                <a:pt x="9566349" y="1450752"/>
                <a:pt x="9555524" y="1464063"/>
                <a:pt x="9555524" y="1477374"/>
              </a:cubicBezTo>
              <a:cubicBezTo>
                <a:pt x="9555524" y="1492904"/>
                <a:pt x="9568514" y="1503997"/>
                <a:pt x="9581503" y="1503997"/>
              </a:cubicBezTo>
              <a:cubicBezTo>
                <a:pt x="9596658" y="1503997"/>
                <a:pt x="9607482" y="1490685"/>
                <a:pt x="9607482" y="1477374"/>
              </a:cubicBezTo>
              <a:cubicBezTo>
                <a:pt x="9607482" y="1464063"/>
                <a:pt x="9594493" y="1452970"/>
                <a:pt x="9581503" y="1450752"/>
              </a:cubicBezTo>
              <a:close/>
              <a:moveTo>
                <a:pt x="9655110" y="1450752"/>
              </a:moveTo>
              <a:cubicBezTo>
                <a:pt x="9639956" y="1450752"/>
                <a:pt x="9629131" y="1464063"/>
                <a:pt x="9629131" y="1477374"/>
              </a:cubicBezTo>
              <a:cubicBezTo>
                <a:pt x="9629131" y="1492904"/>
                <a:pt x="9642120" y="1503997"/>
                <a:pt x="9655110" y="1503997"/>
              </a:cubicBezTo>
              <a:cubicBezTo>
                <a:pt x="9670264" y="1503997"/>
                <a:pt x="9681089" y="1490685"/>
                <a:pt x="9681089" y="1477374"/>
              </a:cubicBezTo>
              <a:cubicBezTo>
                <a:pt x="9681089" y="1464063"/>
                <a:pt x="9670264" y="1452970"/>
                <a:pt x="9655110" y="1450752"/>
              </a:cubicBezTo>
              <a:close/>
              <a:moveTo>
                <a:pt x="9728717" y="1450752"/>
              </a:moveTo>
              <a:cubicBezTo>
                <a:pt x="9713563" y="1450752"/>
                <a:pt x="9702738" y="1464063"/>
                <a:pt x="9702738" y="1477374"/>
              </a:cubicBezTo>
              <a:cubicBezTo>
                <a:pt x="9702738" y="1492904"/>
                <a:pt x="9715728" y="1503997"/>
                <a:pt x="9728717" y="1503997"/>
              </a:cubicBezTo>
              <a:cubicBezTo>
                <a:pt x="9743871" y="1503997"/>
                <a:pt x="9754696" y="1490685"/>
                <a:pt x="9754696" y="1477374"/>
              </a:cubicBezTo>
              <a:cubicBezTo>
                <a:pt x="9754696" y="1464063"/>
                <a:pt x="9743871" y="1452970"/>
                <a:pt x="9728717" y="1450752"/>
              </a:cubicBezTo>
              <a:close/>
              <a:moveTo>
                <a:pt x="9802324" y="1450752"/>
              </a:moveTo>
              <a:cubicBezTo>
                <a:pt x="9787170" y="1450752"/>
                <a:pt x="9776345" y="1464063"/>
                <a:pt x="9776345" y="1477374"/>
              </a:cubicBezTo>
              <a:cubicBezTo>
                <a:pt x="9776345" y="1492904"/>
                <a:pt x="9787170" y="1503997"/>
                <a:pt x="9802324" y="1503997"/>
              </a:cubicBezTo>
              <a:cubicBezTo>
                <a:pt x="9817478" y="1503997"/>
                <a:pt x="9828303" y="1490685"/>
                <a:pt x="9828303" y="1477374"/>
              </a:cubicBezTo>
              <a:cubicBezTo>
                <a:pt x="9828303" y="1464063"/>
                <a:pt x="9817478" y="1450752"/>
                <a:pt x="9802324" y="1450752"/>
              </a:cubicBezTo>
              <a:close/>
              <a:moveTo>
                <a:pt x="9875930" y="1450752"/>
              </a:moveTo>
              <a:cubicBezTo>
                <a:pt x="9862941" y="1450752"/>
                <a:pt x="9852116" y="1464063"/>
                <a:pt x="9852116" y="1477374"/>
              </a:cubicBezTo>
              <a:cubicBezTo>
                <a:pt x="9852116" y="1492904"/>
                <a:pt x="9862941" y="1503997"/>
                <a:pt x="9875930" y="1503997"/>
              </a:cubicBezTo>
              <a:cubicBezTo>
                <a:pt x="9891084" y="1503997"/>
                <a:pt x="9901909" y="1490685"/>
                <a:pt x="9901909" y="1477374"/>
              </a:cubicBezTo>
              <a:cubicBezTo>
                <a:pt x="9901909" y="1464063"/>
                <a:pt x="9891084" y="1452970"/>
                <a:pt x="9875930" y="1450752"/>
              </a:cubicBezTo>
              <a:close/>
              <a:moveTo>
                <a:pt x="9949537" y="1450752"/>
              </a:moveTo>
              <a:cubicBezTo>
                <a:pt x="9934383" y="1450752"/>
                <a:pt x="9923558" y="1464063"/>
                <a:pt x="9923558" y="1477374"/>
              </a:cubicBezTo>
              <a:cubicBezTo>
                <a:pt x="9923558" y="1492904"/>
                <a:pt x="9936548" y="1503997"/>
                <a:pt x="9949537" y="1503997"/>
              </a:cubicBezTo>
              <a:cubicBezTo>
                <a:pt x="9964692" y="1503997"/>
                <a:pt x="9975516" y="1490685"/>
                <a:pt x="9975516" y="1477374"/>
              </a:cubicBezTo>
              <a:cubicBezTo>
                <a:pt x="9975516" y="1464063"/>
                <a:pt x="9964692" y="1452970"/>
                <a:pt x="9949537" y="1450752"/>
              </a:cubicBezTo>
              <a:close/>
              <a:moveTo>
                <a:pt x="10172523" y="1450752"/>
              </a:moveTo>
              <a:cubicBezTo>
                <a:pt x="10157369" y="1450752"/>
                <a:pt x="10146544" y="1464063"/>
                <a:pt x="10146544" y="1477374"/>
              </a:cubicBezTo>
              <a:cubicBezTo>
                <a:pt x="10146544" y="1492904"/>
                <a:pt x="10157369" y="1503997"/>
                <a:pt x="10172523" y="1503997"/>
              </a:cubicBezTo>
              <a:cubicBezTo>
                <a:pt x="10187677" y="1503997"/>
                <a:pt x="10198502" y="1490685"/>
                <a:pt x="10198502" y="1477374"/>
              </a:cubicBezTo>
              <a:cubicBezTo>
                <a:pt x="10198502" y="1464063"/>
                <a:pt x="10187677" y="1450752"/>
                <a:pt x="10172523" y="1450752"/>
              </a:cubicBezTo>
              <a:close/>
              <a:moveTo>
                <a:pt x="10246130" y="1450752"/>
              </a:moveTo>
              <a:cubicBezTo>
                <a:pt x="10230976" y="1450752"/>
                <a:pt x="10220151" y="1464063"/>
                <a:pt x="10220151" y="1477374"/>
              </a:cubicBezTo>
              <a:cubicBezTo>
                <a:pt x="10220151" y="1492904"/>
                <a:pt x="10233141" y="1503997"/>
                <a:pt x="10246130" y="1503997"/>
              </a:cubicBezTo>
              <a:cubicBezTo>
                <a:pt x="10261284" y="1503997"/>
                <a:pt x="10272109" y="1490685"/>
                <a:pt x="10272109" y="1477374"/>
              </a:cubicBezTo>
              <a:cubicBezTo>
                <a:pt x="10272109" y="1464063"/>
                <a:pt x="10261284" y="1452970"/>
                <a:pt x="10246130" y="1450752"/>
              </a:cubicBezTo>
              <a:close/>
              <a:moveTo>
                <a:pt x="850424" y="1526182"/>
              </a:moveTo>
              <a:cubicBezTo>
                <a:pt x="837435" y="1526182"/>
                <a:pt x="826610" y="1539493"/>
                <a:pt x="826610" y="1552804"/>
              </a:cubicBezTo>
              <a:cubicBezTo>
                <a:pt x="826610" y="1568334"/>
                <a:pt x="837435" y="1579427"/>
                <a:pt x="850424" y="1579427"/>
              </a:cubicBezTo>
              <a:cubicBezTo>
                <a:pt x="865578" y="1579427"/>
                <a:pt x="876403" y="1566116"/>
                <a:pt x="876403" y="1552804"/>
              </a:cubicBezTo>
              <a:cubicBezTo>
                <a:pt x="876403" y="1539493"/>
                <a:pt x="865578" y="1528401"/>
                <a:pt x="850424" y="1526182"/>
              </a:cubicBezTo>
              <a:close/>
              <a:moveTo>
                <a:pt x="924031" y="1526182"/>
              </a:moveTo>
              <a:cubicBezTo>
                <a:pt x="911042" y="1526182"/>
                <a:pt x="900217" y="1539493"/>
                <a:pt x="900217" y="1552804"/>
              </a:cubicBezTo>
              <a:cubicBezTo>
                <a:pt x="900217" y="1568334"/>
                <a:pt x="911042" y="1579427"/>
                <a:pt x="924031" y="1579427"/>
              </a:cubicBezTo>
              <a:cubicBezTo>
                <a:pt x="939185" y="1579427"/>
                <a:pt x="950010" y="1566116"/>
                <a:pt x="950010" y="1552804"/>
              </a:cubicBezTo>
              <a:cubicBezTo>
                <a:pt x="950010" y="1539493"/>
                <a:pt x="939185" y="1528401"/>
                <a:pt x="924031" y="1526182"/>
              </a:cubicBezTo>
              <a:close/>
              <a:moveTo>
                <a:pt x="1073410" y="1526182"/>
              </a:moveTo>
              <a:cubicBezTo>
                <a:pt x="1058256" y="1526182"/>
                <a:pt x="1047431" y="1539493"/>
                <a:pt x="1047431" y="1552804"/>
              </a:cubicBezTo>
              <a:cubicBezTo>
                <a:pt x="1047431" y="1568334"/>
                <a:pt x="1060420" y="1579427"/>
                <a:pt x="1073410" y="1579427"/>
              </a:cubicBezTo>
              <a:cubicBezTo>
                <a:pt x="1088564" y="1579427"/>
                <a:pt x="1099389" y="1566116"/>
                <a:pt x="1099389" y="1552804"/>
              </a:cubicBezTo>
              <a:cubicBezTo>
                <a:pt x="1099389" y="1539493"/>
                <a:pt x="1086399" y="1528401"/>
                <a:pt x="1073410" y="1526182"/>
              </a:cubicBezTo>
              <a:close/>
              <a:moveTo>
                <a:pt x="1590823" y="1526182"/>
              </a:moveTo>
              <a:cubicBezTo>
                <a:pt x="1577834" y="1526182"/>
                <a:pt x="1567009" y="1539493"/>
                <a:pt x="1567009" y="1552804"/>
              </a:cubicBezTo>
              <a:cubicBezTo>
                <a:pt x="1567009" y="1568334"/>
                <a:pt x="1577834" y="1579427"/>
                <a:pt x="1590823" y="1579427"/>
              </a:cubicBezTo>
              <a:cubicBezTo>
                <a:pt x="1605977" y="1579427"/>
                <a:pt x="1616802" y="1566116"/>
                <a:pt x="1616802" y="1552804"/>
              </a:cubicBezTo>
              <a:cubicBezTo>
                <a:pt x="1616802" y="1539493"/>
                <a:pt x="1605977" y="1528401"/>
                <a:pt x="1590823" y="1526182"/>
              </a:cubicBezTo>
              <a:close/>
              <a:moveTo>
                <a:pt x="1664430" y="1526182"/>
              </a:moveTo>
              <a:cubicBezTo>
                <a:pt x="1651441" y="1526182"/>
                <a:pt x="1640616" y="1539493"/>
                <a:pt x="1640616" y="1552804"/>
              </a:cubicBezTo>
              <a:cubicBezTo>
                <a:pt x="1640616" y="1568334"/>
                <a:pt x="1651441" y="1579427"/>
                <a:pt x="1664430" y="1579427"/>
              </a:cubicBezTo>
              <a:cubicBezTo>
                <a:pt x="1679584" y="1579427"/>
                <a:pt x="1690409" y="1566116"/>
                <a:pt x="1690409" y="1552804"/>
              </a:cubicBezTo>
              <a:cubicBezTo>
                <a:pt x="1690409" y="1539493"/>
                <a:pt x="1679584" y="1528401"/>
                <a:pt x="1664430" y="1526182"/>
              </a:cubicBezTo>
              <a:close/>
              <a:moveTo>
                <a:pt x="1738037" y="1526182"/>
              </a:moveTo>
              <a:cubicBezTo>
                <a:pt x="1722883" y="1526182"/>
                <a:pt x="1712058" y="1539493"/>
                <a:pt x="1712058" y="1552804"/>
              </a:cubicBezTo>
              <a:cubicBezTo>
                <a:pt x="1712058" y="1568334"/>
                <a:pt x="1725047" y="1579427"/>
                <a:pt x="1738037" y="1579427"/>
              </a:cubicBezTo>
              <a:cubicBezTo>
                <a:pt x="1753191" y="1579427"/>
                <a:pt x="1764016" y="1566116"/>
                <a:pt x="1764016" y="1552804"/>
              </a:cubicBezTo>
              <a:cubicBezTo>
                <a:pt x="1764016" y="1539493"/>
                <a:pt x="1753191" y="1528401"/>
                <a:pt x="1738037" y="1526182"/>
              </a:cubicBezTo>
              <a:close/>
              <a:moveTo>
                <a:pt x="1811644" y="1526182"/>
              </a:moveTo>
              <a:cubicBezTo>
                <a:pt x="1796490" y="1526182"/>
                <a:pt x="1785665" y="1539493"/>
                <a:pt x="1785665" y="1552804"/>
              </a:cubicBezTo>
              <a:cubicBezTo>
                <a:pt x="1785665" y="1568334"/>
                <a:pt x="1798654" y="1579427"/>
                <a:pt x="1811644" y="1579427"/>
              </a:cubicBezTo>
              <a:cubicBezTo>
                <a:pt x="1826798" y="1579427"/>
                <a:pt x="1837623" y="1566116"/>
                <a:pt x="1837623" y="1552804"/>
              </a:cubicBezTo>
              <a:cubicBezTo>
                <a:pt x="1837623" y="1539493"/>
                <a:pt x="1826798" y="1528401"/>
                <a:pt x="1811644" y="1526182"/>
              </a:cubicBezTo>
              <a:close/>
              <a:moveTo>
                <a:pt x="1887416" y="1526182"/>
              </a:moveTo>
              <a:cubicBezTo>
                <a:pt x="1872262" y="1526182"/>
                <a:pt x="1861437" y="1539493"/>
                <a:pt x="1861437" y="1552804"/>
              </a:cubicBezTo>
              <a:cubicBezTo>
                <a:pt x="1861437" y="1568334"/>
                <a:pt x="1874426" y="1579427"/>
                <a:pt x="1887416" y="1579427"/>
              </a:cubicBezTo>
              <a:cubicBezTo>
                <a:pt x="1902570" y="1579427"/>
                <a:pt x="1913395" y="1566116"/>
                <a:pt x="1913395" y="1552804"/>
              </a:cubicBezTo>
              <a:cubicBezTo>
                <a:pt x="1913395" y="1539493"/>
                <a:pt x="1900405" y="1528401"/>
                <a:pt x="1887416" y="1526182"/>
              </a:cubicBezTo>
              <a:close/>
              <a:moveTo>
                <a:pt x="1961023" y="1526182"/>
              </a:moveTo>
              <a:cubicBezTo>
                <a:pt x="1945869" y="1526182"/>
                <a:pt x="1935044" y="1539493"/>
                <a:pt x="1935044" y="1552804"/>
              </a:cubicBezTo>
              <a:cubicBezTo>
                <a:pt x="1935044" y="1568334"/>
                <a:pt x="1948033" y="1579427"/>
                <a:pt x="1961023" y="1579427"/>
              </a:cubicBezTo>
              <a:cubicBezTo>
                <a:pt x="1976177" y="1579427"/>
                <a:pt x="1987002" y="1566116"/>
                <a:pt x="1987002" y="1552804"/>
              </a:cubicBezTo>
              <a:cubicBezTo>
                <a:pt x="1987002" y="1539493"/>
                <a:pt x="1976177" y="1528401"/>
                <a:pt x="1961023" y="1526182"/>
              </a:cubicBezTo>
              <a:close/>
              <a:moveTo>
                <a:pt x="2034629" y="1526182"/>
              </a:moveTo>
              <a:cubicBezTo>
                <a:pt x="2019475" y="1526182"/>
                <a:pt x="2008650" y="1539493"/>
                <a:pt x="2008650" y="1552804"/>
              </a:cubicBezTo>
              <a:cubicBezTo>
                <a:pt x="2008650" y="1568334"/>
                <a:pt x="2021640" y="1579427"/>
                <a:pt x="2034629" y="1579427"/>
              </a:cubicBezTo>
              <a:cubicBezTo>
                <a:pt x="2049783" y="1579427"/>
                <a:pt x="2060608" y="1566116"/>
                <a:pt x="2060608" y="1552804"/>
              </a:cubicBezTo>
              <a:cubicBezTo>
                <a:pt x="2060608" y="1539493"/>
                <a:pt x="2049783" y="1528401"/>
                <a:pt x="2034629" y="1526182"/>
              </a:cubicBezTo>
              <a:close/>
              <a:moveTo>
                <a:pt x="2108236" y="1526182"/>
              </a:moveTo>
              <a:cubicBezTo>
                <a:pt x="2093082" y="1526182"/>
                <a:pt x="2082257" y="1539493"/>
                <a:pt x="2082257" y="1552804"/>
              </a:cubicBezTo>
              <a:cubicBezTo>
                <a:pt x="2082257" y="1568334"/>
                <a:pt x="2095246" y="1579427"/>
                <a:pt x="2108236" y="1579427"/>
              </a:cubicBezTo>
              <a:cubicBezTo>
                <a:pt x="2123390" y="1579427"/>
                <a:pt x="2134215" y="1566116"/>
                <a:pt x="2134215" y="1552804"/>
              </a:cubicBezTo>
              <a:cubicBezTo>
                <a:pt x="2134215" y="1539493"/>
                <a:pt x="2123390" y="1528401"/>
                <a:pt x="2108236" y="1526182"/>
              </a:cubicBezTo>
              <a:close/>
              <a:moveTo>
                <a:pt x="2181843" y="1526182"/>
              </a:moveTo>
              <a:cubicBezTo>
                <a:pt x="2168854" y="1526182"/>
                <a:pt x="2158029" y="1539493"/>
                <a:pt x="2158029" y="1552804"/>
              </a:cubicBezTo>
              <a:cubicBezTo>
                <a:pt x="2158029" y="1568334"/>
                <a:pt x="2168854" y="1579427"/>
                <a:pt x="2181843" y="1579427"/>
              </a:cubicBezTo>
              <a:cubicBezTo>
                <a:pt x="2196997" y="1579427"/>
                <a:pt x="2207822" y="1566116"/>
                <a:pt x="2207822" y="1552804"/>
              </a:cubicBezTo>
              <a:cubicBezTo>
                <a:pt x="2207822" y="1539493"/>
                <a:pt x="2196997" y="1528401"/>
                <a:pt x="2181843" y="1526182"/>
              </a:cubicBezTo>
              <a:close/>
              <a:moveTo>
                <a:pt x="2255450" y="1526182"/>
              </a:moveTo>
              <a:cubicBezTo>
                <a:pt x="2242461" y="1526182"/>
                <a:pt x="2231636" y="1539493"/>
                <a:pt x="2231636" y="1552804"/>
              </a:cubicBezTo>
              <a:cubicBezTo>
                <a:pt x="2231636" y="1568334"/>
                <a:pt x="2242461" y="1579427"/>
                <a:pt x="2255450" y="1579427"/>
              </a:cubicBezTo>
              <a:cubicBezTo>
                <a:pt x="2270604" y="1579427"/>
                <a:pt x="2281429" y="1566116"/>
                <a:pt x="2281429" y="1552804"/>
              </a:cubicBezTo>
              <a:cubicBezTo>
                <a:pt x="2281429" y="1539493"/>
                <a:pt x="2270604" y="1528401"/>
                <a:pt x="2255450" y="1526182"/>
              </a:cubicBezTo>
              <a:close/>
              <a:moveTo>
                <a:pt x="2331222" y="1526182"/>
              </a:moveTo>
              <a:cubicBezTo>
                <a:pt x="2318233" y="1526182"/>
                <a:pt x="2307408" y="1539493"/>
                <a:pt x="2307408" y="1552804"/>
              </a:cubicBezTo>
              <a:cubicBezTo>
                <a:pt x="2307408" y="1568334"/>
                <a:pt x="2318233" y="1579427"/>
                <a:pt x="2331222" y="1579427"/>
              </a:cubicBezTo>
              <a:cubicBezTo>
                <a:pt x="2346376" y="1579427"/>
                <a:pt x="2357201" y="1566116"/>
                <a:pt x="2357201" y="1552804"/>
              </a:cubicBezTo>
              <a:cubicBezTo>
                <a:pt x="2357201" y="1539493"/>
                <a:pt x="2344211" y="1528401"/>
                <a:pt x="2331222" y="1526182"/>
              </a:cubicBezTo>
              <a:close/>
              <a:moveTo>
                <a:pt x="2404829" y="1526182"/>
              </a:moveTo>
              <a:cubicBezTo>
                <a:pt x="2389675" y="1526182"/>
                <a:pt x="2378850" y="1539493"/>
                <a:pt x="2378850" y="1552804"/>
              </a:cubicBezTo>
              <a:cubicBezTo>
                <a:pt x="2378850" y="1568334"/>
                <a:pt x="2391839" y="1579427"/>
                <a:pt x="2404829" y="1579427"/>
              </a:cubicBezTo>
              <a:cubicBezTo>
                <a:pt x="2419983" y="1579427"/>
                <a:pt x="2430808" y="1566116"/>
                <a:pt x="2430808" y="1552804"/>
              </a:cubicBezTo>
              <a:cubicBezTo>
                <a:pt x="2430808" y="1539493"/>
                <a:pt x="2419983" y="1528401"/>
                <a:pt x="2404829" y="1526182"/>
              </a:cubicBezTo>
              <a:close/>
              <a:moveTo>
                <a:pt x="2478436" y="1526182"/>
              </a:moveTo>
              <a:cubicBezTo>
                <a:pt x="2463282" y="1526182"/>
                <a:pt x="2452457" y="1539493"/>
                <a:pt x="2452457" y="1552804"/>
              </a:cubicBezTo>
              <a:cubicBezTo>
                <a:pt x="2452457" y="1568334"/>
                <a:pt x="2465447" y="1579427"/>
                <a:pt x="2478436" y="1579427"/>
              </a:cubicBezTo>
              <a:cubicBezTo>
                <a:pt x="2493590" y="1579427"/>
                <a:pt x="2504415" y="1566116"/>
                <a:pt x="2504415" y="1552804"/>
              </a:cubicBezTo>
              <a:cubicBezTo>
                <a:pt x="2504415" y="1539493"/>
                <a:pt x="2493590" y="1528401"/>
                <a:pt x="2478436" y="1526182"/>
              </a:cubicBezTo>
              <a:close/>
              <a:moveTo>
                <a:pt x="2554208" y="1526182"/>
              </a:moveTo>
              <a:cubicBezTo>
                <a:pt x="2539054" y="1526182"/>
                <a:pt x="2528229" y="1539493"/>
                <a:pt x="2528229" y="1552804"/>
              </a:cubicBezTo>
              <a:cubicBezTo>
                <a:pt x="2528229" y="1568334"/>
                <a:pt x="2541219" y="1579427"/>
                <a:pt x="2554208" y="1579427"/>
              </a:cubicBezTo>
              <a:cubicBezTo>
                <a:pt x="2567197" y="1579427"/>
                <a:pt x="2578022" y="1566116"/>
                <a:pt x="2578022" y="1552804"/>
              </a:cubicBezTo>
              <a:cubicBezTo>
                <a:pt x="2578022" y="1539493"/>
                <a:pt x="2567197" y="1528401"/>
                <a:pt x="2554208" y="1526182"/>
              </a:cubicBezTo>
              <a:close/>
              <a:moveTo>
                <a:pt x="2625650" y="1526182"/>
              </a:moveTo>
              <a:cubicBezTo>
                <a:pt x="2610496" y="1526182"/>
                <a:pt x="2599671" y="1539493"/>
                <a:pt x="2599671" y="1552804"/>
              </a:cubicBezTo>
              <a:cubicBezTo>
                <a:pt x="2599671" y="1568334"/>
                <a:pt x="2612661" y="1579427"/>
                <a:pt x="2625650" y="1579427"/>
              </a:cubicBezTo>
              <a:cubicBezTo>
                <a:pt x="2640804" y="1579427"/>
                <a:pt x="2651629" y="1566116"/>
                <a:pt x="2651629" y="1552804"/>
              </a:cubicBezTo>
              <a:cubicBezTo>
                <a:pt x="2651629" y="1539493"/>
                <a:pt x="2640804" y="1528401"/>
                <a:pt x="2625650" y="1526182"/>
              </a:cubicBezTo>
              <a:close/>
              <a:moveTo>
                <a:pt x="2699257" y="1526182"/>
              </a:moveTo>
              <a:cubicBezTo>
                <a:pt x="2686268" y="1526182"/>
                <a:pt x="2675443" y="1539493"/>
                <a:pt x="2675443" y="1552804"/>
              </a:cubicBezTo>
              <a:cubicBezTo>
                <a:pt x="2675443" y="1568334"/>
                <a:pt x="2686268" y="1579427"/>
                <a:pt x="2699257" y="1579427"/>
              </a:cubicBezTo>
              <a:cubicBezTo>
                <a:pt x="2714411" y="1579427"/>
                <a:pt x="2725236" y="1566116"/>
                <a:pt x="2725236" y="1552804"/>
              </a:cubicBezTo>
              <a:cubicBezTo>
                <a:pt x="2725236" y="1539493"/>
                <a:pt x="2714411" y="1528401"/>
                <a:pt x="2699257" y="1526182"/>
              </a:cubicBezTo>
              <a:close/>
              <a:moveTo>
                <a:pt x="2775028" y="1526182"/>
              </a:moveTo>
              <a:cubicBezTo>
                <a:pt x="2762039" y="1526182"/>
                <a:pt x="2751214" y="1539493"/>
                <a:pt x="2751214" y="1552804"/>
              </a:cubicBezTo>
              <a:cubicBezTo>
                <a:pt x="2751214" y="1568334"/>
                <a:pt x="2762039" y="1579427"/>
                <a:pt x="2775028" y="1579427"/>
              </a:cubicBezTo>
              <a:cubicBezTo>
                <a:pt x="2790182" y="1579427"/>
                <a:pt x="2801007" y="1566116"/>
                <a:pt x="2801007" y="1552804"/>
              </a:cubicBezTo>
              <a:cubicBezTo>
                <a:pt x="2801007" y="1539493"/>
                <a:pt x="2788017" y="1528401"/>
                <a:pt x="2775028" y="1526182"/>
              </a:cubicBezTo>
              <a:close/>
              <a:moveTo>
                <a:pt x="2848635" y="1526182"/>
              </a:moveTo>
              <a:cubicBezTo>
                <a:pt x="2833481" y="1526182"/>
                <a:pt x="2822656" y="1539493"/>
                <a:pt x="2822656" y="1552804"/>
              </a:cubicBezTo>
              <a:cubicBezTo>
                <a:pt x="2822656" y="1568334"/>
                <a:pt x="2835645" y="1579427"/>
                <a:pt x="2848635" y="1579427"/>
              </a:cubicBezTo>
              <a:cubicBezTo>
                <a:pt x="2863789" y="1579427"/>
                <a:pt x="2874614" y="1566116"/>
                <a:pt x="2874614" y="1552804"/>
              </a:cubicBezTo>
              <a:cubicBezTo>
                <a:pt x="2874614" y="1539493"/>
                <a:pt x="2863789" y="1528401"/>
                <a:pt x="2848635" y="1526182"/>
              </a:cubicBezTo>
              <a:close/>
              <a:moveTo>
                <a:pt x="2922242" y="1526182"/>
              </a:moveTo>
              <a:cubicBezTo>
                <a:pt x="2909253" y="1526182"/>
                <a:pt x="2898428" y="1539493"/>
                <a:pt x="2898428" y="1552804"/>
              </a:cubicBezTo>
              <a:cubicBezTo>
                <a:pt x="2898428" y="1568334"/>
                <a:pt x="2909253" y="1579427"/>
                <a:pt x="2922242" y="1579427"/>
              </a:cubicBezTo>
              <a:cubicBezTo>
                <a:pt x="2937396" y="1579427"/>
                <a:pt x="2948221" y="1566116"/>
                <a:pt x="2948221" y="1552804"/>
              </a:cubicBezTo>
              <a:cubicBezTo>
                <a:pt x="2948221" y="1539493"/>
                <a:pt x="2937396" y="1528401"/>
                <a:pt x="2922242" y="1526182"/>
              </a:cubicBezTo>
              <a:close/>
              <a:moveTo>
                <a:pt x="3292441" y="1526182"/>
              </a:moveTo>
              <a:cubicBezTo>
                <a:pt x="3279452" y="1526182"/>
                <a:pt x="3268627" y="1539493"/>
                <a:pt x="3268627" y="1552804"/>
              </a:cubicBezTo>
              <a:cubicBezTo>
                <a:pt x="3268627" y="1568334"/>
                <a:pt x="3279452" y="1579427"/>
                <a:pt x="3292441" y="1579427"/>
              </a:cubicBezTo>
              <a:cubicBezTo>
                <a:pt x="3307595" y="1579427"/>
                <a:pt x="3318420" y="1566116"/>
                <a:pt x="3318420" y="1552804"/>
              </a:cubicBezTo>
              <a:cubicBezTo>
                <a:pt x="3318420" y="1539493"/>
                <a:pt x="3307595" y="1528401"/>
                <a:pt x="3292441" y="1526182"/>
              </a:cubicBezTo>
              <a:close/>
              <a:moveTo>
                <a:pt x="3366049" y="1526182"/>
              </a:moveTo>
              <a:cubicBezTo>
                <a:pt x="3350895" y="1526182"/>
                <a:pt x="3340070" y="1539493"/>
                <a:pt x="3340070" y="1552804"/>
              </a:cubicBezTo>
              <a:cubicBezTo>
                <a:pt x="3340070" y="1568334"/>
                <a:pt x="3353060" y="1579427"/>
                <a:pt x="3366049" y="1579427"/>
              </a:cubicBezTo>
              <a:cubicBezTo>
                <a:pt x="3381203" y="1579427"/>
                <a:pt x="3392028" y="1566116"/>
                <a:pt x="3392028" y="1552804"/>
              </a:cubicBezTo>
              <a:cubicBezTo>
                <a:pt x="3392028" y="1539493"/>
                <a:pt x="3381203" y="1528401"/>
                <a:pt x="3366049" y="1526182"/>
              </a:cubicBezTo>
              <a:close/>
              <a:moveTo>
                <a:pt x="3439656" y="1526182"/>
              </a:moveTo>
              <a:cubicBezTo>
                <a:pt x="3424502" y="1526182"/>
                <a:pt x="3413677" y="1539493"/>
                <a:pt x="3413677" y="1552804"/>
              </a:cubicBezTo>
              <a:cubicBezTo>
                <a:pt x="3413677" y="1568334"/>
                <a:pt x="3426666" y="1579427"/>
                <a:pt x="3439656" y="1579427"/>
              </a:cubicBezTo>
              <a:cubicBezTo>
                <a:pt x="3454810" y="1579427"/>
                <a:pt x="3465635" y="1566116"/>
                <a:pt x="3465635" y="1552804"/>
              </a:cubicBezTo>
              <a:cubicBezTo>
                <a:pt x="3465635" y="1539493"/>
                <a:pt x="3454810" y="1528401"/>
                <a:pt x="3439656" y="1526182"/>
              </a:cubicBezTo>
              <a:close/>
              <a:moveTo>
                <a:pt x="3513262" y="1526182"/>
              </a:moveTo>
              <a:cubicBezTo>
                <a:pt x="3500273" y="1526182"/>
                <a:pt x="3489448" y="1539493"/>
                <a:pt x="3489448" y="1552804"/>
              </a:cubicBezTo>
              <a:cubicBezTo>
                <a:pt x="3489448" y="1568334"/>
                <a:pt x="3500273" y="1579427"/>
                <a:pt x="3513262" y="1579427"/>
              </a:cubicBezTo>
              <a:cubicBezTo>
                <a:pt x="3528416" y="1579427"/>
                <a:pt x="3539241" y="1566116"/>
                <a:pt x="3539241" y="1552804"/>
              </a:cubicBezTo>
              <a:cubicBezTo>
                <a:pt x="3539241" y="1539493"/>
                <a:pt x="3528416" y="1528401"/>
                <a:pt x="3513262" y="1526182"/>
              </a:cubicBezTo>
              <a:close/>
              <a:moveTo>
                <a:pt x="3589034" y="1526182"/>
              </a:moveTo>
              <a:cubicBezTo>
                <a:pt x="3573880" y="1526182"/>
                <a:pt x="3563055" y="1539493"/>
                <a:pt x="3563055" y="1552804"/>
              </a:cubicBezTo>
              <a:cubicBezTo>
                <a:pt x="3563055" y="1568334"/>
                <a:pt x="3576045" y="1579427"/>
                <a:pt x="3589034" y="1579427"/>
              </a:cubicBezTo>
              <a:cubicBezTo>
                <a:pt x="3604188" y="1579427"/>
                <a:pt x="3615013" y="1566116"/>
                <a:pt x="3615013" y="1552804"/>
              </a:cubicBezTo>
              <a:cubicBezTo>
                <a:pt x="3615013" y="1539493"/>
                <a:pt x="3602023" y="1528401"/>
                <a:pt x="3589034" y="1526182"/>
              </a:cubicBezTo>
              <a:close/>
              <a:moveTo>
                <a:pt x="3662641" y="1526182"/>
              </a:moveTo>
              <a:cubicBezTo>
                <a:pt x="3649652" y="1526182"/>
                <a:pt x="3638827" y="1539493"/>
                <a:pt x="3638827" y="1552804"/>
              </a:cubicBezTo>
              <a:cubicBezTo>
                <a:pt x="3638827" y="1568334"/>
                <a:pt x="3649652" y="1579427"/>
                <a:pt x="3662641" y="1579427"/>
              </a:cubicBezTo>
              <a:cubicBezTo>
                <a:pt x="3677795" y="1579427"/>
                <a:pt x="3688620" y="1566116"/>
                <a:pt x="3688620" y="1552804"/>
              </a:cubicBezTo>
              <a:cubicBezTo>
                <a:pt x="3688620" y="1539493"/>
                <a:pt x="3677795" y="1528401"/>
                <a:pt x="3662641" y="1526182"/>
              </a:cubicBezTo>
              <a:close/>
              <a:moveTo>
                <a:pt x="3736248" y="1526182"/>
              </a:moveTo>
              <a:cubicBezTo>
                <a:pt x="3721094" y="1526182"/>
                <a:pt x="3710269" y="1539493"/>
                <a:pt x="3710269" y="1552804"/>
              </a:cubicBezTo>
              <a:cubicBezTo>
                <a:pt x="3710269" y="1568334"/>
                <a:pt x="3723258" y="1579427"/>
                <a:pt x="3736248" y="1579427"/>
              </a:cubicBezTo>
              <a:cubicBezTo>
                <a:pt x="3751402" y="1579427"/>
                <a:pt x="3762227" y="1566116"/>
                <a:pt x="3762227" y="1552804"/>
              </a:cubicBezTo>
              <a:cubicBezTo>
                <a:pt x="3762227" y="1539493"/>
                <a:pt x="3751402" y="1528401"/>
                <a:pt x="3736248" y="1526182"/>
              </a:cubicBezTo>
              <a:close/>
              <a:moveTo>
                <a:pt x="5364260" y="1526182"/>
              </a:moveTo>
              <a:cubicBezTo>
                <a:pt x="5351271" y="1526182"/>
                <a:pt x="5340446" y="1539493"/>
                <a:pt x="5340446" y="1552804"/>
              </a:cubicBezTo>
              <a:cubicBezTo>
                <a:pt x="5340446" y="1568334"/>
                <a:pt x="5351271" y="1579427"/>
                <a:pt x="5364260" y="1579427"/>
              </a:cubicBezTo>
              <a:cubicBezTo>
                <a:pt x="5379414" y="1579427"/>
                <a:pt x="5390239" y="1566116"/>
                <a:pt x="5390239" y="1552804"/>
              </a:cubicBezTo>
              <a:cubicBezTo>
                <a:pt x="5390239" y="1539493"/>
                <a:pt x="5379414" y="1528401"/>
                <a:pt x="5364260" y="1526182"/>
              </a:cubicBezTo>
              <a:close/>
              <a:moveTo>
                <a:pt x="5437867" y="1526182"/>
              </a:moveTo>
              <a:cubicBezTo>
                <a:pt x="5422713" y="1526182"/>
                <a:pt x="5411888" y="1539493"/>
                <a:pt x="5411888" y="1552804"/>
              </a:cubicBezTo>
              <a:cubicBezTo>
                <a:pt x="5411888" y="1568334"/>
                <a:pt x="5422713" y="1579427"/>
                <a:pt x="5437867" y="1579427"/>
              </a:cubicBezTo>
              <a:cubicBezTo>
                <a:pt x="5453021" y="1579427"/>
                <a:pt x="5463846" y="1566116"/>
                <a:pt x="5463846" y="1552804"/>
              </a:cubicBezTo>
              <a:cubicBezTo>
                <a:pt x="5463846" y="1539493"/>
                <a:pt x="5453021" y="1526182"/>
                <a:pt x="5437867" y="1526182"/>
              </a:cubicBezTo>
              <a:close/>
              <a:moveTo>
                <a:pt x="5810231" y="1526182"/>
              </a:moveTo>
              <a:cubicBezTo>
                <a:pt x="5795077" y="1526182"/>
                <a:pt x="5784252" y="1539493"/>
                <a:pt x="5784252" y="1552804"/>
              </a:cubicBezTo>
              <a:cubicBezTo>
                <a:pt x="5784252" y="1568334"/>
                <a:pt x="5797242" y="1579427"/>
                <a:pt x="5810231" y="1579427"/>
              </a:cubicBezTo>
              <a:cubicBezTo>
                <a:pt x="5823220" y="1579427"/>
                <a:pt x="5834045" y="1566116"/>
                <a:pt x="5834045" y="1552804"/>
              </a:cubicBezTo>
              <a:cubicBezTo>
                <a:pt x="5834045" y="1539493"/>
                <a:pt x="5823220" y="1528401"/>
                <a:pt x="5810231" y="1526182"/>
              </a:cubicBezTo>
              <a:close/>
              <a:moveTo>
                <a:pt x="5957445" y="1526182"/>
              </a:moveTo>
              <a:cubicBezTo>
                <a:pt x="5942291" y="1526182"/>
                <a:pt x="5931466" y="1539493"/>
                <a:pt x="5931466" y="1552804"/>
              </a:cubicBezTo>
              <a:cubicBezTo>
                <a:pt x="5931466" y="1568334"/>
                <a:pt x="5944456" y="1579427"/>
                <a:pt x="5957445" y="1579427"/>
              </a:cubicBezTo>
              <a:cubicBezTo>
                <a:pt x="5970435" y="1579427"/>
                <a:pt x="5981259" y="1566116"/>
                <a:pt x="5981259" y="1552804"/>
              </a:cubicBezTo>
              <a:cubicBezTo>
                <a:pt x="5981259" y="1539493"/>
                <a:pt x="5970435" y="1528401"/>
                <a:pt x="5957445" y="1526182"/>
              </a:cubicBezTo>
              <a:close/>
              <a:moveTo>
                <a:pt x="6028887" y="1526182"/>
              </a:moveTo>
              <a:cubicBezTo>
                <a:pt x="6013733" y="1526182"/>
                <a:pt x="6002908" y="1539493"/>
                <a:pt x="6002908" y="1552804"/>
              </a:cubicBezTo>
              <a:cubicBezTo>
                <a:pt x="6002908" y="1568334"/>
                <a:pt x="6015897" y="1579427"/>
                <a:pt x="6028887" y="1579427"/>
              </a:cubicBezTo>
              <a:cubicBezTo>
                <a:pt x="6044041" y="1579427"/>
                <a:pt x="6054866" y="1566116"/>
                <a:pt x="6054866" y="1552804"/>
              </a:cubicBezTo>
              <a:cubicBezTo>
                <a:pt x="6054866" y="1539493"/>
                <a:pt x="6044041" y="1528401"/>
                <a:pt x="6028887" y="1526182"/>
              </a:cubicBezTo>
              <a:close/>
              <a:moveTo>
                <a:pt x="6102494" y="1526182"/>
              </a:moveTo>
              <a:cubicBezTo>
                <a:pt x="6087340" y="1526182"/>
                <a:pt x="6076515" y="1539493"/>
                <a:pt x="6076515" y="1552804"/>
              </a:cubicBezTo>
              <a:cubicBezTo>
                <a:pt x="6076515" y="1568334"/>
                <a:pt x="6089505" y="1579427"/>
                <a:pt x="6102494" y="1579427"/>
              </a:cubicBezTo>
              <a:cubicBezTo>
                <a:pt x="6117648" y="1579427"/>
                <a:pt x="6128473" y="1566116"/>
                <a:pt x="6128473" y="1552804"/>
              </a:cubicBezTo>
              <a:cubicBezTo>
                <a:pt x="6128473" y="1539493"/>
                <a:pt x="6117648" y="1528401"/>
                <a:pt x="6102494" y="1526182"/>
              </a:cubicBezTo>
              <a:close/>
              <a:moveTo>
                <a:pt x="6178265" y="1526182"/>
              </a:moveTo>
              <a:cubicBezTo>
                <a:pt x="6165277" y="1526182"/>
                <a:pt x="6154452" y="1539493"/>
                <a:pt x="6154452" y="1552804"/>
              </a:cubicBezTo>
              <a:cubicBezTo>
                <a:pt x="6154452" y="1568334"/>
                <a:pt x="6165277" y="1579427"/>
                <a:pt x="6178265" y="1579427"/>
              </a:cubicBezTo>
              <a:cubicBezTo>
                <a:pt x="6193420" y="1579427"/>
                <a:pt x="6204245" y="1566116"/>
                <a:pt x="6204245" y="1552804"/>
              </a:cubicBezTo>
              <a:cubicBezTo>
                <a:pt x="6204245" y="1539493"/>
                <a:pt x="6191255" y="1528401"/>
                <a:pt x="6178265" y="1526182"/>
              </a:cubicBezTo>
              <a:close/>
              <a:moveTo>
                <a:pt x="6251873" y="1526182"/>
              </a:moveTo>
              <a:cubicBezTo>
                <a:pt x="6238884" y="1526182"/>
                <a:pt x="6228059" y="1539493"/>
                <a:pt x="6228059" y="1552804"/>
              </a:cubicBezTo>
              <a:cubicBezTo>
                <a:pt x="6228059" y="1568334"/>
                <a:pt x="6238884" y="1579427"/>
                <a:pt x="6251873" y="1579427"/>
              </a:cubicBezTo>
              <a:cubicBezTo>
                <a:pt x="6267027" y="1579427"/>
                <a:pt x="6277852" y="1566116"/>
                <a:pt x="6277852" y="1552804"/>
              </a:cubicBezTo>
              <a:cubicBezTo>
                <a:pt x="6277852" y="1539493"/>
                <a:pt x="6267027" y="1528401"/>
                <a:pt x="6251873" y="1526182"/>
              </a:cubicBezTo>
              <a:close/>
              <a:moveTo>
                <a:pt x="6325479" y="1526182"/>
              </a:moveTo>
              <a:cubicBezTo>
                <a:pt x="6312490" y="1526182"/>
                <a:pt x="6301665" y="1539493"/>
                <a:pt x="6301665" y="1552804"/>
              </a:cubicBezTo>
              <a:cubicBezTo>
                <a:pt x="6301665" y="1568334"/>
                <a:pt x="6312490" y="1579427"/>
                <a:pt x="6325479" y="1579427"/>
              </a:cubicBezTo>
              <a:cubicBezTo>
                <a:pt x="6340633" y="1579427"/>
                <a:pt x="6351458" y="1566116"/>
                <a:pt x="6351458" y="1552804"/>
              </a:cubicBezTo>
              <a:cubicBezTo>
                <a:pt x="6351458" y="1539493"/>
                <a:pt x="6340633" y="1528401"/>
                <a:pt x="6325479" y="1526182"/>
              </a:cubicBezTo>
              <a:close/>
              <a:moveTo>
                <a:pt x="6399086" y="1526182"/>
              </a:moveTo>
              <a:cubicBezTo>
                <a:pt x="6383932" y="1526182"/>
                <a:pt x="6373107" y="1539493"/>
                <a:pt x="6373107" y="1552804"/>
              </a:cubicBezTo>
              <a:cubicBezTo>
                <a:pt x="6373107" y="1568334"/>
                <a:pt x="6386097" y="1579427"/>
                <a:pt x="6399086" y="1579427"/>
              </a:cubicBezTo>
              <a:cubicBezTo>
                <a:pt x="6414241" y="1579427"/>
                <a:pt x="6425065" y="1566116"/>
                <a:pt x="6425065" y="1552804"/>
              </a:cubicBezTo>
              <a:cubicBezTo>
                <a:pt x="6425065" y="1539493"/>
                <a:pt x="6414241" y="1528401"/>
                <a:pt x="6399086" y="1526182"/>
              </a:cubicBezTo>
              <a:close/>
              <a:moveTo>
                <a:pt x="6472694" y="1526182"/>
              </a:moveTo>
              <a:cubicBezTo>
                <a:pt x="6457540" y="1526182"/>
                <a:pt x="6446715" y="1539493"/>
                <a:pt x="6446715" y="1552804"/>
              </a:cubicBezTo>
              <a:cubicBezTo>
                <a:pt x="6446715" y="1568334"/>
                <a:pt x="6459704" y="1579427"/>
                <a:pt x="6472694" y="1579427"/>
              </a:cubicBezTo>
              <a:cubicBezTo>
                <a:pt x="6487848" y="1579427"/>
                <a:pt x="6498673" y="1566116"/>
                <a:pt x="6498673" y="1552804"/>
              </a:cubicBezTo>
              <a:cubicBezTo>
                <a:pt x="6498673" y="1539493"/>
                <a:pt x="6487848" y="1528401"/>
                <a:pt x="6472694" y="1526182"/>
              </a:cubicBezTo>
              <a:close/>
              <a:moveTo>
                <a:pt x="6546300" y="1526182"/>
              </a:moveTo>
              <a:cubicBezTo>
                <a:pt x="6531146" y="1526182"/>
                <a:pt x="6520321" y="1539493"/>
                <a:pt x="6520321" y="1552804"/>
              </a:cubicBezTo>
              <a:cubicBezTo>
                <a:pt x="6520321" y="1568334"/>
                <a:pt x="6533311" y="1579427"/>
                <a:pt x="6546300" y="1579427"/>
              </a:cubicBezTo>
              <a:cubicBezTo>
                <a:pt x="6561454" y="1579427"/>
                <a:pt x="6572279" y="1566116"/>
                <a:pt x="6572279" y="1552804"/>
              </a:cubicBezTo>
              <a:cubicBezTo>
                <a:pt x="6572279" y="1539493"/>
                <a:pt x="6561454" y="1528401"/>
                <a:pt x="6546300" y="1526182"/>
              </a:cubicBezTo>
              <a:close/>
              <a:moveTo>
                <a:pt x="6622072" y="1526182"/>
              </a:moveTo>
              <a:cubicBezTo>
                <a:pt x="6606918" y="1526182"/>
                <a:pt x="6596093" y="1539493"/>
                <a:pt x="6596093" y="1552804"/>
              </a:cubicBezTo>
              <a:cubicBezTo>
                <a:pt x="6596093" y="1568334"/>
                <a:pt x="6609083" y="1579427"/>
                <a:pt x="6622072" y="1579427"/>
              </a:cubicBezTo>
              <a:cubicBezTo>
                <a:pt x="6637226" y="1579427"/>
                <a:pt x="6648051" y="1566116"/>
                <a:pt x="6648051" y="1552804"/>
              </a:cubicBezTo>
              <a:cubicBezTo>
                <a:pt x="6648051" y="1539493"/>
                <a:pt x="6635061" y="1528401"/>
                <a:pt x="6622072" y="1526182"/>
              </a:cubicBezTo>
              <a:close/>
              <a:moveTo>
                <a:pt x="6695679" y="1526182"/>
              </a:moveTo>
              <a:cubicBezTo>
                <a:pt x="6680525" y="1526182"/>
                <a:pt x="6669700" y="1539493"/>
                <a:pt x="6669700" y="1552804"/>
              </a:cubicBezTo>
              <a:cubicBezTo>
                <a:pt x="6669700" y="1568334"/>
                <a:pt x="6682690" y="1579427"/>
                <a:pt x="6695679" y="1579427"/>
              </a:cubicBezTo>
              <a:cubicBezTo>
                <a:pt x="6710833" y="1579427"/>
                <a:pt x="6721658" y="1566116"/>
                <a:pt x="6721658" y="1552804"/>
              </a:cubicBezTo>
              <a:cubicBezTo>
                <a:pt x="6721658" y="1539493"/>
                <a:pt x="6710833" y="1528401"/>
                <a:pt x="6695679" y="1526182"/>
              </a:cubicBezTo>
              <a:close/>
              <a:moveTo>
                <a:pt x="6769286" y="1526182"/>
              </a:moveTo>
              <a:cubicBezTo>
                <a:pt x="6754132" y="1526182"/>
                <a:pt x="6743307" y="1539493"/>
                <a:pt x="6743307" y="1552804"/>
              </a:cubicBezTo>
              <a:cubicBezTo>
                <a:pt x="6743307" y="1568334"/>
                <a:pt x="6754132" y="1579427"/>
                <a:pt x="6769286" y="1579427"/>
              </a:cubicBezTo>
              <a:cubicBezTo>
                <a:pt x="6784440" y="1579427"/>
                <a:pt x="6795265" y="1566116"/>
                <a:pt x="6795265" y="1552804"/>
              </a:cubicBezTo>
              <a:cubicBezTo>
                <a:pt x="6795265" y="1539493"/>
                <a:pt x="6784440" y="1526182"/>
                <a:pt x="6769286" y="1526182"/>
              </a:cubicBezTo>
              <a:close/>
              <a:moveTo>
                <a:pt x="6842892" y="1526182"/>
              </a:moveTo>
              <a:cubicBezTo>
                <a:pt x="6827738" y="1526182"/>
                <a:pt x="6816913" y="1539493"/>
                <a:pt x="6816913" y="1552804"/>
              </a:cubicBezTo>
              <a:cubicBezTo>
                <a:pt x="6816913" y="1568334"/>
                <a:pt x="6829903" y="1579427"/>
                <a:pt x="6842892" y="1579427"/>
              </a:cubicBezTo>
              <a:cubicBezTo>
                <a:pt x="6858047" y="1579427"/>
                <a:pt x="6868871" y="1566116"/>
                <a:pt x="6868871" y="1552804"/>
              </a:cubicBezTo>
              <a:cubicBezTo>
                <a:pt x="6868871" y="1539493"/>
                <a:pt x="6858047" y="1528401"/>
                <a:pt x="6842892" y="1526182"/>
              </a:cubicBezTo>
              <a:close/>
              <a:moveTo>
                <a:pt x="6916499" y="1526182"/>
              </a:moveTo>
              <a:cubicBezTo>
                <a:pt x="6903510" y="1526182"/>
                <a:pt x="6892685" y="1539493"/>
                <a:pt x="6892685" y="1552804"/>
              </a:cubicBezTo>
              <a:cubicBezTo>
                <a:pt x="6892685" y="1568334"/>
                <a:pt x="6903510" y="1579427"/>
                <a:pt x="6916499" y="1579427"/>
              </a:cubicBezTo>
              <a:cubicBezTo>
                <a:pt x="6931654" y="1579427"/>
                <a:pt x="6942478" y="1566116"/>
                <a:pt x="6942478" y="1552804"/>
              </a:cubicBezTo>
              <a:cubicBezTo>
                <a:pt x="6942478" y="1539493"/>
                <a:pt x="6931654" y="1528401"/>
                <a:pt x="6916499" y="1526182"/>
              </a:cubicBezTo>
              <a:close/>
              <a:moveTo>
                <a:pt x="6990106" y="1526182"/>
              </a:moveTo>
              <a:cubicBezTo>
                <a:pt x="6977118" y="1526182"/>
                <a:pt x="6966293" y="1539493"/>
                <a:pt x="6966293" y="1552804"/>
              </a:cubicBezTo>
              <a:cubicBezTo>
                <a:pt x="6966293" y="1568334"/>
                <a:pt x="6977118" y="1579427"/>
                <a:pt x="6990106" y="1579427"/>
              </a:cubicBezTo>
              <a:cubicBezTo>
                <a:pt x="7005261" y="1579427"/>
                <a:pt x="7016086" y="1566116"/>
                <a:pt x="7016086" y="1552804"/>
              </a:cubicBezTo>
              <a:cubicBezTo>
                <a:pt x="7016086" y="1539493"/>
                <a:pt x="7005261" y="1528401"/>
                <a:pt x="6990106" y="1526182"/>
              </a:cubicBezTo>
              <a:close/>
              <a:moveTo>
                <a:pt x="7065879" y="1526182"/>
              </a:moveTo>
              <a:cubicBezTo>
                <a:pt x="7050725" y="1526182"/>
                <a:pt x="7039900" y="1539493"/>
                <a:pt x="7039900" y="1552804"/>
              </a:cubicBezTo>
              <a:cubicBezTo>
                <a:pt x="7039900" y="1568334"/>
                <a:pt x="7052890" y="1579427"/>
                <a:pt x="7065879" y="1579427"/>
              </a:cubicBezTo>
              <a:cubicBezTo>
                <a:pt x="7081033" y="1579427"/>
                <a:pt x="7091858" y="1566116"/>
                <a:pt x="7091858" y="1552804"/>
              </a:cubicBezTo>
              <a:cubicBezTo>
                <a:pt x="7091858" y="1539493"/>
                <a:pt x="7078868" y="1528401"/>
                <a:pt x="7065879" y="1526182"/>
              </a:cubicBezTo>
              <a:close/>
              <a:moveTo>
                <a:pt x="7139485" y="1526182"/>
              </a:moveTo>
              <a:cubicBezTo>
                <a:pt x="7124331" y="1526182"/>
                <a:pt x="7113506" y="1539493"/>
                <a:pt x="7113506" y="1552804"/>
              </a:cubicBezTo>
              <a:cubicBezTo>
                <a:pt x="7113506" y="1568334"/>
                <a:pt x="7126496" y="1579427"/>
                <a:pt x="7139485" y="1579427"/>
              </a:cubicBezTo>
              <a:cubicBezTo>
                <a:pt x="7154639" y="1579427"/>
                <a:pt x="7165464" y="1566116"/>
                <a:pt x="7165464" y="1552804"/>
              </a:cubicBezTo>
              <a:cubicBezTo>
                <a:pt x="7165464" y="1539493"/>
                <a:pt x="7154639" y="1528401"/>
                <a:pt x="7139485" y="1526182"/>
              </a:cubicBezTo>
              <a:close/>
              <a:moveTo>
                <a:pt x="7213092" y="1526182"/>
              </a:moveTo>
              <a:cubicBezTo>
                <a:pt x="7197938" y="1526182"/>
                <a:pt x="7187113" y="1539493"/>
                <a:pt x="7187113" y="1552804"/>
              </a:cubicBezTo>
              <a:cubicBezTo>
                <a:pt x="7187113" y="1568334"/>
                <a:pt x="7200103" y="1579427"/>
                <a:pt x="7213092" y="1579427"/>
              </a:cubicBezTo>
              <a:cubicBezTo>
                <a:pt x="7228246" y="1579427"/>
                <a:pt x="7239071" y="1566116"/>
                <a:pt x="7239071" y="1552804"/>
              </a:cubicBezTo>
              <a:cubicBezTo>
                <a:pt x="7239071" y="1539493"/>
                <a:pt x="7228246" y="1528401"/>
                <a:pt x="7213092" y="1526182"/>
              </a:cubicBezTo>
              <a:close/>
              <a:moveTo>
                <a:pt x="7288864" y="1526182"/>
              </a:moveTo>
              <a:cubicBezTo>
                <a:pt x="7273710" y="1526182"/>
                <a:pt x="7262885" y="1539493"/>
                <a:pt x="7262885" y="1552804"/>
              </a:cubicBezTo>
              <a:cubicBezTo>
                <a:pt x="7262885" y="1568334"/>
                <a:pt x="7275875" y="1579427"/>
                <a:pt x="7288864" y="1579427"/>
              </a:cubicBezTo>
              <a:cubicBezTo>
                <a:pt x="7301854" y="1579427"/>
                <a:pt x="7312678" y="1566116"/>
                <a:pt x="7312678" y="1552804"/>
              </a:cubicBezTo>
              <a:cubicBezTo>
                <a:pt x="7312678" y="1539493"/>
                <a:pt x="7301854" y="1528401"/>
                <a:pt x="7288864" y="1526182"/>
              </a:cubicBezTo>
              <a:close/>
              <a:moveTo>
                <a:pt x="7360306" y="1526182"/>
              </a:moveTo>
              <a:cubicBezTo>
                <a:pt x="7345152" y="1526182"/>
                <a:pt x="7334327" y="1539493"/>
                <a:pt x="7334327" y="1552804"/>
              </a:cubicBezTo>
              <a:cubicBezTo>
                <a:pt x="7334327" y="1568334"/>
                <a:pt x="7347316" y="1579427"/>
                <a:pt x="7360306" y="1579427"/>
              </a:cubicBezTo>
              <a:cubicBezTo>
                <a:pt x="7375460" y="1579427"/>
                <a:pt x="7386285" y="1566116"/>
                <a:pt x="7386285" y="1552804"/>
              </a:cubicBezTo>
              <a:cubicBezTo>
                <a:pt x="7386285" y="1539493"/>
                <a:pt x="7375460" y="1528401"/>
                <a:pt x="7360306" y="1526182"/>
              </a:cubicBezTo>
              <a:close/>
              <a:moveTo>
                <a:pt x="7433913" y="1526182"/>
              </a:moveTo>
              <a:cubicBezTo>
                <a:pt x="7418759" y="1526182"/>
                <a:pt x="7407934" y="1539493"/>
                <a:pt x="7407934" y="1552804"/>
              </a:cubicBezTo>
              <a:cubicBezTo>
                <a:pt x="7407934" y="1568334"/>
                <a:pt x="7420924" y="1579427"/>
                <a:pt x="7433913" y="1579427"/>
              </a:cubicBezTo>
              <a:cubicBezTo>
                <a:pt x="7449067" y="1579427"/>
                <a:pt x="7459892" y="1566116"/>
                <a:pt x="7459892" y="1552804"/>
              </a:cubicBezTo>
              <a:cubicBezTo>
                <a:pt x="7459892" y="1539493"/>
                <a:pt x="7449067" y="1528401"/>
                <a:pt x="7433913" y="1526182"/>
              </a:cubicBezTo>
              <a:close/>
              <a:moveTo>
                <a:pt x="7509684" y="1526182"/>
              </a:moveTo>
              <a:cubicBezTo>
                <a:pt x="7496696" y="1526182"/>
                <a:pt x="7485871" y="1539493"/>
                <a:pt x="7485871" y="1552804"/>
              </a:cubicBezTo>
              <a:cubicBezTo>
                <a:pt x="7485871" y="1568334"/>
                <a:pt x="7496696" y="1579427"/>
                <a:pt x="7509684" y="1579427"/>
              </a:cubicBezTo>
              <a:cubicBezTo>
                <a:pt x="7524839" y="1579427"/>
                <a:pt x="7535664" y="1566116"/>
                <a:pt x="7535664" y="1552804"/>
              </a:cubicBezTo>
              <a:cubicBezTo>
                <a:pt x="7535664" y="1539493"/>
                <a:pt x="7524839" y="1528401"/>
                <a:pt x="7509684" y="1526182"/>
              </a:cubicBezTo>
              <a:close/>
              <a:moveTo>
                <a:pt x="7583292" y="1526182"/>
              </a:moveTo>
              <a:cubicBezTo>
                <a:pt x="7568138" y="1526182"/>
                <a:pt x="7557313" y="1539493"/>
                <a:pt x="7557313" y="1552804"/>
              </a:cubicBezTo>
              <a:cubicBezTo>
                <a:pt x="7557313" y="1568334"/>
                <a:pt x="7570303" y="1579427"/>
                <a:pt x="7583292" y="1579427"/>
              </a:cubicBezTo>
              <a:cubicBezTo>
                <a:pt x="7598446" y="1579427"/>
                <a:pt x="7609271" y="1566116"/>
                <a:pt x="7609271" y="1552804"/>
              </a:cubicBezTo>
              <a:cubicBezTo>
                <a:pt x="7609271" y="1539493"/>
                <a:pt x="7598446" y="1528401"/>
                <a:pt x="7583292" y="1526182"/>
              </a:cubicBezTo>
              <a:close/>
              <a:moveTo>
                <a:pt x="7656898" y="1526182"/>
              </a:moveTo>
              <a:cubicBezTo>
                <a:pt x="7641744" y="1526182"/>
                <a:pt x="7630919" y="1539493"/>
                <a:pt x="7630919" y="1552804"/>
              </a:cubicBezTo>
              <a:cubicBezTo>
                <a:pt x="7630919" y="1568334"/>
                <a:pt x="7643909" y="1579427"/>
                <a:pt x="7656898" y="1579427"/>
              </a:cubicBezTo>
              <a:cubicBezTo>
                <a:pt x="7672052" y="1579427"/>
                <a:pt x="7682877" y="1566116"/>
                <a:pt x="7682877" y="1552804"/>
              </a:cubicBezTo>
              <a:cubicBezTo>
                <a:pt x="7682877" y="1539493"/>
                <a:pt x="7672052" y="1528401"/>
                <a:pt x="7656898" y="1526182"/>
              </a:cubicBezTo>
              <a:close/>
              <a:moveTo>
                <a:pt x="7730505" y="1526182"/>
              </a:moveTo>
              <a:cubicBezTo>
                <a:pt x="7715351" y="1526182"/>
                <a:pt x="7704526" y="1539493"/>
                <a:pt x="7704526" y="1552804"/>
              </a:cubicBezTo>
              <a:cubicBezTo>
                <a:pt x="7704526" y="1568334"/>
                <a:pt x="7717516" y="1579427"/>
                <a:pt x="7730505" y="1579427"/>
              </a:cubicBezTo>
              <a:cubicBezTo>
                <a:pt x="7745660" y="1579427"/>
                <a:pt x="7756484" y="1566116"/>
                <a:pt x="7756484" y="1552804"/>
              </a:cubicBezTo>
              <a:cubicBezTo>
                <a:pt x="7756484" y="1539493"/>
                <a:pt x="7745660" y="1528401"/>
                <a:pt x="7730505" y="1526182"/>
              </a:cubicBezTo>
              <a:close/>
              <a:moveTo>
                <a:pt x="7806277" y="1526182"/>
              </a:moveTo>
              <a:cubicBezTo>
                <a:pt x="7791123" y="1526182"/>
                <a:pt x="7780298" y="1539493"/>
                <a:pt x="7780298" y="1552804"/>
              </a:cubicBezTo>
              <a:cubicBezTo>
                <a:pt x="7780298" y="1568334"/>
                <a:pt x="7793288" y="1579427"/>
                <a:pt x="7806277" y="1579427"/>
              </a:cubicBezTo>
              <a:cubicBezTo>
                <a:pt x="7819267" y="1579427"/>
                <a:pt x="7830091" y="1566116"/>
                <a:pt x="7830091" y="1552804"/>
              </a:cubicBezTo>
              <a:cubicBezTo>
                <a:pt x="7830091" y="1539493"/>
                <a:pt x="7819267" y="1528401"/>
                <a:pt x="7806277" y="1526182"/>
              </a:cubicBezTo>
              <a:close/>
              <a:moveTo>
                <a:pt x="7879885" y="1526182"/>
              </a:moveTo>
              <a:cubicBezTo>
                <a:pt x="7864731" y="1526182"/>
                <a:pt x="7853906" y="1539493"/>
                <a:pt x="7853906" y="1552804"/>
              </a:cubicBezTo>
              <a:cubicBezTo>
                <a:pt x="7853906" y="1568334"/>
                <a:pt x="7866895" y="1579427"/>
                <a:pt x="7879885" y="1579427"/>
              </a:cubicBezTo>
              <a:cubicBezTo>
                <a:pt x="7895039" y="1579427"/>
                <a:pt x="7905864" y="1566116"/>
                <a:pt x="7905864" y="1552804"/>
              </a:cubicBezTo>
              <a:cubicBezTo>
                <a:pt x="7905864" y="1539493"/>
                <a:pt x="7892874" y="1528401"/>
                <a:pt x="7879885" y="1526182"/>
              </a:cubicBezTo>
              <a:close/>
              <a:moveTo>
                <a:pt x="7955656" y="1526182"/>
              </a:moveTo>
              <a:cubicBezTo>
                <a:pt x="7940502" y="1526182"/>
                <a:pt x="7929677" y="1539493"/>
                <a:pt x="7929677" y="1552804"/>
              </a:cubicBezTo>
              <a:cubicBezTo>
                <a:pt x="7929677" y="1568334"/>
                <a:pt x="7942666" y="1579427"/>
                <a:pt x="7955656" y="1579427"/>
              </a:cubicBezTo>
              <a:cubicBezTo>
                <a:pt x="7968645" y="1579427"/>
                <a:pt x="7979470" y="1566116"/>
                <a:pt x="7979470" y="1552804"/>
              </a:cubicBezTo>
              <a:cubicBezTo>
                <a:pt x="7979470" y="1539493"/>
                <a:pt x="7968645" y="1528401"/>
                <a:pt x="7955656" y="1526182"/>
              </a:cubicBezTo>
              <a:close/>
              <a:moveTo>
                <a:pt x="8027098" y="1526182"/>
              </a:moveTo>
              <a:cubicBezTo>
                <a:pt x="8011944" y="1526182"/>
                <a:pt x="8001119" y="1539493"/>
                <a:pt x="8001119" y="1552804"/>
              </a:cubicBezTo>
              <a:cubicBezTo>
                <a:pt x="8001119" y="1568334"/>
                <a:pt x="8011944" y="1579427"/>
                <a:pt x="8027098" y="1579427"/>
              </a:cubicBezTo>
              <a:cubicBezTo>
                <a:pt x="8042252" y="1579427"/>
                <a:pt x="8053077" y="1566116"/>
                <a:pt x="8053077" y="1552804"/>
              </a:cubicBezTo>
              <a:cubicBezTo>
                <a:pt x="8053077" y="1539493"/>
                <a:pt x="8042252" y="1526182"/>
                <a:pt x="8027098" y="1526182"/>
              </a:cubicBezTo>
              <a:close/>
              <a:moveTo>
                <a:pt x="8100705" y="1526182"/>
              </a:moveTo>
              <a:cubicBezTo>
                <a:pt x="8087716" y="1526182"/>
                <a:pt x="8076891" y="1539493"/>
                <a:pt x="8076891" y="1552804"/>
              </a:cubicBezTo>
              <a:cubicBezTo>
                <a:pt x="8076891" y="1568334"/>
                <a:pt x="8087716" y="1579427"/>
                <a:pt x="8100705" y="1579427"/>
              </a:cubicBezTo>
              <a:cubicBezTo>
                <a:pt x="8115859" y="1579427"/>
                <a:pt x="8126684" y="1566116"/>
                <a:pt x="8126684" y="1552804"/>
              </a:cubicBezTo>
              <a:cubicBezTo>
                <a:pt x="8126684" y="1539493"/>
                <a:pt x="8115859" y="1528401"/>
                <a:pt x="8100705" y="1526182"/>
              </a:cubicBezTo>
              <a:close/>
              <a:moveTo>
                <a:pt x="8174312" y="1526182"/>
              </a:moveTo>
              <a:cubicBezTo>
                <a:pt x="8161323" y="1526182"/>
                <a:pt x="8150498" y="1539493"/>
                <a:pt x="8150498" y="1552804"/>
              </a:cubicBezTo>
              <a:cubicBezTo>
                <a:pt x="8150498" y="1568334"/>
                <a:pt x="8161323" y="1579427"/>
                <a:pt x="8174312" y="1579427"/>
              </a:cubicBezTo>
              <a:cubicBezTo>
                <a:pt x="8189467" y="1579427"/>
                <a:pt x="8200291" y="1566116"/>
                <a:pt x="8200291" y="1552804"/>
              </a:cubicBezTo>
              <a:cubicBezTo>
                <a:pt x="8200291" y="1539493"/>
                <a:pt x="8189467" y="1528401"/>
                <a:pt x="8174312" y="1526182"/>
              </a:cubicBezTo>
              <a:close/>
              <a:moveTo>
                <a:pt x="8247918" y="1526182"/>
              </a:moveTo>
              <a:cubicBezTo>
                <a:pt x="8234929" y="1526182"/>
                <a:pt x="8224104" y="1539493"/>
                <a:pt x="8224104" y="1552804"/>
              </a:cubicBezTo>
              <a:cubicBezTo>
                <a:pt x="8224104" y="1568334"/>
                <a:pt x="8234929" y="1579427"/>
                <a:pt x="8247918" y="1579427"/>
              </a:cubicBezTo>
              <a:cubicBezTo>
                <a:pt x="8263073" y="1579427"/>
                <a:pt x="8273897" y="1566116"/>
                <a:pt x="8273897" y="1552804"/>
              </a:cubicBezTo>
              <a:cubicBezTo>
                <a:pt x="8273897" y="1539493"/>
                <a:pt x="8263073" y="1528401"/>
                <a:pt x="8247918" y="1526182"/>
              </a:cubicBezTo>
              <a:close/>
              <a:moveTo>
                <a:pt x="8323691" y="1526182"/>
              </a:moveTo>
              <a:cubicBezTo>
                <a:pt x="8308537" y="1526182"/>
                <a:pt x="8297712" y="1539493"/>
                <a:pt x="8297712" y="1552804"/>
              </a:cubicBezTo>
              <a:cubicBezTo>
                <a:pt x="8297712" y="1568334"/>
                <a:pt x="8310701" y="1579427"/>
                <a:pt x="8323691" y="1579427"/>
              </a:cubicBezTo>
              <a:cubicBezTo>
                <a:pt x="8338845" y="1579427"/>
                <a:pt x="8349670" y="1566116"/>
                <a:pt x="8349670" y="1552804"/>
              </a:cubicBezTo>
              <a:cubicBezTo>
                <a:pt x="8349670" y="1539493"/>
                <a:pt x="8336680" y="1528401"/>
                <a:pt x="8323691" y="1526182"/>
              </a:cubicBezTo>
              <a:close/>
              <a:moveTo>
                <a:pt x="8397298" y="1526182"/>
              </a:moveTo>
              <a:cubicBezTo>
                <a:pt x="8382144" y="1526182"/>
                <a:pt x="8371319" y="1539493"/>
                <a:pt x="8371319" y="1552804"/>
              </a:cubicBezTo>
              <a:cubicBezTo>
                <a:pt x="8371319" y="1568334"/>
                <a:pt x="8384309" y="1579427"/>
                <a:pt x="8397298" y="1579427"/>
              </a:cubicBezTo>
              <a:cubicBezTo>
                <a:pt x="8412452" y="1579427"/>
                <a:pt x="8423277" y="1566116"/>
                <a:pt x="8423277" y="1552804"/>
              </a:cubicBezTo>
              <a:cubicBezTo>
                <a:pt x="8423277" y="1539493"/>
                <a:pt x="8412452" y="1528401"/>
                <a:pt x="8397298" y="1526182"/>
              </a:cubicBezTo>
              <a:close/>
              <a:moveTo>
                <a:pt x="8470904" y="1526182"/>
              </a:moveTo>
              <a:cubicBezTo>
                <a:pt x="8455750" y="1526182"/>
                <a:pt x="8444925" y="1539493"/>
                <a:pt x="8444925" y="1552804"/>
              </a:cubicBezTo>
              <a:cubicBezTo>
                <a:pt x="8444925" y="1568334"/>
                <a:pt x="8457915" y="1579427"/>
                <a:pt x="8470904" y="1579427"/>
              </a:cubicBezTo>
              <a:cubicBezTo>
                <a:pt x="8486058" y="1579427"/>
                <a:pt x="8496883" y="1566116"/>
                <a:pt x="8496883" y="1552804"/>
              </a:cubicBezTo>
              <a:cubicBezTo>
                <a:pt x="8496883" y="1539493"/>
                <a:pt x="8486058" y="1528401"/>
                <a:pt x="8470904" y="1526182"/>
              </a:cubicBezTo>
              <a:close/>
              <a:moveTo>
                <a:pt x="8546676" y="1526182"/>
              </a:moveTo>
              <a:cubicBezTo>
                <a:pt x="8531522" y="1526182"/>
                <a:pt x="8520697" y="1539493"/>
                <a:pt x="8520697" y="1552804"/>
              </a:cubicBezTo>
              <a:cubicBezTo>
                <a:pt x="8520697" y="1568334"/>
                <a:pt x="8533687" y="1579427"/>
                <a:pt x="8546676" y="1579427"/>
              </a:cubicBezTo>
              <a:cubicBezTo>
                <a:pt x="8559665" y="1579427"/>
                <a:pt x="8570490" y="1566116"/>
                <a:pt x="8570490" y="1552804"/>
              </a:cubicBezTo>
              <a:cubicBezTo>
                <a:pt x="8570490" y="1539493"/>
                <a:pt x="8559665" y="1528401"/>
                <a:pt x="8546676" y="1526182"/>
              </a:cubicBezTo>
              <a:close/>
              <a:moveTo>
                <a:pt x="8618118" y="1526182"/>
              </a:moveTo>
              <a:cubicBezTo>
                <a:pt x="8602964" y="1526182"/>
                <a:pt x="8592139" y="1539493"/>
                <a:pt x="8592139" y="1552804"/>
              </a:cubicBezTo>
              <a:cubicBezTo>
                <a:pt x="8592139" y="1568334"/>
                <a:pt x="8602964" y="1579427"/>
                <a:pt x="8618118" y="1579427"/>
              </a:cubicBezTo>
              <a:cubicBezTo>
                <a:pt x="8633273" y="1579427"/>
                <a:pt x="8644097" y="1566116"/>
                <a:pt x="8644097" y="1552804"/>
              </a:cubicBezTo>
              <a:cubicBezTo>
                <a:pt x="8644097" y="1539493"/>
                <a:pt x="8633273" y="1526182"/>
                <a:pt x="8618118" y="1526182"/>
              </a:cubicBezTo>
              <a:close/>
              <a:moveTo>
                <a:pt x="8691725" y="1526182"/>
              </a:moveTo>
              <a:cubicBezTo>
                <a:pt x="8676571" y="1526182"/>
                <a:pt x="8665746" y="1539493"/>
                <a:pt x="8665746" y="1552804"/>
              </a:cubicBezTo>
              <a:cubicBezTo>
                <a:pt x="8665746" y="1568334"/>
                <a:pt x="8678735" y="1579427"/>
                <a:pt x="8691725" y="1579427"/>
              </a:cubicBezTo>
              <a:cubicBezTo>
                <a:pt x="8706879" y="1579427"/>
                <a:pt x="8717704" y="1566116"/>
                <a:pt x="8717704" y="1552804"/>
              </a:cubicBezTo>
              <a:cubicBezTo>
                <a:pt x="8717704" y="1539493"/>
                <a:pt x="8706879" y="1528401"/>
                <a:pt x="8691725" y="1526182"/>
              </a:cubicBezTo>
              <a:close/>
              <a:moveTo>
                <a:pt x="8767497" y="1526182"/>
              </a:moveTo>
              <a:cubicBezTo>
                <a:pt x="8754508" y="1526182"/>
                <a:pt x="8743683" y="1539493"/>
                <a:pt x="8743683" y="1552804"/>
              </a:cubicBezTo>
              <a:cubicBezTo>
                <a:pt x="8743683" y="1568334"/>
                <a:pt x="8754508" y="1579427"/>
                <a:pt x="8767497" y="1579427"/>
              </a:cubicBezTo>
              <a:cubicBezTo>
                <a:pt x="8782652" y="1579427"/>
                <a:pt x="8793476" y="1566116"/>
                <a:pt x="8793476" y="1552804"/>
              </a:cubicBezTo>
              <a:cubicBezTo>
                <a:pt x="8793476" y="1539493"/>
                <a:pt x="8780487" y="1528401"/>
                <a:pt x="8767497" y="1526182"/>
              </a:cubicBezTo>
              <a:close/>
              <a:moveTo>
                <a:pt x="8841104" y="1526182"/>
              </a:moveTo>
              <a:cubicBezTo>
                <a:pt x="8825950" y="1526182"/>
                <a:pt x="8815125" y="1539493"/>
                <a:pt x="8815125" y="1552804"/>
              </a:cubicBezTo>
              <a:cubicBezTo>
                <a:pt x="8815125" y="1568334"/>
                <a:pt x="8828115" y="1579427"/>
                <a:pt x="8841104" y="1579427"/>
              </a:cubicBezTo>
              <a:cubicBezTo>
                <a:pt x="8856258" y="1579427"/>
                <a:pt x="8867083" y="1566116"/>
                <a:pt x="8867083" y="1552804"/>
              </a:cubicBezTo>
              <a:cubicBezTo>
                <a:pt x="8867083" y="1539493"/>
                <a:pt x="8856258" y="1528401"/>
                <a:pt x="8841104" y="1526182"/>
              </a:cubicBezTo>
              <a:close/>
              <a:moveTo>
                <a:pt x="8914711" y="1526182"/>
              </a:moveTo>
              <a:cubicBezTo>
                <a:pt x="8899557" y="1526182"/>
                <a:pt x="8888732" y="1539493"/>
                <a:pt x="8888732" y="1552804"/>
              </a:cubicBezTo>
              <a:cubicBezTo>
                <a:pt x="8888732" y="1568334"/>
                <a:pt x="8901722" y="1579427"/>
                <a:pt x="8914711" y="1579427"/>
              </a:cubicBezTo>
              <a:cubicBezTo>
                <a:pt x="8929865" y="1579427"/>
                <a:pt x="8940690" y="1566116"/>
                <a:pt x="8940690" y="1552804"/>
              </a:cubicBezTo>
              <a:cubicBezTo>
                <a:pt x="8940690" y="1539493"/>
                <a:pt x="8929865" y="1528401"/>
                <a:pt x="8914711" y="1526182"/>
              </a:cubicBezTo>
              <a:close/>
              <a:moveTo>
                <a:pt x="8988318" y="1526182"/>
              </a:moveTo>
              <a:cubicBezTo>
                <a:pt x="8973164" y="1526182"/>
                <a:pt x="8962339" y="1539493"/>
                <a:pt x="8962339" y="1552804"/>
              </a:cubicBezTo>
              <a:cubicBezTo>
                <a:pt x="8962339" y="1568334"/>
                <a:pt x="8975329" y="1579427"/>
                <a:pt x="8988318" y="1579427"/>
              </a:cubicBezTo>
              <a:cubicBezTo>
                <a:pt x="9003472" y="1579427"/>
                <a:pt x="9014297" y="1566116"/>
                <a:pt x="9014297" y="1552804"/>
              </a:cubicBezTo>
              <a:cubicBezTo>
                <a:pt x="9014297" y="1539493"/>
                <a:pt x="9003472" y="1528401"/>
                <a:pt x="8988318" y="1526182"/>
              </a:cubicBezTo>
              <a:close/>
              <a:moveTo>
                <a:pt x="9061924" y="1526182"/>
              </a:moveTo>
              <a:cubicBezTo>
                <a:pt x="9046770" y="1526182"/>
                <a:pt x="9035945" y="1539493"/>
                <a:pt x="9035945" y="1552804"/>
              </a:cubicBezTo>
              <a:cubicBezTo>
                <a:pt x="9035945" y="1568334"/>
                <a:pt x="9048935" y="1579427"/>
                <a:pt x="9061924" y="1579427"/>
              </a:cubicBezTo>
              <a:cubicBezTo>
                <a:pt x="9077079" y="1579427"/>
                <a:pt x="9087903" y="1566116"/>
                <a:pt x="9087903" y="1552804"/>
              </a:cubicBezTo>
              <a:cubicBezTo>
                <a:pt x="9087903" y="1539493"/>
                <a:pt x="9077079" y="1528401"/>
                <a:pt x="9061924" y="1526182"/>
              </a:cubicBezTo>
              <a:close/>
              <a:moveTo>
                <a:pt x="9137696" y="1526182"/>
              </a:moveTo>
              <a:cubicBezTo>
                <a:pt x="9122542" y="1526182"/>
                <a:pt x="9111717" y="1539493"/>
                <a:pt x="9111717" y="1552804"/>
              </a:cubicBezTo>
              <a:cubicBezTo>
                <a:pt x="9111717" y="1568334"/>
                <a:pt x="9124707" y="1579427"/>
                <a:pt x="9137696" y="1579427"/>
              </a:cubicBezTo>
              <a:cubicBezTo>
                <a:pt x="9150686" y="1579427"/>
                <a:pt x="9161510" y="1566116"/>
                <a:pt x="9161510" y="1552804"/>
              </a:cubicBezTo>
              <a:cubicBezTo>
                <a:pt x="9161510" y="1539493"/>
                <a:pt x="9150686" y="1528401"/>
                <a:pt x="9137696" y="1526182"/>
              </a:cubicBezTo>
              <a:close/>
              <a:moveTo>
                <a:pt x="9211304" y="1526182"/>
              </a:moveTo>
              <a:cubicBezTo>
                <a:pt x="9196150" y="1526182"/>
                <a:pt x="9185325" y="1539493"/>
                <a:pt x="9185325" y="1552804"/>
              </a:cubicBezTo>
              <a:cubicBezTo>
                <a:pt x="9185325" y="1568334"/>
                <a:pt x="9198314" y="1579427"/>
                <a:pt x="9211304" y="1579427"/>
              </a:cubicBezTo>
              <a:cubicBezTo>
                <a:pt x="9226458" y="1579427"/>
                <a:pt x="9237283" y="1566116"/>
                <a:pt x="9237283" y="1552804"/>
              </a:cubicBezTo>
              <a:cubicBezTo>
                <a:pt x="9237283" y="1539493"/>
                <a:pt x="9224293" y="1528401"/>
                <a:pt x="9211304" y="1526182"/>
              </a:cubicBezTo>
              <a:close/>
              <a:moveTo>
                <a:pt x="9287075" y="1526182"/>
              </a:moveTo>
              <a:cubicBezTo>
                <a:pt x="9271921" y="1526182"/>
                <a:pt x="9261096" y="1539493"/>
                <a:pt x="9261096" y="1552804"/>
              </a:cubicBezTo>
              <a:cubicBezTo>
                <a:pt x="9261096" y="1568334"/>
                <a:pt x="9274085" y="1579427"/>
                <a:pt x="9287075" y="1579427"/>
              </a:cubicBezTo>
              <a:cubicBezTo>
                <a:pt x="9300064" y="1579427"/>
                <a:pt x="9310889" y="1566116"/>
                <a:pt x="9310889" y="1552804"/>
              </a:cubicBezTo>
              <a:cubicBezTo>
                <a:pt x="9310889" y="1539493"/>
                <a:pt x="9300064" y="1528401"/>
                <a:pt x="9287075" y="1526182"/>
              </a:cubicBezTo>
              <a:close/>
              <a:moveTo>
                <a:pt x="9358517" y="1526182"/>
              </a:moveTo>
              <a:cubicBezTo>
                <a:pt x="9345528" y="1526182"/>
                <a:pt x="9334703" y="1539493"/>
                <a:pt x="9334703" y="1552804"/>
              </a:cubicBezTo>
              <a:cubicBezTo>
                <a:pt x="9334703" y="1568334"/>
                <a:pt x="9345528" y="1579427"/>
                <a:pt x="9358517" y="1579427"/>
              </a:cubicBezTo>
              <a:cubicBezTo>
                <a:pt x="9373671" y="1579427"/>
                <a:pt x="9384496" y="1566116"/>
                <a:pt x="9384496" y="1552804"/>
              </a:cubicBezTo>
              <a:cubicBezTo>
                <a:pt x="9384496" y="1539493"/>
                <a:pt x="9373671" y="1528401"/>
                <a:pt x="9358517" y="1526182"/>
              </a:cubicBezTo>
              <a:close/>
              <a:moveTo>
                <a:pt x="9432124" y="1526182"/>
              </a:moveTo>
              <a:cubicBezTo>
                <a:pt x="9416970" y="1526182"/>
                <a:pt x="9406145" y="1539493"/>
                <a:pt x="9406145" y="1552804"/>
              </a:cubicBezTo>
              <a:cubicBezTo>
                <a:pt x="9406145" y="1568334"/>
                <a:pt x="9419135" y="1579427"/>
                <a:pt x="9432124" y="1579427"/>
              </a:cubicBezTo>
              <a:cubicBezTo>
                <a:pt x="9447278" y="1579427"/>
                <a:pt x="9458103" y="1566116"/>
                <a:pt x="9458103" y="1552804"/>
              </a:cubicBezTo>
              <a:cubicBezTo>
                <a:pt x="9458103" y="1539493"/>
                <a:pt x="9447278" y="1528401"/>
                <a:pt x="9432124" y="1526182"/>
              </a:cubicBezTo>
              <a:close/>
              <a:moveTo>
                <a:pt x="9505731" y="1526182"/>
              </a:moveTo>
              <a:cubicBezTo>
                <a:pt x="9492742" y="1526182"/>
                <a:pt x="9481917" y="1539493"/>
                <a:pt x="9481917" y="1552804"/>
              </a:cubicBezTo>
              <a:cubicBezTo>
                <a:pt x="9481917" y="1568334"/>
                <a:pt x="9492742" y="1579427"/>
                <a:pt x="9505731" y="1579427"/>
              </a:cubicBezTo>
              <a:cubicBezTo>
                <a:pt x="9520886" y="1579427"/>
                <a:pt x="9531710" y="1566116"/>
                <a:pt x="9531710" y="1552804"/>
              </a:cubicBezTo>
              <a:cubicBezTo>
                <a:pt x="9531710" y="1539493"/>
                <a:pt x="9520886" y="1528401"/>
                <a:pt x="9505731" y="1526182"/>
              </a:cubicBezTo>
              <a:close/>
              <a:moveTo>
                <a:pt x="9581503" y="1526182"/>
              </a:moveTo>
              <a:cubicBezTo>
                <a:pt x="9566349" y="1526182"/>
                <a:pt x="9555524" y="1539493"/>
                <a:pt x="9555524" y="1552804"/>
              </a:cubicBezTo>
              <a:cubicBezTo>
                <a:pt x="9555524" y="1568334"/>
                <a:pt x="9568514" y="1579427"/>
                <a:pt x="9581503" y="1579427"/>
              </a:cubicBezTo>
              <a:cubicBezTo>
                <a:pt x="9596658" y="1579427"/>
                <a:pt x="9607482" y="1566116"/>
                <a:pt x="9607482" y="1552804"/>
              </a:cubicBezTo>
              <a:cubicBezTo>
                <a:pt x="9607482" y="1539493"/>
                <a:pt x="9594493" y="1528401"/>
                <a:pt x="9581503" y="1526182"/>
              </a:cubicBezTo>
              <a:close/>
              <a:moveTo>
                <a:pt x="9802324" y="1526182"/>
              </a:moveTo>
              <a:cubicBezTo>
                <a:pt x="9787170" y="1526182"/>
                <a:pt x="9776345" y="1539493"/>
                <a:pt x="9776345" y="1552804"/>
              </a:cubicBezTo>
              <a:cubicBezTo>
                <a:pt x="9776345" y="1568334"/>
                <a:pt x="9787170" y="1579427"/>
                <a:pt x="9802324" y="1579427"/>
              </a:cubicBezTo>
              <a:cubicBezTo>
                <a:pt x="9817478" y="1579427"/>
                <a:pt x="9828303" y="1566116"/>
                <a:pt x="9828303" y="1552804"/>
              </a:cubicBezTo>
              <a:cubicBezTo>
                <a:pt x="9828303" y="1539493"/>
                <a:pt x="9817478" y="1526182"/>
                <a:pt x="9802324" y="1526182"/>
              </a:cubicBezTo>
              <a:close/>
              <a:moveTo>
                <a:pt x="10172523" y="1526182"/>
              </a:moveTo>
              <a:cubicBezTo>
                <a:pt x="10157369" y="1526182"/>
                <a:pt x="10146544" y="1539493"/>
                <a:pt x="10146544" y="1552804"/>
              </a:cubicBezTo>
              <a:cubicBezTo>
                <a:pt x="10146544" y="1568334"/>
                <a:pt x="10157369" y="1579427"/>
                <a:pt x="10172523" y="1579427"/>
              </a:cubicBezTo>
              <a:cubicBezTo>
                <a:pt x="10187677" y="1579427"/>
                <a:pt x="10198502" y="1566116"/>
                <a:pt x="10198502" y="1552804"/>
              </a:cubicBezTo>
              <a:cubicBezTo>
                <a:pt x="10198502" y="1539493"/>
                <a:pt x="10187677" y="1526182"/>
                <a:pt x="10172523" y="1526182"/>
              </a:cubicBezTo>
              <a:close/>
              <a:moveTo>
                <a:pt x="10246130" y="1526182"/>
              </a:moveTo>
              <a:cubicBezTo>
                <a:pt x="10230976" y="1526182"/>
                <a:pt x="10220151" y="1539493"/>
                <a:pt x="10220151" y="1552804"/>
              </a:cubicBezTo>
              <a:cubicBezTo>
                <a:pt x="10220151" y="1568334"/>
                <a:pt x="10233141" y="1579427"/>
                <a:pt x="10246130" y="1579427"/>
              </a:cubicBezTo>
              <a:cubicBezTo>
                <a:pt x="10261284" y="1579427"/>
                <a:pt x="10272109" y="1566116"/>
                <a:pt x="10272109" y="1552804"/>
              </a:cubicBezTo>
              <a:cubicBezTo>
                <a:pt x="10272109" y="1539493"/>
                <a:pt x="10261284" y="1528401"/>
                <a:pt x="10246130" y="1526182"/>
              </a:cubicBezTo>
              <a:close/>
              <a:moveTo>
                <a:pt x="10319737" y="1526182"/>
              </a:moveTo>
              <a:cubicBezTo>
                <a:pt x="10304583" y="1526182"/>
                <a:pt x="10293758" y="1539493"/>
                <a:pt x="10293758" y="1552804"/>
              </a:cubicBezTo>
              <a:cubicBezTo>
                <a:pt x="10293758" y="1568334"/>
                <a:pt x="10306748" y="1579427"/>
                <a:pt x="10319737" y="1579427"/>
              </a:cubicBezTo>
              <a:cubicBezTo>
                <a:pt x="10334891" y="1579427"/>
                <a:pt x="10345716" y="1566116"/>
                <a:pt x="10345716" y="1552804"/>
              </a:cubicBezTo>
              <a:cubicBezTo>
                <a:pt x="10345716" y="1539493"/>
                <a:pt x="10334891" y="1528401"/>
                <a:pt x="10319737" y="1526182"/>
              </a:cubicBezTo>
              <a:close/>
              <a:moveTo>
                <a:pt x="629603" y="1603830"/>
              </a:moveTo>
              <a:cubicBezTo>
                <a:pt x="614449" y="1603830"/>
                <a:pt x="603624" y="1617141"/>
                <a:pt x="603624" y="1630452"/>
              </a:cubicBezTo>
              <a:cubicBezTo>
                <a:pt x="603624" y="1645982"/>
                <a:pt x="616614" y="1657075"/>
                <a:pt x="629603" y="1657075"/>
              </a:cubicBezTo>
              <a:cubicBezTo>
                <a:pt x="644757" y="1657075"/>
                <a:pt x="655582" y="1643764"/>
                <a:pt x="655582" y="1630452"/>
              </a:cubicBezTo>
              <a:cubicBezTo>
                <a:pt x="655582" y="1614923"/>
                <a:pt x="642592" y="1603830"/>
                <a:pt x="629603" y="1603830"/>
              </a:cubicBezTo>
              <a:close/>
              <a:moveTo>
                <a:pt x="705375" y="1603830"/>
              </a:moveTo>
              <a:cubicBezTo>
                <a:pt x="690221" y="1603830"/>
                <a:pt x="679396" y="1617141"/>
                <a:pt x="679396" y="1630452"/>
              </a:cubicBezTo>
              <a:cubicBezTo>
                <a:pt x="679396" y="1645982"/>
                <a:pt x="692386" y="1657075"/>
                <a:pt x="705375" y="1657075"/>
              </a:cubicBezTo>
              <a:cubicBezTo>
                <a:pt x="718364" y="1657075"/>
                <a:pt x="729189" y="1643764"/>
                <a:pt x="729189" y="1630452"/>
              </a:cubicBezTo>
              <a:cubicBezTo>
                <a:pt x="729189" y="1614923"/>
                <a:pt x="718364" y="1603830"/>
                <a:pt x="705375" y="1603830"/>
              </a:cubicBezTo>
              <a:close/>
              <a:moveTo>
                <a:pt x="776817" y="1603830"/>
              </a:moveTo>
              <a:cubicBezTo>
                <a:pt x="763828" y="1603830"/>
                <a:pt x="753003" y="1617141"/>
                <a:pt x="753003" y="1630452"/>
              </a:cubicBezTo>
              <a:cubicBezTo>
                <a:pt x="753003" y="1645982"/>
                <a:pt x="763828" y="1657075"/>
                <a:pt x="776817" y="1657075"/>
              </a:cubicBezTo>
              <a:cubicBezTo>
                <a:pt x="791971" y="1657075"/>
                <a:pt x="802796" y="1643764"/>
                <a:pt x="802796" y="1630452"/>
              </a:cubicBezTo>
              <a:cubicBezTo>
                <a:pt x="802796" y="1614923"/>
                <a:pt x="791971" y="1603830"/>
                <a:pt x="776817" y="1603830"/>
              </a:cubicBezTo>
              <a:close/>
              <a:moveTo>
                <a:pt x="1590823" y="1603830"/>
              </a:moveTo>
              <a:cubicBezTo>
                <a:pt x="1577834" y="1603830"/>
                <a:pt x="1567009" y="1617141"/>
                <a:pt x="1567009" y="1630452"/>
              </a:cubicBezTo>
              <a:cubicBezTo>
                <a:pt x="1567009" y="1645982"/>
                <a:pt x="1577834" y="1657075"/>
                <a:pt x="1590823" y="1657075"/>
              </a:cubicBezTo>
              <a:cubicBezTo>
                <a:pt x="1605977" y="1657075"/>
                <a:pt x="1616802" y="1643764"/>
                <a:pt x="1616802" y="1630452"/>
              </a:cubicBezTo>
              <a:cubicBezTo>
                <a:pt x="1616802" y="1614923"/>
                <a:pt x="1605977" y="1603830"/>
                <a:pt x="1590823" y="1603830"/>
              </a:cubicBezTo>
              <a:close/>
              <a:moveTo>
                <a:pt x="1664430" y="1603830"/>
              </a:moveTo>
              <a:cubicBezTo>
                <a:pt x="1651441" y="1603830"/>
                <a:pt x="1640616" y="1617141"/>
                <a:pt x="1640616" y="1630452"/>
              </a:cubicBezTo>
              <a:cubicBezTo>
                <a:pt x="1640616" y="1645982"/>
                <a:pt x="1651441" y="1657075"/>
                <a:pt x="1664430" y="1657075"/>
              </a:cubicBezTo>
              <a:cubicBezTo>
                <a:pt x="1679584" y="1657075"/>
                <a:pt x="1690409" y="1643764"/>
                <a:pt x="1690409" y="1630452"/>
              </a:cubicBezTo>
              <a:cubicBezTo>
                <a:pt x="1690409" y="1614923"/>
                <a:pt x="1679584" y="1603830"/>
                <a:pt x="1664430" y="1603830"/>
              </a:cubicBezTo>
              <a:close/>
              <a:moveTo>
                <a:pt x="1738037" y="1603830"/>
              </a:moveTo>
              <a:cubicBezTo>
                <a:pt x="1722883" y="1603830"/>
                <a:pt x="1712058" y="1617141"/>
                <a:pt x="1712058" y="1630452"/>
              </a:cubicBezTo>
              <a:cubicBezTo>
                <a:pt x="1712058" y="1645982"/>
                <a:pt x="1725047" y="1657075"/>
                <a:pt x="1738037" y="1657075"/>
              </a:cubicBezTo>
              <a:cubicBezTo>
                <a:pt x="1753191" y="1657075"/>
                <a:pt x="1764016" y="1643764"/>
                <a:pt x="1764016" y="1630452"/>
              </a:cubicBezTo>
              <a:cubicBezTo>
                <a:pt x="1764016" y="1614923"/>
                <a:pt x="1753191" y="1603830"/>
                <a:pt x="1738037" y="1603830"/>
              </a:cubicBezTo>
              <a:close/>
              <a:moveTo>
                <a:pt x="1811644" y="1603830"/>
              </a:moveTo>
              <a:cubicBezTo>
                <a:pt x="1796490" y="1603830"/>
                <a:pt x="1785665" y="1617141"/>
                <a:pt x="1785665" y="1630452"/>
              </a:cubicBezTo>
              <a:cubicBezTo>
                <a:pt x="1785665" y="1645982"/>
                <a:pt x="1798654" y="1657075"/>
                <a:pt x="1811644" y="1657075"/>
              </a:cubicBezTo>
              <a:cubicBezTo>
                <a:pt x="1826798" y="1657075"/>
                <a:pt x="1837623" y="1643764"/>
                <a:pt x="1837623" y="1630452"/>
              </a:cubicBezTo>
              <a:cubicBezTo>
                <a:pt x="1837623" y="1614923"/>
                <a:pt x="1826798" y="1603830"/>
                <a:pt x="1811644" y="1603830"/>
              </a:cubicBezTo>
              <a:close/>
              <a:moveTo>
                <a:pt x="1887416" y="1603830"/>
              </a:moveTo>
              <a:cubicBezTo>
                <a:pt x="1872262" y="1603830"/>
                <a:pt x="1861437" y="1617141"/>
                <a:pt x="1861437" y="1630452"/>
              </a:cubicBezTo>
              <a:cubicBezTo>
                <a:pt x="1861437" y="1645982"/>
                <a:pt x="1874426" y="1657075"/>
                <a:pt x="1887416" y="1657075"/>
              </a:cubicBezTo>
              <a:cubicBezTo>
                <a:pt x="1902570" y="1657075"/>
                <a:pt x="1913395" y="1643764"/>
                <a:pt x="1913395" y="1630452"/>
              </a:cubicBezTo>
              <a:cubicBezTo>
                <a:pt x="1913395" y="1614923"/>
                <a:pt x="1900405" y="1603830"/>
                <a:pt x="1887416" y="1603830"/>
              </a:cubicBezTo>
              <a:close/>
              <a:moveTo>
                <a:pt x="1961023" y="1603830"/>
              </a:moveTo>
              <a:cubicBezTo>
                <a:pt x="1945869" y="1603830"/>
                <a:pt x="1935044" y="1617141"/>
                <a:pt x="1935044" y="1630452"/>
              </a:cubicBezTo>
              <a:cubicBezTo>
                <a:pt x="1935044" y="1645982"/>
                <a:pt x="1948033" y="1657075"/>
                <a:pt x="1961023" y="1657075"/>
              </a:cubicBezTo>
              <a:cubicBezTo>
                <a:pt x="1976177" y="1657075"/>
                <a:pt x="1987002" y="1643764"/>
                <a:pt x="1987002" y="1630452"/>
              </a:cubicBezTo>
              <a:cubicBezTo>
                <a:pt x="1987002" y="1614923"/>
                <a:pt x="1976177" y="1603830"/>
                <a:pt x="1961023" y="1603830"/>
              </a:cubicBezTo>
              <a:close/>
              <a:moveTo>
                <a:pt x="2034629" y="1603830"/>
              </a:moveTo>
              <a:cubicBezTo>
                <a:pt x="2019475" y="1603830"/>
                <a:pt x="2008650" y="1617141"/>
                <a:pt x="2008650" y="1630452"/>
              </a:cubicBezTo>
              <a:cubicBezTo>
                <a:pt x="2008650" y="1645982"/>
                <a:pt x="2021640" y="1657075"/>
                <a:pt x="2034629" y="1657075"/>
              </a:cubicBezTo>
              <a:cubicBezTo>
                <a:pt x="2049783" y="1657075"/>
                <a:pt x="2060608" y="1643764"/>
                <a:pt x="2060608" y="1630452"/>
              </a:cubicBezTo>
              <a:cubicBezTo>
                <a:pt x="2060608" y="1614923"/>
                <a:pt x="2049783" y="1603830"/>
                <a:pt x="2034629" y="1603830"/>
              </a:cubicBezTo>
              <a:close/>
              <a:moveTo>
                <a:pt x="2108236" y="1603830"/>
              </a:moveTo>
              <a:cubicBezTo>
                <a:pt x="2093082" y="1603830"/>
                <a:pt x="2082257" y="1617141"/>
                <a:pt x="2082257" y="1630452"/>
              </a:cubicBezTo>
              <a:cubicBezTo>
                <a:pt x="2082257" y="1645982"/>
                <a:pt x="2095246" y="1657075"/>
                <a:pt x="2108236" y="1657075"/>
              </a:cubicBezTo>
              <a:cubicBezTo>
                <a:pt x="2123390" y="1657075"/>
                <a:pt x="2134215" y="1643764"/>
                <a:pt x="2134215" y="1630452"/>
              </a:cubicBezTo>
              <a:cubicBezTo>
                <a:pt x="2134215" y="1614923"/>
                <a:pt x="2123390" y="1603830"/>
                <a:pt x="2108236" y="1603830"/>
              </a:cubicBezTo>
              <a:close/>
              <a:moveTo>
                <a:pt x="2181843" y="1603830"/>
              </a:moveTo>
              <a:cubicBezTo>
                <a:pt x="2168854" y="1603830"/>
                <a:pt x="2158029" y="1617141"/>
                <a:pt x="2158029" y="1630452"/>
              </a:cubicBezTo>
              <a:cubicBezTo>
                <a:pt x="2158029" y="1645982"/>
                <a:pt x="2168854" y="1657075"/>
                <a:pt x="2181843" y="1657075"/>
              </a:cubicBezTo>
              <a:cubicBezTo>
                <a:pt x="2196997" y="1657075"/>
                <a:pt x="2207822" y="1643764"/>
                <a:pt x="2207822" y="1630452"/>
              </a:cubicBezTo>
              <a:cubicBezTo>
                <a:pt x="2207822" y="1614923"/>
                <a:pt x="2196997" y="1603830"/>
                <a:pt x="2181843" y="1603830"/>
              </a:cubicBezTo>
              <a:close/>
              <a:moveTo>
                <a:pt x="2255450" y="1603830"/>
              </a:moveTo>
              <a:cubicBezTo>
                <a:pt x="2242461" y="1603830"/>
                <a:pt x="2231636" y="1617141"/>
                <a:pt x="2231636" y="1630452"/>
              </a:cubicBezTo>
              <a:cubicBezTo>
                <a:pt x="2231636" y="1645982"/>
                <a:pt x="2242461" y="1657075"/>
                <a:pt x="2255450" y="1657075"/>
              </a:cubicBezTo>
              <a:cubicBezTo>
                <a:pt x="2270604" y="1657075"/>
                <a:pt x="2281429" y="1643764"/>
                <a:pt x="2281429" y="1630452"/>
              </a:cubicBezTo>
              <a:cubicBezTo>
                <a:pt x="2281429" y="1614923"/>
                <a:pt x="2270604" y="1603830"/>
                <a:pt x="2255450" y="1603830"/>
              </a:cubicBezTo>
              <a:close/>
              <a:moveTo>
                <a:pt x="2331222" y="1603830"/>
              </a:moveTo>
              <a:cubicBezTo>
                <a:pt x="2318233" y="1603830"/>
                <a:pt x="2307408" y="1617141"/>
                <a:pt x="2307408" y="1630452"/>
              </a:cubicBezTo>
              <a:cubicBezTo>
                <a:pt x="2307408" y="1645982"/>
                <a:pt x="2318233" y="1657075"/>
                <a:pt x="2331222" y="1657075"/>
              </a:cubicBezTo>
              <a:cubicBezTo>
                <a:pt x="2346376" y="1657075"/>
                <a:pt x="2357201" y="1643764"/>
                <a:pt x="2357201" y="1630452"/>
              </a:cubicBezTo>
              <a:cubicBezTo>
                <a:pt x="2357201" y="1614923"/>
                <a:pt x="2344211" y="1603830"/>
                <a:pt x="2331222" y="1603830"/>
              </a:cubicBezTo>
              <a:close/>
              <a:moveTo>
                <a:pt x="2404829" y="1603830"/>
              </a:moveTo>
              <a:cubicBezTo>
                <a:pt x="2389675" y="1603830"/>
                <a:pt x="2378850" y="1617141"/>
                <a:pt x="2378850" y="1630452"/>
              </a:cubicBezTo>
              <a:cubicBezTo>
                <a:pt x="2378850" y="1645982"/>
                <a:pt x="2391839" y="1657075"/>
                <a:pt x="2404829" y="1657075"/>
              </a:cubicBezTo>
              <a:cubicBezTo>
                <a:pt x="2419983" y="1657075"/>
                <a:pt x="2430808" y="1643764"/>
                <a:pt x="2430808" y="1630452"/>
              </a:cubicBezTo>
              <a:cubicBezTo>
                <a:pt x="2430808" y="1614923"/>
                <a:pt x="2419983" y="1603830"/>
                <a:pt x="2404829" y="1603830"/>
              </a:cubicBezTo>
              <a:close/>
              <a:moveTo>
                <a:pt x="2478436" y="1603830"/>
              </a:moveTo>
              <a:cubicBezTo>
                <a:pt x="2463282" y="1603830"/>
                <a:pt x="2452457" y="1617141"/>
                <a:pt x="2452457" y="1630452"/>
              </a:cubicBezTo>
              <a:cubicBezTo>
                <a:pt x="2452457" y="1645982"/>
                <a:pt x="2465447" y="1657075"/>
                <a:pt x="2478436" y="1657075"/>
              </a:cubicBezTo>
              <a:cubicBezTo>
                <a:pt x="2493590" y="1657075"/>
                <a:pt x="2504415" y="1643764"/>
                <a:pt x="2504415" y="1630452"/>
              </a:cubicBezTo>
              <a:cubicBezTo>
                <a:pt x="2504415" y="1614923"/>
                <a:pt x="2493590" y="1603830"/>
                <a:pt x="2478436" y="1603830"/>
              </a:cubicBezTo>
              <a:close/>
              <a:moveTo>
                <a:pt x="2554208" y="1603830"/>
              </a:moveTo>
              <a:cubicBezTo>
                <a:pt x="2539054" y="1603830"/>
                <a:pt x="2528229" y="1617141"/>
                <a:pt x="2528229" y="1630452"/>
              </a:cubicBezTo>
              <a:cubicBezTo>
                <a:pt x="2528229" y="1645982"/>
                <a:pt x="2541219" y="1657075"/>
                <a:pt x="2554208" y="1657075"/>
              </a:cubicBezTo>
              <a:cubicBezTo>
                <a:pt x="2567197" y="1657075"/>
                <a:pt x="2578022" y="1643764"/>
                <a:pt x="2578022" y="1630452"/>
              </a:cubicBezTo>
              <a:cubicBezTo>
                <a:pt x="2578022" y="1614923"/>
                <a:pt x="2567197" y="1603830"/>
                <a:pt x="2554208" y="1603830"/>
              </a:cubicBezTo>
              <a:close/>
              <a:moveTo>
                <a:pt x="2625650" y="1603830"/>
              </a:moveTo>
              <a:cubicBezTo>
                <a:pt x="2610496" y="1603830"/>
                <a:pt x="2599671" y="1617141"/>
                <a:pt x="2599671" y="1630452"/>
              </a:cubicBezTo>
              <a:cubicBezTo>
                <a:pt x="2599671" y="1645982"/>
                <a:pt x="2612661" y="1657075"/>
                <a:pt x="2625650" y="1657075"/>
              </a:cubicBezTo>
              <a:cubicBezTo>
                <a:pt x="2640804" y="1657075"/>
                <a:pt x="2651629" y="1643764"/>
                <a:pt x="2651629" y="1630452"/>
              </a:cubicBezTo>
              <a:cubicBezTo>
                <a:pt x="2651629" y="1614923"/>
                <a:pt x="2640804" y="1603830"/>
                <a:pt x="2625650" y="1603830"/>
              </a:cubicBezTo>
              <a:close/>
              <a:moveTo>
                <a:pt x="2699257" y="1603830"/>
              </a:moveTo>
              <a:cubicBezTo>
                <a:pt x="2686268" y="1603830"/>
                <a:pt x="2675443" y="1617141"/>
                <a:pt x="2675443" y="1630452"/>
              </a:cubicBezTo>
              <a:cubicBezTo>
                <a:pt x="2675443" y="1645982"/>
                <a:pt x="2686268" y="1657075"/>
                <a:pt x="2699257" y="1657075"/>
              </a:cubicBezTo>
              <a:cubicBezTo>
                <a:pt x="2714411" y="1657075"/>
                <a:pt x="2725236" y="1643764"/>
                <a:pt x="2725236" y="1630452"/>
              </a:cubicBezTo>
              <a:cubicBezTo>
                <a:pt x="2725236" y="1614923"/>
                <a:pt x="2714411" y="1603830"/>
                <a:pt x="2699257" y="1603830"/>
              </a:cubicBezTo>
              <a:close/>
              <a:moveTo>
                <a:pt x="2775028" y="1603830"/>
              </a:moveTo>
              <a:cubicBezTo>
                <a:pt x="2762039" y="1603830"/>
                <a:pt x="2751214" y="1617141"/>
                <a:pt x="2751214" y="1630452"/>
              </a:cubicBezTo>
              <a:cubicBezTo>
                <a:pt x="2751214" y="1645982"/>
                <a:pt x="2762039" y="1657075"/>
                <a:pt x="2775028" y="1657075"/>
              </a:cubicBezTo>
              <a:cubicBezTo>
                <a:pt x="2790182" y="1657075"/>
                <a:pt x="2801007" y="1643764"/>
                <a:pt x="2801007" y="1630452"/>
              </a:cubicBezTo>
              <a:cubicBezTo>
                <a:pt x="2801007" y="1614923"/>
                <a:pt x="2788017" y="1603830"/>
                <a:pt x="2775028" y="1603830"/>
              </a:cubicBezTo>
              <a:close/>
              <a:moveTo>
                <a:pt x="2848635" y="1603830"/>
              </a:moveTo>
              <a:cubicBezTo>
                <a:pt x="2833481" y="1603830"/>
                <a:pt x="2822656" y="1617141"/>
                <a:pt x="2822656" y="1630452"/>
              </a:cubicBezTo>
              <a:cubicBezTo>
                <a:pt x="2822656" y="1645982"/>
                <a:pt x="2835645" y="1657075"/>
                <a:pt x="2848635" y="1657075"/>
              </a:cubicBezTo>
              <a:cubicBezTo>
                <a:pt x="2863789" y="1657075"/>
                <a:pt x="2874614" y="1643764"/>
                <a:pt x="2874614" y="1630452"/>
              </a:cubicBezTo>
              <a:cubicBezTo>
                <a:pt x="2874614" y="1614923"/>
                <a:pt x="2863789" y="1603830"/>
                <a:pt x="2848635" y="1603830"/>
              </a:cubicBezTo>
              <a:close/>
              <a:moveTo>
                <a:pt x="2922242" y="1603830"/>
              </a:moveTo>
              <a:cubicBezTo>
                <a:pt x="2909253" y="1603830"/>
                <a:pt x="2898428" y="1617141"/>
                <a:pt x="2898428" y="1630452"/>
              </a:cubicBezTo>
              <a:cubicBezTo>
                <a:pt x="2898428" y="1645982"/>
                <a:pt x="2909253" y="1657075"/>
                <a:pt x="2922242" y="1657075"/>
              </a:cubicBezTo>
              <a:cubicBezTo>
                <a:pt x="2937396" y="1657075"/>
                <a:pt x="2948221" y="1643764"/>
                <a:pt x="2948221" y="1630452"/>
              </a:cubicBezTo>
              <a:cubicBezTo>
                <a:pt x="2948221" y="1614923"/>
                <a:pt x="2937396" y="1603830"/>
                <a:pt x="2922242" y="1603830"/>
              </a:cubicBezTo>
              <a:close/>
              <a:moveTo>
                <a:pt x="2995849" y="1603830"/>
              </a:moveTo>
              <a:cubicBezTo>
                <a:pt x="2982860" y="1603830"/>
                <a:pt x="2972035" y="1617141"/>
                <a:pt x="2972035" y="1630452"/>
              </a:cubicBezTo>
              <a:cubicBezTo>
                <a:pt x="2972035" y="1645982"/>
                <a:pt x="2982860" y="1657075"/>
                <a:pt x="2995849" y="1657075"/>
              </a:cubicBezTo>
              <a:cubicBezTo>
                <a:pt x="3011003" y="1657075"/>
                <a:pt x="3021828" y="1643764"/>
                <a:pt x="3021828" y="1630452"/>
              </a:cubicBezTo>
              <a:cubicBezTo>
                <a:pt x="3021828" y="1614923"/>
                <a:pt x="3011003" y="1603830"/>
                <a:pt x="2995849" y="1603830"/>
              </a:cubicBezTo>
              <a:close/>
              <a:moveTo>
                <a:pt x="3069456" y="1603830"/>
              </a:moveTo>
              <a:cubicBezTo>
                <a:pt x="3056467" y="1603830"/>
                <a:pt x="3045642" y="1617141"/>
                <a:pt x="3045642" y="1630452"/>
              </a:cubicBezTo>
              <a:cubicBezTo>
                <a:pt x="3045642" y="1645982"/>
                <a:pt x="3056467" y="1657075"/>
                <a:pt x="3069456" y="1657075"/>
              </a:cubicBezTo>
              <a:cubicBezTo>
                <a:pt x="3084610" y="1657075"/>
                <a:pt x="3095435" y="1643764"/>
                <a:pt x="3095435" y="1630452"/>
              </a:cubicBezTo>
              <a:cubicBezTo>
                <a:pt x="3095435" y="1614923"/>
                <a:pt x="3084610" y="1603830"/>
                <a:pt x="3069456" y="1603830"/>
              </a:cubicBezTo>
              <a:close/>
              <a:moveTo>
                <a:pt x="3218835" y="1603830"/>
              </a:moveTo>
              <a:cubicBezTo>
                <a:pt x="3203681" y="1603830"/>
                <a:pt x="3192856" y="1617141"/>
                <a:pt x="3192856" y="1630452"/>
              </a:cubicBezTo>
              <a:cubicBezTo>
                <a:pt x="3192856" y="1645982"/>
                <a:pt x="3205846" y="1657075"/>
                <a:pt x="3218835" y="1657075"/>
              </a:cubicBezTo>
              <a:cubicBezTo>
                <a:pt x="3233989" y="1657075"/>
                <a:pt x="3244814" y="1643764"/>
                <a:pt x="3244814" y="1630452"/>
              </a:cubicBezTo>
              <a:cubicBezTo>
                <a:pt x="3244814" y="1614923"/>
                <a:pt x="3231824" y="1603830"/>
                <a:pt x="3218835" y="1603830"/>
              </a:cubicBezTo>
              <a:close/>
              <a:moveTo>
                <a:pt x="3292441" y="1603830"/>
              </a:moveTo>
              <a:cubicBezTo>
                <a:pt x="3279452" y="1603830"/>
                <a:pt x="3268627" y="1617141"/>
                <a:pt x="3268627" y="1630452"/>
              </a:cubicBezTo>
              <a:cubicBezTo>
                <a:pt x="3268627" y="1645982"/>
                <a:pt x="3279452" y="1657075"/>
                <a:pt x="3292441" y="1657075"/>
              </a:cubicBezTo>
              <a:cubicBezTo>
                <a:pt x="3307595" y="1657075"/>
                <a:pt x="3318420" y="1643764"/>
                <a:pt x="3318420" y="1630452"/>
              </a:cubicBezTo>
              <a:cubicBezTo>
                <a:pt x="3318420" y="1614923"/>
                <a:pt x="3307595" y="1603830"/>
                <a:pt x="3292441" y="1603830"/>
              </a:cubicBezTo>
              <a:close/>
              <a:moveTo>
                <a:pt x="3366049" y="1603830"/>
              </a:moveTo>
              <a:cubicBezTo>
                <a:pt x="3350895" y="1603830"/>
                <a:pt x="3340070" y="1617141"/>
                <a:pt x="3340070" y="1630452"/>
              </a:cubicBezTo>
              <a:cubicBezTo>
                <a:pt x="3340070" y="1645982"/>
                <a:pt x="3353060" y="1657075"/>
                <a:pt x="3366049" y="1657075"/>
              </a:cubicBezTo>
              <a:cubicBezTo>
                <a:pt x="3381203" y="1657075"/>
                <a:pt x="3392028" y="1643764"/>
                <a:pt x="3392028" y="1630452"/>
              </a:cubicBezTo>
              <a:cubicBezTo>
                <a:pt x="3392028" y="1614923"/>
                <a:pt x="3381203" y="1603830"/>
                <a:pt x="3366049" y="1603830"/>
              </a:cubicBezTo>
              <a:close/>
              <a:moveTo>
                <a:pt x="3439656" y="1603830"/>
              </a:moveTo>
              <a:cubicBezTo>
                <a:pt x="3424502" y="1603830"/>
                <a:pt x="3413677" y="1617141"/>
                <a:pt x="3413677" y="1630452"/>
              </a:cubicBezTo>
              <a:cubicBezTo>
                <a:pt x="3413677" y="1645982"/>
                <a:pt x="3426666" y="1657075"/>
                <a:pt x="3439656" y="1657075"/>
              </a:cubicBezTo>
              <a:cubicBezTo>
                <a:pt x="3454810" y="1657075"/>
                <a:pt x="3465635" y="1643764"/>
                <a:pt x="3465635" y="1630452"/>
              </a:cubicBezTo>
              <a:cubicBezTo>
                <a:pt x="3465635" y="1614923"/>
                <a:pt x="3454810" y="1603830"/>
                <a:pt x="3439656" y="1603830"/>
              </a:cubicBezTo>
              <a:close/>
              <a:moveTo>
                <a:pt x="3513262" y="1603830"/>
              </a:moveTo>
              <a:cubicBezTo>
                <a:pt x="3500273" y="1603830"/>
                <a:pt x="3489448" y="1617141"/>
                <a:pt x="3489448" y="1630452"/>
              </a:cubicBezTo>
              <a:cubicBezTo>
                <a:pt x="3489448" y="1645982"/>
                <a:pt x="3500273" y="1657075"/>
                <a:pt x="3513262" y="1657075"/>
              </a:cubicBezTo>
              <a:cubicBezTo>
                <a:pt x="3528416" y="1657075"/>
                <a:pt x="3539241" y="1643764"/>
                <a:pt x="3539241" y="1630452"/>
              </a:cubicBezTo>
              <a:cubicBezTo>
                <a:pt x="3539241" y="1614923"/>
                <a:pt x="3528416" y="1603830"/>
                <a:pt x="3513262" y="1603830"/>
              </a:cubicBezTo>
              <a:close/>
              <a:moveTo>
                <a:pt x="3589034" y="1603830"/>
              </a:moveTo>
              <a:cubicBezTo>
                <a:pt x="3573880" y="1603830"/>
                <a:pt x="3563055" y="1617141"/>
                <a:pt x="3563055" y="1630452"/>
              </a:cubicBezTo>
              <a:cubicBezTo>
                <a:pt x="3563055" y="1645982"/>
                <a:pt x="3576045" y="1657075"/>
                <a:pt x="3589034" y="1657075"/>
              </a:cubicBezTo>
              <a:cubicBezTo>
                <a:pt x="3604188" y="1657075"/>
                <a:pt x="3615013" y="1643764"/>
                <a:pt x="3615013" y="1630452"/>
              </a:cubicBezTo>
              <a:cubicBezTo>
                <a:pt x="3615013" y="1614923"/>
                <a:pt x="3602023" y="1603830"/>
                <a:pt x="3589034" y="1603830"/>
              </a:cubicBezTo>
              <a:close/>
              <a:moveTo>
                <a:pt x="3662641" y="1603830"/>
              </a:moveTo>
              <a:cubicBezTo>
                <a:pt x="3649652" y="1603830"/>
                <a:pt x="3638827" y="1617141"/>
                <a:pt x="3638827" y="1630452"/>
              </a:cubicBezTo>
              <a:cubicBezTo>
                <a:pt x="3638827" y="1645982"/>
                <a:pt x="3649652" y="1657075"/>
                <a:pt x="3662641" y="1657075"/>
              </a:cubicBezTo>
              <a:cubicBezTo>
                <a:pt x="3677795" y="1657075"/>
                <a:pt x="3688620" y="1643764"/>
                <a:pt x="3688620" y="1630452"/>
              </a:cubicBezTo>
              <a:cubicBezTo>
                <a:pt x="3688620" y="1614923"/>
                <a:pt x="3677795" y="1603830"/>
                <a:pt x="3662641" y="1603830"/>
              </a:cubicBezTo>
              <a:close/>
              <a:moveTo>
                <a:pt x="3736248" y="1603830"/>
              </a:moveTo>
              <a:cubicBezTo>
                <a:pt x="3721094" y="1603830"/>
                <a:pt x="3710269" y="1617141"/>
                <a:pt x="3710269" y="1630452"/>
              </a:cubicBezTo>
              <a:cubicBezTo>
                <a:pt x="3710269" y="1645982"/>
                <a:pt x="3723258" y="1657075"/>
                <a:pt x="3736248" y="1657075"/>
              </a:cubicBezTo>
              <a:cubicBezTo>
                <a:pt x="3751402" y="1657075"/>
                <a:pt x="3762227" y="1643764"/>
                <a:pt x="3762227" y="1630452"/>
              </a:cubicBezTo>
              <a:cubicBezTo>
                <a:pt x="3762227" y="1614923"/>
                <a:pt x="3751402" y="1603830"/>
                <a:pt x="3736248" y="1603830"/>
              </a:cubicBezTo>
              <a:close/>
              <a:moveTo>
                <a:pt x="3812020" y="1603830"/>
              </a:moveTo>
              <a:cubicBezTo>
                <a:pt x="3796866" y="1603830"/>
                <a:pt x="3786041" y="1617141"/>
                <a:pt x="3786041" y="1630452"/>
              </a:cubicBezTo>
              <a:cubicBezTo>
                <a:pt x="3786041" y="1645982"/>
                <a:pt x="3799030" y="1657075"/>
                <a:pt x="3812020" y="1657075"/>
              </a:cubicBezTo>
              <a:cubicBezTo>
                <a:pt x="3825009" y="1657075"/>
                <a:pt x="3835834" y="1643764"/>
                <a:pt x="3835834" y="1630452"/>
              </a:cubicBezTo>
              <a:cubicBezTo>
                <a:pt x="3835834" y="1614923"/>
                <a:pt x="3825009" y="1603830"/>
                <a:pt x="3812020" y="1603830"/>
              </a:cubicBezTo>
              <a:close/>
              <a:moveTo>
                <a:pt x="5290653" y="1603830"/>
              </a:moveTo>
              <a:cubicBezTo>
                <a:pt x="5275499" y="1603830"/>
                <a:pt x="5264674" y="1617141"/>
                <a:pt x="5264674" y="1630452"/>
              </a:cubicBezTo>
              <a:cubicBezTo>
                <a:pt x="5264674" y="1645982"/>
                <a:pt x="5277664" y="1657075"/>
                <a:pt x="5290653" y="1657075"/>
              </a:cubicBezTo>
              <a:cubicBezTo>
                <a:pt x="5303642" y="1657075"/>
                <a:pt x="5314467" y="1643764"/>
                <a:pt x="5314467" y="1630452"/>
              </a:cubicBezTo>
              <a:cubicBezTo>
                <a:pt x="5314467" y="1614923"/>
                <a:pt x="5303642" y="1603830"/>
                <a:pt x="5290653" y="1603830"/>
              </a:cubicBezTo>
              <a:close/>
              <a:moveTo>
                <a:pt x="5364260" y="1603830"/>
              </a:moveTo>
              <a:cubicBezTo>
                <a:pt x="5351271" y="1603830"/>
                <a:pt x="5340446" y="1617141"/>
                <a:pt x="5340446" y="1630452"/>
              </a:cubicBezTo>
              <a:cubicBezTo>
                <a:pt x="5340446" y="1645982"/>
                <a:pt x="5351271" y="1657075"/>
                <a:pt x="5364260" y="1657075"/>
              </a:cubicBezTo>
              <a:cubicBezTo>
                <a:pt x="5379414" y="1657075"/>
                <a:pt x="5390239" y="1643764"/>
                <a:pt x="5390239" y="1630452"/>
              </a:cubicBezTo>
              <a:cubicBezTo>
                <a:pt x="5390239" y="1614923"/>
                <a:pt x="5379414" y="1603830"/>
                <a:pt x="5364260" y="1603830"/>
              </a:cubicBezTo>
              <a:close/>
              <a:moveTo>
                <a:pt x="5437867" y="1603830"/>
              </a:moveTo>
              <a:cubicBezTo>
                <a:pt x="5422713" y="1603830"/>
                <a:pt x="5411888" y="1617141"/>
                <a:pt x="5411888" y="1630452"/>
              </a:cubicBezTo>
              <a:cubicBezTo>
                <a:pt x="5411888" y="1645982"/>
                <a:pt x="5422713" y="1657075"/>
                <a:pt x="5437867" y="1657075"/>
              </a:cubicBezTo>
              <a:cubicBezTo>
                <a:pt x="5453021" y="1657075"/>
                <a:pt x="5463846" y="1643764"/>
                <a:pt x="5463846" y="1630452"/>
              </a:cubicBezTo>
              <a:cubicBezTo>
                <a:pt x="5463846" y="1614923"/>
                <a:pt x="5453021" y="1603830"/>
                <a:pt x="5437867" y="1603830"/>
              </a:cubicBezTo>
              <a:close/>
              <a:moveTo>
                <a:pt x="5511473" y="1603830"/>
              </a:moveTo>
              <a:cubicBezTo>
                <a:pt x="5498484" y="1603830"/>
                <a:pt x="5487659" y="1617141"/>
                <a:pt x="5487659" y="1630452"/>
              </a:cubicBezTo>
              <a:cubicBezTo>
                <a:pt x="5487659" y="1645982"/>
                <a:pt x="5498484" y="1657075"/>
                <a:pt x="5511473" y="1657075"/>
              </a:cubicBezTo>
              <a:cubicBezTo>
                <a:pt x="5526628" y="1657075"/>
                <a:pt x="5537452" y="1643764"/>
                <a:pt x="5537452" y="1630452"/>
              </a:cubicBezTo>
              <a:cubicBezTo>
                <a:pt x="5537452" y="1614923"/>
                <a:pt x="5526628" y="1603830"/>
                <a:pt x="5511473" y="1603830"/>
              </a:cubicBezTo>
              <a:close/>
              <a:moveTo>
                <a:pt x="5810231" y="1603830"/>
              </a:moveTo>
              <a:cubicBezTo>
                <a:pt x="5795077" y="1603830"/>
                <a:pt x="5784252" y="1617141"/>
                <a:pt x="5784252" y="1630452"/>
              </a:cubicBezTo>
              <a:cubicBezTo>
                <a:pt x="5784252" y="1645982"/>
                <a:pt x="5797242" y="1657075"/>
                <a:pt x="5810231" y="1657075"/>
              </a:cubicBezTo>
              <a:cubicBezTo>
                <a:pt x="5823220" y="1657075"/>
                <a:pt x="5834045" y="1643764"/>
                <a:pt x="5834045" y="1630452"/>
              </a:cubicBezTo>
              <a:cubicBezTo>
                <a:pt x="5834045" y="1614923"/>
                <a:pt x="5823220" y="1603830"/>
                <a:pt x="5810231" y="1603830"/>
              </a:cubicBezTo>
              <a:close/>
              <a:moveTo>
                <a:pt x="5881673" y="1603830"/>
              </a:moveTo>
              <a:cubicBezTo>
                <a:pt x="5866519" y="1603830"/>
                <a:pt x="5855694" y="1617141"/>
                <a:pt x="5855694" y="1630452"/>
              </a:cubicBezTo>
              <a:cubicBezTo>
                <a:pt x="5855694" y="1645982"/>
                <a:pt x="5868684" y="1657075"/>
                <a:pt x="5881673" y="1657075"/>
              </a:cubicBezTo>
              <a:cubicBezTo>
                <a:pt x="5896827" y="1657075"/>
                <a:pt x="5907652" y="1643764"/>
                <a:pt x="5907652" y="1630452"/>
              </a:cubicBezTo>
              <a:cubicBezTo>
                <a:pt x="5907652" y="1614923"/>
                <a:pt x="5896827" y="1603830"/>
                <a:pt x="5881673" y="1603830"/>
              </a:cubicBezTo>
              <a:close/>
              <a:moveTo>
                <a:pt x="5957445" y="1603830"/>
              </a:moveTo>
              <a:cubicBezTo>
                <a:pt x="5942291" y="1603830"/>
                <a:pt x="5931466" y="1617141"/>
                <a:pt x="5931466" y="1630452"/>
              </a:cubicBezTo>
              <a:cubicBezTo>
                <a:pt x="5931466" y="1645982"/>
                <a:pt x="5944456" y="1657075"/>
                <a:pt x="5957445" y="1657075"/>
              </a:cubicBezTo>
              <a:cubicBezTo>
                <a:pt x="5970435" y="1657075"/>
                <a:pt x="5981259" y="1643764"/>
                <a:pt x="5981259" y="1630452"/>
              </a:cubicBezTo>
              <a:cubicBezTo>
                <a:pt x="5981259" y="1614923"/>
                <a:pt x="5970435" y="1603830"/>
                <a:pt x="5957445" y="1603830"/>
              </a:cubicBezTo>
              <a:close/>
              <a:moveTo>
                <a:pt x="6102494" y="1603830"/>
              </a:moveTo>
              <a:cubicBezTo>
                <a:pt x="6087340" y="1603830"/>
                <a:pt x="6076515" y="1617141"/>
                <a:pt x="6076515" y="1630452"/>
              </a:cubicBezTo>
              <a:cubicBezTo>
                <a:pt x="6076515" y="1645982"/>
                <a:pt x="6089505" y="1657075"/>
                <a:pt x="6102494" y="1657075"/>
              </a:cubicBezTo>
              <a:cubicBezTo>
                <a:pt x="6117648" y="1657075"/>
                <a:pt x="6128473" y="1643764"/>
                <a:pt x="6128473" y="1630452"/>
              </a:cubicBezTo>
              <a:cubicBezTo>
                <a:pt x="6128473" y="1614923"/>
                <a:pt x="6117648" y="1603830"/>
                <a:pt x="6102494" y="1603830"/>
              </a:cubicBezTo>
              <a:close/>
              <a:moveTo>
                <a:pt x="6178265" y="1603830"/>
              </a:moveTo>
              <a:cubicBezTo>
                <a:pt x="6165277" y="1603830"/>
                <a:pt x="6154452" y="1617141"/>
                <a:pt x="6154452" y="1630452"/>
              </a:cubicBezTo>
              <a:cubicBezTo>
                <a:pt x="6154452" y="1645982"/>
                <a:pt x="6165277" y="1657075"/>
                <a:pt x="6178265" y="1657075"/>
              </a:cubicBezTo>
              <a:cubicBezTo>
                <a:pt x="6193420" y="1657075"/>
                <a:pt x="6204245" y="1643764"/>
                <a:pt x="6204245" y="1630452"/>
              </a:cubicBezTo>
              <a:cubicBezTo>
                <a:pt x="6204245" y="1614923"/>
                <a:pt x="6191255" y="1603830"/>
                <a:pt x="6178265" y="1603830"/>
              </a:cubicBezTo>
              <a:close/>
              <a:moveTo>
                <a:pt x="6251873" y="1603830"/>
              </a:moveTo>
              <a:cubicBezTo>
                <a:pt x="6238884" y="1603830"/>
                <a:pt x="6228059" y="1617141"/>
                <a:pt x="6228059" y="1630452"/>
              </a:cubicBezTo>
              <a:cubicBezTo>
                <a:pt x="6228059" y="1645982"/>
                <a:pt x="6238884" y="1657075"/>
                <a:pt x="6251873" y="1657075"/>
              </a:cubicBezTo>
              <a:cubicBezTo>
                <a:pt x="6267027" y="1657075"/>
                <a:pt x="6277852" y="1643764"/>
                <a:pt x="6277852" y="1630452"/>
              </a:cubicBezTo>
              <a:cubicBezTo>
                <a:pt x="6277852" y="1614923"/>
                <a:pt x="6267027" y="1603830"/>
                <a:pt x="6251873" y="1603830"/>
              </a:cubicBezTo>
              <a:close/>
              <a:moveTo>
                <a:pt x="6325479" y="1603830"/>
              </a:moveTo>
              <a:cubicBezTo>
                <a:pt x="6312490" y="1603830"/>
                <a:pt x="6301665" y="1617141"/>
                <a:pt x="6301665" y="1630452"/>
              </a:cubicBezTo>
              <a:cubicBezTo>
                <a:pt x="6301665" y="1645982"/>
                <a:pt x="6312490" y="1657075"/>
                <a:pt x="6325479" y="1657075"/>
              </a:cubicBezTo>
              <a:cubicBezTo>
                <a:pt x="6340633" y="1657075"/>
                <a:pt x="6351458" y="1643764"/>
                <a:pt x="6351458" y="1630452"/>
              </a:cubicBezTo>
              <a:cubicBezTo>
                <a:pt x="6351458" y="1614923"/>
                <a:pt x="6340633" y="1603830"/>
                <a:pt x="6325479" y="1603830"/>
              </a:cubicBezTo>
              <a:close/>
              <a:moveTo>
                <a:pt x="6399086" y="1603830"/>
              </a:moveTo>
              <a:cubicBezTo>
                <a:pt x="6383932" y="1603830"/>
                <a:pt x="6373107" y="1617141"/>
                <a:pt x="6373107" y="1630452"/>
              </a:cubicBezTo>
              <a:cubicBezTo>
                <a:pt x="6373107" y="1645982"/>
                <a:pt x="6386097" y="1657075"/>
                <a:pt x="6399086" y="1657075"/>
              </a:cubicBezTo>
              <a:cubicBezTo>
                <a:pt x="6414241" y="1657075"/>
                <a:pt x="6425065" y="1643764"/>
                <a:pt x="6425065" y="1630452"/>
              </a:cubicBezTo>
              <a:cubicBezTo>
                <a:pt x="6425065" y="1614923"/>
                <a:pt x="6414241" y="1603830"/>
                <a:pt x="6399086" y="1603830"/>
              </a:cubicBezTo>
              <a:close/>
              <a:moveTo>
                <a:pt x="6472694" y="1603830"/>
              </a:moveTo>
              <a:cubicBezTo>
                <a:pt x="6457540" y="1603830"/>
                <a:pt x="6446715" y="1617141"/>
                <a:pt x="6446715" y="1630452"/>
              </a:cubicBezTo>
              <a:cubicBezTo>
                <a:pt x="6446715" y="1645982"/>
                <a:pt x="6459704" y="1657075"/>
                <a:pt x="6472694" y="1657075"/>
              </a:cubicBezTo>
              <a:cubicBezTo>
                <a:pt x="6487848" y="1657075"/>
                <a:pt x="6498673" y="1643764"/>
                <a:pt x="6498673" y="1630452"/>
              </a:cubicBezTo>
              <a:cubicBezTo>
                <a:pt x="6498673" y="1614923"/>
                <a:pt x="6487848" y="1603830"/>
                <a:pt x="6472694" y="1603830"/>
              </a:cubicBezTo>
              <a:close/>
              <a:moveTo>
                <a:pt x="6546300" y="1603830"/>
              </a:moveTo>
              <a:cubicBezTo>
                <a:pt x="6531146" y="1603830"/>
                <a:pt x="6520321" y="1617141"/>
                <a:pt x="6520321" y="1630452"/>
              </a:cubicBezTo>
              <a:cubicBezTo>
                <a:pt x="6520321" y="1645982"/>
                <a:pt x="6533311" y="1657075"/>
                <a:pt x="6546300" y="1657075"/>
              </a:cubicBezTo>
              <a:cubicBezTo>
                <a:pt x="6561454" y="1657075"/>
                <a:pt x="6572279" y="1643764"/>
                <a:pt x="6572279" y="1630452"/>
              </a:cubicBezTo>
              <a:cubicBezTo>
                <a:pt x="6572279" y="1614923"/>
                <a:pt x="6561454" y="1603830"/>
                <a:pt x="6546300" y="1603830"/>
              </a:cubicBezTo>
              <a:close/>
              <a:moveTo>
                <a:pt x="6622072" y="1603830"/>
              </a:moveTo>
              <a:cubicBezTo>
                <a:pt x="6606918" y="1603830"/>
                <a:pt x="6596093" y="1617141"/>
                <a:pt x="6596093" y="1630452"/>
              </a:cubicBezTo>
              <a:cubicBezTo>
                <a:pt x="6596093" y="1645982"/>
                <a:pt x="6609083" y="1657075"/>
                <a:pt x="6622072" y="1657075"/>
              </a:cubicBezTo>
              <a:cubicBezTo>
                <a:pt x="6637226" y="1657075"/>
                <a:pt x="6648051" y="1643764"/>
                <a:pt x="6648051" y="1630452"/>
              </a:cubicBezTo>
              <a:cubicBezTo>
                <a:pt x="6648051" y="1614923"/>
                <a:pt x="6635061" y="1603830"/>
                <a:pt x="6622072" y="1603830"/>
              </a:cubicBezTo>
              <a:close/>
              <a:moveTo>
                <a:pt x="6695679" y="1603830"/>
              </a:moveTo>
              <a:cubicBezTo>
                <a:pt x="6680525" y="1603830"/>
                <a:pt x="6669700" y="1617141"/>
                <a:pt x="6669700" y="1630452"/>
              </a:cubicBezTo>
              <a:cubicBezTo>
                <a:pt x="6669700" y="1645982"/>
                <a:pt x="6682690" y="1657075"/>
                <a:pt x="6695679" y="1657075"/>
              </a:cubicBezTo>
              <a:cubicBezTo>
                <a:pt x="6710833" y="1657075"/>
                <a:pt x="6721658" y="1643764"/>
                <a:pt x="6721658" y="1630452"/>
              </a:cubicBezTo>
              <a:cubicBezTo>
                <a:pt x="6721658" y="1614923"/>
                <a:pt x="6710833" y="1603830"/>
                <a:pt x="6695679" y="1603830"/>
              </a:cubicBezTo>
              <a:close/>
              <a:moveTo>
                <a:pt x="6769286" y="1603830"/>
              </a:moveTo>
              <a:cubicBezTo>
                <a:pt x="6754132" y="1603830"/>
                <a:pt x="6743307" y="1617141"/>
                <a:pt x="6743307" y="1630452"/>
              </a:cubicBezTo>
              <a:cubicBezTo>
                <a:pt x="6743307" y="1645982"/>
                <a:pt x="6754132" y="1657075"/>
                <a:pt x="6769286" y="1657075"/>
              </a:cubicBezTo>
              <a:cubicBezTo>
                <a:pt x="6784440" y="1657075"/>
                <a:pt x="6795265" y="1643764"/>
                <a:pt x="6795265" y="1630452"/>
              </a:cubicBezTo>
              <a:cubicBezTo>
                <a:pt x="6795265" y="1614923"/>
                <a:pt x="6784440" y="1603830"/>
                <a:pt x="6769286" y="1603830"/>
              </a:cubicBezTo>
              <a:close/>
              <a:moveTo>
                <a:pt x="6842892" y="1603830"/>
              </a:moveTo>
              <a:cubicBezTo>
                <a:pt x="6827738" y="1603830"/>
                <a:pt x="6816913" y="1617141"/>
                <a:pt x="6816913" y="1630452"/>
              </a:cubicBezTo>
              <a:cubicBezTo>
                <a:pt x="6816913" y="1645982"/>
                <a:pt x="6829903" y="1657075"/>
                <a:pt x="6842892" y="1657075"/>
              </a:cubicBezTo>
              <a:cubicBezTo>
                <a:pt x="6858047" y="1657075"/>
                <a:pt x="6868871" y="1643764"/>
                <a:pt x="6868871" y="1630452"/>
              </a:cubicBezTo>
              <a:cubicBezTo>
                <a:pt x="6868871" y="1614923"/>
                <a:pt x="6858047" y="1603830"/>
                <a:pt x="6842892" y="1603830"/>
              </a:cubicBezTo>
              <a:close/>
              <a:moveTo>
                <a:pt x="6916499" y="1603830"/>
              </a:moveTo>
              <a:cubicBezTo>
                <a:pt x="6903510" y="1603830"/>
                <a:pt x="6892685" y="1617141"/>
                <a:pt x="6892685" y="1630452"/>
              </a:cubicBezTo>
              <a:cubicBezTo>
                <a:pt x="6892685" y="1645982"/>
                <a:pt x="6903510" y="1657075"/>
                <a:pt x="6916499" y="1657075"/>
              </a:cubicBezTo>
              <a:cubicBezTo>
                <a:pt x="6931654" y="1657075"/>
                <a:pt x="6942478" y="1643764"/>
                <a:pt x="6942478" y="1630452"/>
              </a:cubicBezTo>
              <a:cubicBezTo>
                <a:pt x="6942478" y="1614923"/>
                <a:pt x="6931654" y="1603830"/>
                <a:pt x="6916499" y="1603830"/>
              </a:cubicBezTo>
              <a:close/>
              <a:moveTo>
                <a:pt x="6990106" y="1603830"/>
              </a:moveTo>
              <a:cubicBezTo>
                <a:pt x="6977118" y="1603830"/>
                <a:pt x="6966293" y="1617141"/>
                <a:pt x="6966293" y="1630452"/>
              </a:cubicBezTo>
              <a:cubicBezTo>
                <a:pt x="6966293" y="1645982"/>
                <a:pt x="6977118" y="1657075"/>
                <a:pt x="6990106" y="1657075"/>
              </a:cubicBezTo>
              <a:cubicBezTo>
                <a:pt x="7005261" y="1657075"/>
                <a:pt x="7016086" y="1643764"/>
                <a:pt x="7016086" y="1630452"/>
              </a:cubicBezTo>
              <a:cubicBezTo>
                <a:pt x="7016086" y="1614923"/>
                <a:pt x="7005261" y="1603830"/>
                <a:pt x="6990106" y="1603830"/>
              </a:cubicBezTo>
              <a:close/>
              <a:moveTo>
                <a:pt x="7065879" y="1603830"/>
              </a:moveTo>
              <a:cubicBezTo>
                <a:pt x="7050725" y="1603830"/>
                <a:pt x="7039900" y="1617141"/>
                <a:pt x="7039900" y="1630452"/>
              </a:cubicBezTo>
              <a:cubicBezTo>
                <a:pt x="7039900" y="1645982"/>
                <a:pt x="7052890" y="1657075"/>
                <a:pt x="7065879" y="1657075"/>
              </a:cubicBezTo>
              <a:cubicBezTo>
                <a:pt x="7081033" y="1657075"/>
                <a:pt x="7091858" y="1643764"/>
                <a:pt x="7091858" y="1630452"/>
              </a:cubicBezTo>
              <a:cubicBezTo>
                <a:pt x="7091858" y="1614923"/>
                <a:pt x="7078868" y="1603830"/>
                <a:pt x="7065879" y="1603830"/>
              </a:cubicBezTo>
              <a:close/>
              <a:moveTo>
                <a:pt x="7139485" y="1603830"/>
              </a:moveTo>
              <a:cubicBezTo>
                <a:pt x="7124331" y="1603830"/>
                <a:pt x="7113506" y="1617141"/>
                <a:pt x="7113506" y="1630452"/>
              </a:cubicBezTo>
              <a:cubicBezTo>
                <a:pt x="7113506" y="1645982"/>
                <a:pt x="7126496" y="1657075"/>
                <a:pt x="7139485" y="1657075"/>
              </a:cubicBezTo>
              <a:cubicBezTo>
                <a:pt x="7154639" y="1657075"/>
                <a:pt x="7165464" y="1643764"/>
                <a:pt x="7165464" y="1630452"/>
              </a:cubicBezTo>
              <a:cubicBezTo>
                <a:pt x="7165464" y="1614923"/>
                <a:pt x="7154639" y="1603830"/>
                <a:pt x="7139485" y="1603830"/>
              </a:cubicBezTo>
              <a:close/>
              <a:moveTo>
                <a:pt x="7213092" y="1603830"/>
              </a:moveTo>
              <a:cubicBezTo>
                <a:pt x="7197938" y="1603830"/>
                <a:pt x="7187113" y="1617141"/>
                <a:pt x="7187113" y="1630452"/>
              </a:cubicBezTo>
              <a:cubicBezTo>
                <a:pt x="7187113" y="1645982"/>
                <a:pt x="7200103" y="1657075"/>
                <a:pt x="7213092" y="1657075"/>
              </a:cubicBezTo>
              <a:cubicBezTo>
                <a:pt x="7228246" y="1657075"/>
                <a:pt x="7239071" y="1643764"/>
                <a:pt x="7239071" y="1630452"/>
              </a:cubicBezTo>
              <a:cubicBezTo>
                <a:pt x="7239071" y="1614923"/>
                <a:pt x="7228246" y="1603830"/>
                <a:pt x="7213092" y="1603830"/>
              </a:cubicBezTo>
              <a:close/>
              <a:moveTo>
                <a:pt x="7288864" y="1603830"/>
              </a:moveTo>
              <a:cubicBezTo>
                <a:pt x="7273710" y="1603830"/>
                <a:pt x="7262885" y="1617141"/>
                <a:pt x="7262885" y="1630452"/>
              </a:cubicBezTo>
              <a:cubicBezTo>
                <a:pt x="7262885" y="1645982"/>
                <a:pt x="7275875" y="1657075"/>
                <a:pt x="7288864" y="1657075"/>
              </a:cubicBezTo>
              <a:cubicBezTo>
                <a:pt x="7301854" y="1657075"/>
                <a:pt x="7312678" y="1643764"/>
                <a:pt x="7312678" y="1630452"/>
              </a:cubicBezTo>
              <a:cubicBezTo>
                <a:pt x="7312678" y="1614923"/>
                <a:pt x="7301854" y="1603830"/>
                <a:pt x="7288864" y="1603830"/>
              </a:cubicBezTo>
              <a:close/>
              <a:moveTo>
                <a:pt x="7360306" y="1603830"/>
              </a:moveTo>
              <a:cubicBezTo>
                <a:pt x="7345152" y="1603830"/>
                <a:pt x="7334327" y="1617141"/>
                <a:pt x="7334327" y="1630452"/>
              </a:cubicBezTo>
              <a:cubicBezTo>
                <a:pt x="7334327" y="1645982"/>
                <a:pt x="7347316" y="1657075"/>
                <a:pt x="7360306" y="1657075"/>
              </a:cubicBezTo>
              <a:cubicBezTo>
                <a:pt x="7375460" y="1657075"/>
                <a:pt x="7386285" y="1643764"/>
                <a:pt x="7386285" y="1630452"/>
              </a:cubicBezTo>
              <a:cubicBezTo>
                <a:pt x="7386285" y="1614923"/>
                <a:pt x="7375460" y="1603830"/>
                <a:pt x="7360306" y="1603830"/>
              </a:cubicBezTo>
              <a:close/>
              <a:moveTo>
                <a:pt x="7433913" y="1603830"/>
              </a:moveTo>
              <a:cubicBezTo>
                <a:pt x="7418759" y="1603830"/>
                <a:pt x="7407934" y="1617141"/>
                <a:pt x="7407934" y="1630452"/>
              </a:cubicBezTo>
              <a:cubicBezTo>
                <a:pt x="7407934" y="1645982"/>
                <a:pt x="7420924" y="1657075"/>
                <a:pt x="7433913" y="1657075"/>
              </a:cubicBezTo>
              <a:cubicBezTo>
                <a:pt x="7449067" y="1657075"/>
                <a:pt x="7459892" y="1643764"/>
                <a:pt x="7459892" y="1630452"/>
              </a:cubicBezTo>
              <a:cubicBezTo>
                <a:pt x="7459892" y="1614923"/>
                <a:pt x="7449067" y="1603830"/>
                <a:pt x="7433913" y="1603830"/>
              </a:cubicBezTo>
              <a:close/>
              <a:moveTo>
                <a:pt x="7509684" y="1603830"/>
              </a:moveTo>
              <a:cubicBezTo>
                <a:pt x="7496696" y="1603830"/>
                <a:pt x="7485871" y="1617141"/>
                <a:pt x="7485871" y="1630452"/>
              </a:cubicBezTo>
              <a:cubicBezTo>
                <a:pt x="7485871" y="1645982"/>
                <a:pt x="7496696" y="1657075"/>
                <a:pt x="7509684" y="1657075"/>
              </a:cubicBezTo>
              <a:cubicBezTo>
                <a:pt x="7524839" y="1657075"/>
                <a:pt x="7535664" y="1643764"/>
                <a:pt x="7535664" y="1630452"/>
              </a:cubicBezTo>
              <a:cubicBezTo>
                <a:pt x="7535664" y="1614923"/>
                <a:pt x="7524839" y="1603830"/>
                <a:pt x="7509684" y="1603830"/>
              </a:cubicBezTo>
              <a:close/>
              <a:moveTo>
                <a:pt x="7583292" y="1603830"/>
              </a:moveTo>
              <a:cubicBezTo>
                <a:pt x="7568138" y="1603830"/>
                <a:pt x="7557313" y="1617141"/>
                <a:pt x="7557313" y="1630452"/>
              </a:cubicBezTo>
              <a:cubicBezTo>
                <a:pt x="7557313" y="1645982"/>
                <a:pt x="7570303" y="1657075"/>
                <a:pt x="7583292" y="1657075"/>
              </a:cubicBezTo>
              <a:cubicBezTo>
                <a:pt x="7598446" y="1657075"/>
                <a:pt x="7609271" y="1643764"/>
                <a:pt x="7609271" y="1630452"/>
              </a:cubicBezTo>
              <a:cubicBezTo>
                <a:pt x="7609271" y="1614923"/>
                <a:pt x="7598446" y="1603830"/>
                <a:pt x="7583292" y="1603830"/>
              </a:cubicBezTo>
              <a:close/>
              <a:moveTo>
                <a:pt x="7656898" y="1603830"/>
              </a:moveTo>
              <a:cubicBezTo>
                <a:pt x="7641744" y="1603830"/>
                <a:pt x="7630919" y="1617141"/>
                <a:pt x="7630919" y="1630452"/>
              </a:cubicBezTo>
              <a:cubicBezTo>
                <a:pt x="7630919" y="1645982"/>
                <a:pt x="7643909" y="1657075"/>
                <a:pt x="7656898" y="1657075"/>
              </a:cubicBezTo>
              <a:cubicBezTo>
                <a:pt x="7672052" y="1657075"/>
                <a:pt x="7682877" y="1643764"/>
                <a:pt x="7682877" y="1630452"/>
              </a:cubicBezTo>
              <a:cubicBezTo>
                <a:pt x="7682877" y="1614923"/>
                <a:pt x="7672052" y="1603830"/>
                <a:pt x="7656898" y="1603830"/>
              </a:cubicBezTo>
              <a:close/>
              <a:moveTo>
                <a:pt x="7730505" y="1603830"/>
              </a:moveTo>
              <a:cubicBezTo>
                <a:pt x="7715351" y="1603830"/>
                <a:pt x="7704526" y="1617141"/>
                <a:pt x="7704526" y="1630452"/>
              </a:cubicBezTo>
              <a:cubicBezTo>
                <a:pt x="7704526" y="1645982"/>
                <a:pt x="7717516" y="1657075"/>
                <a:pt x="7730505" y="1657075"/>
              </a:cubicBezTo>
              <a:cubicBezTo>
                <a:pt x="7745660" y="1657075"/>
                <a:pt x="7756484" y="1643764"/>
                <a:pt x="7756484" y="1630452"/>
              </a:cubicBezTo>
              <a:cubicBezTo>
                <a:pt x="7756484" y="1614923"/>
                <a:pt x="7745660" y="1603830"/>
                <a:pt x="7730505" y="1603830"/>
              </a:cubicBezTo>
              <a:close/>
              <a:moveTo>
                <a:pt x="7806277" y="1603830"/>
              </a:moveTo>
              <a:cubicBezTo>
                <a:pt x="7791123" y="1603830"/>
                <a:pt x="7780298" y="1617141"/>
                <a:pt x="7780298" y="1630452"/>
              </a:cubicBezTo>
              <a:cubicBezTo>
                <a:pt x="7780298" y="1645982"/>
                <a:pt x="7793288" y="1657075"/>
                <a:pt x="7806277" y="1657075"/>
              </a:cubicBezTo>
              <a:cubicBezTo>
                <a:pt x="7819267" y="1657075"/>
                <a:pt x="7830091" y="1643764"/>
                <a:pt x="7830091" y="1630452"/>
              </a:cubicBezTo>
              <a:cubicBezTo>
                <a:pt x="7830091" y="1614923"/>
                <a:pt x="7819267" y="1603830"/>
                <a:pt x="7806277" y="1603830"/>
              </a:cubicBezTo>
              <a:close/>
              <a:moveTo>
                <a:pt x="7879885" y="1603830"/>
              </a:moveTo>
              <a:cubicBezTo>
                <a:pt x="7864731" y="1603830"/>
                <a:pt x="7853906" y="1617141"/>
                <a:pt x="7853906" y="1630452"/>
              </a:cubicBezTo>
              <a:cubicBezTo>
                <a:pt x="7853906" y="1645982"/>
                <a:pt x="7866895" y="1657075"/>
                <a:pt x="7879885" y="1657075"/>
              </a:cubicBezTo>
              <a:cubicBezTo>
                <a:pt x="7895039" y="1657075"/>
                <a:pt x="7905864" y="1643764"/>
                <a:pt x="7905864" y="1630452"/>
              </a:cubicBezTo>
              <a:cubicBezTo>
                <a:pt x="7905864" y="1614923"/>
                <a:pt x="7892874" y="1603830"/>
                <a:pt x="7879885" y="1603830"/>
              </a:cubicBezTo>
              <a:close/>
              <a:moveTo>
                <a:pt x="7955656" y="1603830"/>
              </a:moveTo>
              <a:cubicBezTo>
                <a:pt x="7940502" y="1603830"/>
                <a:pt x="7929677" y="1617141"/>
                <a:pt x="7929677" y="1630452"/>
              </a:cubicBezTo>
              <a:cubicBezTo>
                <a:pt x="7929677" y="1645982"/>
                <a:pt x="7942666" y="1657075"/>
                <a:pt x="7955656" y="1657075"/>
              </a:cubicBezTo>
              <a:cubicBezTo>
                <a:pt x="7968645" y="1657075"/>
                <a:pt x="7979470" y="1643764"/>
                <a:pt x="7979470" y="1630452"/>
              </a:cubicBezTo>
              <a:cubicBezTo>
                <a:pt x="7979470" y="1614923"/>
                <a:pt x="7968645" y="1603830"/>
                <a:pt x="7955656" y="1603830"/>
              </a:cubicBezTo>
              <a:close/>
              <a:moveTo>
                <a:pt x="8027098" y="1603830"/>
              </a:moveTo>
              <a:cubicBezTo>
                <a:pt x="8011944" y="1603830"/>
                <a:pt x="8001119" y="1617141"/>
                <a:pt x="8001119" y="1630452"/>
              </a:cubicBezTo>
              <a:cubicBezTo>
                <a:pt x="8001119" y="1645982"/>
                <a:pt x="8011944" y="1657075"/>
                <a:pt x="8027098" y="1657075"/>
              </a:cubicBezTo>
              <a:cubicBezTo>
                <a:pt x="8042252" y="1657075"/>
                <a:pt x="8053077" y="1643764"/>
                <a:pt x="8053077" y="1630452"/>
              </a:cubicBezTo>
              <a:cubicBezTo>
                <a:pt x="8053077" y="1614923"/>
                <a:pt x="8042252" y="1603830"/>
                <a:pt x="8027098" y="1603830"/>
              </a:cubicBezTo>
              <a:close/>
              <a:moveTo>
                <a:pt x="8100705" y="1603830"/>
              </a:moveTo>
              <a:cubicBezTo>
                <a:pt x="8087716" y="1603830"/>
                <a:pt x="8076891" y="1617141"/>
                <a:pt x="8076891" y="1630452"/>
              </a:cubicBezTo>
              <a:cubicBezTo>
                <a:pt x="8076891" y="1645982"/>
                <a:pt x="8087716" y="1657075"/>
                <a:pt x="8100705" y="1657075"/>
              </a:cubicBezTo>
              <a:cubicBezTo>
                <a:pt x="8115859" y="1657075"/>
                <a:pt x="8126684" y="1643764"/>
                <a:pt x="8126684" y="1630452"/>
              </a:cubicBezTo>
              <a:cubicBezTo>
                <a:pt x="8126684" y="1614923"/>
                <a:pt x="8115859" y="1603830"/>
                <a:pt x="8100705" y="1603830"/>
              </a:cubicBezTo>
              <a:close/>
              <a:moveTo>
                <a:pt x="8174312" y="1603830"/>
              </a:moveTo>
              <a:cubicBezTo>
                <a:pt x="8161323" y="1603830"/>
                <a:pt x="8150498" y="1617141"/>
                <a:pt x="8150498" y="1630452"/>
              </a:cubicBezTo>
              <a:cubicBezTo>
                <a:pt x="8150498" y="1645982"/>
                <a:pt x="8161323" y="1657075"/>
                <a:pt x="8174312" y="1657075"/>
              </a:cubicBezTo>
              <a:cubicBezTo>
                <a:pt x="8189467" y="1657075"/>
                <a:pt x="8200291" y="1643764"/>
                <a:pt x="8200291" y="1630452"/>
              </a:cubicBezTo>
              <a:cubicBezTo>
                <a:pt x="8200291" y="1614923"/>
                <a:pt x="8189467" y="1603830"/>
                <a:pt x="8174312" y="1603830"/>
              </a:cubicBezTo>
              <a:close/>
              <a:moveTo>
                <a:pt x="8247918" y="1603830"/>
              </a:moveTo>
              <a:cubicBezTo>
                <a:pt x="8234929" y="1603830"/>
                <a:pt x="8224104" y="1617141"/>
                <a:pt x="8224104" y="1630452"/>
              </a:cubicBezTo>
              <a:cubicBezTo>
                <a:pt x="8224104" y="1645982"/>
                <a:pt x="8234929" y="1657075"/>
                <a:pt x="8247918" y="1657075"/>
              </a:cubicBezTo>
              <a:cubicBezTo>
                <a:pt x="8263073" y="1657075"/>
                <a:pt x="8273897" y="1643764"/>
                <a:pt x="8273897" y="1630452"/>
              </a:cubicBezTo>
              <a:cubicBezTo>
                <a:pt x="8273897" y="1614923"/>
                <a:pt x="8263073" y="1603830"/>
                <a:pt x="8247918" y="1603830"/>
              </a:cubicBezTo>
              <a:close/>
              <a:moveTo>
                <a:pt x="8323691" y="1603830"/>
              </a:moveTo>
              <a:cubicBezTo>
                <a:pt x="8308537" y="1603830"/>
                <a:pt x="8297712" y="1617141"/>
                <a:pt x="8297712" y="1630452"/>
              </a:cubicBezTo>
              <a:cubicBezTo>
                <a:pt x="8297712" y="1645982"/>
                <a:pt x="8310701" y="1657075"/>
                <a:pt x="8323691" y="1657075"/>
              </a:cubicBezTo>
              <a:cubicBezTo>
                <a:pt x="8338845" y="1657075"/>
                <a:pt x="8349670" y="1643764"/>
                <a:pt x="8349670" y="1630452"/>
              </a:cubicBezTo>
              <a:cubicBezTo>
                <a:pt x="8349670" y="1614923"/>
                <a:pt x="8336680" y="1603830"/>
                <a:pt x="8323691" y="1603830"/>
              </a:cubicBezTo>
              <a:close/>
              <a:moveTo>
                <a:pt x="8397298" y="1603830"/>
              </a:moveTo>
              <a:cubicBezTo>
                <a:pt x="8382144" y="1603830"/>
                <a:pt x="8371319" y="1617141"/>
                <a:pt x="8371319" y="1630452"/>
              </a:cubicBezTo>
              <a:cubicBezTo>
                <a:pt x="8371319" y="1645982"/>
                <a:pt x="8384309" y="1657075"/>
                <a:pt x="8397298" y="1657075"/>
              </a:cubicBezTo>
              <a:cubicBezTo>
                <a:pt x="8412452" y="1657075"/>
                <a:pt x="8423277" y="1643764"/>
                <a:pt x="8423277" y="1630452"/>
              </a:cubicBezTo>
              <a:cubicBezTo>
                <a:pt x="8423277" y="1614923"/>
                <a:pt x="8412452" y="1603830"/>
                <a:pt x="8397298" y="1603830"/>
              </a:cubicBezTo>
              <a:close/>
              <a:moveTo>
                <a:pt x="8470904" y="1603830"/>
              </a:moveTo>
              <a:cubicBezTo>
                <a:pt x="8455750" y="1603830"/>
                <a:pt x="8444925" y="1617141"/>
                <a:pt x="8444925" y="1630452"/>
              </a:cubicBezTo>
              <a:cubicBezTo>
                <a:pt x="8444925" y="1645982"/>
                <a:pt x="8457915" y="1657075"/>
                <a:pt x="8470904" y="1657075"/>
              </a:cubicBezTo>
              <a:cubicBezTo>
                <a:pt x="8486058" y="1657075"/>
                <a:pt x="8496883" y="1643764"/>
                <a:pt x="8496883" y="1630452"/>
              </a:cubicBezTo>
              <a:cubicBezTo>
                <a:pt x="8496883" y="1614923"/>
                <a:pt x="8486058" y="1603830"/>
                <a:pt x="8470904" y="1603830"/>
              </a:cubicBezTo>
              <a:close/>
              <a:moveTo>
                <a:pt x="8546676" y="1603830"/>
              </a:moveTo>
              <a:cubicBezTo>
                <a:pt x="8531522" y="1603830"/>
                <a:pt x="8520697" y="1617141"/>
                <a:pt x="8520697" y="1630452"/>
              </a:cubicBezTo>
              <a:cubicBezTo>
                <a:pt x="8520697" y="1645982"/>
                <a:pt x="8533687" y="1657075"/>
                <a:pt x="8546676" y="1657075"/>
              </a:cubicBezTo>
              <a:cubicBezTo>
                <a:pt x="8559665" y="1657075"/>
                <a:pt x="8570490" y="1643764"/>
                <a:pt x="8570490" y="1630452"/>
              </a:cubicBezTo>
              <a:cubicBezTo>
                <a:pt x="8570490" y="1614923"/>
                <a:pt x="8559665" y="1603830"/>
                <a:pt x="8546676" y="1603830"/>
              </a:cubicBezTo>
              <a:close/>
              <a:moveTo>
                <a:pt x="8618118" y="1603830"/>
              </a:moveTo>
              <a:cubicBezTo>
                <a:pt x="8602964" y="1603830"/>
                <a:pt x="8592139" y="1617141"/>
                <a:pt x="8592139" y="1630452"/>
              </a:cubicBezTo>
              <a:cubicBezTo>
                <a:pt x="8592139" y="1645982"/>
                <a:pt x="8602964" y="1657075"/>
                <a:pt x="8618118" y="1657075"/>
              </a:cubicBezTo>
              <a:cubicBezTo>
                <a:pt x="8633273" y="1657075"/>
                <a:pt x="8644097" y="1643764"/>
                <a:pt x="8644097" y="1630452"/>
              </a:cubicBezTo>
              <a:cubicBezTo>
                <a:pt x="8644097" y="1614923"/>
                <a:pt x="8633273" y="1603830"/>
                <a:pt x="8618118" y="1603830"/>
              </a:cubicBezTo>
              <a:close/>
              <a:moveTo>
                <a:pt x="8691725" y="1603830"/>
              </a:moveTo>
              <a:cubicBezTo>
                <a:pt x="8676571" y="1603830"/>
                <a:pt x="8665746" y="1617141"/>
                <a:pt x="8665746" y="1630452"/>
              </a:cubicBezTo>
              <a:cubicBezTo>
                <a:pt x="8665746" y="1645982"/>
                <a:pt x="8678735" y="1657075"/>
                <a:pt x="8691725" y="1657075"/>
              </a:cubicBezTo>
              <a:cubicBezTo>
                <a:pt x="8706879" y="1657075"/>
                <a:pt x="8717704" y="1643764"/>
                <a:pt x="8717704" y="1630452"/>
              </a:cubicBezTo>
              <a:cubicBezTo>
                <a:pt x="8717704" y="1614923"/>
                <a:pt x="8706879" y="1603830"/>
                <a:pt x="8691725" y="1603830"/>
              </a:cubicBezTo>
              <a:close/>
              <a:moveTo>
                <a:pt x="8767497" y="1603830"/>
              </a:moveTo>
              <a:cubicBezTo>
                <a:pt x="8754508" y="1603830"/>
                <a:pt x="8743683" y="1617141"/>
                <a:pt x="8743683" y="1630452"/>
              </a:cubicBezTo>
              <a:cubicBezTo>
                <a:pt x="8743683" y="1645982"/>
                <a:pt x="8754508" y="1657075"/>
                <a:pt x="8767497" y="1657075"/>
              </a:cubicBezTo>
              <a:cubicBezTo>
                <a:pt x="8782652" y="1657075"/>
                <a:pt x="8793476" y="1643764"/>
                <a:pt x="8793476" y="1630452"/>
              </a:cubicBezTo>
              <a:cubicBezTo>
                <a:pt x="8793476" y="1614923"/>
                <a:pt x="8780487" y="1603830"/>
                <a:pt x="8767497" y="1603830"/>
              </a:cubicBezTo>
              <a:close/>
              <a:moveTo>
                <a:pt x="8841104" y="1603830"/>
              </a:moveTo>
              <a:cubicBezTo>
                <a:pt x="8825950" y="1603830"/>
                <a:pt x="8815125" y="1617141"/>
                <a:pt x="8815125" y="1630452"/>
              </a:cubicBezTo>
              <a:cubicBezTo>
                <a:pt x="8815125" y="1645982"/>
                <a:pt x="8828115" y="1657075"/>
                <a:pt x="8841104" y="1657075"/>
              </a:cubicBezTo>
              <a:cubicBezTo>
                <a:pt x="8856258" y="1657075"/>
                <a:pt x="8867083" y="1643764"/>
                <a:pt x="8867083" y="1630452"/>
              </a:cubicBezTo>
              <a:cubicBezTo>
                <a:pt x="8867083" y="1614923"/>
                <a:pt x="8856258" y="1603830"/>
                <a:pt x="8841104" y="1603830"/>
              </a:cubicBezTo>
              <a:close/>
              <a:moveTo>
                <a:pt x="8914711" y="1603830"/>
              </a:moveTo>
              <a:cubicBezTo>
                <a:pt x="8899557" y="1603830"/>
                <a:pt x="8888732" y="1617141"/>
                <a:pt x="8888732" y="1630452"/>
              </a:cubicBezTo>
              <a:cubicBezTo>
                <a:pt x="8888732" y="1645982"/>
                <a:pt x="8901722" y="1657075"/>
                <a:pt x="8914711" y="1657075"/>
              </a:cubicBezTo>
              <a:cubicBezTo>
                <a:pt x="8929865" y="1657075"/>
                <a:pt x="8940690" y="1643764"/>
                <a:pt x="8940690" y="1630452"/>
              </a:cubicBezTo>
              <a:cubicBezTo>
                <a:pt x="8940690" y="1614923"/>
                <a:pt x="8929865" y="1603830"/>
                <a:pt x="8914711" y="1603830"/>
              </a:cubicBezTo>
              <a:close/>
              <a:moveTo>
                <a:pt x="8988318" y="1603830"/>
              </a:moveTo>
              <a:cubicBezTo>
                <a:pt x="8973164" y="1603830"/>
                <a:pt x="8962339" y="1617141"/>
                <a:pt x="8962339" y="1630452"/>
              </a:cubicBezTo>
              <a:cubicBezTo>
                <a:pt x="8962339" y="1645982"/>
                <a:pt x="8975329" y="1657075"/>
                <a:pt x="8988318" y="1657075"/>
              </a:cubicBezTo>
              <a:cubicBezTo>
                <a:pt x="9003472" y="1657075"/>
                <a:pt x="9014297" y="1643764"/>
                <a:pt x="9014297" y="1630452"/>
              </a:cubicBezTo>
              <a:cubicBezTo>
                <a:pt x="9014297" y="1614923"/>
                <a:pt x="9003472" y="1603830"/>
                <a:pt x="8988318" y="1603830"/>
              </a:cubicBezTo>
              <a:close/>
              <a:moveTo>
                <a:pt x="9061924" y="1603830"/>
              </a:moveTo>
              <a:cubicBezTo>
                <a:pt x="9046770" y="1603830"/>
                <a:pt x="9035945" y="1617141"/>
                <a:pt x="9035945" y="1630452"/>
              </a:cubicBezTo>
              <a:cubicBezTo>
                <a:pt x="9035945" y="1645982"/>
                <a:pt x="9048935" y="1657075"/>
                <a:pt x="9061924" y="1657075"/>
              </a:cubicBezTo>
              <a:cubicBezTo>
                <a:pt x="9077079" y="1657075"/>
                <a:pt x="9087903" y="1643764"/>
                <a:pt x="9087903" y="1630452"/>
              </a:cubicBezTo>
              <a:cubicBezTo>
                <a:pt x="9087903" y="1614923"/>
                <a:pt x="9077079" y="1603830"/>
                <a:pt x="9061924" y="1603830"/>
              </a:cubicBezTo>
              <a:close/>
              <a:moveTo>
                <a:pt x="9137696" y="1603830"/>
              </a:moveTo>
              <a:cubicBezTo>
                <a:pt x="9122542" y="1603830"/>
                <a:pt x="9111717" y="1617141"/>
                <a:pt x="9111717" y="1630452"/>
              </a:cubicBezTo>
              <a:cubicBezTo>
                <a:pt x="9111717" y="1645982"/>
                <a:pt x="9124707" y="1657075"/>
                <a:pt x="9137696" y="1657075"/>
              </a:cubicBezTo>
              <a:cubicBezTo>
                <a:pt x="9150686" y="1657075"/>
                <a:pt x="9161510" y="1643764"/>
                <a:pt x="9161510" y="1630452"/>
              </a:cubicBezTo>
              <a:cubicBezTo>
                <a:pt x="9161510" y="1614923"/>
                <a:pt x="9150686" y="1603830"/>
                <a:pt x="9137696" y="1603830"/>
              </a:cubicBezTo>
              <a:close/>
              <a:moveTo>
                <a:pt x="9211304" y="1603830"/>
              </a:moveTo>
              <a:cubicBezTo>
                <a:pt x="9196150" y="1603830"/>
                <a:pt x="9185325" y="1617141"/>
                <a:pt x="9185325" y="1630452"/>
              </a:cubicBezTo>
              <a:cubicBezTo>
                <a:pt x="9185325" y="1645982"/>
                <a:pt x="9198314" y="1657075"/>
                <a:pt x="9211304" y="1657075"/>
              </a:cubicBezTo>
              <a:cubicBezTo>
                <a:pt x="9226458" y="1657075"/>
                <a:pt x="9237283" y="1643764"/>
                <a:pt x="9237283" y="1630452"/>
              </a:cubicBezTo>
              <a:cubicBezTo>
                <a:pt x="9237283" y="1614923"/>
                <a:pt x="9224293" y="1603830"/>
                <a:pt x="9211304" y="1603830"/>
              </a:cubicBezTo>
              <a:close/>
              <a:moveTo>
                <a:pt x="9287075" y="1603830"/>
              </a:moveTo>
              <a:cubicBezTo>
                <a:pt x="9271921" y="1603830"/>
                <a:pt x="9261096" y="1617141"/>
                <a:pt x="9261096" y="1630452"/>
              </a:cubicBezTo>
              <a:cubicBezTo>
                <a:pt x="9261096" y="1645982"/>
                <a:pt x="9274085" y="1657075"/>
                <a:pt x="9287075" y="1657075"/>
              </a:cubicBezTo>
              <a:cubicBezTo>
                <a:pt x="9300064" y="1657075"/>
                <a:pt x="9310889" y="1643764"/>
                <a:pt x="9310889" y="1630452"/>
              </a:cubicBezTo>
              <a:cubicBezTo>
                <a:pt x="9310889" y="1614923"/>
                <a:pt x="9300064" y="1603830"/>
                <a:pt x="9287075" y="1603830"/>
              </a:cubicBezTo>
              <a:close/>
              <a:moveTo>
                <a:pt x="9358517" y="1603830"/>
              </a:moveTo>
              <a:cubicBezTo>
                <a:pt x="9345528" y="1603830"/>
                <a:pt x="9334703" y="1617141"/>
                <a:pt x="9334703" y="1630452"/>
              </a:cubicBezTo>
              <a:cubicBezTo>
                <a:pt x="9334703" y="1645982"/>
                <a:pt x="9345528" y="1657075"/>
                <a:pt x="9358517" y="1657075"/>
              </a:cubicBezTo>
              <a:cubicBezTo>
                <a:pt x="9373671" y="1657075"/>
                <a:pt x="9384496" y="1643764"/>
                <a:pt x="9384496" y="1630452"/>
              </a:cubicBezTo>
              <a:cubicBezTo>
                <a:pt x="9384496" y="1614923"/>
                <a:pt x="9373671" y="1603830"/>
                <a:pt x="9358517" y="1603830"/>
              </a:cubicBezTo>
              <a:close/>
              <a:moveTo>
                <a:pt x="9432124" y="1603830"/>
              </a:moveTo>
              <a:cubicBezTo>
                <a:pt x="9416970" y="1603830"/>
                <a:pt x="9406145" y="1617141"/>
                <a:pt x="9406145" y="1630452"/>
              </a:cubicBezTo>
              <a:cubicBezTo>
                <a:pt x="9406145" y="1645982"/>
                <a:pt x="9419135" y="1657075"/>
                <a:pt x="9432124" y="1657075"/>
              </a:cubicBezTo>
              <a:cubicBezTo>
                <a:pt x="9447278" y="1657075"/>
                <a:pt x="9458103" y="1643764"/>
                <a:pt x="9458103" y="1630452"/>
              </a:cubicBezTo>
              <a:cubicBezTo>
                <a:pt x="9458103" y="1614923"/>
                <a:pt x="9447278" y="1603830"/>
                <a:pt x="9432124" y="1603830"/>
              </a:cubicBezTo>
              <a:close/>
              <a:moveTo>
                <a:pt x="9505731" y="1603830"/>
              </a:moveTo>
              <a:cubicBezTo>
                <a:pt x="9492742" y="1603830"/>
                <a:pt x="9481917" y="1617141"/>
                <a:pt x="9481917" y="1630452"/>
              </a:cubicBezTo>
              <a:cubicBezTo>
                <a:pt x="9481917" y="1645982"/>
                <a:pt x="9492742" y="1657075"/>
                <a:pt x="9505731" y="1657075"/>
              </a:cubicBezTo>
              <a:cubicBezTo>
                <a:pt x="9520886" y="1657075"/>
                <a:pt x="9531710" y="1643764"/>
                <a:pt x="9531710" y="1630452"/>
              </a:cubicBezTo>
              <a:cubicBezTo>
                <a:pt x="9531710" y="1614923"/>
                <a:pt x="9520886" y="1603830"/>
                <a:pt x="9505731" y="1603830"/>
              </a:cubicBezTo>
              <a:close/>
              <a:moveTo>
                <a:pt x="9581503" y="1603830"/>
              </a:moveTo>
              <a:cubicBezTo>
                <a:pt x="9566349" y="1603830"/>
                <a:pt x="9555524" y="1617141"/>
                <a:pt x="9555524" y="1630452"/>
              </a:cubicBezTo>
              <a:cubicBezTo>
                <a:pt x="9555524" y="1645982"/>
                <a:pt x="9568514" y="1657075"/>
                <a:pt x="9581503" y="1657075"/>
              </a:cubicBezTo>
              <a:cubicBezTo>
                <a:pt x="9596658" y="1657075"/>
                <a:pt x="9607482" y="1643764"/>
                <a:pt x="9607482" y="1630452"/>
              </a:cubicBezTo>
              <a:cubicBezTo>
                <a:pt x="9607482" y="1614923"/>
                <a:pt x="9594493" y="1603830"/>
                <a:pt x="9581503" y="1603830"/>
              </a:cubicBezTo>
              <a:close/>
              <a:moveTo>
                <a:pt x="9875930" y="1603830"/>
              </a:moveTo>
              <a:cubicBezTo>
                <a:pt x="9862941" y="1603830"/>
                <a:pt x="9852116" y="1617141"/>
                <a:pt x="9852116" y="1630452"/>
              </a:cubicBezTo>
              <a:cubicBezTo>
                <a:pt x="9852116" y="1645982"/>
                <a:pt x="9862941" y="1657075"/>
                <a:pt x="9875930" y="1657075"/>
              </a:cubicBezTo>
              <a:cubicBezTo>
                <a:pt x="9891084" y="1657075"/>
                <a:pt x="9901909" y="1643764"/>
                <a:pt x="9901909" y="1630452"/>
              </a:cubicBezTo>
              <a:cubicBezTo>
                <a:pt x="9901909" y="1614923"/>
                <a:pt x="9891084" y="1603830"/>
                <a:pt x="9875930" y="1603830"/>
              </a:cubicBezTo>
              <a:close/>
              <a:moveTo>
                <a:pt x="10172523" y="1603830"/>
              </a:moveTo>
              <a:cubicBezTo>
                <a:pt x="10157369" y="1603830"/>
                <a:pt x="10146544" y="1617141"/>
                <a:pt x="10146544" y="1630452"/>
              </a:cubicBezTo>
              <a:cubicBezTo>
                <a:pt x="10146544" y="1645982"/>
                <a:pt x="10157369" y="1657075"/>
                <a:pt x="10172523" y="1657075"/>
              </a:cubicBezTo>
              <a:cubicBezTo>
                <a:pt x="10187677" y="1657075"/>
                <a:pt x="10198502" y="1643764"/>
                <a:pt x="10198502" y="1630452"/>
              </a:cubicBezTo>
              <a:cubicBezTo>
                <a:pt x="10198502" y="1614923"/>
                <a:pt x="10187677" y="1603830"/>
                <a:pt x="10172523" y="1603830"/>
              </a:cubicBezTo>
              <a:close/>
              <a:moveTo>
                <a:pt x="10246130" y="1603830"/>
              </a:moveTo>
              <a:cubicBezTo>
                <a:pt x="10230976" y="1603830"/>
                <a:pt x="10220151" y="1617141"/>
                <a:pt x="10220151" y="1630452"/>
              </a:cubicBezTo>
              <a:cubicBezTo>
                <a:pt x="10220151" y="1645982"/>
                <a:pt x="10233141" y="1657075"/>
                <a:pt x="10246130" y="1657075"/>
              </a:cubicBezTo>
              <a:cubicBezTo>
                <a:pt x="10261284" y="1657075"/>
                <a:pt x="10272109" y="1643764"/>
                <a:pt x="10272109" y="1630452"/>
              </a:cubicBezTo>
              <a:cubicBezTo>
                <a:pt x="10272109" y="1614923"/>
                <a:pt x="10261284" y="1603830"/>
                <a:pt x="10246130" y="1603830"/>
              </a:cubicBezTo>
              <a:close/>
              <a:moveTo>
                <a:pt x="10319737" y="1603830"/>
              </a:moveTo>
              <a:cubicBezTo>
                <a:pt x="10304583" y="1603830"/>
                <a:pt x="10293758" y="1617141"/>
                <a:pt x="10293758" y="1630452"/>
              </a:cubicBezTo>
              <a:cubicBezTo>
                <a:pt x="10293758" y="1645982"/>
                <a:pt x="10306748" y="1657075"/>
                <a:pt x="10319737" y="1657075"/>
              </a:cubicBezTo>
              <a:cubicBezTo>
                <a:pt x="10334891" y="1657075"/>
                <a:pt x="10345716" y="1643764"/>
                <a:pt x="10345716" y="1630452"/>
              </a:cubicBezTo>
              <a:cubicBezTo>
                <a:pt x="10345716" y="1614923"/>
                <a:pt x="10334891" y="1603830"/>
                <a:pt x="10319737" y="1603830"/>
              </a:cubicBezTo>
              <a:close/>
              <a:moveTo>
                <a:pt x="10395509" y="1603830"/>
              </a:moveTo>
              <a:cubicBezTo>
                <a:pt x="10380355" y="1603830"/>
                <a:pt x="10369530" y="1617141"/>
                <a:pt x="10369530" y="1630452"/>
              </a:cubicBezTo>
              <a:cubicBezTo>
                <a:pt x="10369530" y="1645982"/>
                <a:pt x="10382520" y="1657075"/>
                <a:pt x="10395509" y="1657075"/>
              </a:cubicBezTo>
              <a:cubicBezTo>
                <a:pt x="10408499" y="1657075"/>
                <a:pt x="10419323" y="1643764"/>
                <a:pt x="10419323" y="1630452"/>
              </a:cubicBezTo>
              <a:cubicBezTo>
                <a:pt x="10419323" y="1614923"/>
                <a:pt x="10408499" y="1603830"/>
                <a:pt x="10395509" y="1603830"/>
              </a:cubicBezTo>
              <a:close/>
              <a:moveTo>
                <a:pt x="10471280" y="1603830"/>
              </a:moveTo>
              <a:cubicBezTo>
                <a:pt x="10456126" y="1603830"/>
                <a:pt x="10445301" y="1617141"/>
                <a:pt x="10445301" y="1630452"/>
              </a:cubicBezTo>
              <a:cubicBezTo>
                <a:pt x="10445301" y="1645982"/>
                <a:pt x="10458291" y="1657075"/>
                <a:pt x="10471280" y="1657075"/>
              </a:cubicBezTo>
              <a:cubicBezTo>
                <a:pt x="10484270" y="1657075"/>
                <a:pt x="10495094" y="1643764"/>
                <a:pt x="10495094" y="1630452"/>
              </a:cubicBezTo>
              <a:cubicBezTo>
                <a:pt x="10495094" y="1614923"/>
                <a:pt x="10482105" y="1603830"/>
                <a:pt x="10471280" y="1603830"/>
              </a:cubicBezTo>
              <a:close/>
              <a:moveTo>
                <a:pt x="1517216" y="1679260"/>
              </a:moveTo>
              <a:cubicBezTo>
                <a:pt x="1504227" y="1679260"/>
                <a:pt x="1493402" y="1692571"/>
                <a:pt x="1493402" y="1705883"/>
              </a:cubicBezTo>
              <a:cubicBezTo>
                <a:pt x="1493402" y="1721412"/>
                <a:pt x="1504227" y="1732505"/>
                <a:pt x="1517216" y="1732505"/>
              </a:cubicBezTo>
              <a:cubicBezTo>
                <a:pt x="1532370" y="1732505"/>
                <a:pt x="1543195" y="1719194"/>
                <a:pt x="1543195" y="1705883"/>
              </a:cubicBezTo>
              <a:cubicBezTo>
                <a:pt x="1543195" y="1690353"/>
                <a:pt x="1530205" y="1679260"/>
                <a:pt x="1517216" y="1679260"/>
              </a:cubicBezTo>
              <a:close/>
              <a:moveTo>
                <a:pt x="1664430" y="1679260"/>
              </a:moveTo>
              <a:cubicBezTo>
                <a:pt x="1651441" y="1679260"/>
                <a:pt x="1640616" y="1692571"/>
                <a:pt x="1640616" y="1705883"/>
              </a:cubicBezTo>
              <a:cubicBezTo>
                <a:pt x="1640616" y="1721412"/>
                <a:pt x="1651441" y="1732505"/>
                <a:pt x="1664430" y="1732505"/>
              </a:cubicBezTo>
              <a:cubicBezTo>
                <a:pt x="1679584" y="1732505"/>
                <a:pt x="1690409" y="1719194"/>
                <a:pt x="1690409" y="1705883"/>
              </a:cubicBezTo>
              <a:cubicBezTo>
                <a:pt x="1690409" y="1690353"/>
                <a:pt x="1679584" y="1679260"/>
                <a:pt x="1664430" y="1679260"/>
              </a:cubicBezTo>
              <a:close/>
              <a:moveTo>
                <a:pt x="1738037" y="1679260"/>
              </a:moveTo>
              <a:cubicBezTo>
                <a:pt x="1722883" y="1679260"/>
                <a:pt x="1712058" y="1692571"/>
                <a:pt x="1712058" y="1705883"/>
              </a:cubicBezTo>
              <a:cubicBezTo>
                <a:pt x="1712058" y="1721412"/>
                <a:pt x="1725047" y="1732505"/>
                <a:pt x="1738037" y="1732505"/>
              </a:cubicBezTo>
              <a:cubicBezTo>
                <a:pt x="1753191" y="1732505"/>
                <a:pt x="1764016" y="1719194"/>
                <a:pt x="1764016" y="1705883"/>
              </a:cubicBezTo>
              <a:cubicBezTo>
                <a:pt x="1764016" y="1690353"/>
                <a:pt x="1753191" y="1679260"/>
                <a:pt x="1738037" y="1679260"/>
              </a:cubicBezTo>
              <a:close/>
              <a:moveTo>
                <a:pt x="1811644" y="1679260"/>
              </a:moveTo>
              <a:cubicBezTo>
                <a:pt x="1796490" y="1679260"/>
                <a:pt x="1785665" y="1692571"/>
                <a:pt x="1785665" y="1705883"/>
              </a:cubicBezTo>
              <a:cubicBezTo>
                <a:pt x="1785665" y="1721412"/>
                <a:pt x="1798654" y="1732505"/>
                <a:pt x="1811644" y="1732505"/>
              </a:cubicBezTo>
              <a:cubicBezTo>
                <a:pt x="1826798" y="1732505"/>
                <a:pt x="1837623" y="1719194"/>
                <a:pt x="1837623" y="1705883"/>
              </a:cubicBezTo>
              <a:cubicBezTo>
                <a:pt x="1837623" y="1690353"/>
                <a:pt x="1826798" y="1679260"/>
                <a:pt x="1811644" y="1679260"/>
              </a:cubicBezTo>
              <a:close/>
              <a:moveTo>
                <a:pt x="1887416" y="1679260"/>
              </a:moveTo>
              <a:cubicBezTo>
                <a:pt x="1872262" y="1679260"/>
                <a:pt x="1861437" y="1692571"/>
                <a:pt x="1861437" y="1705883"/>
              </a:cubicBezTo>
              <a:cubicBezTo>
                <a:pt x="1861437" y="1721412"/>
                <a:pt x="1874426" y="1732505"/>
                <a:pt x="1887416" y="1732505"/>
              </a:cubicBezTo>
              <a:cubicBezTo>
                <a:pt x="1902570" y="1732505"/>
                <a:pt x="1913395" y="1719194"/>
                <a:pt x="1913395" y="1705883"/>
              </a:cubicBezTo>
              <a:cubicBezTo>
                <a:pt x="1913395" y="1690353"/>
                <a:pt x="1900405" y="1679260"/>
                <a:pt x="1887416" y="1679260"/>
              </a:cubicBezTo>
              <a:close/>
              <a:moveTo>
                <a:pt x="1961023" y="1679260"/>
              </a:moveTo>
              <a:cubicBezTo>
                <a:pt x="1945869" y="1679260"/>
                <a:pt x="1935044" y="1692571"/>
                <a:pt x="1935044" y="1705883"/>
              </a:cubicBezTo>
              <a:cubicBezTo>
                <a:pt x="1935044" y="1721412"/>
                <a:pt x="1948033" y="1732505"/>
                <a:pt x="1961023" y="1732505"/>
              </a:cubicBezTo>
              <a:cubicBezTo>
                <a:pt x="1976177" y="1732505"/>
                <a:pt x="1987002" y="1719194"/>
                <a:pt x="1987002" y="1705883"/>
              </a:cubicBezTo>
              <a:cubicBezTo>
                <a:pt x="1987002" y="1690353"/>
                <a:pt x="1976177" y="1679260"/>
                <a:pt x="1961023" y="1679260"/>
              </a:cubicBezTo>
              <a:close/>
              <a:moveTo>
                <a:pt x="2034629" y="1679260"/>
              </a:moveTo>
              <a:cubicBezTo>
                <a:pt x="2019475" y="1679260"/>
                <a:pt x="2008650" y="1692571"/>
                <a:pt x="2008650" y="1705883"/>
              </a:cubicBezTo>
              <a:cubicBezTo>
                <a:pt x="2008650" y="1721412"/>
                <a:pt x="2021640" y="1732505"/>
                <a:pt x="2034629" y="1732505"/>
              </a:cubicBezTo>
              <a:cubicBezTo>
                <a:pt x="2049783" y="1732505"/>
                <a:pt x="2060608" y="1719194"/>
                <a:pt x="2060608" y="1705883"/>
              </a:cubicBezTo>
              <a:cubicBezTo>
                <a:pt x="2060608" y="1690353"/>
                <a:pt x="2049783" y="1679260"/>
                <a:pt x="2034629" y="1679260"/>
              </a:cubicBezTo>
              <a:close/>
              <a:moveTo>
                <a:pt x="2108236" y="1679260"/>
              </a:moveTo>
              <a:cubicBezTo>
                <a:pt x="2093082" y="1679260"/>
                <a:pt x="2082257" y="1692571"/>
                <a:pt x="2082257" y="1705883"/>
              </a:cubicBezTo>
              <a:cubicBezTo>
                <a:pt x="2082257" y="1721412"/>
                <a:pt x="2095246" y="1732505"/>
                <a:pt x="2108236" y="1732505"/>
              </a:cubicBezTo>
              <a:cubicBezTo>
                <a:pt x="2123390" y="1732505"/>
                <a:pt x="2134215" y="1719194"/>
                <a:pt x="2134215" y="1705883"/>
              </a:cubicBezTo>
              <a:cubicBezTo>
                <a:pt x="2134215" y="1690353"/>
                <a:pt x="2123390" y="1679260"/>
                <a:pt x="2108236" y="1679260"/>
              </a:cubicBezTo>
              <a:close/>
              <a:moveTo>
                <a:pt x="2181843" y="1679260"/>
              </a:moveTo>
              <a:cubicBezTo>
                <a:pt x="2168854" y="1679260"/>
                <a:pt x="2158029" y="1692571"/>
                <a:pt x="2158029" y="1705883"/>
              </a:cubicBezTo>
              <a:cubicBezTo>
                <a:pt x="2158029" y="1721412"/>
                <a:pt x="2168854" y="1732505"/>
                <a:pt x="2181843" y="1732505"/>
              </a:cubicBezTo>
              <a:cubicBezTo>
                <a:pt x="2196997" y="1732505"/>
                <a:pt x="2207822" y="1719194"/>
                <a:pt x="2207822" y="1705883"/>
              </a:cubicBezTo>
              <a:cubicBezTo>
                <a:pt x="2207822" y="1690353"/>
                <a:pt x="2196997" y="1679260"/>
                <a:pt x="2181843" y="1679260"/>
              </a:cubicBezTo>
              <a:close/>
              <a:moveTo>
                <a:pt x="2255450" y="1679260"/>
              </a:moveTo>
              <a:cubicBezTo>
                <a:pt x="2242461" y="1679260"/>
                <a:pt x="2231636" y="1692571"/>
                <a:pt x="2231636" y="1705883"/>
              </a:cubicBezTo>
              <a:cubicBezTo>
                <a:pt x="2231636" y="1721412"/>
                <a:pt x="2242461" y="1732505"/>
                <a:pt x="2255450" y="1732505"/>
              </a:cubicBezTo>
              <a:cubicBezTo>
                <a:pt x="2270604" y="1732505"/>
                <a:pt x="2281429" y="1719194"/>
                <a:pt x="2281429" y="1705883"/>
              </a:cubicBezTo>
              <a:cubicBezTo>
                <a:pt x="2281429" y="1690353"/>
                <a:pt x="2270604" y="1679260"/>
                <a:pt x="2255450" y="1679260"/>
              </a:cubicBezTo>
              <a:close/>
              <a:moveTo>
                <a:pt x="2331222" y="1679260"/>
              </a:moveTo>
              <a:cubicBezTo>
                <a:pt x="2318233" y="1679260"/>
                <a:pt x="2307408" y="1692571"/>
                <a:pt x="2307408" y="1705883"/>
              </a:cubicBezTo>
              <a:cubicBezTo>
                <a:pt x="2307408" y="1721412"/>
                <a:pt x="2318233" y="1732505"/>
                <a:pt x="2331222" y="1732505"/>
              </a:cubicBezTo>
              <a:cubicBezTo>
                <a:pt x="2346376" y="1732505"/>
                <a:pt x="2357201" y="1719194"/>
                <a:pt x="2357201" y="1705883"/>
              </a:cubicBezTo>
              <a:cubicBezTo>
                <a:pt x="2357201" y="1690353"/>
                <a:pt x="2344211" y="1679260"/>
                <a:pt x="2331222" y="1679260"/>
              </a:cubicBezTo>
              <a:close/>
              <a:moveTo>
                <a:pt x="2404829" y="1679260"/>
              </a:moveTo>
              <a:cubicBezTo>
                <a:pt x="2389675" y="1679260"/>
                <a:pt x="2378850" y="1692571"/>
                <a:pt x="2378850" y="1705883"/>
              </a:cubicBezTo>
              <a:cubicBezTo>
                <a:pt x="2378850" y="1721412"/>
                <a:pt x="2391839" y="1732505"/>
                <a:pt x="2404829" y="1732505"/>
              </a:cubicBezTo>
              <a:cubicBezTo>
                <a:pt x="2419983" y="1732505"/>
                <a:pt x="2430808" y="1719194"/>
                <a:pt x="2430808" y="1705883"/>
              </a:cubicBezTo>
              <a:cubicBezTo>
                <a:pt x="2430808" y="1690353"/>
                <a:pt x="2419983" y="1679260"/>
                <a:pt x="2404829" y="1679260"/>
              </a:cubicBezTo>
              <a:close/>
              <a:moveTo>
                <a:pt x="2478436" y="1679260"/>
              </a:moveTo>
              <a:cubicBezTo>
                <a:pt x="2463282" y="1679260"/>
                <a:pt x="2452457" y="1692571"/>
                <a:pt x="2452457" y="1705883"/>
              </a:cubicBezTo>
              <a:cubicBezTo>
                <a:pt x="2452457" y="1721412"/>
                <a:pt x="2465447" y="1732505"/>
                <a:pt x="2478436" y="1732505"/>
              </a:cubicBezTo>
              <a:cubicBezTo>
                <a:pt x="2493590" y="1732505"/>
                <a:pt x="2504415" y="1719194"/>
                <a:pt x="2504415" y="1705883"/>
              </a:cubicBezTo>
              <a:cubicBezTo>
                <a:pt x="2504415" y="1690353"/>
                <a:pt x="2493590" y="1679260"/>
                <a:pt x="2478436" y="1679260"/>
              </a:cubicBezTo>
              <a:close/>
              <a:moveTo>
                <a:pt x="2554208" y="1679260"/>
              </a:moveTo>
              <a:cubicBezTo>
                <a:pt x="2539054" y="1679260"/>
                <a:pt x="2528229" y="1692571"/>
                <a:pt x="2528229" y="1705883"/>
              </a:cubicBezTo>
              <a:cubicBezTo>
                <a:pt x="2528229" y="1721412"/>
                <a:pt x="2541219" y="1732505"/>
                <a:pt x="2554208" y="1732505"/>
              </a:cubicBezTo>
              <a:cubicBezTo>
                <a:pt x="2567197" y="1732505"/>
                <a:pt x="2578022" y="1719194"/>
                <a:pt x="2578022" y="1705883"/>
              </a:cubicBezTo>
              <a:cubicBezTo>
                <a:pt x="2578022" y="1690353"/>
                <a:pt x="2567197" y="1679260"/>
                <a:pt x="2554208" y="1679260"/>
              </a:cubicBezTo>
              <a:close/>
              <a:moveTo>
                <a:pt x="2625650" y="1679260"/>
              </a:moveTo>
              <a:cubicBezTo>
                <a:pt x="2610496" y="1679260"/>
                <a:pt x="2599671" y="1692571"/>
                <a:pt x="2599671" y="1705883"/>
              </a:cubicBezTo>
              <a:cubicBezTo>
                <a:pt x="2599671" y="1721412"/>
                <a:pt x="2612661" y="1732505"/>
                <a:pt x="2625650" y="1732505"/>
              </a:cubicBezTo>
              <a:cubicBezTo>
                <a:pt x="2640804" y="1732505"/>
                <a:pt x="2651629" y="1719194"/>
                <a:pt x="2651629" y="1705883"/>
              </a:cubicBezTo>
              <a:cubicBezTo>
                <a:pt x="2651629" y="1690353"/>
                <a:pt x="2640804" y="1679260"/>
                <a:pt x="2625650" y="1679260"/>
              </a:cubicBezTo>
              <a:close/>
              <a:moveTo>
                <a:pt x="2699257" y="1679260"/>
              </a:moveTo>
              <a:cubicBezTo>
                <a:pt x="2686268" y="1679260"/>
                <a:pt x="2675443" y="1692571"/>
                <a:pt x="2675443" y="1705883"/>
              </a:cubicBezTo>
              <a:cubicBezTo>
                <a:pt x="2675443" y="1721412"/>
                <a:pt x="2686268" y="1732505"/>
                <a:pt x="2699257" y="1732505"/>
              </a:cubicBezTo>
              <a:cubicBezTo>
                <a:pt x="2714411" y="1732505"/>
                <a:pt x="2725236" y="1719194"/>
                <a:pt x="2725236" y="1705883"/>
              </a:cubicBezTo>
              <a:cubicBezTo>
                <a:pt x="2725236" y="1690353"/>
                <a:pt x="2714411" y="1679260"/>
                <a:pt x="2699257" y="1679260"/>
              </a:cubicBezTo>
              <a:close/>
              <a:moveTo>
                <a:pt x="2775028" y="1679260"/>
              </a:moveTo>
              <a:cubicBezTo>
                <a:pt x="2762039" y="1679260"/>
                <a:pt x="2751214" y="1692571"/>
                <a:pt x="2751214" y="1705883"/>
              </a:cubicBezTo>
              <a:cubicBezTo>
                <a:pt x="2751214" y="1721412"/>
                <a:pt x="2762039" y="1732505"/>
                <a:pt x="2775028" y="1732505"/>
              </a:cubicBezTo>
              <a:cubicBezTo>
                <a:pt x="2790182" y="1732505"/>
                <a:pt x="2801007" y="1719194"/>
                <a:pt x="2801007" y="1705883"/>
              </a:cubicBezTo>
              <a:cubicBezTo>
                <a:pt x="2801007" y="1690353"/>
                <a:pt x="2788017" y="1679260"/>
                <a:pt x="2775028" y="1679260"/>
              </a:cubicBezTo>
              <a:close/>
              <a:moveTo>
                <a:pt x="2848635" y="1679260"/>
              </a:moveTo>
              <a:cubicBezTo>
                <a:pt x="2833481" y="1679260"/>
                <a:pt x="2822656" y="1692571"/>
                <a:pt x="2822656" y="1705883"/>
              </a:cubicBezTo>
              <a:cubicBezTo>
                <a:pt x="2822656" y="1721412"/>
                <a:pt x="2835645" y="1732505"/>
                <a:pt x="2848635" y="1732505"/>
              </a:cubicBezTo>
              <a:cubicBezTo>
                <a:pt x="2863789" y="1732505"/>
                <a:pt x="2874614" y="1719194"/>
                <a:pt x="2874614" y="1705883"/>
              </a:cubicBezTo>
              <a:cubicBezTo>
                <a:pt x="2874614" y="1690353"/>
                <a:pt x="2863789" y="1679260"/>
                <a:pt x="2848635" y="1679260"/>
              </a:cubicBezTo>
              <a:close/>
              <a:moveTo>
                <a:pt x="2922242" y="1679260"/>
              </a:moveTo>
              <a:cubicBezTo>
                <a:pt x="2909253" y="1679260"/>
                <a:pt x="2898428" y="1692571"/>
                <a:pt x="2898428" y="1705883"/>
              </a:cubicBezTo>
              <a:cubicBezTo>
                <a:pt x="2898428" y="1721412"/>
                <a:pt x="2909253" y="1732505"/>
                <a:pt x="2922242" y="1732505"/>
              </a:cubicBezTo>
              <a:cubicBezTo>
                <a:pt x="2937396" y="1732505"/>
                <a:pt x="2948221" y="1719194"/>
                <a:pt x="2948221" y="1705883"/>
              </a:cubicBezTo>
              <a:cubicBezTo>
                <a:pt x="2948221" y="1690353"/>
                <a:pt x="2937396" y="1679260"/>
                <a:pt x="2922242" y="1679260"/>
              </a:cubicBezTo>
              <a:close/>
              <a:moveTo>
                <a:pt x="2995849" y="1679260"/>
              </a:moveTo>
              <a:cubicBezTo>
                <a:pt x="2982860" y="1679260"/>
                <a:pt x="2972035" y="1692571"/>
                <a:pt x="2972035" y="1705883"/>
              </a:cubicBezTo>
              <a:cubicBezTo>
                <a:pt x="2972035" y="1721412"/>
                <a:pt x="2982860" y="1732505"/>
                <a:pt x="2995849" y="1732505"/>
              </a:cubicBezTo>
              <a:cubicBezTo>
                <a:pt x="3011003" y="1732505"/>
                <a:pt x="3021828" y="1719194"/>
                <a:pt x="3021828" y="1705883"/>
              </a:cubicBezTo>
              <a:cubicBezTo>
                <a:pt x="3021828" y="1690353"/>
                <a:pt x="3011003" y="1679260"/>
                <a:pt x="2995849" y="1679260"/>
              </a:cubicBezTo>
              <a:close/>
              <a:moveTo>
                <a:pt x="3069456" y="1679260"/>
              </a:moveTo>
              <a:cubicBezTo>
                <a:pt x="3056467" y="1679260"/>
                <a:pt x="3045642" y="1692571"/>
                <a:pt x="3045642" y="1705883"/>
              </a:cubicBezTo>
              <a:cubicBezTo>
                <a:pt x="3045642" y="1721412"/>
                <a:pt x="3056467" y="1732505"/>
                <a:pt x="3069456" y="1732505"/>
              </a:cubicBezTo>
              <a:cubicBezTo>
                <a:pt x="3084610" y="1732505"/>
                <a:pt x="3095435" y="1719194"/>
                <a:pt x="3095435" y="1705883"/>
              </a:cubicBezTo>
              <a:cubicBezTo>
                <a:pt x="3095435" y="1690353"/>
                <a:pt x="3084610" y="1679260"/>
                <a:pt x="3069456" y="1679260"/>
              </a:cubicBezTo>
              <a:close/>
              <a:moveTo>
                <a:pt x="3218835" y="1679260"/>
              </a:moveTo>
              <a:cubicBezTo>
                <a:pt x="3203681" y="1679260"/>
                <a:pt x="3192856" y="1692571"/>
                <a:pt x="3192856" y="1705883"/>
              </a:cubicBezTo>
              <a:cubicBezTo>
                <a:pt x="3192856" y="1721412"/>
                <a:pt x="3205846" y="1732505"/>
                <a:pt x="3218835" y="1732505"/>
              </a:cubicBezTo>
              <a:cubicBezTo>
                <a:pt x="3233989" y="1732505"/>
                <a:pt x="3244814" y="1719194"/>
                <a:pt x="3244814" y="1705883"/>
              </a:cubicBezTo>
              <a:cubicBezTo>
                <a:pt x="3244814" y="1690353"/>
                <a:pt x="3231824" y="1679260"/>
                <a:pt x="3218835" y="1679260"/>
              </a:cubicBezTo>
              <a:close/>
              <a:moveTo>
                <a:pt x="3292441" y="1679260"/>
              </a:moveTo>
              <a:cubicBezTo>
                <a:pt x="3279452" y="1679260"/>
                <a:pt x="3268627" y="1692571"/>
                <a:pt x="3268627" y="1705883"/>
              </a:cubicBezTo>
              <a:cubicBezTo>
                <a:pt x="3268627" y="1721412"/>
                <a:pt x="3279452" y="1732505"/>
                <a:pt x="3292441" y="1732505"/>
              </a:cubicBezTo>
              <a:cubicBezTo>
                <a:pt x="3307595" y="1732505"/>
                <a:pt x="3318420" y="1719194"/>
                <a:pt x="3318420" y="1705883"/>
              </a:cubicBezTo>
              <a:cubicBezTo>
                <a:pt x="3318420" y="1690353"/>
                <a:pt x="3307595" y="1679260"/>
                <a:pt x="3292441" y="1679260"/>
              </a:cubicBezTo>
              <a:close/>
              <a:moveTo>
                <a:pt x="3366049" y="1679260"/>
              </a:moveTo>
              <a:cubicBezTo>
                <a:pt x="3350895" y="1679260"/>
                <a:pt x="3340070" y="1692571"/>
                <a:pt x="3340070" y="1705883"/>
              </a:cubicBezTo>
              <a:cubicBezTo>
                <a:pt x="3340070" y="1721412"/>
                <a:pt x="3353060" y="1732505"/>
                <a:pt x="3366049" y="1732505"/>
              </a:cubicBezTo>
              <a:cubicBezTo>
                <a:pt x="3381203" y="1732505"/>
                <a:pt x="3392028" y="1719194"/>
                <a:pt x="3392028" y="1705883"/>
              </a:cubicBezTo>
              <a:cubicBezTo>
                <a:pt x="3392028" y="1690353"/>
                <a:pt x="3381203" y="1679260"/>
                <a:pt x="3366049" y="1679260"/>
              </a:cubicBezTo>
              <a:close/>
              <a:moveTo>
                <a:pt x="3439656" y="1679260"/>
              </a:moveTo>
              <a:cubicBezTo>
                <a:pt x="3424502" y="1679260"/>
                <a:pt x="3413677" y="1692571"/>
                <a:pt x="3413677" y="1705883"/>
              </a:cubicBezTo>
              <a:cubicBezTo>
                <a:pt x="3413677" y="1721412"/>
                <a:pt x="3426666" y="1732505"/>
                <a:pt x="3439656" y="1732505"/>
              </a:cubicBezTo>
              <a:cubicBezTo>
                <a:pt x="3454810" y="1732505"/>
                <a:pt x="3465635" y="1719194"/>
                <a:pt x="3465635" y="1705883"/>
              </a:cubicBezTo>
              <a:cubicBezTo>
                <a:pt x="3465635" y="1690353"/>
                <a:pt x="3454810" y="1679260"/>
                <a:pt x="3439656" y="1679260"/>
              </a:cubicBezTo>
              <a:close/>
              <a:moveTo>
                <a:pt x="3513262" y="1679260"/>
              </a:moveTo>
              <a:cubicBezTo>
                <a:pt x="3500273" y="1679260"/>
                <a:pt x="3489448" y="1692571"/>
                <a:pt x="3489448" y="1705883"/>
              </a:cubicBezTo>
              <a:cubicBezTo>
                <a:pt x="3489448" y="1721412"/>
                <a:pt x="3500273" y="1732505"/>
                <a:pt x="3513262" y="1732505"/>
              </a:cubicBezTo>
              <a:cubicBezTo>
                <a:pt x="3528416" y="1732505"/>
                <a:pt x="3539241" y="1719194"/>
                <a:pt x="3539241" y="1705883"/>
              </a:cubicBezTo>
              <a:cubicBezTo>
                <a:pt x="3539241" y="1690353"/>
                <a:pt x="3528416" y="1679260"/>
                <a:pt x="3513262" y="1679260"/>
              </a:cubicBezTo>
              <a:close/>
              <a:moveTo>
                <a:pt x="3589034" y="1679260"/>
              </a:moveTo>
              <a:cubicBezTo>
                <a:pt x="3573880" y="1679260"/>
                <a:pt x="3563055" y="1692571"/>
                <a:pt x="3563055" y="1705883"/>
              </a:cubicBezTo>
              <a:cubicBezTo>
                <a:pt x="3563055" y="1721412"/>
                <a:pt x="3576045" y="1732505"/>
                <a:pt x="3589034" y="1732505"/>
              </a:cubicBezTo>
              <a:cubicBezTo>
                <a:pt x="3604188" y="1732505"/>
                <a:pt x="3615013" y="1719194"/>
                <a:pt x="3615013" y="1705883"/>
              </a:cubicBezTo>
              <a:cubicBezTo>
                <a:pt x="3615013" y="1690353"/>
                <a:pt x="3602023" y="1679260"/>
                <a:pt x="3589034" y="1679260"/>
              </a:cubicBezTo>
              <a:close/>
              <a:moveTo>
                <a:pt x="3662641" y="1679260"/>
              </a:moveTo>
              <a:cubicBezTo>
                <a:pt x="3649652" y="1679260"/>
                <a:pt x="3638827" y="1692571"/>
                <a:pt x="3638827" y="1705883"/>
              </a:cubicBezTo>
              <a:cubicBezTo>
                <a:pt x="3638827" y="1721412"/>
                <a:pt x="3649652" y="1732505"/>
                <a:pt x="3662641" y="1732505"/>
              </a:cubicBezTo>
              <a:cubicBezTo>
                <a:pt x="3677795" y="1732505"/>
                <a:pt x="3688620" y="1719194"/>
                <a:pt x="3688620" y="1705883"/>
              </a:cubicBezTo>
              <a:cubicBezTo>
                <a:pt x="3688620" y="1690353"/>
                <a:pt x="3677795" y="1679260"/>
                <a:pt x="3662641" y="1679260"/>
              </a:cubicBezTo>
              <a:close/>
              <a:moveTo>
                <a:pt x="3736248" y="1679260"/>
              </a:moveTo>
              <a:cubicBezTo>
                <a:pt x="3721094" y="1679260"/>
                <a:pt x="3710269" y="1692571"/>
                <a:pt x="3710269" y="1705883"/>
              </a:cubicBezTo>
              <a:cubicBezTo>
                <a:pt x="3710269" y="1721412"/>
                <a:pt x="3723258" y="1732505"/>
                <a:pt x="3736248" y="1732505"/>
              </a:cubicBezTo>
              <a:cubicBezTo>
                <a:pt x="3751402" y="1732505"/>
                <a:pt x="3762227" y="1719194"/>
                <a:pt x="3762227" y="1705883"/>
              </a:cubicBezTo>
              <a:cubicBezTo>
                <a:pt x="3762227" y="1690353"/>
                <a:pt x="3751402" y="1679260"/>
                <a:pt x="3736248" y="1679260"/>
              </a:cubicBezTo>
              <a:close/>
              <a:moveTo>
                <a:pt x="3812020" y="1679260"/>
              </a:moveTo>
              <a:cubicBezTo>
                <a:pt x="3796866" y="1679260"/>
                <a:pt x="3786041" y="1692571"/>
                <a:pt x="3786041" y="1705883"/>
              </a:cubicBezTo>
              <a:cubicBezTo>
                <a:pt x="3786041" y="1721412"/>
                <a:pt x="3799030" y="1732505"/>
                <a:pt x="3812020" y="1732505"/>
              </a:cubicBezTo>
              <a:cubicBezTo>
                <a:pt x="3825009" y="1732505"/>
                <a:pt x="3835834" y="1719194"/>
                <a:pt x="3835834" y="1705883"/>
              </a:cubicBezTo>
              <a:cubicBezTo>
                <a:pt x="3835834" y="1690353"/>
                <a:pt x="3825009" y="1679260"/>
                <a:pt x="3812020" y="1679260"/>
              </a:cubicBezTo>
              <a:close/>
              <a:moveTo>
                <a:pt x="5214881" y="1679260"/>
              </a:moveTo>
              <a:cubicBezTo>
                <a:pt x="5199727" y="1679260"/>
                <a:pt x="5188902" y="1692571"/>
                <a:pt x="5188902" y="1705883"/>
              </a:cubicBezTo>
              <a:cubicBezTo>
                <a:pt x="5188902" y="1721412"/>
                <a:pt x="5201892" y="1732505"/>
                <a:pt x="5214881" y="1732505"/>
              </a:cubicBezTo>
              <a:cubicBezTo>
                <a:pt x="5230035" y="1732505"/>
                <a:pt x="5240860" y="1719194"/>
                <a:pt x="5240860" y="1705883"/>
              </a:cubicBezTo>
              <a:cubicBezTo>
                <a:pt x="5240860" y="1690353"/>
                <a:pt x="5230035" y="1679260"/>
                <a:pt x="5214881" y="1679260"/>
              </a:cubicBezTo>
              <a:close/>
              <a:moveTo>
                <a:pt x="5290653" y="1679260"/>
              </a:moveTo>
              <a:cubicBezTo>
                <a:pt x="5275499" y="1679260"/>
                <a:pt x="5264674" y="1692571"/>
                <a:pt x="5264674" y="1705883"/>
              </a:cubicBezTo>
              <a:cubicBezTo>
                <a:pt x="5264674" y="1721412"/>
                <a:pt x="5277664" y="1732505"/>
                <a:pt x="5290653" y="1732505"/>
              </a:cubicBezTo>
              <a:cubicBezTo>
                <a:pt x="5303642" y="1732505"/>
                <a:pt x="5314467" y="1719194"/>
                <a:pt x="5314467" y="1705883"/>
              </a:cubicBezTo>
              <a:cubicBezTo>
                <a:pt x="5314467" y="1690353"/>
                <a:pt x="5303642" y="1679260"/>
                <a:pt x="5290653" y="1679260"/>
              </a:cubicBezTo>
              <a:close/>
              <a:moveTo>
                <a:pt x="5364260" y="1679260"/>
              </a:moveTo>
              <a:cubicBezTo>
                <a:pt x="5351271" y="1679260"/>
                <a:pt x="5340446" y="1692571"/>
                <a:pt x="5340446" y="1705883"/>
              </a:cubicBezTo>
              <a:cubicBezTo>
                <a:pt x="5340446" y="1721412"/>
                <a:pt x="5351271" y="1732505"/>
                <a:pt x="5364260" y="1732505"/>
              </a:cubicBezTo>
              <a:cubicBezTo>
                <a:pt x="5379414" y="1732505"/>
                <a:pt x="5390239" y="1719194"/>
                <a:pt x="5390239" y="1705883"/>
              </a:cubicBezTo>
              <a:cubicBezTo>
                <a:pt x="5390239" y="1690353"/>
                <a:pt x="5379414" y="1679260"/>
                <a:pt x="5364260" y="1679260"/>
              </a:cubicBezTo>
              <a:close/>
              <a:moveTo>
                <a:pt x="5437867" y="1679260"/>
              </a:moveTo>
              <a:cubicBezTo>
                <a:pt x="5422713" y="1679260"/>
                <a:pt x="5411888" y="1692571"/>
                <a:pt x="5411888" y="1705883"/>
              </a:cubicBezTo>
              <a:cubicBezTo>
                <a:pt x="5411888" y="1721412"/>
                <a:pt x="5422713" y="1732505"/>
                <a:pt x="5437867" y="1732505"/>
              </a:cubicBezTo>
              <a:cubicBezTo>
                <a:pt x="5453021" y="1732505"/>
                <a:pt x="5463846" y="1719194"/>
                <a:pt x="5463846" y="1705883"/>
              </a:cubicBezTo>
              <a:cubicBezTo>
                <a:pt x="5463846" y="1690353"/>
                <a:pt x="5453021" y="1679260"/>
                <a:pt x="5437867" y="1679260"/>
              </a:cubicBezTo>
              <a:close/>
              <a:moveTo>
                <a:pt x="5511473" y="1679260"/>
              </a:moveTo>
              <a:cubicBezTo>
                <a:pt x="5498484" y="1679260"/>
                <a:pt x="5487659" y="1692571"/>
                <a:pt x="5487659" y="1705883"/>
              </a:cubicBezTo>
              <a:cubicBezTo>
                <a:pt x="5487659" y="1721412"/>
                <a:pt x="5498484" y="1732505"/>
                <a:pt x="5511473" y="1732505"/>
              </a:cubicBezTo>
              <a:cubicBezTo>
                <a:pt x="5526628" y="1732505"/>
                <a:pt x="5537452" y="1719194"/>
                <a:pt x="5537452" y="1705883"/>
              </a:cubicBezTo>
              <a:cubicBezTo>
                <a:pt x="5537452" y="1690353"/>
                <a:pt x="5526628" y="1679260"/>
                <a:pt x="5511473" y="1679260"/>
              </a:cubicBezTo>
              <a:close/>
              <a:moveTo>
                <a:pt x="5585081" y="1679260"/>
              </a:moveTo>
              <a:cubicBezTo>
                <a:pt x="5569927" y="1679260"/>
                <a:pt x="5559102" y="1692571"/>
                <a:pt x="5559102" y="1705883"/>
              </a:cubicBezTo>
              <a:cubicBezTo>
                <a:pt x="5559102" y="1721412"/>
                <a:pt x="5572091" y="1732505"/>
                <a:pt x="5585081" y="1732505"/>
              </a:cubicBezTo>
              <a:cubicBezTo>
                <a:pt x="5600235" y="1732505"/>
                <a:pt x="5611060" y="1719194"/>
                <a:pt x="5611060" y="1705883"/>
              </a:cubicBezTo>
              <a:cubicBezTo>
                <a:pt x="5611060" y="1690353"/>
                <a:pt x="5600235" y="1679260"/>
                <a:pt x="5585081" y="1679260"/>
              </a:cubicBezTo>
              <a:close/>
              <a:moveTo>
                <a:pt x="5734459" y="1679260"/>
              </a:moveTo>
              <a:cubicBezTo>
                <a:pt x="5719305" y="1679260"/>
                <a:pt x="5708480" y="1692571"/>
                <a:pt x="5708480" y="1705883"/>
              </a:cubicBezTo>
              <a:cubicBezTo>
                <a:pt x="5708480" y="1721412"/>
                <a:pt x="5721470" y="1732505"/>
                <a:pt x="5734459" y="1732505"/>
              </a:cubicBezTo>
              <a:cubicBezTo>
                <a:pt x="5749613" y="1732505"/>
                <a:pt x="5760438" y="1719194"/>
                <a:pt x="5760438" y="1705883"/>
              </a:cubicBezTo>
              <a:cubicBezTo>
                <a:pt x="5760438" y="1690353"/>
                <a:pt x="5747448" y="1679260"/>
                <a:pt x="5734459" y="1679260"/>
              </a:cubicBezTo>
              <a:close/>
              <a:moveTo>
                <a:pt x="5810231" y="1679260"/>
              </a:moveTo>
              <a:cubicBezTo>
                <a:pt x="5795077" y="1679260"/>
                <a:pt x="5784252" y="1692571"/>
                <a:pt x="5784252" y="1705883"/>
              </a:cubicBezTo>
              <a:cubicBezTo>
                <a:pt x="5784252" y="1721412"/>
                <a:pt x="5797242" y="1732505"/>
                <a:pt x="5810231" y="1732505"/>
              </a:cubicBezTo>
              <a:cubicBezTo>
                <a:pt x="5823220" y="1732505"/>
                <a:pt x="5834045" y="1719194"/>
                <a:pt x="5834045" y="1705883"/>
              </a:cubicBezTo>
              <a:cubicBezTo>
                <a:pt x="5834045" y="1690353"/>
                <a:pt x="5823220" y="1679260"/>
                <a:pt x="5810231" y="1679260"/>
              </a:cubicBezTo>
              <a:close/>
              <a:moveTo>
                <a:pt x="5881673" y="1679260"/>
              </a:moveTo>
              <a:cubicBezTo>
                <a:pt x="5866519" y="1679260"/>
                <a:pt x="5855694" y="1692571"/>
                <a:pt x="5855694" y="1705883"/>
              </a:cubicBezTo>
              <a:cubicBezTo>
                <a:pt x="5855694" y="1721412"/>
                <a:pt x="5868684" y="1732505"/>
                <a:pt x="5881673" y="1732505"/>
              </a:cubicBezTo>
              <a:cubicBezTo>
                <a:pt x="5896827" y="1732505"/>
                <a:pt x="5907652" y="1719194"/>
                <a:pt x="5907652" y="1705883"/>
              </a:cubicBezTo>
              <a:cubicBezTo>
                <a:pt x="5907652" y="1690353"/>
                <a:pt x="5896827" y="1679260"/>
                <a:pt x="5881673" y="1679260"/>
              </a:cubicBezTo>
              <a:close/>
              <a:moveTo>
                <a:pt x="5957445" y="1679260"/>
              </a:moveTo>
              <a:cubicBezTo>
                <a:pt x="5942291" y="1679260"/>
                <a:pt x="5931466" y="1692571"/>
                <a:pt x="5931466" y="1705883"/>
              </a:cubicBezTo>
              <a:cubicBezTo>
                <a:pt x="5931466" y="1721412"/>
                <a:pt x="5944456" y="1732505"/>
                <a:pt x="5957445" y="1732505"/>
              </a:cubicBezTo>
              <a:cubicBezTo>
                <a:pt x="5970435" y="1732505"/>
                <a:pt x="5981259" y="1719194"/>
                <a:pt x="5981259" y="1705883"/>
              </a:cubicBezTo>
              <a:cubicBezTo>
                <a:pt x="5981259" y="1690353"/>
                <a:pt x="5970435" y="1679260"/>
                <a:pt x="5957445" y="1679260"/>
              </a:cubicBezTo>
              <a:close/>
              <a:moveTo>
                <a:pt x="6028887" y="1679260"/>
              </a:moveTo>
              <a:cubicBezTo>
                <a:pt x="6013733" y="1679260"/>
                <a:pt x="6002908" y="1692571"/>
                <a:pt x="6002908" y="1705883"/>
              </a:cubicBezTo>
              <a:cubicBezTo>
                <a:pt x="6002908" y="1721412"/>
                <a:pt x="6015897" y="1732505"/>
                <a:pt x="6028887" y="1732505"/>
              </a:cubicBezTo>
              <a:cubicBezTo>
                <a:pt x="6044041" y="1732505"/>
                <a:pt x="6054866" y="1719194"/>
                <a:pt x="6054866" y="1705883"/>
              </a:cubicBezTo>
              <a:cubicBezTo>
                <a:pt x="6054866" y="1690353"/>
                <a:pt x="6044041" y="1679260"/>
                <a:pt x="6028887" y="1679260"/>
              </a:cubicBezTo>
              <a:close/>
              <a:moveTo>
                <a:pt x="6102494" y="1679260"/>
              </a:moveTo>
              <a:cubicBezTo>
                <a:pt x="6087340" y="1679260"/>
                <a:pt x="6076515" y="1692571"/>
                <a:pt x="6076515" y="1705883"/>
              </a:cubicBezTo>
              <a:cubicBezTo>
                <a:pt x="6076515" y="1721412"/>
                <a:pt x="6089505" y="1732505"/>
                <a:pt x="6102494" y="1732505"/>
              </a:cubicBezTo>
              <a:cubicBezTo>
                <a:pt x="6117648" y="1732505"/>
                <a:pt x="6128473" y="1719194"/>
                <a:pt x="6128473" y="1705883"/>
              </a:cubicBezTo>
              <a:cubicBezTo>
                <a:pt x="6128473" y="1690353"/>
                <a:pt x="6117648" y="1679260"/>
                <a:pt x="6102494" y="1679260"/>
              </a:cubicBezTo>
              <a:close/>
              <a:moveTo>
                <a:pt x="6178265" y="1679260"/>
              </a:moveTo>
              <a:cubicBezTo>
                <a:pt x="6165277" y="1679260"/>
                <a:pt x="6154452" y="1692571"/>
                <a:pt x="6154452" y="1705883"/>
              </a:cubicBezTo>
              <a:cubicBezTo>
                <a:pt x="6154452" y="1721412"/>
                <a:pt x="6165277" y="1732505"/>
                <a:pt x="6178265" y="1732505"/>
              </a:cubicBezTo>
              <a:cubicBezTo>
                <a:pt x="6193420" y="1732505"/>
                <a:pt x="6204245" y="1719194"/>
                <a:pt x="6204245" y="1705883"/>
              </a:cubicBezTo>
              <a:cubicBezTo>
                <a:pt x="6204245" y="1690353"/>
                <a:pt x="6191255" y="1679260"/>
                <a:pt x="6178265" y="1679260"/>
              </a:cubicBezTo>
              <a:close/>
              <a:moveTo>
                <a:pt x="6251873" y="1679260"/>
              </a:moveTo>
              <a:cubicBezTo>
                <a:pt x="6238884" y="1679260"/>
                <a:pt x="6228059" y="1692571"/>
                <a:pt x="6228059" y="1705883"/>
              </a:cubicBezTo>
              <a:cubicBezTo>
                <a:pt x="6228059" y="1721412"/>
                <a:pt x="6238884" y="1732505"/>
                <a:pt x="6251873" y="1732505"/>
              </a:cubicBezTo>
              <a:cubicBezTo>
                <a:pt x="6267027" y="1732505"/>
                <a:pt x="6277852" y="1719194"/>
                <a:pt x="6277852" y="1705883"/>
              </a:cubicBezTo>
              <a:cubicBezTo>
                <a:pt x="6277852" y="1690353"/>
                <a:pt x="6267027" y="1679260"/>
                <a:pt x="6251873" y="1679260"/>
              </a:cubicBezTo>
              <a:close/>
              <a:moveTo>
                <a:pt x="6325479" y="1679260"/>
              </a:moveTo>
              <a:cubicBezTo>
                <a:pt x="6312490" y="1679260"/>
                <a:pt x="6301665" y="1692571"/>
                <a:pt x="6301665" y="1705883"/>
              </a:cubicBezTo>
              <a:cubicBezTo>
                <a:pt x="6301665" y="1721412"/>
                <a:pt x="6312490" y="1732505"/>
                <a:pt x="6325479" y="1732505"/>
              </a:cubicBezTo>
              <a:cubicBezTo>
                <a:pt x="6340633" y="1732505"/>
                <a:pt x="6351458" y="1719194"/>
                <a:pt x="6351458" y="1705883"/>
              </a:cubicBezTo>
              <a:cubicBezTo>
                <a:pt x="6351458" y="1690353"/>
                <a:pt x="6340633" y="1679260"/>
                <a:pt x="6325479" y="1679260"/>
              </a:cubicBezTo>
              <a:close/>
              <a:moveTo>
                <a:pt x="6399086" y="1679260"/>
              </a:moveTo>
              <a:cubicBezTo>
                <a:pt x="6383932" y="1679260"/>
                <a:pt x="6373107" y="1692571"/>
                <a:pt x="6373107" y="1705883"/>
              </a:cubicBezTo>
              <a:cubicBezTo>
                <a:pt x="6373107" y="1721412"/>
                <a:pt x="6386097" y="1732505"/>
                <a:pt x="6399086" y="1732505"/>
              </a:cubicBezTo>
              <a:cubicBezTo>
                <a:pt x="6414241" y="1732505"/>
                <a:pt x="6425065" y="1719194"/>
                <a:pt x="6425065" y="1705883"/>
              </a:cubicBezTo>
              <a:cubicBezTo>
                <a:pt x="6425065" y="1690353"/>
                <a:pt x="6414241" y="1679260"/>
                <a:pt x="6399086" y="1679260"/>
              </a:cubicBezTo>
              <a:close/>
              <a:moveTo>
                <a:pt x="6472694" y="1679260"/>
              </a:moveTo>
              <a:cubicBezTo>
                <a:pt x="6457540" y="1679260"/>
                <a:pt x="6446715" y="1692571"/>
                <a:pt x="6446715" y="1705883"/>
              </a:cubicBezTo>
              <a:cubicBezTo>
                <a:pt x="6446715" y="1721412"/>
                <a:pt x="6459704" y="1732505"/>
                <a:pt x="6472694" y="1732505"/>
              </a:cubicBezTo>
              <a:cubicBezTo>
                <a:pt x="6487848" y="1732505"/>
                <a:pt x="6498673" y="1719194"/>
                <a:pt x="6498673" y="1705883"/>
              </a:cubicBezTo>
              <a:cubicBezTo>
                <a:pt x="6498673" y="1690353"/>
                <a:pt x="6487848" y="1679260"/>
                <a:pt x="6472694" y="1679260"/>
              </a:cubicBezTo>
              <a:close/>
              <a:moveTo>
                <a:pt x="6546300" y="1679260"/>
              </a:moveTo>
              <a:cubicBezTo>
                <a:pt x="6531146" y="1679260"/>
                <a:pt x="6520321" y="1692571"/>
                <a:pt x="6520321" y="1705883"/>
              </a:cubicBezTo>
              <a:cubicBezTo>
                <a:pt x="6520321" y="1721412"/>
                <a:pt x="6533311" y="1732505"/>
                <a:pt x="6546300" y="1732505"/>
              </a:cubicBezTo>
              <a:cubicBezTo>
                <a:pt x="6561454" y="1732505"/>
                <a:pt x="6572279" y="1719194"/>
                <a:pt x="6572279" y="1705883"/>
              </a:cubicBezTo>
              <a:cubicBezTo>
                <a:pt x="6572279" y="1690353"/>
                <a:pt x="6561454" y="1679260"/>
                <a:pt x="6546300" y="1679260"/>
              </a:cubicBezTo>
              <a:close/>
              <a:moveTo>
                <a:pt x="6622072" y="1679260"/>
              </a:moveTo>
              <a:cubicBezTo>
                <a:pt x="6606918" y="1679260"/>
                <a:pt x="6596093" y="1692571"/>
                <a:pt x="6596093" y="1705883"/>
              </a:cubicBezTo>
              <a:cubicBezTo>
                <a:pt x="6596093" y="1721412"/>
                <a:pt x="6609083" y="1732505"/>
                <a:pt x="6622072" y="1732505"/>
              </a:cubicBezTo>
              <a:cubicBezTo>
                <a:pt x="6637226" y="1732505"/>
                <a:pt x="6648051" y="1719194"/>
                <a:pt x="6648051" y="1705883"/>
              </a:cubicBezTo>
              <a:cubicBezTo>
                <a:pt x="6648051" y="1690353"/>
                <a:pt x="6635061" y="1679260"/>
                <a:pt x="6622072" y="1679260"/>
              </a:cubicBezTo>
              <a:close/>
              <a:moveTo>
                <a:pt x="6695679" y="1679260"/>
              </a:moveTo>
              <a:cubicBezTo>
                <a:pt x="6680525" y="1679260"/>
                <a:pt x="6669700" y="1692571"/>
                <a:pt x="6669700" y="1705883"/>
              </a:cubicBezTo>
              <a:cubicBezTo>
                <a:pt x="6669700" y="1721412"/>
                <a:pt x="6682690" y="1732505"/>
                <a:pt x="6695679" y="1732505"/>
              </a:cubicBezTo>
              <a:cubicBezTo>
                <a:pt x="6710833" y="1732505"/>
                <a:pt x="6721658" y="1719194"/>
                <a:pt x="6721658" y="1705883"/>
              </a:cubicBezTo>
              <a:cubicBezTo>
                <a:pt x="6721658" y="1690353"/>
                <a:pt x="6710833" y="1679260"/>
                <a:pt x="6695679" y="1679260"/>
              </a:cubicBezTo>
              <a:close/>
              <a:moveTo>
                <a:pt x="6769286" y="1679260"/>
              </a:moveTo>
              <a:cubicBezTo>
                <a:pt x="6754132" y="1679260"/>
                <a:pt x="6743307" y="1692571"/>
                <a:pt x="6743307" y="1705883"/>
              </a:cubicBezTo>
              <a:cubicBezTo>
                <a:pt x="6743307" y="1721412"/>
                <a:pt x="6754132" y="1732505"/>
                <a:pt x="6769286" y="1732505"/>
              </a:cubicBezTo>
              <a:cubicBezTo>
                <a:pt x="6784440" y="1732505"/>
                <a:pt x="6795265" y="1719194"/>
                <a:pt x="6795265" y="1705883"/>
              </a:cubicBezTo>
              <a:cubicBezTo>
                <a:pt x="6795265" y="1690353"/>
                <a:pt x="6784440" y="1679260"/>
                <a:pt x="6769286" y="1679260"/>
              </a:cubicBezTo>
              <a:close/>
              <a:moveTo>
                <a:pt x="6842892" y="1679260"/>
              </a:moveTo>
              <a:cubicBezTo>
                <a:pt x="6827738" y="1679260"/>
                <a:pt x="6816913" y="1692571"/>
                <a:pt x="6816913" y="1705883"/>
              </a:cubicBezTo>
              <a:cubicBezTo>
                <a:pt x="6816913" y="1721412"/>
                <a:pt x="6829903" y="1732505"/>
                <a:pt x="6842892" y="1732505"/>
              </a:cubicBezTo>
              <a:cubicBezTo>
                <a:pt x="6858047" y="1732505"/>
                <a:pt x="6868871" y="1719194"/>
                <a:pt x="6868871" y="1705883"/>
              </a:cubicBezTo>
              <a:cubicBezTo>
                <a:pt x="6868871" y="1690353"/>
                <a:pt x="6858047" y="1679260"/>
                <a:pt x="6842892" y="1679260"/>
              </a:cubicBezTo>
              <a:close/>
              <a:moveTo>
                <a:pt x="6916499" y="1679260"/>
              </a:moveTo>
              <a:cubicBezTo>
                <a:pt x="6903510" y="1679260"/>
                <a:pt x="6892685" y="1692571"/>
                <a:pt x="6892685" y="1705883"/>
              </a:cubicBezTo>
              <a:cubicBezTo>
                <a:pt x="6892685" y="1721412"/>
                <a:pt x="6903510" y="1732505"/>
                <a:pt x="6916499" y="1732505"/>
              </a:cubicBezTo>
              <a:cubicBezTo>
                <a:pt x="6931654" y="1732505"/>
                <a:pt x="6942478" y="1719194"/>
                <a:pt x="6942478" y="1705883"/>
              </a:cubicBezTo>
              <a:cubicBezTo>
                <a:pt x="6942478" y="1690353"/>
                <a:pt x="6931654" y="1679260"/>
                <a:pt x="6916499" y="1679260"/>
              </a:cubicBezTo>
              <a:close/>
              <a:moveTo>
                <a:pt x="6990106" y="1679260"/>
              </a:moveTo>
              <a:cubicBezTo>
                <a:pt x="6977118" y="1679260"/>
                <a:pt x="6966293" y="1692571"/>
                <a:pt x="6966293" y="1705883"/>
              </a:cubicBezTo>
              <a:cubicBezTo>
                <a:pt x="6966293" y="1721412"/>
                <a:pt x="6977118" y="1732505"/>
                <a:pt x="6990106" y="1732505"/>
              </a:cubicBezTo>
              <a:cubicBezTo>
                <a:pt x="7005261" y="1732505"/>
                <a:pt x="7016086" y="1719194"/>
                <a:pt x="7016086" y="1705883"/>
              </a:cubicBezTo>
              <a:cubicBezTo>
                <a:pt x="7016086" y="1690353"/>
                <a:pt x="7005261" y="1679260"/>
                <a:pt x="6990106" y="1679260"/>
              </a:cubicBezTo>
              <a:close/>
              <a:moveTo>
                <a:pt x="7065879" y="1679260"/>
              </a:moveTo>
              <a:cubicBezTo>
                <a:pt x="7050725" y="1679260"/>
                <a:pt x="7039900" y="1692571"/>
                <a:pt x="7039900" y="1705883"/>
              </a:cubicBezTo>
              <a:cubicBezTo>
                <a:pt x="7039900" y="1721412"/>
                <a:pt x="7052890" y="1732505"/>
                <a:pt x="7065879" y="1732505"/>
              </a:cubicBezTo>
              <a:cubicBezTo>
                <a:pt x="7081033" y="1732505"/>
                <a:pt x="7091858" y="1719194"/>
                <a:pt x="7091858" y="1705883"/>
              </a:cubicBezTo>
              <a:cubicBezTo>
                <a:pt x="7091858" y="1690353"/>
                <a:pt x="7078868" y="1679260"/>
                <a:pt x="7065879" y="1679260"/>
              </a:cubicBezTo>
              <a:close/>
              <a:moveTo>
                <a:pt x="7139485" y="1679260"/>
              </a:moveTo>
              <a:cubicBezTo>
                <a:pt x="7124331" y="1679260"/>
                <a:pt x="7113506" y="1692571"/>
                <a:pt x="7113506" y="1705883"/>
              </a:cubicBezTo>
              <a:cubicBezTo>
                <a:pt x="7113506" y="1721412"/>
                <a:pt x="7126496" y="1732505"/>
                <a:pt x="7139485" y="1732505"/>
              </a:cubicBezTo>
              <a:cubicBezTo>
                <a:pt x="7154639" y="1732505"/>
                <a:pt x="7165464" y="1719194"/>
                <a:pt x="7165464" y="1705883"/>
              </a:cubicBezTo>
              <a:cubicBezTo>
                <a:pt x="7165464" y="1690353"/>
                <a:pt x="7154639" y="1679260"/>
                <a:pt x="7139485" y="1679260"/>
              </a:cubicBezTo>
              <a:close/>
              <a:moveTo>
                <a:pt x="7213092" y="1679260"/>
              </a:moveTo>
              <a:cubicBezTo>
                <a:pt x="7197938" y="1679260"/>
                <a:pt x="7187113" y="1692571"/>
                <a:pt x="7187113" y="1705883"/>
              </a:cubicBezTo>
              <a:cubicBezTo>
                <a:pt x="7187113" y="1721412"/>
                <a:pt x="7200103" y="1732505"/>
                <a:pt x="7213092" y="1732505"/>
              </a:cubicBezTo>
              <a:cubicBezTo>
                <a:pt x="7228246" y="1732505"/>
                <a:pt x="7239071" y="1719194"/>
                <a:pt x="7239071" y="1705883"/>
              </a:cubicBezTo>
              <a:cubicBezTo>
                <a:pt x="7239071" y="1690353"/>
                <a:pt x="7228246" y="1679260"/>
                <a:pt x="7213092" y="1679260"/>
              </a:cubicBezTo>
              <a:close/>
              <a:moveTo>
                <a:pt x="7288864" y="1679260"/>
              </a:moveTo>
              <a:cubicBezTo>
                <a:pt x="7273710" y="1679260"/>
                <a:pt x="7262885" y="1692571"/>
                <a:pt x="7262885" y="1705883"/>
              </a:cubicBezTo>
              <a:cubicBezTo>
                <a:pt x="7262885" y="1721412"/>
                <a:pt x="7275875" y="1732505"/>
                <a:pt x="7288864" y="1732505"/>
              </a:cubicBezTo>
              <a:cubicBezTo>
                <a:pt x="7301854" y="1732505"/>
                <a:pt x="7312678" y="1719194"/>
                <a:pt x="7312678" y="1705883"/>
              </a:cubicBezTo>
              <a:cubicBezTo>
                <a:pt x="7312678" y="1690353"/>
                <a:pt x="7301854" y="1679260"/>
                <a:pt x="7288864" y="1679260"/>
              </a:cubicBezTo>
              <a:close/>
              <a:moveTo>
                <a:pt x="7360306" y="1679260"/>
              </a:moveTo>
              <a:cubicBezTo>
                <a:pt x="7345152" y="1679260"/>
                <a:pt x="7334327" y="1692571"/>
                <a:pt x="7334327" y="1705883"/>
              </a:cubicBezTo>
              <a:cubicBezTo>
                <a:pt x="7334327" y="1721412"/>
                <a:pt x="7347316" y="1732505"/>
                <a:pt x="7360306" y="1732505"/>
              </a:cubicBezTo>
              <a:cubicBezTo>
                <a:pt x="7375460" y="1732505"/>
                <a:pt x="7386285" y="1719194"/>
                <a:pt x="7386285" y="1705883"/>
              </a:cubicBezTo>
              <a:cubicBezTo>
                <a:pt x="7386285" y="1690353"/>
                <a:pt x="7375460" y="1679260"/>
                <a:pt x="7360306" y="1679260"/>
              </a:cubicBezTo>
              <a:close/>
              <a:moveTo>
                <a:pt x="7433913" y="1679260"/>
              </a:moveTo>
              <a:cubicBezTo>
                <a:pt x="7418759" y="1679260"/>
                <a:pt x="7407934" y="1692571"/>
                <a:pt x="7407934" y="1705883"/>
              </a:cubicBezTo>
              <a:cubicBezTo>
                <a:pt x="7407934" y="1721412"/>
                <a:pt x="7420924" y="1732505"/>
                <a:pt x="7433913" y="1732505"/>
              </a:cubicBezTo>
              <a:cubicBezTo>
                <a:pt x="7449067" y="1732505"/>
                <a:pt x="7459892" y="1719194"/>
                <a:pt x="7459892" y="1705883"/>
              </a:cubicBezTo>
              <a:cubicBezTo>
                <a:pt x="7459892" y="1690353"/>
                <a:pt x="7449067" y="1679260"/>
                <a:pt x="7433913" y="1679260"/>
              </a:cubicBezTo>
              <a:close/>
              <a:moveTo>
                <a:pt x="7509684" y="1679260"/>
              </a:moveTo>
              <a:cubicBezTo>
                <a:pt x="7496696" y="1679260"/>
                <a:pt x="7485871" y="1692571"/>
                <a:pt x="7485871" y="1705883"/>
              </a:cubicBezTo>
              <a:cubicBezTo>
                <a:pt x="7485871" y="1721412"/>
                <a:pt x="7496696" y="1732505"/>
                <a:pt x="7509684" y="1732505"/>
              </a:cubicBezTo>
              <a:cubicBezTo>
                <a:pt x="7524839" y="1732505"/>
                <a:pt x="7535664" y="1719194"/>
                <a:pt x="7535664" y="1705883"/>
              </a:cubicBezTo>
              <a:cubicBezTo>
                <a:pt x="7535664" y="1690353"/>
                <a:pt x="7524839" y="1679260"/>
                <a:pt x="7509684" y="1679260"/>
              </a:cubicBezTo>
              <a:close/>
              <a:moveTo>
                <a:pt x="7583292" y="1679260"/>
              </a:moveTo>
              <a:cubicBezTo>
                <a:pt x="7568138" y="1679260"/>
                <a:pt x="7557313" y="1692571"/>
                <a:pt x="7557313" y="1705883"/>
              </a:cubicBezTo>
              <a:cubicBezTo>
                <a:pt x="7557313" y="1721412"/>
                <a:pt x="7570303" y="1732505"/>
                <a:pt x="7583292" y="1732505"/>
              </a:cubicBezTo>
              <a:cubicBezTo>
                <a:pt x="7598446" y="1732505"/>
                <a:pt x="7609271" y="1719194"/>
                <a:pt x="7609271" y="1705883"/>
              </a:cubicBezTo>
              <a:cubicBezTo>
                <a:pt x="7609271" y="1690353"/>
                <a:pt x="7598446" y="1679260"/>
                <a:pt x="7583292" y="1679260"/>
              </a:cubicBezTo>
              <a:close/>
              <a:moveTo>
                <a:pt x="7656898" y="1679260"/>
              </a:moveTo>
              <a:cubicBezTo>
                <a:pt x="7641744" y="1679260"/>
                <a:pt x="7630919" y="1692571"/>
                <a:pt x="7630919" y="1705883"/>
              </a:cubicBezTo>
              <a:cubicBezTo>
                <a:pt x="7630919" y="1721412"/>
                <a:pt x="7643909" y="1732505"/>
                <a:pt x="7656898" y="1732505"/>
              </a:cubicBezTo>
              <a:cubicBezTo>
                <a:pt x="7672052" y="1732505"/>
                <a:pt x="7682877" y="1719194"/>
                <a:pt x="7682877" y="1705883"/>
              </a:cubicBezTo>
              <a:cubicBezTo>
                <a:pt x="7682877" y="1690353"/>
                <a:pt x="7672052" y="1679260"/>
                <a:pt x="7656898" y="1679260"/>
              </a:cubicBezTo>
              <a:close/>
              <a:moveTo>
                <a:pt x="7730505" y="1679260"/>
              </a:moveTo>
              <a:cubicBezTo>
                <a:pt x="7715351" y="1679260"/>
                <a:pt x="7704526" y="1692571"/>
                <a:pt x="7704526" y="1705883"/>
              </a:cubicBezTo>
              <a:cubicBezTo>
                <a:pt x="7704526" y="1721412"/>
                <a:pt x="7717516" y="1732505"/>
                <a:pt x="7730505" y="1732505"/>
              </a:cubicBezTo>
              <a:cubicBezTo>
                <a:pt x="7745660" y="1732505"/>
                <a:pt x="7756484" y="1719194"/>
                <a:pt x="7756484" y="1705883"/>
              </a:cubicBezTo>
              <a:cubicBezTo>
                <a:pt x="7756484" y="1690353"/>
                <a:pt x="7745660" y="1679260"/>
                <a:pt x="7730505" y="1679260"/>
              </a:cubicBezTo>
              <a:close/>
              <a:moveTo>
                <a:pt x="7806277" y="1679260"/>
              </a:moveTo>
              <a:cubicBezTo>
                <a:pt x="7791123" y="1679260"/>
                <a:pt x="7780298" y="1692571"/>
                <a:pt x="7780298" y="1705883"/>
              </a:cubicBezTo>
              <a:cubicBezTo>
                <a:pt x="7780298" y="1721412"/>
                <a:pt x="7793288" y="1732505"/>
                <a:pt x="7806277" y="1732505"/>
              </a:cubicBezTo>
              <a:cubicBezTo>
                <a:pt x="7819267" y="1732505"/>
                <a:pt x="7830091" y="1719194"/>
                <a:pt x="7830091" y="1705883"/>
              </a:cubicBezTo>
              <a:cubicBezTo>
                <a:pt x="7830091" y="1690353"/>
                <a:pt x="7819267" y="1679260"/>
                <a:pt x="7806277" y="1679260"/>
              </a:cubicBezTo>
              <a:close/>
              <a:moveTo>
                <a:pt x="7879885" y="1679260"/>
              </a:moveTo>
              <a:cubicBezTo>
                <a:pt x="7864731" y="1679260"/>
                <a:pt x="7853906" y="1692571"/>
                <a:pt x="7853906" y="1705883"/>
              </a:cubicBezTo>
              <a:cubicBezTo>
                <a:pt x="7853906" y="1721412"/>
                <a:pt x="7866895" y="1732505"/>
                <a:pt x="7879885" y="1732505"/>
              </a:cubicBezTo>
              <a:cubicBezTo>
                <a:pt x="7895039" y="1732505"/>
                <a:pt x="7905864" y="1719194"/>
                <a:pt x="7905864" y="1705883"/>
              </a:cubicBezTo>
              <a:cubicBezTo>
                <a:pt x="7905864" y="1690353"/>
                <a:pt x="7892874" y="1679260"/>
                <a:pt x="7879885" y="1679260"/>
              </a:cubicBezTo>
              <a:close/>
              <a:moveTo>
                <a:pt x="7955656" y="1679260"/>
              </a:moveTo>
              <a:cubicBezTo>
                <a:pt x="7940502" y="1679260"/>
                <a:pt x="7929677" y="1692571"/>
                <a:pt x="7929677" y="1705883"/>
              </a:cubicBezTo>
              <a:cubicBezTo>
                <a:pt x="7929677" y="1721412"/>
                <a:pt x="7942666" y="1732505"/>
                <a:pt x="7955656" y="1732505"/>
              </a:cubicBezTo>
              <a:cubicBezTo>
                <a:pt x="7968645" y="1732505"/>
                <a:pt x="7979470" y="1719194"/>
                <a:pt x="7979470" y="1705883"/>
              </a:cubicBezTo>
              <a:cubicBezTo>
                <a:pt x="7979470" y="1690353"/>
                <a:pt x="7968645" y="1679260"/>
                <a:pt x="7955656" y="1679260"/>
              </a:cubicBezTo>
              <a:close/>
              <a:moveTo>
                <a:pt x="8027098" y="1679260"/>
              </a:moveTo>
              <a:cubicBezTo>
                <a:pt x="8011944" y="1679260"/>
                <a:pt x="8001119" y="1692571"/>
                <a:pt x="8001119" y="1705883"/>
              </a:cubicBezTo>
              <a:cubicBezTo>
                <a:pt x="8001119" y="1721412"/>
                <a:pt x="8011944" y="1732505"/>
                <a:pt x="8027098" y="1732505"/>
              </a:cubicBezTo>
              <a:cubicBezTo>
                <a:pt x="8042252" y="1732505"/>
                <a:pt x="8053077" y="1719194"/>
                <a:pt x="8053077" y="1705883"/>
              </a:cubicBezTo>
              <a:cubicBezTo>
                <a:pt x="8053077" y="1690353"/>
                <a:pt x="8042252" y="1679260"/>
                <a:pt x="8027098" y="1679260"/>
              </a:cubicBezTo>
              <a:close/>
              <a:moveTo>
                <a:pt x="8100705" y="1679260"/>
              </a:moveTo>
              <a:cubicBezTo>
                <a:pt x="8087716" y="1679260"/>
                <a:pt x="8076891" y="1692571"/>
                <a:pt x="8076891" y="1705883"/>
              </a:cubicBezTo>
              <a:cubicBezTo>
                <a:pt x="8076891" y="1721412"/>
                <a:pt x="8087716" y="1732505"/>
                <a:pt x="8100705" y="1732505"/>
              </a:cubicBezTo>
              <a:cubicBezTo>
                <a:pt x="8115859" y="1732505"/>
                <a:pt x="8126684" y="1719194"/>
                <a:pt x="8126684" y="1705883"/>
              </a:cubicBezTo>
              <a:cubicBezTo>
                <a:pt x="8126684" y="1690353"/>
                <a:pt x="8115859" y="1679260"/>
                <a:pt x="8100705" y="1679260"/>
              </a:cubicBezTo>
              <a:close/>
              <a:moveTo>
                <a:pt x="8174312" y="1679260"/>
              </a:moveTo>
              <a:cubicBezTo>
                <a:pt x="8161323" y="1679260"/>
                <a:pt x="8150498" y="1692571"/>
                <a:pt x="8150498" y="1705883"/>
              </a:cubicBezTo>
              <a:cubicBezTo>
                <a:pt x="8150498" y="1721412"/>
                <a:pt x="8161323" y="1732505"/>
                <a:pt x="8174312" y="1732505"/>
              </a:cubicBezTo>
              <a:cubicBezTo>
                <a:pt x="8189467" y="1732505"/>
                <a:pt x="8200291" y="1719194"/>
                <a:pt x="8200291" y="1705883"/>
              </a:cubicBezTo>
              <a:cubicBezTo>
                <a:pt x="8200291" y="1690353"/>
                <a:pt x="8189467" y="1679260"/>
                <a:pt x="8174312" y="1679260"/>
              </a:cubicBezTo>
              <a:close/>
              <a:moveTo>
                <a:pt x="8247918" y="1679260"/>
              </a:moveTo>
              <a:cubicBezTo>
                <a:pt x="8234929" y="1679260"/>
                <a:pt x="8224104" y="1692571"/>
                <a:pt x="8224104" y="1705883"/>
              </a:cubicBezTo>
              <a:cubicBezTo>
                <a:pt x="8224104" y="1721412"/>
                <a:pt x="8234929" y="1732505"/>
                <a:pt x="8247918" y="1732505"/>
              </a:cubicBezTo>
              <a:cubicBezTo>
                <a:pt x="8263073" y="1732505"/>
                <a:pt x="8273897" y="1719194"/>
                <a:pt x="8273897" y="1705883"/>
              </a:cubicBezTo>
              <a:cubicBezTo>
                <a:pt x="8273897" y="1690353"/>
                <a:pt x="8263073" y="1679260"/>
                <a:pt x="8247918" y="1679260"/>
              </a:cubicBezTo>
              <a:close/>
              <a:moveTo>
                <a:pt x="8323691" y="1679260"/>
              </a:moveTo>
              <a:cubicBezTo>
                <a:pt x="8308537" y="1679260"/>
                <a:pt x="8297712" y="1692571"/>
                <a:pt x="8297712" y="1705883"/>
              </a:cubicBezTo>
              <a:cubicBezTo>
                <a:pt x="8297712" y="1721412"/>
                <a:pt x="8310701" y="1732505"/>
                <a:pt x="8323691" y="1732505"/>
              </a:cubicBezTo>
              <a:cubicBezTo>
                <a:pt x="8338845" y="1732505"/>
                <a:pt x="8349670" y="1719194"/>
                <a:pt x="8349670" y="1705883"/>
              </a:cubicBezTo>
              <a:cubicBezTo>
                <a:pt x="8349670" y="1690353"/>
                <a:pt x="8336680" y="1679260"/>
                <a:pt x="8323691" y="1679260"/>
              </a:cubicBezTo>
              <a:close/>
              <a:moveTo>
                <a:pt x="8397298" y="1679260"/>
              </a:moveTo>
              <a:cubicBezTo>
                <a:pt x="8382144" y="1679260"/>
                <a:pt x="8371319" y="1692571"/>
                <a:pt x="8371319" y="1705883"/>
              </a:cubicBezTo>
              <a:cubicBezTo>
                <a:pt x="8371319" y="1721412"/>
                <a:pt x="8384309" y="1732505"/>
                <a:pt x="8397298" y="1732505"/>
              </a:cubicBezTo>
              <a:cubicBezTo>
                <a:pt x="8412452" y="1732505"/>
                <a:pt x="8423277" y="1719194"/>
                <a:pt x="8423277" y="1705883"/>
              </a:cubicBezTo>
              <a:cubicBezTo>
                <a:pt x="8423277" y="1690353"/>
                <a:pt x="8412452" y="1679260"/>
                <a:pt x="8397298" y="1679260"/>
              </a:cubicBezTo>
              <a:close/>
              <a:moveTo>
                <a:pt x="8470904" y="1679260"/>
              </a:moveTo>
              <a:cubicBezTo>
                <a:pt x="8455750" y="1679260"/>
                <a:pt x="8444925" y="1692571"/>
                <a:pt x="8444925" y="1705883"/>
              </a:cubicBezTo>
              <a:cubicBezTo>
                <a:pt x="8444925" y="1721412"/>
                <a:pt x="8457915" y="1732505"/>
                <a:pt x="8470904" y="1732505"/>
              </a:cubicBezTo>
              <a:cubicBezTo>
                <a:pt x="8486058" y="1732505"/>
                <a:pt x="8496883" y="1719194"/>
                <a:pt x="8496883" y="1705883"/>
              </a:cubicBezTo>
              <a:cubicBezTo>
                <a:pt x="8496883" y="1690353"/>
                <a:pt x="8486058" y="1679260"/>
                <a:pt x="8470904" y="1679260"/>
              </a:cubicBezTo>
              <a:close/>
              <a:moveTo>
                <a:pt x="8546676" y="1679260"/>
              </a:moveTo>
              <a:cubicBezTo>
                <a:pt x="8531522" y="1679260"/>
                <a:pt x="8520697" y="1692571"/>
                <a:pt x="8520697" y="1705883"/>
              </a:cubicBezTo>
              <a:cubicBezTo>
                <a:pt x="8520697" y="1721412"/>
                <a:pt x="8533687" y="1732505"/>
                <a:pt x="8546676" y="1732505"/>
              </a:cubicBezTo>
              <a:cubicBezTo>
                <a:pt x="8559665" y="1732505"/>
                <a:pt x="8570490" y="1719194"/>
                <a:pt x="8570490" y="1705883"/>
              </a:cubicBezTo>
              <a:cubicBezTo>
                <a:pt x="8570490" y="1690353"/>
                <a:pt x="8559665" y="1679260"/>
                <a:pt x="8546676" y="1679260"/>
              </a:cubicBezTo>
              <a:close/>
              <a:moveTo>
                <a:pt x="8618118" y="1679260"/>
              </a:moveTo>
              <a:cubicBezTo>
                <a:pt x="8602964" y="1679260"/>
                <a:pt x="8592139" y="1692571"/>
                <a:pt x="8592139" y="1705883"/>
              </a:cubicBezTo>
              <a:cubicBezTo>
                <a:pt x="8592139" y="1721412"/>
                <a:pt x="8602964" y="1732505"/>
                <a:pt x="8618118" y="1732505"/>
              </a:cubicBezTo>
              <a:cubicBezTo>
                <a:pt x="8633273" y="1732505"/>
                <a:pt x="8644097" y="1719194"/>
                <a:pt x="8644097" y="1705883"/>
              </a:cubicBezTo>
              <a:cubicBezTo>
                <a:pt x="8644097" y="1690353"/>
                <a:pt x="8633273" y="1679260"/>
                <a:pt x="8618118" y="1679260"/>
              </a:cubicBezTo>
              <a:close/>
              <a:moveTo>
                <a:pt x="8691725" y="1679260"/>
              </a:moveTo>
              <a:cubicBezTo>
                <a:pt x="8676571" y="1679260"/>
                <a:pt x="8665746" y="1692571"/>
                <a:pt x="8665746" y="1705883"/>
              </a:cubicBezTo>
              <a:cubicBezTo>
                <a:pt x="8665746" y="1721412"/>
                <a:pt x="8678735" y="1732505"/>
                <a:pt x="8691725" y="1732505"/>
              </a:cubicBezTo>
              <a:cubicBezTo>
                <a:pt x="8706879" y="1732505"/>
                <a:pt x="8717704" y="1719194"/>
                <a:pt x="8717704" y="1705883"/>
              </a:cubicBezTo>
              <a:cubicBezTo>
                <a:pt x="8717704" y="1690353"/>
                <a:pt x="8706879" y="1679260"/>
                <a:pt x="8691725" y="1679260"/>
              </a:cubicBezTo>
              <a:close/>
              <a:moveTo>
                <a:pt x="8767497" y="1679260"/>
              </a:moveTo>
              <a:cubicBezTo>
                <a:pt x="8754508" y="1679260"/>
                <a:pt x="8743683" y="1692571"/>
                <a:pt x="8743683" y="1705883"/>
              </a:cubicBezTo>
              <a:cubicBezTo>
                <a:pt x="8743683" y="1721412"/>
                <a:pt x="8754508" y="1732505"/>
                <a:pt x="8767497" y="1732505"/>
              </a:cubicBezTo>
              <a:cubicBezTo>
                <a:pt x="8782652" y="1732505"/>
                <a:pt x="8793476" y="1719194"/>
                <a:pt x="8793476" y="1705883"/>
              </a:cubicBezTo>
              <a:cubicBezTo>
                <a:pt x="8793476" y="1690353"/>
                <a:pt x="8780487" y="1679260"/>
                <a:pt x="8767497" y="1679260"/>
              </a:cubicBezTo>
              <a:close/>
              <a:moveTo>
                <a:pt x="8841104" y="1679260"/>
              </a:moveTo>
              <a:cubicBezTo>
                <a:pt x="8825950" y="1679260"/>
                <a:pt x="8815125" y="1692571"/>
                <a:pt x="8815125" y="1705883"/>
              </a:cubicBezTo>
              <a:cubicBezTo>
                <a:pt x="8815125" y="1721412"/>
                <a:pt x="8828115" y="1732505"/>
                <a:pt x="8841104" y="1732505"/>
              </a:cubicBezTo>
              <a:cubicBezTo>
                <a:pt x="8856258" y="1732505"/>
                <a:pt x="8867083" y="1719194"/>
                <a:pt x="8867083" y="1705883"/>
              </a:cubicBezTo>
              <a:cubicBezTo>
                <a:pt x="8867083" y="1690353"/>
                <a:pt x="8856258" y="1679260"/>
                <a:pt x="8841104" y="1679260"/>
              </a:cubicBezTo>
              <a:close/>
              <a:moveTo>
                <a:pt x="8914711" y="1679260"/>
              </a:moveTo>
              <a:cubicBezTo>
                <a:pt x="8899557" y="1679260"/>
                <a:pt x="8888732" y="1692571"/>
                <a:pt x="8888732" y="1705883"/>
              </a:cubicBezTo>
              <a:cubicBezTo>
                <a:pt x="8888732" y="1721412"/>
                <a:pt x="8901722" y="1732505"/>
                <a:pt x="8914711" y="1732505"/>
              </a:cubicBezTo>
              <a:cubicBezTo>
                <a:pt x="8929865" y="1732505"/>
                <a:pt x="8940690" y="1719194"/>
                <a:pt x="8940690" y="1705883"/>
              </a:cubicBezTo>
              <a:cubicBezTo>
                <a:pt x="8940690" y="1690353"/>
                <a:pt x="8929865" y="1679260"/>
                <a:pt x="8914711" y="1679260"/>
              </a:cubicBezTo>
              <a:close/>
              <a:moveTo>
                <a:pt x="8988318" y="1679260"/>
              </a:moveTo>
              <a:cubicBezTo>
                <a:pt x="8973164" y="1679260"/>
                <a:pt x="8962339" y="1692571"/>
                <a:pt x="8962339" y="1705883"/>
              </a:cubicBezTo>
              <a:cubicBezTo>
                <a:pt x="8962339" y="1721412"/>
                <a:pt x="8975329" y="1732505"/>
                <a:pt x="8988318" y="1732505"/>
              </a:cubicBezTo>
              <a:cubicBezTo>
                <a:pt x="9003472" y="1732505"/>
                <a:pt x="9014297" y="1719194"/>
                <a:pt x="9014297" y="1705883"/>
              </a:cubicBezTo>
              <a:cubicBezTo>
                <a:pt x="9014297" y="1690353"/>
                <a:pt x="9003472" y="1679260"/>
                <a:pt x="8988318" y="1679260"/>
              </a:cubicBezTo>
              <a:close/>
              <a:moveTo>
                <a:pt x="9061924" y="1679260"/>
              </a:moveTo>
              <a:cubicBezTo>
                <a:pt x="9046770" y="1679260"/>
                <a:pt x="9035945" y="1692571"/>
                <a:pt x="9035945" y="1705883"/>
              </a:cubicBezTo>
              <a:cubicBezTo>
                <a:pt x="9035945" y="1721412"/>
                <a:pt x="9048935" y="1732505"/>
                <a:pt x="9061924" y="1732505"/>
              </a:cubicBezTo>
              <a:cubicBezTo>
                <a:pt x="9077079" y="1732505"/>
                <a:pt x="9087903" y="1719194"/>
                <a:pt x="9087903" y="1705883"/>
              </a:cubicBezTo>
              <a:cubicBezTo>
                <a:pt x="9087903" y="1690353"/>
                <a:pt x="9077079" y="1679260"/>
                <a:pt x="9061924" y="1679260"/>
              </a:cubicBezTo>
              <a:close/>
              <a:moveTo>
                <a:pt x="9137696" y="1679260"/>
              </a:moveTo>
              <a:cubicBezTo>
                <a:pt x="9122542" y="1679260"/>
                <a:pt x="9111717" y="1692571"/>
                <a:pt x="9111717" y="1705883"/>
              </a:cubicBezTo>
              <a:cubicBezTo>
                <a:pt x="9111717" y="1721412"/>
                <a:pt x="9124707" y="1732505"/>
                <a:pt x="9137696" y="1732505"/>
              </a:cubicBezTo>
              <a:cubicBezTo>
                <a:pt x="9150686" y="1732505"/>
                <a:pt x="9161510" y="1719194"/>
                <a:pt x="9161510" y="1705883"/>
              </a:cubicBezTo>
              <a:cubicBezTo>
                <a:pt x="9161510" y="1690353"/>
                <a:pt x="9150686" y="1679260"/>
                <a:pt x="9137696" y="1679260"/>
              </a:cubicBezTo>
              <a:close/>
              <a:moveTo>
                <a:pt x="9211304" y="1679260"/>
              </a:moveTo>
              <a:cubicBezTo>
                <a:pt x="9196150" y="1679260"/>
                <a:pt x="9185325" y="1692571"/>
                <a:pt x="9185325" y="1705883"/>
              </a:cubicBezTo>
              <a:cubicBezTo>
                <a:pt x="9185325" y="1721412"/>
                <a:pt x="9198314" y="1732505"/>
                <a:pt x="9211304" y="1732505"/>
              </a:cubicBezTo>
              <a:cubicBezTo>
                <a:pt x="9226458" y="1732505"/>
                <a:pt x="9237283" y="1719194"/>
                <a:pt x="9237283" y="1705883"/>
              </a:cubicBezTo>
              <a:cubicBezTo>
                <a:pt x="9237283" y="1690353"/>
                <a:pt x="9224293" y="1679260"/>
                <a:pt x="9211304" y="1679260"/>
              </a:cubicBezTo>
              <a:close/>
              <a:moveTo>
                <a:pt x="9287075" y="1679260"/>
              </a:moveTo>
              <a:cubicBezTo>
                <a:pt x="9271921" y="1679260"/>
                <a:pt x="9261096" y="1692571"/>
                <a:pt x="9261096" y="1705883"/>
              </a:cubicBezTo>
              <a:cubicBezTo>
                <a:pt x="9261096" y="1721412"/>
                <a:pt x="9274085" y="1732505"/>
                <a:pt x="9287075" y="1732505"/>
              </a:cubicBezTo>
              <a:cubicBezTo>
                <a:pt x="9300064" y="1732505"/>
                <a:pt x="9310889" y="1719194"/>
                <a:pt x="9310889" y="1705883"/>
              </a:cubicBezTo>
              <a:cubicBezTo>
                <a:pt x="9310889" y="1690353"/>
                <a:pt x="9300064" y="1679260"/>
                <a:pt x="9287075" y="1679260"/>
              </a:cubicBezTo>
              <a:close/>
              <a:moveTo>
                <a:pt x="9358517" y="1679260"/>
              </a:moveTo>
              <a:cubicBezTo>
                <a:pt x="9345528" y="1679260"/>
                <a:pt x="9334703" y="1692571"/>
                <a:pt x="9334703" y="1705883"/>
              </a:cubicBezTo>
              <a:cubicBezTo>
                <a:pt x="9334703" y="1721412"/>
                <a:pt x="9345528" y="1732505"/>
                <a:pt x="9358517" y="1732505"/>
              </a:cubicBezTo>
              <a:cubicBezTo>
                <a:pt x="9373671" y="1732505"/>
                <a:pt x="9384496" y="1719194"/>
                <a:pt x="9384496" y="1705883"/>
              </a:cubicBezTo>
              <a:cubicBezTo>
                <a:pt x="9384496" y="1690353"/>
                <a:pt x="9373671" y="1679260"/>
                <a:pt x="9358517" y="1679260"/>
              </a:cubicBezTo>
              <a:close/>
              <a:moveTo>
                <a:pt x="9432124" y="1679260"/>
              </a:moveTo>
              <a:cubicBezTo>
                <a:pt x="9416970" y="1679260"/>
                <a:pt x="9406145" y="1692571"/>
                <a:pt x="9406145" y="1705883"/>
              </a:cubicBezTo>
              <a:cubicBezTo>
                <a:pt x="9406145" y="1721412"/>
                <a:pt x="9419135" y="1732505"/>
                <a:pt x="9432124" y="1732505"/>
              </a:cubicBezTo>
              <a:cubicBezTo>
                <a:pt x="9447278" y="1732505"/>
                <a:pt x="9458103" y="1719194"/>
                <a:pt x="9458103" y="1705883"/>
              </a:cubicBezTo>
              <a:cubicBezTo>
                <a:pt x="9458103" y="1690353"/>
                <a:pt x="9447278" y="1679260"/>
                <a:pt x="9432124" y="1679260"/>
              </a:cubicBezTo>
              <a:close/>
              <a:moveTo>
                <a:pt x="9505731" y="1679260"/>
              </a:moveTo>
              <a:cubicBezTo>
                <a:pt x="9492742" y="1679260"/>
                <a:pt x="9481917" y="1692571"/>
                <a:pt x="9481917" y="1705883"/>
              </a:cubicBezTo>
              <a:cubicBezTo>
                <a:pt x="9481917" y="1721412"/>
                <a:pt x="9492742" y="1732505"/>
                <a:pt x="9505731" y="1732505"/>
              </a:cubicBezTo>
              <a:cubicBezTo>
                <a:pt x="9520886" y="1732505"/>
                <a:pt x="9531710" y="1719194"/>
                <a:pt x="9531710" y="1705883"/>
              </a:cubicBezTo>
              <a:cubicBezTo>
                <a:pt x="9531710" y="1690353"/>
                <a:pt x="9520886" y="1679260"/>
                <a:pt x="9505731" y="1679260"/>
              </a:cubicBezTo>
              <a:close/>
              <a:moveTo>
                <a:pt x="9581503" y="1679260"/>
              </a:moveTo>
              <a:cubicBezTo>
                <a:pt x="9566349" y="1679260"/>
                <a:pt x="9555524" y="1692571"/>
                <a:pt x="9555524" y="1705883"/>
              </a:cubicBezTo>
              <a:cubicBezTo>
                <a:pt x="9555524" y="1721412"/>
                <a:pt x="9568514" y="1732505"/>
                <a:pt x="9581503" y="1732505"/>
              </a:cubicBezTo>
              <a:cubicBezTo>
                <a:pt x="9596658" y="1732505"/>
                <a:pt x="9607482" y="1719194"/>
                <a:pt x="9607482" y="1705883"/>
              </a:cubicBezTo>
              <a:cubicBezTo>
                <a:pt x="9607482" y="1690353"/>
                <a:pt x="9594493" y="1679260"/>
                <a:pt x="9581503" y="1679260"/>
              </a:cubicBezTo>
              <a:close/>
              <a:moveTo>
                <a:pt x="9655110" y="1679260"/>
              </a:moveTo>
              <a:cubicBezTo>
                <a:pt x="9639956" y="1679260"/>
                <a:pt x="9629131" y="1692571"/>
                <a:pt x="9629131" y="1705883"/>
              </a:cubicBezTo>
              <a:cubicBezTo>
                <a:pt x="9629131" y="1721412"/>
                <a:pt x="9642120" y="1732505"/>
                <a:pt x="9655110" y="1732505"/>
              </a:cubicBezTo>
              <a:cubicBezTo>
                <a:pt x="9670264" y="1732505"/>
                <a:pt x="9681089" y="1719194"/>
                <a:pt x="9681089" y="1705883"/>
              </a:cubicBezTo>
              <a:cubicBezTo>
                <a:pt x="9681089" y="1690353"/>
                <a:pt x="9670264" y="1679260"/>
                <a:pt x="9655110" y="1679260"/>
              </a:cubicBezTo>
              <a:close/>
              <a:moveTo>
                <a:pt x="9728717" y="1679260"/>
              </a:moveTo>
              <a:cubicBezTo>
                <a:pt x="9713563" y="1679260"/>
                <a:pt x="9702738" y="1692571"/>
                <a:pt x="9702738" y="1705883"/>
              </a:cubicBezTo>
              <a:cubicBezTo>
                <a:pt x="9702738" y="1721412"/>
                <a:pt x="9715728" y="1732505"/>
                <a:pt x="9728717" y="1732505"/>
              </a:cubicBezTo>
              <a:cubicBezTo>
                <a:pt x="9743871" y="1732505"/>
                <a:pt x="9754696" y="1719194"/>
                <a:pt x="9754696" y="1705883"/>
              </a:cubicBezTo>
              <a:cubicBezTo>
                <a:pt x="9754696" y="1690353"/>
                <a:pt x="9743871" y="1679260"/>
                <a:pt x="9728717" y="1679260"/>
              </a:cubicBezTo>
              <a:close/>
              <a:moveTo>
                <a:pt x="9802324" y="1679260"/>
              </a:moveTo>
              <a:cubicBezTo>
                <a:pt x="9787170" y="1679260"/>
                <a:pt x="9776345" y="1692571"/>
                <a:pt x="9776345" y="1705883"/>
              </a:cubicBezTo>
              <a:cubicBezTo>
                <a:pt x="9776345" y="1721412"/>
                <a:pt x="9787170" y="1732505"/>
                <a:pt x="9802324" y="1732505"/>
              </a:cubicBezTo>
              <a:cubicBezTo>
                <a:pt x="9817478" y="1732505"/>
                <a:pt x="9828303" y="1719194"/>
                <a:pt x="9828303" y="1705883"/>
              </a:cubicBezTo>
              <a:cubicBezTo>
                <a:pt x="9828303" y="1690353"/>
                <a:pt x="9817478" y="1679260"/>
                <a:pt x="9802324" y="1679260"/>
              </a:cubicBezTo>
              <a:close/>
              <a:moveTo>
                <a:pt x="9875930" y="1679260"/>
              </a:moveTo>
              <a:cubicBezTo>
                <a:pt x="9862941" y="1679260"/>
                <a:pt x="9852116" y="1692571"/>
                <a:pt x="9852116" y="1705883"/>
              </a:cubicBezTo>
              <a:cubicBezTo>
                <a:pt x="9852116" y="1721412"/>
                <a:pt x="9862941" y="1732505"/>
                <a:pt x="9875930" y="1732505"/>
              </a:cubicBezTo>
              <a:cubicBezTo>
                <a:pt x="9891084" y="1732505"/>
                <a:pt x="9901909" y="1719194"/>
                <a:pt x="9901909" y="1705883"/>
              </a:cubicBezTo>
              <a:cubicBezTo>
                <a:pt x="9901909" y="1690353"/>
                <a:pt x="9891084" y="1679260"/>
                <a:pt x="9875930" y="1679260"/>
              </a:cubicBezTo>
              <a:close/>
              <a:moveTo>
                <a:pt x="10246130" y="1679260"/>
              </a:moveTo>
              <a:cubicBezTo>
                <a:pt x="10230976" y="1679260"/>
                <a:pt x="10220151" y="1692571"/>
                <a:pt x="10220151" y="1705883"/>
              </a:cubicBezTo>
              <a:cubicBezTo>
                <a:pt x="10220151" y="1721412"/>
                <a:pt x="10233141" y="1732505"/>
                <a:pt x="10246130" y="1732505"/>
              </a:cubicBezTo>
              <a:cubicBezTo>
                <a:pt x="10261284" y="1732505"/>
                <a:pt x="10272109" y="1719194"/>
                <a:pt x="10272109" y="1705883"/>
              </a:cubicBezTo>
              <a:cubicBezTo>
                <a:pt x="10272109" y="1690353"/>
                <a:pt x="10261284" y="1679260"/>
                <a:pt x="10246130" y="1679260"/>
              </a:cubicBezTo>
              <a:close/>
              <a:moveTo>
                <a:pt x="10319737" y="1679260"/>
              </a:moveTo>
              <a:cubicBezTo>
                <a:pt x="10304583" y="1679260"/>
                <a:pt x="10293758" y="1692571"/>
                <a:pt x="10293758" y="1705883"/>
              </a:cubicBezTo>
              <a:cubicBezTo>
                <a:pt x="10293758" y="1721412"/>
                <a:pt x="10306748" y="1732505"/>
                <a:pt x="10319737" y="1732505"/>
              </a:cubicBezTo>
              <a:cubicBezTo>
                <a:pt x="10334891" y="1732505"/>
                <a:pt x="10345716" y="1719194"/>
                <a:pt x="10345716" y="1705883"/>
              </a:cubicBezTo>
              <a:cubicBezTo>
                <a:pt x="10345716" y="1690353"/>
                <a:pt x="10334891" y="1679260"/>
                <a:pt x="10319737" y="1679260"/>
              </a:cubicBezTo>
              <a:close/>
              <a:moveTo>
                <a:pt x="10395509" y="1679260"/>
              </a:moveTo>
              <a:cubicBezTo>
                <a:pt x="10380355" y="1679260"/>
                <a:pt x="10369530" y="1692571"/>
                <a:pt x="10369530" y="1705883"/>
              </a:cubicBezTo>
              <a:cubicBezTo>
                <a:pt x="10369530" y="1721412"/>
                <a:pt x="10382520" y="1732505"/>
                <a:pt x="10395509" y="1732505"/>
              </a:cubicBezTo>
              <a:cubicBezTo>
                <a:pt x="10408499" y="1732505"/>
                <a:pt x="10419323" y="1719194"/>
                <a:pt x="10419323" y="1705883"/>
              </a:cubicBezTo>
              <a:cubicBezTo>
                <a:pt x="10419323" y="1690353"/>
                <a:pt x="10408499" y="1679260"/>
                <a:pt x="10395509" y="1679260"/>
              </a:cubicBezTo>
              <a:close/>
              <a:moveTo>
                <a:pt x="10763543" y="1679260"/>
              </a:moveTo>
              <a:cubicBezTo>
                <a:pt x="10748390" y="1679260"/>
                <a:pt x="10737565" y="1692571"/>
                <a:pt x="10737565" y="1705883"/>
              </a:cubicBezTo>
              <a:cubicBezTo>
                <a:pt x="10737565" y="1721412"/>
                <a:pt x="10750554" y="1732505"/>
                <a:pt x="10763543" y="1732505"/>
              </a:cubicBezTo>
              <a:cubicBezTo>
                <a:pt x="10778697" y="1732505"/>
                <a:pt x="10789522" y="1719194"/>
                <a:pt x="10789522" y="1705883"/>
              </a:cubicBezTo>
              <a:cubicBezTo>
                <a:pt x="10789522" y="1690353"/>
                <a:pt x="10778697" y="1679260"/>
                <a:pt x="10763543" y="1679260"/>
              </a:cubicBezTo>
              <a:close/>
              <a:moveTo>
                <a:pt x="1590823" y="1754690"/>
              </a:moveTo>
              <a:cubicBezTo>
                <a:pt x="1577834" y="1754690"/>
                <a:pt x="1567009" y="1768001"/>
                <a:pt x="1567009" y="1781312"/>
              </a:cubicBezTo>
              <a:cubicBezTo>
                <a:pt x="1567009" y="1796842"/>
                <a:pt x="1577834" y="1807935"/>
                <a:pt x="1590823" y="1807935"/>
              </a:cubicBezTo>
              <a:cubicBezTo>
                <a:pt x="1605977" y="1807935"/>
                <a:pt x="1616802" y="1794624"/>
                <a:pt x="1616802" y="1781312"/>
              </a:cubicBezTo>
              <a:cubicBezTo>
                <a:pt x="1616802" y="1765783"/>
                <a:pt x="1605977" y="1754690"/>
                <a:pt x="1590823" y="1754690"/>
              </a:cubicBezTo>
              <a:close/>
              <a:moveTo>
                <a:pt x="1664430" y="1754690"/>
              </a:moveTo>
              <a:cubicBezTo>
                <a:pt x="1651441" y="1754690"/>
                <a:pt x="1640616" y="1768001"/>
                <a:pt x="1640616" y="1781312"/>
              </a:cubicBezTo>
              <a:cubicBezTo>
                <a:pt x="1640616" y="1796842"/>
                <a:pt x="1651441" y="1807935"/>
                <a:pt x="1664430" y="1807935"/>
              </a:cubicBezTo>
              <a:cubicBezTo>
                <a:pt x="1679584" y="1807935"/>
                <a:pt x="1690409" y="1794624"/>
                <a:pt x="1690409" y="1781312"/>
              </a:cubicBezTo>
              <a:cubicBezTo>
                <a:pt x="1690409" y="1765783"/>
                <a:pt x="1679584" y="1754690"/>
                <a:pt x="1664430" y="1754690"/>
              </a:cubicBezTo>
              <a:close/>
              <a:moveTo>
                <a:pt x="1738037" y="1754690"/>
              </a:moveTo>
              <a:cubicBezTo>
                <a:pt x="1722883" y="1754690"/>
                <a:pt x="1712058" y="1768001"/>
                <a:pt x="1712058" y="1781312"/>
              </a:cubicBezTo>
              <a:cubicBezTo>
                <a:pt x="1712058" y="1796842"/>
                <a:pt x="1725047" y="1807935"/>
                <a:pt x="1738037" y="1807935"/>
              </a:cubicBezTo>
              <a:cubicBezTo>
                <a:pt x="1753191" y="1807935"/>
                <a:pt x="1764016" y="1794624"/>
                <a:pt x="1764016" y="1781312"/>
              </a:cubicBezTo>
              <a:cubicBezTo>
                <a:pt x="1764016" y="1765783"/>
                <a:pt x="1753191" y="1754690"/>
                <a:pt x="1738037" y="1754690"/>
              </a:cubicBezTo>
              <a:close/>
              <a:moveTo>
                <a:pt x="1811644" y="1754690"/>
              </a:moveTo>
              <a:cubicBezTo>
                <a:pt x="1796490" y="1754690"/>
                <a:pt x="1785665" y="1768001"/>
                <a:pt x="1785665" y="1781312"/>
              </a:cubicBezTo>
              <a:cubicBezTo>
                <a:pt x="1785665" y="1796842"/>
                <a:pt x="1798654" y="1807935"/>
                <a:pt x="1811644" y="1807935"/>
              </a:cubicBezTo>
              <a:cubicBezTo>
                <a:pt x="1826798" y="1807935"/>
                <a:pt x="1837623" y="1794624"/>
                <a:pt x="1837623" y="1781312"/>
              </a:cubicBezTo>
              <a:cubicBezTo>
                <a:pt x="1837623" y="1765783"/>
                <a:pt x="1826798" y="1754690"/>
                <a:pt x="1811644" y="1754690"/>
              </a:cubicBezTo>
              <a:close/>
              <a:moveTo>
                <a:pt x="1887416" y="1754690"/>
              </a:moveTo>
              <a:cubicBezTo>
                <a:pt x="1872262" y="1754690"/>
                <a:pt x="1861437" y="1768001"/>
                <a:pt x="1861437" y="1781312"/>
              </a:cubicBezTo>
              <a:cubicBezTo>
                <a:pt x="1861437" y="1796842"/>
                <a:pt x="1874426" y="1807935"/>
                <a:pt x="1887416" y="1807935"/>
              </a:cubicBezTo>
              <a:cubicBezTo>
                <a:pt x="1902570" y="1807935"/>
                <a:pt x="1913395" y="1794624"/>
                <a:pt x="1913395" y="1781312"/>
              </a:cubicBezTo>
              <a:cubicBezTo>
                <a:pt x="1913395" y="1765783"/>
                <a:pt x="1900405" y="1754690"/>
                <a:pt x="1887416" y="1754690"/>
              </a:cubicBezTo>
              <a:close/>
              <a:moveTo>
                <a:pt x="1961023" y="1754690"/>
              </a:moveTo>
              <a:cubicBezTo>
                <a:pt x="1945869" y="1754690"/>
                <a:pt x="1935044" y="1768001"/>
                <a:pt x="1935044" y="1781312"/>
              </a:cubicBezTo>
              <a:cubicBezTo>
                <a:pt x="1935044" y="1796842"/>
                <a:pt x="1948033" y="1807935"/>
                <a:pt x="1961023" y="1807935"/>
              </a:cubicBezTo>
              <a:cubicBezTo>
                <a:pt x="1976177" y="1807935"/>
                <a:pt x="1987002" y="1794624"/>
                <a:pt x="1987002" y="1781312"/>
              </a:cubicBezTo>
              <a:cubicBezTo>
                <a:pt x="1987002" y="1765783"/>
                <a:pt x="1976177" y="1754690"/>
                <a:pt x="1961023" y="1754690"/>
              </a:cubicBezTo>
              <a:close/>
              <a:moveTo>
                <a:pt x="2034629" y="1754690"/>
              </a:moveTo>
              <a:cubicBezTo>
                <a:pt x="2019475" y="1754690"/>
                <a:pt x="2008650" y="1768001"/>
                <a:pt x="2008650" y="1781312"/>
              </a:cubicBezTo>
              <a:cubicBezTo>
                <a:pt x="2008650" y="1796842"/>
                <a:pt x="2021640" y="1807935"/>
                <a:pt x="2034629" y="1807935"/>
              </a:cubicBezTo>
              <a:cubicBezTo>
                <a:pt x="2049783" y="1807935"/>
                <a:pt x="2060608" y="1794624"/>
                <a:pt x="2060608" y="1781312"/>
              </a:cubicBezTo>
              <a:cubicBezTo>
                <a:pt x="2060608" y="1765783"/>
                <a:pt x="2049783" y="1754690"/>
                <a:pt x="2034629" y="1754690"/>
              </a:cubicBezTo>
              <a:close/>
              <a:moveTo>
                <a:pt x="2108236" y="1754690"/>
              </a:moveTo>
              <a:cubicBezTo>
                <a:pt x="2093082" y="1754690"/>
                <a:pt x="2082257" y="1768001"/>
                <a:pt x="2082257" y="1781312"/>
              </a:cubicBezTo>
              <a:cubicBezTo>
                <a:pt x="2082257" y="1796842"/>
                <a:pt x="2095246" y="1807935"/>
                <a:pt x="2108236" y="1807935"/>
              </a:cubicBezTo>
              <a:cubicBezTo>
                <a:pt x="2123390" y="1807935"/>
                <a:pt x="2134215" y="1794624"/>
                <a:pt x="2134215" y="1781312"/>
              </a:cubicBezTo>
              <a:cubicBezTo>
                <a:pt x="2134215" y="1765783"/>
                <a:pt x="2123390" y="1754690"/>
                <a:pt x="2108236" y="1754690"/>
              </a:cubicBezTo>
              <a:close/>
              <a:moveTo>
                <a:pt x="2181843" y="1754690"/>
              </a:moveTo>
              <a:cubicBezTo>
                <a:pt x="2168854" y="1754690"/>
                <a:pt x="2158029" y="1768001"/>
                <a:pt x="2158029" y="1781312"/>
              </a:cubicBezTo>
              <a:cubicBezTo>
                <a:pt x="2158029" y="1796842"/>
                <a:pt x="2168854" y="1807935"/>
                <a:pt x="2181843" y="1807935"/>
              </a:cubicBezTo>
              <a:cubicBezTo>
                <a:pt x="2196997" y="1807935"/>
                <a:pt x="2207822" y="1794624"/>
                <a:pt x="2207822" y="1781312"/>
              </a:cubicBezTo>
              <a:cubicBezTo>
                <a:pt x="2207822" y="1765783"/>
                <a:pt x="2196997" y="1754690"/>
                <a:pt x="2181843" y="1754690"/>
              </a:cubicBezTo>
              <a:close/>
              <a:moveTo>
                <a:pt x="2255450" y="1754690"/>
              </a:moveTo>
              <a:cubicBezTo>
                <a:pt x="2242461" y="1754690"/>
                <a:pt x="2231636" y="1768001"/>
                <a:pt x="2231636" y="1781312"/>
              </a:cubicBezTo>
              <a:cubicBezTo>
                <a:pt x="2231636" y="1796842"/>
                <a:pt x="2242461" y="1807935"/>
                <a:pt x="2255450" y="1807935"/>
              </a:cubicBezTo>
              <a:cubicBezTo>
                <a:pt x="2270604" y="1807935"/>
                <a:pt x="2281429" y="1794624"/>
                <a:pt x="2281429" y="1781312"/>
              </a:cubicBezTo>
              <a:cubicBezTo>
                <a:pt x="2281429" y="1765783"/>
                <a:pt x="2270604" y="1754690"/>
                <a:pt x="2255450" y="1754690"/>
              </a:cubicBezTo>
              <a:close/>
              <a:moveTo>
                <a:pt x="2331222" y="1754690"/>
              </a:moveTo>
              <a:cubicBezTo>
                <a:pt x="2318233" y="1754690"/>
                <a:pt x="2307408" y="1768001"/>
                <a:pt x="2307408" y="1781312"/>
              </a:cubicBezTo>
              <a:cubicBezTo>
                <a:pt x="2307408" y="1796842"/>
                <a:pt x="2318233" y="1807935"/>
                <a:pt x="2331222" y="1807935"/>
              </a:cubicBezTo>
              <a:cubicBezTo>
                <a:pt x="2346376" y="1807935"/>
                <a:pt x="2357201" y="1794624"/>
                <a:pt x="2357201" y="1781312"/>
              </a:cubicBezTo>
              <a:cubicBezTo>
                <a:pt x="2357201" y="1765783"/>
                <a:pt x="2344211" y="1754690"/>
                <a:pt x="2331222" y="1754690"/>
              </a:cubicBezTo>
              <a:close/>
              <a:moveTo>
                <a:pt x="2404829" y="1754690"/>
              </a:moveTo>
              <a:cubicBezTo>
                <a:pt x="2389675" y="1754690"/>
                <a:pt x="2378850" y="1768001"/>
                <a:pt x="2378850" y="1781312"/>
              </a:cubicBezTo>
              <a:cubicBezTo>
                <a:pt x="2378850" y="1796842"/>
                <a:pt x="2391839" y="1807935"/>
                <a:pt x="2404829" y="1807935"/>
              </a:cubicBezTo>
              <a:cubicBezTo>
                <a:pt x="2419983" y="1807935"/>
                <a:pt x="2430808" y="1794624"/>
                <a:pt x="2430808" y="1781312"/>
              </a:cubicBezTo>
              <a:cubicBezTo>
                <a:pt x="2430808" y="1765783"/>
                <a:pt x="2419983" y="1754690"/>
                <a:pt x="2404829" y="1754690"/>
              </a:cubicBezTo>
              <a:close/>
              <a:moveTo>
                <a:pt x="2478436" y="1754690"/>
              </a:moveTo>
              <a:cubicBezTo>
                <a:pt x="2463282" y="1754690"/>
                <a:pt x="2452457" y="1768001"/>
                <a:pt x="2452457" y="1781312"/>
              </a:cubicBezTo>
              <a:cubicBezTo>
                <a:pt x="2452457" y="1796842"/>
                <a:pt x="2465447" y="1807935"/>
                <a:pt x="2478436" y="1807935"/>
              </a:cubicBezTo>
              <a:cubicBezTo>
                <a:pt x="2493590" y="1807935"/>
                <a:pt x="2504415" y="1794624"/>
                <a:pt x="2504415" y="1781312"/>
              </a:cubicBezTo>
              <a:cubicBezTo>
                <a:pt x="2504415" y="1765783"/>
                <a:pt x="2493590" y="1754690"/>
                <a:pt x="2478436" y="1754690"/>
              </a:cubicBezTo>
              <a:close/>
              <a:moveTo>
                <a:pt x="2554208" y="1754690"/>
              </a:moveTo>
              <a:cubicBezTo>
                <a:pt x="2539054" y="1754690"/>
                <a:pt x="2528229" y="1768001"/>
                <a:pt x="2528229" y="1781312"/>
              </a:cubicBezTo>
              <a:cubicBezTo>
                <a:pt x="2528229" y="1796842"/>
                <a:pt x="2541219" y="1807935"/>
                <a:pt x="2554208" y="1807935"/>
              </a:cubicBezTo>
              <a:cubicBezTo>
                <a:pt x="2567197" y="1807935"/>
                <a:pt x="2578022" y="1794624"/>
                <a:pt x="2578022" y="1781312"/>
              </a:cubicBezTo>
              <a:cubicBezTo>
                <a:pt x="2578022" y="1765783"/>
                <a:pt x="2567197" y="1754690"/>
                <a:pt x="2554208" y="1754690"/>
              </a:cubicBezTo>
              <a:close/>
              <a:moveTo>
                <a:pt x="2625650" y="1754690"/>
              </a:moveTo>
              <a:cubicBezTo>
                <a:pt x="2610496" y="1754690"/>
                <a:pt x="2599671" y="1768001"/>
                <a:pt x="2599671" y="1781312"/>
              </a:cubicBezTo>
              <a:cubicBezTo>
                <a:pt x="2599671" y="1796842"/>
                <a:pt x="2612661" y="1807935"/>
                <a:pt x="2625650" y="1807935"/>
              </a:cubicBezTo>
              <a:cubicBezTo>
                <a:pt x="2640804" y="1807935"/>
                <a:pt x="2651629" y="1794624"/>
                <a:pt x="2651629" y="1781312"/>
              </a:cubicBezTo>
              <a:cubicBezTo>
                <a:pt x="2651629" y="1765783"/>
                <a:pt x="2640804" y="1754690"/>
                <a:pt x="2625650" y="1754690"/>
              </a:cubicBezTo>
              <a:close/>
              <a:moveTo>
                <a:pt x="2699257" y="1754690"/>
              </a:moveTo>
              <a:cubicBezTo>
                <a:pt x="2686268" y="1754690"/>
                <a:pt x="2675443" y="1768001"/>
                <a:pt x="2675443" y="1781312"/>
              </a:cubicBezTo>
              <a:cubicBezTo>
                <a:pt x="2675443" y="1796842"/>
                <a:pt x="2686268" y="1807935"/>
                <a:pt x="2699257" y="1807935"/>
              </a:cubicBezTo>
              <a:cubicBezTo>
                <a:pt x="2714411" y="1807935"/>
                <a:pt x="2725236" y="1794624"/>
                <a:pt x="2725236" y="1781312"/>
              </a:cubicBezTo>
              <a:cubicBezTo>
                <a:pt x="2725236" y="1765783"/>
                <a:pt x="2714411" y="1754690"/>
                <a:pt x="2699257" y="1754690"/>
              </a:cubicBezTo>
              <a:close/>
              <a:moveTo>
                <a:pt x="2775028" y="1754690"/>
              </a:moveTo>
              <a:cubicBezTo>
                <a:pt x="2762039" y="1754690"/>
                <a:pt x="2751214" y="1768001"/>
                <a:pt x="2751214" y="1781312"/>
              </a:cubicBezTo>
              <a:cubicBezTo>
                <a:pt x="2751214" y="1796842"/>
                <a:pt x="2762039" y="1807935"/>
                <a:pt x="2775028" y="1807935"/>
              </a:cubicBezTo>
              <a:cubicBezTo>
                <a:pt x="2790182" y="1807935"/>
                <a:pt x="2801007" y="1794624"/>
                <a:pt x="2801007" y="1781312"/>
              </a:cubicBezTo>
              <a:cubicBezTo>
                <a:pt x="2801007" y="1765783"/>
                <a:pt x="2788017" y="1754690"/>
                <a:pt x="2775028" y="1754690"/>
              </a:cubicBezTo>
              <a:close/>
              <a:moveTo>
                <a:pt x="2848635" y="1754690"/>
              </a:moveTo>
              <a:cubicBezTo>
                <a:pt x="2833481" y="1754690"/>
                <a:pt x="2822656" y="1768001"/>
                <a:pt x="2822656" y="1781312"/>
              </a:cubicBezTo>
              <a:cubicBezTo>
                <a:pt x="2822656" y="1796842"/>
                <a:pt x="2835645" y="1807935"/>
                <a:pt x="2848635" y="1807935"/>
              </a:cubicBezTo>
              <a:cubicBezTo>
                <a:pt x="2863789" y="1807935"/>
                <a:pt x="2874614" y="1794624"/>
                <a:pt x="2874614" y="1781312"/>
              </a:cubicBezTo>
              <a:cubicBezTo>
                <a:pt x="2874614" y="1765783"/>
                <a:pt x="2863789" y="1754690"/>
                <a:pt x="2848635" y="1754690"/>
              </a:cubicBezTo>
              <a:close/>
              <a:moveTo>
                <a:pt x="2922242" y="1754690"/>
              </a:moveTo>
              <a:cubicBezTo>
                <a:pt x="2909253" y="1754690"/>
                <a:pt x="2898428" y="1768001"/>
                <a:pt x="2898428" y="1781312"/>
              </a:cubicBezTo>
              <a:cubicBezTo>
                <a:pt x="2898428" y="1796842"/>
                <a:pt x="2909253" y="1807935"/>
                <a:pt x="2922242" y="1807935"/>
              </a:cubicBezTo>
              <a:cubicBezTo>
                <a:pt x="2937396" y="1807935"/>
                <a:pt x="2948221" y="1794624"/>
                <a:pt x="2948221" y="1781312"/>
              </a:cubicBezTo>
              <a:cubicBezTo>
                <a:pt x="2948221" y="1765783"/>
                <a:pt x="2937396" y="1754690"/>
                <a:pt x="2922242" y="1754690"/>
              </a:cubicBezTo>
              <a:close/>
              <a:moveTo>
                <a:pt x="2995849" y="1754690"/>
              </a:moveTo>
              <a:cubicBezTo>
                <a:pt x="2982860" y="1754690"/>
                <a:pt x="2972035" y="1768001"/>
                <a:pt x="2972035" y="1781312"/>
              </a:cubicBezTo>
              <a:cubicBezTo>
                <a:pt x="2972035" y="1796842"/>
                <a:pt x="2982860" y="1807935"/>
                <a:pt x="2995849" y="1807935"/>
              </a:cubicBezTo>
              <a:cubicBezTo>
                <a:pt x="3011003" y="1807935"/>
                <a:pt x="3021828" y="1794624"/>
                <a:pt x="3021828" y="1781312"/>
              </a:cubicBezTo>
              <a:cubicBezTo>
                <a:pt x="3021828" y="1765783"/>
                <a:pt x="3011003" y="1754690"/>
                <a:pt x="2995849" y="1754690"/>
              </a:cubicBezTo>
              <a:close/>
              <a:moveTo>
                <a:pt x="3069456" y="1754690"/>
              </a:moveTo>
              <a:cubicBezTo>
                <a:pt x="3056467" y="1754690"/>
                <a:pt x="3045642" y="1768001"/>
                <a:pt x="3045642" y="1781312"/>
              </a:cubicBezTo>
              <a:cubicBezTo>
                <a:pt x="3045642" y="1796842"/>
                <a:pt x="3056467" y="1807935"/>
                <a:pt x="3069456" y="1807935"/>
              </a:cubicBezTo>
              <a:cubicBezTo>
                <a:pt x="3084610" y="1807935"/>
                <a:pt x="3095435" y="1794624"/>
                <a:pt x="3095435" y="1781312"/>
              </a:cubicBezTo>
              <a:cubicBezTo>
                <a:pt x="3095435" y="1765783"/>
                <a:pt x="3084610" y="1754690"/>
                <a:pt x="3069456" y="1754690"/>
              </a:cubicBezTo>
              <a:close/>
              <a:moveTo>
                <a:pt x="3143063" y="1754690"/>
              </a:moveTo>
              <a:cubicBezTo>
                <a:pt x="3130074" y="1754690"/>
                <a:pt x="3119249" y="1768001"/>
                <a:pt x="3119249" y="1781312"/>
              </a:cubicBezTo>
              <a:cubicBezTo>
                <a:pt x="3119249" y="1796842"/>
                <a:pt x="3130074" y="1807935"/>
                <a:pt x="3143063" y="1807935"/>
              </a:cubicBezTo>
              <a:cubicBezTo>
                <a:pt x="3158217" y="1807935"/>
                <a:pt x="3169042" y="1794624"/>
                <a:pt x="3169042" y="1781312"/>
              </a:cubicBezTo>
              <a:cubicBezTo>
                <a:pt x="3169042" y="1765783"/>
                <a:pt x="3158217" y="1754690"/>
                <a:pt x="3143063" y="1754690"/>
              </a:cubicBezTo>
              <a:close/>
              <a:moveTo>
                <a:pt x="3218835" y="1754690"/>
              </a:moveTo>
              <a:cubicBezTo>
                <a:pt x="3203681" y="1754690"/>
                <a:pt x="3192856" y="1768001"/>
                <a:pt x="3192856" y="1781312"/>
              </a:cubicBezTo>
              <a:cubicBezTo>
                <a:pt x="3192856" y="1796842"/>
                <a:pt x="3205846" y="1807935"/>
                <a:pt x="3218835" y="1807935"/>
              </a:cubicBezTo>
              <a:cubicBezTo>
                <a:pt x="3233989" y="1807935"/>
                <a:pt x="3244814" y="1794624"/>
                <a:pt x="3244814" y="1781312"/>
              </a:cubicBezTo>
              <a:cubicBezTo>
                <a:pt x="3244814" y="1765783"/>
                <a:pt x="3231824" y="1754690"/>
                <a:pt x="3218835" y="1754690"/>
              </a:cubicBezTo>
              <a:close/>
              <a:moveTo>
                <a:pt x="3292441" y="1754690"/>
              </a:moveTo>
              <a:cubicBezTo>
                <a:pt x="3279452" y="1754690"/>
                <a:pt x="3268627" y="1768001"/>
                <a:pt x="3268627" y="1781312"/>
              </a:cubicBezTo>
              <a:cubicBezTo>
                <a:pt x="3268627" y="1796842"/>
                <a:pt x="3279452" y="1807935"/>
                <a:pt x="3292441" y="1807935"/>
              </a:cubicBezTo>
              <a:cubicBezTo>
                <a:pt x="3307595" y="1807935"/>
                <a:pt x="3318420" y="1794624"/>
                <a:pt x="3318420" y="1781312"/>
              </a:cubicBezTo>
              <a:cubicBezTo>
                <a:pt x="3318420" y="1765783"/>
                <a:pt x="3307595" y="1754690"/>
                <a:pt x="3292441" y="1754690"/>
              </a:cubicBezTo>
              <a:close/>
              <a:moveTo>
                <a:pt x="3366049" y="1754690"/>
              </a:moveTo>
              <a:cubicBezTo>
                <a:pt x="3350895" y="1754690"/>
                <a:pt x="3340070" y="1768001"/>
                <a:pt x="3340070" y="1781312"/>
              </a:cubicBezTo>
              <a:cubicBezTo>
                <a:pt x="3340070" y="1796842"/>
                <a:pt x="3353060" y="1807935"/>
                <a:pt x="3366049" y="1807935"/>
              </a:cubicBezTo>
              <a:cubicBezTo>
                <a:pt x="3381203" y="1807935"/>
                <a:pt x="3392028" y="1794624"/>
                <a:pt x="3392028" y="1781312"/>
              </a:cubicBezTo>
              <a:cubicBezTo>
                <a:pt x="3392028" y="1765783"/>
                <a:pt x="3381203" y="1754690"/>
                <a:pt x="3366049" y="1754690"/>
              </a:cubicBezTo>
              <a:close/>
              <a:moveTo>
                <a:pt x="3439656" y="1754690"/>
              </a:moveTo>
              <a:cubicBezTo>
                <a:pt x="3424502" y="1754690"/>
                <a:pt x="3413677" y="1768001"/>
                <a:pt x="3413677" y="1781312"/>
              </a:cubicBezTo>
              <a:cubicBezTo>
                <a:pt x="3413677" y="1796842"/>
                <a:pt x="3426666" y="1807935"/>
                <a:pt x="3439656" y="1807935"/>
              </a:cubicBezTo>
              <a:cubicBezTo>
                <a:pt x="3454810" y="1807935"/>
                <a:pt x="3465635" y="1794624"/>
                <a:pt x="3465635" y="1781312"/>
              </a:cubicBezTo>
              <a:cubicBezTo>
                <a:pt x="3465635" y="1765783"/>
                <a:pt x="3454810" y="1754690"/>
                <a:pt x="3439656" y="1754690"/>
              </a:cubicBezTo>
              <a:close/>
              <a:moveTo>
                <a:pt x="3513262" y="1754690"/>
              </a:moveTo>
              <a:cubicBezTo>
                <a:pt x="3500273" y="1754690"/>
                <a:pt x="3489448" y="1768001"/>
                <a:pt x="3489448" y="1781312"/>
              </a:cubicBezTo>
              <a:cubicBezTo>
                <a:pt x="3489448" y="1796842"/>
                <a:pt x="3500273" y="1807935"/>
                <a:pt x="3513262" y="1807935"/>
              </a:cubicBezTo>
              <a:cubicBezTo>
                <a:pt x="3528416" y="1807935"/>
                <a:pt x="3539241" y="1794624"/>
                <a:pt x="3539241" y="1781312"/>
              </a:cubicBezTo>
              <a:cubicBezTo>
                <a:pt x="3539241" y="1765783"/>
                <a:pt x="3528416" y="1754690"/>
                <a:pt x="3513262" y="1754690"/>
              </a:cubicBezTo>
              <a:close/>
              <a:moveTo>
                <a:pt x="3589034" y="1754690"/>
              </a:moveTo>
              <a:cubicBezTo>
                <a:pt x="3573880" y="1754690"/>
                <a:pt x="3563055" y="1768001"/>
                <a:pt x="3563055" y="1781312"/>
              </a:cubicBezTo>
              <a:cubicBezTo>
                <a:pt x="3563055" y="1796842"/>
                <a:pt x="3576045" y="1807935"/>
                <a:pt x="3589034" y="1807935"/>
              </a:cubicBezTo>
              <a:cubicBezTo>
                <a:pt x="3604188" y="1807935"/>
                <a:pt x="3615013" y="1794624"/>
                <a:pt x="3615013" y="1781312"/>
              </a:cubicBezTo>
              <a:cubicBezTo>
                <a:pt x="3615013" y="1765783"/>
                <a:pt x="3602023" y="1754690"/>
                <a:pt x="3589034" y="1754690"/>
              </a:cubicBezTo>
              <a:close/>
              <a:moveTo>
                <a:pt x="3662641" y="1754690"/>
              </a:moveTo>
              <a:cubicBezTo>
                <a:pt x="3649652" y="1754690"/>
                <a:pt x="3638827" y="1768001"/>
                <a:pt x="3638827" y="1781312"/>
              </a:cubicBezTo>
              <a:cubicBezTo>
                <a:pt x="3638827" y="1796842"/>
                <a:pt x="3649652" y="1807935"/>
                <a:pt x="3662641" y="1807935"/>
              </a:cubicBezTo>
              <a:cubicBezTo>
                <a:pt x="3677795" y="1807935"/>
                <a:pt x="3688620" y="1794624"/>
                <a:pt x="3688620" y="1781312"/>
              </a:cubicBezTo>
              <a:cubicBezTo>
                <a:pt x="3688620" y="1765783"/>
                <a:pt x="3677795" y="1754690"/>
                <a:pt x="3662641" y="1754690"/>
              </a:cubicBezTo>
              <a:close/>
              <a:moveTo>
                <a:pt x="3736248" y="1754690"/>
              </a:moveTo>
              <a:cubicBezTo>
                <a:pt x="3721094" y="1754690"/>
                <a:pt x="3710269" y="1768001"/>
                <a:pt x="3710269" y="1781312"/>
              </a:cubicBezTo>
              <a:cubicBezTo>
                <a:pt x="3710269" y="1796842"/>
                <a:pt x="3723258" y="1807935"/>
                <a:pt x="3736248" y="1807935"/>
              </a:cubicBezTo>
              <a:cubicBezTo>
                <a:pt x="3751402" y="1807935"/>
                <a:pt x="3762227" y="1794624"/>
                <a:pt x="3762227" y="1781312"/>
              </a:cubicBezTo>
              <a:cubicBezTo>
                <a:pt x="3762227" y="1765783"/>
                <a:pt x="3751402" y="1754690"/>
                <a:pt x="3736248" y="1754690"/>
              </a:cubicBezTo>
              <a:close/>
              <a:moveTo>
                <a:pt x="3812020" y="1754690"/>
              </a:moveTo>
              <a:cubicBezTo>
                <a:pt x="3796866" y="1754690"/>
                <a:pt x="3786041" y="1768001"/>
                <a:pt x="3786041" y="1781312"/>
              </a:cubicBezTo>
              <a:cubicBezTo>
                <a:pt x="3786041" y="1796842"/>
                <a:pt x="3799030" y="1807935"/>
                <a:pt x="3812020" y="1807935"/>
              </a:cubicBezTo>
              <a:cubicBezTo>
                <a:pt x="3825009" y="1807935"/>
                <a:pt x="3835834" y="1794624"/>
                <a:pt x="3835834" y="1781312"/>
              </a:cubicBezTo>
              <a:cubicBezTo>
                <a:pt x="3835834" y="1765783"/>
                <a:pt x="3825009" y="1754690"/>
                <a:pt x="3812020" y="1754690"/>
              </a:cubicBezTo>
              <a:close/>
              <a:moveTo>
                <a:pt x="5290653" y="1754690"/>
              </a:moveTo>
              <a:cubicBezTo>
                <a:pt x="5275499" y="1754690"/>
                <a:pt x="5264674" y="1768001"/>
                <a:pt x="5264674" y="1781312"/>
              </a:cubicBezTo>
              <a:cubicBezTo>
                <a:pt x="5264674" y="1796842"/>
                <a:pt x="5277664" y="1807935"/>
                <a:pt x="5290653" y="1807935"/>
              </a:cubicBezTo>
              <a:cubicBezTo>
                <a:pt x="5303642" y="1807935"/>
                <a:pt x="5314467" y="1794624"/>
                <a:pt x="5314467" y="1781312"/>
              </a:cubicBezTo>
              <a:cubicBezTo>
                <a:pt x="5314467" y="1765783"/>
                <a:pt x="5303642" y="1754690"/>
                <a:pt x="5290653" y="1754690"/>
              </a:cubicBezTo>
              <a:close/>
              <a:moveTo>
                <a:pt x="5437867" y="1754690"/>
              </a:moveTo>
              <a:cubicBezTo>
                <a:pt x="5422713" y="1754690"/>
                <a:pt x="5411888" y="1768001"/>
                <a:pt x="5411888" y="1781312"/>
              </a:cubicBezTo>
              <a:cubicBezTo>
                <a:pt x="5411888" y="1796842"/>
                <a:pt x="5422713" y="1807935"/>
                <a:pt x="5437867" y="1807935"/>
              </a:cubicBezTo>
              <a:cubicBezTo>
                <a:pt x="5453021" y="1807935"/>
                <a:pt x="5463846" y="1794624"/>
                <a:pt x="5463846" y="1781312"/>
              </a:cubicBezTo>
              <a:cubicBezTo>
                <a:pt x="5463846" y="1765783"/>
                <a:pt x="5453021" y="1754690"/>
                <a:pt x="5437867" y="1754690"/>
              </a:cubicBezTo>
              <a:close/>
              <a:moveTo>
                <a:pt x="5511473" y="1754690"/>
              </a:moveTo>
              <a:cubicBezTo>
                <a:pt x="5498484" y="1754690"/>
                <a:pt x="5487659" y="1768001"/>
                <a:pt x="5487659" y="1781312"/>
              </a:cubicBezTo>
              <a:cubicBezTo>
                <a:pt x="5487659" y="1796842"/>
                <a:pt x="5498484" y="1807935"/>
                <a:pt x="5511473" y="1807935"/>
              </a:cubicBezTo>
              <a:cubicBezTo>
                <a:pt x="5526628" y="1807935"/>
                <a:pt x="5537452" y="1794624"/>
                <a:pt x="5537452" y="1781312"/>
              </a:cubicBezTo>
              <a:cubicBezTo>
                <a:pt x="5537452" y="1765783"/>
                <a:pt x="5526628" y="1754690"/>
                <a:pt x="5511473" y="1754690"/>
              </a:cubicBezTo>
              <a:close/>
              <a:moveTo>
                <a:pt x="5585081" y="1754690"/>
              </a:moveTo>
              <a:cubicBezTo>
                <a:pt x="5569927" y="1754690"/>
                <a:pt x="5559102" y="1768001"/>
                <a:pt x="5559102" y="1781312"/>
              </a:cubicBezTo>
              <a:cubicBezTo>
                <a:pt x="5559102" y="1796842"/>
                <a:pt x="5572091" y="1807935"/>
                <a:pt x="5585081" y="1807935"/>
              </a:cubicBezTo>
              <a:cubicBezTo>
                <a:pt x="5600235" y="1807935"/>
                <a:pt x="5611060" y="1794624"/>
                <a:pt x="5611060" y="1781312"/>
              </a:cubicBezTo>
              <a:cubicBezTo>
                <a:pt x="5611060" y="1765783"/>
                <a:pt x="5600235" y="1754690"/>
                <a:pt x="5585081" y="1754690"/>
              </a:cubicBezTo>
              <a:close/>
              <a:moveTo>
                <a:pt x="5658687" y="1754690"/>
              </a:moveTo>
              <a:cubicBezTo>
                <a:pt x="5645699" y="1754690"/>
                <a:pt x="5634874" y="1768001"/>
                <a:pt x="5634874" y="1781312"/>
              </a:cubicBezTo>
              <a:cubicBezTo>
                <a:pt x="5634874" y="1796842"/>
                <a:pt x="5645699" y="1807935"/>
                <a:pt x="5658687" y="1807935"/>
              </a:cubicBezTo>
              <a:cubicBezTo>
                <a:pt x="5673842" y="1807935"/>
                <a:pt x="5684667" y="1794624"/>
                <a:pt x="5684667" y="1781312"/>
              </a:cubicBezTo>
              <a:cubicBezTo>
                <a:pt x="5684667" y="1765783"/>
                <a:pt x="5673842" y="1754690"/>
                <a:pt x="5658687" y="1754690"/>
              </a:cubicBezTo>
              <a:close/>
              <a:moveTo>
                <a:pt x="5734459" y="1754690"/>
              </a:moveTo>
              <a:cubicBezTo>
                <a:pt x="5719305" y="1754690"/>
                <a:pt x="5708480" y="1768001"/>
                <a:pt x="5708480" y="1781312"/>
              </a:cubicBezTo>
              <a:cubicBezTo>
                <a:pt x="5708480" y="1796842"/>
                <a:pt x="5721470" y="1807935"/>
                <a:pt x="5734459" y="1807935"/>
              </a:cubicBezTo>
              <a:cubicBezTo>
                <a:pt x="5749613" y="1807935"/>
                <a:pt x="5760438" y="1794624"/>
                <a:pt x="5760438" y="1781312"/>
              </a:cubicBezTo>
              <a:cubicBezTo>
                <a:pt x="5760438" y="1765783"/>
                <a:pt x="5747448" y="1754690"/>
                <a:pt x="5734459" y="1754690"/>
              </a:cubicBezTo>
              <a:close/>
              <a:moveTo>
                <a:pt x="5810231" y="1754690"/>
              </a:moveTo>
              <a:cubicBezTo>
                <a:pt x="5795077" y="1754690"/>
                <a:pt x="5784252" y="1768001"/>
                <a:pt x="5784252" y="1781312"/>
              </a:cubicBezTo>
              <a:cubicBezTo>
                <a:pt x="5784252" y="1796842"/>
                <a:pt x="5797242" y="1807935"/>
                <a:pt x="5810231" y="1807935"/>
              </a:cubicBezTo>
              <a:cubicBezTo>
                <a:pt x="5823220" y="1807935"/>
                <a:pt x="5834045" y="1794624"/>
                <a:pt x="5834045" y="1781312"/>
              </a:cubicBezTo>
              <a:cubicBezTo>
                <a:pt x="5834045" y="1765783"/>
                <a:pt x="5823220" y="1754690"/>
                <a:pt x="5810231" y="1754690"/>
              </a:cubicBezTo>
              <a:close/>
              <a:moveTo>
                <a:pt x="5881673" y="1754690"/>
              </a:moveTo>
              <a:cubicBezTo>
                <a:pt x="5866519" y="1754690"/>
                <a:pt x="5855694" y="1768001"/>
                <a:pt x="5855694" y="1781312"/>
              </a:cubicBezTo>
              <a:cubicBezTo>
                <a:pt x="5855694" y="1796842"/>
                <a:pt x="5868684" y="1807935"/>
                <a:pt x="5881673" y="1807935"/>
              </a:cubicBezTo>
              <a:cubicBezTo>
                <a:pt x="5896827" y="1807935"/>
                <a:pt x="5907652" y="1794624"/>
                <a:pt x="5907652" y="1781312"/>
              </a:cubicBezTo>
              <a:cubicBezTo>
                <a:pt x="5907652" y="1765783"/>
                <a:pt x="5896827" y="1754690"/>
                <a:pt x="5881673" y="1754690"/>
              </a:cubicBezTo>
              <a:close/>
              <a:moveTo>
                <a:pt x="5957445" y="1754690"/>
              </a:moveTo>
              <a:cubicBezTo>
                <a:pt x="5942291" y="1754690"/>
                <a:pt x="5931466" y="1768001"/>
                <a:pt x="5931466" y="1781312"/>
              </a:cubicBezTo>
              <a:cubicBezTo>
                <a:pt x="5931466" y="1796842"/>
                <a:pt x="5944456" y="1807935"/>
                <a:pt x="5957445" y="1807935"/>
              </a:cubicBezTo>
              <a:cubicBezTo>
                <a:pt x="5970435" y="1807935"/>
                <a:pt x="5981259" y="1794624"/>
                <a:pt x="5981259" y="1781312"/>
              </a:cubicBezTo>
              <a:cubicBezTo>
                <a:pt x="5981259" y="1765783"/>
                <a:pt x="5970435" y="1754690"/>
                <a:pt x="5957445" y="1754690"/>
              </a:cubicBezTo>
              <a:close/>
              <a:moveTo>
                <a:pt x="6028887" y="1754690"/>
              </a:moveTo>
              <a:cubicBezTo>
                <a:pt x="6013733" y="1754690"/>
                <a:pt x="6002908" y="1768001"/>
                <a:pt x="6002908" y="1781312"/>
              </a:cubicBezTo>
              <a:cubicBezTo>
                <a:pt x="6002908" y="1796842"/>
                <a:pt x="6015897" y="1807935"/>
                <a:pt x="6028887" y="1807935"/>
              </a:cubicBezTo>
              <a:cubicBezTo>
                <a:pt x="6044041" y="1807935"/>
                <a:pt x="6054866" y="1794624"/>
                <a:pt x="6054866" y="1781312"/>
              </a:cubicBezTo>
              <a:cubicBezTo>
                <a:pt x="6054866" y="1765783"/>
                <a:pt x="6044041" y="1754690"/>
                <a:pt x="6028887" y="1754690"/>
              </a:cubicBezTo>
              <a:close/>
              <a:moveTo>
                <a:pt x="6102494" y="1754690"/>
              </a:moveTo>
              <a:cubicBezTo>
                <a:pt x="6087340" y="1754690"/>
                <a:pt x="6076515" y="1768001"/>
                <a:pt x="6076515" y="1781312"/>
              </a:cubicBezTo>
              <a:cubicBezTo>
                <a:pt x="6076515" y="1796842"/>
                <a:pt x="6089505" y="1807935"/>
                <a:pt x="6102494" y="1807935"/>
              </a:cubicBezTo>
              <a:cubicBezTo>
                <a:pt x="6117648" y="1807935"/>
                <a:pt x="6128473" y="1794624"/>
                <a:pt x="6128473" y="1781312"/>
              </a:cubicBezTo>
              <a:cubicBezTo>
                <a:pt x="6128473" y="1765783"/>
                <a:pt x="6117648" y="1754690"/>
                <a:pt x="6102494" y="1754690"/>
              </a:cubicBezTo>
              <a:close/>
              <a:moveTo>
                <a:pt x="6178265" y="1754690"/>
              </a:moveTo>
              <a:cubicBezTo>
                <a:pt x="6165277" y="1754690"/>
                <a:pt x="6154452" y="1768001"/>
                <a:pt x="6154452" y="1781312"/>
              </a:cubicBezTo>
              <a:cubicBezTo>
                <a:pt x="6154452" y="1796842"/>
                <a:pt x="6165277" y="1807935"/>
                <a:pt x="6178265" y="1807935"/>
              </a:cubicBezTo>
              <a:cubicBezTo>
                <a:pt x="6193420" y="1807935"/>
                <a:pt x="6204245" y="1794624"/>
                <a:pt x="6204245" y="1781312"/>
              </a:cubicBezTo>
              <a:cubicBezTo>
                <a:pt x="6204245" y="1765783"/>
                <a:pt x="6191255" y="1754690"/>
                <a:pt x="6178265" y="1754690"/>
              </a:cubicBezTo>
              <a:close/>
              <a:moveTo>
                <a:pt x="6251873" y="1754690"/>
              </a:moveTo>
              <a:cubicBezTo>
                <a:pt x="6238884" y="1754690"/>
                <a:pt x="6228059" y="1768001"/>
                <a:pt x="6228059" y="1781312"/>
              </a:cubicBezTo>
              <a:cubicBezTo>
                <a:pt x="6228059" y="1796842"/>
                <a:pt x="6238884" y="1807935"/>
                <a:pt x="6251873" y="1807935"/>
              </a:cubicBezTo>
              <a:cubicBezTo>
                <a:pt x="6267027" y="1807935"/>
                <a:pt x="6277852" y="1794624"/>
                <a:pt x="6277852" y="1781312"/>
              </a:cubicBezTo>
              <a:cubicBezTo>
                <a:pt x="6277852" y="1765783"/>
                <a:pt x="6267027" y="1754690"/>
                <a:pt x="6251873" y="1754690"/>
              </a:cubicBezTo>
              <a:close/>
              <a:moveTo>
                <a:pt x="6325479" y="1754690"/>
              </a:moveTo>
              <a:cubicBezTo>
                <a:pt x="6312490" y="1754690"/>
                <a:pt x="6301665" y="1768001"/>
                <a:pt x="6301665" y="1781312"/>
              </a:cubicBezTo>
              <a:cubicBezTo>
                <a:pt x="6301665" y="1796842"/>
                <a:pt x="6312490" y="1807935"/>
                <a:pt x="6325479" y="1807935"/>
              </a:cubicBezTo>
              <a:cubicBezTo>
                <a:pt x="6340633" y="1807935"/>
                <a:pt x="6351458" y="1794624"/>
                <a:pt x="6351458" y="1781312"/>
              </a:cubicBezTo>
              <a:cubicBezTo>
                <a:pt x="6351458" y="1765783"/>
                <a:pt x="6340633" y="1754690"/>
                <a:pt x="6325479" y="1754690"/>
              </a:cubicBezTo>
              <a:close/>
              <a:moveTo>
                <a:pt x="6399086" y="1754690"/>
              </a:moveTo>
              <a:cubicBezTo>
                <a:pt x="6383932" y="1754690"/>
                <a:pt x="6373107" y="1768001"/>
                <a:pt x="6373107" y="1781312"/>
              </a:cubicBezTo>
              <a:cubicBezTo>
                <a:pt x="6373107" y="1796842"/>
                <a:pt x="6386097" y="1807935"/>
                <a:pt x="6399086" y="1807935"/>
              </a:cubicBezTo>
              <a:cubicBezTo>
                <a:pt x="6414241" y="1807935"/>
                <a:pt x="6425065" y="1794624"/>
                <a:pt x="6425065" y="1781312"/>
              </a:cubicBezTo>
              <a:cubicBezTo>
                <a:pt x="6425065" y="1765783"/>
                <a:pt x="6414241" y="1754690"/>
                <a:pt x="6399086" y="1754690"/>
              </a:cubicBezTo>
              <a:close/>
              <a:moveTo>
                <a:pt x="6472694" y="1754690"/>
              </a:moveTo>
              <a:cubicBezTo>
                <a:pt x="6457540" y="1754690"/>
                <a:pt x="6446715" y="1768001"/>
                <a:pt x="6446715" y="1781312"/>
              </a:cubicBezTo>
              <a:cubicBezTo>
                <a:pt x="6446715" y="1796842"/>
                <a:pt x="6459704" y="1807935"/>
                <a:pt x="6472694" y="1807935"/>
              </a:cubicBezTo>
              <a:cubicBezTo>
                <a:pt x="6487848" y="1807935"/>
                <a:pt x="6498673" y="1794624"/>
                <a:pt x="6498673" y="1781312"/>
              </a:cubicBezTo>
              <a:cubicBezTo>
                <a:pt x="6498673" y="1765783"/>
                <a:pt x="6487848" y="1754690"/>
                <a:pt x="6472694" y="1754690"/>
              </a:cubicBezTo>
              <a:close/>
              <a:moveTo>
                <a:pt x="6546300" y="1754690"/>
              </a:moveTo>
              <a:cubicBezTo>
                <a:pt x="6531146" y="1754690"/>
                <a:pt x="6520321" y="1768001"/>
                <a:pt x="6520321" y="1781312"/>
              </a:cubicBezTo>
              <a:cubicBezTo>
                <a:pt x="6520321" y="1796842"/>
                <a:pt x="6533311" y="1807935"/>
                <a:pt x="6546300" y="1807935"/>
              </a:cubicBezTo>
              <a:cubicBezTo>
                <a:pt x="6561454" y="1807935"/>
                <a:pt x="6572279" y="1794624"/>
                <a:pt x="6572279" y="1781312"/>
              </a:cubicBezTo>
              <a:cubicBezTo>
                <a:pt x="6572279" y="1765783"/>
                <a:pt x="6561454" y="1754690"/>
                <a:pt x="6546300" y="1754690"/>
              </a:cubicBezTo>
              <a:close/>
              <a:moveTo>
                <a:pt x="6622072" y="1754690"/>
              </a:moveTo>
              <a:cubicBezTo>
                <a:pt x="6606918" y="1754690"/>
                <a:pt x="6596093" y="1768001"/>
                <a:pt x="6596093" y="1781312"/>
              </a:cubicBezTo>
              <a:cubicBezTo>
                <a:pt x="6596093" y="1796842"/>
                <a:pt x="6609083" y="1807935"/>
                <a:pt x="6622072" y="1807935"/>
              </a:cubicBezTo>
              <a:cubicBezTo>
                <a:pt x="6637226" y="1807935"/>
                <a:pt x="6648051" y="1794624"/>
                <a:pt x="6648051" y="1781312"/>
              </a:cubicBezTo>
              <a:cubicBezTo>
                <a:pt x="6648051" y="1765783"/>
                <a:pt x="6635061" y="1754690"/>
                <a:pt x="6622072" y="1754690"/>
              </a:cubicBezTo>
              <a:close/>
              <a:moveTo>
                <a:pt x="6695679" y="1754690"/>
              </a:moveTo>
              <a:cubicBezTo>
                <a:pt x="6680525" y="1754690"/>
                <a:pt x="6669700" y="1768001"/>
                <a:pt x="6669700" y="1781312"/>
              </a:cubicBezTo>
              <a:cubicBezTo>
                <a:pt x="6669700" y="1796842"/>
                <a:pt x="6682690" y="1807935"/>
                <a:pt x="6695679" y="1807935"/>
              </a:cubicBezTo>
              <a:cubicBezTo>
                <a:pt x="6710833" y="1807935"/>
                <a:pt x="6721658" y="1794624"/>
                <a:pt x="6721658" y="1781312"/>
              </a:cubicBezTo>
              <a:cubicBezTo>
                <a:pt x="6721658" y="1765783"/>
                <a:pt x="6710833" y="1754690"/>
                <a:pt x="6695679" y="1754690"/>
              </a:cubicBezTo>
              <a:close/>
              <a:moveTo>
                <a:pt x="6769286" y="1754690"/>
              </a:moveTo>
              <a:cubicBezTo>
                <a:pt x="6754132" y="1754690"/>
                <a:pt x="6743307" y="1768001"/>
                <a:pt x="6743307" y="1781312"/>
              </a:cubicBezTo>
              <a:cubicBezTo>
                <a:pt x="6743307" y="1796842"/>
                <a:pt x="6754132" y="1807935"/>
                <a:pt x="6769286" y="1807935"/>
              </a:cubicBezTo>
              <a:cubicBezTo>
                <a:pt x="6784440" y="1807935"/>
                <a:pt x="6795265" y="1794624"/>
                <a:pt x="6795265" y="1781312"/>
              </a:cubicBezTo>
              <a:cubicBezTo>
                <a:pt x="6795265" y="1765783"/>
                <a:pt x="6784440" y="1754690"/>
                <a:pt x="6769286" y="1754690"/>
              </a:cubicBezTo>
              <a:close/>
              <a:moveTo>
                <a:pt x="6842892" y="1754690"/>
              </a:moveTo>
              <a:cubicBezTo>
                <a:pt x="6827738" y="1754690"/>
                <a:pt x="6816913" y="1768001"/>
                <a:pt x="6816913" y="1781312"/>
              </a:cubicBezTo>
              <a:cubicBezTo>
                <a:pt x="6816913" y="1796842"/>
                <a:pt x="6829903" y="1807935"/>
                <a:pt x="6842892" y="1807935"/>
              </a:cubicBezTo>
              <a:cubicBezTo>
                <a:pt x="6858047" y="1807935"/>
                <a:pt x="6868871" y="1794624"/>
                <a:pt x="6868871" y="1781312"/>
              </a:cubicBezTo>
              <a:cubicBezTo>
                <a:pt x="6868871" y="1765783"/>
                <a:pt x="6858047" y="1754690"/>
                <a:pt x="6842892" y="1754690"/>
              </a:cubicBezTo>
              <a:close/>
              <a:moveTo>
                <a:pt x="6916499" y="1754690"/>
              </a:moveTo>
              <a:cubicBezTo>
                <a:pt x="6903510" y="1754690"/>
                <a:pt x="6892685" y="1768001"/>
                <a:pt x="6892685" y="1781312"/>
              </a:cubicBezTo>
              <a:cubicBezTo>
                <a:pt x="6892685" y="1796842"/>
                <a:pt x="6903510" y="1807935"/>
                <a:pt x="6916499" y="1807935"/>
              </a:cubicBezTo>
              <a:cubicBezTo>
                <a:pt x="6931654" y="1807935"/>
                <a:pt x="6942478" y="1794624"/>
                <a:pt x="6942478" y="1781312"/>
              </a:cubicBezTo>
              <a:cubicBezTo>
                <a:pt x="6942478" y="1765783"/>
                <a:pt x="6931654" y="1754690"/>
                <a:pt x="6916499" y="1754690"/>
              </a:cubicBezTo>
              <a:close/>
              <a:moveTo>
                <a:pt x="6990106" y="1754690"/>
              </a:moveTo>
              <a:cubicBezTo>
                <a:pt x="6977118" y="1754690"/>
                <a:pt x="6966293" y="1768001"/>
                <a:pt x="6966293" y="1781312"/>
              </a:cubicBezTo>
              <a:cubicBezTo>
                <a:pt x="6966293" y="1796842"/>
                <a:pt x="6977118" y="1807935"/>
                <a:pt x="6990106" y="1807935"/>
              </a:cubicBezTo>
              <a:cubicBezTo>
                <a:pt x="7005261" y="1807935"/>
                <a:pt x="7016086" y="1794624"/>
                <a:pt x="7016086" y="1781312"/>
              </a:cubicBezTo>
              <a:cubicBezTo>
                <a:pt x="7016086" y="1765783"/>
                <a:pt x="7005261" y="1754690"/>
                <a:pt x="6990106" y="1754690"/>
              </a:cubicBezTo>
              <a:close/>
              <a:moveTo>
                <a:pt x="7065879" y="1754690"/>
              </a:moveTo>
              <a:cubicBezTo>
                <a:pt x="7050725" y="1754690"/>
                <a:pt x="7039900" y="1768001"/>
                <a:pt x="7039900" y="1781312"/>
              </a:cubicBezTo>
              <a:cubicBezTo>
                <a:pt x="7039900" y="1796842"/>
                <a:pt x="7052890" y="1807935"/>
                <a:pt x="7065879" y="1807935"/>
              </a:cubicBezTo>
              <a:cubicBezTo>
                <a:pt x="7081033" y="1807935"/>
                <a:pt x="7091858" y="1794624"/>
                <a:pt x="7091858" y="1781312"/>
              </a:cubicBezTo>
              <a:cubicBezTo>
                <a:pt x="7091858" y="1765783"/>
                <a:pt x="7078868" y="1754690"/>
                <a:pt x="7065879" y="1754690"/>
              </a:cubicBezTo>
              <a:close/>
              <a:moveTo>
                <a:pt x="7139485" y="1754690"/>
              </a:moveTo>
              <a:cubicBezTo>
                <a:pt x="7124331" y="1754690"/>
                <a:pt x="7113506" y="1768001"/>
                <a:pt x="7113506" y="1781312"/>
              </a:cubicBezTo>
              <a:cubicBezTo>
                <a:pt x="7113506" y="1796842"/>
                <a:pt x="7126496" y="1807935"/>
                <a:pt x="7139485" y="1807935"/>
              </a:cubicBezTo>
              <a:cubicBezTo>
                <a:pt x="7154639" y="1807935"/>
                <a:pt x="7165464" y="1794624"/>
                <a:pt x="7165464" y="1781312"/>
              </a:cubicBezTo>
              <a:cubicBezTo>
                <a:pt x="7165464" y="1765783"/>
                <a:pt x="7154639" y="1754690"/>
                <a:pt x="7139485" y="1754690"/>
              </a:cubicBezTo>
              <a:close/>
              <a:moveTo>
                <a:pt x="7213092" y="1754690"/>
              </a:moveTo>
              <a:cubicBezTo>
                <a:pt x="7197938" y="1754690"/>
                <a:pt x="7187113" y="1768001"/>
                <a:pt x="7187113" y="1781312"/>
              </a:cubicBezTo>
              <a:cubicBezTo>
                <a:pt x="7187113" y="1796842"/>
                <a:pt x="7200103" y="1807935"/>
                <a:pt x="7213092" y="1807935"/>
              </a:cubicBezTo>
              <a:cubicBezTo>
                <a:pt x="7228246" y="1807935"/>
                <a:pt x="7239071" y="1794624"/>
                <a:pt x="7239071" y="1781312"/>
              </a:cubicBezTo>
              <a:cubicBezTo>
                <a:pt x="7239071" y="1765783"/>
                <a:pt x="7228246" y="1754690"/>
                <a:pt x="7213092" y="1754690"/>
              </a:cubicBezTo>
              <a:close/>
              <a:moveTo>
                <a:pt x="7288864" y="1754690"/>
              </a:moveTo>
              <a:cubicBezTo>
                <a:pt x="7273710" y="1754690"/>
                <a:pt x="7262885" y="1768001"/>
                <a:pt x="7262885" y="1781312"/>
              </a:cubicBezTo>
              <a:cubicBezTo>
                <a:pt x="7262885" y="1796842"/>
                <a:pt x="7275875" y="1807935"/>
                <a:pt x="7288864" y="1807935"/>
              </a:cubicBezTo>
              <a:cubicBezTo>
                <a:pt x="7301854" y="1807935"/>
                <a:pt x="7312678" y="1794624"/>
                <a:pt x="7312678" y="1781312"/>
              </a:cubicBezTo>
              <a:cubicBezTo>
                <a:pt x="7312678" y="1765783"/>
                <a:pt x="7301854" y="1754690"/>
                <a:pt x="7288864" y="1754690"/>
              </a:cubicBezTo>
              <a:close/>
              <a:moveTo>
                <a:pt x="7360306" y="1754690"/>
              </a:moveTo>
              <a:cubicBezTo>
                <a:pt x="7345152" y="1754690"/>
                <a:pt x="7334327" y="1768001"/>
                <a:pt x="7334327" y="1781312"/>
              </a:cubicBezTo>
              <a:cubicBezTo>
                <a:pt x="7334327" y="1796842"/>
                <a:pt x="7347316" y="1807935"/>
                <a:pt x="7360306" y="1807935"/>
              </a:cubicBezTo>
              <a:cubicBezTo>
                <a:pt x="7375460" y="1807935"/>
                <a:pt x="7386285" y="1794624"/>
                <a:pt x="7386285" y="1781312"/>
              </a:cubicBezTo>
              <a:cubicBezTo>
                <a:pt x="7386285" y="1765783"/>
                <a:pt x="7375460" y="1754690"/>
                <a:pt x="7360306" y="1754690"/>
              </a:cubicBezTo>
              <a:close/>
              <a:moveTo>
                <a:pt x="7433913" y="1754690"/>
              </a:moveTo>
              <a:cubicBezTo>
                <a:pt x="7418759" y="1754690"/>
                <a:pt x="7407934" y="1768001"/>
                <a:pt x="7407934" y="1781312"/>
              </a:cubicBezTo>
              <a:cubicBezTo>
                <a:pt x="7407934" y="1796842"/>
                <a:pt x="7420924" y="1807935"/>
                <a:pt x="7433913" y="1807935"/>
              </a:cubicBezTo>
              <a:cubicBezTo>
                <a:pt x="7449067" y="1807935"/>
                <a:pt x="7459892" y="1794624"/>
                <a:pt x="7459892" y="1781312"/>
              </a:cubicBezTo>
              <a:cubicBezTo>
                <a:pt x="7459892" y="1765783"/>
                <a:pt x="7449067" y="1754690"/>
                <a:pt x="7433913" y="1754690"/>
              </a:cubicBezTo>
              <a:close/>
              <a:moveTo>
                <a:pt x="7509684" y="1754690"/>
              </a:moveTo>
              <a:cubicBezTo>
                <a:pt x="7496696" y="1754690"/>
                <a:pt x="7485871" y="1768001"/>
                <a:pt x="7485871" y="1781312"/>
              </a:cubicBezTo>
              <a:cubicBezTo>
                <a:pt x="7485871" y="1796842"/>
                <a:pt x="7496696" y="1807935"/>
                <a:pt x="7509684" y="1807935"/>
              </a:cubicBezTo>
              <a:cubicBezTo>
                <a:pt x="7524839" y="1807935"/>
                <a:pt x="7535664" y="1794624"/>
                <a:pt x="7535664" y="1781312"/>
              </a:cubicBezTo>
              <a:cubicBezTo>
                <a:pt x="7535664" y="1765783"/>
                <a:pt x="7524839" y="1754690"/>
                <a:pt x="7509684" y="1754690"/>
              </a:cubicBezTo>
              <a:close/>
              <a:moveTo>
                <a:pt x="7583292" y="1754690"/>
              </a:moveTo>
              <a:cubicBezTo>
                <a:pt x="7568138" y="1754690"/>
                <a:pt x="7557313" y="1768001"/>
                <a:pt x="7557313" y="1781312"/>
              </a:cubicBezTo>
              <a:cubicBezTo>
                <a:pt x="7557313" y="1796842"/>
                <a:pt x="7570303" y="1807935"/>
                <a:pt x="7583292" y="1807935"/>
              </a:cubicBezTo>
              <a:cubicBezTo>
                <a:pt x="7598446" y="1807935"/>
                <a:pt x="7609271" y="1794624"/>
                <a:pt x="7609271" y="1781312"/>
              </a:cubicBezTo>
              <a:cubicBezTo>
                <a:pt x="7609271" y="1765783"/>
                <a:pt x="7598446" y="1754690"/>
                <a:pt x="7583292" y="1754690"/>
              </a:cubicBezTo>
              <a:close/>
              <a:moveTo>
                <a:pt x="7656898" y="1754690"/>
              </a:moveTo>
              <a:cubicBezTo>
                <a:pt x="7641744" y="1754690"/>
                <a:pt x="7630919" y="1768001"/>
                <a:pt x="7630919" y="1781312"/>
              </a:cubicBezTo>
              <a:cubicBezTo>
                <a:pt x="7630919" y="1796842"/>
                <a:pt x="7643909" y="1807935"/>
                <a:pt x="7656898" y="1807935"/>
              </a:cubicBezTo>
              <a:cubicBezTo>
                <a:pt x="7672052" y="1807935"/>
                <a:pt x="7682877" y="1794624"/>
                <a:pt x="7682877" y="1781312"/>
              </a:cubicBezTo>
              <a:cubicBezTo>
                <a:pt x="7682877" y="1765783"/>
                <a:pt x="7672052" y="1754690"/>
                <a:pt x="7656898" y="1754690"/>
              </a:cubicBezTo>
              <a:close/>
              <a:moveTo>
                <a:pt x="7730505" y="1754690"/>
              </a:moveTo>
              <a:cubicBezTo>
                <a:pt x="7715351" y="1754690"/>
                <a:pt x="7704526" y="1768001"/>
                <a:pt x="7704526" y="1781312"/>
              </a:cubicBezTo>
              <a:cubicBezTo>
                <a:pt x="7704526" y="1796842"/>
                <a:pt x="7717516" y="1807935"/>
                <a:pt x="7730505" y="1807935"/>
              </a:cubicBezTo>
              <a:cubicBezTo>
                <a:pt x="7745660" y="1807935"/>
                <a:pt x="7756484" y="1794624"/>
                <a:pt x="7756484" y="1781312"/>
              </a:cubicBezTo>
              <a:cubicBezTo>
                <a:pt x="7756484" y="1765783"/>
                <a:pt x="7745660" y="1754690"/>
                <a:pt x="7730505" y="1754690"/>
              </a:cubicBezTo>
              <a:close/>
              <a:moveTo>
                <a:pt x="7806277" y="1754690"/>
              </a:moveTo>
              <a:cubicBezTo>
                <a:pt x="7791123" y="1754690"/>
                <a:pt x="7780298" y="1768001"/>
                <a:pt x="7780298" y="1781312"/>
              </a:cubicBezTo>
              <a:cubicBezTo>
                <a:pt x="7780298" y="1796842"/>
                <a:pt x="7793288" y="1807935"/>
                <a:pt x="7806277" y="1807935"/>
              </a:cubicBezTo>
              <a:cubicBezTo>
                <a:pt x="7819267" y="1807935"/>
                <a:pt x="7830091" y="1794624"/>
                <a:pt x="7830091" y="1781312"/>
              </a:cubicBezTo>
              <a:cubicBezTo>
                <a:pt x="7830091" y="1765783"/>
                <a:pt x="7819267" y="1754690"/>
                <a:pt x="7806277" y="1754690"/>
              </a:cubicBezTo>
              <a:close/>
              <a:moveTo>
                <a:pt x="7879885" y="1754690"/>
              </a:moveTo>
              <a:cubicBezTo>
                <a:pt x="7864731" y="1754690"/>
                <a:pt x="7853906" y="1768001"/>
                <a:pt x="7853906" y="1781312"/>
              </a:cubicBezTo>
              <a:cubicBezTo>
                <a:pt x="7853906" y="1796842"/>
                <a:pt x="7866895" y="1807935"/>
                <a:pt x="7879885" y="1807935"/>
              </a:cubicBezTo>
              <a:cubicBezTo>
                <a:pt x="7895039" y="1807935"/>
                <a:pt x="7905864" y="1794624"/>
                <a:pt x="7905864" y="1781312"/>
              </a:cubicBezTo>
              <a:cubicBezTo>
                <a:pt x="7905864" y="1765783"/>
                <a:pt x="7892874" y="1754690"/>
                <a:pt x="7879885" y="1754690"/>
              </a:cubicBezTo>
              <a:close/>
              <a:moveTo>
                <a:pt x="7955656" y="1754690"/>
              </a:moveTo>
              <a:cubicBezTo>
                <a:pt x="7940502" y="1754690"/>
                <a:pt x="7929677" y="1768001"/>
                <a:pt x="7929677" y="1781312"/>
              </a:cubicBezTo>
              <a:cubicBezTo>
                <a:pt x="7929677" y="1796842"/>
                <a:pt x="7942666" y="1807935"/>
                <a:pt x="7955656" y="1807935"/>
              </a:cubicBezTo>
              <a:cubicBezTo>
                <a:pt x="7968645" y="1807935"/>
                <a:pt x="7979470" y="1794624"/>
                <a:pt x="7979470" y="1781312"/>
              </a:cubicBezTo>
              <a:cubicBezTo>
                <a:pt x="7979470" y="1765783"/>
                <a:pt x="7968645" y="1754690"/>
                <a:pt x="7955656" y="1754690"/>
              </a:cubicBezTo>
              <a:close/>
              <a:moveTo>
                <a:pt x="8027098" y="1754690"/>
              </a:moveTo>
              <a:cubicBezTo>
                <a:pt x="8011944" y="1754690"/>
                <a:pt x="8001119" y="1768001"/>
                <a:pt x="8001119" y="1781312"/>
              </a:cubicBezTo>
              <a:cubicBezTo>
                <a:pt x="8001119" y="1796842"/>
                <a:pt x="8011944" y="1807935"/>
                <a:pt x="8027098" y="1807935"/>
              </a:cubicBezTo>
              <a:cubicBezTo>
                <a:pt x="8042252" y="1807935"/>
                <a:pt x="8053077" y="1794624"/>
                <a:pt x="8053077" y="1781312"/>
              </a:cubicBezTo>
              <a:cubicBezTo>
                <a:pt x="8053077" y="1765783"/>
                <a:pt x="8042252" y="1754690"/>
                <a:pt x="8027098" y="1754690"/>
              </a:cubicBezTo>
              <a:close/>
              <a:moveTo>
                <a:pt x="8100705" y="1754690"/>
              </a:moveTo>
              <a:cubicBezTo>
                <a:pt x="8087716" y="1754690"/>
                <a:pt x="8076891" y="1768001"/>
                <a:pt x="8076891" y="1781312"/>
              </a:cubicBezTo>
              <a:cubicBezTo>
                <a:pt x="8076891" y="1796842"/>
                <a:pt x="8087716" y="1807935"/>
                <a:pt x="8100705" y="1807935"/>
              </a:cubicBezTo>
              <a:cubicBezTo>
                <a:pt x="8115859" y="1807935"/>
                <a:pt x="8126684" y="1794624"/>
                <a:pt x="8126684" y="1781312"/>
              </a:cubicBezTo>
              <a:cubicBezTo>
                <a:pt x="8126684" y="1765783"/>
                <a:pt x="8115859" y="1754690"/>
                <a:pt x="8100705" y="1754690"/>
              </a:cubicBezTo>
              <a:close/>
              <a:moveTo>
                <a:pt x="8174312" y="1754690"/>
              </a:moveTo>
              <a:cubicBezTo>
                <a:pt x="8161323" y="1754690"/>
                <a:pt x="8150498" y="1768001"/>
                <a:pt x="8150498" y="1781312"/>
              </a:cubicBezTo>
              <a:cubicBezTo>
                <a:pt x="8150498" y="1796842"/>
                <a:pt x="8161323" y="1807935"/>
                <a:pt x="8174312" y="1807935"/>
              </a:cubicBezTo>
              <a:cubicBezTo>
                <a:pt x="8189467" y="1807935"/>
                <a:pt x="8200291" y="1794624"/>
                <a:pt x="8200291" y="1781312"/>
              </a:cubicBezTo>
              <a:cubicBezTo>
                <a:pt x="8200291" y="1765783"/>
                <a:pt x="8189467" y="1754690"/>
                <a:pt x="8174312" y="1754690"/>
              </a:cubicBezTo>
              <a:close/>
              <a:moveTo>
                <a:pt x="8247918" y="1754690"/>
              </a:moveTo>
              <a:cubicBezTo>
                <a:pt x="8234929" y="1754690"/>
                <a:pt x="8224104" y="1768001"/>
                <a:pt x="8224104" y="1781312"/>
              </a:cubicBezTo>
              <a:cubicBezTo>
                <a:pt x="8224104" y="1796842"/>
                <a:pt x="8234929" y="1807935"/>
                <a:pt x="8247918" y="1807935"/>
              </a:cubicBezTo>
              <a:cubicBezTo>
                <a:pt x="8263073" y="1807935"/>
                <a:pt x="8273897" y="1794624"/>
                <a:pt x="8273897" y="1781312"/>
              </a:cubicBezTo>
              <a:cubicBezTo>
                <a:pt x="8273897" y="1765783"/>
                <a:pt x="8263073" y="1754690"/>
                <a:pt x="8247918" y="1754690"/>
              </a:cubicBezTo>
              <a:close/>
              <a:moveTo>
                <a:pt x="8323691" y="1754690"/>
              </a:moveTo>
              <a:cubicBezTo>
                <a:pt x="8308537" y="1754690"/>
                <a:pt x="8297712" y="1768001"/>
                <a:pt x="8297712" y="1781312"/>
              </a:cubicBezTo>
              <a:cubicBezTo>
                <a:pt x="8297712" y="1796842"/>
                <a:pt x="8310701" y="1807935"/>
                <a:pt x="8323691" y="1807935"/>
              </a:cubicBezTo>
              <a:cubicBezTo>
                <a:pt x="8338845" y="1807935"/>
                <a:pt x="8349670" y="1794624"/>
                <a:pt x="8349670" y="1781312"/>
              </a:cubicBezTo>
              <a:cubicBezTo>
                <a:pt x="8349670" y="1765783"/>
                <a:pt x="8336680" y="1754690"/>
                <a:pt x="8323691" y="1754690"/>
              </a:cubicBezTo>
              <a:close/>
              <a:moveTo>
                <a:pt x="8397298" y="1754690"/>
              </a:moveTo>
              <a:cubicBezTo>
                <a:pt x="8382144" y="1754690"/>
                <a:pt x="8371319" y="1768001"/>
                <a:pt x="8371319" y="1781312"/>
              </a:cubicBezTo>
              <a:cubicBezTo>
                <a:pt x="8371319" y="1796842"/>
                <a:pt x="8384309" y="1807935"/>
                <a:pt x="8397298" y="1807935"/>
              </a:cubicBezTo>
              <a:cubicBezTo>
                <a:pt x="8412452" y="1807935"/>
                <a:pt x="8423277" y="1794624"/>
                <a:pt x="8423277" y="1781312"/>
              </a:cubicBezTo>
              <a:cubicBezTo>
                <a:pt x="8423277" y="1765783"/>
                <a:pt x="8412452" y="1754690"/>
                <a:pt x="8397298" y="1754690"/>
              </a:cubicBezTo>
              <a:close/>
              <a:moveTo>
                <a:pt x="8470904" y="1754690"/>
              </a:moveTo>
              <a:cubicBezTo>
                <a:pt x="8455750" y="1754690"/>
                <a:pt x="8444925" y="1768001"/>
                <a:pt x="8444925" y="1781312"/>
              </a:cubicBezTo>
              <a:cubicBezTo>
                <a:pt x="8444925" y="1796842"/>
                <a:pt x="8457915" y="1807935"/>
                <a:pt x="8470904" y="1807935"/>
              </a:cubicBezTo>
              <a:cubicBezTo>
                <a:pt x="8486058" y="1807935"/>
                <a:pt x="8496883" y="1794624"/>
                <a:pt x="8496883" y="1781312"/>
              </a:cubicBezTo>
              <a:cubicBezTo>
                <a:pt x="8496883" y="1765783"/>
                <a:pt x="8486058" y="1754690"/>
                <a:pt x="8470904" y="1754690"/>
              </a:cubicBezTo>
              <a:close/>
              <a:moveTo>
                <a:pt x="8546676" y="1754690"/>
              </a:moveTo>
              <a:cubicBezTo>
                <a:pt x="8531522" y="1754690"/>
                <a:pt x="8520697" y="1768001"/>
                <a:pt x="8520697" y="1781312"/>
              </a:cubicBezTo>
              <a:cubicBezTo>
                <a:pt x="8520697" y="1796842"/>
                <a:pt x="8533687" y="1807935"/>
                <a:pt x="8546676" y="1807935"/>
              </a:cubicBezTo>
              <a:cubicBezTo>
                <a:pt x="8559665" y="1807935"/>
                <a:pt x="8570490" y="1794624"/>
                <a:pt x="8570490" y="1781312"/>
              </a:cubicBezTo>
              <a:cubicBezTo>
                <a:pt x="8570490" y="1765783"/>
                <a:pt x="8559665" y="1754690"/>
                <a:pt x="8546676" y="1754690"/>
              </a:cubicBezTo>
              <a:close/>
              <a:moveTo>
                <a:pt x="8618118" y="1754690"/>
              </a:moveTo>
              <a:cubicBezTo>
                <a:pt x="8602964" y="1754690"/>
                <a:pt x="8592139" y="1768001"/>
                <a:pt x="8592139" y="1781312"/>
              </a:cubicBezTo>
              <a:cubicBezTo>
                <a:pt x="8592139" y="1796842"/>
                <a:pt x="8602964" y="1807935"/>
                <a:pt x="8618118" y="1807935"/>
              </a:cubicBezTo>
              <a:cubicBezTo>
                <a:pt x="8633273" y="1807935"/>
                <a:pt x="8644097" y="1794624"/>
                <a:pt x="8644097" y="1781312"/>
              </a:cubicBezTo>
              <a:cubicBezTo>
                <a:pt x="8644097" y="1765783"/>
                <a:pt x="8633273" y="1754690"/>
                <a:pt x="8618118" y="1754690"/>
              </a:cubicBezTo>
              <a:close/>
              <a:moveTo>
                <a:pt x="8691725" y="1754690"/>
              </a:moveTo>
              <a:cubicBezTo>
                <a:pt x="8676571" y="1754690"/>
                <a:pt x="8665746" y="1768001"/>
                <a:pt x="8665746" y="1781312"/>
              </a:cubicBezTo>
              <a:cubicBezTo>
                <a:pt x="8665746" y="1796842"/>
                <a:pt x="8678735" y="1807935"/>
                <a:pt x="8691725" y="1807935"/>
              </a:cubicBezTo>
              <a:cubicBezTo>
                <a:pt x="8706879" y="1807935"/>
                <a:pt x="8717704" y="1794624"/>
                <a:pt x="8717704" y="1781312"/>
              </a:cubicBezTo>
              <a:cubicBezTo>
                <a:pt x="8717704" y="1765783"/>
                <a:pt x="8706879" y="1754690"/>
                <a:pt x="8691725" y="1754690"/>
              </a:cubicBezTo>
              <a:close/>
              <a:moveTo>
                <a:pt x="8767497" y="1754690"/>
              </a:moveTo>
              <a:cubicBezTo>
                <a:pt x="8754508" y="1754690"/>
                <a:pt x="8743683" y="1768001"/>
                <a:pt x="8743683" y="1781312"/>
              </a:cubicBezTo>
              <a:cubicBezTo>
                <a:pt x="8743683" y="1796842"/>
                <a:pt x="8754508" y="1807935"/>
                <a:pt x="8767497" y="1807935"/>
              </a:cubicBezTo>
              <a:cubicBezTo>
                <a:pt x="8782652" y="1807935"/>
                <a:pt x="8793476" y="1794624"/>
                <a:pt x="8793476" y="1781312"/>
              </a:cubicBezTo>
              <a:cubicBezTo>
                <a:pt x="8793476" y="1765783"/>
                <a:pt x="8780487" y="1754690"/>
                <a:pt x="8767497" y="1754690"/>
              </a:cubicBezTo>
              <a:close/>
              <a:moveTo>
                <a:pt x="8841104" y="1754690"/>
              </a:moveTo>
              <a:cubicBezTo>
                <a:pt x="8825950" y="1754690"/>
                <a:pt x="8815125" y="1768001"/>
                <a:pt x="8815125" y="1781312"/>
              </a:cubicBezTo>
              <a:cubicBezTo>
                <a:pt x="8815125" y="1796842"/>
                <a:pt x="8828115" y="1807935"/>
                <a:pt x="8841104" y="1807935"/>
              </a:cubicBezTo>
              <a:cubicBezTo>
                <a:pt x="8856258" y="1807935"/>
                <a:pt x="8867083" y="1794624"/>
                <a:pt x="8867083" y="1781312"/>
              </a:cubicBezTo>
              <a:cubicBezTo>
                <a:pt x="8867083" y="1765783"/>
                <a:pt x="8856258" y="1754690"/>
                <a:pt x="8841104" y="1754690"/>
              </a:cubicBezTo>
              <a:close/>
              <a:moveTo>
                <a:pt x="8914711" y="1754690"/>
              </a:moveTo>
              <a:cubicBezTo>
                <a:pt x="8899557" y="1754690"/>
                <a:pt x="8888732" y="1768001"/>
                <a:pt x="8888732" y="1781312"/>
              </a:cubicBezTo>
              <a:cubicBezTo>
                <a:pt x="8888732" y="1796842"/>
                <a:pt x="8901722" y="1807935"/>
                <a:pt x="8914711" y="1807935"/>
              </a:cubicBezTo>
              <a:cubicBezTo>
                <a:pt x="8929865" y="1807935"/>
                <a:pt x="8940690" y="1794624"/>
                <a:pt x="8940690" y="1781312"/>
              </a:cubicBezTo>
              <a:cubicBezTo>
                <a:pt x="8940690" y="1765783"/>
                <a:pt x="8929865" y="1754690"/>
                <a:pt x="8914711" y="1754690"/>
              </a:cubicBezTo>
              <a:close/>
              <a:moveTo>
                <a:pt x="8988318" y="1754690"/>
              </a:moveTo>
              <a:cubicBezTo>
                <a:pt x="8973164" y="1754690"/>
                <a:pt x="8962339" y="1768001"/>
                <a:pt x="8962339" y="1781312"/>
              </a:cubicBezTo>
              <a:cubicBezTo>
                <a:pt x="8962339" y="1796842"/>
                <a:pt x="8975329" y="1807935"/>
                <a:pt x="8988318" y="1807935"/>
              </a:cubicBezTo>
              <a:cubicBezTo>
                <a:pt x="9003472" y="1807935"/>
                <a:pt x="9014297" y="1794624"/>
                <a:pt x="9014297" y="1781312"/>
              </a:cubicBezTo>
              <a:cubicBezTo>
                <a:pt x="9014297" y="1765783"/>
                <a:pt x="9003472" y="1754690"/>
                <a:pt x="8988318" y="1754690"/>
              </a:cubicBezTo>
              <a:close/>
              <a:moveTo>
                <a:pt x="9061924" y="1754690"/>
              </a:moveTo>
              <a:cubicBezTo>
                <a:pt x="9046770" y="1754690"/>
                <a:pt x="9035945" y="1768001"/>
                <a:pt x="9035945" y="1781312"/>
              </a:cubicBezTo>
              <a:cubicBezTo>
                <a:pt x="9035945" y="1796842"/>
                <a:pt x="9048935" y="1807935"/>
                <a:pt x="9061924" y="1807935"/>
              </a:cubicBezTo>
              <a:cubicBezTo>
                <a:pt x="9077079" y="1807935"/>
                <a:pt x="9087903" y="1794624"/>
                <a:pt x="9087903" y="1781312"/>
              </a:cubicBezTo>
              <a:cubicBezTo>
                <a:pt x="9087903" y="1765783"/>
                <a:pt x="9077079" y="1754690"/>
                <a:pt x="9061924" y="1754690"/>
              </a:cubicBezTo>
              <a:close/>
              <a:moveTo>
                <a:pt x="9137696" y="1754690"/>
              </a:moveTo>
              <a:cubicBezTo>
                <a:pt x="9122542" y="1754690"/>
                <a:pt x="9111717" y="1768001"/>
                <a:pt x="9111717" y="1781312"/>
              </a:cubicBezTo>
              <a:cubicBezTo>
                <a:pt x="9111717" y="1796842"/>
                <a:pt x="9124707" y="1807935"/>
                <a:pt x="9137696" y="1807935"/>
              </a:cubicBezTo>
              <a:cubicBezTo>
                <a:pt x="9150686" y="1807935"/>
                <a:pt x="9161510" y="1794624"/>
                <a:pt x="9161510" y="1781312"/>
              </a:cubicBezTo>
              <a:cubicBezTo>
                <a:pt x="9161510" y="1765783"/>
                <a:pt x="9150686" y="1754690"/>
                <a:pt x="9137696" y="1754690"/>
              </a:cubicBezTo>
              <a:close/>
              <a:moveTo>
                <a:pt x="9211304" y="1754690"/>
              </a:moveTo>
              <a:cubicBezTo>
                <a:pt x="9196150" y="1754690"/>
                <a:pt x="9185325" y="1768001"/>
                <a:pt x="9185325" y="1781312"/>
              </a:cubicBezTo>
              <a:cubicBezTo>
                <a:pt x="9185325" y="1796842"/>
                <a:pt x="9198314" y="1807935"/>
                <a:pt x="9211304" y="1807935"/>
              </a:cubicBezTo>
              <a:cubicBezTo>
                <a:pt x="9226458" y="1807935"/>
                <a:pt x="9237283" y="1794624"/>
                <a:pt x="9237283" y="1781312"/>
              </a:cubicBezTo>
              <a:cubicBezTo>
                <a:pt x="9237283" y="1765783"/>
                <a:pt x="9224293" y="1754690"/>
                <a:pt x="9211304" y="1754690"/>
              </a:cubicBezTo>
              <a:close/>
              <a:moveTo>
                <a:pt x="9287075" y="1754690"/>
              </a:moveTo>
              <a:cubicBezTo>
                <a:pt x="9271921" y="1754690"/>
                <a:pt x="9261096" y="1768001"/>
                <a:pt x="9261096" y="1781312"/>
              </a:cubicBezTo>
              <a:cubicBezTo>
                <a:pt x="9261096" y="1796842"/>
                <a:pt x="9274085" y="1807935"/>
                <a:pt x="9287075" y="1807935"/>
              </a:cubicBezTo>
              <a:cubicBezTo>
                <a:pt x="9300064" y="1807935"/>
                <a:pt x="9310889" y="1794624"/>
                <a:pt x="9310889" y="1781312"/>
              </a:cubicBezTo>
              <a:cubicBezTo>
                <a:pt x="9310889" y="1765783"/>
                <a:pt x="9300064" y="1754690"/>
                <a:pt x="9287075" y="1754690"/>
              </a:cubicBezTo>
              <a:close/>
              <a:moveTo>
                <a:pt x="9358517" y="1754690"/>
              </a:moveTo>
              <a:cubicBezTo>
                <a:pt x="9345528" y="1754690"/>
                <a:pt x="9334703" y="1768001"/>
                <a:pt x="9334703" y="1781312"/>
              </a:cubicBezTo>
              <a:cubicBezTo>
                <a:pt x="9334703" y="1796842"/>
                <a:pt x="9345528" y="1807935"/>
                <a:pt x="9358517" y="1807935"/>
              </a:cubicBezTo>
              <a:cubicBezTo>
                <a:pt x="9373671" y="1807935"/>
                <a:pt x="9384496" y="1794624"/>
                <a:pt x="9384496" y="1781312"/>
              </a:cubicBezTo>
              <a:cubicBezTo>
                <a:pt x="9384496" y="1765783"/>
                <a:pt x="9373671" y="1754690"/>
                <a:pt x="9358517" y="1754690"/>
              </a:cubicBezTo>
              <a:close/>
              <a:moveTo>
                <a:pt x="9432124" y="1754690"/>
              </a:moveTo>
              <a:cubicBezTo>
                <a:pt x="9416970" y="1754690"/>
                <a:pt x="9406145" y="1768001"/>
                <a:pt x="9406145" y="1781312"/>
              </a:cubicBezTo>
              <a:cubicBezTo>
                <a:pt x="9406145" y="1796842"/>
                <a:pt x="9419135" y="1807935"/>
                <a:pt x="9432124" y="1807935"/>
              </a:cubicBezTo>
              <a:cubicBezTo>
                <a:pt x="9447278" y="1807935"/>
                <a:pt x="9458103" y="1794624"/>
                <a:pt x="9458103" y="1781312"/>
              </a:cubicBezTo>
              <a:cubicBezTo>
                <a:pt x="9458103" y="1765783"/>
                <a:pt x="9447278" y="1754690"/>
                <a:pt x="9432124" y="1754690"/>
              </a:cubicBezTo>
              <a:close/>
              <a:moveTo>
                <a:pt x="9505731" y="1754690"/>
              </a:moveTo>
              <a:cubicBezTo>
                <a:pt x="9492742" y="1754690"/>
                <a:pt x="9481917" y="1768001"/>
                <a:pt x="9481917" y="1781312"/>
              </a:cubicBezTo>
              <a:cubicBezTo>
                <a:pt x="9481917" y="1796842"/>
                <a:pt x="9492742" y="1807935"/>
                <a:pt x="9505731" y="1807935"/>
              </a:cubicBezTo>
              <a:cubicBezTo>
                <a:pt x="9520886" y="1807935"/>
                <a:pt x="9531710" y="1794624"/>
                <a:pt x="9531710" y="1781312"/>
              </a:cubicBezTo>
              <a:cubicBezTo>
                <a:pt x="9531710" y="1765783"/>
                <a:pt x="9520886" y="1754690"/>
                <a:pt x="9505731" y="1754690"/>
              </a:cubicBezTo>
              <a:close/>
              <a:moveTo>
                <a:pt x="9581503" y="1754690"/>
              </a:moveTo>
              <a:cubicBezTo>
                <a:pt x="9566349" y="1754690"/>
                <a:pt x="9555524" y="1768001"/>
                <a:pt x="9555524" y="1781312"/>
              </a:cubicBezTo>
              <a:cubicBezTo>
                <a:pt x="9555524" y="1796842"/>
                <a:pt x="9568514" y="1807935"/>
                <a:pt x="9581503" y="1807935"/>
              </a:cubicBezTo>
              <a:cubicBezTo>
                <a:pt x="9596658" y="1807935"/>
                <a:pt x="9607482" y="1794624"/>
                <a:pt x="9607482" y="1781312"/>
              </a:cubicBezTo>
              <a:cubicBezTo>
                <a:pt x="9607482" y="1765783"/>
                <a:pt x="9594493" y="1754690"/>
                <a:pt x="9581503" y="1754690"/>
              </a:cubicBezTo>
              <a:close/>
              <a:moveTo>
                <a:pt x="9655110" y="1754690"/>
              </a:moveTo>
              <a:cubicBezTo>
                <a:pt x="9639956" y="1754690"/>
                <a:pt x="9629131" y="1768001"/>
                <a:pt x="9629131" y="1781312"/>
              </a:cubicBezTo>
              <a:cubicBezTo>
                <a:pt x="9629131" y="1796842"/>
                <a:pt x="9642120" y="1807935"/>
                <a:pt x="9655110" y="1807935"/>
              </a:cubicBezTo>
              <a:cubicBezTo>
                <a:pt x="9670264" y="1807935"/>
                <a:pt x="9681089" y="1794624"/>
                <a:pt x="9681089" y="1781312"/>
              </a:cubicBezTo>
              <a:cubicBezTo>
                <a:pt x="9681089" y="1765783"/>
                <a:pt x="9670264" y="1754690"/>
                <a:pt x="9655110" y="1754690"/>
              </a:cubicBezTo>
              <a:close/>
              <a:moveTo>
                <a:pt x="9728717" y="1754690"/>
              </a:moveTo>
              <a:cubicBezTo>
                <a:pt x="9713563" y="1754690"/>
                <a:pt x="9702738" y="1768001"/>
                <a:pt x="9702738" y="1781312"/>
              </a:cubicBezTo>
              <a:cubicBezTo>
                <a:pt x="9702738" y="1796842"/>
                <a:pt x="9715728" y="1807935"/>
                <a:pt x="9728717" y="1807935"/>
              </a:cubicBezTo>
              <a:cubicBezTo>
                <a:pt x="9743871" y="1807935"/>
                <a:pt x="9754696" y="1794624"/>
                <a:pt x="9754696" y="1781312"/>
              </a:cubicBezTo>
              <a:cubicBezTo>
                <a:pt x="9754696" y="1765783"/>
                <a:pt x="9743871" y="1754690"/>
                <a:pt x="9728717" y="1754690"/>
              </a:cubicBezTo>
              <a:close/>
              <a:moveTo>
                <a:pt x="9802324" y="1754690"/>
              </a:moveTo>
              <a:cubicBezTo>
                <a:pt x="9787170" y="1754690"/>
                <a:pt x="9776345" y="1768001"/>
                <a:pt x="9776345" y="1781312"/>
              </a:cubicBezTo>
              <a:cubicBezTo>
                <a:pt x="9776345" y="1796842"/>
                <a:pt x="9787170" y="1807935"/>
                <a:pt x="9802324" y="1807935"/>
              </a:cubicBezTo>
              <a:cubicBezTo>
                <a:pt x="9817478" y="1807935"/>
                <a:pt x="9828303" y="1794624"/>
                <a:pt x="9828303" y="1781312"/>
              </a:cubicBezTo>
              <a:cubicBezTo>
                <a:pt x="9828303" y="1765783"/>
                <a:pt x="9817478" y="1754690"/>
                <a:pt x="9802324" y="1754690"/>
              </a:cubicBezTo>
              <a:close/>
              <a:moveTo>
                <a:pt x="9949537" y="1754690"/>
              </a:moveTo>
              <a:cubicBezTo>
                <a:pt x="9934383" y="1754690"/>
                <a:pt x="9923558" y="1768001"/>
                <a:pt x="9923558" y="1781312"/>
              </a:cubicBezTo>
              <a:cubicBezTo>
                <a:pt x="9923558" y="1796842"/>
                <a:pt x="9936548" y="1807935"/>
                <a:pt x="9949537" y="1807935"/>
              </a:cubicBezTo>
              <a:cubicBezTo>
                <a:pt x="9964692" y="1807935"/>
                <a:pt x="9975516" y="1794624"/>
                <a:pt x="9975516" y="1781312"/>
              </a:cubicBezTo>
              <a:cubicBezTo>
                <a:pt x="9975516" y="1765783"/>
                <a:pt x="9964692" y="1754690"/>
                <a:pt x="9949537" y="1754690"/>
              </a:cubicBezTo>
              <a:close/>
              <a:moveTo>
                <a:pt x="10395509" y="1754690"/>
              </a:moveTo>
              <a:cubicBezTo>
                <a:pt x="10380355" y="1754690"/>
                <a:pt x="10369530" y="1768001"/>
                <a:pt x="10369530" y="1781312"/>
              </a:cubicBezTo>
              <a:cubicBezTo>
                <a:pt x="10369530" y="1796842"/>
                <a:pt x="10382520" y="1807935"/>
                <a:pt x="10395509" y="1807935"/>
              </a:cubicBezTo>
              <a:cubicBezTo>
                <a:pt x="10408499" y="1807935"/>
                <a:pt x="10419323" y="1794624"/>
                <a:pt x="10419323" y="1781312"/>
              </a:cubicBezTo>
              <a:cubicBezTo>
                <a:pt x="10419323" y="1765783"/>
                <a:pt x="10408499" y="1754690"/>
                <a:pt x="10395509" y="1754690"/>
              </a:cubicBezTo>
              <a:close/>
              <a:moveTo>
                <a:pt x="11060135" y="1754690"/>
              </a:moveTo>
              <a:cubicBezTo>
                <a:pt x="11044981" y="1754690"/>
                <a:pt x="11034156" y="1768001"/>
                <a:pt x="11034156" y="1781312"/>
              </a:cubicBezTo>
              <a:cubicBezTo>
                <a:pt x="11034156" y="1796842"/>
                <a:pt x="11047146" y="1807935"/>
                <a:pt x="11060135" y="1807935"/>
              </a:cubicBezTo>
              <a:cubicBezTo>
                <a:pt x="11075290" y="1807935"/>
                <a:pt x="11086114" y="1794624"/>
                <a:pt x="11086114" y="1781312"/>
              </a:cubicBezTo>
              <a:cubicBezTo>
                <a:pt x="11086114" y="1765783"/>
                <a:pt x="11075290" y="1754690"/>
                <a:pt x="11060135" y="1754690"/>
              </a:cubicBezTo>
              <a:close/>
              <a:moveTo>
                <a:pt x="1590823" y="1830120"/>
              </a:moveTo>
              <a:cubicBezTo>
                <a:pt x="1577834" y="1830120"/>
                <a:pt x="1567009" y="1843431"/>
                <a:pt x="1567009" y="1856742"/>
              </a:cubicBezTo>
              <a:cubicBezTo>
                <a:pt x="1567009" y="1872272"/>
                <a:pt x="1577834" y="1883365"/>
                <a:pt x="1590823" y="1883365"/>
              </a:cubicBezTo>
              <a:cubicBezTo>
                <a:pt x="1605977" y="1883365"/>
                <a:pt x="1616802" y="1870054"/>
                <a:pt x="1616802" y="1856742"/>
              </a:cubicBezTo>
              <a:cubicBezTo>
                <a:pt x="1616802" y="1843431"/>
                <a:pt x="1605977" y="1830120"/>
                <a:pt x="1590823" y="1830120"/>
              </a:cubicBezTo>
              <a:close/>
              <a:moveTo>
                <a:pt x="1664430" y="1830120"/>
              </a:moveTo>
              <a:cubicBezTo>
                <a:pt x="1651441" y="1830120"/>
                <a:pt x="1640616" y="1843431"/>
                <a:pt x="1640616" y="1856742"/>
              </a:cubicBezTo>
              <a:cubicBezTo>
                <a:pt x="1640616" y="1872272"/>
                <a:pt x="1651441" y="1883365"/>
                <a:pt x="1664430" y="1883365"/>
              </a:cubicBezTo>
              <a:cubicBezTo>
                <a:pt x="1679584" y="1883365"/>
                <a:pt x="1690409" y="1870054"/>
                <a:pt x="1690409" y="1856742"/>
              </a:cubicBezTo>
              <a:cubicBezTo>
                <a:pt x="1690409" y="1843431"/>
                <a:pt x="1679584" y="1830120"/>
                <a:pt x="1664430" y="1830120"/>
              </a:cubicBezTo>
              <a:close/>
              <a:moveTo>
                <a:pt x="1738037" y="1830120"/>
              </a:moveTo>
              <a:cubicBezTo>
                <a:pt x="1722883" y="1830120"/>
                <a:pt x="1712058" y="1843431"/>
                <a:pt x="1712058" y="1856742"/>
              </a:cubicBezTo>
              <a:cubicBezTo>
                <a:pt x="1712058" y="1872272"/>
                <a:pt x="1725047" y="1883365"/>
                <a:pt x="1738037" y="1883365"/>
              </a:cubicBezTo>
              <a:cubicBezTo>
                <a:pt x="1753191" y="1883365"/>
                <a:pt x="1764016" y="1870054"/>
                <a:pt x="1764016" y="1856742"/>
              </a:cubicBezTo>
              <a:cubicBezTo>
                <a:pt x="1764016" y="1843431"/>
                <a:pt x="1753191" y="1830120"/>
                <a:pt x="1738037" y="1830120"/>
              </a:cubicBezTo>
              <a:close/>
              <a:moveTo>
                <a:pt x="1811644" y="1830120"/>
              </a:moveTo>
              <a:cubicBezTo>
                <a:pt x="1796490" y="1830120"/>
                <a:pt x="1785665" y="1843431"/>
                <a:pt x="1785665" y="1856742"/>
              </a:cubicBezTo>
              <a:cubicBezTo>
                <a:pt x="1785665" y="1872272"/>
                <a:pt x="1798654" y="1883365"/>
                <a:pt x="1811644" y="1883365"/>
              </a:cubicBezTo>
              <a:cubicBezTo>
                <a:pt x="1826798" y="1883365"/>
                <a:pt x="1837623" y="1870054"/>
                <a:pt x="1837623" y="1856742"/>
              </a:cubicBezTo>
              <a:cubicBezTo>
                <a:pt x="1837623" y="1843431"/>
                <a:pt x="1826798" y="1830120"/>
                <a:pt x="1811644" y="1830120"/>
              </a:cubicBezTo>
              <a:close/>
              <a:moveTo>
                <a:pt x="1887416" y="1830120"/>
              </a:moveTo>
              <a:cubicBezTo>
                <a:pt x="1872262" y="1830120"/>
                <a:pt x="1861437" y="1843431"/>
                <a:pt x="1861437" y="1856742"/>
              </a:cubicBezTo>
              <a:cubicBezTo>
                <a:pt x="1861437" y="1872272"/>
                <a:pt x="1874426" y="1883365"/>
                <a:pt x="1887416" y="1883365"/>
              </a:cubicBezTo>
              <a:cubicBezTo>
                <a:pt x="1902570" y="1883365"/>
                <a:pt x="1913395" y="1870054"/>
                <a:pt x="1913395" y="1856742"/>
              </a:cubicBezTo>
              <a:cubicBezTo>
                <a:pt x="1913395" y="1843431"/>
                <a:pt x="1900405" y="1830120"/>
                <a:pt x="1887416" y="1830120"/>
              </a:cubicBezTo>
              <a:close/>
              <a:moveTo>
                <a:pt x="1961023" y="1830120"/>
              </a:moveTo>
              <a:cubicBezTo>
                <a:pt x="1945869" y="1830120"/>
                <a:pt x="1935044" y="1843431"/>
                <a:pt x="1935044" y="1856742"/>
              </a:cubicBezTo>
              <a:cubicBezTo>
                <a:pt x="1935044" y="1872272"/>
                <a:pt x="1948033" y="1883365"/>
                <a:pt x="1961023" y="1883365"/>
              </a:cubicBezTo>
              <a:cubicBezTo>
                <a:pt x="1976177" y="1883365"/>
                <a:pt x="1987002" y="1870054"/>
                <a:pt x="1987002" y="1856742"/>
              </a:cubicBezTo>
              <a:cubicBezTo>
                <a:pt x="1987002" y="1843431"/>
                <a:pt x="1976177" y="1830120"/>
                <a:pt x="1961023" y="1830120"/>
              </a:cubicBezTo>
              <a:close/>
              <a:moveTo>
                <a:pt x="2034629" y="1830120"/>
              </a:moveTo>
              <a:cubicBezTo>
                <a:pt x="2019475" y="1830120"/>
                <a:pt x="2008650" y="1843431"/>
                <a:pt x="2008650" y="1856742"/>
              </a:cubicBezTo>
              <a:cubicBezTo>
                <a:pt x="2008650" y="1872272"/>
                <a:pt x="2021640" y="1883365"/>
                <a:pt x="2034629" y="1883365"/>
              </a:cubicBezTo>
              <a:cubicBezTo>
                <a:pt x="2049783" y="1883365"/>
                <a:pt x="2060608" y="1870054"/>
                <a:pt x="2060608" y="1856742"/>
              </a:cubicBezTo>
              <a:cubicBezTo>
                <a:pt x="2060608" y="1843431"/>
                <a:pt x="2049783" y="1830120"/>
                <a:pt x="2034629" y="1830120"/>
              </a:cubicBezTo>
              <a:close/>
              <a:moveTo>
                <a:pt x="2108236" y="1830120"/>
              </a:moveTo>
              <a:cubicBezTo>
                <a:pt x="2093082" y="1830120"/>
                <a:pt x="2082257" y="1843431"/>
                <a:pt x="2082257" y="1856742"/>
              </a:cubicBezTo>
              <a:cubicBezTo>
                <a:pt x="2082257" y="1872272"/>
                <a:pt x="2095246" y="1883365"/>
                <a:pt x="2108236" y="1883365"/>
              </a:cubicBezTo>
              <a:cubicBezTo>
                <a:pt x="2123390" y="1883365"/>
                <a:pt x="2134215" y="1870054"/>
                <a:pt x="2134215" y="1856742"/>
              </a:cubicBezTo>
              <a:cubicBezTo>
                <a:pt x="2134215" y="1843431"/>
                <a:pt x="2123390" y="1830120"/>
                <a:pt x="2108236" y="1830120"/>
              </a:cubicBezTo>
              <a:close/>
              <a:moveTo>
                <a:pt x="2181843" y="1830120"/>
              </a:moveTo>
              <a:cubicBezTo>
                <a:pt x="2168854" y="1830120"/>
                <a:pt x="2158029" y="1843431"/>
                <a:pt x="2158029" y="1856742"/>
              </a:cubicBezTo>
              <a:cubicBezTo>
                <a:pt x="2158029" y="1872272"/>
                <a:pt x="2168854" y="1883365"/>
                <a:pt x="2181843" y="1883365"/>
              </a:cubicBezTo>
              <a:cubicBezTo>
                <a:pt x="2196997" y="1883365"/>
                <a:pt x="2207822" y="1870054"/>
                <a:pt x="2207822" y="1856742"/>
              </a:cubicBezTo>
              <a:cubicBezTo>
                <a:pt x="2207822" y="1843431"/>
                <a:pt x="2196997" y="1830120"/>
                <a:pt x="2181843" y="1830120"/>
              </a:cubicBezTo>
              <a:close/>
              <a:moveTo>
                <a:pt x="2255450" y="1830120"/>
              </a:moveTo>
              <a:cubicBezTo>
                <a:pt x="2242461" y="1830120"/>
                <a:pt x="2231636" y="1843431"/>
                <a:pt x="2231636" y="1856742"/>
              </a:cubicBezTo>
              <a:cubicBezTo>
                <a:pt x="2231636" y="1872272"/>
                <a:pt x="2242461" y="1883365"/>
                <a:pt x="2255450" y="1883365"/>
              </a:cubicBezTo>
              <a:cubicBezTo>
                <a:pt x="2270604" y="1883365"/>
                <a:pt x="2281429" y="1870054"/>
                <a:pt x="2281429" y="1856742"/>
              </a:cubicBezTo>
              <a:cubicBezTo>
                <a:pt x="2281429" y="1843431"/>
                <a:pt x="2270604" y="1830120"/>
                <a:pt x="2255450" y="1830120"/>
              </a:cubicBezTo>
              <a:close/>
              <a:moveTo>
                <a:pt x="2331222" y="1830120"/>
              </a:moveTo>
              <a:cubicBezTo>
                <a:pt x="2318233" y="1830120"/>
                <a:pt x="2307408" y="1843431"/>
                <a:pt x="2307408" y="1856742"/>
              </a:cubicBezTo>
              <a:cubicBezTo>
                <a:pt x="2307408" y="1872272"/>
                <a:pt x="2318233" y="1883365"/>
                <a:pt x="2331222" y="1883365"/>
              </a:cubicBezTo>
              <a:cubicBezTo>
                <a:pt x="2346376" y="1883365"/>
                <a:pt x="2357201" y="1870054"/>
                <a:pt x="2357201" y="1856742"/>
              </a:cubicBezTo>
              <a:cubicBezTo>
                <a:pt x="2357201" y="1843431"/>
                <a:pt x="2344211" y="1830120"/>
                <a:pt x="2331222" y="1830120"/>
              </a:cubicBezTo>
              <a:close/>
              <a:moveTo>
                <a:pt x="2404829" y="1830120"/>
              </a:moveTo>
              <a:cubicBezTo>
                <a:pt x="2389675" y="1830120"/>
                <a:pt x="2378850" y="1843431"/>
                <a:pt x="2378850" y="1856742"/>
              </a:cubicBezTo>
              <a:cubicBezTo>
                <a:pt x="2378850" y="1872272"/>
                <a:pt x="2391839" y="1883365"/>
                <a:pt x="2404829" y="1883365"/>
              </a:cubicBezTo>
              <a:cubicBezTo>
                <a:pt x="2419983" y="1883365"/>
                <a:pt x="2430808" y="1870054"/>
                <a:pt x="2430808" y="1856742"/>
              </a:cubicBezTo>
              <a:cubicBezTo>
                <a:pt x="2430808" y="1843431"/>
                <a:pt x="2419983" y="1830120"/>
                <a:pt x="2404829" y="1830120"/>
              </a:cubicBezTo>
              <a:close/>
              <a:moveTo>
                <a:pt x="2478436" y="1830120"/>
              </a:moveTo>
              <a:cubicBezTo>
                <a:pt x="2463282" y="1830120"/>
                <a:pt x="2452457" y="1843431"/>
                <a:pt x="2452457" y="1856742"/>
              </a:cubicBezTo>
              <a:cubicBezTo>
                <a:pt x="2452457" y="1872272"/>
                <a:pt x="2465447" y="1883365"/>
                <a:pt x="2478436" y="1883365"/>
              </a:cubicBezTo>
              <a:cubicBezTo>
                <a:pt x="2493590" y="1883365"/>
                <a:pt x="2504415" y="1870054"/>
                <a:pt x="2504415" y="1856742"/>
              </a:cubicBezTo>
              <a:cubicBezTo>
                <a:pt x="2504415" y="1843431"/>
                <a:pt x="2493590" y="1830120"/>
                <a:pt x="2478436" y="1830120"/>
              </a:cubicBezTo>
              <a:close/>
              <a:moveTo>
                <a:pt x="2554208" y="1830120"/>
              </a:moveTo>
              <a:cubicBezTo>
                <a:pt x="2539054" y="1830120"/>
                <a:pt x="2528229" y="1843431"/>
                <a:pt x="2528229" y="1856742"/>
              </a:cubicBezTo>
              <a:cubicBezTo>
                <a:pt x="2528229" y="1872272"/>
                <a:pt x="2541219" y="1883365"/>
                <a:pt x="2554208" y="1883365"/>
              </a:cubicBezTo>
              <a:cubicBezTo>
                <a:pt x="2567197" y="1883365"/>
                <a:pt x="2578022" y="1870054"/>
                <a:pt x="2578022" y="1856742"/>
              </a:cubicBezTo>
              <a:cubicBezTo>
                <a:pt x="2578022" y="1843431"/>
                <a:pt x="2567197" y="1830120"/>
                <a:pt x="2554208" y="1830120"/>
              </a:cubicBezTo>
              <a:close/>
              <a:moveTo>
                <a:pt x="2625650" y="1830120"/>
              </a:moveTo>
              <a:cubicBezTo>
                <a:pt x="2610496" y="1830120"/>
                <a:pt x="2599671" y="1843431"/>
                <a:pt x="2599671" y="1856742"/>
              </a:cubicBezTo>
              <a:cubicBezTo>
                <a:pt x="2599671" y="1872272"/>
                <a:pt x="2612661" y="1883365"/>
                <a:pt x="2625650" y="1883365"/>
              </a:cubicBezTo>
              <a:cubicBezTo>
                <a:pt x="2640804" y="1883365"/>
                <a:pt x="2651629" y="1870054"/>
                <a:pt x="2651629" y="1856742"/>
              </a:cubicBezTo>
              <a:cubicBezTo>
                <a:pt x="2651629" y="1843431"/>
                <a:pt x="2640804" y="1830120"/>
                <a:pt x="2625650" y="1830120"/>
              </a:cubicBezTo>
              <a:close/>
              <a:moveTo>
                <a:pt x="2699257" y="1830120"/>
              </a:moveTo>
              <a:cubicBezTo>
                <a:pt x="2686268" y="1830120"/>
                <a:pt x="2675443" y="1843431"/>
                <a:pt x="2675443" y="1856742"/>
              </a:cubicBezTo>
              <a:cubicBezTo>
                <a:pt x="2675443" y="1872272"/>
                <a:pt x="2686268" y="1883365"/>
                <a:pt x="2699257" y="1883365"/>
              </a:cubicBezTo>
              <a:cubicBezTo>
                <a:pt x="2714411" y="1883365"/>
                <a:pt x="2725236" y="1870054"/>
                <a:pt x="2725236" y="1856742"/>
              </a:cubicBezTo>
              <a:cubicBezTo>
                <a:pt x="2725236" y="1843431"/>
                <a:pt x="2714411" y="1830120"/>
                <a:pt x="2699257" y="1830120"/>
              </a:cubicBezTo>
              <a:close/>
              <a:moveTo>
                <a:pt x="2775028" y="1830120"/>
              </a:moveTo>
              <a:cubicBezTo>
                <a:pt x="2762039" y="1830120"/>
                <a:pt x="2751214" y="1843431"/>
                <a:pt x="2751214" y="1856742"/>
              </a:cubicBezTo>
              <a:cubicBezTo>
                <a:pt x="2751214" y="1872272"/>
                <a:pt x="2762039" y="1883365"/>
                <a:pt x="2775028" y="1883365"/>
              </a:cubicBezTo>
              <a:cubicBezTo>
                <a:pt x="2790182" y="1883365"/>
                <a:pt x="2801007" y="1870054"/>
                <a:pt x="2801007" y="1856742"/>
              </a:cubicBezTo>
              <a:cubicBezTo>
                <a:pt x="2801007" y="1843431"/>
                <a:pt x="2788017" y="1830120"/>
                <a:pt x="2775028" y="1830120"/>
              </a:cubicBezTo>
              <a:close/>
              <a:moveTo>
                <a:pt x="2848635" y="1830120"/>
              </a:moveTo>
              <a:cubicBezTo>
                <a:pt x="2833481" y="1830120"/>
                <a:pt x="2822656" y="1843431"/>
                <a:pt x="2822656" y="1856742"/>
              </a:cubicBezTo>
              <a:cubicBezTo>
                <a:pt x="2822656" y="1872272"/>
                <a:pt x="2835645" y="1883365"/>
                <a:pt x="2848635" y="1883365"/>
              </a:cubicBezTo>
              <a:cubicBezTo>
                <a:pt x="2863789" y="1883365"/>
                <a:pt x="2874614" y="1870054"/>
                <a:pt x="2874614" y="1856742"/>
              </a:cubicBezTo>
              <a:cubicBezTo>
                <a:pt x="2874614" y="1843431"/>
                <a:pt x="2863789" y="1830120"/>
                <a:pt x="2848635" y="1830120"/>
              </a:cubicBezTo>
              <a:close/>
              <a:moveTo>
                <a:pt x="2922242" y="1830120"/>
              </a:moveTo>
              <a:cubicBezTo>
                <a:pt x="2909253" y="1830120"/>
                <a:pt x="2898428" y="1843431"/>
                <a:pt x="2898428" y="1856742"/>
              </a:cubicBezTo>
              <a:cubicBezTo>
                <a:pt x="2898428" y="1872272"/>
                <a:pt x="2909253" y="1883365"/>
                <a:pt x="2922242" y="1883365"/>
              </a:cubicBezTo>
              <a:cubicBezTo>
                <a:pt x="2937396" y="1883365"/>
                <a:pt x="2948221" y="1870054"/>
                <a:pt x="2948221" y="1856742"/>
              </a:cubicBezTo>
              <a:cubicBezTo>
                <a:pt x="2948221" y="1843431"/>
                <a:pt x="2937396" y="1830120"/>
                <a:pt x="2922242" y="1830120"/>
              </a:cubicBezTo>
              <a:close/>
              <a:moveTo>
                <a:pt x="2995849" y="1830120"/>
              </a:moveTo>
              <a:cubicBezTo>
                <a:pt x="2982860" y="1830120"/>
                <a:pt x="2972035" y="1843431"/>
                <a:pt x="2972035" y="1856742"/>
              </a:cubicBezTo>
              <a:cubicBezTo>
                <a:pt x="2972035" y="1872272"/>
                <a:pt x="2982860" y="1883365"/>
                <a:pt x="2995849" y="1883365"/>
              </a:cubicBezTo>
              <a:cubicBezTo>
                <a:pt x="3011003" y="1883365"/>
                <a:pt x="3021828" y="1870054"/>
                <a:pt x="3021828" y="1856742"/>
              </a:cubicBezTo>
              <a:cubicBezTo>
                <a:pt x="3021828" y="1843431"/>
                <a:pt x="3011003" y="1830120"/>
                <a:pt x="2995849" y="1830120"/>
              </a:cubicBezTo>
              <a:close/>
              <a:moveTo>
                <a:pt x="3069456" y="1830120"/>
              </a:moveTo>
              <a:cubicBezTo>
                <a:pt x="3056467" y="1830120"/>
                <a:pt x="3045642" y="1843431"/>
                <a:pt x="3045642" y="1856742"/>
              </a:cubicBezTo>
              <a:cubicBezTo>
                <a:pt x="3045642" y="1872272"/>
                <a:pt x="3056467" y="1883365"/>
                <a:pt x="3069456" y="1883365"/>
              </a:cubicBezTo>
              <a:cubicBezTo>
                <a:pt x="3084610" y="1883365"/>
                <a:pt x="3095435" y="1870054"/>
                <a:pt x="3095435" y="1856742"/>
              </a:cubicBezTo>
              <a:cubicBezTo>
                <a:pt x="3095435" y="1843431"/>
                <a:pt x="3084610" y="1830120"/>
                <a:pt x="3069456" y="1830120"/>
              </a:cubicBezTo>
              <a:close/>
              <a:moveTo>
                <a:pt x="3143063" y="1830120"/>
              </a:moveTo>
              <a:cubicBezTo>
                <a:pt x="3130074" y="1830120"/>
                <a:pt x="3119249" y="1843431"/>
                <a:pt x="3119249" y="1856742"/>
              </a:cubicBezTo>
              <a:cubicBezTo>
                <a:pt x="3119249" y="1872272"/>
                <a:pt x="3130074" y="1883365"/>
                <a:pt x="3143063" y="1883365"/>
              </a:cubicBezTo>
              <a:cubicBezTo>
                <a:pt x="3158217" y="1883365"/>
                <a:pt x="3169042" y="1870054"/>
                <a:pt x="3169042" y="1856742"/>
              </a:cubicBezTo>
              <a:cubicBezTo>
                <a:pt x="3169042" y="1843431"/>
                <a:pt x="3158217" y="1830120"/>
                <a:pt x="3143063" y="1830120"/>
              </a:cubicBezTo>
              <a:close/>
              <a:moveTo>
                <a:pt x="3218835" y="1830120"/>
              </a:moveTo>
              <a:cubicBezTo>
                <a:pt x="3203681" y="1830120"/>
                <a:pt x="3192856" y="1843431"/>
                <a:pt x="3192856" y="1856742"/>
              </a:cubicBezTo>
              <a:cubicBezTo>
                <a:pt x="3192856" y="1872272"/>
                <a:pt x="3205846" y="1883365"/>
                <a:pt x="3218835" y="1883365"/>
              </a:cubicBezTo>
              <a:cubicBezTo>
                <a:pt x="3233989" y="1883365"/>
                <a:pt x="3244814" y="1870054"/>
                <a:pt x="3244814" y="1856742"/>
              </a:cubicBezTo>
              <a:cubicBezTo>
                <a:pt x="3244814" y="1843431"/>
                <a:pt x="3231824" y="1830120"/>
                <a:pt x="3218835" y="1830120"/>
              </a:cubicBezTo>
              <a:close/>
              <a:moveTo>
                <a:pt x="3292441" y="1830120"/>
              </a:moveTo>
              <a:cubicBezTo>
                <a:pt x="3279452" y="1830120"/>
                <a:pt x="3268627" y="1843431"/>
                <a:pt x="3268627" y="1856742"/>
              </a:cubicBezTo>
              <a:cubicBezTo>
                <a:pt x="3268627" y="1872272"/>
                <a:pt x="3279452" y="1883365"/>
                <a:pt x="3292441" y="1883365"/>
              </a:cubicBezTo>
              <a:cubicBezTo>
                <a:pt x="3307595" y="1883365"/>
                <a:pt x="3318420" y="1870054"/>
                <a:pt x="3318420" y="1856742"/>
              </a:cubicBezTo>
              <a:cubicBezTo>
                <a:pt x="3318420" y="1843431"/>
                <a:pt x="3307595" y="1830120"/>
                <a:pt x="3292441" y="1830120"/>
              </a:cubicBezTo>
              <a:close/>
              <a:moveTo>
                <a:pt x="3366049" y="1830120"/>
              </a:moveTo>
              <a:cubicBezTo>
                <a:pt x="3350895" y="1830120"/>
                <a:pt x="3340070" y="1843431"/>
                <a:pt x="3340070" y="1856742"/>
              </a:cubicBezTo>
              <a:cubicBezTo>
                <a:pt x="3340070" y="1872272"/>
                <a:pt x="3353060" y="1883365"/>
                <a:pt x="3366049" y="1883365"/>
              </a:cubicBezTo>
              <a:cubicBezTo>
                <a:pt x="3381203" y="1883365"/>
                <a:pt x="3392028" y="1870054"/>
                <a:pt x="3392028" y="1856742"/>
              </a:cubicBezTo>
              <a:cubicBezTo>
                <a:pt x="3392028" y="1843431"/>
                <a:pt x="3381203" y="1830120"/>
                <a:pt x="3366049" y="1830120"/>
              </a:cubicBezTo>
              <a:close/>
              <a:moveTo>
                <a:pt x="3439656" y="1830120"/>
              </a:moveTo>
              <a:cubicBezTo>
                <a:pt x="3424502" y="1830120"/>
                <a:pt x="3413677" y="1843431"/>
                <a:pt x="3413677" y="1856742"/>
              </a:cubicBezTo>
              <a:cubicBezTo>
                <a:pt x="3413677" y="1872272"/>
                <a:pt x="3426666" y="1883365"/>
                <a:pt x="3439656" y="1883365"/>
              </a:cubicBezTo>
              <a:cubicBezTo>
                <a:pt x="3454810" y="1883365"/>
                <a:pt x="3465635" y="1870054"/>
                <a:pt x="3465635" y="1856742"/>
              </a:cubicBezTo>
              <a:cubicBezTo>
                <a:pt x="3465635" y="1843431"/>
                <a:pt x="3454810" y="1830120"/>
                <a:pt x="3439656" y="1830120"/>
              </a:cubicBezTo>
              <a:close/>
              <a:moveTo>
                <a:pt x="3513262" y="1830120"/>
              </a:moveTo>
              <a:cubicBezTo>
                <a:pt x="3500273" y="1830120"/>
                <a:pt x="3489448" y="1843431"/>
                <a:pt x="3489448" y="1856742"/>
              </a:cubicBezTo>
              <a:cubicBezTo>
                <a:pt x="3489448" y="1872272"/>
                <a:pt x="3500273" y="1883365"/>
                <a:pt x="3513262" y="1883365"/>
              </a:cubicBezTo>
              <a:cubicBezTo>
                <a:pt x="3528416" y="1883365"/>
                <a:pt x="3539241" y="1870054"/>
                <a:pt x="3539241" y="1856742"/>
              </a:cubicBezTo>
              <a:cubicBezTo>
                <a:pt x="3539241" y="1843431"/>
                <a:pt x="3528416" y="1830120"/>
                <a:pt x="3513262" y="1830120"/>
              </a:cubicBezTo>
              <a:close/>
              <a:moveTo>
                <a:pt x="3589034" y="1830120"/>
              </a:moveTo>
              <a:cubicBezTo>
                <a:pt x="3573880" y="1830120"/>
                <a:pt x="3563055" y="1843431"/>
                <a:pt x="3563055" y="1856742"/>
              </a:cubicBezTo>
              <a:cubicBezTo>
                <a:pt x="3563055" y="1872272"/>
                <a:pt x="3576045" y="1883365"/>
                <a:pt x="3589034" y="1883365"/>
              </a:cubicBezTo>
              <a:cubicBezTo>
                <a:pt x="3604188" y="1883365"/>
                <a:pt x="3615013" y="1870054"/>
                <a:pt x="3615013" y="1856742"/>
              </a:cubicBezTo>
              <a:cubicBezTo>
                <a:pt x="3615013" y="1843431"/>
                <a:pt x="3602023" y="1830120"/>
                <a:pt x="3589034" y="1830120"/>
              </a:cubicBezTo>
              <a:close/>
              <a:moveTo>
                <a:pt x="3736248" y="1830120"/>
              </a:moveTo>
              <a:cubicBezTo>
                <a:pt x="3721094" y="1830120"/>
                <a:pt x="3710269" y="1843431"/>
                <a:pt x="3710269" y="1856742"/>
              </a:cubicBezTo>
              <a:cubicBezTo>
                <a:pt x="3710269" y="1872272"/>
                <a:pt x="3723258" y="1883365"/>
                <a:pt x="3736248" y="1883365"/>
              </a:cubicBezTo>
              <a:cubicBezTo>
                <a:pt x="3751402" y="1883365"/>
                <a:pt x="3762227" y="1870054"/>
                <a:pt x="3762227" y="1856742"/>
              </a:cubicBezTo>
              <a:cubicBezTo>
                <a:pt x="3762227" y="1843431"/>
                <a:pt x="3751402" y="1830120"/>
                <a:pt x="3736248" y="1830120"/>
              </a:cubicBezTo>
              <a:close/>
              <a:moveTo>
                <a:pt x="3812020" y="1830120"/>
              </a:moveTo>
              <a:cubicBezTo>
                <a:pt x="3796866" y="1830120"/>
                <a:pt x="3786041" y="1843431"/>
                <a:pt x="3786041" y="1856742"/>
              </a:cubicBezTo>
              <a:cubicBezTo>
                <a:pt x="3786041" y="1872272"/>
                <a:pt x="3799030" y="1883365"/>
                <a:pt x="3812020" y="1883365"/>
              </a:cubicBezTo>
              <a:cubicBezTo>
                <a:pt x="3825009" y="1883365"/>
                <a:pt x="3835834" y="1870054"/>
                <a:pt x="3835834" y="1856742"/>
              </a:cubicBezTo>
              <a:cubicBezTo>
                <a:pt x="3835834" y="1843431"/>
                <a:pt x="3825009" y="1830120"/>
                <a:pt x="3812020" y="1830120"/>
              </a:cubicBezTo>
              <a:close/>
              <a:moveTo>
                <a:pt x="3883462" y="1830120"/>
              </a:moveTo>
              <a:cubicBezTo>
                <a:pt x="3868308" y="1830120"/>
                <a:pt x="3857483" y="1843431"/>
                <a:pt x="3857483" y="1856742"/>
              </a:cubicBezTo>
              <a:cubicBezTo>
                <a:pt x="3857483" y="1872272"/>
                <a:pt x="3870472" y="1883365"/>
                <a:pt x="3883462" y="1883365"/>
              </a:cubicBezTo>
              <a:cubicBezTo>
                <a:pt x="3898616" y="1883365"/>
                <a:pt x="3909441" y="1870054"/>
                <a:pt x="3909441" y="1856742"/>
              </a:cubicBezTo>
              <a:cubicBezTo>
                <a:pt x="3909441" y="1843431"/>
                <a:pt x="3898616" y="1830120"/>
                <a:pt x="3883462" y="1830120"/>
              </a:cubicBezTo>
              <a:close/>
              <a:moveTo>
                <a:pt x="5511473" y="1830120"/>
              </a:moveTo>
              <a:cubicBezTo>
                <a:pt x="5498484" y="1830120"/>
                <a:pt x="5487659" y="1843431"/>
                <a:pt x="5487659" y="1856742"/>
              </a:cubicBezTo>
              <a:cubicBezTo>
                <a:pt x="5487659" y="1872272"/>
                <a:pt x="5498484" y="1883365"/>
                <a:pt x="5511473" y="1883365"/>
              </a:cubicBezTo>
              <a:cubicBezTo>
                <a:pt x="5526628" y="1883365"/>
                <a:pt x="5537452" y="1870054"/>
                <a:pt x="5537452" y="1856742"/>
              </a:cubicBezTo>
              <a:cubicBezTo>
                <a:pt x="5537452" y="1843431"/>
                <a:pt x="5526628" y="1830120"/>
                <a:pt x="5511473" y="1830120"/>
              </a:cubicBezTo>
              <a:close/>
              <a:moveTo>
                <a:pt x="5585081" y="1830120"/>
              </a:moveTo>
              <a:cubicBezTo>
                <a:pt x="5569927" y="1830120"/>
                <a:pt x="5559102" y="1843431"/>
                <a:pt x="5559102" y="1856742"/>
              </a:cubicBezTo>
              <a:cubicBezTo>
                <a:pt x="5559102" y="1872272"/>
                <a:pt x="5572091" y="1883365"/>
                <a:pt x="5585081" y="1883365"/>
              </a:cubicBezTo>
              <a:cubicBezTo>
                <a:pt x="5600235" y="1883365"/>
                <a:pt x="5611060" y="1870054"/>
                <a:pt x="5611060" y="1856742"/>
              </a:cubicBezTo>
              <a:cubicBezTo>
                <a:pt x="5611060" y="1843431"/>
                <a:pt x="5600235" y="1830120"/>
                <a:pt x="5585081" y="1830120"/>
              </a:cubicBezTo>
              <a:close/>
              <a:moveTo>
                <a:pt x="5658687" y="1830120"/>
              </a:moveTo>
              <a:cubicBezTo>
                <a:pt x="5645699" y="1830120"/>
                <a:pt x="5634874" y="1843431"/>
                <a:pt x="5634874" y="1856742"/>
              </a:cubicBezTo>
              <a:cubicBezTo>
                <a:pt x="5634874" y="1872272"/>
                <a:pt x="5645699" y="1883365"/>
                <a:pt x="5658687" y="1883365"/>
              </a:cubicBezTo>
              <a:cubicBezTo>
                <a:pt x="5673842" y="1883365"/>
                <a:pt x="5684667" y="1870054"/>
                <a:pt x="5684667" y="1856742"/>
              </a:cubicBezTo>
              <a:cubicBezTo>
                <a:pt x="5684667" y="1843431"/>
                <a:pt x="5673842" y="1830120"/>
                <a:pt x="5658687" y="1830120"/>
              </a:cubicBezTo>
              <a:close/>
              <a:moveTo>
                <a:pt x="5734459" y="1830120"/>
              </a:moveTo>
              <a:cubicBezTo>
                <a:pt x="5719305" y="1830120"/>
                <a:pt x="5708480" y="1843431"/>
                <a:pt x="5708480" y="1856742"/>
              </a:cubicBezTo>
              <a:cubicBezTo>
                <a:pt x="5708480" y="1872272"/>
                <a:pt x="5721470" y="1883365"/>
                <a:pt x="5734459" y="1883365"/>
              </a:cubicBezTo>
              <a:cubicBezTo>
                <a:pt x="5749613" y="1883365"/>
                <a:pt x="5760438" y="1870054"/>
                <a:pt x="5760438" y="1856742"/>
              </a:cubicBezTo>
              <a:cubicBezTo>
                <a:pt x="5760438" y="1843431"/>
                <a:pt x="5747448" y="1830120"/>
                <a:pt x="5734459" y="1830120"/>
              </a:cubicBezTo>
              <a:close/>
              <a:moveTo>
                <a:pt x="5810231" y="1830120"/>
              </a:moveTo>
              <a:cubicBezTo>
                <a:pt x="5795077" y="1830120"/>
                <a:pt x="5784252" y="1843431"/>
                <a:pt x="5784252" y="1856742"/>
              </a:cubicBezTo>
              <a:cubicBezTo>
                <a:pt x="5784252" y="1872272"/>
                <a:pt x="5797242" y="1883365"/>
                <a:pt x="5810231" y="1883365"/>
              </a:cubicBezTo>
              <a:cubicBezTo>
                <a:pt x="5823220" y="1883365"/>
                <a:pt x="5834045" y="1870054"/>
                <a:pt x="5834045" y="1856742"/>
              </a:cubicBezTo>
              <a:cubicBezTo>
                <a:pt x="5834045" y="1843431"/>
                <a:pt x="5823220" y="1830120"/>
                <a:pt x="5810231" y="1830120"/>
              </a:cubicBezTo>
              <a:close/>
              <a:moveTo>
                <a:pt x="5881673" y="1830120"/>
              </a:moveTo>
              <a:cubicBezTo>
                <a:pt x="5866519" y="1830120"/>
                <a:pt x="5855694" y="1843431"/>
                <a:pt x="5855694" y="1856742"/>
              </a:cubicBezTo>
              <a:cubicBezTo>
                <a:pt x="5855694" y="1872272"/>
                <a:pt x="5868684" y="1883365"/>
                <a:pt x="5881673" y="1883365"/>
              </a:cubicBezTo>
              <a:cubicBezTo>
                <a:pt x="5896827" y="1883365"/>
                <a:pt x="5907652" y="1870054"/>
                <a:pt x="5907652" y="1856742"/>
              </a:cubicBezTo>
              <a:cubicBezTo>
                <a:pt x="5907652" y="1843431"/>
                <a:pt x="5896827" y="1830120"/>
                <a:pt x="5881673" y="1830120"/>
              </a:cubicBezTo>
              <a:close/>
              <a:moveTo>
                <a:pt x="5957445" y="1830120"/>
              </a:moveTo>
              <a:cubicBezTo>
                <a:pt x="5942291" y="1830120"/>
                <a:pt x="5931466" y="1843431"/>
                <a:pt x="5931466" y="1856742"/>
              </a:cubicBezTo>
              <a:cubicBezTo>
                <a:pt x="5931466" y="1872272"/>
                <a:pt x="5944456" y="1883365"/>
                <a:pt x="5957445" y="1883365"/>
              </a:cubicBezTo>
              <a:cubicBezTo>
                <a:pt x="5970435" y="1883365"/>
                <a:pt x="5981259" y="1870054"/>
                <a:pt x="5981259" y="1856742"/>
              </a:cubicBezTo>
              <a:cubicBezTo>
                <a:pt x="5981259" y="1843431"/>
                <a:pt x="5970435" y="1830120"/>
                <a:pt x="5957445" y="1830120"/>
              </a:cubicBezTo>
              <a:close/>
              <a:moveTo>
                <a:pt x="6028887" y="1830120"/>
              </a:moveTo>
              <a:cubicBezTo>
                <a:pt x="6013733" y="1830120"/>
                <a:pt x="6002908" y="1843431"/>
                <a:pt x="6002908" y="1856742"/>
              </a:cubicBezTo>
              <a:cubicBezTo>
                <a:pt x="6002908" y="1872272"/>
                <a:pt x="6015897" y="1883365"/>
                <a:pt x="6028887" y="1883365"/>
              </a:cubicBezTo>
              <a:cubicBezTo>
                <a:pt x="6044041" y="1883365"/>
                <a:pt x="6054866" y="1870054"/>
                <a:pt x="6054866" y="1856742"/>
              </a:cubicBezTo>
              <a:cubicBezTo>
                <a:pt x="6054866" y="1843431"/>
                <a:pt x="6044041" y="1830120"/>
                <a:pt x="6028887" y="1830120"/>
              </a:cubicBezTo>
              <a:close/>
              <a:moveTo>
                <a:pt x="6102494" y="1830120"/>
              </a:moveTo>
              <a:cubicBezTo>
                <a:pt x="6087340" y="1830120"/>
                <a:pt x="6076515" y="1843431"/>
                <a:pt x="6076515" y="1856742"/>
              </a:cubicBezTo>
              <a:cubicBezTo>
                <a:pt x="6076515" y="1872272"/>
                <a:pt x="6089505" y="1883365"/>
                <a:pt x="6102494" y="1883365"/>
              </a:cubicBezTo>
              <a:cubicBezTo>
                <a:pt x="6117648" y="1883365"/>
                <a:pt x="6128473" y="1870054"/>
                <a:pt x="6128473" y="1856742"/>
              </a:cubicBezTo>
              <a:cubicBezTo>
                <a:pt x="6128473" y="1843431"/>
                <a:pt x="6117648" y="1830120"/>
                <a:pt x="6102494" y="1830120"/>
              </a:cubicBezTo>
              <a:close/>
              <a:moveTo>
                <a:pt x="6178265" y="1830120"/>
              </a:moveTo>
              <a:cubicBezTo>
                <a:pt x="6165277" y="1830120"/>
                <a:pt x="6154452" y="1843431"/>
                <a:pt x="6154452" y="1856742"/>
              </a:cubicBezTo>
              <a:cubicBezTo>
                <a:pt x="6154452" y="1872272"/>
                <a:pt x="6165277" y="1883365"/>
                <a:pt x="6178265" y="1883365"/>
              </a:cubicBezTo>
              <a:cubicBezTo>
                <a:pt x="6193420" y="1883365"/>
                <a:pt x="6204245" y="1870054"/>
                <a:pt x="6204245" y="1856742"/>
              </a:cubicBezTo>
              <a:cubicBezTo>
                <a:pt x="6204245" y="1843431"/>
                <a:pt x="6191255" y="1830120"/>
                <a:pt x="6178265" y="1830120"/>
              </a:cubicBezTo>
              <a:close/>
              <a:moveTo>
                <a:pt x="6251873" y="1830120"/>
              </a:moveTo>
              <a:cubicBezTo>
                <a:pt x="6238884" y="1830120"/>
                <a:pt x="6228059" y="1843431"/>
                <a:pt x="6228059" y="1856742"/>
              </a:cubicBezTo>
              <a:cubicBezTo>
                <a:pt x="6228059" y="1872272"/>
                <a:pt x="6238884" y="1883365"/>
                <a:pt x="6251873" y="1883365"/>
              </a:cubicBezTo>
              <a:cubicBezTo>
                <a:pt x="6267027" y="1883365"/>
                <a:pt x="6277852" y="1870054"/>
                <a:pt x="6277852" y="1856742"/>
              </a:cubicBezTo>
              <a:cubicBezTo>
                <a:pt x="6277852" y="1843431"/>
                <a:pt x="6267027" y="1830120"/>
                <a:pt x="6251873" y="1830120"/>
              </a:cubicBezTo>
              <a:close/>
              <a:moveTo>
                <a:pt x="6325479" y="1830120"/>
              </a:moveTo>
              <a:cubicBezTo>
                <a:pt x="6312490" y="1830120"/>
                <a:pt x="6301665" y="1843431"/>
                <a:pt x="6301665" y="1856742"/>
              </a:cubicBezTo>
              <a:cubicBezTo>
                <a:pt x="6301665" y="1872272"/>
                <a:pt x="6312490" y="1883365"/>
                <a:pt x="6325479" y="1883365"/>
              </a:cubicBezTo>
              <a:cubicBezTo>
                <a:pt x="6340633" y="1883365"/>
                <a:pt x="6351458" y="1870054"/>
                <a:pt x="6351458" y="1856742"/>
              </a:cubicBezTo>
              <a:cubicBezTo>
                <a:pt x="6351458" y="1843431"/>
                <a:pt x="6340633" y="1830120"/>
                <a:pt x="6325479" y="1830120"/>
              </a:cubicBezTo>
              <a:close/>
              <a:moveTo>
                <a:pt x="6399086" y="1830120"/>
              </a:moveTo>
              <a:cubicBezTo>
                <a:pt x="6383932" y="1830120"/>
                <a:pt x="6373107" y="1843431"/>
                <a:pt x="6373107" y="1856742"/>
              </a:cubicBezTo>
              <a:cubicBezTo>
                <a:pt x="6373107" y="1872272"/>
                <a:pt x="6386097" y="1883365"/>
                <a:pt x="6399086" y="1883365"/>
              </a:cubicBezTo>
              <a:cubicBezTo>
                <a:pt x="6414241" y="1883365"/>
                <a:pt x="6425065" y="1870054"/>
                <a:pt x="6425065" y="1856742"/>
              </a:cubicBezTo>
              <a:cubicBezTo>
                <a:pt x="6425065" y="1843431"/>
                <a:pt x="6414241" y="1830120"/>
                <a:pt x="6399086" y="1830120"/>
              </a:cubicBezTo>
              <a:close/>
              <a:moveTo>
                <a:pt x="6472694" y="1830120"/>
              </a:moveTo>
              <a:cubicBezTo>
                <a:pt x="6457540" y="1830120"/>
                <a:pt x="6446715" y="1843431"/>
                <a:pt x="6446715" y="1856742"/>
              </a:cubicBezTo>
              <a:cubicBezTo>
                <a:pt x="6446715" y="1872272"/>
                <a:pt x="6459704" y="1883365"/>
                <a:pt x="6472694" y="1883365"/>
              </a:cubicBezTo>
              <a:cubicBezTo>
                <a:pt x="6487848" y="1883365"/>
                <a:pt x="6498673" y="1870054"/>
                <a:pt x="6498673" y="1856742"/>
              </a:cubicBezTo>
              <a:cubicBezTo>
                <a:pt x="6498673" y="1843431"/>
                <a:pt x="6487848" y="1830120"/>
                <a:pt x="6472694" y="1830120"/>
              </a:cubicBezTo>
              <a:close/>
              <a:moveTo>
                <a:pt x="6546300" y="1830120"/>
              </a:moveTo>
              <a:cubicBezTo>
                <a:pt x="6531146" y="1830120"/>
                <a:pt x="6520321" y="1843431"/>
                <a:pt x="6520321" y="1856742"/>
              </a:cubicBezTo>
              <a:cubicBezTo>
                <a:pt x="6520321" y="1872272"/>
                <a:pt x="6533311" y="1883365"/>
                <a:pt x="6546300" y="1883365"/>
              </a:cubicBezTo>
              <a:cubicBezTo>
                <a:pt x="6561454" y="1883365"/>
                <a:pt x="6572279" y="1870054"/>
                <a:pt x="6572279" y="1856742"/>
              </a:cubicBezTo>
              <a:cubicBezTo>
                <a:pt x="6572279" y="1843431"/>
                <a:pt x="6561454" y="1830120"/>
                <a:pt x="6546300" y="1830120"/>
              </a:cubicBezTo>
              <a:close/>
              <a:moveTo>
                <a:pt x="6622072" y="1830120"/>
              </a:moveTo>
              <a:cubicBezTo>
                <a:pt x="6606918" y="1830120"/>
                <a:pt x="6596093" y="1843431"/>
                <a:pt x="6596093" y="1856742"/>
              </a:cubicBezTo>
              <a:cubicBezTo>
                <a:pt x="6596093" y="1872272"/>
                <a:pt x="6609083" y="1883365"/>
                <a:pt x="6622072" y="1883365"/>
              </a:cubicBezTo>
              <a:cubicBezTo>
                <a:pt x="6637226" y="1883365"/>
                <a:pt x="6648051" y="1870054"/>
                <a:pt x="6648051" y="1856742"/>
              </a:cubicBezTo>
              <a:cubicBezTo>
                <a:pt x="6648051" y="1843431"/>
                <a:pt x="6635061" y="1830120"/>
                <a:pt x="6622072" y="1830120"/>
              </a:cubicBezTo>
              <a:close/>
              <a:moveTo>
                <a:pt x="6695679" y="1830120"/>
              </a:moveTo>
              <a:cubicBezTo>
                <a:pt x="6680525" y="1830120"/>
                <a:pt x="6669700" y="1843431"/>
                <a:pt x="6669700" y="1856742"/>
              </a:cubicBezTo>
              <a:cubicBezTo>
                <a:pt x="6669700" y="1872272"/>
                <a:pt x="6682690" y="1883365"/>
                <a:pt x="6695679" y="1883365"/>
              </a:cubicBezTo>
              <a:cubicBezTo>
                <a:pt x="6710833" y="1883365"/>
                <a:pt x="6721658" y="1870054"/>
                <a:pt x="6721658" y="1856742"/>
              </a:cubicBezTo>
              <a:cubicBezTo>
                <a:pt x="6721658" y="1843431"/>
                <a:pt x="6710833" y="1830120"/>
                <a:pt x="6695679" y="1830120"/>
              </a:cubicBezTo>
              <a:close/>
              <a:moveTo>
                <a:pt x="6769286" y="1830120"/>
              </a:moveTo>
              <a:cubicBezTo>
                <a:pt x="6754132" y="1830120"/>
                <a:pt x="6743307" y="1843431"/>
                <a:pt x="6743307" y="1856742"/>
              </a:cubicBezTo>
              <a:cubicBezTo>
                <a:pt x="6743307" y="1872272"/>
                <a:pt x="6754132" y="1883365"/>
                <a:pt x="6769286" y="1883365"/>
              </a:cubicBezTo>
              <a:cubicBezTo>
                <a:pt x="6784440" y="1883365"/>
                <a:pt x="6795265" y="1870054"/>
                <a:pt x="6795265" y="1856742"/>
              </a:cubicBezTo>
              <a:cubicBezTo>
                <a:pt x="6795265" y="1843431"/>
                <a:pt x="6784440" y="1830120"/>
                <a:pt x="6769286" y="1830120"/>
              </a:cubicBezTo>
              <a:close/>
              <a:moveTo>
                <a:pt x="6842892" y="1830120"/>
              </a:moveTo>
              <a:cubicBezTo>
                <a:pt x="6827738" y="1830120"/>
                <a:pt x="6816913" y="1843431"/>
                <a:pt x="6816913" y="1856742"/>
              </a:cubicBezTo>
              <a:cubicBezTo>
                <a:pt x="6816913" y="1872272"/>
                <a:pt x="6829903" y="1883365"/>
                <a:pt x="6842892" y="1883365"/>
              </a:cubicBezTo>
              <a:cubicBezTo>
                <a:pt x="6858047" y="1883365"/>
                <a:pt x="6868871" y="1870054"/>
                <a:pt x="6868871" y="1856742"/>
              </a:cubicBezTo>
              <a:cubicBezTo>
                <a:pt x="6868871" y="1843431"/>
                <a:pt x="6858047" y="1830120"/>
                <a:pt x="6842892" y="1830120"/>
              </a:cubicBezTo>
              <a:close/>
              <a:moveTo>
                <a:pt x="6916499" y="1830120"/>
              </a:moveTo>
              <a:cubicBezTo>
                <a:pt x="6903510" y="1830120"/>
                <a:pt x="6892685" y="1843431"/>
                <a:pt x="6892685" y="1856742"/>
              </a:cubicBezTo>
              <a:cubicBezTo>
                <a:pt x="6892685" y="1872272"/>
                <a:pt x="6903510" y="1883365"/>
                <a:pt x="6916499" y="1883365"/>
              </a:cubicBezTo>
              <a:cubicBezTo>
                <a:pt x="6931654" y="1883365"/>
                <a:pt x="6942478" y="1870054"/>
                <a:pt x="6942478" y="1856742"/>
              </a:cubicBezTo>
              <a:cubicBezTo>
                <a:pt x="6942478" y="1843431"/>
                <a:pt x="6931654" y="1830120"/>
                <a:pt x="6916499" y="1830120"/>
              </a:cubicBezTo>
              <a:close/>
              <a:moveTo>
                <a:pt x="6990106" y="1830120"/>
              </a:moveTo>
              <a:cubicBezTo>
                <a:pt x="6977118" y="1830120"/>
                <a:pt x="6966293" y="1843431"/>
                <a:pt x="6966293" y="1856742"/>
              </a:cubicBezTo>
              <a:cubicBezTo>
                <a:pt x="6966293" y="1872272"/>
                <a:pt x="6977118" y="1883365"/>
                <a:pt x="6990106" y="1883365"/>
              </a:cubicBezTo>
              <a:cubicBezTo>
                <a:pt x="7005261" y="1883365"/>
                <a:pt x="7016086" y="1870054"/>
                <a:pt x="7016086" y="1856742"/>
              </a:cubicBezTo>
              <a:cubicBezTo>
                <a:pt x="7016086" y="1843431"/>
                <a:pt x="7005261" y="1830120"/>
                <a:pt x="6990106" y="1830120"/>
              </a:cubicBezTo>
              <a:close/>
              <a:moveTo>
                <a:pt x="7065879" y="1830120"/>
              </a:moveTo>
              <a:cubicBezTo>
                <a:pt x="7050725" y="1830120"/>
                <a:pt x="7039900" y="1843431"/>
                <a:pt x="7039900" y="1856742"/>
              </a:cubicBezTo>
              <a:cubicBezTo>
                <a:pt x="7039900" y="1872272"/>
                <a:pt x="7052890" y="1883365"/>
                <a:pt x="7065879" y="1883365"/>
              </a:cubicBezTo>
              <a:cubicBezTo>
                <a:pt x="7081033" y="1883365"/>
                <a:pt x="7091858" y="1870054"/>
                <a:pt x="7091858" y="1856742"/>
              </a:cubicBezTo>
              <a:cubicBezTo>
                <a:pt x="7091858" y="1843431"/>
                <a:pt x="7078868" y="1830120"/>
                <a:pt x="7065879" y="1830120"/>
              </a:cubicBezTo>
              <a:close/>
              <a:moveTo>
                <a:pt x="7139485" y="1830120"/>
              </a:moveTo>
              <a:cubicBezTo>
                <a:pt x="7124331" y="1830120"/>
                <a:pt x="7113506" y="1843431"/>
                <a:pt x="7113506" y="1856742"/>
              </a:cubicBezTo>
              <a:cubicBezTo>
                <a:pt x="7113506" y="1872272"/>
                <a:pt x="7126496" y="1883365"/>
                <a:pt x="7139485" y="1883365"/>
              </a:cubicBezTo>
              <a:cubicBezTo>
                <a:pt x="7154639" y="1883365"/>
                <a:pt x="7165464" y="1870054"/>
                <a:pt x="7165464" y="1856742"/>
              </a:cubicBezTo>
              <a:cubicBezTo>
                <a:pt x="7165464" y="1843431"/>
                <a:pt x="7154639" y="1830120"/>
                <a:pt x="7139485" y="1830120"/>
              </a:cubicBezTo>
              <a:close/>
              <a:moveTo>
                <a:pt x="7213092" y="1830120"/>
              </a:moveTo>
              <a:cubicBezTo>
                <a:pt x="7197938" y="1830120"/>
                <a:pt x="7187113" y="1843431"/>
                <a:pt x="7187113" y="1856742"/>
              </a:cubicBezTo>
              <a:cubicBezTo>
                <a:pt x="7187113" y="1872272"/>
                <a:pt x="7200103" y="1883365"/>
                <a:pt x="7213092" y="1883365"/>
              </a:cubicBezTo>
              <a:cubicBezTo>
                <a:pt x="7228246" y="1883365"/>
                <a:pt x="7239071" y="1870054"/>
                <a:pt x="7239071" y="1856742"/>
              </a:cubicBezTo>
              <a:cubicBezTo>
                <a:pt x="7239071" y="1843431"/>
                <a:pt x="7228246" y="1830120"/>
                <a:pt x="7213092" y="1830120"/>
              </a:cubicBezTo>
              <a:close/>
              <a:moveTo>
                <a:pt x="7288864" y="1830120"/>
              </a:moveTo>
              <a:cubicBezTo>
                <a:pt x="7273710" y="1830120"/>
                <a:pt x="7262885" y="1843431"/>
                <a:pt x="7262885" y="1856742"/>
              </a:cubicBezTo>
              <a:cubicBezTo>
                <a:pt x="7262885" y="1872272"/>
                <a:pt x="7275875" y="1883365"/>
                <a:pt x="7288864" y="1883365"/>
              </a:cubicBezTo>
              <a:cubicBezTo>
                <a:pt x="7301854" y="1883365"/>
                <a:pt x="7312678" y="1870054"/>
                <a:pt x="7312678" y="1856742"/>
              </a:cubicBezTo>
              <a:cubicBezTo>
                <a:pt x="7312678" y="1843431"/>
                <a:pt x="7301854" y="1830120"/>
                <a:pt x="7288864" y="1830120"/>
              </a:cubicBezTo>
              <a:close/>
              <a:moveTo>
                <a:pt x="7360306" y="1830120"/>
              </a:moveTo>
              <a:cubicBezTo>
                <a:pt x="7345152" y="1830120"/>
                <a:pt x="7334327" y="1843431"/>
                <a:pt x="7334327" y="1856742"/>
              </a:cubicBezTo>
              <a:cubicBezTo>
                <a:pt x="7334327" y="1872272"/>
                <a:pt x="7347316" y="1883365"/>
                <a:pt x="7360306" y="1883365"/>
              </a:cubicBezTo>
              <a:cubicBezTo>
                <a:pt x="7375460" y="1883365"/>
                <a:pt x="7386285" y="1870054"/>
                <a:pt x="7386285" y="1856742"/>
              </a:cubicBezTo>
              <a:cubicBezTo>
                <a:pt x="7386285" y="1843431"/>
                <a:pt x="7375460" y="1830120"/>
                <a:pt x="7360306" y="1830120"/>
              </a:cubicBezTo>
              <a:close/>
              <a:moveTo>
                <a:pt x="7433913" y="1830120"/>
              </a:moveTo>
              <a:cubicBezTo>
                <a:pt x="7418759" y="1830120"/>
                <a:pt x="7407934" y="1843431"/>
                <a:pt x="7407934" y="1856742"/>
              </a:cubicBezTo>
              <a:cubicBezTo>
                <a:pt x="7407934" y="1872272"/>
                <a:pt x="7420924" y="1883365"/>
                <a:pt x="7433913" y="1883365"/>
              </a:cubicBezTo>
              <a:cubicBezTo>
                <a:pt x="7449067" y="1883365"/>
                <a:pt x="7459892" y="1870054"/>
                <a:pt x="7459892" y="1856742"/>
              </a:cubicBezTo>
              <a:cubicBezTo>
                <a:pt x="7459892" y="1843431"/>
                <a:pt x="7449067" y="1830120"/>
                <a:pt x="7433913" y="1830120"/>
              </a:cubicBezTo>
              <a:close/>
              <a:moveTo>
                <a:pt x="7509684" y="1830120"/>
              </a:moveTo>
              <a:cubicBezTo>
                <a:pt x="7496696" y="1830120"/>
                <a:pt x="7485871" y="1843431"/>
                <a:pt x="7485871" y="1856742"/>
              </a:cubicBezTo>
              <a:cubicBezTo>
                <a:pt x="7485871" y="1872272"/>
                <a:pt x="7496696" y="1883365"/>
                <a:pt x="7509684" y="1883365"/>
              </a:cubicBezTo>
              <a:cubicBezTo>
                <a:pt x="7524839" y="1883365"/>
                <a:pt x="7535664" y="1870054"/>
                <a:pt x="7535664" y="1856742"/>
              </a:cubicBezTo>
              <a:cubicBezTo>
                <a:pt x="7535664" y="1843431"/>
                <a:pt x="7524839" y="1830120"/>
                <a:pt x="7509684" y="1830120"/>
              </a:cubicBezTo>
              <a:close/>
              <a:moveTo>
                <a:pt x="7583292" y="1830120"/>
              </a:moveTo>
              <a:cubicBezTo>
                <a:pt x="7568138" y="1830120"/>
                <a:pt x="7557313" y="1843431"/>
                <a:pt x="7557313" y="1856742"/>
              </a:cubicBezTo>
              <a:cubicBezTo>
                <a:pt x="7557313" y="1872272"/>
                <a:pt x="7570303" y="1883365"/>
                <a:pt x="7583292" y="1883365"/>
              </a:cubicBezTo>
              <a:cubicBezTo>
                <a:pt x="7598446" y="1883365"/>
                <a:pt x="7609271" y="1870054"/>
                <a:pt x="7609271" y="1856742"/>
              </a:cubicBezTo>
              <a:cubicBezTo>
                <a:pt x="7609271" y="1843431"/>
                <a:pt x="7598446" y="1830120"/>
                <a:pt x="7583292" y="1830120"/>
              </a:cubicBezTo>
              <a:close/>
              <a:moveTo>
                <a:pt x="7656898" y="1830120"/>
              </a:moveTo>
              <a:cubicBezTo>
                <a:pt x="7641744" y="1830120"/>
                <a:pt x="7630919" y="1843431"/>
                <a:pt x="7630919" y="1856742"/>
              </a:cubicBezTo>
              <a:cubicBezTo>
                <a:pt x="7630919" y="1872272"/>
                <a:pt x="7643909" y="1883365"/>
                <a:pt x="7656898" y="1883365"/>
              </a:cubicBezTo>
              <a:cubicBezTo>
                <a:pt x="7672052" y="1883365"/>
                <a:pt x="7682877" y="1870054"/>
                <a:pt x="7682877" y="1856742"/>
              </a:cubicBezTo>
              <a:cubicBezTo>
                <a:pt x="7682877" y="1843431"/>
                <a:pt x="7672052" y="1830120"/>
                <a:pt x="7656898" y="1830120"/>
              </a:cubicBezTo>
              <a:close/>
              <a:moveTo>
                <a:pt x="7730505" y="1830120"/>
              </a:moveTo>
              <a:cubicBezTo>
                <a:pt x="7715351" y="1830120"/>
                <a:pt x="7704526" y="1843431"/>
                <a:pt x="7704526" y="1856742"/>
              </a:cubicBezTo>
              <a:cubicBezTo>
                <a:pt x="7704526" y="1872272"/>
                <a:pt x="7717516" y="1883365"/>
                <a:pt x="7730505" y="1883365"/>
              </a:cubicBezTo>
              <a:cubicBezTo>
                <a:pt x="7745660" y="1883365"/>
                <a:pt x="7756484" y="1870054"/>
                <a:pt x="7756484" y="1856742"/>
              </a:cubicBezTo>
              <a:cubicBezTo>
                <a:pt x="7756484" y="1843431"/>
                <a:pt x="7745660" y="1830120"/>
                <a:pt x="7730505" y="1830120"/>
              </a:cubicBezTo>
              <a:close/>
              <a:moveTo>
                <a:pt x="7806277" y="1830120"/>
              </a:moveTo>
              <a:cubicBezTo>
                <a:pt x="7791123" y="1830120"/>
                <a:pt x="7780298" y="1843431"/>
                <a:pt x="7780298" y="1856742"/>
              </a:cubicBezTo>
              <a:cubicBezTo>
                <a:pt x="7780298" y="1872272"/>
                <a:pt x="7793288" y="1883365"/>
                <a:pt x="7806277" y="1883365"/>
              </a:cubicBezTo>
              <a:cubicBezTo>
                <a:pt x="7819267" y="1883365"/>
                <a:pt x="7830091" y="1870054"/>
                <a:pt x="7830091" y="1856742"/>
              </a:cubicBezTo>
              <a:cubicBezTo>
                <a:pt x="7830091" y="1843431"/>
                <a:pt x="7819267" y="1830120"/>
                <a:pt x="7806277" y="1830120"/>
              </a:cubicBezTo>
              <a:close/>
              <a:moveTo>
                <a:pt x="7879885" y="1830120"/>
              </a:moveTo>
              <a:cubicBezTo>
                <a:pt x="7864731" y="1830120"/>
                <a:pt x="7853906" y="1843431"/>
                <a:pt x="7853906" y="1856742"/>
              </a:cubicBezTo>
              <a:cubicBezTo>
                <a:pt x="7853906" y="1872272"/>
                <a:pt x="7866895" y="1883365"/>
                <a:pt x="7879885" y="1883365"/>
              </a:cubicBezTo>
              <a:cubicBezTo>
                <a:pt x="7895039" y="1883365"/>
                <a:pt x="7905864" y="1870054"/>
                <a:pt x="7905864" y="1856742"/>
              </a:cubicBezTo>
              <a:cubicBezTo>
                <a:pt x="7905864" y="1843431"/>
                <a:pt x="7892874" y="1830120"/>
                <a:pt x="7879885" y="1830120"/>
              </a:cubicBezTo>
              <a:close/>
              <a:moveTo>
                <a:pt x="7955656" y="1830120"/>
              </a:moveTo>
              <a:cubicBezTo>
                <a:pt x="7940502" y="1830120"/>
                <a:pt x="7929677" y="1843431"/>
                <a:pt x="7929677" y="1856742"/>
              </a:cubicBezTo>
              <a:cubicBezTo>
                <a:pt x="7929677" y="1872272"/>
                <a:pt x="7942666" y="1883365"/>
                <a:pt x="7955656" y="1883365"/>
              </a:cubicBezTo>
              <a:cubicBezTo>
                <a:pt x="7968645" y="1883365"/>
                <a:pt x="7979470" y="1870054"/>
                <a:pt x="7979470" y="1856742"/>
              </a:cubicBezTo>
              <a:cubicBezTo>
                <a:pt x="7979470" y="1843431"/>
                <a:pt x="7968645" y="1830120"/>
                <a:pt x="7955656" y="1830120"/>
              </a:cubicBezTo>
              <a:close/>
              <a:moveTo>
                <a:pt x="8027098" y="1830120"/>
              </a:moveTo>
              <a:cubicBezTo>
                <a:pt x="8011944" y="1830120"/>
                <a:pt x="8001119" y="1843431"/>
                <a:pt x="8001119" y="1856742"/>
              </a:cubicBezTo>
              <a:cubicBezTo>
                <a:pt x="8001119" y="1872272"/>
                <a:pt x="8011944" y="1883365"/>
                <a:pt x="8027098" y="1883365"/>
              </a:cubicBezTo>
              <a:cubicBezTo>
                <a:pt x="8042252" y="1883365"/>
                <a:pt x="8053077" y="1870054"/>
                <a:pt x="8053077" y="1856742"/>
              </a:cubicBezTo>
              <a:cubicBezTo>
                <a:pt x="8053077" y="1843431"/>
                <a:pt x="8042252" y="1830120"/>
                <a:pt x="8027098" y="1830120"/>
              </a:cubicBezTo>
              <a:close/>
              <a:moveTo>
                <a:pt x="8100705" y="1830120"/>
              </a:moveTo>
              <a:cubicBezTo>
                <a:pt x="8087716" y="1830120"/>
                <a:pt x="8076891" y="1843431"/>
                <a:pt x="8076891" y="1856742"/>
              </a:cubicBezTo>
              <a:cubicBezTo>
                <a:pt x="8076891" y="1872272"/>
                <a:pt x="8087716" y="1883365"/>
                <a:pt x="8100705" y="1883365"/>
              </a:cubicBezTo>
              <a:cubicBezTo>
                <a:pt x="8115859" y="1883365"/>
                <a:pt x="8126684" y="1870054"/>
                <a:pt x="8126684" y="1856742"/>
              </a:cubicBezTo>
              <a:cubicBezTo>
                <a:pt x="8126684" y="1843431"/>
                <a:pt x="8115859" y="1830120"/>
                <a:pt x="8100705" y="1830120"/>
              </a:cubicBezTo>
              <a:close/>
              <a:moveTo>
                <a:pt x="8174312" y="1830120"/>
              </a:moveTo>
              <a:cubicBezTo>
                <a:pt x="8161323" y="1830120"/>
                <a:pt x="8150498" y="1843431"/>
                <a:pt x="8150498" y="1856742"/>
              </a:cubicBezTo>
              <a:cubicBezTo>
                <a:pt x="8150498" y="1872272"/>
                <a:pt x="8161323" y="1883365"/>
                <a:pt x="8174312" y="1883365"/>
              </a:cubicBezTo>
              <a:cubicBezTo>
                <a:pt x="8189467" y="1883365"/>
                <a:pt x="8200291" y="1870054"/>
                <a:pt x="8200291" y="1856742"/>
              </a:cubicBezTo>
              <a:cubicBezTo>
                <a:pt x="8200291" y="1843431"/>
                <a:pt x="8189467" y="1830120"/>
                <a:pt x="8174312" y="1830120"/>
              </a:cubicBezTo>
              <a:close/>
              <a:moveTo>
                <a:pt x="8247918" y="1830120"/>
              </a:moveTo>
              <a:cubicBezTo>
                <a:pt x="8234929" y="1830120"/>
                <a:pt x="8224104" y="1843431"/>
                <a:pt x="8224104" y="1856742"/>
              </a:cubicBezTo>
              <a:cubicBezTo>
                <a:pt x="8224104" y="1872272"/>
                <a:pt x="8234929" y="1883365"/>
                <a:pt x="8247918" y="1883365"/>
              </a:cubicBezTo>
              <a:cubicBezTo>
                <a:pt x="8263073" y="1883365"/>
                <a:pt x="8273897" y="1870054"/>
                <a:pt x="8273897" y="1856742"/>
              </a:cubicBezTo>
              <a:cubicBezTo>
                <a:pt x="8273897" y="1843431"/>
                <a:pt x="8263073" y="1830120"/>
                <a:pt x="8247918" y="1830120"/>
              </a:cubicBezTo>
              <a:close/>
              <a:moveTo>
                <a:pt x="8323691" y="1830120"/>
              </a:moveTo>
              <a:cubicBezTo>
                <a:pt x="8308537" y="1830120"/>
                <a:pt x="8297712" y="1843431"/>
                <a:pt x="8297712" y="1856742"/>
              </a:cubicBezTo>
              <a:cubicBezTo>
                <a:pt x="8297712" y="1872272"/>
                <a:pt x="8310701" y="1883365"/>
                <a:pt x="8323691" y="1883365"/>
              </a:cubicBezTo>
              <a:cubicBezTo>
                <a:pt x="8338845" y="1883365"/>
                <a:pt x="8349670" y="1870054"/>
                <a:pt x="8349670" y="1856742"/>
              </a:cubicBezTo>
              <a:cubicBezTo>
                <a:pt x="8349670" y="1843431"/>
                <a:pt x="8336680" y="1830120"/>
                <a:pt x="8323691" y="1830120"/>
              </a:cubicBezTo>
              <a:close/>
              <a:moveTo>
                <a:pt x="8397298" y="1830120"/>
              </a:moveTo>
              <a:cubicBezTo>
                <a:pt x="8382144" y="1830120"/>
                <a:pt x="8371319" y="1843431"/>
                <a:pt x="8371319" y="1856742"/>
              </a:cubicBezTo>
              <a:cubicBezTo>
                <a:pt x="8371319" y="1872272"/>
                <a:pt x="8384309" y="1883365"/>
                <a:pt x="8397298" y="1883365"/>
              </a:cubicBezTo>
              <a:cubicBezTo>
                <a:pt x="8412452" y="1883365"/>
                <a:pt x="8423277" y="1870054"/>
                <a:pt x="8423277" y="1856742"/>
              </a:cubicBezTo>
              <a:cubicBezTo>
                <a:pt x="8423277" y="1843431"/>
                <a:pt x="8412452" y="1830120"/>
                <a:pt x="8397298" y="1830120"/>
              </a:cubicBezTo>
              <a:close/>
              <a:moveTo>
                <a:pt x="8470904" y="1830120"/>
              </a:moveTo>
              <a:cubicBezTo>
                <a:pt x="8455750" y="1830120"/>
                <a:pt x="8444925" y="1843431"/>
                <a:pt x="8444925" y="1856742"/>
              </a:cubicBezTo>
              <a:cubicBezTo>
                <a:pt x="8444925" y="1872272"/>
                <a:pt x="8457915" y="1883365"/>
                <a:pt x="8470904" y="1883365"/>
              </a:cubicBezTo>
              <a:cubicBezTo>
                <a:pt x="8486058" y="1883365"/>
                <a:pt x="8496883" y="1870054"/>
                <a:pt x="8496883" y="1856742"/>
              </a:cubicBezTo>
              <a:cubicBezTo>
                <a:pt x="8496883" y="1843431"/>
                <a:pt x="8486058" y="1830120"/>
                <a:pt x="8470904" y="1830120"/>
              </a:cubicBezTo>
              <a:close/>
              <a:moveTo>
                <a:pt x="8546676" y="1830120"/>
              </a:moveTo>
              <a:cubicBezTo>
                <a:pt x="8531522" y="1830120"/>
                <a:pt x="8520697" y="1843431"/>
                <a:pt x="8520697" y="1856742"/>
              </a:cubicBezTo>
              <a:cubicBezTo>
                <a:pt x="8520697" y="1872272"/>
                <a:pt x="8533687" y="1883365"/>
                <a:pt x="8546676" y="1883365"/>
              </a:cubicBezTo>
              <a:cubicBezTo>
                <a:pt x="8559665" y="1883365"/>
                <a:pt x="8570490" y="1870054"/>
                <a:pt x="8570490" y="1856742"/>
              </a:cubicBezTo>
              <a:cubicBezTo>
                <a:pt x="8570490" y="1843431"/>
                <a:pt x="8559665" y="1830120"/>
                <a:pt x="8546676" y="1830120"/>
              </a:cubicBezTo>
              <a:close/>
              <a:moveTo>
                <a:pt x="8618118" y="1830120"/>
              </a:moveTo>
              <a:cubicBezTo>
                <a:pt x="8602964" y="1830120"/>
                <a:pt x="8592139" y="1843431"/>
                <a:pt x="8592139" y="1856742"/>
              </a:cubicBezTo>
              <a:cubicBezTo>
                <a:pt x="8592139" y="1872272"/>
                <a:pt x="8602964" y="1883365"/>
                <a:pt x="8618118" y="1883365"/>
              </a:cubicBezTo>
              <a:cubicBezTo>
                <a:pt x="8633273" y="1883365"/>
                <a:pt x="8644097" y="1870054"/>
                <a:pt x="8644097" y="1856742"/>
              </a:cubicBezTo>
              <a:cubicBezTo>
                <a:pt x="8644097" y="1843431"/>
                <a:pt x="8633273" y="1830120"/>
                <a:pt x="8618118" y="1830120"/>
              </a:cubicBezTo>
              <a:close/>
              <a:moveTo>
                <a:pt x="8691725" y="1830120"/>
              </a:moveTo>
              <a:cubicBezTo>
                <a:pt x="8676571" y="1830120"/>
                <a:pt x="8665746" y="1843431"/>
                <a:pt x="8665746" y="1856742"/>
              </a:cubicBezTo>
              <a:cubicBezTo>
                <a:pt x="8665746" y="1872272"/>
                <a:pt x="8678735" y="1883365"/>
                <a:pt x="8691725" y="1883365"/>
              </a:cubicBezTo>
              <a:cubicBezTo>
                <a:pt x="8706879" y="1883365"/>
                <a:pt x="8717704" y="1870054"/>
                <a:pt x="8717704" y="1856742"/>
              </a:cubicBezTo>
              <a:cubicBezTo>
                <a:pt x="8717704" y="1843431"/>
                <a:pt x="8706879" y="1830120"/>
                <a:pt x="8691725" y="1830120"/>
              </a:cubicBezTo>
              <a:close/>
              <a:moveTo>
                <a:pt x="8767497" y="1830120"/>
              </a:moveTo>
              <a:cubicBezTo>
                <a:pt x="8754508" y="1830120"/>
                <a:pt x="8743683" y="1843431"/>
                <a:pt x="8743683" y="1856742"/>
              </a:cubicBezTo>
              <a:cubicBezTo>
                <a:pt x="8743683" y="1872272"/>
                <a:pt x="8754508" y="1883365"/>
                <a:pt x="8767497" y="1883365"/>
              </a:cubicBezTo>
              <a:cubicBezTo>
                <a:pt x="8782652" y="1883365"/>
                <a:pt x="8793476" y="1870054"/>
                <a:pt x="8793476" y="1856742"/>
              </a:cubicBezTo>
              <a:cubicBezTo>
                <a:pt x="8793476" y="1843431"/>
                <a:pt x="8780487" y="1830120"/>
                <a:pt x="8767497" y="1830120"/>
              </a:cubicBezTo>
              <a:close/>
              <a:moveTo>
                <a:pt x="8841104" y="1830120"/>
              </a:moveTo>
              <a:cubicBezTo>
                <a:pt x="8825950" y="1830120"/>
                <a:pt x="8815125" y="1843431"/>
                <a:pt x="8815125" y="1856742"/>
              </a:cubicBezTo>
              <a:cubicBezTo>
                <a:pt x="8815125" y="1872272"/>
                <a:pt x="8828115" y="1883365"/>
                <a:pt x="8841104" y="1883365"/>
              </a:cubicBezTo>
              <a:cubicBezTo>
                <a:pt x="8856258" y="1883365"/>
                <a:pt x="8867083" y="1870054"/>
                <a:pt x="8867083" y="1856742"/>
              </a:cubicBezTo>
              <a:cubicBezTo>
                <a:pt x="8867083" y="1843431"/>
                <a:pt x="8856258" y="1830120"/>
                <a:pt x="8841104" y="1830120"/>
              </a:cubicBezTo>
              <a:close/>
              <a:moveTo>
                <a:pt x="8914711" y="1830120"/>
              </a:moveTo>
              <a:cubicBezTo>
                <a:pt x="8899557" y="1830120"/>
                <a:pt x="8888732" y="1843431"/>
                <a:pt x="8888732" y="1856742"/>
              </a:cubicBezTo>
              <a:cubicBezTo>
                <a:pt x="8888732" y="1872272"/>
                <a:pt x="8901722" y="1883365"/>
                <a:pt x="8914711" y="1883365"/>
              </a:cubicBezTo>
              <a:cubicBezTo>
                <a:pt x="8929865" y="1883365"/>
                <a:pt x="8940690" y="1870054"/>
                <a:pt x="8940690" y="1856742"/>
              </a:cubicBezTo>
              <a:cubicBezTo>
                <a:pt x="8940690" y="1843431"/>
                <a:pt x="8929865" y="1830120"/>
                <a:pt x="8914711" y="1830120"/>
              </a:cubicBezTo>
              <a:close/>
              <a:moveTo>
                <a:pt x="8988318" y="1830120"/>
              </a:moveTo>
              <a:cubicBezTo>
                <a:pt x="8973164" y="1830120"/>
                <a:pt x="8962339" y="1843431"/>
                <a:pt x="8962339" y="1856742"/>
              </a:cubicBezTo>
              <a:cubicBezTo>
                <a:pt x="8962339" y="1872272"/>
                <a:pt x="8975329" y="1883365"/>
                <a:pt x="8988318" y="1883365"/>
              </a:cubicBezTo>
              <a:cubicBezTo>
                <a:pt x="9003472" y="1883365"/>
                <a:pt x="9014297" y="1870054"/>
                <a:pt x="9014297" y="1856742"/>
              </a:cubicBezTo>
              <a:cubicBezTo>
                <a:pt x="9014297" y="1843431"/>
                <a:pt x="9003472" y="1830120"/>
                <a:pt x="8988318" y="1830120"/>
              </a:cubicBezTo>
              <a:close/>
              <a:moveTo>
                <a:pt x="9061924" y="1830120"/>
              </a:moveTo>
              <a:cubicBezTo>
                <a:pt x="9046770" y="1830120"/>
                <a:pt x="9035945" y="1843431"/>
                <a:pt x="9035945" y="1856742"/>
              </a:cubicBezTo>
              <a:cubicBezTo>
                <a:pt x="9035945" y="1872272"/>
                <a:pt x="9048935" y="1883365"/>
                <a:pt x="9061924" y="1883365"/>
              </a:cubicBezTo>
              <a:cubicBezTo>
                <a:pt x="9077079" y="1883365"/>
                <a:pt x="9087903" y="1870054"/>
                <a:pt x="9087903" y="1856742"/>
              </a:cubicBezTo>
              <a:cubicBezTo>
                <a:pt x="9087903" y="1843431"/>
                <a:pt x="9077079" y="1830120"/>
                <a:pt x="9061924" y="1830120"/>
              </a:cubicBezTo>
              <a:close/>
              <a:moveTo>
                <a:pt x="9137696" y="1830120"/>
              </a:moveTo>
              <a:cubicBezTo>
                <a:pt x="9122542" y="1830120"/>
                <a:pt x="9111717" y="1843431"/>
                <a:pt x="9111717" y="1856742"/>
              </a:cubicBezTo>
              <a:cubicBezTo>
                <a:pt x="9111717" y="1872272"/>
                <a:pt x="9124707" y="1883365"/>
                <a:pt x="9137696" y="1883365"/>
              </a:cubicBezTo>
              <a:cubicBezTo>
                <a:pt x="9150686" y="1883365"/>
                <a:pt x="9161510" y="1870054"/>
                <a:pt x="9161510" y="1856742"/>
              </a:cubicBezTo>
              <a:cubicBezTo>
                <a:pt x="9161510" y="1843431"/>
                <a:pt x="9150686" y="1830120"/>
                <a:pt x="9137696" y="1830120"/>
              </a:cubicBezTo>
              <a:close/>
              <a:moveTo>
                <a:pt x="9211304" y="1830120"/>
              </a:moveTo>
              <a:cubicBezTo>
                <a:pt x="9196150" y="1830120"/>
                <a:pt x="9185325" y="1843431"/>
                <a:pt x="9185325" y="1856742"/>
              </a:cubicBezTo>
              <a:cubicBezTo>
                <a:pt x="9185325" y="1872272"/>
                <a:pt x="9198314" y="1883365"/>
                <a:pt x="9211304" y="1883365"/>
              </a:cubicBezTo>
              <a:cubicBezTo>
                <a:pt x="9226458" y="1883365"/>
                <a:pt x="9237283" y="1870054"/>
                <a:pt x="9237283" y="1856742"/>
              </a:cubicBezTo>
              <a:cubicBezTo>
                <a:pt x="9237283" y="1843431"/>
                <a:pt x="9224293" y="1830120"/>
                <a:pt x="9211304" y="1830120"/>
              </a:cubicBezTo>
              <a:close/>
              <a:moveTo>
                <a:pt x="9287075" y="1830120"/>
              </a:moveTo>
              <a:cubicBezTo>
                <a:pt x="9271921" y="1830120"/>
                <a:pt x="9261096" y="1843431"/>
                <a:pt x="9261096" y="1856742"/>
              </a:cubicBezTo>
              <a:cubicBezTo>
                <a:pt x="9261096" y="1872272"/>
                <a:pt x="9274085" y="1883365"/>
                <a:pt x="9287075" y="1883365"/>
              </a:cubicBezTo>
              <a:cubicBezTo>
                <a:pt x="9300064" y="1883365"/>
                <a:pt x="9310889" y="1870054"/>
                <a:pt x="9310889" y="1856742"/>
              </a:cubicBezTo>
              <a:cubicBezTo>
                <a:pt x="9310889" y="1843431"/>
                <a:pt x="9300064" y="1830120"/>
                <a:pt x="9287075" y="1830120"/>
              </a:cubicBezTo>
              <a:close/>
              <a:moveTo>
                <a:pt x="9358517" y="1830120"/>
              </a:moveTo>
              <a:cubicBezTo>
                <a:pt x="9345528" y="1830120"/>
                <a:pt x="9334703" y="1843431"/>
                <a:pt x="9334703" y="1856742"/>
              </a:cubicBezTo>
              <a:cubicBezTo>
                <a:pt x="9334703" y="1872272"/>
                <a:pt x="9345528" y="1883365"/>
                <a:pt x="9358517" y="1883365"/>
              </a:cubicBezTo>
              <a:cubicBezTo>
                <a:pt x="9373671" y="1883365"/>
                <a:pt x="9384496" y="1870054"/>
                <a:pt x="9384496" y="1856742"/>
              </a:cubicBezTo>
              <a:cubicBezTo>
                <a:pt x="9384496" y="1843431"/>
                <a:pt x="9373671" y="1830120"/>
                <a:pt x="9358517" y="1830120"/>
              </a:cubicBezTo>
              <a:close/>
              <a:moveTo>
                <a:pt x="9432124" y="1830120"/>
              </a:moveTo>
              <a:cubicBezTo>
                <a:pt x="9416970" y="1830120"/>
                <a:pt x="9406145" y="1843431"/>
                <a:pt x="9406145" y="1856742"/>
              </a:cubicBezTo>
              <a:cubicBezTo>
                <a:pt x="9406145" y="1872272"/>
                <a:pt x="9419135" y="1883365"/>
                <a:pt x="9432124" y="1883365"/>
              </a:cubicBezTo>
              <a:cubicBezTo>
                <a:pt x="9447278" y="1883365"/>
                <a:pt x="9458103" y="1870054"/>
                <a:pt x="9458103" y="1856742"/>
              </a:cubicBezTo>
              <a:cubicBezTo>
                <a:pt x="9458103" y="1843431"/>
                <a:pt x="9447278" y="1830120"/>
                <a:pt x="9432124" y="1830120"/>
              </a:cubicBezTo>
              <a:close/>
              <a:moveTo>
                <a:pt x="9505731" y="1830120"/>
              </a:moveTo>
              <a:cubicBezTo>
                <a:pt x="9492742" y="1830120"/>
                <a:pt x="9481917" y="1843431"/>
                <a:pt x="9481917" y="1856742"/>
              </a:cubicBezTo>
              <a:cubicBezTo>
                <a:pt x="9481917" y="1872272"/>
                <a:pt x="9492742" y="1883365"/>
                <a:pt x="9505731" y="1883365"/>
              </a:cubicBezTo>
              <a:cubicBezTo>
                <a:pt x="9520886" y="1883365"/>
                <a:pt x="9531710" y="1870054"/>
                <a:pt x="9531710" y="1856742"/>
              </a:cubicBezTo>
              <a:cubicBezTo>
                <a:pt x="9531710" y="1843431"/>
                <a:pt x="9520886" y="1830120"/>
                <a:pt x="9505731" y="1830120"/>
              </a:cubicBezTo>
              <a:close/>
              <a:moveTo>
                <a:pt x="9581503" y="1830120"/>
              </a:moveTo>
              <a:cubicBezTo>
                <a:pt x="9566349" y="1830120"/>
                <a:pt x="9555524" y="1843431"/>
                <a:pt x="9555524" y="1856742"/>
              </a:cubicBezTo>
              <a:cubicBezTo>
                <a:pt x="9555524" y="1872272"/>
                <a:pt x="9568514" y="1883365"/>
                <a:pt x="9581503" y="1883365"/>
              </a:cubicBezTo>
              <a:cubicBezTo>
                <a:pt x="9596658" y="1883365"/>
                <a:pt x="9607482" y="1870054"/>
                <a:pt x="9607482" y="1856742"/>
              </a:cubicBezTo>
              <a:cubicBezTo>
                <a:pt x="9607482" y="1843431"/>
                <a:pt x="9594493" y="1830120"/>
                <a:pt x="9581503" y="1830120"/>
              </a:cubicBezTo>
              <a:close/>
              <a:moveTo>
                <a:pt x="9655110" y="1830120"/>
              </a:moveTo>
              <a:cubicBezTo>
                <a:pt x="9639956" y="1830120"/>
                <a:pt x="9629131" y="1843431"/>
                <a:pt x="9629131" y="1856742"/>
              </a:cubicBezTo>
              <a:cubicBezTo>
                <a:pt x="9629131" y="1872272"/>
                <a:pt x="9642120" y="1883365"/>
                <a:pt x="9655110" y="1883365"/>
              </a:cubicBezTo>
              <a:cubicBezTo>
                <a:pt x="9670264" y="1883365"/>
                <a:pt x="9681089" y="1870054"/>
                <a:pt x="9681089" y="1856742"/>
              </a:cubicBezTo>
              <a:cubicBezTo>
                <a:pt x="9681089" y="1843431"/>
                <a:pt x="9670264" y="1830120"/>
                <a:pt x="9655110" y="1830120"/>
              </a:cubicBezTo>
              <a:close/>
              <a:moveTo>
                <a:pt x="9728717" y="1830120"/>
              </a:moveTo>
              <a:cubicBezTo>
                <a:pt x="9713563" y="1830120"/>
                <a:pt x="9702738" y="1843431"/>
                <a:pt x="9702738" y="1856742"/>
              </a:cubicBezTo>
              <a:cubicBezTo>
                <a:pt x="9702738" y="1872272"/>
                <a:pt x="9715728" y="1883365"/>
                <a:pt x="9728717" y="1883365"/>
              </a:cubicBezTo>
              <a:cubicBezTo>
                <a:pt x="9743871" y="1883365"/>
                <a:pt x="9754696" y="1870054"/>
                <a:pt x="9754696" y="1856742"/>
              </a:cubicBezTo>
              <a:cubicBezTo>
                <a:pt x="9754696" y="1843431"/>
                <a:pt x="9743871" y="1830120"/>
                <a:pt x="9728717" y="1830120"/>
              </a:cubicBezTo>
              <a:close/>
              <a:moveTo>
                <a:pt x="9802324" y="1830120"/>
              </a:moveTo>
              <a:cubicBezTo>
                <a:pt x="9787170" y="1830120"/>
                <a:pt x="9776345" y="1843431"/>
                <a:pt x="9776345" y="1856742"/>
              </a:cubicBezTo>
              <a:cubicBezTo>
                <a:pt x="9776345" y="1872272"/>
                <a:pt x="9787170" y="1883365"/>
                <a:pt x="9802324" y="1883365"/>
              </a:cubicBezTo>
              <a:cubicBezTo>
                <a:pt x="9817478" y="1883365"/>
                <a:pt x="9828303" y="1870054"/>
                <a:pt x="9828303" y="1856742"/>
              </a:cubicBezTo>
              <a:cubicBezTo>
                <a:pt x="9828303" y="1843431"/>
                <a:pt x="9817478" y="1830120"/>
                <a:pt x="9802324" y="1830120"/>
              </a:cubicBezTo>
              <a:close/>
              <a:moveTo>
                <a:pt x="9875930" y="1830120"/>
              </a:moveTo>
              <a:cubicBezTo>
                <a:pt x="9862941" y="1830120"/>
                <a:pt x="9852116" y="1843431"/>
                <a:pt x="9852116" y="1856742"/>
              </a:cubicBezTo>
              <a:cubicBezTo>
                <a:pt x="9852116" y="1872272"/>
                <a:pt x="9862941" y="1883365"/>
                <a:pt x="9875930" y="1883365"/>
              </a:cubicBezTo>
              <a:cubicBezTo>
                <a:pt x="9891084" y="1883365"/>
                <a:pt x="9901909" y="1870054"/>
                <a:pt x="9901909" y="1856742"/>
              </a:cubicBezTo>
              <a:cubicBezTo>
                <a:pt x="9901909" y="1843431"/>
                <a:pt x="9891084" y="1830120"/>
                <a:pt x="9875930" y="1830120"/>
              </a:cubicBezTo>
              <a:close/>
              <a:moveTo>
                <a:pt x="10027474" y="1830120"/>
              </a:moveTo>
              <a:cubicBezTo>
                <a:pt x="10012320" y="1830120"/>
                <a:pt x="10001495" y="1843431"/>
                <a:pt x="10001495" y="1856742"/>
              </a:cubicBezTo>
              <a:cubicBezTo>
                <a:pt x="10001495" y="1872272"/>
                <a:pt x="10014485" y="1883365"/>
                <a:pt x="10027474" y="1883365"/>
              </a:cubicBezTo>
              <a:cubicBezTo>
                <a:pt x="10040464" y="1883365"/>
                <a:pt x="10051288" y="1870054"/>
                <a:pt x="10051288" y="1856742"/>
              </a:cubicBezTo>
              <a:cubicBezTo>
                <a:pt x="10051288" y="1843431"/>
                <a:pt x="10038299" y="1830120"/>
                <a:pt x="10027474" y="1830120"/>
              </a:cubicBezTo>
              <a:close/>
              <a:moveTo>
                <a:pt x="1664430" y="1905551"/>
              </a:moveTo>
              <a:cubicBezTo>
                <a:pt x="1651441" y="1905551"/>
                <a:pt x="1640616" y="1918862"/>
                <a:pt x="1640616" y="1932173"/>
              </a:cubicBezTo>
              <a:cubicBezTo>
                <a:pt x="1640616" y="1947703"/>
                <a:pt x="1651441" y="1958796"/>
                <a:pt x="1664430" y="1958796"/>
              </a:cubicBezTo>
              <a:cubicBezTo>
                <a:pt x="1679584" y="1958796"/>
                <a:pt x="1690409" y="1945484"/>
                <a:pt x="1690409" y="1932173"/>
              </a:cubicBezTo>
              <a:cubicBezTo>
                <a:pt x="1690409" y="1918862"/>
                <a:pt x="1679584" y="1907769"/>
                <a:pt x="1664430" y="1905551"/>
              </a:cubicBezTo>
              <a:close/>
              <a:moveTo>
                <a:pt x="1738037" y="1905551"/>
              </a:moveTo>
              <a:cubicBezTo>
                <a:pt x="1722883" y="1905551"/>
                <a:pt x="1712058" y="1918862"/>
                <a:pt x="1712058" y="1932173"/>
              </a:cubicBezTo>
              <a:cubicBezTo>
                <a:pt x="1712058" y="1947703"/>
                <a:pt x="1725047" y="1958796"/>
                <a:pt x="1738037" y="1958796"/>
              </a:cubicBezTo>
              <a:cubicBezTo>
                <a:pt x="1753191" y="1958796"/>
                <a:pt x="1764016" y="1945484"/>
                <a:pt x="1764016" y="1932173"/>
              </a:cubicBezTo>
              <a:cubicBezTo>
                <a:pt x="1764016" y="1918862"/>
                <a:pt x="1753191" y="1907769"/>
                <a:pt x="1738037" y="1905551"/>
              </a:cubicBezTo>
              <a:close/>
              <a:moveTo>
                <a:pt x="1811644" y="1905551"/>
              </a:moveTo>
              <a:cubicBezTo>
                <a:pt x="1796490" y="1905551"/>
                <a:pt x="1785665" y="1918862"/>
                <a:pt x="1785665" y="1932173"/>
              </a:cubicBezTo>
              <a:cubicBezTo>
                <a:pt x="1785665" y="1947703"/>
                <a:pt x="1798654" y="1958796"/>
                <a:pt x="1811644" y="1958796"/>
              </a:cubicBezTo>
              <a:cubicBezTo>
                <a:pt x="1826798" y="1958796"/>
                <a:pt x="1837623" y="1945484"/>
                <a:pt x="1837623" y="1932173"/>
              </a:cubicBezTo>
              <a:cubicBezTo>
                <a:pt x="1837623" y="1918862"/>
                <a:pt x="1826798" y="1907769"/>
                <a:pt x="1811644" y="1905551"/>
              </a:cubicBezTo>
              <a:close/>
              <a:moveTo>
                <a:pt x="1887416" y="1905551"/>
              </a:moveTo>
              <a:cubicBezTo>
                <a:pt x="1872262" y="1905551"/>
                <a:pt x="1861437" y="1918862"/>
                <a:pt x="1861437" y="1932173"/>
              </a:cubicBezTo>
              <a:cubicBezTo>
                <a:pt x="1861437" y="1947703"/>
                <a:pt x="1874426" y="1958796"/>
                <a:pt x="1887416" y="1958796"/>
              </a:cubicBezTo>
              <a:cubicBezTo>
                <a:pt x="1902570" y="1958796"/>
                <a:pt x="1913395" y="1945484"/>
                <a:pt x="1913395" y="1932173"/>
              </a:cubicBezTo>
              <a:cubicBezTo>
                <a:pt x="1913395" y="1918862"/>
                <a:pt x="1900405" y="1907769"/>
                <a:pt x="1887416" y="1905551"/>
              </a:cubicBezTo>
              <a:close/>
              <a:moveTo>
                <a:pt x="1961023" y="1905551"/>
              </a:moveTo>
              <a:cubicBezTo>
                <a:pt x="1945869" y="1905551"/>
                <a:pt x="1935044" y="1918862"/>
                <a:pt x="1935044" y="1932173"/>
              </a:cubicBezTo>
              <a:cubicBezTo>
                <a:pt x="1935044" y="1947703"/>
                <a:pt x="1948033" y="1958796"/>
                <a:pt x="1961023" y="1958796"/>
              </a:cubicBezTo>
              <a:cubicBezTo>
                <a:pt x="1976177" y="1958796"/>
                <a:pt x="1987002" y="1945484"/>
                <a:pt x="1987002" y="1932173"/>
              </a:cubicBezTo>
              <a:cubicBezTo>
                <a:pt x="1987002" y="1918862"/>
                <a:pt x="1976177" y="1907769"/>
                <a:pt x="1961023" y="1905551"/>
              </a:cubicBezTo>
              <a:close/>
              <a:moveTo>
                <a:pt x="2034629" y="1905551"/>
              </a:moveTo>
              <a:cubicBezTo>
                <a:pt x="2019475" y="1905551"/>
                <a:pt x="2008650" y="1918862"/>
                <a:pt x="2008650" y="1932173"/>
              </a:cubicBezTo>
              <a:cubicBezTo>
                <a:pt x="2008650" y="1947703"/>
                <a:pt x="2021640" y="1958796"/>
                <a:pt x="2034629" y="1958796"/>
              </a:cubicBezTo>
              <a:cubicBezTo>
                <a:pt x="2049783" y="1958796"/>
                <a:pt x="2060608" y="1945484"/>
                <a:pt x="2060608" y="1932173"/>
              </a:cubicBezTo>
              <a:cubicBezTo>
                <a:pt x="2060608" y="1918862"/>
                <a:pt x="2049783" y="1907769"/>
                <a:pt x="2034629" y="1905551"/>
              </a:cubicBezTo>
              <a:close/>
              <a:moveTo>
                <a:pt x="2108236" y="1905551"/>
              </a:moveTo>
              <a:cubicBezTo>
                <a:pt x="2093082" y="1905551"/>
                <a:pt x="2082257" y="1918862"/>
                <a:pt x="2082257" y="1932173"/>
              </a:cubicBezTo>
              <a:cubicBezTo>
                <a:pt x="2082257" y="1947703"/>
                <a:pt x="2095246" y="1958796"/>
                <a:pt x="2108236" y="1958796"/>
              </a:cubicBezTo>
              <a:cubicBezTo>
                <a:pt x="2123390" y="1958796"/>
                <a:pt x="2134215" y="1945484"/>
                <a:pt x="2134215" y="1932173"/>
              </a:cubicBezTo>
              <a:cubicBezTo>
                <a:pt x="2134215" y="1918862"/>
                <a:pt x="2123390" y="1907769"/>
                <a:pt x="2108236" y="1905551"/>
              </a:cubicBezTo>
              <a:close/>
              <a:moveTo>
                <a:pt x="2181843" y="1905551"/>
              </a:moveTo>
              <a:cubicBezTo>
                <a:pt x="2168854" y="1905551"/>
                <a:pt x="2158029" y="1918862"/>
                <a:pt x="2158029" y="1932173"/>
              </a:cubicBezTo>
              <a:cubicBezTo>
                <a:pt x="2158029" y="1947703"/>
                <a:pt x="2168854" y="1958796"/>
                <a:pt x="2181843" y="1958796"/>
              </a:cubicBezTo>
              <a:cubicBezTo>
                <a:pt x="2196997" y="1958796"/>
                <a:pt x="2207822" y="1945484"/>
                <a:pt x="2207822" y="1932173"/>
              </a:cubicBezTo>
              <a:cubicBezTo>
                <a:pt x="2207822" y="1918862"/>
                <a:pt x="2196997" y="1907769"/>
                <a:pt x="2181843" y="1905551"/>
              </a:cubicBezTo>
              <a:close/>
              <a:moveTo>
                <a:pt x="2255450" y="1905551"/>
              </a:moveTo>
              <a:cubicBezTo>
                <a:pt x="2242461" y="1905551"/>
                <a:pt x="2231636" y="1918862"/>
                <a:pt x="2231636" y="1932173"/>
              </a:cubicBezTo>
              <a:cubicBezTo>
                <a:pt x="2231636" y="1947703"/>
                <a:pt x="2242461" y="1958796"/>
                <a:pt x="2255450" y="1958796"/>
              </a:cubicBezTo>
              <a:cubicBezTo>
                <a:pt x="2270604" y="1958796"/>
                <a:pt x="2281429" y="1945484"/>
                <a:pt x="2281429" y="1932173"/>
              </a:cubicBezTo>
              <a:cubicBezTo>
                <a:pt x="2281429" y="1918862"/>
                <a:pt x="2270604" y="1907769"/>
                <a:pt x="2255450" y="1905551"/>
              </a:cubicBezTo>
              <a:close/>
              <a:moveTo>
                <a:pt x="2331222" y="1905551"/>
              </a:moveTo>
              <a:cubicBezTo>
                <a:pt x="2318233" y="1905551"/>
                <a:pt x="2307408" y="1918862"/>
                <a:pt x="2307408" y="1932173"/>
              </a:cubicBezTo>
              <a:cubicBezTo>
                <a:pt x="2307408" y="1947703"/>
                <a:pt x="2318233" y="1958796"/>
                <a:pt x="2331222" y="1958796"/>
              </a:cubicBezTo>
              <a:cubicBezTo>
                <a:pt x="2346376" y="1958796"/>
                <a:pt x="2357201" y="1945484"/>
                <a:pt x="2357201" y="1932173"/>
              </a:cubicBezTo>
              <a:cubicBezTo>
                <a:pt x="2357201" y="1918862"/>
                <a:pt x="2344211" y="1907769"/>
                <a:pt x="2331222" y="1905551"/>
              </a:cubicBezTo>
              <a:close/>
              <a:moveTo>
                <a:pt x="2404829" y="1905551"/>
              </a:moveTo>
              <a:cubicBezTo>
                <a:pt x="2389675" y="1905551"/>
                <a:pt x="2378850" y="1918862"/>
                <a:pt x="2378850" y="1932173"/>
              </a:cubicBezTo>
              <a:cubicBezTo>
                <a:pt x="2378850" y="1947703"/>
                <a:pt x="2391839" y="1958796"/>
                <a:pt x="2404829" y="1958796"/>
              </a:cubicBezTo>
              <a:cubicBezTo>
                <a:pt x="2419983" y="1958796"/>
                <a:pt x="2430808" y="1945484"/>
                <a:pt x="2430808" y="1932173"/>
              </a:cubicBezTo>
              <a:cubicBezTo>
                <a:pt x="2430808" y="1918862"/>
                <a:pt x="2419983" y="1907769"/>
                <a:pt x="2404829" y="1905551"/>
              </a:cubicBezTo>
              <a:close/>
              <a:moveTo>
                <a:pt x="2478436" y="1905551"/>
              </a:moveTo>
              <a:cubicBezTo>
                <a:pt x="2463282" y="1905551"/>
                <a:pt x="2452457" y="1918862"/>
                <a:pt x="2452457" y="1932173"/>
              </a:cubicBezTo>
              <a:cubicBezTo>
                <a:pt x="2452457" y="1947703"/>
                <a:pt x="2465447" y="1958796"/>
                <a:pt x="2478436" y="1958796"/>
              </a:cubicBezTo>
              <a:cubicBezTo>
                <a:pt x="2493590" y="1958796"/>
                <a:pt x="2504415" y="1945484"/>
                <a:pt x="2504415" y="1932173"/>
              </a:cubicBezTo>
              <a:cubicBezTo>
                <a:pt x="2504415" y="1918862"/>
                <a:pt x="2493590" y="1907769"/>
                <a:pt x="2478436" y="1905551"/>
              </a:cubicBezTo>
              <a:close/>
              <a:moveTo>
                <a:pt x="2554208" y="1905551"/>
              </a:moveTo>
              <a:cubicBezTo>
                <a:pt x="2539054" y="1905551"/>
                <a:pt x="2528229" y="1918862"/>
                <a:pt x="2528229" y="1932173"/>
              </a:cubicBezTo>
              <a:cubicBezTo>
                <a:pt x="2528229" y="1947703"/>
                <a:pt x="2541219" y="1958796"/>
                <a:pt x="2554208" y="1958796"/>
              </a:cubicBezTo>
              <a:cubicBezTo>
                <a:pt x="2567197" y="1958796"/>
                <a:pt x="2578022" y="1945484"/>
                <a:pt x="2578022" y="1932173"/>
              </a:cubicBezTo>
              <a:cubicBezTo>
                <a:pt x="2578022" y="1918862"/>
                <a:pt x="2567197" y="1907769"/>
                <a:pt x="2554208" y="1905551"/>
              </a:cubicBezTo>
              <a:close/>
              <a:moveTo>
                <a:pt x="2625650" y="1905551"/>
              </a:moveTo>
              <a:cubicBezTo>
                <a:pt x="2610496" y="1905551"/>
                <a:pt x="2599671" y="1918862"/>
                <a:pt x="2599671" y="1932173"/>
              </a:cubicBezTo>
              <a:cubicBezTo>
                <a:pt x="2599671" y="1947703"/>
                <a:pt x="2612661" y="1958796"/>
                <a:pt x="2625650" y="1958796"/>
              </a:cubicBezTo>
              <a:cubicBezTo>
                <a:pt x="2640804" y="1958796"/>
                <a:pt x="2651629" y="1945484"/>
                <a:pt x="2651629" y="1932173"/>
              </a:cubicBezTo>
              <a:cubicBezTo>
                <a:pt x="2651629" y="1918862"/>
                <a:pt x="2640804" y="1907769"/>
                <a:pt x="2625650" y="1905551"/>
              </a:cubicBezTo>
              <a:close/>
              <a:moveTo>
                <a:pt x="2699257" y="1905551"/>
              </a:moveTo>
              <a:cubicBezTo>
                <a:pt x="2686268" y="1905551"/>
                <a:pt x="2675443" y="1918862"/>
                <a:pt x="2675443" y="1932173"/>
              </a:cubicBezTo>
              <a:cubicBezTo>
                <a:pt x="2675443" y="1947703"/>
                <a:pt x="2686268" y="1958796"/>
                <a:pt x="2699257" y="1958796"/>
              </a:cubicBezTo>
              <a:cubicBezTo>
                <a:pt x="2714411" y="1958796"/>
                <a:pt x="2725236" y="1945484"/>
                <a:pt x="2725236" y="1932173"/>
              </a:cubicBezTo>
              <a:cubicBezTo>
                <a:pt x="2725236" y="1918862"/>
                <a:pt x="2714411" y="1907769"/>
                <a:pt x="2699257" y="1905551"/>
              </a:cubicBezTo>
              <a:close/>
              <a:moveTo>
                <a:pt x="2775028" y="1905551"/>
              </a:moveTo>
              <a:cubicBezTo>
                <a:pt x="2762039" y="1905551"/>
                <a:pt x="2751214" y="1918862"/>
                <a:pt x="2751214" y="1932173"/>
              </a:cubicBezTo>
              <a:cubicBezTo>
                <a:pt x="2751214" y="1947703"/>
                <a:pt x="2762039" y="1958796"/>
                <a:pt x="2775028" y="1958796"/>
              </a:cubicBezTo>
              <a:cubicBezTo>
                <a:pt x="2790182" y="1958796"/>
                <a:pt x="2801007" y="1945484"/>
                <a:pt x="2801007" y="1932173"/>
              </a:cubicBezTo>
              <a:cubicBezTo>
                <a:pt x="2801007" y="1918862"/>
                <a:pt x="2788017" y="1907769"/>
                <a:pt x="2775028" y="1905551"/>
              </a:cubicBezTo>
              <a:close/>
              <a:moveTo>
                <a:pt x="2848635" y="1905551"/>
              </a:moveTo>
              <a:cubicBezTo>
                <a:pt x="2833481" y="1905551"/>
                <a:pt x="2822656" y="1918862"/>
                <a:pt x="2822656" y="1932173"/>
              </a:cubicBezTo>
              <a:cubicBezTo>
                <a:pt x="2822656" y="1947703"/>
                <a:pt x="2835645" y="1958796"/>
                <a:pt x="2848635" y="1958796"/>
              </a:cubicBezTo>
              <a:cubicBezTo>
                <a:pt x="2863789" y="1958796"/>
                <a:pt x="2874614" y="1945484"/>
                <a:pt x="2874614" y="1932173"/>
              </a:cubicBezTo>
              <a:cubicBezTo>
                <a:pt x="2874614" y="1918862"/>
                <a:pt x="2863789" y="1907769"/>
                <a:pt x="2848635" y="1905551"/>
              </a:cubicBezTo>
              <a:close/>
              <a:moveTo>
                <a:pt x="2922242" y="1905551"/>
              </a:moveTo>
              <a:cubicBezTo>
                <a:pt x="2909253" y="1905551"/>
                <a:pt x="2898428" y="1918862"/>
                <a:pt x="2898428" y="1932173"/>
              </a:cubicBezTo>
              <a:cubicBezTo>
                <a:pt x="2898428" y="1947703"/>
                <a:pt x="2909253" y="1958796"/>
                <a:pt x="2922242" y="1958796"/>
              </a:cubicBezTo>
              <a:cubicBezTo>
                <a:pt x="2937396" y="1958796"/>
                <a:pt x="2948221" y="1945484"/>
                <a:pt x="2948221" y="1932173"/>
              </a:cubicBezTo>
              <a:cubicBezTo>
                <a:pt x="2948221" y="1918862"/>
                <a:pt x="2937396" y="1907769"/>
                <a:pt x="2922242" y="1905551"/>
              </a:cubicBezTo>
              <a:close/>
              <a:moveTo>
                <a:pt x="2995849" y="1905551"/>
              </a:moveTo>
              <a:cubicBezTo>
                <a:pt x="2982860" y="1905551"/>
                <a:pt x="2972035" y="1918862"/>
                <a:pt x="2972035" y="1932173"/>
              </a:cubicBezTo>
              <a:cubicBezTo>
                <a:pt x="2972035" y="1947703"/>
                <a:pt x="2982860" y="1958796"/>
                <a:pt x="2995849" y="1958796"/>
              </a:cubicBezTo>
              <a:cubicBezTo>
                <a:pt x="3011003" y="1958796"/>
                <a:pt x="3021828" y="1945484"/>
                <a:pt x="3021828" y="1932173"/>
              </a:cubicBezTo>
              <a:cubicBezTo>
                <a:pt x="3021828" y="1918862"/>
                <a:pt x="3011003" y="1907769"/>
                <a:pt x="2995849" y="1905551"/>
              </a:cubicBezTo>
              <a:close/>
              <a:moveTo>
                <a:pt x="3069456" y="1905551"/>
              </a:moveTo>
              <a:cubicBezTo>
                <a:pt x="3056467" y="1905551"/>
                <a:pt x="3045642" y="1918862"/>
                <a:pt x="3045642" y="1932173"/>
              </a:cubicBezTo>
              <a:cubicBezTo>
                <a:pt x="3045642" y="1947703"/>
                <a:pt x="3056467" y="1958796"/>
                <a:pt x="3069456" y="1958796"/>
              </a:cubicBezTo>
              <a:cubicBezTo>
                <a:pt x="3084610" y="1958796"/>
                <a:pt x="3095435" y="1945484"/>
                <a:pt x="3095435" y="1932173"/>
              </a:cubicBezTo>
              <a:cubicBezTo>
                <a:pt x="3095435" y="1918862"/>
                <a:pt x="3084610" y="1907769"/>
                <a:pt x="3069456" y="1905551"/>
              </a:cubicBezTo>
              <a:close/>
              <a:moveTo>
                <a:pt x="3143063" y="1905551"/>
              </a:moveTo>
              <a:cubicBezTo>
                <a:pt x="3130074" y="1905551"/>
                <a:pt x="3119249" y="1918862"/>
                <a:pt x="3119249" y="1932173"/>
              </a:cubicBezTo>
              <a:cubicBezTo>
                <a:pt x="3119249" y="1947703"/>
                <a:pt x="3130074" y="1958796"/>
                <a:pt x="3143063" y="1958796"/>
              </a:cubicBezTo>
              <a:cubicBezTo>
                <a:pt x="3158217" y="1958796"/>
                <a:pt x="3169042" y="1945484"/>
                <a:pt x="3169042" y="1932173"/>
              </a:cubicBezTo>
              <a:cubicBezTo>
                <a:pt x="3169042" y="1918862"/>
                <a:pt x="3158217" y="1907769"/>
                <a:pt x="3143063" y="1905551"/>
              </a:cubicBezTo>
              <a:close/>
              <a:moveTo>
                <a:pt x="3218835" y="1905551"/>
              </a:moveTo>
              <a:cubicBezTo>
                <a:pt x="3203681" y="1905551"/>
                <a:pt x="3192856" y="1918862"/>
                <a:pt x="3192856" y="1932173"/>
              </a:cubicBezTo>
              <a:cubicBezTo>
                <a:pt x="3192856" y="1947703"/>
                <a:pt x="3205846" y="1958796"/>
                <a:pt x="3218835" y="1958796"/>
              </a:cubicBezTo>
              <a:cubicBezTo>
                <a:pt x="3233989" y="1958796"/>
                <a:pt x="3244814" y="1945484"/>
                <a:pt x="3244814" y="1932173"/>
              </a:cubicBezTo>
              <a:cubicBezTo>
                <a:pt x="3244814" y="1918862"/>
                <a:pt x="3231824" y="1907769"/>
                <a:pt x="3218835" y="1905551"/>
              </a:cubicBezTo>
              <a:close/>
              <a:moveTo>
                <a:pt x="3292441" y="1905551"/>
              </a:moveTo>
              <a:cubicBezTo>
                <a:pt x="3279452" y="1905551"/>
                <a:pt x="3268627" y="1918862"/>
                <a:pt x="3268627" y="1932173"/>
              </a:cubicBezTo>
              <a:cubicBezTo>
                <a:pt x="3268627" y="1947703"/>
                <a:pt x="3279452" y="1958796"/>
                <a:pt x="3292441" y="1958796"/>
              </a:cubicBezTo>
              <a:cubicBezTo>
                <a:pt x="3307595" y="1958796"/>
                <a:pt x="3318420" y="1945484"/>
                <a:pt x="3318420" y="1932173"/>
              </a:cubicBezTo>
              <a:cubicBezTo>
                <a:pt x="3318420" y="1918862"/>
                <a:pt x="3307595" y="1907769"/>
                <a:pt x="3292441" y="1905551"/>
              </a:cubicBezTo>
              <a:close/>
              <a:moveTo>
                <a:pt x="3366049" y="1905551"/>
              </a:moveTo>
              <a:cubicBezTo>
                <a:pt x="3350895" y="1905551"/>
                <a:pt x="3340070" y="1918862"/>
                <a:pt x="3340070" y="1932173"/>
              </a:cubicBezTo>
              <a:cubicBezTo>
                <a:pt x="3340070" y="1947703"/>
                <a:pt x="3353060" y="1958796"/>
                <a:pt x="3366049" y="1958796"/>
              </a:cubicBezTo>
              <a:cubicBezTo>
                <a:pt x="3381203" y="1958796"/>
                <a:pt x="3392028" y="1945484"/>
                <a:pt x="3392028" y="1932173"/>
              </a:cubicBezTo>
              <a:cubicBezTo>
                <a:pt x="3392028" y="1918862"/>
                <a:pt x="3381203" y="1907769"/>
                <a:pt x="3366049" y="1905551"/>
              </a:cubicBezTo>
              <a:close/>
              <a:moveTo>
                <a:pt x="3439656" y="1905551"/>
              </a:moveTo>
              <a:cubicBezTo>
                <a:pt x="3424502" y="1905551"/>
                <a:pt x="3413677" y="1918862"/>
                <a:pt x="3413677" y="1932173"/>
              </a:cubicBezTo>
              <a:cubicBezTo>
                <a:pt x="3413677" y="1947703"/>
                <a:pt x="3426666" y="1958796"/>
                <a:pt x="3439656" y="1958796"/>
              </a:cubicBezTo>
              <a:cubicBezTo>
                <a:pt x="3454810" y="1958796"/>
                <a:pt x="3465635" y="1945484"/>
                <a:pt x="3465635" y="1932173"/>
              </a:cubicBezTo>
              <a:cubicBezTo>
                <a:pt x="3465635" y="1918862"/>
                <a:pt x="3454810" y="1907769"/>
                <a:pt x="3439656" y="1905551"/>
              </a:cubicBezTo>
              <a:close/>
              <a:moveTo>
                <a:pt x="3513262" y="1905551"/>
              </a:moveTo>
              <a:cubicBezTo>
                <a:pt x="3500273" y="1905551"/>
                <a:pt x="3489448" y="1918862"/>
                <a:pt x="3489448" y="1932173"/>
              </a:cubicBezTo>
              <a:cubicBezTo>
                <a:pt x="3489448" y="1947703"/>
                <a:pt x="3500273" y="1958796"/>
                <a:pt x="3513262" y="1958796"/>
              </a:cubicBezTo>
              <a:cubicBezTo>
                <a:pt x="3528416" y="1958796"/>
                <a:pt x="3539241" y="1945484"/>
                <a:pt x="3539241" y="1932173"/>
              </a:cubicBezTo>
              <a:cubicBezTo>
                <a:pt x="3539241" y="1918862"/>
                <a:pt x="3528416" y="1907769"/>
                <a:pt x="3513262" y="1905551"/>
              </a:cubicBezTo>
              <a:close/>
              <a:moveTo>
                <a:pt x="3736248" y="1905551"/>
              </a:moveTo>
              <a:cubicBezTo>
                <a:pt x="3721094" y="1905551"/>
                <a:pt x="3710269" y="1918862"/>
                <a:pt x="3710269" y="1932173"/>
              </a:cubicBezTo>
              <a:cubicBezTo>
                <a:pt x="3710269" y="1947703"/>
                <a:pt x="3723258" y="1958796"/>
                <a:pt x="3736248" y="1958796"/>
              </a:cubicBezTo>
              <a:cubicBezTo>
                <a:pt x="3751402" y="1958796"/>
                <a:pt x="3762227" y="1945484"/>
                <a:pt x="3762227" y="1932173"/>
              </a:cubicBezTo>
              <a:cubicBezTo>
                <a:pt x="3762227" y="1918862"/>
                <a:pt x="3751402" y="1907769"/>
                <a:pt x="3736248" y="1905551"/>
              </a:cubicBezTo>
              <a:close/>
              <a:moveTo>
                <a:pt x="3812020" y="1905551"/>
              </a:moveTo>
              <a:cubicBezTo>
                <a:pt x="3796866" y="1905551"/>
                <a:pt x="3786041" y="1918862"/>
                <a:pt x="3786041" y="1932173"/>
              </a:cubicBezTo>
              <a:cubicBezTo>
                <a:pt x="3786041" y="1947703"/>
                <a:pt x="3799030" y="1958796"/>
                <a:pt x="3812020" y="1958796"/>
              </a:cubicBezTo>
              <a:cubicBezTo>
                <a:pt x="3825009" y="1958796"/>
                <a:pt x="3835834" y="1945484"/>
                <a:pt x="3835834" y="1932173"/>
              </a:cubicBezTo>
              <a:cubicBezTo>
                <a:pt x="3835834" y="1918862"/>
                <a:pt x="3825009" y="1907769"/>
                <a:pt x="3812020" y="1905551"/>
              </a:cubicBezTo>
              <a:close/>
              <a:moveTo>
                <a:pt x="3883462" y="1905551"/>
              </a:moveTo>
              <a:cubicBezTo>
                <a:pt x="3868308" y="1905551"/>
                <a:pt x="3857483" y="1918862"/>
                <a:pt x="3857483" y="1932173"/>
              </a:cubicBezTo>
              <a:cubicBezTo>
                <a:pt x="3857483" y="1947703"/>
                <a:pt x="3870472" y="1958796"/>
                <a:pt x="3883462" y="1958796"/>
              </a:cubicBezTo>
              <a:cubicBezTo>
                <a:pt x="3898616" y="1958796"/>
                <a:pt x="3909441" y="1945484"/>
                <a:pt x="3909441" y="1932173"/>
              </a:cubicBezTo>
              <a:cubicBezTo>
                <a:pt x="3909441" y="1918862"/>
                <a:pt x="3898616" y="1907769"/>
                <a:pt x="3883462" y="1905551"/>
              </a:cubicBezTo>
              <a:close/>
              <a:moveTo>
                <a:pt x="5364260" y="1905551"/>
              </a:moveTo>
              <a:cubicBezTo>
                <a:pt x="5351271" y="1905551"/>
                <a:pt x="5340446" y="1918862"/>
                <a:pt x="5340446" y="1932173"/>
              </a:cubicBezTo>
              <a:cubicBezTo>
                <a:pt x="5340446" y="1947703"/>
                <a:pt x="5351271" y="1958796"/>
                <a:pt x="5364260" y="1958796"/>
              </a:cubicBezTo>
              <a:cubicBezTo>
                <a:pt x="5379414" y="1958796"/>
                <a:pt x="5390239" y="1945484"/>
                <a:pt x="5390239" y="1932173"/>
              </a:cubicBezTo>
              <a:cubicBezTo>
                <a:pt x="5390239" y="1918862"/>
                <a:pt x="5379414" y="1907769"/>
                <a:pt x="5364260" y="1905551"/>
              </a:cubicBezTo>
              <a:close/>
              <a:moveTo>
                <a:pt x="5437867" y="1905551"/>
              </a:moveTo>
              <a:cubicBezTo>
                <a:pt x="5422713" y="1905551"/>
                <a:pt x="5411888" y="1918862"/>
                <a:pt x="5411888" y="1932173"/>
              </a:cubicBezTo>
              <a:cubicBezTo>
                <a:pt x="5411888" y="1947703"/>
                <a:pt x="5422713" y="1958796"/>
                <a:pt x="5437867" y="1958796"/>
              </a:cubicBezTo>
              <a:cubicBezTo>
                <a:pt x="5453021" y="1958796"/>
                <a:pt x="5463846" y="1945484"/>
                <a:pt x="5463846" y="1932173"/>
              </a:cubicBezTo>
              <a:cubicBezTo>
                <a:pt x="5463846" y="1918862"/>
                <a:pt x="5453021" y="1905551"/>
                <a:pt x="5437867" y="1905551"/>
              </a:cubicBezTo>
              <a:close/>
              <a:moveTo>
                <a:pt x="5511473" y="1905551"/>
              </a:moveTo>
              <a:cubicBezTo>
                <a:pt x="5498484" y="1905551"/>
                <a:pt x="5487659" y="1918862"/>
                <a:pt x="5487659" y="1932173"/>
              </a:cubicBezTo>
              <a:cubicBezTo>
                <a:pt x="5487659" y="1947703"/>
                <a:pt x="5498484" y="1958796"/>
                <a:pt x="5511473" y="1958796"/>
              </a:cubicBezTo>
              <a:cubicBezTo>
                <a:pt x="5526628" y="1958796"/>
                <a:pt x="5537452" y="1945484"/>
                <a:pt x="5537452" y="1932173"/>
              </a:cubicBezTo>
              <a:cubicBezTo>
                <a:pt x="5537452" y="1918862"/>
                <a:pt x="5526628" y="1907769"/>
                <a:pt x="5511473" y="1905551"/>
              </a:cubicBezTo>
              <a:close/>
              <a:moveTo>
                <a:pt x="5585081" y="1905551"/>
              </a:moveTo>
              <a:cubicBezTo>
                <a:pt x="5569927" y="1905551"/>
                <a:pt x="5559102" y="1918862"/>
                <a:pt x="5559102" y="1932173"/>
              </a:cubicBezTo>
              <a:cubicBezTo>
                <a:pt x="5559102" y="1947703"/>
                <a:pt x="5572091" y="1958796"/>
                <a:pt x="5585081" y="1958796"/>
              </a:cubicBezTo>
              <a:cubicBezTo>
                <a:pt x="5600235" y="1958796"/>
                <a:pt x="5611060" y="1945484"/>
                <a:pt x="5611060" y="1932173"/>
              </a:cubicBezTo>
              <a:cubicBezTo>
                <a:pt x="5611060" y="1918862"/>
                <a:pt x="5600235" y="1907769"/>
                <a:pt x="5585081" y="1905551"/>
              </a:cubicBezTo>
              <a:close/>
              <a:moveTo>
                <a:pt x="5658687" y="1905551"/>
              </a:moveTo>
              <a:cubicBezTo>
                <a:pt x="5645699" y="1905551"/>
                <a:pt x="5634874" y="1918862"/>
                <a:pt x="5634874" y="1932173"/>
              </a:cubicBezTo>
              <a:cubicBezTo>
                <a:pt x="5634874" y="1947703"/>
                <a:pt x="5645699" y="1958796"/>
                <a:pt x="5658687" y="1958796"/>
              </a:cubicBezTo>
              <a:cubicBezTo>
                <a:pt x="5673842" y="1958796"/>
                <a:pt x="5684667" y="1945484"/>
                <a:pt x="5684667" y="1932173"/>
              </a:cubicBezTo>
              <a:cubicBezTo>
                <a:pt x="5684667" y="1918862"/>
                <a:pt x="5673842" y="1907769"/>
                <a:pt x="5658687" y="1905551"/>
              </a:cubicBezTo>
              <a:close/>
              <a:moveTo>
                <a:pt x="5734459" y="1905551"/>
              </a:moveTo>
              <a:cubicBezTo>
                <a:pt x="5719305" y="1905551"/>
                <a:pt x="5708480" y="1918862"/>
                <a:pt x="5708480" y="1932173"/>
              </a:cubicBezTo>
              <a:cubicBezTo>
                <a:pt x="5708480" y="1947703"/>
                <a:pt x="5721470" y="1958796"/>
                <a:pt x="5734459" y="1958796"/>
              </a:cubicBezTo>
              <a:cubicBezTo>
                <a:pt x="5749613" y="1958796"/>
                <a:pt x="5760438" y="1945484"/>
                <a:pt x="5760438" y="1932173"/>
              </a:cubicBezTo>
              <a:cubicBezTo>
                <a:pt x="5760438" y="1918862"/>
                <a:pt x="5747448" y="1907769"/>
                <a:pt x="5734459" y="1905551"/>
              </a:cubicBezTo>
              <a:close/>
              <a:moveTo>
                <a:pt x="5810231" y="1905551"/>
              </a:moveTo>
              <a:cubicBezTo>
                <a:pt x="5795077" y="1905551"/>
                <a:pt x="5784252" y="1918862"/>
                <a:pt x="5784252" y="1932173"/>
              </a:cubicBezTo>
              <a:cubicBezTo>
                <a:pt x="5784252" y="1947703"/>
                <a:pt x="5797242" y="1958796"/>
                <a:pt x="5810231" y="1958796"/>
              </a:cubicBezTo>
              <a:cubicBezTo>
                <a:pt x="5823220" y="1958796"/>
                <a:pt x="5834045" y="1945484"/>
                <a:pt x="5834045" y="1932173"/>
              </a:cubicBezTo>
              <a:cubicBezTo>
                <a:pt x="5834045" y="1918862"/>
                <a:pt x="5823220" y="1907769"/>
                <a:pt x="5810231" y="1905551"/>
              </a:cubicBezTo>
              <a:close/>
              <a:moveTo>
                <a:pt x="5881673" y="1905551"/>
              </a:moveTo>
              <a:cubicBezTo>
                <a:pt x="5866519" y="1905551"/>
                <a:pt x="5855694" y="1918862"/>
                <a:pt x="5855694" y="1932173"/>
              </a:cubicBezTo>
              <a:cubicBezTo>
                <a:pt x="5855694" y="1947703"/>
                <a:pt x="5868684" y="1958796"/>
                <a:pt x="5881673" y="1958796"/>
              </a:cubicBezTo>
              <a:cubicBezTo>
                <a:pt x="5896827" y="1958796"/>
                <a:pt x="5907652" y="1945484"/>
                <a:pt x="5907652" y="1932173"/>
              </a:cubicBezTo>
              <a:cubicBezTo>
                <a:pt x="5907652" y="1918862"/>
                <a:pt x="5896827" y="1907769"/>
                <a:pt x="5881673" y="1905551"/>
              </a:cubicBezTo>
              <a:close/>
              <a:moveTo>
                <a:pt x="5957445" y="1905551"/>
              </a:moveTo>
              <a:cubicBezTo>
                <a:pt x="5942291" y="1905551"/>
                <a:pt x="5931466" y="1918862"/>
                <a:pt x="5931466" y="1932173"/>
              </a:cubicBezTo>
              <a:cubicBezTo>
                <a:pt x="5931466" y="1947703"/>
                <a:pt x="5944456" y="1958796"/>
                <a:pt x="5957445" y="1958796"/>
              </a:cubicBezTo>
              <a:cubicBezTo>
                <a:pt x="5970435" y="1958796"/>
                <a:pt x="5981259" y="1945484"/>
                <a:pt x="5981259" y="1932173"/>
              </a:cubicBezTo>
              <a:cubicBezTo>
                <a:pt x="5981259" y="1918862"/>
                <a:pt x="5970435" y="1907769"/>
                <a:pt x="5957445" y="1905551"/>
              </a:cubicBezTo>
              <a:close/>
              <a:moveTo>
                <a:pt x="6028887" y="1905551"/>
              </a:moveTo>
              <a:cubicBezTo>
                <a:pt x="6013733" y="1905551"/>
                <a:pt x="6002908" y="1918862"/>
                <a:pt x="6002908" y="1932173"/>
              </a:cubicBezTo>
              <a:cubicBezTo>
                <a:pt x="6002908" y="1947703"/>
                <a:pt x="6015897" y="1958796"/>
                <a:pt x="6028887" y="1958796"/>
              </a:cubicBezTo>
              <a:cubicBezTo>
                <a:pt x="6044041" y="1958796"/>
                <a:pt x="6054866" y="1945484"/>
                <a:pt x="6054866" y="1932173"/>
              </a:cubicBezTo>
              <a:cubicBezTo>
                <a:pt x="6054866" y="1918862"/>
                <a:pt x="6044041" y="1907769"/>
                <a:pt x="6028887" y="1905551"/>
              </a:cubicBezTo>
              <a:close/>
              <a:moveTo>
                <a:pt x="6102494" y="1905551"/>
              </a:moveTo>
              <a:cubicBezTo>
                <a:pt x="6087340" y="1905551"/>
                <a:pt x="6076515" y="1918862"/>
                <a:pt x="6076515" y="1932173"/>
              </a:cubicBezTo>
              <a:cubicBezTo>
                <a:pt x="6076515" y="1947703"/>
                <a:pt x="6089505" y="1958796"/>
                <a:pt x="6102494" y="1958796"/>
              </a:cubicBezTo>
              <a:cubicBezTo>
                <a:pt x="6117648" y="1958796"/>
                <a:pt x="6128473" y="1945484"/>
                <a:pt x="6128473" y="1932173"/>
              </a:cubicBezTo>
              <a:cubicBezTo>
                <a:pt x="6128473" y="1918862"/>
                <a:pt x="6117648" y="1907769"/>
                <a:pt x="6102494" y="1905551"/>
              </a:cubicBezTo>
              <a:close/>
              <a:moveTo>
                <a:pt x="6178265" y="1905551"/>
              </a:moveTo>
              <a:cubicBezTo>
                <a:pt x="6165277" y="1905551"/>
                <a:pt x="6154452" y="1918862"/>
                <a:pt x="6154452" y="1932173"/>
              </a:cubicBezTo>
              <a:cubicBezTo>
                <a:pt x="6154452" y="1947703"/>
                <a:pt x="6165277" y="1958796"/>
                <a:pt x="6178265" y="1958796"/>
              </a:cubicBezTo>
              <a:cubicBezTo>
                <a:pt x="6193420" y="1958796"/>
                <a:pt x="6204245" y="1945484"/>
                <a:pt x="6204245" y="1932173"/>
              </a:cubicBezTo>
              <a:cubicBezTo>
                <a:pt x="6204245" y="1918862"/>
                <a:pt x="6191255" y="1907769"/>
                <a:pt x="6178265" y="1905551"/>
              </a:cubicBezTo>
              <a:close/>
              <a:moveTo>
                <a:pt x="6251873" y="1905551"/>
              </a:moveTo>
              <a:cubicBezTo>
                <a:pt x="6238884" y="1905551"/>
                <a:pt x="6228059" y="1918862"/>
                <a:pt x="6228059" y="1932173"/>
              </a:cubicBezTo>
              <a:cubicBezTo>
                <a:pt x="6228059" y="1947703"/>
                <a:pt x="6238884" y="1958796"/>
                <a:pt x="6251873" y="1958796"/>
              </a:cubicBezTo>
              <a:cubicBezTo>
                <a:pt x="6267027" y="1958796"/>
                <a:pt x="6277852" y="1945484"/>
                <a:pt x="6277852" y="1932173"/>
              </a:cubicBezTo>
              <a:cubicBezTo>
                <a:pt x="6277852" y="1918862"/>
                <a:pt x="6267027" y="1907769"/>
                <a:pt x="6251873" y="1905551"/>
              </a:cubicBezTo>
              <a:close/>
              <a:moveTo>
                <a:pt x="6325479" y="1905551"/>
              </a:moveTo>
              <a:cubicBezTo>
                <a:pt x="6312490" y="1905551"/>
                <a:pt x="6301665" y="1918862"/>
                <a:pt x="6301665" y="1932173"/>
              </a:cubicBezTo>
              <a:cubicBezTo>
                <a:pt x="6301665" y="1947703"/>
                <a:pt x="6312490" y="1958796"/>
                <a:pt x="6325479" y="1958796"/>
              </a:cubicBezTo>
              <a:cubicBezTo>
                <a:pt x="6340633" y="1958796"/>
                <a:pt x="6351458" y="1945484"/>
                <a:pt x="6351458" y="1932173"/>
              </a:cubicBezTo>
              <a:cubicBezTo>
                <a:pt x="6351458" y="1918862"/>
                <a:pt x="6340633" y="1907769"/>
                <a:pt x="6325479" y="1905551"/>
              </a:cubicBezTo>
              <a:close/>
              <a:moveTo>
                <a:pt x="6399086" y="1905551"/>
              </a:moveTo>
              <a:cubicBezTo>
                <a:pt x="6383932" y="1905551"/>
                <a:pt x="6373107" y="1918862"/>
                <a:pt x="6373107" y="1932173"/>
              </a:cubicBezTo>
              <a:cubicBezTo>
                <a:pt x="6373107" y="1947703"/>
                <a:pt x="6386097" y="1958796"/>
                <a:pt x="6399086" y="1958796"/>
              </a:cubicBezTo>
              <a:cubicBezTo>
                <a:pt x="6414241" y="1958796"/>
                <a:pt x="6425065" y="1945484"/>
                <a:pt x="6425065" y="1932173"/>
              </a:cubicBezTo>
              <a:cubicBezTo>
                <a:pt x="6425065" y="1918862"/>
                <a:pt x="6414241" y="1907769"/>
                <a:pt x="6399086" y="1905551"/>
              </a:cubicBezTo>
              <a:close/>
              <a:moveTo>
                <a:pt x="6472694" y="1905551"/>
              </a:moveTo>
              <a:cubicBezTo>
                <a:pt x="6457540" y="1905551"/>
                <a:pt x="6446715" y="1918862"/>
                <a:pt x="6446715" y="1932173"/>
              </a:cubicBezTo>
              <a:cubicBezTo>
                <a:pt x="6446715" y="1947703"/>
                <a:pt x="6459704" y="1958796"/>
                <a:pt x="6472694" y="1958796"/>
              </a:cubicBezTo>
              <a:cubicBezTo>
                <a:pt x="6487848" y="1958796"/>
                <a:pt x="6498673" y="1945484"/>
                <a:pt x="6498673" y="1932173"/>
              </a:cubicBezTo>
              <a:cubicBezTo>
                <a:pt x="6498673" y="1918862"/>
                <a:pt x="6487848" y="1907769"/>
                <a:pt x="6472694" y="1905551"/>
              </a:cubicBezTo>
              <a:close/>
              <a:moveTo>
                <a:pt x="6546300" y="1905551"/>
              </a:moveTo>
              <a:cubicBezTo>
                <a:pt x="6531146" y="1905551"/>
                <a:pt x="6520321" y="1918862"/>
                <a:pt x="6520321" y="1932173"/>
              </a:cubicBezTo>
              <a:cubicBezTo>
                <a:pt x="6520321" y="1947703"/>
                <a:pt x="6533311" y="1958796"/>
                <a:pt x="6546300" y="1958796"/>
              </a:cubicBezTo>
              <a:cubicBezTo>
                <a:pt x="6561454" y="1958796"/>
                <a:pt x="6572279" y="1945484"/>
                <a:pt x="6572279" y="1932173"/>
              </a:cubicBezTo>
              <a:cubicBezTo>
                <a:pt x="6572279" y="1918862"/>
                <a:pt x="6561454" y="1907769"/>
                <a:pt x="6546300" y="1905551"/>
              </a:cubicBezTo>
              <a:close/>
              <a:moveTo>
                <a:pt x="6622072" y="1905551"/>
              </a:moveTo>
              <a:cubicBezTo>
                <a:pt x="6606918" y="1905551"/>
                <a:pt x="6596093" y="1918862"/>
                <a:pt x="6596093" y="1932173"/>
              </a:cubicBezTo>
              <a:cubicBezTo>
                <a:pt x="6596093" y="1947703"/>
                <a:pt x="6609083" y="1958796"/>
                <a:pt x="6622072" y="1958796"/>
              </a:cubicBezTo>
              <a:cubicBezTo>
                <a:pt x="6637226" y="1958796"/>
                <a:pt x="6648051" y="1945484"/>
                <a:pt x="6648051" y="1932173"/>
              </a:cubicBezTo>
              <a:cubicBezTo>
                <a:pt x="6648051" y="1918862"/>
                <a:pt x="6635061" y="1907769"/>
                <a:pt x="6622072" y="1905551"/>
              </a:cubicBezTo>
              <a:close/>
              <a:moveTo>
                <a:pt x="6695679" y="1905551"/>
              </a:moveTo>
              <a:cubicBezTo>
                <a:pt x="6680525" y="1905551"/>
                <a:pt x="6669700" y="1918862"/>
                <a:pt x="6669700" y="1932173"/>
              </a:cubicBezTo>
              <a:cubicBezTo>
                <a:pt x="6669700" y="1947703"/>
                <a:pt x="6682690" y="1958796"/>
                <a:pt x="6695679" y="1958796"/>
              </a:cubicBezTo>
              <a:cubicBezTo>
                <a:pt x="6710833" y="1958796"/>
                <a:pt x="6721658" y="1945484"/>
                <a:pt x="6721658" y="1932173"/>
              </a:cubicBezTo>
              <a:cubicBezTo>
                <a:pt x="6721658" y="1918862"/>
                <a:pt x="6710833" y="1907769"/>
                <a:pt x="6695679" y="1905551"/>
              </a:cubicBezTo>
              <a:close/>
              <a:moveTo>
                <a:pt x="6769286" y="1905551"/>
              </a:moveTo>
              <a:cubicBezTo>
                <a:pt x="6754132" y="1905551"/>
                <a:pt x="6743307" y="1918862"/>
                <a:pt x="6743307" y="1932173"/>
              </a:cubicBezTo>
              <a:cubicBezTo>
                <a:pt x="6743307" y="1947703"/>
                <a:pt x="6754132" y="1958796"/>
                <a:pt x="6769286" y="1958796"/>
              </a:cubicBezTo>
              <a:cubicBezTo>
                <a:pt x="6784440" y="1958796"/>
                <a:pt x="6795265" y="1945484"/>
                <a:pt x="6795265" y="1932173"/>
              </a:cubicBezTo>
              <a:cubicBezTo>
                <a:pt x="6795265" y="1918862"/>
                <a:pt x="6784440" y="1905551"/>
                <a:pt x="6769286" y="1905551"/>
              </a:cubicBezTo>
              <a:close/>
              <a:moveTo>
                <a:pt x="6842892" y="1905551"/>
              </a:moveTo>
              <a:cubicBezTo>
                <a:pt x="6827738" y="1905551"/>
                <a:pt x="6816913" y="1918862"/>
                <a:pt x="6816913" y="1932173"/>
              </a:cubicBezTo>
              <a:cubicBezTo>
                <a:pt x="6816913" y="1947703"/>
                <a:pt x="6829903" y="1958796"/>
                <a:pt x="6842892" y="1958796"/>
              </a:cubicBezTo>
              <a:cubicBezTo>
                <a:pt x="6858047" y="1958796"/>
                <a:pt x="6868871" y="1945484"/>
                <a:pt x="6868871" y="1932173"/>
              </a:cubicBezTo>
              <a:cubicBezTo>
                <a:pt x="6868871" y="1918862"/>
                <a:pt x="6858047" y="1907769"/>
                <a:pt x="6842892" y="1905551"/>
              </a:cubicBezTo>
              <a:close/>
              <a:moveTo>
                <a:pt x="6916499" y="1905551"/>
              </a:moveTo>
              <a:cubicBezTo>
                <a:pt x="6903510" y="1905551"/>
                <a:pt x="6892685" y="1918862"/>
                <a:pt x="6892685" y="1932173"/>
              </a:cubicBezTo>
              <a:cubicBezTo>
                <a:pt x="6892685" y="1947703"/>
                <a:pt x="6903510" y="1958796"/>
                <a:pt x="6916499" y="1958796"/>
              </a:cubicBezTo>
              <a:cubicBezTo>
                <a:pt x="6931654" y="1958796"/>
                <a:pt x="6942478" y="1945484"/>
                <a:pt x="6942478" y="1932173"/>
              </a:cubicBezTo>
              <a:cubicBezTo>
                <a:pt x="6942478" y="1918862"/>
                <a:pt x="6931654" y="1907769"/>
                <a:pt x="6916499" y="1905551"/>
              </a:cubicBezTo>
              <a:close/>
              <a:moveTo>
                <a:pt x="6990106" y="1905551"/>
              </a:moveTo>
              <a:cubicBezTo>
                <a:pt x="6977118" y="1905551"/>
                <a:pt x="6966293" y="1918862"/>
                <a:pt x="6966293" y="1932173"/>
              </a:cubicBezTo>
              <a:cubicBezTo>
                <a:pt x="6966293" y="1947703"/>
                <a:pt x="6977118" y="1958796"/>
                <a:pt x="6990106" y="1958796"/>
              </a:cubicBezTo>
              <a:cubicBezTo>
                <a:pt x="7005261" y="1958796"/>
                <a:pt x="7016086" y="1945484"/>
                <a:pt x="7016086" y="1932173"/>
              </a:cubicBezTo>
              <a:cubicBezTo>
                <a:pt x="7016086" y="1918862"/>
                <a:pt x="7005261" y="1907769"/>
                <a:pt x="6990106" y="1905551"/>
              </a:cubicBezTo>
              <a:close/>
              <a:moveTo>
                <a:pt x="7065879" y="1905551"/>
              </a:moveTo>
              <a:cubicBezTo>
                <a:pt x="7050725" y="1905551"/>
                <a:pt x="7039900" y="1918862"/>
                <a:pt x="7039900" y="1932173"/>
              </a:cubicBezTo>
              <a:cubicBezTo>
                <a:pt x="7039900" y="1947703"/>
                <a:pt x="7052890" y="1958796"/>
                <a:pt x="7065879" y="1958796"/>
              </a:cubicBezTo>
              <a:cubicBezTo>
                <a:pt x="7081033" y="1958796"/>
                <a:pt x="7091858" y="1945484"/>
                <a:pt x="7091858" y="1932173"/>
              </a:cubicBezTo>
              <a:cubicBezTo>
                <a:pt x="7091858" y="1918862"/>
                <a:pt x="7078868" y="1907769"/>
                <a:pt x="7065879" y="1905551"/>
              </a:cubicBezTo>
              <a:close/>
              <a:moveTo>
                <a:pt x="7139485" y="1905551"/>
              </a:moveTo>
              <a:cubicBezTo>
                <a:pt x="7124331" y="1905551"/>
                <a:pt x="7113506" y="1918862"/>
                <a:pt x="7113506" y="1932173"/>
              </a:cubicBezTo>
              <a:cubicBezTo>
                <a:pt x="7113506" y="1947703"/>
                <a:pt x="7126496" y="1958796"/>
                <a:pt x="7139485" y="1958796"/>
              </a:cubicBezTo>
              <a:cubicBezTo>
                <a:pt x="7154639" y="1958796"/>
                <a:pt x="7165464" y="1945484"/>
                <a:pt x="7165464" y="1932173"/>
              </a:cubicBezTo>
              <a:cubicBezTo>
                <a:pt x="7165464" y="1918862"/>
                <a:pt x="7154639" y="1907769"/>
                <a:pt x="7139485" y="1905551"/>
              </a:cubicBezTo>
              <a:close/>
              <a:moveTo>
                <a:pt x="7213092" y="1905551"/>
              </a:moveTo>
              <a:cubicBezTo>
                <a:pt x="7197938" y="1905551"/>
                <a:pt x="7187113" y="1918862"/>
                <a:pt x="7187113" y="1932173"/>
              </a:cubicBezTo>
              <a:cubicBezTo>
                <a:pt x="7187113" y="1947703"/>
                <a:pt x="7200103" y="1958796"/>
                <a:pt x="7213092" y="1958796"/>
              </a:cubicBezTo>
              <a:cubicBezTo>
                <a:pt x="7228246" y="1958796"/>
                <a:pt x="7239071" y="1945484"/>
                <a:pt x="7239071" y="1932173"/>
              </a:cubicBezTo>
              <a:cubicBezTo>
                <a:pt x="7239071" y="1918862"/>
                <a:pt x="7228246" y="1907769"/>
                <a:pt x="7213092" y="1905551"/>
              </a:cubicBezTo>
              <a:close/>
              <a:moveTo>
                <a:pt x="7288864" y="1905551"/>
              </a:moveTo>
              <a:cubicBezTo>
                <a:pt x="7273710" y="1905551"/>
                <a:pt x="7262885" y="1918862"/>
                <a:pt x="7262885" y="1932173"/>
              </a:cubicBezTo>
              <a:cubicBezTo>
                <a:pt x="7262885" y="1947703"/>
                <a:pt x="7275875" y="1958796"/>
                <a:pt x="7288864" y="1958796"/>
              </a:cubicBezTo>
              <a:cubicBezTo>
                <a:pt x="7301854" y="1958796"/>
                <a:pt x="7312678" y="1945484"/>
                <a:pt x="7312678" y="1932173"/>
              </a:cubicBezTo>
              <a:cubicBezTo>
                <a:pt x="7312678" y="1918862"/>
                <a:pt x="7301854" y="1907769"/>
                <a:pt x="7288864" y="1905551"/>
              </a:cubicBezTo>
              <a:close/>
              <a:moveTo>
                <a:pt x="7360306" y="1905551"/>
              </a:moveTo>
              <a:cubicBezTo>
                <a:pt x="7345152" y="1905551"/>
                <a:pt x="7334327" y="1918862"/>
                <a:pt x="7334327" y="1932173"/>
              </a:cubicBezTo>
              <a:cubicBezTo>
                <a:pt x="7334327" y="1947703"/>
                <a:pt x="7347316" y="1958796"/>
                <a:pt x="7360306" y="1958796"/>
              </a:cubicBezTo>
              <a:cubicBezTo>
                <a:pt x="7375460" y="1958796"/>
                <a:pt x="7386285" y="1945484"/>
                <a:pt x="7386285" y="1932173"/>
              </a:cubicBezTo>
              <a:cubicBezTo>
                <a:pt x="7386285" y="1918862"/>
                <a:pt x="7375460" y="1907769"/>
                <a:pt x="7360306" y="1905551"/>
              </a:cubicBezTo>
              <a:close/>
              <a:moveTo>
                <a:pt x="7433913" y="1905551"/>
              </a:moveTo>
              <a:cubicBezTo>
                <a:pt x="7418759" y="1905551"/>
                <a:pt x="7407934" y="1918862"/>
                <a:pt x="7407934" y="1932173"/>
              </a:cubicBezTo>
              <a:cubicBezTo>
                <a:pt x="7407934" y="1947703"/>
                <a:pt x="7420924" y="1958796"/>
                <a:pt x="7433913" y="1958796"/>
              </a:cubicBezTo>
              <a:cubicBezTo>
                <a:pt x="7449067" y="1958796"/>
                <a:pt x="7459892" y="1945484"/>
                <a:pt x="7459892" y="1932173"/>
              </a:cubicBezTo>
              <a:cubicBezTo>
                <a:pt x="7459892" y="1918862"/>
                <a:pt x="7449067" y="1907769"/>
                <a:pt x="7433913" y="1905551"/>
              </a:cubicBezTo>
              <a:close/>
              <a:moveTo>
                <a:pt x="7509684" y="1905551"/>
              </a:moveTo>
              <a:cubicBezTo>
                <a:pt x="7496696" y="1905551"/>
                <a:pt x="7485871" y="1918862"/>
                <a:pt x="7485871" y="1932173"/>
              </a:cubicBezTo>
              <a:cubicBezTo>
                <a:pt x="7485871" y="1947703"/>
                <a:pt x="7496696" y="1958796"/>
                <a:pt x="7509684" y="1958796"/>
              </a:cubicBezTo>
              <a:cubicBezTo>
                <a:pt x="7524839" y="1958796"/>
                <a:pt x="7535664" y="1945484"/>
                <a:pt x="7535664" y="1932173"/>
              </a:cubicBezTo>
              <a:cubicBezTo>
                <a:pt x="7535664" y="1918862"/>
                <a:pt x="7524839" y="1907769"/>
                <a:pt x="7509684" y="1905551"/>
              </a:cubicBezTo>
              <a:close/>
              <a:moveTo>
                <a:pt x="7583292" y="1905551"/>
              </a:moveTo>
              <a:cubicBezTo>
                <a:pt x="7568138" y="1905551"/>
                <a:pt x="7557313" y="1918862"/>
                <a:pt x="7557313" y="1932173"/>
              </a:cubicBezTo>
              <a:cubicBezTo>
                <a:pt x="7557313" y="1947703"/>
                <a:pt x="7570303" y="1958796"/>
                <a:pt x="7583292" y="1958796"/>
              </a:cubicBezTo>
              <a:cubicBezTo>
                <a:pt x="7598446" y="1958796"/>
                <a:pt x="7609271" y="1945484"/>
                <a:pt x="7609271" y="1932173"/>
              </a:cubicBezTo>
              <a:cubicBezTo>
                <a:pt x="7609271" y="1918862"/>
                <a:pt x="7598446" y="1907769"/>
                <a:pt x="7583292" y="1905551"/>
              </a:cubicBezTo>
              <a:close/>
              <a:moveTo>
                <a:pt x="7656898" y="1905551"/>
              </a:moveTo>
              <a:cubicBezTo>
                <a:pt x="7641744" y="1905551"/>
                <a:pt x="7630919" y="1918862"/>
                <a:pt x="7630919" y="1932173"/>
              </a:cubicBezTo>
              <a:cubicBezTo>
                <a:pt x="7630919" y="1947703"/>
                <a:pt x="7643909" y="1958796"/>
                <a:pt x="7656898" y="1958796"/>
              </a:cubicBezTo>
              <a:cubicBezTo>
                <a:pt x="7672052" y="1958796"/>
                <a:pt x="7682877" y="1945484"/>
                <a:pt x="7682877" y="1932173"/>
              </a:cubicBezTo>
              <a:cubicBezTo>
                <a:pt x="7682877" y="1918862"/>
                <a:pt x="7672052" y="1907769"/>
                <a:pt x="7656898" y="1905551"/>
              </a:cubicBezTo>
              <a:close/>
              <a:moveTo>
                <a:pt x="7730505" y="1905551"/>
              </a:moveTo>
              <a:cubicBezTo>
                <a:pt x="7715351" y="1905551"/>
                <a:pt x="7704526" y="1918862"/>
                <a:pt x="7704526" y="1932173"/>
              </a:cubicBezTo>
              <a:cubicBezTo>
                <a:pt x="7704526" y="1947703"/>
                <a:pt x="7717516" y="1958796"/>
                <a:pt x="7730505" y="1958796"/>
              </a:cubicBezTo>
              <a:cubicBezTo>
                <a:pt x="7745660" y="1958796"/>
                <a:pt x="7756484" y="1945484"/>
                <a:pt x="7756484" y="1932173"/>
              </a:cubicBezTo>
              <a:cubicBezTo>
                <a:pt x="7756484" y="1918862"/>
                <a:pt x="7745660" y="1907769"/>
                <a:pt x="7730505" y="1905551"/>
              </a:cubicBezTo>
              <a:close/>
              <a:moveTo>
                <a:pt x="7806277" y="1905551"/>
              </a:moveTo>
              <a:cubicBezTo>
                <a:pt x="7791123" y="1905551"/>
                <a:pt x="7780298" y="1918862"/>
                <a:pt x="7780298" y="1932173"/>
              </a:cubicBezTo>
              <a:cubicBezTo>
                <a:pt x="7780298" y="1947703"/>
                <a:pt x="7793288" y="1958796"/>
                <a:pt x="7806277" y="1958796"/>
              </a:cubicBezTo>
              <a:cubicBezTo>
                <a:pt x="7819267" y="1958796"/>
                <a:pt x="7830091" y="1945484"/>
                <a:pt x="7830091" y="1932173"/>
              </a:cubicBezTo>
              <a:cubicBezTo>
                <a:pt x="7830091" y="1918862"/>
                <a:pt x="7819267" y="1907769"/>
                <a:pt x="7806277" y="1905551"/>
              </a:cubicBezTo>
              <a:close/>
              <a:moveTo>
                <a:pt x="7879885" y="1905551"/>
              </a:moveTo>
              <a:cubicBezTo>
                <a:pt x="7864731" y="1905551"/>
                <a:pt x="7853906" y="1918862"/>
                <a:pt x="7853906" y="1932173"/>
              </a:cubicBezTo>
              <a:cubicBezTo>
                <a:pt x="7853906" y="1947703"/>
                <a:pt x="7866895" y="1958796"/>
                <a:pt x="7879885" y="1958796"/>
              </a:cubicBezTo>
              <a:cubicBezTo>
                <a:pt x="7895039" y="1958796"/>
                <a:pt x="7905864" y="1945484"/>
                <a:pt x="7905864" y="1932173"/>
              </a:cubicBezTo>
              <a:cubicBezTo>
                <a:pt x="7905864" y="1918862"/>
                <a:pt x="7892874" y="1907769"/>
                <a:pt x="7879885" y="1905551"/>
              </a:cubicBezTo>
              <a:close/>
              <a:moveTo>
                <a:pt x="7955656" y="1905551"/>
              </a:moveTo>
              <a:cubicBezTo>
                <a:pt x="7940502" y="1905551"/>
                <a:pt x="7929677" y="1918862"/>
                <a:pt x="7929677" y="1932173"/>
              </a:cubicBezTo>
              <a:cubicBezTo>
                <a:pt x="7929677" y="1947703"/>
                <a:pt x="7942666" y="1958796"/>
                <a:pt x="7955656" y="1958796"/>
              </a:cubicBezTo>
              <a:cubicBezTo>
                <a:pt x="7968645" y="1958796"/>
                <a:pt x="7979470" y="1945484"/>
                <a:pt x="7979470" y="1932173"/>
              </a:cubicBezTo>
              <a:cubicBezTo>
                <a:pt x="7979470" y="1918862"/>
                <a:pt x="7968645" y="1907769"/>
                <a:pt x="7955656" y="1905551"/>
              </a:cubicBezTo>
              <a:close/>
              <a:moveTo>
                <a:pt x="8027098" y="1905551"/>
              </a:moveTo>
              <a:cubicBezTo>
                <a:pt x="8011944" y="1905551"/>
                <a:pt x="8001119" y="1918862"/>
                <a:pt x="8001119" y="1932173"/>
              </a:cubicBezTo>
              <a:cubicBezTo>
                <a:pt x="8001119" y="1947703"/>
                <a:pt x="8011944" y="1958796"/>
                <a:pt x="8027098" y="1958796"/>
              </a:cubicBezTo>
              <a:cubicBezTo>
                <a:pt x="8042252" y="1958796"/>
                <a:pt x="8053077" y="1945484"/>
                <a:pt x="8053077" y="1932173"/>
              </a:cubicBezTo>
              <a:cubicBezTo>
                <a:pt x="8053077" y="1918862"/>
                <a:pt x="8042252" y="1905551"/>
                <a:pt x="8027098" y="1905551"/>
              </a:cubicBezTo>
              <a:close/>
              <a:moveTo>
                <a:pt x="8100705" y="1905551"/>
              </a:moveTo>
              <a:cubicBezTo>
                <a:pt x="8087716" y="1905551"/>
                <a:pt x="8076891" y="1918862"/>
                <a:pt x="8076891" y="1932173"/>
              </a:cubicBezTo>
              <a:cubicBezTo>
                <a:pt x="8076891" y="1947703"/>
                <a:pt x="8087716" y="1958796"/>
                <a:pt x="8100705" y="1958796"/>
              </a:cubicBezTo>
              <a:cubicBezTo>
                <a:pt x="8115859" y="1958796"/>
                <a:pt x="8126684" y="1945484"/>
                <a:pt x="8126684" y="1932173"/>
              </a:cubicBezTo>
              <a:cubicBezTo>
                <a:pt x="8126684" y="1918862"/>
                <a:pt x="8115859" y="1907769"/>
                <a:pt x="8100705" y="1905551"/>
              </a:cubicBezTo>
              <a:close/>
              <a:moveTo>
                <a:pt x="8174312" y="1905551"/>
              </a:moveTo>
              <a:cubicBezTo>
                <a:pt x="8161323" y="1905551"/>
                <a:pt x="8150498" y="1918862"/>
                <a:pt x="8150498" y="1932173"/>
              </a:cubicBezTo>
              <a:cubicBezTo>
                <a:pt x="8150498" y="1947703"/>
                <a:pt x="8161323" y="1958796"/>
                <a:pt x="8174312" y="1958796"/>
              </a:cubicBezTo>
              <a:cubicBezTo>
                <a:pt x="8189467" y="1958796"/>
                <a:pt x="8200291" y="1945484"/>
                <a:pt x="8200291" y="1932173"/>
              </a:cubicBezTo>
              <a:cubicBezTo>
                <a:pt x="8200291" y="1918862"/>
                <a:pt x="8189467" y="1907769"/>
                <a:pt x="8174312" y="1905551"/>
              </a:cubicBezTo>
              <a:close/>
              <a:moveTo>
                <a:pt x="8247918" y="1905551"/>
              </a:moveTo>
              <a:cubicBezTo>
                <a:pt x="8234929" y="1905551"/>
                <a:pt x="8224104" y="1918862"/>
                <a:pt x="8224104" y="1932173"/>
              </a:cubicBezTo>
              <a:cubicBezTo>
                <a:pt x="8224104" y="1947703"/>
                <a:pt x="8234929" y="1958796"/>
                <a:pt x="8247918" y="1958796"/>
              </a:cubicBezTo>
              <a:cubicBezTo>
                <a:pt x="8263073" y="1958796"/>
                <a:pt x="8273897" y="1945484"/>
                <a:pt x="8273897" y="1932173"/>
              </a:cubicBezTo>
              <a:cubicBezTo>
                <a:pt x="8273897" y="1918862"/>
                <a:pt x="8263073" y="1907769"/>
                <a:pt x="8247918" y="1905551"/>
              </a:cubicBezTo>
              <a:close/>
              <a:moveTo>
                <a:pt x="8323691" y="1905551"/>
              </a:moveTo>
              <a:cubicBezTo>
                <a:pt x="8308537" y="1905551"/>
                <a:pt x="8297712" y="1918862"/>
                <a:pt x="8297712" y="1932173"/>
              </a:cubicBezTo>
              <a:cubicBezTo>
                <a:pt x="8297712" y="1947703"/>
                <a:pt x="8310701" y="1958796"/>
                <a:pt x="8323691" y="1958796"/>
              </a:cubicBezTo>
              <a:cubicBezTo>
                <a:pt x="8338845" y="1958796"/>
                <a:pt x="8349670" y="1945484"/>
                <a:pt x="8349670" y="1932173"/>
              </a:cubicBezTo>
              <a:cubicBezTo>
                <a:pt x="8349670" y="1918862"/>
                <a:pt x="8336680" y="1907769"/>
                <a:pt x="8323691" y="1905551"/>
              </a:cubicBezTo>
              <a:close/>
              <a:moveTo>
                <a:pt x="8397298" y="1905551"/>
              </a:moveTo>
              <a:cubicBezTo>
                <a:pt x="8382144" y="1905551"/>
                <a:pt x="8371319" y="1918862"/>
                <a:pt x="8371319" y="1932173"/>
              </a:cubicBezTo>
              <a:cubicBezTo>
                <a:pt x="8371319" y="1947703"/>
                <a:pt x="8384309" y="1958796"/>
                <a:pt x="8397298" y="1958796"/>
              </a:cubicBezTo>
              <a:cubicBezTo>
                <a:pt x="8412452" y="1958796"/>
                <a:pt x="8423277" y="1945484"/>
                <a:pt x="8423277" y="1932173"/>
              </a:cubicBezTo>
              <a:cubicBezTo>
                <a:pt x="8423277" y="1918862"/>
                <a:pt x="8412452" y="1907769"/>
                <a:pt x="8397298" y="1905551"/>
              </a:cubicBezTo>
              <a:close/>
              <a:moveTo>
                <a:pt x="8470904" y="1905551"/>
              </a:moveTo>
              <a:cubicBezTo>
                <a:pt x="8455750" y="1905551"/>
                <a:pt x="8444925" y="1918862"/>
                <a:pt x="8444925" y="1932173"/>
              </a:cubicBezTo>
              <a:cubicBezTo>
                <a:pt x="8444925" y="1947703"/>
                <a:pt x="8457915" y="1958796"/>
                <a:pt x="8470904" y="1958796"/>
              </a:cubicBezTo>
              <a:cubicBezTo>
                <a:pt x="8486058" y="1958796"/>
                <a:pt x="8496883" y="1945484"/>
                <a:pt x="8496883" y="1932173"/>
              </a:cubicBezTo>
              <a:cubicBezTo>
                <a:pt x="8496883" y="1918862"/>
                <a:pt x="8486058" y="1907769"/>
                <a:pt x="8470904" y="1905551"/>
              </a:cubicBezTo>
              <a:close/>
              <a:moveTo>
                <a:pt x="8546676" y="1905551"/>
              </a:moveTo>
              <a:cubicBezTo>
                <a:pt x="8531522" y="1905551"/>
                <a:pt x="8520697" y="1918862"/>
                <a:pt x="8520697" y="1932173"/>
              </a:cubicBezTo>
              <a:cubicBezTo>
                <a:pt x="8520697" y="1947703"/>
                <a:pt x="8533687" y="1958796"/>
                <a:pt x="8546676" y="1958796"/>
              </a:cubicBezTo>
              <a:cubicBezTo>
                <a:pt x="8559665" y="1958796"/>
                <a:pt x="8570490" y="1945484"/>
                <a:pt x="8570490" y="1932173"/>
              </a:cubicBezTo>
              <a:cubicBezTo>
                <a:pt x="8570490" y="1918862"/>
                <a:pt x="8559665" y="1907769"/>
                <a:pt x="8546676" y="1905551"/>
              </a:cubicBezTo>
              <a:close/>
              <a:moveTo>
                <a:pt x="8618118" y="1905551"/>
              </a:moveTo>
              <a:cubicBezTo>
                <a:pt x="8602964" y="1905551"/>
                <a:pt x="8592139" y="1918862"/>
                <a:pt x="8592139" y="1932173"/>
              </a:cubicBezTo>
              <a:cubicBezTo>
                <a:pt x="8592139" y="1947703"/>
                <a:pt x="8602964" y="1958796"/>
                <a:pt x="8618118" y="1958796"/>
              </a:cubicBezTo>
              <a:cubicBezTo>
                <a:pt x="8633273" y="1958796"/>
                <a:pt x="8644097" y="1945484"/>
                <a:pt x="8644097" y="1932173"/>
              </a:cubicBezTo>
              <a:cubicBezTo>
                <a:pt x="8644097" y="1918862"/>
                <a:pt x="8633273" y="1905551"/>
                <a:pt x="8618118" y="1905551"/>
              </a:cubicBezTo>
              <a:close/>
              <a:moveTo>
                <a:pt x="8691725" y="1905551"/>
              </a:moveTo>
              <a:cubicBezTo>
                <a:pt x="8676571" y="1905551"/>
                <a:pt x="8665746" y="1918862"/>
                <a:pt x="8665746" y="1932173"/>
              </a:cubicBezTo>
              <a:cubicBezTo>
                <a:pt x="8665746" y="1947703"/>
                <a:pt x="8678735" y="1958796"/>
                <a:pt x="8691725" y="1958796"/>
              </a:cubicBezTo>
              <a:cubicBezTo>
                <a:pt x="8706879" y="1958796"/>
                <a:pt x="8717704" y="1945484"/>
                <a:pt x="8717704" y="1932173"/>
              </a:cubicBezTo>
              <a:cubicBezTo>
                <a:pt x="8717704" y="1918862"/>
                <a:pt x="8706879" y="1907769"/>
                <a:pt x="8691725" y="1905551"/>
              </a:cubicBezTo>
              <a:close/>
              <a:moveTo>
                <a:pt x="8767497" y="1905551"/>
              </a:moveTo>
              <a:cubicBezTo>
                <a:pt x="8754508" y="1905551"/>
                <a:pt x="8743683" y="1918862"/>
                <a:pt x="8743683" y="1932173"/>
              </a:cubicBezTo>
              <a:cubicBezTo>
                <a:pt x="8743683" y="1947703"/>
                <a:pt x="8754508" y="1958796"/>
                <a:pt x="8767497" y="1958796"/>
              </a:cubicBezTo>
              <a:cubicBezTo>
                <a:pt x="8782652" y="1958796"/>
                <a:pt x="8793476" y="1945484"/>
                <a:pt x="8793476" y="1932173"/>
              </a:cubicBezTo>
              <a:cubicBezTo>
                <a:pt x="8793476" y="1918862"/>
                <a:pt x="8780487" y="1907769"/>
                <a:pt x="8767497" y="1905551"/>
              </a:cubicBezTo>
              <a:close/>
              <a:moveTo>
                <a:pt x="8841104" y="1905551"/>
              </a:moveTo>
              <a:cubicBezTo>
                <a:pt x="8825950" y="1905551"/>
                <a:pt x="8815125" y="1918862"/>
                <a:pt x="8815125" y="1932173"/>
              </a:cubicBezTo>
              <a:cubicBezTo>
                <a:pt x="8815125" y="1947703"/>
                <a:pt x="8828115" y="1958796"/>
                <a:pt x="8841104" y="1958796"/>
              </a:cubicBezTo>
              <a:cubicBezTo>
                <a:pt x="8856258" y="1958796"/>
                <a:pt x="8867083" y="1945484"/>
                <a:pt x="8867083" y="1932173"/>
              </a:cubicBezTo>
              <a:cubicBezTo>
                <a:pt x="8867083" y="1918862"/>
                <a:pt x="8856258" y="1907769"/>
                <a:pt x="8841104" y="1905551"/>
              </a:cubicBezTo>
              <a:close/>
              <a:moveTo>
                <a:pt x="8914711" y="1905551"/>
              </a:moveTo>
              <a:cubicBezTo>
                <a:pt x="8899557" y="1905551"/>
                <a:pt x="8888732" y="1918862"/>
                <a:pt x="8888732" y="1932173"/>
              </a:cubicBezTo>
              <a:cubicBezTo>
                <a:pt x="8888732" y="1947703"/>
                <a:pt x="8901722" y="1958796"/>
                <a:pt x="8914711" y="1958796"/>
              </a:cubicBezTo>
              <a:cubicBezTo>
                <a:pt x="8929865" y="1958796"/>
                <a:pt x="8940690" y="1945484"/>
                <a:pt x="8940690" y="1932173"/>
              </a:cubicBezTo>
              <a:cubicBezTo>
                <a:pt x="8940690" y="1918862"/>
                <a:pt x="8929865" y="1907769"/>
                <a:pt x="8914711" y="1905551"/>
              </a:cubicBezTo>
              <a:close/>
              <a:moveTo>
                <a:pt x="8988318" y="1905551"/>
              </a:moveTo>
              <a:cubicBezTo>
                <a:pt x="8973164" y="1905551"/>
                <a:pt x="8962339" y="1918862"/>
                <a:pt x="8962339" y="1932173"/>
              </a:cubicBezTo>
              <a:cubicBezTo>
                <a:pt x="8962339" y="1947703"/>
                <a:pt x="8975329" y="1958796"/>
                <a:pt x="8988318" y="1958796"/>
              </a:cubicBezTo>
              <a:cubicBezTo>
                <a:pt x="9003472" y="1958796"/>
                <a:pt x="9014297" y="1945484"/>
                <a:pt x="9014297" y="1932173"/>
              </a:cubicBezTo>
              <a:cubicBezTo>
                <a:pt x="9014297" y="1918862"/>
                <a:pt x="9003472" y="1907769"/>
                <a:pt x="8988318" y="1905551"/>
              </a:cubicBezTo>
              <a:close/>
              <a:moveTo>
                <a:pt x="9061924" y="1905551"/>
              </a:moveTo>
              <a:cubicBezTo>
                <a:pt x="9046770" y="1905551"/>
                <a:pt x="9035945" y="1918862"/>
                <a:pt x="9035945" y="1932173"/>
              </a:cubicBezTo>
              <a:cubicBezTo>
                <a:pt x="9035945" y="1947703"/>
                <a:pt x="9048935" y="1958796"/>
                <a:pt x="9061924" y="1958796"/>
              </a:cubicBezTo>
              <a:cubicBezTo>
                <a:pt x="9077079" y="1958796"/>
                <a:pt x="9087903" y="1945484"/>
                <a:pt x="9087903" y="1932173"/>
              </a:cubicBezTo>
              <a:cubicBezTo>
                <a:pt x="9087903" y="1918862"/>
                <a:pt x="9077079" y="1907769"/>
                <a:pt x="9061924" y="1905551"/>
              </a:cubicBezTo>
              <a:close/>
              <a:moveTo>
                <a:pt x="9137696" y="1905551"/>
              </a:moveTo>
              <a:cubicBezTo>
                <a:pt x="9122542" y="1905551"/>
                <a:pt x="9111717" y="1918862"/>
                <a:pt x="9111717" y="1932173"/>
              </a:cubicBezTo>
              <a:cubicBezTo>
                <a:pt x="9111717" y="1947703"/>
                <a:pt x="9124707" y="1958796"/>
                <a:pt x="9137696" y="1958796"/>
              </a:cubicBezTo>
              <a:cubicBezTo>
                <a:pt x="9150686" y="1958796"/>
                <a:pt x="9161510" y="1945484"/>
                <a:pt x="9161510" y="1932173"/>
              </a:cubicBezTo>
              <a:cubicBezTo>
                <a:pt x="9161510" y="1918862"/>
                <a:pt x="9150686" y="1907769"/>
                <a:pt x="9137696" y="1905551"/>
              </a:cubicBezTo>
              <a:close/>
              <a:moveTo>
                <a:pt x="9211304" y="1905551"/>
              </a:moveTo>
              <a:cubicBezTo>
                <a:pt x="9196150" y="1905551"/>
                <a:pt x="9185325" y="1918862"/>
                <a:pt x="9185325" y="1932173"/>
              </a:cubicBezTo>
              <a:cubicBezTo>
                <a:pt x="9185325" y="1947703"/>
                <a:pt x="9198314" y="1958796"/>
                <a:pt x="9211304" y="1958796"/>
              </a:cubicBezTo>
              <a:cubicBezTo>
                <a:pt x="9226458" y="1958796"/>
                <a:pt x="9237283" y="1945484"/>
                <a:pt x="9237283" y="1932173"/>
              </a:cubicBezTo>
              <a:cubicBezTo>
                <a:pt x="9237283" y="1918862"/>
                <a:pt x="9224293" y="1907769"/>
                <a:pt x="9211304" y="1905551"/>
              </a:cubicBezTo>
              <a:close/>
              <a:moveTo>
                <a:pt x="9287075" y="1905551"/>
              </a:moveTo>
              <a:cubicBezTo>
                <a:pt x="9271921" y="1905551"/>
                <a:pt x="9261096" y="1918862"/>
                <a:pt x="9261096" y="1932173"/>
              </a:cubicBezTo>
              <a:cubicBezTo>
                <a:pt x="9261096" y="1947703"/>
                <a:pt x="9274085" y="1958796"/>
                <a:pt x="9287075" y="1958796"/>
              </a:cubicBezTo>
              <a:cubicBezTo>
                <a:pt x="9300064" y="1958796"/>
                <a:pt x="9310889" y="1945484"/>
                <a:pt x="9310889" y="1932173"/>
              </a:cubicBezTo>
              <a:cubicBezTo>
                <a:pt x="9310889" y="1918862"/>
                <a:pt x="9300064" y="1907769"/>
                <a:pt x="9287075" y="1905551"/>
              </a:cubicBezTo>
              <a:close/>
              <a:moveTo>
                <a:pt x="9358517" y="1905551"/>
              </a:moveTo>
              <a:cubicBezTo>
                <a:pt x="9345528" y="1905551"/>
                <a:pt x="9334703" y="1918862"/>
                <a:pt x="9334703" y="1932173"/>
              </a:cubicBezTo>
              <a:cubicBezTo>
                <a:pt x="9334703" y="1947703"/>
                <a:pt x="9345528" y="1958796"/>
                <a:pt x="9358517" y="1958796"/>
              </a:cubicBezTo>
              <a:cubicBezTo>
                <a:pt x="9373671" y="1958796"/>
                <a:pt x="9384496" y="1945484"/>
                <a:pt x="9384496" y="1932173"/>
              </a:cubicBezTo>
              <a:cubicBezTo>
                <a:pt x="9384496" y="1918862"/>
                <a:pt x="9373671" y="1907769"/>
                <a:pt x="9358517" y="1905551"/>
              </a:cubicBezTo>
              <a:close/>
              <a:moveTo>
                <a:pt x="9432124" y="1905551"/>
              </a:moveTo>
              <a:cubicBezTo>
                <a:pt x="9416970" y="1905551"/>
                <a:pt x="9406145" y="1918862"/>
                <a:pt x="9406145" y="1932173"/>
              </a:cubicBezTo>
              <a:cubicBezTo>
                <a:pt x="9406145" y="1947703"/>
                <a:pt x="9419135" y="1958796"/>
                <a:pt x="9432124" y="1958796"/>
              </a:cubicBezTo>
              <a:cubicBezTo>
                <a:pt x="9447278" y="1958796"/>
                <a:pt x="9458103" y="1945484"/>
                <a:pt x="9458103" y="1932173"/>
              </a:cubicBezTo>
              <a:cubicBezTo>
                <a:pt x="9458103" y="1918862"/>
                <a:pt x="9447278" y="1907769"/>
                <a:pt x="9432124" y="1905551"/>
              </a:cubicBezTo>
              <a:close/>
              <a:moveTo>
                <a:pt x="9505731" y="1905551"/>
              </a:moveTo>
              <a:cubicBezTo>
                <a:pt x="9492742" y="1905551"/>
                <a:pt x="9481917" y="1918862"/>
                <a:pt x="9481917" y="1932173"/>
              </a:cubicBezTo>
              <a:cubicBezTo>
                <a:pt x="9481917" y="1947703"/>
                <a:pt x="9492742" y="1958796"/>
                <a:pt x="9505731" y="1958796"/>
              </a:cubicBezTo>
              <a:cubicBezTo>
                <a:pt x="9520886" y="1958796"/>
                <a:pt x="9531710" y="1945484"/>
                <a:pt x="9531710" y="1932173"/>
              </a:cubicBezTo>
              <a:cubicBezTo>
                <a:pt x="9531710" y="1918862"/>
                <a:pt x="9520886" y="1907769"/>
                <a:pt x="9505731" y="1905551"/>
              </a:cubicBezTo>
              <a:close/>
              <a:moveTo>
                <a:pt x="9581503" y="1905551"/>
              </a:moveTo>
              <a:cubicBezTo>
                <a:pt x="9566349" y="1905551"/>
                <a:pt x="9555524" y="1918862"/>
                <a:pt x="9555524" y="1932173"/>
              </a:cubicBezTo>
              <a:cubicBezTo>
                <a:pt x="9555524" y="1947703"/>
                <a:pt x="9568514" y="1958796"/>
                <a:pt x="9581503" y="1958796"/>
              </a:cubicBezTo>
              <a:cubicBezTo>
                <a:pt x="9596658" y="1958796"/>
                <a:pt x="9607482" y="1945484"/>
                <a:pt x="9607482" y="1932173"/>
              </a:cubicBezTo>
              <a:cubicBezTo>
                <a:pt x="9607482" y="1918862"/>
                <a:pt x="9594493" y="1907769"/>
                <a:pt x="9581503" y="1905551"/>
              </a:cubicBezTo>
              <a:close/>
              <a:moveTo>
                <a:pt x="9655110" y="1905551"/>
              </a:moveTo>
              <a:cubicBezTo>
                <a:pt x="9639956" y="1905551"/>
                <a:pt x="9629131" y="1918862"/>
                <a:pt x="9629131" y="1932173"/>
              </a:cubicBezTo>
              <a:cubicBezTo>
                <a:pt x="9629131" y="1947703"/>
                <a:pt x="9642120" y="1958796"/>
                <a:pt x="9655110" y="1958796"/>
              </a:cubicBezTo>
              <a:cubicBezTo>
                <a:pt x="9670264" y="1958796"/>
                <a:pt x="9681089" y="1945484"/>
                <a:pt x="9681089" y="1932173"/>
              </a:cubicBezTo>
              <a:cubicBezTo>
                <a:pt x="9681089" y="1918862"/>
                <a:pt x="9670264" y="1907769"/>
                <a:pt x="9655110" y="1905551"/>
              </a:cubicBezTo>
              <a:close/>
              <a:moveTo>
                <a:pt x="9728717" y="1905551"/>
              </a:moveTo>
              <a:cubicBezTo>
                <a:pt x="9713563" y="1905551"/>
                <a:pt x="9702738" y="1918862"/>
                <a:pt x="9702738" y="1932173"/>
              </a:cubicBezTo>
              <a:cubicBezTo>
                <a:pt x="9702738" y="1947703"/>
                <a:pt x="9715728" y="1958796"/>
                <a:pt x="9728717" y="1958796"/>
              </a:cubicBezTo>
              <a:cubicBezTo>
                <a:pt x="9743871" y="1958796"/>
                <a:pt x="9754696" y="1945484"/>
                <a:pt x="9754696" y="1932173"/>
              </a:cubicBezTo>
              <a:cubicBezTo>
                <a:pt x="9754696" y="1918862"/>
                <a:pt x="9743871" y="1907769"/>
                <a:pt x="9728717" y="1905551"/>
              </a:cubicBezTo>
              <a:close/>
              <a:moveTo>
                <a:pt x="9802324" y="1905551"/>
              </a:moveTo>
              <a:cubicBezTo>
                <a:pt x="9787170" y="1905551"/>
                <a:pt x="9776345" y="1918862"/>
                <a:pt x="9776345" y="1932173"/>
              </a:cubicBezTo>
              <a:cubicBezTo>
                <a:pt x="9776345" y="1947703"/>
                <a:pt x="9787170" y="1958796"/>
                <a:pt x="9802324" y="1958796"/>
              </a:cubicBezTo>
              <a:cubicBezTo>
                <a:pt x="9817478" y="1958796"/>
                <a:pt x="9828303" y="1945484"/>
                <a:pt x="9828303" y="1932173"/>
              </a:cubicBezTo>
              <a:cubicBezTo>
                <a:pt x="9828303" y="1918862"/>
                <a:pt x="9817478" y="1905551"/>
                <a:pt x="9802324" y="1905551"/>
              </a:cubicBezTo>
              <a:close/>
              <a:moveTo>
                <a:pt x="9875930" y="1905551"/>
              </a:moveTo>
              <a:cubicBezTo>
                <a:pt x="9862941" y="1905551"/>
                <a:pt x="9852116" y="1918862"/>
                <a:pt x="9852116" y="1932173"/>
              </a:cubicBezTo>
              <a:cubicBezTo>
                <a:pt x="9852116" y="1947703"/>
                <a:pt x="9862941" y="1958796"/>
                <a:pt x="9875930" y="1958796"/>
              </a:cubicBezTo>
              <a:cubicBezTo>
                <a:pt x="9891084" y="1958796"/>
                <a:pt x="9901909" y="1945484"/>
                <a:pt x="9901909" y="1932173"/>
              </a:cubicBezTo>
              <a:cubicBezTo>
                <a:pt x="9901909" y="1918862"/>
                <a:pt x="9891084" y="1907769"/>
                <a:pt x="9875930" y="1905551"/>
              </a:cubicBezTo>
              <a:close/>
              <a:moveTo>
                <a:pt x="10027474" y="1905551"/>
              </a:moveTo>
              <a:cubicBezTo>
                <a:pt x="10012320" y="1905551"/>
                <a:pt x="10001495" y="1918862"/>
                <a:pt x="10001495" y="1932173"/>
              </a:cubicBezTo>
              <a:cubicBezTo>
                <a:pt x="10001495" y="1947703"/>
                <a:pt x="10014485" y="1958796"/>
                <a:pt x="10027474" y="1958796"/>
              </a:cubicBezTo>
              <a:cubicBezTo>
                <a:pt x="10040464" y="1958796"/>
                <a:pt x="10051288" y="1945484"/>
                <a:pt x="10051288" y="1932173"/>
              </a:cubicBezTo>
              <a:cubicBezTo>
                <a:pt x="10051288" y="1918862"/>
                <a:pt x="10038299" y="1907769"/>
                <a:pt x="10027474" y="1905551"/>
              </a:cubicBezTo>
              <a:close/>
              <a:moveTo>
                <a:pt x="10098916" y="1905551"/>
              </a:moveTo>
              <a:cubicBezTo>
                <a:pt x="10085927" y="1905551"/>
                <a:pt x="10075102" y="1918862"/>
                <a:pt x="10075102" y="1932173"/>
              </a:cubicBezTo>
              <a:cubicBezTo>
                <a:pt x="10075102" y="1947703"/>
                <a:pt x="10085927" y="1958796"/>
                <a:pt x="10098916" y="1958796"/>
              </a:cubicBezTo>
              <a:cubicBezTo>
                <a:pt x="10114071" y="1958796"/>
                <a:pt x="10124895" y="1945484"/>
                <a:pt x="10124895" y="1932173"/>
              </a:cubicBezTo>
              <a:cubicBezTo>
                <a:pt x="10124895" y="1918862"/>
                <a:pt x="10114071" y="1907769"/>
                <a:pt x="10098916" y="1905551"/>
              </a:cubicBezTo>
              <a:close/>
              <a:moveTo>
                <a:pt x="1590823" y="1980981"/>
              </a:moveTo>
              <a:cubicBezTo>
                <a:pt x="1577834" y="1980981"/>
                <a:pt x="1567009" y="1994292"/>
                <a:pt x="1567009" y="2007603"/>
              </a:cubicBezTo>
              <a:cubicBezTo>
                <a:pt x="1567009" y="2023133"/>
                <a:pt x="1577834" y="2034226"/>
                <a:pt x="1590823" y="2034226"/>
              </a:cubicBezTo>
              <a:cubicBezTo>
                <a:pt x="1605977" y="2034226"/>
                <a:pt x="1616802" y="2020915"/>
                <a:pt x="1616802" y="2007603"/>
              </a:cubicBezTo>
              <a:cubicBezTo>
                <a:pt x="1616802" y="1994292"/>
                <a:pt x="1605977" y="1983200"/>
                <a:pt x="1590823" y="1980981"/>
              </a:cubicBezTo>
              <a:close/>
              <a:moveTo>
                <a:pt x="1664430" y="1980981"/>
              </a:moveTo>
              <a:cubicBezTo>
                <a:pt x="1651441" y="1980981"/>
                <a:pt x="1640616" y="1994292"/>
                <a:pt x="1640616" y="2007603"/>
              </a:cubicBezTo>
              <a:cubicBezTo>
                <a:pt x="1640616" y="2023133"/>
                <a:pt x="1651441" y="2034226"/>
                <a:pt x="1664430" y="2034226"/>
              </a:cubicBezTo>
              <a:cubicBezTo>
                <a:pt x="1679584" y="2034226"/>
                <a:pt x="1690409" y="2020915"/>
                <a:pt x="1690409" y="2007603"/>
              </a:cubicBezTo>
              <a:cubicBezTo>
                <a:pt x="1690409" y="1994292"/>
                <a:pt x="1679584" y="1983200"/>
                <a:pt x="1664430" y="1980981"/>
              </a:cubicBezTo>
              <a:close/>
              <a:moveTo>
                <a:pt x="1738037" y="1980981"/>
              </a:moveTo>
              <a:cubicBezTo>
                <a:pt x="1722883" y="1980981"/>
                <a:pt x="1712058" y="1994292"/>
                <a:pt x="1712058" y="2007603"/>
              </a:cubicBezTo>
              <a:cubicBezTo>
                <a:pt x="1712058" y="2023133"/>
                <a:pt x="1725047" y="2034226"/>
                <a:pt x="1738037" y="2034226"/>
              </a:cubicBezTo>
              <a:cubicBezTo>
                <a:pt x="1753191" y="2034226"/>
                <a:pt x="1764016" y="2020915"/>
                <a:pt x="1764016" y="2007603"/>
              </a:cubicBezTo>
              <a:cubicBezTo>
                <a:pt x="1764016" y="1994292"/>
                <a:pt x="1753191" y="1983200"/>
                <a:pt x="1738037" y="1980981"/>
              </a:cubicBezTo>
              <a:close/>
              <a:moveTo>
                <a:pt x="1811644" y="1980981"/>
              </a:moveTo>
              <a:cubicBezTo>
                <a:pt x="1796490" y="1980981"/>
                <a:pt x="1785665" y="1994292"/>
                <a:pt x="1785665" y="2007603"/>
              </a:cubicBezTo>
              <a:cubicBezTo>
                <a:pt x="1785665" y="2023133"/>
                <a:pt x="1798654" y="2034226"/>
                <a:pt x="1811644" y="2034226"/>
              </a:cubicBezTo>
              <a:cubicBezTo>
                <a:pt x="1826798" y="2034226"/>
                <a:pt x="1837623" y="2020915"/>
                <a:pt x="1837623" y="2007603"/>
              </a:cubicBezTo>
              <a:cubicBezTo>
                <a:pt x="1837623" y="1994292"/>
                <a:pt x="1826798" y="1983200"/>
                <a:pt x="1811644" y="1980981"/>
              </a:cubicBezTo>
              <a:close/>
              <a:moveTo>
                <a:pt x="1887416" y="1980981"/>
              </a:moveTo>
              <a:cubicBezTo>
                <a:pt x="1872262" y="1980981"/>
                <a:pt x="1861437" y="1994292"/>
                <a:pt x="1861437" y="2007603"/>
              </a:cubicBezTo>
              <a:cubicBezTo>
                <a:pt x="1861437" y="2023133"/>
                <a:pt x="1874426" y="2034226"/>
                <a:pt x="1887416" y="2034226"/>
              </a:cubicBezTo>
              <a:cubicBezTo>
                <a:pt x="1902570" y="2034226"/>
                <a:pt x="1913395" y="2020915"/>
                <a:pt x="1913395" y="2007603"/>
              </a:cubicBezTo>
              <a:cubicBezTo>
                <a:pt x="1913395" y="1994292"/>
                <a:pt x="1900405" y="1983200"/>
                <a:pt x="1887416" y="1980981"/>
              </a:cubicBezTo>
              <a:close/>
              <a:moveTo>
                <a:pt x="1961023" y="1980981"/>
              </a:moveTo>
              <a:cubicBezTo>
                <a:pt x="1945869" y="1980981"/>
                <a:pt x="1935044" y="1994292"/>
                <a:pt x="1935044" y="2007603"/>
              </a:cubicBezTo>
              <a:cubicBezTo>
                <a:pt x="1935044" y="2023133"/>
                <a:pt x="1948033" y="2034226"/>
                <a:pt x="1961023" y="2034226"/>
              </a:cubicBezTo>
              <a:cubicBezTo>
                <a:pt x="1976177" y="2034226"/>
                <a:pt x="1987002" y="2020915"/>
                <a:pt x="1987002" y="2007603"/>
              </a:cubicBezTo>
              <a:cubicBezTo>
                <a:pt x="1987002" y="1994292"/>
                <a:pt x="1976177" y="1983200"/>
                <a:pt x="1961023" y="1980981"/>
              </a:cubicBezTo>
              <a:close/>
              <a:moveTo>
                <a:pt x="2034629" y="1980981"/>
              </a:moveTo>
              <a:cubicBezTo>
                <a:pt x="2019475" y="1980981"/>
                <a:pt x="2008650" y="1994292"/>
                <a:pt x="2008650" y="2007603"/>
              </a:cubicBezTo>
              <a:cubicBezTo>
                <a:pt x="2008650" y="2023133"/>
                <a:pt x="2021640" y="2034226"/>
                <a:pt x="2034629" y="2034226"/>
              </a:cubicBezTo>
              <a:cubicBezTo>
                <a:pt x="2049783" y="2034226"/>
                <a:pt x="2060608" y="2020915"/>
                <a:pt x="2060608" y="2007603"/>
              </a:cubicBezTo>
              <a:cubicBezTo>
                <a:pt x="2060608" y="1994292"/>
                <a:pt x="2049783" y="1983200"/>
                <a:pt x="2034629" y="1980981"/>
              </a:cubicBezTo>
              <a:close/>
              <a:moveTo>
                <a:pt x="2108236" y="1980981"/>
              </a:moveTo>
              <a:cubicBezTo>
                <a:pt x="2093082" y="1980981"/>
                <a:pt x="2082257" y="1994292"/>
                <a:pt x="2082257" y="2007603"/>
              </a:cubicBezTo>
              <a:cubicBezTo>
                <a:pt x="2082257" y="2023133"/>
                <a:pt x="2095246" y="2034226"/>
                <a:pt x="2108236" y="2034226"/>
              </a:cubicBezTo>
              <a:cubicBezTo>
                <a:pt x="2123390" y="2034226"/>
                <a:pt x="2134215" y="2020915"/>
                <a:pt x="2134215" y="2007603"/>
              </a:cubicBezTo>
              <a:cubicBezTo>
                <a:pt x="2134215" y="1994292"/>
                <a:pt x="2123390" y="1983200"/>
                <a:pt x="2108236" y="1980981"/>
              </a:cubicBezTo>
              <a:close/>
              <a:moveTo>
                <a:pt x="2181843" y="1980981"/>
              </a:moveTo>
              <a:cubicBezTo>
                <a:pt x="2168854" y="1980981"/>
                <a:pt x="2158029" y="1994292"/>
                <a:pt x="2158029" y="2007603"/>
              </a:cubicBezTo>
              <a:cubicBezTo>
                <a:pt x="2158029" y="2023133"/>
                <a:pt x="2168854" y="2034226"/>
                <a:pt x="2181843" y="2034226"/>
              </a:cubicBezTo>
              <a:cubicBezTo>
                <a:pt x="2196997" y="2034226"/>
                <a:pt x="2207822" y="2020915"/>
                <a:pt x="2207822" y="2007603"/>
              </a:cubicBezTo>
              <a:cubicBezTo>
                <a:pt x="2207822" y="1994292"/>
                <a:pt x="2196997" y="1983200"/>
                <a:pt x="2181843" y="1980981"/>
              </a:cubicBezTo>
              <a:close/>
              <a:moveTo>
                <a:pt x="2255450" y="1980981"/>
              </a:moveTo>
              <a:cubicBezTo>
                <a:pt x="2242461" y="1980981"/>
                <a:pt x="2231636" y="1994292"/>
                <a:pt x="2231636" y="2007603"/>
              </a:cubicBezTo>
              <a:cubicBezTo>
                <a:pt x="2231636" y="2023133"/>
                <a:pt x="2242461" y="2034226"/>
                <a:pt x="2255450" y="2034226"/>
              </a:cubicBezTo>
              <a:cubicBezTo>
                <a:pt x="2270604" y="2034226"/>
                <a:pt x="2281429" y="2020915"/>
                <a:pt x="2281429" y="2007603"/>
              </a:cubicBezTo>
              <a:cubicBezTo>
                <a:pt x="2281429" y="1994292"/>
                <a:pt x="2270604" y="1983200"/>
                <a:pt x="2255450" y="1980981"/>
              </a:cubicBezTo>
              <a:close/>
              <a:moveTo>
                <a:pt x="2331222" y="1980981"/>
              </a:moveTo>
              <a:cubicBezTo>
                <a:pt x="2318233" y="1980981"/>
                <a:pt x="2307408" y="1994292"/>
                <a:pt x="2307408" y="2007603"/>
              </a:cubicBezTo>
              <a:cubicBezTo>
                <a:pt x="2307408" y="2023133"/>
                <a:pt x="2318233" y="2034226"/>
                <a:pt x="2331222" y="2034226"/>
              </a:cubicBezTo>
              <a:cubicBezTo>
                <a:pt x="2346376" y="2034226"/>
                <a:pt x="2357201" y="2020915"/>
                <a:pt x="2357201" y="2007603"/>
              </a:cubicBezTo>
              <a:cubicBezTo>
                <a:pt x="2357201" y="1994292"/>
                <a:pt x="2344211" y="1983200"/>
                <a:pt x="2331222" y="1980981"/>
              </a:cubicBezTo>
              <a:close/>
              <a:moveTo>
                <a:pt x="2404829" y="1980981"/>
              </a:moveTo>
              <a:cubicBezTo>
                <a:pt x="2389675" y="1980981"/>
                <a:pt x="2378850" y="1994292"/>
                <a:pt x="2378850" y="2007603"/>
              </a:cubicBezTo>
              <a:cubicBezTo>
                <a:pt x="2378850" y="2023133"/>
                <a:pt x="2391839" y="2034226"/>
                <a:pt x="2404829" y="2034226"/>
              </a:cubicBezTo>
              <a:cubicBezTo>
                <a:pt x="2419983" y="2034226"/>
                <a:pt x="2430808" y="2020915"/>
                <a:pt x="2430808" y="2007603"/>
              </a:cubicBezTo>
              <a:cubicBezTo>
                <a:pt x="2430808" y="1994292"/>
                <a:pt x="2419983" y="1983200"/>
                <a:pt x="2404829" y="1980981"/>
              </a:cubicBezTo>
              <a:close/>
              <a:moveTo>
                <a:pt x="2478436" y="1980981"/>
              </a:moveTo>
              <a:cubicBezTo>
                <a:pt x="2463282" y="1980981"/>
                <a:pt x="2452457" y="1994292"/>
                <a:pt x="2452457" y="2007603"/>
              </a:cubicBezTo>
              <a:cubicBezTo>
                <a:pt x="2452457" y="2023133"/>
                <a:pt x="2465447" y="2034226"/>
                <a:pt x="2478436" y="2034226"/>
              </a:cubicBezTo>
              <a:cubicBezTo>
                <a:pt x="2493590" y="2034226"/>
                <a:pt x="2504415" y="2020915"/>
                <a:pt x="2504415" y="2007603"/>
              </a:cubicBezTo>
              <a:cubicBezTo>
                <a:pt x="2504415" y="1994292"/>
                <a:pt x="2493590" y="1983200"/>
                <a:pt x="2478436" y="1980981"/>
              </a:cubicBezTo>
              <a:close/>
              <a:moveTo>
                <a:pt x="2554208" y="1980981"/>
              </a:moveTo>
              <a:cubicBezTo>
                <a:pt x="2539054" y="1980981"/>
                <a:pt x="2528229" y="1994292"/>
                <a:pt x="2528229" y="2007603"/>
              </a:cubicBezTo>
              <a:cubicBezTo>
                <a:pt x="2528229" y="2023133"/>
                <a:pt x="2541219" y="2034226"/>
                <a:pt x="2554208" y="2034226"/>
              </a:cubicBezTo>
              <a:cubicBezTo>
                <a:pt x="2567197" y="2034226"/>
                <a:pt x="2578022" y="2020915"/>
                <a:pt x="2578022" y="2007603"/>
              </a:cubicBezTo>
              <a:cubicBezTo>
                <a:pt x="2578022" y="1994292"/>
                <a:pt x="2567197" y="1983200"/>
                <a:pt x="2554208" y="1980981"/>
              </a:cubicBezTo>
              <a:close/>
              <a:moveTo>
                <a:pt x="2625650" y="1980981"/>
              </a:moveTo>
              <a:cubicBezTo>
                <a:pt x="2610496" y="1980981"/>
                <a:pt x="2599671" y="1994292"/>
                <a:pt x="2599671" y="2007603"/>
              </a:cubicBezTo>
              <a:cubicBezTo>
                <a:pt x="2599671" y="2023133"/>
                <a:pt x="2612661" y="2034226"/>
                <a:pt x="2625650" y="2034226"/>
              </a:cubicBezTo>
              <a:cubicBezTo>
                <a:pt x="2640804" y="2034226"/>
                <a:pt x="2651629" y="2020915"/>
                <a:pt x="2651629" y="2007603"/>
              </a:cubicBezTo>
              <a:cubicBezTo>
                <a:pt x="2651629" y="1994292"/>
                <a:pt x="2640804" y="1983200"/>
                <a:pt x="2625650" y="1980981"/>
              </a:cubicBezTo>
              <a:close/>
              <a:moveTo>
                <a:pt x="2699257" y="1980981"/>
              </a:moveTo>
              <a:cubicBezTo>
                <a:pt x="2686268" y="1980981"/>
                <a:pt x="2675443" y="1994292"/>
                <a:pt x="2675443" y="2007603"/>
              </a:cubicBezTo>
              <a:cubicBezTo>
                <a:pt x="2675443" y="2023133"/>
                <a:pt x="2686268" y="2034226"/>
                <a:pt x="2699257" y="2034226"/>
              </a:cubicBezTo>
              <a:cubicBezTo>
                <a:pt x="2714411" y="2034226"/>
                <a:pt x="2725236" y="2020915"/>
                <a:pt x="2725236" y="2007603"/>
              </a:cubicBezTo>
              <a:cubicBezTo>
                <a:pt x="2725236" y="1994292"/>
                <a:pt x="2714411" y="1983200"/>
                <a:pt x="2699257" y="1980981"/>
              </a:cubicBezTo>
              <a:close/>
              <a:moveTo>
                <a:pt x="2775028" y="1980981"/>
              </a:moveTo>
              <a:cubicBezTo>
                <a:pt x="2762039" y="1980981"/>
                <a:pt x="2751214" y="1994292"/>
                <a:pt x="2751214" y="2007603"/>
              </a:cubicBezTo>
              <a:cubicBezTo>
                <a:pt x="2751214" y="2023133"/>
                <a:pt x="2762039" y="2034226"/>
                <a:pt x="2775028" y="2034226"/>
              </a:cubicBezTo>
              <a:cubicBezTo>
                <a:pt x="2790182" y="2034226"/>
                <a:pt x="2801007" y="2020915"/>
                <a:pt x="2801007" y="2007603"/>
              </a:cubicBezTo>
              <a:cubicBezTo>
                <a:pt x="2801007" y="1994292"/>
                <a:pt x="2788017" y="1983200"/>
                <a:pt x="2775028" y="1980981"/>
              </a:cubicBezTo>
              <a:close/>
              <a:moveTo>
                <a:pt x="2848635" y="1980981"/>
              </a:moveTo>
              <a:cubicBezTo>
                <a:pt x="2833481" y="1980981"/>
                <a:pt x="2822656" y="1994292"/>
                <a:pt x="2822656" y="2007603"/>
              </a:cubicBezTo>
              <a:cubicBezTo>
                <a:pt x="2822656" y="2023133"/>
                <a:pt x="2835645" y="2034226"/>
                <a:pt x="2848635" y="2034226"/>
              </a:cubicBezTo>
              <a:cubicBezTo>
                <a:pt x="2863789" y="2034226"/>
                <a:pt x="2874614" y="2020915"/>
                <a:pt x="2874614" y="2007603"/>
              </a:cubicBezTo>
              <a:cubicBezTo>
                <a:pt x="2874614" y="1994292"/>
                <a:pt x="2863789" y="1983200"/>
                <a:pt x="2848635" y="1980981"/>
              </a:cubicBezTo>
              <a:close/>
              <a:moveTo>
                <a:pt x="2922242" y="1980981"/>
              </a:moveTo>
              <a:cubicBezTo>
                <a:pt x="2909253" y="1980981"/>
                <a:pt x="2898428" y="1994292"/>
                <a:pt x="2898428" y="2007603"/>
              </a:cubicBezTo>
              <a:cubicBezTo>
                <a:pt x="2898428" y="2023133"/>
                <a:pt x="2909253" y="2034226"/>
                <a:pt x="2922242" y="2034226"/>
              </a:cubicBezTo>
              <a:cubicBezTo>
                <a:pt x="2937396" y="2034226"/>
                <a:pt x="2948221" y="2020915"/>
                <a:pt x="2948221" y="2007603"/>
              </a:cubicBezTo>
              <a:cubicBezTo>
                <a:pt x="2948221" y="1994292"/>
                <a:pt x="2937396" y="1983200"/>
                <a:pt x="2922242" y="1980981"/>
              </a:cubicBezTo>
              <a:close/>
              <a:moveTo>
                <a:pt x="2995849" y="1980981"/>
              </a:moveTo>
              <a:cubicBezTo>
                <a:pt x="2982860" y="1980981"/>
                <a:pt x="2972035" y="1994292"/>
                <a:pt x="2972035" y="2007603"/>
              </a:cubicBezTo>
              <a:cubicBezTo>
                <a:pt x="2972035" y="2023133"/>
                <a:pt x="2982860" y="2034226"/>
                <a:pt x="2995849" y="2034226"/>
              </a:cubicBezTo>
              <a:cubicBezTo>
                <a:pt x="3011003" y="2034226"/>
                <a:pt x="3021828" y="2020915"/>
                <a:pt x="3021828" y="2007603"/>
              </a:cubicBezTo>
              <a:cubicBezTo>
                <a:pt x="3021828" y="1994292"/>
                <a:pt x="3011003" y="1983200"/>
                <a:pt x="2995849" y="1980981"/>
              </a:cubicBezTo>
              <a:close/>
              <a:moveTo>
                <a:pt x="3069456" y="1980981"/>
              </a:moveTo>
              <a:cubicBezTo>
                <a:pt x="3056467" y="1980981"/>
                <a:pt x="3045642" y="1994292"/>
                <a:pt x="3045642" y="2007603"/>
              </a:cubicBezTo>
              <a:cubicBezTo>
                <a:pt x="3045642" y="2023133"/>
                <a:pt x="3056467" y="2034226"/>
                <a:pt x="3069456" y="2034226"/>
              </a:cubicBezTo>
              <a:cubicBezTo>
                <a:pt x="3084610" y="2034226"/>
                <a:pt x="3095435" y="2020915"/>
                <a:pt x="3095435" y="2007603"/>
              </a:cubicBezTo>
              <a:cubicBezTo>
                <a:pt x="3095435" y="1994292"/>
                <a:pt x="3084610" y="1983200"/>
                <a:pt x="3069456" y="1980981"/>
              </a:cubicBezTo>
              <a:close/>
              <a:moveTo>
                <a:pt x="3143063" y="1980981"/>
              </a:moveTo>
              <a:cubicBezTo>
                <a:pt x="3130074" y="1980981"/>
                <a:pt x="3119249" y="1994292"/>
                <a:pt x="3119249" y="2007603"/>
              </a:cubicBezTo>
              <a:cubicBezTo>
                <a:pt x="3119249" y="2023133"/>
                <a:pt x="3130074" y="2034226"/>
                <a:pt x="3143063" y="2034226"/>
              </a:cubicBezTo>
              <a:cubicBezTo>
                <a:pt x="3158217" y="2034226"/>
                <a:pt x="3169042" y="2020915"/>
                <a:pt x="3169042" y="2007603"/>
              </a:cubicBezTo>
              <a:cubicBezTo>
                <a:pt x="3169042" y="1994292"/>
                <a:pt x="3158217" y="1983200"/>
                <a:pt x="3143063" y="1980981"/>
              </a:cubicBezTo>
              <a:close/>
              <a:moveTo>
                <a:pt x="3218835" y="1980981"/>
              </a:moveTo>
              <a:cubicBezTo>
                <a:pt x="3203681" y="1980981"/>
                <a:pt x="3192856" y="1994292"/>
                <a:pt x="3192856" y="2007603"/>
              </a:cubicBezTo>
              <a:cubicBezTo>
                <a:pt x="3192856" y="2023133"/>
                <a:pt x="3205846" y="2034226"/>
                <a:pt x="3218835" y="2034226"/>
              </a:cubicBezTo>
              <a:cubicBezTo>
                <a:pt x="3233989" y="2034226"/>
                <a:pt x="3244814" y="2020915"/>
                <a:pt x="3244814" y="2007603"/>
              </a:cubicBezTo>
              <a:cubicBezTo>
                <a:pt x="3244814" y="1994292"/>
                <a:pt x="3231824" y="1983200"/>
                <a:pt x="3218835" y="1980981"/>
              </a:cubicBezTo>
              <a:close/>
              <a:moveTo>
                <a:pt x="3292441" y="1980981"/>
              </a:moveTo>
              <a:cubicBezTo>
                <a:pt x="3279452" y="1980981"/>
                <a:pt x="3268627" y="1994292"/>
                <a:pt x="3268627" y="2007603"/>
              </a:cubicBezTo>
              <a:cubicBezTo>
                <a:pt x="3268627" y="2023133"/>
                <a:pt x="3279452" y="2034226"/>
                <a:pt x="3292441" y="2034226"/>
              </a:cubicBezTo>
              <a:cubicBezTo>
                <a:pt x="3307595" y="2034226"/>
                <a:pt x="3318420" y="2020915"/>
                <a:pt x="3318420" y="2007603"/>
              </a:cubicBezTo>
              <a:cubicBezTo>
                <a:pt x="3318420" y="1994292"/>
                <a:pt x="3307595" y="1983200"/>
                <a:pt x="3292441" y="1980981"/>
              </a:cubicBezTo>
              <a:close/>
              <a:moveTo>
                <a:pt x="3366049" y="1980981"/>
              </a:moveTo>
              <a:cubicBezTo>
                <a:pt x="3350895" y="1980981"/>
                <a:pt x="3340070" y="1994292"/>
                <a:pt x="3340070" y="2007603"/>
              </a:cubicBezTo>
              <a:cubicBezTo>
                <a:pt x="3340070" y="2023133"/>
                <a:pt x="3353060" y="2034226"/>
                <a:pt x="3366049" y="2034226"/>
              </a:cubicBezTo>
              <a:cubicBezTo>
                <a:pt x="3381203" y="2034226"/>
                <a:pt x="3392028" y="2020915"/>
                <a:pt x="3392028" y="2007603"/>
              </a:cubicBezTo>
              <a:cubicBezTo>
                <a:pt x="3392028" y="1994292"/>
                <a:pt x="3381203" y="1983200"/>
                <a:pt x="3366049" y="1980981"/>
              </a:cubicBezTo>
              <a:close/>
              <a:moveTo>
                <a:pt x="3439656" y="1980981"/>
              </a:moveTo>
              <a:cubicBezTo>
                <a:pt x="3424502" y="1980981"/>
                <a:pt x="3413677" y="1994292"/>
                <a:pt x="3413677" y="2007603"/>
              </a:cubicBezTo>
              <a:cubicBezTo>
                <a:pt x="3413677" y="2023133"/>
                <a:pt x="3426666" y="2034226"/>
                <a:pt x="3439656" y="2034226"/>
              </a:cubicBezTo>
              <a:cubicBezTo>
                <a:pt x="3454810" y="2034226"/>
                <a:pt x="3465635" y="2020915"/>
                <a:pt x="3465635" y="2007603"/>
              </a:cubicBezTo>
              <a:cubicBezTo>
                <a:pt x="3465635" y="1994292"/>
                <a:pt x="3454810" y="1983200"/>
                <a:pt x="3439656" y="1980981"/>
              </a:cubicBezTo>
              <a:close/>
              <a:moveTo>
                <a:pt x="3513262" y="1980981"/>
              </a:moveTo>
              <a:cubicBezTo>
                <a:pt x="3500273" y="1980981"/>
                <a:pt x="3489448" y="1994292"/>
                <a:pt x="3489448" y="2007603"/>
              </a:cubicBezTo>
              <a:cubicBezTo>
                <a:pt x="3489448" y="2023133"/>
                <a:pt x="3500273" y="2034226"/>
                <a:pt x="3513262" y="2034226"/>
              </a:cubicBezTo>
              <a:cubicBezTo>
                <a:pt x="3528416" y="2034226"/>
                <a:pt x="3539241" y="2020915"/>
                <a:pt x="3539241" y="2007603"/>
              </a:cubicBezTo>
              <a:cubicBezTo>
                <a:pt x="3539241" y="1994292"/>
                <a:pt x="3528416" y="1983200"/>
                <a:pt x="3513262" y="1980981"/>
              </a:cubicBezTo>
              <a:close/>
              <a:moveTo>
                <a:pt x="3589034" y="1980981"/>
              </a:moveTo>
              <a:cubicBezTo>
                <a:pt x="3573880" y="1980981"/>
                <a:pt x="3563055" y="1994292"/>
                <a:pt x="3563055" y="2007603"/>
              </a:cubicBezTo>
              <a:cubicBezTo>
                <a:pt x="3563055" y="2023133"/>
                <a:pt x="3576045" y="2034226"/>
                <a:pt x="3589034" y="2034226"/>
              </a:cubicBezTo>
              <a:cubicBezTo>
                <a:pt x="3604188" y="2034226"/>
                <a:pt x="3615013" y="2020915"/>
                <a:pt x="3615013" y="2007603"/>
              </a:cubicBezTo>
              <a:cubicBezTo>
                <a:pt x="3615013" y="1994292"/>
                <a:pt x="3602023" y="1983200"/>
                <a:pt x="3589034" y="1980981"/>
              </a:cubicBezTo>
              <a:close/>
              <a:moveTo>
                <a:pt x="5511473" y="1980981"/>
              </a:moveTo>
              <a:cubicBezTo>
                <a:pt x="5498484" y="1980981"/>
                <a:pt x="5487659" y="1994292"/>
                <a:pt x="5487659" y="2007603"/>
              </a:cubicBezTo>
              <a:cubicBezTo>
                <a:pt x="5487659" y="2023133"/>
                <a:pt x="5498484" y="2034226"/>
                <a:pt x="5511473" y="2034226"/>
              </a:cubicBezTo>
              <a:cubicBezTo>
                <a:pt x="5526628" y="2034226"/>
                <a:pt x="5537452" y="2020915"/>
                <a:pt x="5537452" y="2007603"/>
              </a:cubicBezTo>
              <a:cubicBezTo>
                <a:pt x="5537452" y="1994292"/>
                <a:pt x="5526628" y="1983200"/>
                <a:pt x="5511473" y="1980981"/>
              </a:cubicBezTo>
              <a:close/>
              <a:moveTo>
                <a:pt x="5585081" y="1980981"/>
              </a:moveTo>
              <a:cubicBezTo>
                <a:pt x="5569927" y="1980981"/>
                <a:pt x="5559102" y="1994292"/>
                <a:pt x="5559102" y="2007603"/>
              </a:cubicBezTo>
              <a:cubicBezTo>
                <a:pt x="5559102" y="2023133"/>
                <a:pt x="5572091" y="2034226"/>
                <a:pt x="5585081" y="2034226"/>
              </a:cubicBezTo>
              <a:cubicBezTo>
                <a:pt x="5600235" y="2034226"/>
                <a:pt x="5611060" y="2020915"/>
                <a:pt x="5611060" y="2007603"/>
              </a:cubicBezTo>
              <a:cubicBezTo>
                <a:pt x="5611060" y="1994292"/>
                <a:pt x="5600235" y="1983200"/>
                <a:pt x="5585081" y="1980981"/>
              </a:cubicBezTo>
              <a:close/>
              <a:moveTo>
                <a:pt x="5658687" y="1980981"/>
              </a:moveTo>
              <a:cubicBezTo>
                <a:pt x="5645699" y="1980981"/>
                <a:pt x="5634874" y="1994292"/>
                <a:pt x="5634874" y="2007603"/>
              </a:cubicBezTo>
              <a:cubicBezTo>
                <a:pt x="5634874" y="2023133"/>
                <a:pt x="5645699" y="2034226"/>
                <a:pt x="5658687" y="2034226"/>
              </a:cubicBezTo>
              <a:cubicBezTo>
                <a:pt x="5673842" y="2034226"/>
                <a:pt x="5684667" y="2020915"/>
                <a:pt x="5684667" y="2007603"/>
              </a:cubicBezTo>
              <a:cubicBezTo>
                <a:pt x="5684667" y="1994292"/>
                <a:pt x="5673842" y="1983200"/>
                <a:pt x="5658687" y="1980981"/>
              </a:cubicBezTo>
              <a:close/>
              <a:moveTo>
                <a:pt x="5734459" y="1980981"/>
              </a:moveTo>
              <a:cubicBezTo>
                <a:pt x="5719305" y="1980981"/>
                <a:pt x="5708480" y="1994292"/>
                <a:pt x="5708480" y="2007603"/>
              </a:cubicBezTo>
              <a:cubicBezTo>
                <a:pt x="5708480" y="2023133"/>
                <a:pt x="5721470" y="2034226"/>
                <a:pt x="5734459" y="2034226"/>
              </a:cubicBezTo>
              <a:cubicBezTo>
                <a:pt x="5749613" y="2034226"/>
                <a:pt x="5760438" y="2020915"/>
                <a:pt x="5760438" y="2007603"/>
              </a:cubicBezTo>
              <a:cubicBezTo>
                <a:pt x="5760438" y="1994292"/>
                <a:pt x="5747448" y="1983200"/>
                <a:pt x="5734459" y="1980981"/>
              </a:cubicBezTo>
              <a:close/>
              <a:moveTo>
                <a:pt x="5810231" y="1980981"/>
              </a:moveTo>
              <a:cubicBezTo>
                <a:pt x="5795077" y="1980981"/>
                <a:pt x="5784252" y="1994292"/>
                <a:pt x="5784252" y="2007603"/>
              </a:cubicBezTo>
              <a:cubicBezTo>
                <a:pt x="5784252" y="2023133"/>
                <a:pt x="5797242" y="2034226"/>
                <a:pt x="5810231" y="2034226"/>
              </a:cubicBezTo>
              <a:cubicBezTo>
                <a:pt x="5823220" y="2034226"/>
                <a:pt x="5834045" y="2020915"/>
                <a:pt x="5834045" y="2007603"/>
              </a:cubicBezTo>
              <a:cubicBezTo>
                <a:pt x="5834045" y="1994292"/>
                <a:pt x="5823220" y="1983200"/>
                <a:pt x="5810231" y="1980981"/>
              </a:cubicBezTo>
              <a:close/>
              <a:moveTo>
                <a:pt x="5881673" y="1980981"/>
              </a:moveTo>
              <a:cubicBezTo>
                <a:pt x="5866519" y="1980981"/>
                <a:pt x="5855694" y="1994292"/>
                <a:pt x="5855694" y="2007603"/>
              </a:cubicBezTo>
              <a:cubicBezTo>
                <a:pt x="5855694" y="2023133"/>
                <a:pt x="5868684" y="2034226"/>
                <a:pt x="5881673" y="2034226"/>
              </a:cubicBezTo>
              <a:cubicBezTo>
                <a:pt x="5896827" y="2034226"/>
                <a:pt x="5907652" y="2020915"/>
                <a:pt x="5907652" y="2007603"/>
              </a:cubicBezTo>
              <a:cubicBezTo>
                <a:pt x="5907652" y="1994292"/>
                <a:pt x="5896827" y="1983200"/>
                <a:pt x="5881673" y="1980981"/>
              </a:cubicBezTo>
              <a:close/>
              <a:moveTo>
                <a:pt x="5957445" y="1980981"/>
              </a:moveTo>
              <a:cubicBezTo>
                <a:pt x="5942291" y="1980981"/>
                <a:pt x="5931466" y="1994292"/>
                <a:pt x="5931466" y="2007603"/>
              </a:cubicBezTo>
              <a:cubicBezTo>
                <a:pt x="5931466" y="2023133"/>
                <a:pt x="5944456" y="2034226"/>
                <a:pt x="5957445" y="2034226"/>
              </a:cubicBezTo>
              <a:cubicBezTo>
                <a:pt x="5970435" y="2034226"/>
                <a:pt x="5981259" y="2020915"/>
                <a:pt x="5981259" y="2007603"/>
              </a:cubicBezTo>
              <a:cubicBezTo>
                <a:pt x="5981259" y="1994292"/>
                <a:pt x="5970435" y="1983200"/>
                <a:pt x="5957445" y="1980981"/>
              </a:cubicBezTo>
              <a:close/>
              <a:moveTo>
                <a:pt x="6028887" y="1980981"/>
              </a:moveTo>
              <a:cubicBezTo>
                <a:pt x="6013733" y="1980981"/>
                <a:pt x="6002908" y="1994292"/>
                <a:pt x="6002908" y="2007603"/>
              </a:cubicBezTo>
              <a:cubicBezTo>
                <a:pt x="6002908" y="2023133"/>
                <a:pt x="6015897" y="2034226"/>
                <a:pt x="6028887" y="2034226"/>
              </a:cubicBezTo>
              <a:cubicBezTo>
                <a:pt x="6044041" y="2034226"/>
                <a:pt x="6054866" y="2020915"/>
                <a:pt x="6054866" y="2007603"/>
              </a:cubicBezTo>
              <a:cubicBezTo>
                <a:pt x="6054866" y="1994292"/>
                <a:pt x="6044041" y="1983200"/>
                <a:pt x="6028887" y="1980981"/>
              </a:cubicBezTo>
              <a:close/>
              <a:moveTo>
                <a:pt x="6102494" y="1980981"/>
              </a:moveTo>
              <a:cubicBezTo>
                <a:pt x="6087340" y="1980981"/>
                <a:pt x="6076515" y="1994292"/>
                <a:pt x="6076515" y="2007603"/>
              </a:cubicBezTo>
              <a:cubicBezTo>
                <a:pt x="6076515" y="2023133"/>
                <a:pt x="6089505" y="2034226"/>
                <a:pt x="6102494" y="2034226"/>
              </a:cubicBezTo>
              <a:cubicBezTo>
                <a:pt x="6117648" y="2034226"/>
                <a:pt x="6128473" y="2020915"/>
                <a:pt x="6128473" y="2007603"/>
              </a:cubicBezTo>
              <a:cubicBezTo>
                <a:pt x="6128473" y="1994292"/>
                <a:pt x="6117648" y="1983200"/>
                <a:pt x="6102494" y="1980981"/>
              </a:cubicBezTo>
              <a:close/>
              <a:moveTo>
                <a:pt x="6178265" y="1980981"/>
              </a:moveTo>
              <a:cubicBezTo>
                <a:pt x="6165277" y="1980981"/>
                <a:pt x="6154452" y="1994292"/>
                <a:pt x="6154452" y="2007603"/>
              </a:cubicBezTo>
              <a:cubicBezTo>
                <a:pt x="6154452" y="2023133"/>
                <a:pt x="6165277" y="2034226"/>
                <a:pt x="6178265" y="2034226"/>
              </a:cubicBezTo>
              <a:cubicBezTo>
                <a:pt x="6193420" y="2034226"/>
                <a:pt x="6204245" y="2020915"/>
                <a:pt x="6204245" y="2007603"/>
              </a:cubicBezTo>
              <a:cubicBezTo>
                <a:pt x="6204245" y="1994292"/>
                <a:pt x="6191255" y="1983200"/>
                <a:pt x="6178265" y="1980981"/>
              </a:cubicBezTo>
              <a:close/>
              <a:moveTo>
                <a:pt x="6251873" y="1980981"/>
              </a:moveTo>
              <a:cubicBezTo>
                <a:pt x="6238884" y="1980981"/>
                <a:pt x="6228059" y="1994292"/>
                <a:pt x="6228059" y="2007603"/>
              </a:cubicBezTo>
              <a:cubicBezTo>
                <a:pt x="6228059" y="2023133"/>
                <a:pt x="6238884" y="2034226"/>
                <a:pt x="6251873" y="2034226"/>
              </a:cubicBezTo>
              <a:cubicBezTo>
                <a:pt x="6267027" y="2034226"/>
                <a:pt x="6277852" y="2020915"/>
                <a:pt x="6277852" y="2007603"/>
              </a:cubicBezTo>
              <a:cubicBezTo>
                <a:pt x="6277852" y="1994292"/>
                <a:pt x="6267027" y="1983200"/>
                <a:pt x="6251873" y="1980981"/>
              </a:cubicBezTo>
              <a:close/>
              <a:moveTo>
                <a:pt x="6325479" y="1980981"/>
              </a:moveTo>
              <a:cubicBezTo>
                <a:pt x="6312490" y="1980981"/>
                <a:pt x="6301665" y="1994292"/>
                <a:pt x="6301665" y="2007603"/>
              </a:cubicBezTo>
              <a:cubicBezTo>
                <a:pt x="6301665" y="2023133"/>
                <a:pt x="6312490" y="2034226"/>
                <a:pt x="6325479" y="2034226"/>
              </a:cubicBezTo>
              <a:cubicBezTo>
                <a:pt x="6340633" y="2034226"/>
                <a:pt x="6351458" y="2020915"/>
                <a:pt x="6351458" y="2007603"/>
              </a:cubicBezTo>
              <a:cubicBezTo>
                <a:pt x="6351458" y="1994292"/>
                <a:pt x="6340633" y="1983200"/>
                <a:pt x="6325479" y="1980981"/>
              </a:cubicBezTo>
              <a:close/>
              <a:moveTo>
                <a:pt x="6399086" y="1980981"/>
              </a:moveTo>
              <a:cubicBezTo>
                <a:pt x="6383932" y="1980981"/>
                <a:pt x="6373107" y="1994292"/>
                <a:pt x="6373107" y="2007603"/>
              </a:cubicBezTo>
              <a:cubicBezTo>
                <a:pt x="6373107" y="2023133"/>
                <a:pt x="6386097" y="2034226"/>
                <a:pt x="6399086" y="2034226"/>
              </a:cubicBezTo>
              <a:cubicBezTo>
                <a:pt x="6414241" y="2034226"/>
                <a:pt x="6425065" y="2020915"/>
                <a:pt x="6425065" y="2007603"/>
              </a:cubicBezTo>
              <a:cubicBezTo>
                <a:pt x="6425065" y="1994292"/>
                <a:pt x="6414241" y="1983200"/>
                <a:pt x="6399086" y="1980981"/>
              </a:cubicBezTo>
              <a:close/>
              <a:moveTo>
                <a:pt x="6472694" y="1980981"/>
              </a:moveTo>
              <a:cubicBezTo>
                <a:pt x="6457540" y="1980981"/>
                <a:pt x="6446715" y="1994292"/>
                <a:pt x="6446715" y="2007603"/>
              </a:cubicBezTo>
              <a:cubicBezTo>
                <a:pt x="6446715" y="2023133"/>
                <a:pt x="6459704" y="2034226"/>
                <a:pt x="6472694" y="2034226"/>
              </a:cubicBezTo>
              <a:cubicBezTo>
                <a:pt x="6487848" y="2034226"/>
                <a:pt x="6498673" y="2020915"/>
                <a:pt x="6498673" y="2007603"/>
              </a:cubicBezTo>
              <a:cubicBezTo>
                <a:pt x="6498673" y="1994292"/>
                <a:pt x="6487848" y="1983200"/>
                <a:pt x="6472694" y="1980981"/>
              </a:cubicBezTo>
              <a:close/>
              <a:moveTo>
                <a:pt x="6622072" y="1980981"/>
              </a:moveTo>
              <a:cubicBezTo>
                <a:pt x="6606918" y="1980981"/>
                <a:pt x="6596093" y="1994292"/>
                <a:pt x="6596093" y="2007603"/>
              </a:cubicBezTo>
              <a:cubicBezTo>
                <a:pt x="6596093" y="2023133"/>
                <a:pt x="6609083" y="2034226"/>
                <a:pt x="6622072" y="2034226"/>
              </a:cubicBezTo>
              <a:cubicBezTo>
                <a:pt x="6637226" y="2034226"/>
                <a:pt x="6648051" y="2020915"/>
                <a:pt x="6648051" y="2007603"/>
              </a:cubicBezTo>
              <a:cubicBezTo>
                <a:pt x="6648051" y="1994292"/>
                <a:pt x="6635061" y="1983200"/>
                <a:pt x="6622072" y="1980981"/>
              </a:cubicBezTo>
              <a:close/>
              <a:moveTo>
                <a:pt x="6769286" y="1980981"/>
              </a:moveTo>
              <a:cubicBezTo>
                <a:pt x="6754132" y="1980981"/>
                <a:pt x="6743307" y="1994292"/>
                <a:pt x="6743307" y="2007603"/>
              </a:cubicBezTo>
              <a:cubicBezTo>
                <a:pt x="6743307" y="2023133"/>
                <a:pt x="6754132" y="2034226"/>
                <a:pt x="6769286" y="2034226"/>
              </a:cubicBezTo>
              <a:cubicBezTo>
                <a:pt x="6784440" y="2034226"/>
                <a:pt x="6795265" y="2020915"/>
                <a:pt x="6795265" y="2007603"/>
              </a:cubicBezTo>
              <a:cubicBezTo>
                <a:pt x="6795265" y="1994292"/>
                <a:pt x="6784440" y="1980981"/>
                <a:pt x="6769286" y="1980981"/>
              </a:cubicBezTo>
              <a:close/>
              <a:moveTo>
                <a:pt x="6842892" y="1980981"/>
              </a:moveTo>
              <a:cubicBezTo>
                <a:pt x="6827738" y="1980981"/>
                <a:pt x="6816913" y="1994292"/>
                <a:pt x="6816913" y="2007603"/>
              </a:cubicBezTo>
              <a:cubicBezTo>
                <a:pt x="6816913" y="2023133"/>
                <a:pt x="6829903" y="2034226"/>
                <a:pt x="6842892" y="2034226"/>
              </a:cubicBezTo>
              <a:cubicBezTo>
                <a:pt x="6858047" y="2034226"/>
                <a:pt x="6868871" y="2020915"/>
                <a:pt x="6868871" y="2007603"/>
              </a:cubicBezTo>
              <a:cubicBezTo>
                <a:pt x="6868871" y="1994292"/>
                <a:pt x="6858047" y="1983200"/>
                <a:pt x="6842892" y="1980981"/>
              </a:cubicBezTo>
              <a:close/>
              <a:moveTo>
                <a:pt x="6916499" y="1980981"/>
              </a:moveTo>
              <a:cubicBezTo>
                <a:pt x="6903510" y="1980981"/>
                <a:pt x="6892685" y="1994292"/>
                <a:pt x="6892685" y="2007603"/>
              </a:cubicBezTo>
              <a:cubicBezTo>
                <a:pt x="6892685" y="2023133"/>
                <a:pt x="6903510" y="2034226"/>
                <a:pt x="6916499" y="2034226"/>
              </a:cubicBezTo>
              <a:cubicBezTo>
                <a:pt x="6931654" y="2034226"/>
                <a:pt x="6942478" y="2020915"/>
                <a:pt x="6942478" y="2007603"/>
              </a:cubicBezTo>
              <a:cubicBezTo>
                <a:pt x="6942478" y="1994292"/>
                <a:pt x="6931654" y="1983200"/>
                <a:pt x="6916499" y="1980981"/>
              </a:cubicBezTo>
              <a:close/>
              <a:moveTo>
                <a:pt x="6990106" y="1980981"/>
              </a:moveTo>
              <a:cubicBezTo>
                <a:pt x="6977118" y="1980981"/>
                <a:pt x="6966293" y="1994292"/>
                <a:pt x="6966293" y="2007603"/>
              </a:cubicBezTo>
              <a:cubicBezTo>
                <a:pt x="6966293" y="2023133"/>
                <a:pt x="6977118" y="2034226"/>
                <a:pt x="6990106" y="2034226"/>
              </a:cubicBezTo>
              <a:cubicBezTo>
                <a:pt x="7005261" y="2034226"/>
                <a:pt x="7016086" y="2020915"/>
                <a:pt x="7016086" y="2007603"/>
              </a:cubicBezTo>
              <a:cubicBezTo>
                <a:pt x="7016086" y="1994292"/>
                <a:pt x="7005261" y="1983200"/>
                <a:pt x="6990106" y="1980981"/>
              </a:cubicBezTo>
              <a:close/>
              <a:moveTo>
                <a:pt x="7065879" y="1980981"/>
              </a:moveTo>
              <a:cubicBezTo>
                <a:pt x="7050725" y="1980981"/>
                <a:pt x="7039900" y="1994292"/>
                <a:pt x="7039900" y="2007603"/>
              </a:cubicBezTo>
              <a:cubicBezTo>
                <a:pt x="7039900" y="2023133"/>
                <a:pt x="7052890" y="2034226"/>
                <a:pt x="7065879" y="2034226"/>
              </a:cubicBezTo>
              <a:cubicBezTo>
                <a:pt x="7081033" y="2034226"/>
                <a:pt x="7091858" y="2020915"/>
                <a:pt x="7091858" y="2007603"/>
              </a:cubicBezTo>
              <a:cubicBezTo>
                <a:pt x="7091858" y="1994292"/>
                <a:pt x="7078868" y="1983200"/>
                <a:pt x="7065879" y="1980981"/>
              </a:cubicBezTo>
              <a:close/>
              <a:moveTo>
                <a:pt x="7139485" y="1980981"/>
              </a:moveTo>
              <a:cubicBezTo>
                <a:pt x="7124331" y="1980981"/>
                <a:pt x="7113506" y="1994292"/>
                <a:pt x="7113506" y="2007603"/>
              </a:cubicBezTo>
              <a:cubicBezTo>
                <a:pt x="7113506" y="2023133"/>
                <a:pt x="7126496" y="2034226"/>
                <a:pt x="7139485" y="2034226"/>
              </a:cubicBezTo>
              <a:cubicBezTo>
                <a:pt x="7154639" y="2034226"/>
                <a:pt x="7165464" y="2020915"/>
                <a:pt x="7165464" y="2007603"/>
              </a:cubicBezTo>
              <a:cubicBezTo>
                <a:pt x="7165464" y="1994292"/>
                <a:pt x="7154639" y="1983200"/>
                <a:pt x="7139485" y="1980981"/>
              </a:cubicBezTo>
              <a:close/>
              <a:moveTo>
                <a:pt x="7213092" y="1980981"/>
              </a:moveTo>
              <a:cubicBezTo>
                <a:pt x="7197938" y="1980981"/>
                <a:pt x="7187113" y="1994292"/>
                <a:pt x="7187113" y="2007603"/>
              </a:cubicBezTo>
              <a:cubicBezTo>
                <a:pt x="7187113" y="2023133"/>
                <a:pt x="7200103" y="2034226"/>
                <a:pt x="7213092" y="2034226"/>
              </a:cubicBezTo>
              <a:cubicBezTo>
                <a:pt x="7228246" y="2034226"/>
                <a:pt x="7239071" y="2020915"/>
                <a:pt x="7239071" y="2007603"/>
              </a:cubicBezTo>
              <a:cubicBezTo>
                <a:pt x="7239071" y="1994292"/>
                <a:pt x="7228246" y="1983200"/>
                <a:pt x="7213092" y="1980981"/>
              </a:cubicBezTo>
              <a:close/>
              <a:moveTo>
                <a:pt x="7288864" y="1980981"/>
              </a:moveTo>
              <a:cubicBezTo>
                <a:pt x="7273710" y="1980981"/>
                <a:pt x="7262885" y="1994292"/>
                <a:pt x="7262885" y="2007603"/>
              </a:cubicBezTo>
              <a:cubicBezTo>
                <a:pt x="7262885" y="2023133"/>
                <a:pt x="7275875" y="2034226"/>
                <a:pt x="7288864" y="2034226"/>
              </a:cubicBezTo>
              <a:cubicBezTo>
                <a:pt x="7301854" y="2034226"/>
                <a:pt x="7312678" y="2020915"/>
                <a:pt x="7312678" y="2007603"/>
              </a:cubicBezTo>
              <a:cubicBezTo>
                <a:pt x="7312678" y="1994292"/>
                <a:pt x="7301854" y="1983200"/>
                <a:pt x="7288864" y="1980981"/>
              </a:cubicBezTo>
              <a:close/>
              <a:moveTo>
                <a:pt x="7360306" y="1980981"/>
              </a:moveTo>
              <a:cubicBezTo>
                <a:pt x="7345152" y="1980981"/>
                <a:pt x="7334327" y="1994292"/>
                <a:pt x="7334327" y="2007603"/>
              </a:cubicBezTo>
              <a:cubicBezTo>
                <a:pt x="7334327" y="2023133"/>
                <a:pt x="7347316" y="2034226"/>
                <a:pt x="7360306" y="2034226"/>
              </a:cubicBezTo>
              <a:cubicBezTo>
                <a:pt x="7375460" y="2034226"/>
                <a:pt x="7386285" y="2020915"/>
                <a:pt x="7386285" y="2007603"/>
              </a:cubicBezTo>
              <a:cubicBezTo>
                <a:pt x="7386285" y="1994292"/>
                <a:pt x="7375460" y="1983200"/>
                <a:pt x="7360306" y="1980981"/>
              </a:cubicBezTo>
              <a:close/>
              <a:moveTo>
                <a:pt x="7433913" y="1980981"/>
              </a:moveTo>
              <a:cubicBezTo>
                <a:pt x="7418759" y="1980981"/>
                <a:pt x="7407934" y="1994292"/>
                <a:pt x="7407934" y="2007603"/>
              </a:cubicBezTo>
              <a:cubicBezTo>
                <a:pt x="7407934" y="2023133"/>
                <a:pt x="7420924" y="2034226"/>
                <a:pt x="7433913" y="2034226"/>
              </a:cubicBezTo>
              <a:cubicBezTo>
                <a:pt x="7449067" y="2034226"/>
                <a:pt x="7459892" y="2020915"/>
                <a:pt x="7459892" y="2007603"/>
              </a:cubicBezTo>
              <a:cubicBezTo>
                <a:pt x="7459892" y="1994292"/>
                <a:pt x="7449067" y="1983200"/>
                <a:pt x="7433913" y="1980981"/>
              </a:cubicBezTo>
              <a:close/>
              <a:moveTo>
                <a:pt x="7509684" y="1980981"/>
              </a:moveTo>
              <a:cubicBezTo>
                <a:pt x="7496696" y="1980981"/>
                <a:pt x="7485871" y="1994292"/>
                <a:pt x="7485871" y="2007603"/>
              </a:cubicBezTo>
              <a:cubicBezTo>
                <a:pt x="7485871" y="2023133"/>
                <a:pt x="7496696" y="2034226"/>
                <a:pt x="7509684" y="2034226"/>
              </a:cubicBezTo>
              <a:cubicBezTo>
                <a:pt x="7524839" y="2034226"/>
                <a:pt x="7535664" y="2020915"/>
                <a:pt x="7535664" y="2007603"/>
              </a:cubicBezTo>
              <a:cubicBezTo>
                <a:pt x="7535664" y="1994292"/>
                <a:pt x="7524839" y="1983200"/>
                <a:pt x="7509684" y="1980981"/>
              </a:cubicBezTo>
              <a:close/>
              <a:moveTo>
                <a:pt x="7583292" y="1980981"/>
              </a:moveTo>
              <a:cubicBezTo>
                <a:pt x="7568138" y="1980981"/>
                <a:pt x="7557313" y="1994292"/>
                <a:pt x="7557313" y="2007603"/>
              </a:cubicBezTo>
              <a:cubicBezTo>
                <a:pt x="7557313" y="2023133"/>
                <a:pt x="7570303" y="2034226"/>
                <a:pt x="7583292" y="2034226"/>
              </a:cubicBezTo>
              <a:cubicBezTo>
                <a:pt x="7598446" y="2034226"/>
                <a:pt x="7609271" y="2020915"/>
                <a:pt x="7609271" y="2007603"/>
              </a:cubicBezTo>
              <a:cubicBezTo>
                <a:pt x="7609271" y="1994292"/>
                <a:pt x="7598446" y="1983200"/>
                <a:pt x="7583292" y="1980981"/>
              </a:cubicBezTo>
              <a:close/>
              <a:moveTo>
                <a:pt x="7656898" y="1980981"/>
              </a:moveTo>
              <a:cubicBezTo>
                <a:pt x="7641744" y="1980981"/>
                <a:pt x="7630919" y="1994292"/>
                <a:pt x="7630919" y="2007603"/>
              </a:cubicBezTo>
              <a:cubicBezTo>
                <a:pt x="7630919" y="2023133"/>
                <a:pt x="7643909" y="2034226"/>
                <a:pt x="7656898" y="2034226"/>
              </a:cubicBezTo>
              <a:cubicBezTo>
                <a:pt x="7672052" y="2034226"/>
                <a:pt x="7682877" y="2020915"/>
                <a:pt x="7682877" y="2007603"/>
              </a:cubicBezTo>
              <a:cubicBezTo>
                <a:pt x="7682877" y="1994292"/>
                <a:pt x="7672052" y="1983200"/>
                <a:pt x="7656898" y="1980981"/>
              </a:cubicBezTo>
              <a:close/>
              <a:moveTo>
                <a:pt x="7730505" y="1980981"/>
              </a:moveTo>
              <a:cubicBezTo>
                <a:pt x="7715351" y="1980981"/>
                <a:pt x="7704526" y="1994292"/>
                <a:pt x="7704526" y="2007603"/>
              </a:cubicBezTo>
              <a:cubicBezTo>
                <a:pt x="7704526" y="2023133"/>
                <a:pt x="7717516" y="2034226"/>
                <a:pt x="7730505" y="2034226"/>
              </a:cubicBezTo>
              <a:cubicBezTo>
                <a:pt x="7745660" y="2034226"/>
                <a:pt x="7756484" y="2020915"/>
                <a:pt x="7756484" y="2007603"/>
              </a:cubicBezTo>
              <a:cubicBezTo>
                <a:pt x="7756484" y="1994292"/>
                <a:pt x="7745660" y="1983200"/>
                <a:pt x="7730505" y="1980981"/>
              </a:cubicBezTo>
              <a:close/>
              <a:moveTo>
                <a:pt x="7806277" y="1980981"/>
              </a:moveTo>
              <a:cubicBezTo>
                <a:pt x="7791123" y="1980981"/>
                <a:pt x="7780298" y="1994292"/>
                <a:pt x="7780298" y="2007603"/>
              </a:cubicBezTo>
              <a:cubicBezTo>
                <a:pt x="7780298" y="2023133"/>
                <a:pt x="7793288" y="2034226"/>
                <a:pt x="7806277" y="2034226"/>
              </a:cubicBezTo>
              <a:cubicBezTo>
                <a:pt x="7819267" y="2034226"/>
                <a:pt x="7830091" y="2020915"/>
                <a:pt x="7830091" y="2007603"/>
              </a:cubicBezTo>
              <a:cubicBezTo>
                <a:pt x="7830091" y="1994292"/>
                <a:pt x="7819267" y="1983200"/>
                <a:pt x="7806277" y="1980981"/>
              </a:cubicBezTo>
              <a:close/>
              <a:moveTo>
                <a:pt x="7879885" y="1980981"/>
              </a:moveTo>
              <a:cubicBezTo>
                <a:pt x="7864731" y="1980981"/>
                <a:pt x="7853906" y="1994292"/>
                <a:pt x="7853906" y="2007603"/>
              </a:cubicBezTo>
              <a:cubicBezTo>
                <a:pt x="7853906" y="2023133"/>
                <a:pt x="7866895" y="2034226"/>
                <a:pt x="7879885" y="2034226"/>
              </a:cubicBezTo>
              <a:cubicBezTo>
                <a:pt x="7895039" y="2034226"/>
                <a:pt x="7905864" y="2020915"/>
                <a:pt x="7905864" y="2007603"/>
              </a:cubicBezTo>
              <a:cubicBezTo>
                <a:pt x="7905864" y="1994292"/>
                <a:pt x="7892874" y="1983200"/>
                <a:pt x="7879885" y="1980981"/>
              </a:cubicBezTo>
              <a:close/>
              <a:moveTo>
                <a:pt x="7955656" y="1980981"/>
              </a:moveTo>
              <a:cubicBezTo>
                <a:pt x="7940502" y="1980981"/>
                <a:pt x="7929677" y="1994292"/>
                <a:pt x="7929677" y="2007603"/>
              </a:cubicBezTo>
              <a:cubicBezTo>
                <a:pt x="7929677" y="2023133"/>
                <a:pt x="7942666" y="2034226"/>
                <a:pt x="7955656" y="2034226"/>
              </a:cubicBezTo>
              <a:cubicBezTo>
                <a:pt x="7968645" y="2034226"/>
                <a:pt x="7979470" y="2020915"/>
                <a:pt x="7979470" y="2007603"/>
              </a:cubicBezTo>
              <a:cubicBezTo>
                <a:pt x="7979470" y="1994292"/>
                <a:pt x="7968645" y="1983200"/>
                <a:pt x="7955656" y="1980981"/>
              </a:cubicBezTo>
              <a:close/>
              <a:moveTo>
                <a:pt x="8027098" y="1980981"/>
              </a:moveTo>
              <a:cubicBezTo>
                <a:pt x="8011944" y="1980981"/>
                <a:pt x="8001119" y="1994292"/>
                <a:pt x="8001119" y="2007603"/>
              </a:cubicBezTo>
              <a:cubicBezTo>
                <a:pt x="8001119" y="2023133"/>
                <a:pt x="8011944" y="2034226"/>
                <a:pt x="8027098" y="2034226"/>
              </a:cubicBezTo>
              <a:cubicBezTo>
                <a:pt x="8042252" y="2034226"/>
                <a:pt x="8053077" y="2020915"/>
                <a:pt x="8053077" y="2007603"/>
              </a:cubicBezTo>
              <a:cubicBezTo>
                <a:pt x="8053077" y="1994292"/>
                <a:pt x="8042252" y="1980981"/>
                <a:pt x="8027098" y="1980981"/>
              </a:cubicBezTo>
              <a:close/>
              <a:moveTo>
                <a:pt x="8100705" y="1980981"/>
              </a:moveTo>
              <a:cubicBezTo>
                <a:pt x="8087716" y="1980981"/>
                <a:pt x="8076891" y="1994292"/>
                <a:pt x="8076891" y="2007603"/>
              </a:cubicBezTo>
              <a:cubicBezTo>
                <a:pt x="8076891" y="2023133"/>
                <a:pt x="8087716" y="2034226"/>
                <a:pt x="8100705" y="2034226"/>
              </a:cubicBezTo>
              <a:cubicBezTo>
                <a:pt x="8115859" y="2034226"/>
                <a:pt x="8126684" y="2020915"/>
                <a:pt x="8126684" y="2007603"/>
              </a:cubicBezTo>
              <a:cubicBezTo>
                <a:pt x="8126684" y="1994292"/>
                <a:pt x="8115859" y="1983200"/>
                <a:pt x="8100705" y="1980981"/>
              </a:cubicBezTo>
              <a:close/>
              <a:moveTo>
                <a:pt x="8174312" y="1980981"/>
              </a:moveTo>
              <a:cubicBezTo>
                <a:pt x="8161323" y="1980981"/>
                <a:pt x="8150498" y="1994292"/>
                <a:pt x="8150498" y="2007603"/>
              </a:cubicBezTo>
              <a:cubicBezTo>
                <a:pt x="8150498" y="2023133"/>
                <a:pt x="8161323" y="2034226"/>
                <a:pt x="8174312" y="2034226"/>
              </a:cubicBezTo>
              <a:cubicBezTo>
                <a:pt x="8189467" y="2034226"/>
                <a:pt x="8200291" y="2020915"/>
                <a:pt x="8200291" y="2007603"/>
              </a:cubicBezTo>
              <a:cubicBezTo>
                <a:pt x="8200291" y="1994292"/>
                <a:pt x="8189467" y="1983200"/>
                <a:pt x="8174312" y="1980981"/>
              </a:cubicBezTo>
              <a:close/>
              <a:moveTo>
                <a:pt x="8247918" y="1980981"/>
              </a:moveTo>
              <a:cubicBezTo>
                <a:pt x="8234929" y="1980981"/>
                <a:pt x="8224104" y="1994292"/>
                <a:pt x="8224104" y="2007603"/>
              </a:cubicBezTo>
              <a:cubicBezTo>
                <a:pt x="8224104" y="2023133"/>
                <a:pt x="8234929" y="2034226"/>
                <a:pt x="8247918" y="2034226"/>
              </a:cubicBezTo>
              <a:cubicBezTo>
                <a:pt x="8263073" y="2034226"/>
                <a:pt x="8273897" y="2020915"/>
                <a:pt x="8273897" y="2007603"/>
              </a:cubicBezTo>
              <a:cubicBezTo>
                <a:pt x="8273897" y="1994292"/>
                <a:pt x="8263073" y="1983200"/>
                <a:pt x="8247918" y="1980981"/>
              </a:cubicBezTo>
              <a:close/>
              <a:moveTo>
                <a:pt x="8323691" y="1980981"/>
              </a:moveTo>
              <a:cubicBezTo>
                <a:pt x="8308537" y="1980981"/>
                <a:pt x="8297712" y="1994292"/>
                <a:pt x="8297712" y="2007603"/>
              </a:cubicBezTo>
              <a:cubicBezTo>
                <a:pt x="8297712" y="2023133"/>
                <a:pt x="8310701" y="2034226"/>
                <a:pt x="8323691" y="2034226"/>
              </a:cubicBezTo>
              <a:cubicBezTo>
                <a:pt x="8338845" y="2034226"/>
                <a:pt x="8349670" y="2020915"/>
                <a:pt x="8349670" y="2007603"/>
              </a:cubicBezTo>
              <a:cubicBezTo>
                <a:pt x="8349670" y="1994292"/>
                <a:pt x="8336680" y="1983200"/>
                <a:pt x="8323691" y="1980981"/>
              </a:cubicBezTo>
              <a:close/>
              <a:moveTo>
                <a:pt x="8397298" y="1980981"/>
              </a:moveTo>
              <a:cubicBezTo>
                <a:pt x="8382144" y="1980981"/>
                <a:pt x="8371319" y="1994292"/>
                <a:pt x="8371319" y="2007603"/>
              </a:cubicBezTo>
              <a:cubicBezTo>
                <a:pt x="8371319" y="2023133"/>
                <a:pt x="8384309" y="2034226"/>
                <a:pt x="8397298" y="2034226"/>
              </a:cubicBezTo>
              <a:cubicBezTo>
                <a:pt x="8412452" y="2034226"/>
                <a:pt x="8423277" y="2020915"/>
                <a:pt x="8423277" y="2007603"/>
              </a:cubicBezTo>
              <a:cubicBezTo>
                <a:pt x="8423277" y="1994292"/>
                <a:pt x="8412452" y="1983200"/>
                <a:pt x="8397298" y="1980981"/>
              </a:cubicBezTo>
              <a:close/>
              <a:moveTo>
                <a:pt x="8470904" y="1980981"/>
              </a:moveTo>
              <a:cubicBezTo>
                <a:pt x="8455750" y="1980981"/>
                <a:pt x="8444925" y="1994292"/>
                <a:pt x="8444925" y="2007603"/>
              </a:cubicBezTo>
              <a:cubicBezTo>
                <a:pt x="8444925" y="2023133"/>
                <a:pt x="8457915" y="2034226"/>
                <a:pt x="8470904" y="2034226"/>
              </a:cubicBezTo>
              <a:cubicBezTo>
                <a:pt x="8486058" y="2034226"/>
                <a:pt x="8496883" y="2020915"/>
                <a:pt x="8496883" y="2007603"/>
              </a:cubicBezTo>
              <a:cubicBezTo>
                <a:pt x="8496883" y="1994292"/>
                <a:pt x="8486058" y="1983200"/>
                <a:pt x="8470904" y="1980981"/>
              </a:cubicBezTo>
              <a:close/>
              <a:moveTo>
                <a:pt x="8546676" y="1980981"/>
              </a:moveTo>
              <a:cubicBezTo>
                <a:pt x="8531522" y="1980981"/>
                <a:pt x="8520697" y="1994292"/>
                <a:pt x="8520697" y="2007603"/>
              </a:cubicBezTo>
              <a:cubicBezTo>
                <a:pt x="8520697" y="2023133"/>
                <a:pt x="8533687" y="2034226"/>
                <a:pt x="8546676" y="2034226"/>
              </a:cubicBezTo>
              <a:cubicBezTo>
                <a:pt x="8559665" y="2034226"/>
                <a:pt x="8570490" y="2020915"/>
                <a:pt x="8570490" y="2007603"/>
              </a:cubicBezTo>
              <a:cubicBezTo>
                <a:pt x="8570490" y="1994292"/>
                <a:pt x="8559665" y="1983200"/>
                <a:pt x="8546676" y="1980981"/>
              </a:cubicBezTo>
              <a:close/>
              <a:moveTo>
                <a:pt x="8618118" y="1980981"/>
              </a:moveTo>
              <a:cubicBezTo>
                <a:pt x="8602964" y="1980981"/>
                <a:pt x="8592139" y="1994292"/>
                <a:pt x="8592139" y="2007603"/>
              </a:cubicBezTo>
              <a:cubicBezTo>
                <a:pt x="8592139" y="2023133"/>
                <a:pt x="8602964" y="2034226"/>
                <a:pt x="8618118" y="2034226"/>
              </a:cubicBezTo>
              <a:cubicBezTo>
                <a:pt x="8633273" y="2034226"/>
                <a:pt x="8644097" y="2020915"/>
                <a:pt x="8644097" y="2007603"/>
              </a:cubicBezTo>
              <a:cubicBezTo>
                <a:pt x="8644097" y="1994292"/>
                <a:pt x="8633273" y="1980981"/>
                <a:pt x="8618118" y="1980981"/>
              </a:cubicBezTo>
              <a:close/>
              <a:moveTo>
                <a:pt x="8691725" y="1980981"/>
              </a:moveTo>
              <a:cubicBezTo>
                <a:pt x="8676571" y="1980981"/>
                <a:pt x="8665746" y="1994292"/>
                <a:pt x="8665746" y="2007603"/>
              </a:cubicBezTo>
              <a:cubicBezTo>
                <a:pt x="8665746" y="2023133"/>
                <a:pt x="8678735" y="2034226"/>
                <a:pt x="8691725" y="2034226"/>
              </a:cubicBezTo>
              <a:cubicBezTo>
                <a:pt x="8706879" y="2034226"/>
                <a:pt x="8717704" y="2020915"/>
                <a:pt x="8717704" y="2007603"/>
              </a:cubicBezTo>
              <a:cubicBezTo>
                <a:pt x="8717704" y="1994292"/>
                <a:pt x="8706879" y="1983200"/>
                <a:pt x="8691725" y="1980981"/>
              </a:cubicBezTo>
              <a:close/>
              <a:moveTo>
                <a:pt x="8767497" y="1980981"/>
              </a:moveTo>
              <a:cubicBezTo>
                <a:pt x="8754508" y="1980981"/>
                <a:pt x="8743683" y="1994292"/>
                <a:pt x="8743683" y="2007603"/>
              </a:cubicBezTo>
              <a:cubicBezTo>
                <a:pt x="8743683" y="2023133"/>
                <a:pt x="8754508" y="2034226"/>
                <a:pt x="8767497" y="2034226"/>
              </a:cubicBezTo>
              <a:cubicBezTo>
                <a:pt x="8782652" y="2034226"/>
                <a:pt x="8793476" y="2020915"/>
                <a:pt x="8793476" y="2007603"/>
              </a:cubicBezTo>
              <a:cubicBezTo>
                <a:pt x="8793476" y="1994292"/>
                <a:pt x="8780487" y="1983200"/>
                <a:pt x="8767497" y="1980981"/>
              </a:cubicBezTo>
              <a:close/>
              <a:moveTo>
                <a:pt x="8841104" y="1980981"/>
              </a:moveTo>
              <a:cubicBezTo>
                <a:pt x="8825950" y="1980981"/>
                <a:pt x="8815125" y="1994292"/>
                <a:pt x="8815125" y="2007603"/>
              </a:cubicBezTo>
              <a:cubicBezTo>
                <a:pt x="8815125" y="2023133"/>
                <a:pt x="8828115" y="2034226"/>
                <a:pt x="8841104" y="2034226"/>
              </a:cubicBezTo>
              <a:cubicBezTo>
                <a:pt x="8856258" y="2034226"/>
                <a:pt x="8867083" y="2020915"/>
                <a:pt x="8867083" y="2007603"/>
              </a:cubicBezTo>
              <a:cubicBezTo>
                <a:pt x="8867083" y="1994292"/>
                <a:pt x="8856258" y="1983200"/>
                <a:pt x="8841104" y="1980981"/>
              </a:cubicBezTo>
              <a:close/>
              <a:moveTo>
                <a:pt x="8914711" y="1980981"/>
              </a:moveTo>
              <a:cubicBezTo>
                <a:pt x="8899557" y="1980981"/>
                <a:pt x="8888732" y="1994292"/>
                <a:pt x="8888732" y="2007603"/>
              </a:cubicBezTo>
              <a:cubicBezTo>
                <a:pt x="8888732" y="2023133"/>
                <a:pt x="8901722" y="2034226"/>
                <a:pt x="8914711" y="2034226"/>
              </a:cubicBezTo>
              <a:cubicBezTo>
                <a:pt x="8929865" y="2034226"/>
                <a:pt x="8940690" y="2020915"/>
                <a:pt x="8940690" y="2007603"/>
              </a:cubicBezTo>
              <a:cubicBezTo>
                <a:pt x="8940690" y="1994292"/>
                <a:pt x="8929865" y="1983200"/>
                <a:pt x="8914711" y="1980981"/>
              </a:cubicBezTo>
              <a:close/>
              <a:moveTo>
                <a:pt x="8988318" y="1980981"/>
              </a:moveTo>
              <a:cubicBezTo>
                <a:pt x="8973164" y="1980981"/>
                <a:pt x="8962339" y="1994292"/>
                <a:pt x="8962339" y="2007603"/>
              </a:cubicBezTo>
              <a:cubicBezTo>
                <a:pt x="8962339" y="2023133"/>
                <a:pt x="8975329" y="2034226"/>
                <a:pt x="8988318" y="2034226"/>
              </a:cubicBezTo>
              <a:cubicBezTo>
                <a:pt x="9003472" y="2034226"/>
                <a:pt x="9014297" y="2020915"/>
                <a:pt x="9014297" y="2007603"/>
              </a:cubicBezTo>
              <a:cubicBezTo>
                <a:pt x="9014297" y="1994292"/>
                <a:pt x="9003472" y="1983200"/>
                <a:pt x="8988318" y="1980981"/>
              </a:cubicBezTo>
              <a:close/>
              <a:moveTo>
                <a:pt x="9061924" y="1980981"/>
              </a:moveTo>
              <a:cubicBezTo>
                <a:pt x="9046770" y="1980981"/>
                <a:pt x="9035945" y="1994292"/>
                <a:pt x="9035945" y="2007603"/>
              </a:cubicBezTo>
              <a:cubicBezTo>
                <a:pt x="9035945" y="2023133"/>
                <a:pt x="9048935" y="2034226"/>
                <a:pt x="9061924" y="2034226"/>
              </a:cubicBezTo>
              <a:cubicBezTo>
                <a:pt x="9077079" y="2034226"/>
                <a:pt x="9087903" y="2020915"/>
                <a:pt x="9087903" y="2007603"/>
              </a:cubicBezTo>
              <a:cubicBezTo>
                <a:pt x="9087903" y="1994292"/>
                <a:pt x="9077079" y="1983200"/>
                <a:pt x="9061924" y="1980981"/>
              </a:cubicBezTo>
              <a:close/>
              <a:moveTo>
                <a:pt x="9137696" y="1980981"/>
              </a:moveTo>
              <a:cubicBezTo>
                <a:pt x="9122542" y="1980981"/>
                <a:pt x="9111717" y="1994292"/>
                <a:pt x="9111717" y="2007603"/>
              </a:cubicBezTo>
              <a:cubicBezTo>
                <a:pt x="9111717" y="2023133"/>
                <a:pt x="9124707" y="2034226"/>
                <a:pt x="9137696" y="2034226"/>
              </a:cubicBezTo>
              <a:cubicBezTo>
                <a:pt x="9150686" y="2034226"/>
                <a:pt x="9161510" y="2020915"/>
                <a:pt x="9161510" y="2007603"/>
              </a:cubicBezTo>
              <a:cubicBezTo>
                <a:pt x="9161510" y="1994292"/>
                <a:pt x="9150686" y="1983200"/>
                <a:pt x="9137696" y="1980981"/>
              </a:cubicBezTo>
              <a:close/>
              <a:moveTo>
                <a:pt x="9211304" y="1980981"/>
              </a:moveTo>
              <a:cubicBezTo>
                <a:pt x="9196150" y="1980981"/>
                <a:pt x="9185325" y="1994292"/>
                <a:pt x="9185325" y="2007603"/>
              </a:cubicBezTo>
              <a:cubicBezTo>
                <a:pt x="9185325" y="2023133"/>
                <a:pt x="9198314" y="2034226"/>
                <a:pt x="9211304" y="2034226"/>
              </a:cubicBezTo>
              <a:cubicBezTo>
                <a:pt x="9226458" y="2034226"/>
                <a:pt x="9237283" y="2020915"/>
                <a:pt x="9237283" y="2007603"/>
              </a:cubicBezTo>
              <a:cubicBezTo>
                <a:pt x="9237283" y="1994292"/>
                <a:pt x="9224293" y="1983200"/>
                <a:pt x="9211304" y="1980981"/>
              </a:cubicBezTo>
              <a:close/>
              <a:moveTo>
                <a:pt x="9287075" y="1980981"/>
              </a:moveTo>
              <a:cubicBezTo>
                <a:pt x="9271921" y="1980981"/>
                <a:pt x="9261096" y="1994292"/>
                <a:pt x="9261096" y="2007603"/>
              </a:cubicBezTo>
              <a:cubicBezTo>
                <a:pt x="9261096" y="2023133"/>
                <a:pt x="9274085" y="2034226"/>
                <a:pt x="9287075" y="2034226"/>
              </a:cubicBezTo>
              <a:cubicBezTo>
                <a:pt x="9300064" y="2034226"/>
                <a:pt x="9310889" y="2020915"/>
                <a:pt x="9310889" y="2007603"/>
              </a:cubicBezTo>
              <a:cubicBezTo>
                <a:pt x="9310889" y="1994292"/>
                <a:pt x="9300064" y="1983200"/>
                <a:pt x="9287075" y="1980981"/>
              </a:cubicBezTo>
              <a:close/>
              <a:moveTo>
                <a:pt x="9358517" y="1980981"/>
              </a:moveTo>
              <a:cubicBezTo>
                <a:pt x="9345528" y="1980981"/>
                <a:pt x="9334703" y="1994292"/>
                <a:pt x="9334703" y="2007603"/>
              </a:cubicBezTo>
              <a:cubicBezTo>
                <a:pt x="9334703" y="2023133"/>
                <a:pt x="9345528" y="2034226"/>
                <a:pt x="9358517" y="2034226"/>
              </a:cubicBezTo>
              <a:cubicBezTo>
                <a:pt x="9373671" y="2034226"/>
                <a:pt x="9384496" y="2020915"/>
                <a:pt x="9384496" y="2007603"/>
              </a:cubicBezTo>
              <a:cubicBezTo>
                <a:pt x="9384496" y="1994292"/>
                <a:pt x="9373671" y="1983200"/>
                <a:pt x="9358517" y="1980981"/>
              </a:cubicBezTo>
              <a:close/>
              <a:moveTo>
                <a:pt x="9432124" y="1980981"/>
              </a:moveTo>
              <a:cubicBezTo>
                <a:pt x="9416970" y="1980981"/>
                <a:pt x="9406145" y="1994292"/>
                <a:pt x="9406145" y="2007603"/>
              </a:cubicBezTo>
              <a:cubicBezTo>
                <a:pt x="9406145" y="2023133"/>
                <a:pt x="9419135" y="2034226"/>
                <a:pt x="9432124" y="2034226"/>
              </a:cubicBezTo>
              <a:cubicBezTo>
                <a:pt x="9447278" y="2034226"/>
                <a:pt x="9458103" y="2020915"/>
                <a:pt x="9458103" y="2007603"/>
              </a:cubicBezTo>
              <a:cubicBezTo>
                <a:pt x="9458103" y="1994292"/>
                <a:pt x="9447278" y="1983200"/>
                <a:pt x="9432124" y="1980981"/>
              </a:cubicBezTo>
              <a:close/>
              <a:moveTo>
                <a:pt x="9505731" y="1980981"/>
              </a:moveTo>
              <a:cubicBezTo>
                <a:pt x="9492742" y="1980981"/>
                <a:pt x="9481917" y="1994292"/>
                <a:pt x="9481917" y="2007603"/>
              </a:cubicBezTo>
              <a:cubicBezTo>
                <a:pt x="9481917" y="2023133"/>
                <a:pt x="9492742" y="2034226"/>
                <a:pt x="9505731" y="2034226"/>
              </a:cubicBezTo>
              <a:cubicBezTo>
                <a:pt x="9520886" y="2034226"/>
                <a:pt x="9531710" y="2020915"/>
                <a:pt x="9531710" y="2007603"/>
              </a:cubicBezTo>
              <a:cubicBezTo>
                <a:pt x="9531710" y="1994292"/>
                <a:pt x="9520886" y="1983200"/>
                <a:pt x="9505731" y="1980981"/>
              </a:cubicBezTo>
              <a:close/>
              <a:moveTo>
                <a:pt x="9581503" y="1980981"/>
              </a:moveTo>
              <a:cubicBezTo>
                <a:pt x="9566349" y="1980981"/>
                <a:pt x="9555524" y="1994292"/>
                <a:pt x="9555524" y="2007603"/>
              </a:cubicBezTo>
              <a:cubicBezTo>
                <a:pt x="9555524" y="2023133"/>
                <a:pt x="9568514" y="2034226"/>
                <a:pt x="9581503" y="2034226"/>
              </a:cubicBezTo>
              <a:cubicBezTo>
                <a:pt x="9596658" y="2034226"/>
                <a:pt x="9607482" y="2020915"/>
                <a:pt x="9607482" y="2007603"/>
              </a:cubicBezTo>
              <a:cubicBezTo>
                <a:pt x="9607482" y="1994292"/>
                <a:pt x="9594493" y="1983200"/>
                <a:pt x="9581503" y="1980981"/>
              </a:cubicBezTo>
              <a:close/>
              <a:moveTo>
                <a:pt x="9655110" y="1980981"/>
              </a:moveTo>
              <a:cubicBezTo>
                <a:pt x="9639956" y="1980981"/>
                <a:pt x="9629131" y="1994292"/>
                <a:pt x="9629131" y="2007603"/>
              </a:cubicBezTo>
              <a:cubicBezTo>
                <a:pt x="9629131" y="2023133"/>
                <a:pt x="9642120" y="2034226"/>
                <a:pt x="9655110" y="2034226"/>
              </a:cubicBezTo>
              <a:cubicBezTo>
                <a:pt x="9670264" y="2034226"/>
                <a:pt x="9681089" y="2020915"/>
                <a:pt x="9681089" y="2007603"/>
              </a:cubicBezTo>
              <a:cubicBezTo>
                <a:pt x="9681089" y="1994292"/>
                <a:pt x="9670264" y="1983200"/>
                <a:pt x="9655110" y="1980981"/>
              </a:cubicBezTo>
              <a:close/>
              <a:moveTo>
                <a:pt x="9728717" y="1980981"/>
              </a:moveTo>
              <a:cubicBezTo>
                <a:pt x="9713563" y="1980981"/>
                <a:pt x="9702738" y="1994292"/>
                <a:pt x="9702738" y="2007603"/>
              </a:cubicBezTo>
              <a:cubicBezTo>
                <a:pt x="9702738" y="2023133"/>
                <a:pt x="9715728" y="2034226"/>
                <a:pt x="9728717" y="2034226"/>
              </a:cubicBezTo>
              <a:cubicBezTo>
                <a:pt x="9743871" y="2034226"/>
                <a:pt x="9754696" y="2020915"/>
                <a:pt x="9754696" y="2007603"/>
              </a:cubicBezTo>
              <a:cubicBezTo>
                <a:pt x="9754696" y="1994292"/>
                <a:pt x="9743871" y="1983200"/>
                <a:pt x="9728717" y="1980981"/>
              </a:cubicBezTo>
              <a:close/>
              <a:moveTo>
                <a:pt x="9802324" y="1980981"/>
              </a:moveTo>
              <a:cubicBezTo>
                <a:pt x="9787170" y="1980981"/>
                <a:pt x="9776345" y="1994292"/>
                <a:pt x="9776345" y="2007603"/>
              </a:cubicBezTo>
              <a:cubicBezTo>
                <a:pt x="9776345" y="2023133"/>
                <a:pt x="9787170" y="2034226"/>
                <a:pt x="9802324" y="2034226"/>
              </a:cubicBezTo>
              <a:cubicBezTo>
                <a:pt x="9817478" y="2034226"/>
                <a:pt x="9828303" y="2020915"/>
                <a:pt x="9828303" y="2007603"/>
              </a:cubicBezTo>
              <a:cubicBezTo>
                <a:pt x="9828303" y="1994292"/>
                <a:pt x="9817478" y="1980981"/>
                <a:pt x="9802324" y="1980981"/>
              </a:cubicBezTo>
              <a:close/>
              <a:moveTo>
                <a:pt x="9875930" y="1980981"/>
              </a:moveTo>
              <a:cubicBezTo>
                <a:pt x="9862941" y="1980981"/>
                <a:pt x="9852116" y="1994292"/>
                <a:pt x="9852116" y="2007603"/>
              </a:cubicBezTo>
              <a:cubicBezTo>
                <a:pt x="9852116" y="2023133"/>
                <a:pt x="9862941" y="2034226"/>
                <a:pt x="9875930" y="2034226"/>
              </a:cubicBezTo>
              <a:cubicBezTo>
                <a:pt x="9891084" y="2034226"/>
                <a:pt x="9901909" y="2020915"/>
                <a:pt x="9901909" y="2007603"/>
              </a:cubicBezTo>
              <a:cubicBezTo>
                <a:pt x="9901909" y="1994292"/>
                <a:pt x="9891084" y="1983200"/>
                <a:pt x="9875930" y="1980981"/>
              </a:cubicBezTo>
              <a:close/>
              <a:moveTo>
                <a:pt x="1517216" y="2056411"/>
              </a:moveTo>
              <a:cubicBezTo>
                <a:pt x="1504227" y="2056411"/>
                <a:pt x="1493402" y="2069722"/>
                <a:pt x="1493402" y="2083034"/>
              </a:cubicBezTo>
              <a:cubicBezTo>
                <a:pt x="1493402" y="2098563"/>
                <a:pt x="1504227" y="2109656"/>
                <a:pt x="1517216" y="2109656"/>
              </a:cubicBezTo>
              <a:cubicBezTo>
                <a:pt x="1532370" y="2109656"/>
                <a:pt x="1543195" y="2096345"/>
                <a:pt x="1543195" y="2083034"/>
              </a:cubicBezTo>
              <a:cubicBezTo>
                <a:pt x="1543195" y="2069722"/>
                <a:pt x="1530205" y="2058630"/>
                <a:pt x="1517216" y="2056411"/>
              </a:cubicBezTo>
              <a:close/>
              <a:moveTo>
                <a:pt x="1590823" y="2056411"/>
              </a:moveTo>
              <a:cubicBezTo>
                <a:pt x="1577834" y="2056411"/>
                <a:pt x="1567009" y="2069722"/>
                <a:pt x="1567009" y="2083034"/>
              </a:cubicBezTo>
              <a:cubicBezTo>
                <a:pt x="1567009" y="2098563"/>
                <a:pt x="1577834" y="2109656"/>
                <a:pt x="1590823" y="2109656"/>
              </a:cubicBezTo>
              <a:cubicBezTo>
                <a:pt x="1605977" y="2109656"/>
                <a:pt x="1616802" y="2096345"/>
                <a:pt x="1616802" y="2083034"/>
              </a:cubicBezTo>
              <a:cubicBezTo>
                <a:pt x="1616802" y="2069722"/>
                <a:pt x="1605977" y="2058630"/>
                <a:pt x="1590823" y="2056411"/>
              </a:cubicBezTo>
              <a:close/>
              <a:moveTo>
                <a:pt x="1664430" y="2056411"/>
              </a:moveTo>
              <a:cubicBezTo>
                <a:pt x="1651441" y="2056411"/>
                <a:pt x="1640616" y="2069722"/>
                <a:pt x="1640616" y="2083034"/>
              </a:cubicBezTo>
              <a:cubicBezTo>
                <a:pt x="1640616" y="2098563"/>
                <a:pt x="1651441" y="2109656"/>
                <a:pt x="1664430" y="2109656"/>
              </a:cubicBezTo>
              <a:cubicBezTo>
                <a:pt x="1679584" y="2109656"/>
                <a:pt x="1690409" y="2096345"/>
                <a:pt x="1690409" y="2083034"/>
              </a:cubicBezTo>
              <a:cubicBezTo>
                <a:pt x="1690409" y="2069722"/>
                <a:pt x="1679584" y="2058630"/>
                <a:pt x="1664430" y="2056411"/>
              </a:cubicBezTo>
              <a:close/>
              <a:moveTo>
                <a:pt x="1738037" y="2056411"/>
              </a:moveTo>
              <a:cubicBezTo>
                <a:pt x="1722883" y="2056411"/>
                <a:pt x="1712058" y="2069722"/>
                <a:pt x="1712058" y="2083034"/>
              </a:cubicBezTo>
              <a:cubicBezTo>
                <a:pt x="1712058" y="2098563"/>
                <a:pt x="1725047" y="2109656"/>
                <a:pt x="1738037" y="2109656"/>
              </a:cubicBezTo>
              <a:cubicBezTo>
                <a:pt x="1753191" y="2109656"/>
                <a:pt x="1764016" y="2096345"/>
                <a:pt x="1764016" y="2083034"/>
              </a:cubicBezTo>
              <a:cubicBezTo>
                <a:pt x="1764016" y="2069722"/>
                <a:pt x="1753191" y="2058630"/>
                <a:pt x="1738037" y="2056411"/>
              </a:cubicBezTo>
              <a:close/>
              <a:moveTo>
                <a:pt x="1811644" y="2056411"/>
              </a:moveTo>
              <a:cubicBezTo>
                <a:pt x="1796490" y="2056411"/>
                <a:pt x="1785665" y="2069722"/>
                <a:pt x="1785665" y="2083034"/>
              </a:cubicBezTo>
              <a:cubicBezTo>
                <a:pt x="1785665" y="2098563"/>
                <a:pt x="1798654" y="2109656"/>
                <a:pt x="1811644" y="2109656"/>
              </a:cubicBezTo>
              <a:cubicBezTo>
                <a:pt x="1826798" y="2109656"/>
                <a:pt x="1837623" y="2096345"/>
                <a:pt x="1837623" y="2083034"/>
              </a:cubicBezTo>
              <a:cubicBezTo>
                <a:pt x="1837623" y="2069722"/>
                <a:pt x="1826798" y="2058630"/>
                <a:pt x="1811644" y="2056411"/>
              </a:cubicBezTo>
              <a:close/>
              <a:moveTo>
                <a:pt x="1887416" y="2056411"/>
              </a:moveTo>
              <a:cubicBezTo>
                <a:pt x="1872262" y="2056411"/>
                <a:pt x="1861437" y="2069722"/>
                <a:pt x="1861437" y="2083034"/>
              </a:cubicBezTo>
              <a:cubicBezTo>
                <a:pt x="1861437" y="2098563"/>
                <a:pt x="1874426" y="2109656"/>
                <a:pt x="1887416" y="2109656"/>
              </a:cubicBezTo>
              <a:cubicBezTo>
                <a:pt x="1902570" y="2109656"/>
                <a:pt x="1913395" y="2096345"/>
                <a:pt x="1913395" y="2083034"/>
              </a:cubicBezTo>
              <a:cubicBezTo>
                <a:pt x="1913395" y="2069722"/>
                <a:pt x="1900405" y="2058630"/>
                <a:pt x="1887416" y="2056411"/>
              </a:cubicBezTo>
              <a:close/>
              <a:moveTo>
                <a:pt x="1961023" y="2056411"/>
              </a:moveTo>
              <a:cubicBezTo>
                <a:pt x="1945869" y="2056411"/>
                <a:pt x="1935044" y="2069722"/>
                <a:pt x="1935044" y="2083034"/>
              </a:cubicBezTo>
              <a:cubicBezTo>
                <a:pt x="1935044" y="2098563"/>
                <a:pt x="1948033" y="2109656"/>
                <a:pt x="1961023" y="2109656"/>
              </a:cubicBezTo>
              <a:cubicBezTo>
                <a:pt x="1976177" y="2109656"/>
                <a:pt x="1987002" y="2096345"/>
                <a:pt x="1987002" y="2083034"/>
              </a:cubicBezTo>
              <a:cubicBezTo>
                <a:pt x="1987002" y="2069722"/>
                <a:pt x="1976177" y="2058630"/>
                <a:pt x="1961023" y="2056411"/>
              </a:cubicBezTo>
              <a:close/>
              <a:moveTo>
                <a:pt x="2034629" y="2056411"/>
              </a:moveTo>
              <a:cubicBezTo>
                <a:pt x="2019475" y="2056411"/>
                <a:pt x="2008650" y="2069722"/>
                <a:pt x="2008650" y="2083034"/>
              </a:cubicBezTo>
              <a:cubicBezTo>
                <a:pt x="2008650" y="2098563"/>
                <a:pt x="2021640" y="2109656"/>
                <a:pt x="2034629" y="2109656"/>
              </a:cubicBezTo>
              <a:cubicBezTo>
                <a:pt x="2049783" y="2109656"/>
                <a:pt x="2060608" y="2096345"/>
                <a:pt x="2060608" y="2083034"/>
              </a:cubicBezTo>
              <a:cubicBezTo>
                <a:pt x="2060608" y="2069722"/>
                <a:pt x="2049783" y="2058630"/>
                <a:pt x="2034629" y="2056411"/>
              </a:cubicBezTo>
              <a:close/>
              <a:moveTo>
                <a:pt x="2108236" y="2056411"/>
              </a:moveTo>
              <a:cubicBezTo>
                <a:pt x="2093082" y="2056411"/>
                <a:pt x="2082257" y="2069722"/>
                <a:pt x="2082257" y="2083034"/>
              </a:cubicBezTo>
              <a:cubicBezTo>
                <a:pt x="2082257" y="2098563"/>
                <a:pt x="2095246" y="2109656"/>
                <a:pt x="2108236" y="2109656"/>
              </a:cubicBezTo>
              <a:cubicBezTo>
                <a:pt x="2123390" y="2109656"/>
                <a:pt x="2134215" y="2096345"/>
                <a:pt x="2134215" y="2083034"/>
              </a:cubicBezTo>
              <a:cubicBezTo>
                <a:pt x="2134215" y="2069722"/>
                <a:pt x="2123390" y="2058630"/>
                <a:pt x="2108236" y="2056411"/>
              </a:cubicBezTo>
              <a:close/>
              <a:moveTo>
                <a:pt x="2181843" y="2056411"/>
              </a:moveTo>
              <a:cubicBezTo>
                <a:pt x="2168854" y="2056411"/>
                <a:pt x="2158029" y="2069722"/>
                <a:pt x="2158029" y="2083034"/>
              </a:cubicBezTo>
              <a:cubicBezTo>
                <a:pt x="2158029" y="2098563"/>
                <a:pt x="2168854" y="2109656"/>
                <a:pt x="2181843" y="2109656"/>
              </a:cubicBezTo>
              <a:cubicBezTo>
                <a:pt x="2196997" y="2109656"/>
                <a:pt x="2207822" y="2096345"/>
                <a:pt x="2207822" y="2083034"/>
              </a:cubicBezTo>
              <a:cubicBezTo>
                <a:pt x="2207822" y="2069722"/>
                <a:pt x="2196997" y="2058630"/>
                <a:pt x="2181843" y="2056411"/>
              </a:cubicBezTo>
              <a:close/>
              <a:moveTo>
                <a:pt x="2255450" y="2056411"/>
              </a:moveTo>
              <a:cubicBezTo>
                <a:pt x="2242461" y="2056411"/>
                <a:pt x="2231636" y="2069722"/>
                <a:pt x="2231636" y="2083034"/>
              </a:cubicBezTo>
              <a:cubicBezTo>
                <a:pt x="2231636" y="2098563"/>
                <a:pt x="2242461" y="2109656"/>
                <a:pt x="2255450" y="2109656"/>
              </a:cubicBezTo>
              <a:cubicBezTo>
                <a:pt x="2270604" y="2109656"/>
                <a:pt x="2281429" y="2096345"/>
                <a:pt x="2281429" y="2083034"/>
              </a:cubicBezTo>
              <a:cubicBezTo>
                <a:pt x="2281429" y="2069722"/>
                <a:pt x="2270604" y="2058630"/>
                <a:pt x="2255450" y="2056411"/>
              </a:cubicBezTo>
              <a:close/>
              <a:moveTo>
                <a:pt x="2331222" y="2056411"/>
              </a:moveTo>
              <a:cubicBezTo>
                <a:pt x="2318233" y="2056411"/>
                <a:pt x="2307408" y="2069722"/>
                <a:pt x="2307408" y="2083034"/>
              </a:cubicBezTo>
              <a:cubicBezTo>
                <a:pt x="2307408" y="2098563"/>
                <a:pt x="2318233" y="2109656"/>
                <a:pt x="2331222" y="2109656"/>
              </a:cubicBezTo>
              <a:cubicBezTo>
                <a:pt x="2346376" y="2109656"/>
                <a:pt x="2357201" y="2096345"/>
                <a:pt x="2357201" y="2083034"/>
              </a:cubicBezTo>
              <a:cubicBezTo>
                <a:pt x="2357201" y="2069722"/>
                <a:pt x="2344211" y="2058630"/>
                <a:pt x="2331222" y="2056411"/>
              </a:cubicBezTo>
              <a:close/>
              <a:moveTo>
                <a:pt x="2404829" y="2056411"/>
              </a:moveTo>
              <a:cubicBezTo>
                <a:pt x="2389675" y="2056411"/>
                <a:pt x="2378850" y="2069722"/>
                <a:pt x="2378850" y="2083034"/>
              </a:cubicBezTo>
              <a:cubicBezTo>
                <a:pt x="2378850" y="2098563"/>
                <a:pt x="2391839" y="2109656"/>
                <a:pt x="2404829" y="2109656"/>
              </a:cubicBezTo>
              <a:cubicBezTo>
                <a:pt x="2419983" y="2109656"/>
                <a:pt x="2430808" y="2096345"/>
                <a:pt x="2430808" y="2083034"/>
              </a:cubicBezTo>
              <a:cubicBezTo>
                <a:pt x="2430808" y="2069722"/>
                <a:pt x="2419983" y="2058630"/>
                <a:pt x="2404829" y="2056411"/>
              </a:cubicBezTo>
              <a:close/>
              <a:moveTo>
                <a:pt x="2478436" y="2056411"/>
              </a:moveTo>
              <a:cubicBezTo>
                <a:pt x="2463282" y="2056411"/>
                <a:pt x="2452457" y="2069722"/>
                <a:pt x="2452457" y="2083034"/>
              </a:cubicBezTo>
              <a:cubicBezTo>
                <a:pt x="2452457" y="2098563"/>
                <a:pt x="2465447" y="2109656"/>
                <a:pt x="2478436" y="2109656"/>
              </a:cubicBezTo>
              <a:cubicBezTo>
                <a:pt x="2493590" y="2109656"/>
                <a:pt x="2504415" y="2096345"/>
                <a:pt x="2504415" y="2083034"/>
              </a:cubicBezTo>
              <a:cubicBezTo>
                <a:pt x="2504415" y="2069722"/>
                <a:pt x="2493590" y="2058630"/>
                <a:pt x="2478436" y="2056411"/>
              </a:cubicBezTo>
              <a:close/>
              <a:moveTo>
                <a:pt x="2554208" y="2056411"/>
              </a:moveTo>
              <a:cubicBezTo>
                <a:pt x="2539054" y="2056411"/>
                <a:pt x="2528229" y="2069722"/>
                <a:pt x="2528229" y="2083034"/>
              </a:cubicBezTo>
              <a:cubicBezTo>
                <a:pt x="2528229" y="2098563"/>
                <a:pt x="2541219" y="2109656"/>
                <a:pt x="2554208" y="2109656"/>
              </a:cubicBezTo>
              <a:cubicBezTo>
                <a:pt x="2567197" y="2109656"/>
                <a:pt x="2578022" y="2096345"/>
                <a:pt x="2578022" y="2083034"/>
              </a:cubicBezTo>
              <a:cubicBezTo>
                <a:pt x="2578022" y="2069722"/>
                <a:pt x="2567197" y="2058630"/>
                <a:pt x="2554208" y="2056411"/>
              </a:cubicBezTo>
              <a:close/>
              <a:moveTo>
                <a:pt x="2625650" y="2056411"/>
              </a:moveTo>
              <a:cubicBezTo>
                <a:pt x="2610496" y="2056411"/>
                <a:pt x="2599671" y="2069722"/>
                <a:pt x="2599671" y="2083034"/>
              </a:cubicBezTo>
              <a:cubicBezTo>
                <a:pt x="2599671" y="2098563"/>
                <a:pt x="2612661" y="2109656"/>
                <a:pt x="2625650" y="2109656"/>
              </a:cubicBezTo>
              <a:cubicBezTo>
                <a:pt x="2640804" y="2109656"/>
                <a:pt x="2651629" y="2096345"/>
                <a:pt x="2651629" y="2083034"/>
              </a:cubicBezTo>
              <a:cubicBezTo>
                <a:pt x="2651629" y="2069722"/>
                <a:pt x="2640804" y="2058630"/>
                <a:pt x="2625650" y="2056411"/>
              </a:cubicBezTo>
              <a:close/>
              <a:moveTo>
                <a:pt x="2699257" y="2056411"/>
              </a:moveTo>
              <a:cubicBezTo>
                <a:pt x="2686268" y="2056411"/>
                <a:pt x="2675443" y="2069722"/>
                <a:pt x="2675443" y="2083034"/>
              </a:cubicBezTo>
              <a:cubicBezTo>
                <a:pt x="2675443" y="2098563"/>
                <a:pt x="2686268" y="2109656"/>
                <a:pt x="2699257" y="2109656"/>
              </a:cubicBezTo>
              <a:cubicBezTo>
                <a:pt x="2714411" y="2109656"/>
                <a:pt x="2725236" y="2096345"/>
                <a:pt x="2725236" y="2083034"/>
              </a:cubicBezTo>
              <a:cubicBezTo>
                <a:pt x="2725236" y="2069722"/>
                <a:pt x="2714411" y="2058630"/>
                <a:pt x="2699257" y="2056411"/>
              </a:cubicBezTo>
              <a:close/>
              <a:moveTo>
                <a:pt x="2775028" y="2056411"/>
              </a:moveTo>
              <a:cubicBezTo>
                <a:pt x="2762039" y="2056411"/>
                <a:pt x="2751214" y="2069722"/>
                <a:pt x="2751214" y="2083034"/>
              </a:cubicBezTo>
              <a:cubicBezTo>
                <a:pt x="2751214" y="2098563"/>
                <a:pt x="2762039" y="2109656"/>
                <a:pt x="2775028" y="2109656"/>
              </a:cubicBezTo>
              <a:cubicBezTo>
                <a:pt x="2790182" y="2109656"/>
                <a:pt x="2801007" y="2096345"/>
                <a:pt x="2801007" y="2083034"/>
              </a:cubicBezTo>
              <a:cubicBezTo>
                <a:pt x="2801007" y="2069722"/>
                <a:pt x="2788017" y="2058630"/>
                <a:pt x="2775028" y="2056411"/>
              </a:cubicBezTo>
              <a:close/>
              <a:moveTo>
                <a:pt x="2848635" y="2056411"/>
              </a:moveTo>
              <a:cubicBezTo>
                <a:pt x="2833481" y="2056411"/>
                <a:pt x="2822656" y="2069722"/>
                <a:pt x="2822656" y="2083034"/>
              </a:cubicBezTo>
              <a:cubicBezTo>
                <a:pt x="2822656" y="2098563"/>
                <a:pt x="2835645" y="2109656"/>
                <a:pt x="2848635" y="2109656"/>
              </a:cubicBezTo>
              <a:cubicBezTo>
                <a:pt x="2863789" y="2109656"/>
                <a:pt x="2874614" y="2096345"/>
                <a:pt x="2874614" y="2083034"/>
              </a:cubicBezTo>
              <a:cubicBezTo>
                <a:pt x="2874614" y="2069722"/>
                <a:pt x="2863789" y="2058630"/>
                <a:pt x="2848635" y="2056411"/>
              </a:cubicBezTo>
              <a:close/>
              <a:moveTo>
                <a:pt x="2922242" y="2056411"/>
              </a:moveTo>
              <a:cubicBezTo>
                <a:pt x="2909253" y="2056411"/>
                <a:pt x="2898428" y="2069722"/>
                <a:pt x="2898428" y="2083034"/>
              </a:cubicBezTo>
              <a:cubicBezTo>
                <a:pt x="2898428" y="2098563"/>
                <a:pt x="2909253" y="2109656"/>
                <a:pt x="2922242" y="2109656"/>
              </a:cubicBezTo>
              <a:cubicBezTo>
                <a:pt x="2937396" y="2109656"/>
                <a:pt x="2948221" y="2096345"/>
                <a:pt x="2948221" y="2083034"/>
              </a:cubicBezTo>
              <a:cubicBezTo>
                <a:pt x="2948221" y="2069722"/>
                <a:pt x="2937396" y="2058630"/>
                <a:pt x="2922242" y="2056411"/>
              </a:cubicBezTo>
              <a:close/>
              <a:moveTo>
                <a:pt x="2995849" y="2056411"/>
              </a:moveTo>
              <a:cubicBezTo>
                <a:pt x="2982860" y="2056411"/>
                <a:pt x="2972035" y="2069722"/>
                <a:pt x="2972035" y="2083034"/>
              </a:cubicBezTo>
              <a:cubicBezTo>
                <a:pt x="2972035" y="2098563"/>
                <a:pt x="2982860" y="2109656"/>
                <a:pt x="2995849" y="2109656"/>
              </a:cubicBezTo>
              <a:cubicBezTo>
                <a:pt x="3011003" y="2109656"/>
                <a:pt x="3021828" y="2096345"/>
                <a:pt x="3021828" y="2083034"/>
              </a:cubicBezTo>
              <a:cubicBezTo>
                <a:pt x="3021828" y="2069722"/>
                <a:pt x="3011003" y="2058630"/>
                <a:pt x="2995849" y="2056411"/>
              </a:cubicBezTo>
              <a:close/>
              <a:moveTo>
                <a:pt x="3069456" y="2056411"/>
              </a:moveTo>
              <a:cubicBezTo>
                <a:pt x="3056467" y="2056411"/>
                <a:pt x="3045642" y="2069722"/>
                <a:pt x="3045642" y="2083034"/>
              </a:cubicBezTo>
              <a:cubicBezTo>
                <a:pt x="3045642" y="2098563"/>
                <a:pt x="3056467" y="2109656"/>
                <a:pt x="3069456" y="2109656"/>
              </a:cubicBezTo>
              <a:cubicBezTo>
                <a:pt x="3084610" y="2109656"/>
                <a:pt x="3095435" y="2096345"/>
                <a:pt x="3095435" y="2083034"/>
              </a:cubicBezTo>
              <a:cubicBezTo>
                <a:pt x="3095435" y="2069722"/>
                <a:pt x="3084610" y="2058630"/>
                <a:pt x="3069456" y="2056411"/>
              </a:cubicBezTo>
              <a:close/>
              <a:moveTo>
                <a:pt x="3143063" y="2056411"/>
              </a:moveTo>
              <a:cubicBezTo>
                <a:pt x="3130074" y="2056411"/>
                <a:pt x="3119249" y="2069722"/>
                <a:pt x="3119249" y="2083034"/>
              </a:cubicBezTo>
              <a:cubicBezTo>
                <a:pt x="3119249" y="2098563"/>
                <a:pt x="3130074" y="2109656"/>
                <a:pt x="3143063" y="2109656"/>
              </a:cubicBezTo>
              <a:cubicBezTo>
                <a:pt x="3158217" y="2109656"/>
                <a:pt x="3169042" y="2096345"/>
                <a:pt x="3169042" y="2083034"/>
              </a:cubicBezTo>
              <a:cubicBezTo>
                <a:pt x="3169042" y="2069722"/>
                <a:pt x="3158217" y="2058630"/>
                <a:pt x="3143063" y="2056411"/>
              </a:cubicBezTo>
              <a:close/>
              <a:moveTo>
                <a:pt x="3218835" y="2056411"/>
              </a:moveTo>
              <a:cubicBezTo>
                <a:pt x="3203681" y="2056411"/>
                <a:pt x="3192856" y="2069722"/>
                <a:pt x="3192856" y="2083034"/>
              </a:cubicBezTo>
              <a:cubicBezTo>
                <a:pt x="3192856" y="2098563"/>
                <a:pt x="3205846" y="2109656"/>
                <a:pt x="3218835" y="2109656"/>
              </a:cubicBezTo>
              <a:cubicBezTo>
                <a:pt x="3233989" y="2109656"/>
                <a:pt x="3244814" y="2096345"/>
                <a:pt x="3244814" y="2083034"/>
              </a:cubicBezTo>
              <a:cubicBezTo>
                <a:pt x="3244814" y="2069722"/>
                <a:pt x="3231824" y="2058630"/>
                <a:pt x="3218835" y="2056411"/>
              </a:cubicBezTo>
              <a:close/>
              <a:moveTo>
                <a:pt x="3292441" y="2056411"/>
              </a:moveTo>
              <a:cubicBezTo>
                <a:pt x="3279452" y="2056411"/>
                <a:pt x="3268627" y="2069722"/>
                <a:pt x="3268627" y="2083034"/>
              </a:cubicBezTo>
              <a:cubicBezTo>
                <a:pt x="3268627" y="2098563"/>
                <a:pt x="3279452" y="2109656"/>
                <a:pt x="3292441" y="2109656"/>
              </a:cubicBezTo>
              <a:cubicBezTo>
                <a:pt x="3307595" y="2109656"/>
                <a:pt x="3318420" y="2096345"/>
                <a:pt x="3318420" y="2083034"/>
              </a:cubicBezTo>
              <a:cubicBezTo>
                <a:pt x="3318420" y="2069722"/>
                <a:pt x="3307595" y="2058630"/>
                <a:pt x="3292441" y="2056411"/>
              </a:cubicBezTo>
              <a:close/>
              <a:moveTo>
                <a:pt x="3366049" y="2056411"/>
              </a:moveTo>
              <a:cubicBezTo>
                <a:pt x="3350895" y="2056411"/>
                <a:pt x="3340070" y="2069722"/>
                <a:pt x="3340070" y="2083034"/>
              </a:cubicBezTo>
              <a:cubicBezTo>
                <a:pt x="3340070" y="2098563"/>
                <a:pt x="3353060" y="2109656"/>
                <a:pt x="3366049" y="2109656"/>
              </a:cubicBezTo>
              <a:cubicBezTo>
                <a:pt x="3381203" y="2109656"/>
                <a:pt x="3392028" y="2096345"/>
                <a:pt x="3392028" y="2083034"/>
              </a:cubicBezTo>
              <a:cubicBezTo>
                <a:pt x="3392028" y="2069722"/>
                <a:pt x="3381203" y="2058630"/>
                <a:pt x="3366049" y="2056411"/>
              </a:cubicBezTo>
              <a:close/>
              <a:moveTo>
                <a:pt x="3439656" y="2056411"/>
              </a:moveTo>
              <a:cubicBezTo>
                <a:pt x="3424502" y="2056411"/>
                <a:pt x="3413677" y="2069722"/>
                <a:pt x="3413677" y="2083034"/>
              </a:cubicBezTo>
              <a:cubicBezTo>
                <a:pt x="3413677" y="2098563"/>
                <a:pt x="3426666" y="2109656"/>
                <a:pt x="3439656" y="2109656"/>
              </a:cubicBezTo>
              <a:cubicBezTo>
                <a:pt x="3454810" y="2109656"/>
                <a:pt x="3465635" y="2096345"/>
                <a:pt x="3465635" y="2083034"/>
              </a:cubicBezTo>
              <a:cubicBezTo>
                <a:pt x="3465635" y="2069722"/>
                <a:pt x="3454810" y="2058630"/>
                <a:pt x="3439656" y="2056411"/>
              </a:cubicBezTo>
              <a:close/>
              <a:moveTo>
                <a:pt x="5290653" y="2056411"/>
              </a:moveTo>
              <a:cubicBezTo>
                <a:pt x="5275499" y="2056411"/>
                <a:pt x="5264674" y="2069722"/>
                <a:pt x="5264674" y="2083034"/>
              </a:cubicBezTo>
              <a:cubicBezTo>
                <a:pt x="5264674" y="2098563"/>
                <a:pt x="5277664" y="2109656"/>
                <a:pt x="5290653" y="2109656"/>
              </a:cubicBezTo>
              <a:cubicBezTo>
                <a:pt x="5303642" y="2109656"/>
                <a:pt x="5314467" y="2096345"/>
                <a:pt x="5314467" y="2083034"/>
              </a:cubicBezTo>
              <a:cubicBezTo>
                <a:pt x="5314467" y="2069722"/>
                <a:pt x="5303642" y="2058630"/>
                <a:pt x="5290653" y="2056411"/>
              </a:cubicBezTo>
              <a:close/>
              <a:moveTo>
                <a:pt x="5364260" y="2056411"/>
              </a:moveTo>
              <a:cubicBezTo>
                <a:pt x="5351271" y="2056411"/>
                <a:pt x="5340446" y="2069722"/>
                <a:pt x="5340446" y="2083034"/>
              </a:cubicBezTo>
              <a:cubicBezTo>
                <a:pt x="5340446" y="2098563"/>
                <a:pt x="5351271" y="2109656"/>
                <a:pt x="5364260" y="2109656"/>
              </a:cubicBezTo>
              <a:cubicBezTo>
                <a:pt x="5379414" y="2109656"/>
                <a:pt x="5390239" y="2096345"/>
                <a:pt x="5390239" y="2083034"/>
              </a:cubicBezTo>
              <a:cubicBezTo>
                <a:pt x="5390239" y="2069722"/>
                <a:pt x="5379414" y="2058630"/>
                <a:pt x="5364260" y="2056411"/>
              </a:cubicBezTo>
              <a:close/>
              <a:moveTo>
                <a:pt x="5437867" y="2056411"/>
              </a:moveTo>
              <a:cubicBezTo>
                <a:pt x="5422713" y="2056411"/>
                <a:pt x="5411888" y="2069722"/>
                <a:pt x="5411888" y="2083034"/>
              </a:cubicBezTo>
              <a:cubicBezTo>
                <a:pt x="5411888" y="2098563"/>
                <a:pt x="5422713" y="2109656"/>
                <a:pt x="5437867" y="2109656"/>
              </a:cubicBezTo>
              <a:cubicBezTo>
                <a:pt x="5453021" y="2109656"/>
                <a:pt x="5463846" y="2096345"/>
                <a:pt x="5463846" y="2083034"/>
              </a:cubicBezTo>
              <a:cubicBezTo>
                <a:pt x="5463846" y="2069722"/>
                <a:pt x="5453021" y="2056411"/>
                <a:pt x="5437867" y="2056411"/>
              </a:cubicBezTo>
              <a:close/>
              <a:moveTo>
                <a:pt x="5511473" y="2056411"/>
              </a:moveTo>
              <a:cubicBezTo>
                <a:pt x="5498484" y="2056411"/>
                <a:pt x="5487659" y="2069722"/>
                <a:pt x="5487659" y="2083034"/>
              </a:cubicBezTo>
              <a:cubicBezTo>
                <a:pt x="5487659" y="2098563"/>
                <a:pt x="5498484" y="2109656"/>
                <a:pt x="5511473" y="2109656"/>
              </a:cubicBezTo>
              <a:cubicBezTo>
                <a:pt x="5526628" y="2109656"/>
                <a:pt x="5537452" y="2096345"/>
                <a:pt x="5537452" y="2083034"/>
              </a:cubicBezTo>
              <a:cubicBezTo>
                <a:pt x="5537452" y="2069722"/>
                <a:pt x="5526628" y="2058630"/>
                <a:pt x="5511473" y="2056411"/>
              </a:cubicBezTo>
              <a:close/>
              <a:moveTo>
                <a:pt x="5585081" y="2056411"/>
              </a:moveTo>
              <a:cubicBezTo>
                <a:pt x="5569927" y="2056411"/>
                <a:pt x="5559102" y="2069722"/>
                <a:pt x="5559102" y="2083034"/>
              </a:cubicBezTo>
              <a:cubicBezTo>
                <a:pt x="5559102" y="2098563"/>
                <a:pt x="5572091" y="2109656"/>
                <a:pt x="5585081" y="2109656"/>
              </a:cubicBezTo>
              <a:cubicBezTo>
                <a:pt x="5600235" y="2109656"/>
                <a:pt x="5611060" y="2096345"/>
                <a:pt x="5611060" y="2083034"/>
              </a:cubicBezTo>
              <a:cubicBezTo>
                <a:pt x="5611060" y="2069722"/>
                <a:pt x="5600235" y="2058630"/>
                <a:pt x="5585081" y="2056411"/>
              </a:cubicBezTo>
              <a:close/>
              <a:moveTo>
                <a:pt x="5658687" y="2056411"/>
              </a:moveTo>
              <a:cubicBezTo>
                <a:pt x="5645699" y="2056411"/>
                <a:pt x="5634874" y="2069722"/>
                <a:pt x="5634874" y="2083034"/>
              </a:cubicBezTo>
              <a:cubicBezTo>
                <a:pt x="5634874" y="2098563"/>
                <a:pt x="5645699" y="2109656"/>
                <a:pt x="5658687" y="2109656"/>
              </a:cubicBezTo>
              <a:cubicBezTo>
                <a:pt x="5673842" y="2109656"/>
                <a:pt x="5684667" y="2096345"/>
                <a:pt x="5684667" y="2083034"/>
              </a:cubicBezTo>
              <a:cubicBezTo>
                <a:pt x="5684667" y="2069722"/>
                <a:pt x="5673842" y="2058630"/>
                <a:pt x="5658687" y="2056411"/>
              </a:cubicBezTo>
              <a:close/>
              <a:moveTo>
                <a:pt x="5734459" y="2056411"/>
              </a:moveTo>
              <a:cubicBezTo>
                <a:pt x="5719305" y="2056411"/>
                <a:pt x="5708480" y="2069722"/>
                <a:pt x="5708480" y="2083034"/>
              </a:cubicBezTo>
              <a:cubicBezTo>
                <a:pt x="5708480" y="2098563"/>
                <a:pt x="5721470" y="2109656"/>
                <a:pt x="5734459" y="2109656"/>
              </a:cubicBezTo>
              <a:cubicBezTo>
                <a:pt x="5749613" y="2109656"/>
                <a:pt x="5760438" y="2096345"/>
                <a:pt x="5760438" y="2083034"/>
              </a:cubicBezTo>
              <a:cubicBezTo>
                <a:pt x="5760438" y="2069722"/>
                <a:pt x="5747448" y="2058630"/>
                <a:pt x="5734459" y="2056411"/>
              </a:cubicBezTo>
              <a:close/>
              <a:moveTo>
                <a:pt x="5810231" y="2056411"/>
              </a:moveTo>
              <a:cubicBezTo>
                <a:pt x="5795077" y="2056411"/>
                <a:pt x="5784252" y="2069722"/>
                <a:pt x="5784252" y="2083034"/>
              </a:cubicBezTo>
              <a:cubicBezTo>
                <a:pt x="5784252" y="2098563"/>
                <a:pt x="5797242" y="2109656"/>
                <a:pt x="5810231" y="2109656"/>
              </a:cubicBezTo>
              <a:cubicBezTo>
                <a:pt x="5823220" y="2109656"/>
                <a:pt x="5834045" y="2096345"/>
                <a:pt x="5834045" y="2083034"/>
              </a:cubicBezTo>
              <a:cubicBezTo>
                <a:pt x="5834045" y="2069722"/>
                <a:pt x="5823220" y="2058630"/>
                <a:pt x="5810231" y="2056411"/>
              </a:cubicBezTo>
              <a:close/>
              <a:moveTo>
                <a:pt x="5881673" y="2056411"/>
              </a:moveTo>
              <a:cubicBezTo>
                <a:pt x="5866519" y="2056411"/>
                <a:pt x="5855694" y="2069722"/>
                <a:pt x="5855694" y="2083034"/>
              </a:cubicBezTo>
              <a:cubicBezTo>
                <a:pt x="5855694" y="2098563"/>
                <a:pt x="5868684" y="2109656"/>
                <a:pt x="5881673" y="2109656"/>
              </a:cubicBezTo>
              <a:cubicBezTo>
                <a:pt x="5896827" y="2109656"/>
                <a:pt x="5907652" y="2096345"/>
                <a:pt x="5907652" y="2083034"/>
              </a:cubicBezTo>
              <a:cubicBezTo>
                <a:pt x="5907652" y="2069722"/>
                <a:pt x="5896827" y="2058630"/>
                <a:pt x="5881673" y="2056411"/>
              </a:cubicBezTo>
              <a:close/>
              <a:moveTo>
                <a:pt x="5957445" y="2056411"/>
              </a:moveTo>
              <a:cubicBezTo>
                <a:pt x="5942291" y="2056411"/>
                <a:pt x="5931466" y="2069722"/>
                <a:pt x="5931466" y="2083034"/>
              </a:cubicBezTo>
              <a:cubicBezTo>
                <a:pt x="5931466" y="2098563"/>
                <a:pt x="5944456" y="2109656"/>
                <a:pt x="5957445" y="2109656"/>
              </a:cubicBezTo>
              <a:cubicBezTo>
                <a:pt x="5970435" y="2109656"/>
                <a:pt x="5981259" y="2096345"/>
                <a:pt x="5981259" y="2083034"/>
              </a:cubicBezTo>
              <a:cubicBezTo>
                <a:pt x="5981259" y="2069722"/>
                <a:pt x="5970435" y="2058630"/>
                <a:pt x="5957445" y="2056411"/>
              </a:cubicBezTo>
              <a:close/>
              <a:moveTo>
                <a:pt x="6102494" y="2056411"/>
              </a:moveTo>
              <a:cubicBezTo>
                <a:pt x="6087340" y="2056411"/>
                <a:pt x="6076515" y="2069722"/>
                <a:pt x="6076515" y="2083034"/>
              </a:cubicBezTo>
              <a:cubicBezTo>
                <a:pt x="6076515" y="2098563"/>
                <a:pt x="6089505" y="2109656"/>
                <a:pt x="6102494" y="2109656"/>
              </a:cubicBezTo>
              <a:cubicBezTo>
                <a:pt x="6117648" y="2109656"/>
                <a:pt x="6128473" y="2096345"/>
                <a:pt x="6128473" y="2083034"/>
              </a:cubicBezTo>
              <a:cubicBezTo>
                <a:pt x="6128473" y="2069722"/>
                <a:pt x="6117648" y="2058630"/>
                <a:pt x="6102494" y="2056411"/>
              </a:cubicBezTo>
              <a:close/>
              <a:moveTo>
                <a:pt x="6178265" y="2056411"/>
              </a:moveTo>
              <a:cubicBezTo>
                <a:pt x="6165277" y="2056411"/>
                <a:pt x="6154452" y="2069722"/>
                <a:pt x="6154452" y="2083034"/>
              </a:cubicBezTo>
              <a:cubicBezTo>
                <a:pt x="6154452" y="2098563"/>
                <a:pt x="6165277" y="2109656"/>
                <a:pt x="6178265" y="2109656"/>
              </a:cubicBezTo>
              <a:cubicBezTo>
                <a:pt x="6193420" y="2109656"/>
                <a:pt x="6204245" y="2096345"/>
                <a:pt x="6204245" y="2083034"/>
              </a:cubicBezTo>
              <a:cubicBezTo>
                <a:pt x="6204245" y="2069722"/>
                <a:pt x="6191255" y="2058630"/>
                <a:pt x="6178265" y="2056411"/>
              </a:cubicBezTo>
              <a:close/>
              <a:moveTo>
                <a:pt x="6251873" y="2056411"/>
              </a:moveTo>
              <a:cubicBezTo>
                <a:pt x="6238884" y="2056411"/>
                <a:pt x="6228059" y="2069722"/>
                <a:pt x="6228059" y="2083034"/>
              </a:cubicBezTo>
              <a:cubicBezTo>
                <a:pt x="6228059" y="2098563"/>
                <a:pt x="6238884" y="2109656"/>
                <a:pt x="6251873" y="2109656"/>
              </a:cubicBezTo>
              <a:cubicBezTo>
                <a:pt x="6267027" y="2109656"/>
                <a:pt x="6277852" y="2096345"/>
                <a:pt x="6277852" y="2083034"/>
              </a:cubicBezTo>
              <a:cubicBezTo>
                <a:pt x="6277852" y="2069722"/>
                <a:pt x="6267027" y="2058630"/>
                <a:pt x="6251873" y="2056411"/>
              </a:cubicBezTo>
              <a:close/>
              <a:moveTo>
                <a:pt x="6325479" y="2056411"/>
              </a:moveTo>
              <a:cubicBezTo>
                <a:pt x="6312490" y="2056411"/>
                <a:pt x="6301665" y="2069722"/>
                <a:pt x="6301665" y="2083034"/>
              </a:cubicBezTo>
              <a:cubicBezTo>
                <a:pt x="6301665" y="2098563"/>
                <a:pt x="6312490" y="2109656"/>
                <a:pt x="6325479" y="2109656"/>
              </a:cubicBezTo>
              <a:cubicBezTo>
                <a:pt x="6340633" y="2109656"/>
                <a:pt x="6351458" y="2096345"/>
                <a:pt x="6351458" y="2083034"/>
              </a:cubicBezTo>
              <a:cubicBezTo>
                <a:pt x="6351458" y="2069722"/>
                <a:pt x="6340633" y="2058630"/>
                <a:pt x="6325479" y="2056411"/>
              </a:cubicBezTo>
              <a:close/>
              <a:moveTo>
                <a:pt x="6399086" y="2056411"/>
              </a:moveTo>
              <a:cubicBezTo>
                <a:pt x="6383932" y="2056411"/>
                <a:pt x="6373107" y="2069722"/>
                <a:pt x="6373107" y="2083034"/>
              </a:cubicBezTo>
              <a:cubicBezTo>
                <a:pt x="6373107" y="2098563"/>
                <a:pt x="6386097" y="2109656"/>
                <a:pt x="6399086" y="2109656"/>
              </a:cubicBezTo>
              <a:cubicBezTo>
                <a:pt x="6414241" y="2109656"/>
                <a:pt x="6425065" y="2096345"/>
                <a:pt x="6425065" y="2083034"/>
              </a:cubicBezTo>
              <a:cubicBezTo>
                <a:pt x="6425065" y="2069722"/>
                <a:pt x="6414241" y="2058630"/>
                <a:pt x="6399086" y="2056411"/>
              </a:cubicBezTo>
              <a:close/>
              <a:moveTo>
                <a:pt x="6472694" y="2056411"/>
              </a:moveTo>
              <a:cubicBezTo>
                <a:pt x="6457540" y="2056411"/>
                <a:pt x="6446715" y="2069722"/>
                <a:pt x="6446715" y="2083034"/>
              </a:cubicBezTo>
              <a:cubicBezTo>
                <a:pt x="6446715" y="2098563"/>
                <a:pt x="6459704" y="2109656"/>
                <a:pt x="6472694" y="2109656"/>
              </a:cubicBezTo>
              <a:cubicBezTo>
                <a:pt x="6487848" y="2109656"/>
                <a:pt x="6498673" y="2096345"/>
                <a:pt x="6498673" y="2083034"/>
              </a:cubicBezTo>
              <a:cubicBezTo>
                <a:pt x="6498673" y="2069722"/>
                <a:pt x="6487848" y="2058630"/>
                <a:pt x="6472694" y="2056411"/>
              </a:cubicBezTo>
              <a:close/>
              <a:moveTo>
                <a:pt x="6842892" y="2056411"/>
              </a:moveTo>
              <a:cubicBezTo>
                <a:pt x="6827738" y="2056411"/>
                <a:pt x="6816913" y="2069722"/>
                <a:pt x="6816913" y="2083034"/>
              </a:cubicBezTo>
              <a:cubicBezTo>
                <a:pt x="6816913" y="2098563"/>
                <a:pt x="6829903" y="2109656"/>
                <a:pt x="6842892" y="2109656"/>
              </a:cubicBezTo>
              <a:cubicBezTo>
                <a:pt x="6858047" y="2109656"/>
                <a:pt x="6868871" y="2096345"/>
                <a:pt x="6868871" y="2083034"/>
              </a:cubicBezTo>
              <a:cubicBezTo>
                <a:pt x="6868871" y="2069722"/>
                <a:pt x="6858047" y="2058630"/>
                <a:pt x="6842892" y="2056411"/>
              </a:cubicBezTo>
              <a:close/>
              <a:moveTo>
                <a:pt x="6916499" y="2056411"/>
              </a:moveTo>
              <a:cubicBezTo>
                <a:pt x="6903510" y="2056411"/>
                <a:pt x="6892685" y="2069722"/>
                <a:pt x="6892685" y="2083034"/>
              </a:cubicBezTo>
              <a:cubicBezTo>
                <a:pt x="6892685" y="2098563"/>
                <a:pt x="6903510" y="2109656"/>
                <a:pt x="6916499" y="2109656"/>
              </a:cubicBezTo>
              <a:cubicBezTo>
                <a:pt x="6931654" y="2109656"/>
                <a:pt x="6942478" y="2096345"/>
                <a:pt x="6942478" y="2083034"/>
              </a:cubicBezTo>
              <a:cubicBezTo>
                <a:pt x="6942478" y="2069722"/>
                <a:pt x="6931654" y="2058630"/>
                <a:pt x="6916499" y="2056411"/>
              </a:cubicBezTo>
              <a:close/>
              <a:moveTo>
                <a:pt x="6990106" y="2056411"/>
              </a:moveTo>
              <a:cubicBezTo>
                <a:pt x="6977118" y="2056411"/>
                <a:pt x="6966293" y="2069722"/>
                <a:pt x="6966293" y="2083034"/>
              </a:cubicBezTo>
              <a:cubicBezTo>
                <a:pt x="6966293" y="2098563"/>
                <a:pt x="6977118" y="2109656"/>
                <a:pt x="6990106" y="2109656"/>
              </a:cubicBezTo>
              <a:cubicBezTo>
                <a:pt x="7005261" y="2109656"/>
                <a:pt x="7016086" y="2096345"/>
                <a:pt x="7016086" y="2083034"/>
              </a:cubicBezTo>
              <a:cubicBezTo>
                <a:pt x="7016086" y="2069722"/>
                <a:pt x="7005261" y="2058630"/>
                <a:pt x="6990106" y="2056411"/>
              </a:cubicBezTo>
              <a:close/>
              <a:moveTo>
                <a:pt x="7065879" y="2056411"/>
              </a:moveTo>
              <a:cubicBezTo>
                <a:pt x="7050725" y="2056411"/>
                <a:pt x="7039900" y="2069722"/>
                <a:pt x="7039900" y="2083034"/>
              </a:cubicBezTo>
              <a:cubicBezTo>
                <a:pt x="7039900" y="2098563"/>
                <a:pt x="7052890" y="2109656"/>
                <a:pt x="7065879" y="2109656"/>
              </a:cubicBezTo>
              <a:cubicBezTo>
                <a:pt x="7081033" y="2109656"/>
                <a:pt x="7091858" y="2096345"/>
                <a:pt x="7091858" y="2083034"/>
              </a:cubicBezTo>
              <a:cubicBezTo>
                <a:pt x="7091858" y="2069722"/>
                <a:pt x="7078868" y="2058630"/>
                <a:pt x="7065879" y="2056411"/>
              </a:cubicBezTo>
              <a:close/>
              <a:moveTo>
                <a:pt x="7139485" y="2056411"/>
              </a:moveTo>
              <a:cubicBezTo>
                <a:pt x="7124331" y="2056411"/>
                <a:pt x="7113506" y="2069722"/>
                <a:pt x="7113506" y="2083034"/>
              </a:cubicBezTo>
              <a:cubicBezTo>
                <a:pt x="7113506" y="2098563"/>
                <a:pt x="7126496" y="2109656"/>
                <a:pt x="7139485" y="2109656"/>
              </a:cubicBezTo>
              <a:cubicBezTo>
                <a:pt x="7154639" y="2109656"/>
                <a:pt x="7165464" y="2096345"/>
                <a:pt x="7165464" y="2083034"/>
              </a:cubicBezTo>
              <a:cubicBezTo>
                <a:pt x="7165464" y="2069722"/>
                <a:pt x="7154639" y="2058630"/>
                <a:pt x="7139485" y="2056411"/>
              </a:cubicBezTo>
              <a:close/>
              <a:moveTo>
                <a:pt x="7213092" y="2056411"/>
              </a:moveTo>
              <a:cubicBezTo>
                <a:pt x="7197938" y="2056411"/>
                <a:pt x="7187113" y="2069722"/>
                <a:pt x="7187113" y="2083034"/>
              </a:cubicBezTo>
              <a:cubicBezTo>
                <a:pt x="7187113" y="2098563"/>
                <a:pt x="7200103" y="2109656"/>
                <a:pt x="7213092" y="2109656"/>
              </a:cubicBezTo>
              <a:cubicBezTo>
                <a:pt x="7228246" y="2109656"/>
                <a:pt x="7239071" y="2096345"/>
                <a:pt x="7239071" y="2083034"/>
              </a:cubicBezTo>
              <a:cubicBezTo>
                <a:pt x="7239071" y="2069722"/>
                <a:pt x="7228246" y="2058630"/>
                <a:pt x="7213092" y="2056411"/>
              </a:cubicBezTo>
              <a:close/>
              <a:moveTo>
                <a:pt x="7288864" y="2056411"/>
              </a:moveTo>
              <a:cubicBezTo>
                <a:pt x="7273710" y="2056411"/>
                <a:pt x="7262885" y="2069722"/>
                <a:pt x="7262885" y="2083034"/>
              </a:cubicBezTo>
              <a:cubicBezTo>
                <a:pt x="7262885" y="2098563"/>
                <a:pt x="7275875" y="2109656"/>
                <a:pt x="7288864" y="2109656"/>
              </a:cubicBezTo>
              <a:cubicBezTo>
                <a:pt x="7301854" y="2109656"/>
                <a:pt x="7312678" y="2096345"/>
                <a:pt x="7312678" y="2083034"/>
              </a:cubicBezTo>
              <a:cubicBezTo>
                <a:pt x="7312678" y="2069722"/>
                <a:pt x="7301854" y="2058630"/>
                <a:pt x="7288864" y="2056411"/>
              </a:cubicBezTo>
              <a:close/>
              <a:moveTo>
                <a:pt x="7360306" y="2056411"/>
              </a:moveTo>
              <a:cubicBezTo>
                <a:pt x="7345152" y="2056411"/>
                <a:pt x="7334327" y="2069722"/>
                <a:pt x="7334327" y="2083034"/>
              </a:cubicBezTo>
              <a:cubicBezTo>
                <a:pt x="7334327" y="2098563"/>
                <a:pt x="7347316" y="2109656"/>
                <a:pt x="7360306" y="2109656"/>
              </a:cubicBezTo>
              <a:cubicBezTo>
                <a:pt x="7375460" y="2109656"/>
                <a:pt x="7386285" y="2096345"/>
                <a:pt x="7386285" y="2083034"/>
              </a:cubicBezTo>
              <a:cubicBezTo>
                <a:pt x="7386285" y="2069722"/>
                <a:pt x="7375460" y="2058630"/>
                <a:pt x="7360306" y="2056411"/>
              </a:cubicBezTo>
              <a:close/>
              <a:moveTo>
                <a:pt x="7433913" y="2056411"/>
              </a:moveTo>
              <a:cubicBezTo>
                <a:pt x="7418759" y="2056411"/>
                <a:pt x="7407934" y="2069722"/>
                <a:pt x="7407934" y="2083034"/>
              </a:cubicBezTo>
              <a:cubicBezTo>
                <a:pt x="7407934" y="2098563"/>
                <a:pt x="7420924" y="2109656"/>
                <a:pt x="7433913" y="2109656"/>
              </a:cubicBezTo>
              <a:cubicBezTo>
                <a:pt x="7449067" y="2109656"/>
                <a:pt x="7459892" y="2096345"/>
                <a:pt x="7459892" y="2083034"/>
              </a:cubicBezTo>
              <a:cubicBezTo>
                <a:pt x="7459892" y="2069722"/>
                <a:pt x="7449067" y="2058630"/>
                <a:pt x="7433913" y="2056411"/>
              </a:cubicBezTo>
              <a:close/>
              <a:moveTo>
                <a:pt x="7509684" y="2056411"/>
              </a:moveTo>
              <a:cubicBezTo>
                <a:pt x="7496696" y="2056411"/>
                <a:pt x="7485871" y="2069722"/>
                <a:pt x="7485871" y="2083034"/>
              </a:cubicBezTo>
              <a:cubicBezTo>
                <a:pt x="7485871" y="2098563"/>
                <a:pt x="7496696" y="2109656"/>
                <a:pt x="7509684" y="2109656"/>
              </a:cubicBezTo>
              <a:cubicBezTo>
                <a:pt x="7524839" y="2109656"/>
                <a:pt x="7535664" y="2096345"/>
                <a:pt x="7535664" y="2083034"/>
              </a:cubicBezTo>
              <a:cubicBezTo>
                <a:pt x="7535664" y="2069722"/>
                <a:pt x="7524839" y="2058630"/>
                <a:pt x="7509684" y="2056411"/>
              </a:cubicBezTo>
              <a:close/>
              <a:moveTo>
                <a:pt x="7583292" y="2056411"/>
              </a:moveTo>
              <a:cubicBezTo>
                <a:pt x="7568138" y="2056411"/>
                <a:pt x="7557313" y="2069722"/>
                <a:pt x="7557313" y="2083034"/>
              </a:cubicBezTo>
              <a:cubicBezTo>
                <a:pt x="7557313" y="2098563"/>
                <a:pt x="7570303" y="2109656"/>
                <a:pt x="7583292" y="2109656"/>
              </a:cubicBezTo>
              <a:cubicBezTo>
                <a:pt x="7598446" y="2109656"/>
                <a:pt x="7609271" y="2096345"/>
                <a:pt x="7609271" y="2083034"/>
              </a:cubicBezTo>
              <a:cubicBezTo>
                <a:pt x="7609271" y="2069722"/>
                <a:pt x="7598446" y="2058630"/>
                <a:pt x="7583292" y="2056411"/>
              </a:cubicBezTo>
              <a:close/>
              <a:moveTo>
                <a:pt x="7656898" y="2056411"/>
              </a:moveTo>
              <a:cubicBezTo>
                <a:pt x="7641744" y="2056411"/>
                <a:pt x="7630919" y="2069722"/>
                <a:pt x="7630919" y="2083034"/>
              </a:cubicBezTo>
              <a:cubicBezTo>
                <a:pt x="7630919" y="2098563"/>
                <a:pt x="7643909" y="2109656"/>
                <a:pt x="7656898" y="2109656"/>
              </a:cubicBezTo>
              <a:cubicBezTo>
                <a:pt x="7672052" y="2109656"/>
                <a:pt x="7682877" y="2096345"/>
                <a:pt x="7682877" y="2083034"/>
              </a:cubicBezTo>
              <a:cubicBezTo>
                <a:pt x="7682877" y="2069722"/>
                <a:pt x="7672052" y="2058630"/>
                <a:pt x="7656898" y="2056411"/>
              </a:cubicBezTo>
              <a:close/>
              <a:moveTo>
                <a:pt x="7730505" y="2056411"/>
              </a:moveTo>
              <a:cubicBezTo>
                <a:pt x="7715351" y="2056411"/>
                <a:pt x="7704526" y="2069722"/>
                <a:pt x="7704526" y="2083034"/>
              </a:cubicBezTo>
              <a:cubicBezTo>
                <a:pt x="7704526" y="2098563"/>
                <a:pt x="7717516" y="2109656"/>
                <a:pt x="7730505" y="2109656"/>
              </a:cubicBezTo>
              <a:cubicBezTo>
                <a:pt x="7745660" y="2109656"/>
                <a:pt x="7756484" y="2096345"/>
                <a:pt x="7756484" y="2083034"/>
              </a:cubicBezTo>
              <a:cubicBezTo>
                <a:pt x="7756484" y="2069722"/>
                <a:pt x="7745660" y="2058630"/>
                <a:pt x="7730505" y="2056411"/>
              </a:cubicBezTo>
              <a:close/>
              <a:moveTo>
                <a:pt x="7806277" y="2056411"/>
              </a:moveTo>
              <a:cubicBezTo>
                <a:pt x="7791123" y="2056411"/>
                <a:pt x="7780298" y="2069722"/>
                <a:pt x="7780298" y="2083034"/>
              </a:cubicBezTo>
              <a:cubicBezTo>
                <a:pt x="7780298" y="2098563"/>
                <a:pt x="7793288" y="2109656"/>
                <a:pt x="7806277" y="2109656"/>
              </a:cubicBezTo>
              <a:cubicBezTo>
                <a:pt x="7819267" y="2109656"/>
                <a:pt x="7830091" y="2096345"/>
                <a:pt x="7830091" y="2083034"/>
              </a:cubicBezTo>
              <a:cubicBezTo>
                <a:pt x="7830091" y="2069722"/>
                <a:pt x="7819267" y="2058630"/>
                <a:pt x="7806277" y="2056411"/>
              </a:cubicBezTo>
              <a:close/>
              <a:moveTo>
                <a:pt x="7879885" y="2056411"/>
              </a:moveTo>
              <a:cubicBezTo>
                <a:pt x="7864731" y="2056411"/>
                <a:pt x="7853906" y="2069722"/>
                <a:pt x="7853906" y="2083034"/>
              </a:cubicBezTo>
              <a:cubicBezTo>
                <a:pt x="7853906" y="2098563"/>
                <a:pt x="7866895" y="2109656"/>
                <a:pt x="7879885" y="2109656"/>
              </a:cubicBezTo>
              <a:cubicBezTo>
                <a:pt x="7895039" y="2109656"/>
                <a:pt x="7905864" y="2096345"/>
                <a:pt x="7905864" y="2083034"/>
              </a:cubicBezTo>
              <a:cubicBezTo>
                <a:pt x="7905864" y="2069722"/>
                <a:pt x="7892874" y="2058630"/>
                <a:pt x="7879885" y="2056411"/>
              </a:cubicBezTo>
              <a:close/>
              <a:moveTo>
                <a:pt x="7955656" y="2056411"/>
              </a:moveTo>
              <a:cubicBezTo>
                <a:pt x="7940502" y="2056411"/>
                <a:pt x="7929677" y="2069722"/>
                <a:pt x="7929677" y="2083034"/>
              </a:cubicBezTo>
              <a:cubicBezTo>
                <a:pt x="7929677" y="2098563"/>
                <a:pt x="7942666" y="2109656"/>
                <a:pt x="7955656" y="2109656"/>
              </a:cubicBezTo>
              <a:cubicBezTo>
                <a:pt x="7968645" y="2109656"/>
                <a:pt x="7979470" y="2096345"/>
                <a:pt x="7979470" y="2083034"/>
              </a:cubicBezTo>
              <a:cubicBezTo>
                <a:pt x="7979470" y="2069722"/>
                <a:pt x="7968645" y="2058630"/>
                <a:pt x="7955656" y="2056411"/>
              </a:cubicBezTo>
              <a:close/>
              <a:moveTo>
                <a:pt x="8027098" y="2056411"/>
              </a:moveTo>
              <a:cubicBezTo>
                <a:pt x="8011944" y="2056411"/>
                <a:pt x="8001119" y="2069722"/>
                <a:pt x="8001119" y="2083034"/>
              </a:cubicBezTo>
              <a:cubicBezTo>
                <a:pt x="8001119" y="2098563"/>
                <a:pt x="8011944" y="2109656"/>
                <a:pt x="8027098" y="2109656"/>
              </a:cubicBezTo>
              <a:cubicBezTo>
                <a:pt x="8042252" y="2109656"/>
                <a:pt x="8053077" y="2096345"/>
                <a:pt x="8053077" y="2083034"/>
              </a:cubicBezTo>
              <a:cubicBezTo>
                <a:pt x="8053077" y="2069722"/>
                <a:pt x="8042252" y="2056411"/>
                <a:pt x="8027098" y="2056411"/>
              </a:cubicBezTo>
              <a:close/>
              <a:moveTo>
                <a:pt x="8100705" y="2056411"/>
              </a:moveTo>
              <a:cubicBezTo>
                <a:pt x="8087716" y="2056411"/>
                <a:pt x="8076891" y="2069722"/>
                <a:pt x="8076891" y="2083034"/>
              </a:cubicBezTo>
              <a:cubicBezTo>
                <a:pt x="8076891" y="2098563"/>
                <a:pt x="8087716" y="2109656"/>
                <a:pt x="8100705" y="2109656"/>
              </a:cubicBezTo>
              <a:cubicBezTo>
                <a:pt x="8115859" y="2109656"/>
                <a:pt x="8126684" y="2096345"/>
                <a:pt x="8126684" y="2083034"/>
              </a:cubicBezTo>
              <a:cubicBezTo>
                <a:pt x="8126684" y="2069722"/>
                <a:pt x="8115859" y="2058630"/>
                <a:pt x="8100705" y="2056411"/>
              </a:cubicBezTo>
              <a:close/>
              <a:moveTo>
                <a:pt x="8174312" y="2056411"/>
              </a:moveTo>
              <a:cubicBezTo>
                <a:pt x="8161323" y="2056411"/>
                <a:pt x="8150498" y="2069722"/>
                <a:pt x="8150498" y="2083034"/>
              </a:cubicBezTo>
              <a:cubicBezTo>
                <a:pt x="8150498" y="2098563"/>
                <a:pt x="8161323" y="2109656"/>
                <a:pt x="8174312" y="2109656"/>
              </a:cubicBezTo>
              <a:cubicBezTo>
                <a:pt x="8189467" y="2109656"/>
                <a:pt x="8200291" y="2096345"/>
                <a:pt x="8200291" y="2083034"/>
              </a:cubicBezTo>
              <a:cubicBezTo>
                <a:pt x="8200291" y="2069722"/>
                <a:pt x="8189467" y="2058630"/>
                <a:pt x="8174312" y="2056411"/>
              </a:cubicBezTo>
              <a:close/>
              <a:moveTo>
                <a:pt x="8247918" y="2056411"/>
              </a:moveTo>
              <a:cubicBezTo>
                <a:pt x="8234929" y="2056411"/>
                <a:pt x="8224104" y="2069722"/>
                <a:pt x="8224104" y="2083034"/>
              </a:cubicBezTo>
              <a:cubicBezTo>
                <a:pt x="8224104" y="2098563"/>
                <a:pt x="8234929" y="2109656"/>
                <a:pt x="8247918" y="2109656"/>
              </a:cubicBezTo>
              <a:cubicBezTo>
                <a:pt x="8263073" y="2109656"/>
                <a:pt x="8273897" y="2096345"/>
                <a:pt x="8273897" y="2083034"/>
              </a:cubicBezTo>
              <a:cubicBezTo>
                <a:pt x="8273897" y="2069722"/>
                <a:pt x="8263073" y="2058630"/>
                <a:pt x="8247918" y="2056411"/>
              </a:cubicBezTo>
              <a:close/>
              <a:moveTo>
                <a:pt x="8323691" y="2056411"/>
              </a:moveTo>
              <a:cubicBezTo>
                <a:pt x="8308537" y="2056411"/>
                <a:pt x="8297712" y="2069722"/>
                <a:pt x="8297712" y="2083034"/>
              </a:cubicBezTo>
              <a:cubicBezTo>
                <a:pt x="8297712" y="2098563"/>
                <a:pt x="8310701" y="2109656"/>
                <a:pt x="8323691" y="2109656"/>
              </a:cubicBezTo>
              <a:cubicBezTo>
                <a:pt x="8338845" y="2109656"/>
                <a:pt x="8349670" y="2096345"/>
                <a:pt x="8349670" y="2083034"/>
              </a:cubicBezTo>
              <a:cubicBezTo>
                <a:pt x="8349670" y="2069722"/>
                <a:pt x="8336680" y="2058630"/>
                <a:pt x="8323691" y="2056411"/>
              </a:cubicBezTo>
              <a:close/>
              <a:moveTo>
                <a:pt x="8397298" y="2056411"/>
              </a:moveTo>
              <a:cubicBezTo>
                <a:pt x="8382144" y="2056411"/>
                <a:pt x="8371319" y="2069722"/>
                <a:pt x="8371319" y="2083034"/>
              </a:cubicBezTo>
              <a:cubicBezTo>
                <a:pt x="8371319" y="2098563"/>
                <a:pt x="8384309" y="2109656"/>
                <a:pt x="8397298" y="2109656"/>
              </a:cubicBezTo>
              <a:cubicBezTo>
                <a:pt x="8412452" y="2109656"/>
                <a:pt x="8423277" y="2096345"/>
                <a:pt x="8423277" y="2083034"/>
              </a:cubicBezTo>
              <a:cubicBezTo>
                <a:pt x="8423277" y="2069722"/>
                <a:pt x="8412452" y="2058630"/>
                <a:pt x="8397298" y="2056411"/>
              </a:cubicBezTo>
              <a:close/>
              <a:moveTo>
                <a:pt x="8470904" y="2056411"/>
              </a:moveTo>
              <a:cubicBezTo>
                <a:pt x="8455750" y="2056411"/>
                <a:pt x="8444925" y="2069722"/>
                <a:pt x="8444925" y="2083034"/>
              </a:cubicBezTo>
              <a:cubicBezTo>
                <a:pt x="8444925" y="2098563"/>
                <a:pt x="8457915" y="2109656"/>
                <a:pt x="8470904" y="2109656"/>
              </a:cubicBezTo>
              <a:cubicBezTo>
                <a:pt x="8486058" y="2109656"/>
                <a:pt x="8496883" y="2096345"/>
                <a:pt x="8496883" y="2083034"/>
              </a:cubicBezTo>
              <a:cubicBezTo>
                <a:pt x="8496883" y="2069722"/>
                <a:pt x="8486058" y="2058630"/>
                <a:pt x="8470904" y="2056411"/>
              </a:cubicBezTo>
              <a:close/>
              <a:moveTo>
                <a:pt x="8546676" y="2056411"/>
              </a:moveTo>
              <a:cubicBezTo>
                <a:pt x="8531522" y="2056411"/>
                <a:pt x="8520697" y="2069722"/>
                <a:pt x="8520697" y="2083034"/>
              </a:cubicBezTo>
              <a:cubicBezTo>
                <a:pt x="8520697" y="2098563"/>
                <a:pt x="8533687" y="2109656"/>
                <a:pt x="8546676" y="2109656"/>
              </a:cubicBezTo>
              <a:cubicBezTo>
                <a:pt x="8559665" y="2109656"/>
                <a:pt x="8570490" y="2096345"/>
                <a:pt x="8570490" y="2083034"/>
              </a:cubicBezTo>
              <a:cubicBezTo>
                <a:pt x="8570490" y="2069722"/>
                <a:pt x="8559665" y="2058630"/>
                <a:pt x="8546676" y="2056411"/>
              </a:cubicBezTo>
              <a:close/>
              <a:moveTo>
                <a:pt x="8618118" y="2056411"/>
              </a:moveTo>
              <a:cubicBezTo>
                <a:pt x="8602964" y="2056411"/>
                <a:pt x="8592139" y="2069722"/>
                <a:pt x="8592139" y="2083034"/>
              </a:cubicBezTo>
              <a:cubicBezTo>
                <a:pt x="8592139" y="2098563"/>
                <a:pt x="8602964" y="2109656"/>
                <a:pt x="8618118" y="2109656"/>
              </a:cubicBezTo>
              <a:cubicBezTo>
                <a:pt x="8633273" y="2109656"/>
                <a:pt x="8644097" y="2096345"/>
                <a:pt x="8644097" y="2083034"/>
              </a:cubicBezTo>
              <a:cubicBezTo>
                <a:pt x="8644097" y="2069722"/>
                <a:pt x="8633273" y="2056411"/>
                <a:pt x="8618118" y="2056411"/>
              </a:cubicBezTo>
              <a:close/>
              <a:moveTo>
                <a:pt x="8691725" y="2056411"/>
              </a:moveTo>
              <a:cubicBezTo>
                <a:pt x="8676571" y="2056411"/>
                <a:pt x="8665746" y="2069722"/>
                <a:pt x="8665746" y="2083034"/>
              </a:cubicBezTo>
              <a:cubicBezTo>
                <a:pt x="8665746" y="2098563"/>
                <a:pt x="8678735" y="2109656"/>
                <a:pt x="8691725" y="2109656"/>
              </a:cubicBezTo>
              <a:cubicBezTo>
                <a:pt x="8706879" y="2109656"/>
                <a:pt x="8717704" y="2096345"/>
                <a:pt x="8717704" y="2083034"/>
              </a:cubicBezTo>
              <a:cubicBezTo>
                <a:pt x="8717704" y="2069722"/>
                <a:pt x="8706879" y="2058630"/>
                <a:pt x="8691725" y="2056411"/>
              </a:cubicBezTo>
              <a:close/>
              <a:moveTo>
                <a:pt x="8767497" y="2056411"/>
              </a:moveTo>
              <a:cubicBezTo>
                <a:pt x="8754508" y="2056411"/>
                <a:pt x="8743683" y="2069722"/>
                <a:pt x="8743683" y="2083034"/>
              </a:cubicBezTo>
              <a:cubicBezTo>
                <a:pt x="8743683" y="2098563"/>
                <a:pt x="8754508" y="2109656"/>
                <a:pt x="8767497" y="2109656"/>
              </a:cubicBezTo>
              <a:cubicBezTo>
                <a:pt x="8782652" y="2109656"/>
                <a:pt x="8793476" y="2096345"/>
                <a:pt x="8793476" y="2083034"/>
              </a:cubicBezTo>
              <a:cubicBezTo>
                <a:pt x="8793476" y="2069722"/>
                <a:pt x="8780487" y="2058630"/>
                <a:pt x="8767497" y="2056411"/>
              </a:cubicBezTo>
              <a:close/>
              <a:moveTo>
                <a:pt x="8841104" y="2056411"/>
              </a:moveTo>
              <a:cubicBezTo>
                <a:pt x="8825950" y="2056411"/>
                <a:pt x="8815125" y="2069722"/>
                <a:pt x="8815125" y="2083034"/>
              </a:cubicBezTo>
              <a:cubicBezTo>
                <a:pt x="8815125" y="2098563"/>
                <a:pt x="8828115" y="2109656"/>
                <a:pt x="8841104" y="2109656"/>
              </a:cubicBezTo>
              <a:cubicBezTo>
                <a:pt x="8856258" y="2109656"/>
                <a:pt x="8867083" y="2096345"/>
                <a:pt x="8867083" y="2083034"/>
              </a:cubicBezTo>
              <a:cubicBezTo>
                <a:pt x="8867083" y="2069722"/>
                <a:pt x="8856258" y="2058630"/>
                <a:pt x="8841104" y="2056411"/>
              </a:cubicBezTo>
              <a:close/>
              <a:moveTo>
                <a:pt x="8914711" y="2056411"/>
              </a:moveTo>
              <a:cubicBezTo>
                <a:pt x="8899557" y="2056411"/>
                <a:pt x="8888732" y="2069722"/>
                <a:pt x="8888732" y="2083034"/>
              </a:cubicBezTo>
              <a:cubicBezTo>
                <a:pt x="8888732" y="2098563"/>
                <a:pt x="8901722" y="2109656"/>
                <a:pt x="8914711" y="2109656"/>
              </a:cubicBezTo>
              <a:cubicBezTo>
                <a:pt x="8929865" y="2109656"/>
                <a:pt x="8940690" y="2096345"/>
                <a:pt x="8940690" y="2083034"/>
              </a:cubicBezTo>
              <a:cubicBezTo>
                <a:pt x="8940690" y="2069722"/>
                <a:pt x="8929865" y="2058630"/>
                <a:pt x="8914711" y="2056411"/>
              </a:cubicBezTo>
              <a:close/>
              <a:moveTo>
                <a:pt x="8988318" y="2056411"/>
              </a:moveTo>
              <a:cubicBezTo>
                <a:pt x="8973164" y="2056411"/>
                <a:pt x="8962339" y="2069722"/>
                <a:pt x="8962339" y="2083034"/>
              </a:cubicBezTo>
              <a:cubicBezTo>
                <a:pt x="8962339" y="2098563"/>
                <a:pt x="8975329" y="2109656"/>
                <a:pt x="8988318" y="2109656"/>
              </a:cubicBezTo>
              <a:cubicBezTo>
                <a:pt x="9003472" y="2109656"/>
                <a:pt x="9014297" y="2096345"/>
                <a:pt x="9014297" y="2083034"/>
              </a:cubicBezTo>
              <a:cubicBezTo>
                <a:pt x="9014297" y="2069722"/>
                <a:pt x="9003472" y="2058630"/>
                <a:pt x="8988318" y="2056411"/>
              </a:cubicBezTo>
              <a:close/>
              <a:moveTo>
                <a:pt x="9061924" y="2056411"/>
              </a:moveTo>
              <a:cubicBezTo>
                <a:pt x="9046770" y="2056411"/>
                <a:pt x="9035945" y="2069722"/>
                <a:pt x="9035945" y="2083034"/>
              </a:cubicBezTo>
              <a:cubicBezTo>
                <a:pt x="9035945" y="2098563"/>
                <a:pt x="9048935" y="2109656"/>
                <a:pt x="9061924" y="2109656"/>
              </a:cubicBezTo>
              <a:cubicBezTo>
                <a:pt x="9077079" y="2109656"/>
                <a:pt x="9087903" y="2096345"/>
                <a:pt x="9087903" y="2083034"/>
              </a:cubicBezTo>
              <a:cubicBezTo>
                <a:pt x="9087903" y="2069722"/>
                <a:pt x="9077079" y="2058630"/>
                <a:pt x="9061924" y="2056411"/>
              </a:cubicBezTo>
              <a:close/>
              <a:moveTo>
                <a:pt x="9137696" y="2056411"/>
              </a:moveTo>
              <a:cubicBezTo>
                <a:pt x="9122542" y="2056411"/>
                <a:pt x="9111717" y="2069722"/>
                <a:pt x="9111717" y="2083034"/>
              </a:cubicBezTo>
              <a:cubicBezTo>
                <a:pt x="9111717" y="2098563"/>
                <a:pt x="9124707" y="2109656"/>
                <a:pt x="9137696" y="2109656"/>
              </a:cubicBezTo>
              <a:cubicBezTo>
                <a:pt x="9150686" y="2109656"/>
                <a:pt x="9161510" y="2096345"/>
                <a:pt x="9161510" y="2083034"/>
              </a:cubicBezTo>
              <a:cubicBezTo>
                <a:pt x="9161510" y="2069722"/>
                <a:pt x="9150686" y="2058630"/>
                <a:pt x="9137696" y="2056411"/>
              </a:cubicBezTo>
              <a:close/>
              <a:moveTo>
                <a:pt x="9211304" y="2056411"/>
              </a:moveTo>
              <a:cubicBezTo>
                <a:pt x="9196150" y="2056411"/>
                <a:pt x="9185325" y="2069722"/>
                <a:pt x="9185325" y="2083034"/>
              </a:cubicBezTo>
              <a:cubicBezTo>
                <a:pt x="9185325" y="2098563"/>
                <a:pt x="9198314" y="2109656"/>
                <a:pt x="9211304" y="2109656"/>
              </a:cubicBezTo>
              <a:cubicBezTo>
                <a:pt x="9226458" y="2109656"/>
                <a:pt x="9237283" y="2096345"/>
                <a:pt x="9237283" y="2083034"/>
              </a:cubicBezTo>
              <a:cubicBezTo>
                <a:pt x="9237283" y="2069722"/>
                <a:pt x="9224293" y="2058630"/>
                <a:pt x="9211304" y="2056411"/>
              </a:cubicBezTo>
              <a:close/>
              <a:moveTo>
                <a:pt x="9287075" y="2056411"/>
              </a:moveTo>
              <a:cubicBezTo>
                <a:pt x="9271921" y="2056411"/>
                <a:pt x="9261096" y="2069722"/>
                <a:pt x="9261096" y="2083034"/>
              </a:cubicBezTo>
              <a:cubicBezTo>
                <a:pt x="9261096" y="2098563"/>
                <a:pt x="9274085" y="2109656"/>
                <a:pt x="9287075" y="2109656"/>
              </a:cubicBezTo>
              <a:cubicBezTo>
                <a:pt x="9300064" y="2109656"/>
                <a:pt x="9310889" y="2096345"/>
                <a:pt x="9310889" y="2083034"/>
              </a:cubicBezTo>
              <a:cubicBezTo>
                <a:pt x="9310889" y="2069722"/>
                <a:pt x="9300064" y="2058630"/>
                <a:pt x="9287075" y="2056411"/>
              </a:cubicBezTo>
              <a:close/>
              <a:moveTo>
                <a:pt x="9358517" y="2056411"/>
              </a:moveTo>
              <a:cubicBezTo>
                <a:pt x="9345528" y="2056411"/>
                <a:pt x="9334703" y="2069722"/>
                <a:pt x="9334703" y="2083034"/>
              </a:cubicBezTo>
              <a:cubicBezTo>
                <a:pt x="9334703" y="2098563"/>
                <a:pt x="9345528" y="2109656"/>
                <a:pt x="9358517" y="2109656"/>
              </a:cubicBezTo>
              <a:cubicBezTo>
                <a:pt x="9373671" y="2109656"/>
                <a:pt x="9384496" y="2096345"/>
                <a:pt x="9384496" y="2083034"/>
              </a:cubicBezTo>
              <a:cubicBezTo>
                <a:pt x="9384496" y="2069722"/>
                <a:pt x="9373671" y="2058630"/>
                <a:pt x="9358517" y="2056411"/>
              </a:cubicBezTo>
              <a:close/>
              <a:moveTo>
                <a:pt x="9432124" y="2056411"/>
              </a:moveTo>
              <a:cubicBezTo>
                <a:pt x="9416970" y="2056411"/>
                <a:pt x="9406145" y="2069722"/>
                <a:pt x="9406145" y="2083034"/>
              </a:cubicBezTo>
              <a:cubicBezTo>
                <a:pt x="9406145" y="2098563"/>
                <a:pt x="9419135" y="2109656"/>
                <a:pt x="9432124" y="2109656"/>
              </a:cubicBezTo>
              <a:cubicBezTo>
                <a:pt x="9447278" y="2109656"/>
                <a:pt x="9458103" y="2096345"/>
                <a:pt x="9458103" y="2083034"/>
              </a:cubicBezTo>
              <a:cubicBezTo>
                <a:pt x="9458103" y="2069722"/>
                <a:pt x="9447278" y="2058630"/>
                <a:pt x="9432124" y="2056411"/>
              </a:cubicBezTo>
              <a:close/>
              <a:moveTo>
                <a:pt x="9505731" y="2056411"/>
              </a:moveTo>
              <a:cubicBezTo>
                <a:pt x="9492742" y="2056411"/>
                <a:pt x="9481917" y="2069722"/>
                <a:pt x="9481917" y="2083034"/>
              </a:cubicBezTo>
              <a:cubicBezTo>
                <a:pt x="9481917" y="2098563"/>
                <a:pt x="9492742" y="2109656"/>
                <a:pt x="9505731" y="2109656"/>
              </a:cubicBezTo>
              <a:cubicBezTo>
                <a:pt x="9520886" y="2109656"/>
                <a:pt x="9531710" y="2096345"/>
                <a:pt x="9531710" y="2083034"/>
              </a:cubicBezTo>
              <a:cubicBezTo>
                <a:pt x="9531710" y="2069722"/>
                <a:pt x="9520886" y="2058630"/>
                <a:pt x="9505731" y="2056411"/>
              </a:cubicBezTo>
              <a:close/>
              <a:moveTo>
                <a:pt x="9581503" y="2056411"/>
              </a:moveTo>
              <a:cubicBezTo>
                <a:pt x="9566349" y="2056411"/>
                <a:pt x="9555524" y="2069722"/>
                <a:pt x="9555524" y="2083034"/>
              </a:cubicBezTo>
              <a:cubicBezTo>
                <a:pt x="9555524" y="2098563"/>
                <a:pt x="9568514" y="2109656"/>
                <a:pt x="9581503" y="2109656"/>
              </a:cubicBezTo>
              <a:cubicBezTo>
                <a:pt x="9596658" y="2109656"/>
                <a:pt x="9607482" y="2096345"/>
                <a:pt x="9607482" y="2083034"/>
              </a:cubicBezTo>
              <a:cubicBezTo>
                <a:pt x="9607482" y="2069722"/>
                <a:pt x="9594493" y="2058630"/>
                <a:pt x="9581503" y="2056411"/>
              </a:cubicBezTo>
              <a:close/>
              <a:moveTo>
                <a:pt x="9655110" y="2056411"/>
              </a:moveTo>
              <a:cubicBezTo>
                <a:pt x="9639956" y="2056411"/>
                <a:pt x="9629131" y="2069722"/>
                <a:pt x="9629131" y="2083034"/>
              </a:cubicBezTo>
              <a:cubicBezTo>
                <a:pt x="9629131" y="2098563"/>
                <a:pt x="9642120" y="2109656"/>
                <a:pt x="9655110" y="2109656"/>
              </a:cubicBezTo>
              <a:cubicBezTo>
                <a:pt x="9670264" y="2109656"/>
                <a:pt x="9681089" y="2096345"/>
                <a:pt x="9681089" y="2083034"/>
              </a:cubicBezTo>
              <a:cubicBezTo>
                <a:pt x="9681089" y="2069722"/>
                <a:pt x="9670264" y="2058630"/>
                <a:pt x="9655110" y="2056411"/>
              </a:cubicBezTo>
              <a:close/>
              <a:moveTo>
                <a:pt x="9728717" y="2056411"/>
              </a:moveTo>
              <a:cubicBezTo>
                <a:pt x="9713563" y="2056411"/>
                <a:pt x="9702738" y="2069722"/>
                <a:pt x="9702738" y="2083034"/>
              </a:cubicBezTo>
              <a:cubicBezTo>
                <a:pt x="9702738" y="2098563"/>
                <a:pt x="9715728" y="2109656"/>
                <a:pt x="9728717" y="2109656"/>
              </a:cubicBezTo>
              <a:cubicBezTo>
                <a:pt x="9743871" y="2109656"/>
                <a:pt x="9754696" y="2096345"/>
                <a:pt x="9754696" y="2083034"/>
              </a:cubicBezTo>
              <a:cubicBezTo>
                <a:pt x="9754696" y="2069722"/>
                <a:pt x="9743871" y="2058630"/>
                <a:pt x="9728717" y="2056411"/>
              </a:cubicBezTo>
              <a:close/>
              <a:moveTo>
                <a:pt x="9802324" y="2056411"/>
              </a:moveTo>
              <a:cubicBezTo>
                <a:pt x="9787170" y="2056411"/>
                <a:pt x="9776345" y="2069722"/>
                <a:pt x="9776345" y="2083034"/>
              </a:cubicBezTo>
              <a:cubicBezTo>
                <a:pt x="9776345" y="2098563"/>
                <a:pt x="9787170" y="2109656"/>
                <a:pt x="9802324" y="2109656"/>
              </a:cubicBezTo>
              <a:cubicBezTo>
                <a:pt x="9817478" y="2109656"/>
                <a:pt x="9828303" y="2096345"/>
                <a:pt x="9828303" y="2083034"/>
              </a:cubicBezTo>
              <a:cubicBezTo>
                <a:pt x="9828303" y="2069722"/>
                <a:pt x="9817478" y="2056411"/>
                <a:pt x="9802324" y="2056411"/>
              </a:cubicBezTo>
              <a:close/>
              <a:moveTo>
                <a:pt x="9875930" y="2056411"/>
              </a:moveTo>
              <a:cubicBezTo>
                <a:pt x="9862941" y="2056411"/>
                <a:pt x="9852116" y="2069722"/>
                <a:pt x="9852116" y="2083034"/>
              </a:cubicBezTo>
              <a:cubicBezTo>
                <a:pt x="9852116" y="2098563"/>
                <a:pt x="9862941" y="2109656"/>
                <a:pt x="9875930" y="2109656"/>
              </a:cubicBezTo>
              <a:cubicBezTo>
                <a:pt x="9891084" y="2109656"/>
                <a:pt x="9901909" y="2096345"/>
                <a:pt x="9901909" y="2083034"/>
              </a:cubicBezTo>
              <a:cubicBezTo>
                <a:pt x="9901909" y="2069722"/>
                <a:pt x="9891084" y="2058630"/>
                <a:pt x="9875930" y="2056411"/>
              </a:cubicBezTo>
              <a:close/>
              <a:moveTo>
                <a:pt x="10098916" y="2056411"/>
              </a:moveTo>
              <a:cubicBezTo>
                <a:pt x="10085927" y="2056411"/>
                <a:pt x="10075102" y="2069722"/>
                <a:pt x="10075102" y="2083034"/>
              </a:cubicBezTo>
              <a:cubicBezTo>
                <a:pt x="10075102" y="2098563"/>
                <a:pt x="10085927" y="2109656"/>
                <a:pt x="10098916" y="2109656"/>
              </a:cubicBezTo>
              <a:cubicBezTo>
                <a:pt x="10114071" y="2109656"/>
                <a:pt x="10124895" y="2096345"/>
                <a:pt x="10124895" y="2083034"/>
              </a:cubicBezTo>
              <a:cubicBezTo>
                <a:pt x="10124895" y="2069722"/>
                <a:pt x="10114071" y="2058630"/>
                <a:pt x="10098916" y="2056411"/>
              </a:cubicBezTo>
              <a:close/>
              <a:moveTo>
                <a:pt x="10172523" y="2056411"/>
              </a:moveTo>
              <a:cubicBezTo>
                <a:pt x="10157369" y="2056411"/>
                <a:pt x="10146544" y="2069722"/>
                <a:pt x="10146544" y="2083034"/>
              </a:cubicBezTo>
              <a:cubicBezTo>
                <a:pt x="10146544" y="2098563"/>
                <a:pt x="10157369" y="2109656"/>
                <a:pt x="10172523" y="2109656"/>
              </a:cubicBezTo>
              <a:cubicBezTo>
                <a:pt x="10187677" y="2109656"/>
                <a:pt x="10198502" y="2096345"/>
                <a:pt x="10198502" y="2083034"/>
              </a:cubicBezTo>
              <a:cubicBezTo>
                <a:pt x="10198502" y="2069722"/>
                <a:pt x="10187677" y="2056411"/>
                <a:pt x="10172523" y="2056411"/>
              </a:cubicBezTo>
              <a:close/>
              <a:moveTo>
                <a:pt x="10246130" y="2056411"/>
              </a:moveTo>
              <a:cubicBezTo>
                <a:pt x="10230976" y="2056411"/>
                <a:pt x="10220151" y="2069722"/>
                <a:pt x="10220151" y="2083034"/>
              </a:cubicBezTo>
              <a:cubicBezTo>
                <a:pt x="10220151" y="2098563"/>
                <a:pt x="10233141" y="2109656"/>
                <a:pt x="10246130" y="2109656"/>
              </a:cubicBezTo>
              <a:cubicBezTo>
                <a:pt x="10261284" y="2109656"/>
                <a:pt x="10272109" y="2096345"/>
                <a:pt x="10272109" y="2083034"/>
              </a:cubicBezTo>
              <a:cubicBezTo>
                <a:pt x="10272109" y="2069722"/>
                <a:pt x="10261284" y="2058630"/>
                <a:pt x="10246130" y="2056411"/>
              </a:cubicBezTo>
              <a:close/>
              <a:moveTo>
                <a:pt x="1517216" y="2134059"/>
              </a:moveTo>
              <a:cubicBezTo>
                <a:pt x="1504227" y="2134059"/>
                <a:pt x="1493402" y="2147370"/>
                <a:pt x="1493402" y="2160682"/>
              </a:cubicBezTo>
              <a:cubicBezTo>
                <a:pt x="1493402" y="2176211"/>
                <a:pt x="1504227" y="2187304"/>
                <a:pt x="1517216" y="2187304"/>
              </a:cubicBezTo>
              <a:cubicBezTo>
                <a:pt x="1532370" y="2187304"/>
                <a:pt x="1543195" y="2173993"/>
                <a:pt x="1543195" y="2160682"/>
              </a:cubicBezTo>
              <a:cubicBezTo>
                <a:pt x="1543195" y="2145152"/>
                <a:pt x="1530205" y="2134059"/>
                <a:pt x="1517216" y="2134059"/>
              </a:cubicBezTo>
              <a:close/>
              <a:moveTo>
                <a:pt x="1590823" y="2134059"/>
              </a:moveTo>
              <a:cubicBezTo>
                <a:pt x="1577834" y="2134059"/>
                <a:pt x="1567009" y="2147370"/>
                <a:pt x="1567009" y="2160682"/>
              </a:cubicBezTo>
              <a:cubicBezTo>
                <a:pt x="1567009" y="2176211"/>
                <a:pt x="1577834" y="2187304"/>
                <a:pt x="1590823" y="2187304"/>
              </a:cubicBezTo>
              <a:cubicBezTo>
                <a:pt x="1605977" y="2187304"/>
                <a:pt x="1616802" y="2173993"/>
                <a:pt x="1616802" y="2160682"/>
              </a:cubicBezTo>
              <a:cubicBezTo>
                <a:pt x="1616802" y="2145152"/>
                <a:pt x="1605977" y="2134059"/>
                <a:pt x="1590823" y="2134059"/>
              </a:cubicBezTo>
              <a:close/>
              <a:moveTo>
                <a:pt x="1664430" y="2134059"/>
              </a:moveTo>
              <a:cubicBezTo>
                <a:pt x="1651441" y="2134059"/>
                <a:pt x="1640616" y="2147370"/>
                <a:pt x="1640616" y="2160682"/>
              </a:cubicBezTo>
              <a:cubicBezTo>
                <a:pt x="1640616" y="2176211"/>
                <a:pt x="1651441" y="2187304"/>
                <a:pt x="1664430" y="2187304"/>
              </a:cubicBezTo>
              <a:cubicBezTo>
                <a:pt x="1679584" y="2187304"/>
                <a:pt x="1690409" y="2173993"/>
                <a:pt x="1690409" y="2160682"/>
              </a:cubicBezTo>
              <a:cubicBezTo>
                <a:pt x="1690409" y="2145152"/>
                <a:pt x="1679584" y="2134059"/>
                <a:pt x="1664430" y="2134059"/>
              </a:cubicBezTo>
              <a:close/>
              <a:moveTo>
                <a:pt x="1738037" y="2134059"/>
              </a:moveTo>
              <a:cubicBezTo>
                <a:pt x="1722883" y="2134059"/>
                <a:pt x="1712058" y="2147370"/>
                <a:pt x="1712058" y="2160682"/>
              </a:cubicBezTo>
              <a:cubicBezTo>
                <a:pt x="1712058" y="2176211"/>
                <a:pt x="1725047" y="2187304"/>
                <a:pt x="1738037" y="2187304"/>
              </a:cubicBezTo>
              <a:cubicBezTo>
                <a:pt x="1753191" y="2187304"/>
                <a:pt x="1764016" y="2173993"/>
                <a:pt x="1764016" y="2160682"/>
              </a:cubicBezTo>
              <a:cubicBezTo>
                <a:pt x="1764016" y="2145152"/>
                <a:pt x="1753191" y="2134059"/>
                <a:pt x="1738037" y="2134059"/>
              </a:cubicBezTo>
              <a:close/>
              <a:moveTo>
                <a:pt x="1811644" y="2134059"/>
              </a:moveTo>
              <a:cubicBezTo>
                <a:pt x="1796490" y="2134059"/>
                <a:pt x="1785665" y="2147370"/>
                <a:pt x="1785665" y="2160682"/>
              </a:cubicBezTo>
              <a:cubicBezTo>
                <a:pt x="1785665" y="2176211"/>
                <a:pt x="1798654" y="2187304"/>
                <a:pt x="1811644" y="2187304"/>
              </a:cubicBezTo>
              <a:cubicBezTo>
                <a:pt x="1826798" y="2187304"/>
                <a:pt x="1837623" y="2173993"/>
                <a:pt x="1837623" y="2160682"/>
              </a:cubicBezTo>
              <a:cubicBezTo>
                <a:pt x="1837623" y="2145152"/>
                <a:pt x="1826798" y="2134059"/>
                <a:pt x="1811644" y="2134059"/>
              </a:cubicBezTo>
              <a:close/>
              <a:moveTo>
                <a:pt x="1887416" y="2134059"/>
              </a:moveTo>
              <a:cubicBezTo>
                <a:pt x="1872262" y="2134059"/>
                <a:pt x="1861437" y="2147370"/>
                <a:pt x="1861437" y="2160682"/>
              </a:cubicBezTo>
              <a:cubicBezTo>
                <a:pt x="1861437" y="2176211"/>
                <a:pt x="1874426" y="2187304"/>
                <a:pt x="1887416" y="2187304"/>
              </a:cubicBezTo>
              <a:cubicBezTo>
                <a:pt x="1902570" y="2187304"/>
                <a:pt x="1913395" y="2173993"/>
                <a:pt x="1913395" y="2160682"/>
              </a:cubicBezTo>
              <a:cubicBezTo>
                <a:pt x="1913395" y="2145152"/>
                <a:pt x="1900405" y="2134059"/>
                <a:pt x="1887416" y="2134059"/>
              </a:cubicBezTo>
              <a:close/>
              <a:moveTo>
                <a:pt x="1961023" y="2134059"/>
              </a:moveTo>
              <a:cubicBezTo>
                <a:pt x="1945869" y="2134059"/>
                <a:pt x="1935044" y="2147370"/>
                <a:pt x="1935044" y="2160682"/>
              </a:cubicBezTo>
              <a:cubicBezTo>
                <a:pt x="1935044" y="2176211"/>
                <a:pt x="1948033" y="2187304"/>
                <a:pt x="1961023" y="2187304"/>
              </a:cubicBezTo>
              <a:cubicBezTo>
                <a:pt x="1976177" y="2187304"/>
                <a:pt x="1987002" y="2173993"/>
                <a:pt x="1987002" y="2160682"/>
              </a:cubicBezTo>
              <a:cubicBezTo>
                <a:pt x="1987002" y="2145152"/>
                <a:pt x="1976177" y="2134059"/>
                <a:pt x="1961023" y="2134059"/>
              </a:cubicBezTo>
              <a:close/>
              <a:moveTo>
                <a:pt x="2034629" y="2134059"/>
              </a:moveTo>
              <a:cubicBezTo>
                <a:pt x="2019475" y="2134059"/>
                <a:pt x="2008650" y="2147370"/>
                <a:pt x="2008650" y="2160682"/>
              </a:cubicBezTo>
              <a:cubicBezTo>
                <a:pt x="2008650" y="2176211"/>
                <a:pt x="2021640" y="2187304"/>
                <a:pt x="2034629" y="2187304"/>
              </a:cubicBezTo>
              <a:cubicBezTo>
                <a:pt x="2049783" y="2187304"/>
                <a:pt x="2060608" y="2173993"/>
                <a:pt x="2060608" y="2160682"/>
              </a:cubicBezTo>
              <a:cubicBezTo>
                <a:pt x="2060608" y="2145152"/>
                <a:pt x="2049783" y="2134059"/>
                <a:pt x="2034629" y="2134059"/>
              </a:cubicBezTo>
              <a:close/>
              <a:moveTo>
                <a:pt x="2108236" y="2134059"/>
              </a:moveTo>
              <a:cubicBezTo>
                <a:pt x="2093082" y="2134059"/>
                <a:pt x="2082257" y="2147370"/>
                <a:pt x="2082257" y="2160682"/>
              </a:cubicBezTo>
              <a:cubicBezTo>
                <a:pt x="2082257" y="2176211"/>
                <a:pt x="2095246" y="2187304"/>
                <a:pt x="2108236" y="2187304"/>
              </a:cubicBezTo>
              <a:cubicBezTo>
                <a:pt x="2123390" y="2187304"/>
                <a:pt x="2134215" y="2173993"/>
                <a:pt x="2134215" y="2160682"/>
              </a:cubicBezTo>
              <a:cubicBezTo>
                <a:pt x="2134215" y="2145152"/>
                <a:pt x="2123390" y="2134059"/>
                <a:pt x="2108236" y="2134059"/>
              </a:cubicBezTo>
              <a:close/>
              <a:moveTo>
                <a:pt x="2181843" y="2134059"/>
              </a:moveTo>
              <a:cubicBezTo>
                <a:pt x="2168854" y="2134059"/>
                <a:pt x="2158029" y="2147370"/>
                <a:pt x="2158029" y="2160682"/>
              </a:cubicBezTo>
              <a:cubicBezTo>
                <a:pt x="2158029" y="2176211"/>
                <a:pt x="2168854" y="2187304"/>
                <a:pt x="2181843" y="2187304"/>
              </a:cubicBezTo>
              <a:cubicBezTo>
                <a:pt x="2196997" y="2187304"/>
                <a:pt x="2207822" y="2173993"/>
                <a:pt x="2207822" y="2160682"/>
              </a:cubicBezTo>
              <a:cubicBezTo>
                <a:pt x="2207822" y="2145152"/>
                <a:pt x="2196997" y="2134059"/>
                <a:pt x="2181843" y="2134059"/>
              </a:cubicBezTo>
              <a:close/>
              <a:moveTo>
                <a:pt x="2255450" y="2134059"/>
              </a:moveTo>
              <a:cubicBezTo>
                <a:pt x="2242461" y="2134059"/>
                <a:pt x="2231636" y="2147370"/>
                <a:pt x="2231636" y="2160682"/>
              </a:cubicBezTo>
              <a:cubicBezTo>
                <a:pt x="2231636" y="2176211"/>
                <a:pt x="2242461" y="2187304"/>
                <a:pt x="2255450" y="2187304"/>
              </a:cubicBezTo>
              <a:cubicBezTo>
                <a:pt x="2270604" y="2187304"/>
                <a:pt x="2281429" y="2173993"/>
                <a:pt x="2281429" y="2160682"/>
              </a:cubicBezTo>
              <a:cubicBezTo>
                <a:pt x="2281429" y="2145152"/>
                <a:pt x="2270604" y="2134059"/>
                <a:pt x="2255450" y="2134059"/>
              </a:cubicBezTo>
              <a:close/>
              <a:moveTo>
                <a:pt x="2331222" y="2134059"/>
              </a:moveTo>
              <a:cubicBezTo>
                <a:pt x="2318233" y="2134059"/>
                <a:pt x="2307408" y="2147370"/>
                <a:pt x="2307408" y="2160682"/>
              </a:cubicBezTo>
              <a:cubicBezTo>
                <a:pt x="2307408" y="2176211"/>
                <a:pt x="2318233" y="2187304"/>
                <a:pt x="2331222" y="2187304"/>
              </a:cubicBezTo>
              <a:cubicBezTo>
                <a:pt x="2346376" y="2187304"/>
                <a:pt x="2357201" y="2173993"/>
                <a:pt x="2357201" y="2160682"/>
              </a:cubicBezTo>
              <a:cubicBezTo>
                <a:pt x="2357201" y="2145152"/>
                <a:pt x="2344211" y="2134059"/>
                <a:pt x="2331222" y="2134059"/>
              </a:cubicBezTo>
              <a:close/>
              <a:moveTo>
                <a:pt x="2404829" y="2134059"/>
              </a:moveTo>
              <a:cubicBezTo>
                <a:pt x="2389675" y="2134059"/>
                <a:pt x="2378850" y="2147370"/>
                <a:pt x="2378850" y="2160682"/>
              </a:cubicBezTo>
              <a:cubicBezTo>
                <a:pt x="2378850" y="2176211"/>
                <a:pt x="2391839" y="2187304"/>
                <a:pt x="2404829" y="2187304"/>
              </a:cubicBezTo>
              <a:cubicBezTo>
                <a:pt x="2419983" y="2187304"/>
                <a:pt x="2430808" y="2173993"/>
                <a:pt x="2430808" y="2160682"/>
              </a:cubicBezTo>
              <a:cubicBezTo>
                <a:pt x="2430808" y="2145152"/>
                <a:pt x="2419983" y="2134059"/>
                <a:pt x="2404829" y="2134059"/>
              </a:cubicBezTo>
              <a:close/>
              <a:moveTo>
                <a:pt x="2478436" y="2134059"/>
              </a:moveTo>
              <a:cubicBezTo>
                <a:pt x="2463282" y="2134059"/>
                <a:pt x="2452457" y="2147370"/>
                <a:pt x="2452457" y="2160682"/>
              </a:cubicBezTo>
              <a:cubicBezTo>
                <a:pt x="2452457" y="2176211"/>
                <a:pt x="2465447" y="2187304"/>
                <a:pt x="2478436" y="2187304"/>
              </a:cubicBezTo>
              <a:cubicBezTo>
                <a:pt x="2493590" y="2187304"/>
                <a:pt x="2504415" y="2173993"/>
                <a:pt x="2504415" y="2160682"/>
              </a:cubicBezTo>
              <a:cubicBezTo>
                <a:pt x="2504415" y="2145152"/>
                <a:pt x="2493590" y="2134059"/>
                <a:pt x="2478436" y="2134059"/>
              </a:cubicBezTo>
              <a:close/>
              <a:moveTo>
                <a:pt x="2554208" y="2134059"/>
              </a:moveTo>
              <a:cubicBezTo>
                <a:pt x="2539054" y="2134059"/>
                <a:pt x="2528229" y="2147370"/>
                <a:pt x="2528229" y="2160682"/>
              </a:cubicBezTo>
              <a:cubicBezTo>
                <a:pt x="2528229" y="2176211"/>
                <a:pt x="2541219" y="2187304"/>
                <a:pt x="2554208" y="2187304"/>
              </a:cubicBezTo>
              <a:cubicBezTo>
                <a:pt x="2567197" y="2187304"/>
                <a:pt x="2578022" y="2173993"/>
                <a:pt x="2578022" y="2160682"/>
              </a:cubicBezTo>
              <a:cubicBezTo>
                <a:pt x="2578022" y="2145152"/>
                <a:pt x="2567197" y="2134059"/>
                <a:pt x="2554208" y="2134059"/>
              </a:cubicBezTo>
              <a:close/>
              <a:moveTo>
                <a:pt x="2625650" y="2134059"/>
              </a:moveTo>
              <a:cubicBezTo>
                <a:pt x="2610496" y="2134059"/>
                <a:pt x="2599671" y="2147370"/>
                <a:pt x="2599671" y="2160682"/>
              </a:cubicBezTo>
              <a:cubicBezTo>
                <a:pt x="2599671" y="2176211"/>
                <a:pt x="2612661" y="2187304"/>
                <a:pt x="2625650" y="2187304"/>
              </a:cubicBezTo>
              <a:cubicBezTo>
                <a:pt x="2640804" y="2187304"/>
                <a:pt x="2651629" y="2173993"/>
                <a:pt x="2651629" y="2160682"/>
              </a:cubicBezTo>
              <a:cubicBezTo>
                <a:pt x="2651629" y="2145152"/>
                <a:pt x="2640804" y="2134059"/>
                <a:pt x="2625650" y="2134059"/>
              </a:cubicBezTo>
              <a:close/>
              <a:moveTo>
                <a:pt x="2699257" y="2134059"/>
              </a:moveTo>
              <a:cubicBezTo>
                <a:pt x="2686268" y="2134059"/>
                <a:pt x="2675443" y="2147370"/>
                <a:pt x="2675443" y="2160682"/>
              </a:cubicBezTo>
              <a:cubicBezTo>
                <a:pt x="2675443" y="2176211"/>
                <a:pt x="2686268" y="2187304"/>
                <a:pt x="2699257" y="2187304"/>
              </a:cubicBezTo>
              <a:cubicBezTo>
                <a:pt x="2714411" y="2187304"/>
                <a:pt x="2725236" y="2173993"/>
                <a:pt x="2725236" y="2160682"/>
              </a:cubicBezTo>
              <a:cubicBezTo>
                <a:pt x="2725236" y="2145152"/>
                <a:pt x="2714411" y="2134059"/>
                <a:pt x="2699257" y="2134059"/>
              </a:cubicBezTo>
              <a:close/>
              <a:moveTo>
                <a:pt x="2775028" y="2134059"/>
              </a:moveTo>
              <a:cubicBezTo>
                <a:pt x="2762039" y="2134059"/>
                <a:pt x="2751214" y="2147370"/>
                <a:pt x="2751214" y="2160682"/>
              </a:cubicBezTo>
              <a:cubicBezTo>
                <a:pt x="2751214" y="2176211"/>
                <a:pt x="2762039" y="2187304"/>
                <a:pt x="2775028" y="2187304"/>
              </a:cubicBezTo>
              <a:cubicBezTo>
                <a:pt x="2790182" y="2187304"/>
                <a:pt x="2801007" y="2173993"/>
                <a:pt x="2801007" y="2160682"/>
              </a:cubicBezTo>
              <a:cubicBezTo>
                <a:pt x="2801007" y="2145152"/>
                <a:pt x="2788017" y="2134059"/>
                <a:pt x="2775028" y="2134059"/>
              </a:cubicBezTo>
              <a:close/>
              <a:moveTo>
                <a:pt x="2848635" y="2134059"/>
              </a:moveTo>
              <a:cubicBezTo>
                <a:pt x="2833481" y="2134059"/>
                <a:pt x="2822656" y="2147370"/>
                <a:pt x="2822656" y="2160682"/>
              </a:cubicBezTo>
              <a:cubicBezTo>
                <a:pt x="2822656" y="2176211"/>
                <a:pt x="2835645" y="2187304"/>
                <a:pt x="2848635" y="2187304"/>
              </a:cubicBezTo>
              <a:cubicBezTo>
                <a:pt x="2863789" y="2187304"/>
                <a:pt x="2874614" y="2173993"/>
                <a:pt x="2874614" y="2160682"/>
              </a:cubicBezTo>
              <a:cubicBezTo>
                <a:pt x="2874614" y="2145152"/>
                <a:pt x="2863789" y="2134059"/>
                <a:pt x="2848635" y="2134059"/>
              </a:cubicBezTo>
              <a:close/>
              <a:moveTo>
                <a:pt x="2922242" y="2134059"/>
              </a:moveTo>
              <a:cubicBezTo>
                <a:pt x="2909253" y="2134059"/>
                <a:pt x="2898428" y="2147370"/>
                <a:pt x="2898428" y="2160682"/>
              </a:cubicBezTo>
              <a:cubicBezTo>
                <a:pt x="2898428" y="2176211"/>
                <a:pt x="2909253" y="2187304"/>
                <a:pt x="2922242" y="2187304"/>
              </a:cubicBezTo>
              <a:cubicBezTo>
                <a:pt x="2937396" y="2187304"/>
                <a:pt x="2948221" y="2173993"/>
                <a:pt x="2948221" y="2160682"/>
              </a:cubicBezTo>
              <a:cubicBezTo>
                <a:pt x="2948221" y="2145152"/>
                <a:pt x="2937396" y="2134059"/>
                <a:pt x="2922242" y="2134059"/>
              </a:cubicBezTo>
              <a:close/>
              <a:moveTo>
                <a:pt x="2995849" y="2134059"/>
              </a:moveTo>
              <a:cubicBezTo>
                <a:pt x="2982860" y="2134059"/>
                <a:pt x="2972035" y="2147370"/>
                <a:pt x="2972035" y="2160682"/>
              </a:cubicBezTo>
              <a:cubicBezTo>
                <a:pt x="2972035" y="2176211"/>
                <a:pt x="2982860" y="2187304"/>
                <a:pt x="2995849" y="2187304"/>
              </a:cubicBezTo>
              <a:cubicBezTo>
                <a:pt x="3011003" y="2187304"/>
                <a:pt x="3021828" y="2173993"/>
                <a:pt x="3021828" y="2160682"/>
              </a:cubicBezTo>
              <a:cubicBezTo>
                <a:pt x="3021828" y="2145152"/>
                <a:pt x="3011003" y="2134059"/>
                <a:pt x="2995849" y="2134059"/>
              </a:cubicBezTo>
              <a:close/>
              <a:moveTo>
                <a:pt x="3069456" y="2134059"/>
              </a:moveTo>
              <a:cubicBezTo>
                <a:pt x="3056467" y="2134059"/>
                <a:pt x="3045642" y="2147370"/>
                <a:pt x="3045642" y="2160682"/>
              </a:cubicBezTo>
              <a:cubicBezTo>
                <a:pt x="3045642" y="2176211"/>
                <a:pt x="3056467" y="2187304"/>
                <a:pt x="3069456" y="2187304"/>
              </a:cubicBezTo>
              <a:cubicBezTo>
                <a:pt x="3084610" y="2187304"/>
                <a:pt x="3095435" y="2173993"/>
                <a:pt x="3095435" y="2160682"/>
              </a:cubicBezTo>
              <a:cubicBezTo>
                <a:pt x="3095435" y="2145152"/>
                <a:pt x="3084610" y="2134059"/>
                <a:pt x="3069456" y="2134059"/>
              </a:cubicBezTo>
              <a:close/>
              <a:moveTo>
                <a:pt x="3143063" y="2134059"/>
              </a:moveTo>
              <a:cubicBezTo>
                <a:pt x="3130074" y="2134059"/>
                <a:pt x="3119249" y="2147370"/>
                <a:pt x="3119249" y="2160682"/>
              </a:cubicBezTo>
              <a:cubicBezTo>
                <a:pt x="3119249" y="2176211"/>
                <a:pt x="3130074" y="2187304"/>
                <a:pt x="3143063" y="2187304"/>
              </a:cubicBezTo>
              <a:cubicBezTo>
                <a:pt x="3158217" y="2187304"/>
                <a:pt x="3169042" y="2173993"/>
                <a:pt x="3169042" y="2160682"/>
              </a:cubicBezTo>
              <a:cubicBezTo>
                <a:pt x="3169042" y="2145152"/>
                <a:pt x="3158217" y="2134059"/>
                <a:pt x="3143063" y="2134059"/>
              </a:cubicBezTo>
              <a:close/>
              <a:moveTo>
                <a:pt x="3218835" y="2134059"/>
              </a:moveTo>
              <a:cubicBezTo>
                <a:pt x="3203681" y="2134059"/>
                <a:pt x="3192856" y="2147370"/>
                <a:pt x="3192856" y="2160682"/>
              </a:cubicBezTo>
              <a:cubicBezTo>
                <a:pt x="3192856" y="2176211"/>
                <a:pt x="3205846" y="2187304"/>
                <a:pt x="3218835" y="2187304"/>
              </a:cubicBezTo>
              <a:cubicBezTo>
                <a:pt x="3233989" y="2187304"/>
                <a:pt x="3244814" y="2173993"/>
                <a:pt x="3244814" y="2160682"/>
              </a:cubicBezTo>
              <a:cubicBezTo>
                <a:pt x="3244814" y="2145152"/>
                <a:pt x="3231824" y="2134059"/>
                <a:pt x="3218835" y="2134059"/>
              </a:cubicBezTo>
              <a:close/>
              <a:moveTo>
                <a:pt x="5290653" y="2134059"/>
              </a:moveTo>
              <a:cubicBezTo>
                <a:pt x="5275499" y="2134059"/>
                <a:pt x="5264674" y="2147370"/>
                <a:pt x="5264674" y="2160682"/>
              </a:cubicBezTo>
              <a:cubicBezTo>
                <a:pt x="5264674" y="2176211"/>
                <a:pt x="5277664" y="2187304"/>
                <a:pt x="5290653" y="2187304"/>
              </a:cubicBezTo>
              <a:cubicBezTo>
                <a:pt x="5303642" y="2187304"/>
                <a:pt x="5314467" y="2173993"/>
                <a:pt x="5314467" y="2160682"/>
              </a:cubicBezTo>
              <a:cubicBezTo>
                <a:pt x="5314467" y="2145152"/>
                <a:pt x="5303642" y="2134059"/>
                <a:pt x="5290653" y="2134059"/>
              </a:cubicBezTo>
              <a:close/>
              <a:moveTo>
                <a:pt x="5364260" y="2134059"/>
              </a:moveTo>
              <a:cubicBezTo>
                <a:pt x="5351271" y="2134059"/>
                <a:pt x="5340446" y="2147370"/>
                <a:pt x="5340446" y="2160682"/>
              </a:cubicBezTo>
              <a:cubicBezTo>
                <a:pt x="5340446" y="2176211"/>
                <a:pt x="5351271" y="2187304"/>
                <a:pt x="5364260" y="2187304"/>
              </a:cubicBezTo>
              <a:cubicBezTo>
                <a:pt x="5379414" y="2187304"/>
                <a:pt x="5390239" y="2173993"/>
                <a:pt x="5390239" y="2160682"/>
              </a:cubicBezTo>
              <a:cubicBezTo>
                <a:pt x="5390239" y="2145152"/>
                <a:pt x="5379414" y="2134059"/>
                <a:pt x="5364260" y="2134059"/>
              </a:cubicBezTo>
              <a:close/>
              <a:moveTo>
                <a:pt x="5437867" y="2134059"/>
              </a:moveTo>
              <a:cubicBezTo>
                <a:pt x="5422713" y="2134059"/>
                <a:pt x="5411888" y="2147370"/>
                <a:pt x="5411888" y="2160682"/>
              </a:cubicBezTo>
              <a:cubicBezTo>
                <a:pt x="5411888" y="2176211"/>
                <a:pt x="5422713" y="2187304"/>
                <a:pt x="5437867" y="2187304"/>
              </a:cubicBezTo>
              <a:cubicBezTo>
                <a:pt x="5453021" y="2187304"/>
                <a:pt x="5463846" y="2173993"/>
                <a:pt x="5463846" y="2160682"/>
              </a:cubicBezTo>
              <a:cubicBezTo>
                <a:pt x="5463846" y="2145152"/>
                <a:pt x="5453021" y="2134059"/>
                <a:pt x="5437867" y="2134059"/>
              </a:cubicBezTo>
              <a:close/>
              <a:moveTo>
                <a:pt x="5511473" y="2134059"/>
              </a:moveTo>
              <a:cubicBezTo>
                <a:pt x="5498484" y="2134059"/>
                <a:pt x="5487659" y="2147370"/>
                <a:pt x="5487659" y="2160682"/>
              </a:cubicBezTo>
              <a:cubicBezTo>
                <a:pt x="5487659" y="2176211"/>
                <a:pt x="5498484" y="2187304"/>
                <a:pt x="5511473" y="2187304"/>
              </a:cubicBezTo>
              <a:cubicBezTo>
                <a:pt x="5526628" y="2187304"/>
                <a:pt x="5537452" y="2173993"/>
                <a:pt x="5537452" y="2160682"/>
              </a:cubicBezTo>
              <a:cubicBezTo>
                <a:pt x="5537452" y="2145152"/>
                <a:pt x="5526628" y="2134059"/>
                <a:pt x="5511473" y="2134059"/>
              </a:cubicBezTo>
              <a:close/>
              <a:moveTo>
                <a:pt x="5585081" y="2134059"/>
              </a:moveTo>
              <a:cubicBezTo>
                <a:pt x="5569927" y="2134059"/>
                <a:pt x="5559102" y="2147370"/>
                <a:pt x="5559102" y="2160682"/>
              </a:cubicBezTo>
              <a:cubicBezTo>
                <a:pt x="5559102" y="2176211"/>
                <a:pt x="5572091" y="2187304"/>
                <a:pt x="5585081" y="2187304"/>
              </a:cubicBezTo>
              <a:cubicBezTo>
                <a:pt x="5600235" y="2187304"/>
                <a:pt x="5611060" y="2173993"/>
                <a:pt x="5611060" y="2160682"/>
              </a:cubicBezTo>
              <a:cubicBezTo>
                <a:pt x="5611060" y="2145152"/>
                <a:pt x="5600235" y="2134059"/>
                <a:pt x="5585081" y="2134059"/>
              </a:cubicBezTo>
              <a:close/>
              <a:moveTo>
                <a:pt x="5658687" y="2134059"/>
              </a:moveTo>
              <a:cubicBezTo>
                <a:pt x="5645699" y="2134059"/>
                <a:pt x="5634874" y="2147370"/>
                <a:pt x="5634874" y="2160682"/>
              </a:cubicBezTo>
              <a:cubicBezTo>
                <a:pt x="5634874" y="2176211"/>
                <a:pt x="5645699" y="2187304"/>
                <a:pt x="5658687" y="2187304"/>
              </a:cubicBezTo>
              <a:cubicBezTo>
                <a:pt x="5673842" y="2187304"/>
                <a:pt x="5684667" y="2173993"/>
                <a:pt x="5684667" y="2160682"/>
              </a:cubicBezTo>
              <a:cubicBezTo>
                <a:pt x="5684667" y="2145152"/>
                <a:pt x="5673842" y="2134059"/>
                <a:pt x="5658687" y="2134059"/>
              </a:cubicBezTo>
              <a:close/>
              <a:moveTo>
                <a:pt x="5810231" y="2134059"/>
              </a:moveTo>
              <a:cubicBezTo>
                <a:pt x="5795077" y="2134059"/>
                <a:pt x="5784252" y="2147370"/>
                <a:pt x="5784252" y="2160682"/>
              </a:cubicBezTo>
              <a:cubicBezTo>
                <a:pt x="5784252" y="2176211"/>
                <a:pt x="5797242" y="2187304"/>
                <a:pt x="5810231" y="2187304"/>
              </a:cubicBezTo>
              <a:cubicBezTo>
                <a:pt x="5823220" y="2187304"/>
                <a:pt x="5834045" y="2173993"/>
                <a:pt x="5834045" y="2160682"/>
              </a:cubicBezTo>
              <a:cubicBezTo>
                <a:pt x="5834045" y="2145152"/>
                <a:pt x="5823220" y="2134059"/>
                <a:pt x="5810231" y="2134059"/>
              </a:cubicBezTo>
              <a:close/>
              <a:moveTo>
                <a:pt x="5957445" y="2134059"/>
              </a:moveTo>
              <a:cubicBezTo>
                <a:pt x="5942291" y="2134059"/>
                <a:pt x="5931466" y="2147370"/>
                <a:pt x="5931466" y="2160682"/>
              </a:cubicBezTo>
              <a:cubicBezTo>
                <a:pt x="5931466" y="2176211"/>
                <a:pt x="5944456" y="2187304"/>
                <a:pt x="5957445" y="2187304"/>
              </a:cubicBezTo>
              <a:cubicBezTo>
                <a:pt x="5970435" y="2187304"/>
                <a:pt x="5981259" y="2173993"/>
                <a:pt x="5981259" y="2160682"/>
              </a:cubicBezTo>
              <a:cubicBezTo>
                <a:pt x="5981259" y="2145152"/>
                <a:pt x="5970435" y="2134059"/>
                <a:pt x="5957445" y="2134059"/>
              </a:cubicBezTo>
              <a:close/>
              <a:moveTo>
                <a:pt x="6028887" y="2134059"/>
              </a:moveTo>
              <a:cubicBezTo>
                <a:pt x="6013733" y="2134059"/>
                <a:pt x="6002908" y="2147370"/>
                <a:pt x="6002908" y="2160682"/>
              </a:cubicBezTo>
              <a:cubicBezTo>
                <a:pt x="6002908" y="2176211"/>
                <a:pt x="6015897" y="2187304"/>
                <a:pt x="6028887" y="2187304"/>
              </a:cubicBezTo>
              <a:cubicBezTo>
                <a:pt x="6044041" y="2187304"/>
                <a:pt x="6054866" y="2173993"/>
                <a:pt x="6054866" y="2160682"/>
              </a:cubicBezTo>
              <a:cubicBezTo>
                <a:pt x="6054866" y="2145152"/>
                <a:pt x="6044041" y="2134059"/>
                <a:pt x="6028887" y="2134059"/>
              </a:cubicBezTo>
              <a:close/>
              <a:moveTo>
                <a:pt x="6102494" y="2134059"/>
              </a:moveTo>
              <a:cubicBezTo>
                <a:pt x="6087340" y="2134059"/>
                <a:pt x="6076515" y="2147370"/>
                <a:pt x="6076515" y="2160682"/>
              </a:cubicBezTo>
              <a:cubicBezTo>
                <a:pt x="6076515" y="2176211"/>
                <a:pt x="6089505" y="2187304"/>
                <a:pt x="6102494" y="2187304"/>
              </a:cubicBezTo>
              <a:cubicBezTo>
                <a:pt x="6117648" y="2187304"/>
                <a:pt x="6128473" y="2173993"/>
                <a:pt x="6128473" y="2160682"/>
              </a:cubicBezTo>
              <a:cubicBezTo>
                <a:pt x="6128473" y="2145152"/>
                <a:pt x="6117648" y="2134059"/>
                <a:pt x="6102494" y="2134059"/>
              </a:cubicBezTo>
              <a:close/>
              <a:moveTo>
                <a:pt x="6178265" y="2134059"/>
              </a:moveTo>
              <a:cubicBezTo>
                <a:pt x="6165277" y="2134059"/>
                <a:pt x="6154452" y="2147370"/>
                <a:pt x="6154452" y="2160682"/>
              </a:cubicBezTo>
              <a:cubicBezTo>
                <a:pt x="6154452" y="2176211"/>
                <a:pt x="6165277" y="2187304"/>
                <a:pt x="6178265" y="2187304"/>
              </a:cubicBezTo>
              <a:cubicBezTo>
                <a:pt x="6193420" y="2187304"/>
                <a:pt x="6204245" y="2173993"/>
                <a:pt x="6204245" y="2160682"/>
              </a:cubicBezTo>
              <a:cubicBezTo>
                <a:pt x="6204245" y="2145152"/>
                <a:pt x="6191255" y="2134059"/>
                <a:pt x="6178265" y="2134059"/>
              </a:cubicBezTo>
              <a:close/>
              <a:moveTo>
                <a:pt x="6251873" y="2134059"/>
              </a:moveTo>
              <a:cubicBezTo>
                <a:pt x="6238884" y="2134059"/>
                <a:pt x="6228059" y="2147370"/>
                <a:pt x="6228059" y="2160682"/>
              </a:cubicBezTo>
              <a:cubicBezTo>
                <a:pt x="6228059" y="2176211"/>
                <a:pt x="6238884" y="2187304"/>
                <a:pt x="6251873" y="2187304"/>
              </a:cubicBezTo>
              <a:cubicBezTo>
                <a:pt x="6267027" y="2187304"/>
                <a:pt x="6277852" y="2173993"/>
                <a:pt x="6277852" y="2160682"/>
              </a:cubicBezTo>
              <a:cubicBezTo>
                <a:pt x="6277852" y="2145152"/>
                <a:pt x="6267027" y="2134059"/>
                <a:pt x="6251873" y="2134059"/>
              </a:cubicBezTo>
              <a:close/>
              <a:moveTo>
                <a:pt x="6325479" y="2134059"/>
              </a:moveTo>
              <a:cubicBezTo>
                <a:pt x="6312490" y="2134059"/>
                <a:pt x="6301665" y="2147370"/>
                <a:pt x="6301665" y="2160682"/>
              </a:cubicBezTo>
              <a:cubicBezTo>
                <a:pt x="6301665" y="2176211"/>
                <a:pt x="6312490" y="2187304"/>
                <a:pt x="6325479" y="2187304"/>
              </a:cubicBezTo>
              <a:cubicBezTo>
                <a:pt x="6340633" y="2187304"/>
                <a:pt x="6351458" y="2173993"/>
                <a:pt x="6351458" y="2160682"/>
              </a:cubicBezTo>
              <a:cubicBezTo>
                <a:pt x="6351458" y="2145152"/>
                <a:pt x="6340633" y="2134059"/>
                <a:pt x="6325479" y="2134059"/>
              </a:cubicBezTo>
              <a:close/>
              <a:moveTo>
                <a:pt x="6399086" y="2134059"/>
              </a:moveTo>
              <a:cubicBezTo>
                <a:pt x="6383932" y="2134059"/>
                <a:pt x="6373107" y="2147370"/>
                <a:pt x="6373107" y="2160682"/>
              </a:cubicBezTo>
              <a:cubicBezTo>
                <a:pt x="6373107" y="2176211"/>
                <a:pt x="6386097" y="2187304"/>
                <a:pt x="6399086" y="2187304"/>
              </a:cubicBezTo>
              <a:cubicBezTo>
                <a:pt x="6414241" y="2187304"/>
                <a:pt x="6425065" y="2173993"/>
                <a:pt x="6425065" y="2160682"/>
              </a:cubicBezTo>
              <a:cubicBezTo>
                <a:pt x="6425065" y="2145152"/>
                <a:pt x="6414241" y="2134059"/>
                <a:pt x="6399086" y="2134059"/>
              </a:cubicBezTo>
              <a:close/>
              <a:moveTo>
                <a:pt x="6472694" y="2134059"/>
              </a:moveTo>
              <a:cubicBezTo>
                <a:pt x="6457540" y="2134059"/>
                <a:pt x="6446715" y="2147370"/>
                <a:pt x="6446715" y="2160682"/>
              </a:cubicBezTo>
              <a:cubicBezTo>
                <a:pt x="6446715" y="2176211"/>
                <a:pt x="6459704" y="2187304"/>
                <a:pt x="6472694" y="2187304"/>
              </a:cubicBezTo>
              <a:cubicBezTo>
                <a:pt x="6487848" y="2187304"/>
                <a:pt x="6498673" y="2173993"/>
                <a:pt x="6498673" y="2160682"/>
              </a:cubicBezTo>
              <a:cubicBezTo>
                <a:pt x="6498673" y="2145152"/>
                <a:pt x="6487848" y="2134059"/>
                <a:pt x="6472694" y="2134059"/>
              </a:cubicBezTo>
              <a:close/>
              <a:moveTo>
                <a:pt x="6622072" y="2134059"/>
              </a:moveTo>
              <a:cubicBezTo>
                <a:pt x="6606918" y="2134059"/>
                <a:pt x="6596093" y="2147370"/>
                <a:pt x="6596093" y="2160682"/>
              </a:cubicBezTo>
              <a:cubicBezTo>
                <a:pt x="6596093" y="2176211"/>
                <a:pt x="6609083" y="2187304"/>
                <a:pt x="6622072" y="2187304"/>
              </a:cubicBezTo>
              <a:cubicBezTo>
                <a:pt x="6637226" y="2187304"/>
                <a:pt x="6648051" y="2173993"/>
                <a:pt x="6648051" y="2160682"/>
              </a:cubicBezTo>
              <a:cubicBezTo>
                <a:pt x="6648051" y="2145152"/>
                <a:pt x="6635061" y="2134059"/>
                <a:pt x="6622072" y="2134059"/>
              </a:cubicBezTo>
              <a:close/>
              <a:moveTo>
                <a:pt x="6695679" y="2134059"/>
              </a:moveTo>
              <a:cubicBezTo>
                <a:pt x="6680525" y="2134059"/>
                <a:pt x="6669700" y="2147370"/>
                <a:pt x="6669700" y="2160682"/>
              </a:cubicBezTo>
              <a:cubicBezTo>
                <a:pt x="6669700" y="2176211"/>
                <a:pt x="6682690" y="2187304"/>
                <a:pt x="6695679" y="2187304"/>
              </a:cubicBezTo>
              <a:cubicBezTo>
                <a:pt x="6710833" y="2187304"/>
                <a:pt x="6721658" y="2173993"/>
                <a:pt x="6721658" y="2160682"/>
              </a:cubicBezTo>
              <a:cubicBezTo>
                <a:pt x="6721658" y="2145152"/>
                <a:pt x="6710833" y="2134059"/>
                <a:pt x="6695679" y="2134059"/>
              </a:cubicBezTo>
              <a:close/>
              <a:moveTo>
                <a:pt x="6916499" y="2134059"/>
              </a:moveTo>
              <a:cubicBezTo>
                <a:pt x="6903510" y="2134059"/>
                <a:pt x="6892685" y="2147370"/>
                <a:pt x="6892685" y="2160682"/>
              </a:cubicBezTo>
              <a:cubicBezTo>
                <a:pt x="6892685" y="2176211"/>
                <a:pt x="6903510" y="2187304"/>
                <a:pt x="6916499" y="2187304"/>
              </a:cubicBezTo>
              <a:cubicBezTo>
                <a:pt x="6931654" y="2187304"/>
                <a:pt x="6942478" y="2173993"/>
                <a:pt x="6942478" y="2160682"/>
              </a:cubicBezTo>
              <a:cubicBezTo>
                <a:pt x="6942478" y="2145152"/>
                <a:pt x="6931654" y="2134059"/>
                <a:pt x="6916499" y="2134059"/>
              </a:cubicBezTo>
              <a:close/>
              <a:moveTo>
                <a:pt x="6990106" y="2134059"/>
              </a:moveTo>
              <a:cubicBezTo>
                <a:pt x="6977118" y="2134059"/>
                <a:pt x="6966293" y="2147370"/>
                <a:pt x="6966293" y="2160682"/>
              </a:cubicBezTo>
              <a:cubicBezTo>
                <a:pt x="6966293" y="2176211"/>
                <a:pt x="6977118" y="2187304"/>
                <a:pt x="6990106" y="2187304"/>
              </a:cubicBezTo>
              <a:cubicBezTo>
                <a:pt x="7005261" y="2187304"/>
                <a:pt x="7016086" y="2173993"/>
                <a:pt x="7016086" y="2160682"/>
              </a:cubicBezTo>
              <a:cubicBezTo>
                <a:pt x="7016086" y="2145152"/>
                <a:pt x="7005261" y="2134059"/>
                <a:pt x="6990106" y="2134059"/>
              </a:cubicBezTo>
              <a:close/>
              <a:moveTo>
                <a:pt x="7065879" y="2134059"/>
              </a:moveTo>
              <a:cubicBezTo>
                <a:pt x="7050725" y="2134059"/>
                <a:pt x="7039900" y="2147370"/>
                <a:pt x="7039900" y="2160682"/>
              </a:cubicBezTo>
              <a:cubicBezTo>
                <a:pt x="7039900" y="2176211"/>
                <a:pt x="7052890" y="2187304"/>
                <a:pt x="7065879" y="2187304"/>
              </a:cubicBezTo>
              <a:cubicBezTo>
                <a:pt x="7081033" y="2187304"/>
                <a:pt x="7091858" y="2173993"/>
                <a:pt x="7091858" y="2160682"/>
              </a:cubicBezTo>
              <a:cubicBezTo>
                <a:pt x="7091858" y="2145152"/>
                <a:pt x="7078868" y="2134059"/>
                <a:pt x="7065879" y="2134059"/>
              </a:cubicBezTo>
              <a:close/>
              <a:moveTo>
                <a:pt x="7139485" y="2134059"/>
              </a:moveTo>
              <a:cubicBezTo>
                <a:pt x="7124331" y="2134059"/>
                <a:pt x="7113506" y="2147370"/>
                <a:pt x="7113506" y="2160682"/>
              </a:cubicBezTo>
              <a:cubicBezTo>
                <a:pt x="7113506" y="2176211"/>
                <a:pt x="7126496" y="2187304"/>
                <a:pt x="7139485" y="2187304"/>
              </a:cubicBezTo>
              <a:cubicBezTo>
                <a:pt x="7154639" y="2187304"/>
                <a:pt x="7165464" y="2173993"/>
                <a:pt x="7165464" y="2160682"/>
              </a:cubicBezTo>
              <a:cubicBezTo>
                <a:pt x="7165464" y="2145152"/>
                <a:pt x="7154639" y="2134059"/>
                <a:pt x="7139485" y="2134059"/>
              </a:cubicBezTo>
              <a:close/>
              <a:moveTo>
                <a:pt x="7213092" y="2134059"/>
              </a:moveTo>
              <a:cubicBezTo>
                <a:pt x="7197938" y="2134059"/>
                <a:pt x="7187113" y="2147370"/>
                <a:pt x="7187113" y="2160682"/>
              </a:cubicBezTo>
              <a:cubicBezTo>
                <a:pt x="7187113" y="2176211"/>
                <a:pt x="7200103" y="2187304"/>
                <a:pt x="7213092" y="2187304"/>
              </a:cubicBezTo>
              <a:cubicBezTo>
                <a:pt x="7228246" y="2187304"/>
                <a:pt x="7239071" y="2173993"/>
                <a:pt x="7239071" y="2160682"/>
              </a:cubicBezTo>
              <a:cubicBezTo>
                <a:pt x="7239071" y="2145152"/>
                <a:pt x="7228246" y="2134059"/>
                <a:pt x="7213092" y="2134059"/>
              </a:cubicBezTo>
              <a:close/>
              <a:moveTo>
                <a:pt x="7288864" y="2134059"/>
              </a:moveTo>
              <a:cubicBezTo>
                <a:pt x="7273710" y="2134059"/>
                <a:pt x="7262885" y="2147370"/>
                <a:pt x="7262885" y="2160682"/>
              </a:cubicBezTo>
              <a:cubicBezTo>
                <a:pt x="7262885" y="2176211"/>
                <a:pt x="7275875" y="2187304"/>
                <a:pt x="7288864" y="2187304"/>
              </a:cubicBezTo>
              <a:cubicBezTo>
                <a:pt x="7301854" y="2187304"/>
                <a:pt x="7312678" y="2173993"/>
                <a:pt x="7312678" y="2160682"/>
              </a:cubicBezTo>
              <a:cubicBezTo>
                <a:pt x="7312678" y="2145152"/>
                <a:pt x="7301854" y="2134059"/>
                <a:pt x="7288864" y="2134059"/>
              </a:cubicBezTo>
              <a:close/>
              <a:moveTo>
                <a:pt x="7360306" y="2134059"/>
              </a:moveTo>
              <a:cubicBezTo>
                <a:pt x="7345152" y="2134059"/>
                <a:pt x="7334327" y="2147370"/>
                <a:pt x="7334327" y="2160682"/>
              </a:cubicBezTo>
              <a:cubicBezTo>
                <a:pt x="7334327" y="2176211"/>
                <a:pt x="7347316" y="2187304"/>
                <a:pt x="7360306" y="2187304"/>
              </a:cubicBezTo>
              <a:cubicBezTo>
                <a:pt x="7375460" y="2187304"/>
                <a:pt x="7386285" y="2173993"/>
                <a:pt x="7386285" y="2160682"/>
              </a:cubicBezTo>
              <a:cubicBezTo>
                <a:pt x="7386285" y="2145152"/>
                <a:pt x="7375460" y="2134059"/>
                <a:pt x="7360306" y="2134059"/>
              </a:cubicBezTo>
              <a:close/>
              <a:moveTo>
                <a:pt x="7433913" y="2134059"/>
              </a:moveTo>
              <a:cubicBezTo>
                <a:pt x="7418759" y="2134059"/>
                <a:pt x="7407934" y="2147370"/>
                <a:pt x="7407934" y="2160682"/>
              </a:cubicBezTo>
              <a:cubicBezTo>
                <a:pt x="7407934" y="2176211"/>
                <a:pt x="7420924" y="2187304"/>
                <a:pt x="7433913" y="2187304"/>
              </a:cubicBezTo>
              <a:cubicBezTo>
                <a:pt x="7449067" y="2187304"/>
                <a:pt x="7459892" y="2173993"/>
                <a:pt x="7459892" y="2160682"/>
              </a:cubicBezTo>
              <a:cubicBezTo>
                <a:pt x="7459892" y="2145152"/>
                <a:pt x="7449067" y="2134059"/>
                <a:pt x="7433913" y="2134059"/>
              </a:cubicBezTo>
              <a:close/>
              <a:moveTo>
                <a:pt x="7509684" y="2134059"/>
              </a:moveTo>
              <a:cubicBezTo>
                <a:pt x="7496696" y="2134059"/>
                <a:pt x="7485871" y="2147370"/>
                <a:pt x="7485871" y="2160682"/>
              </a:cubicBezTo>
              <a:cubicBezTo>
                <a:pt x="7485871" y="2176211"/>
                <a:pt x="7496696" y="2187304"/>
                <a:pt x="7509684" y="2187304"/>
              </a:cubicBezTo>
              <a:cubicBezTo>
                <a:pt x="7524839" y="2187304"/>
                <a:pt x="7535664" y="2173993"/>
                <a:pt x="7535664" y="2160682"/>
              </a:cubicBezTo>
              <a:cubicBezTo>
                <a:pt x="7535664" y="2145152"/>
                <a:pt x="7524839" y="2134059"/>
                <a:pt x="7509684" y="2134059"/>
              </a:cubicBezTo>
              <a:close/>
              <a:moveTo>
                <a:pt x="7583292" y="2134059"/>
              </a:moveTo>
              <a:cubicBezTo>
                <a:pt x="7568138" y="2134059"/>
                <a:pt x="7557313" y="2147370"/>
                <a:pt x="7557313" y="2160682"/>
              </a:cubicBezTo>
              <a:cubicBezTo>
                <a:pt x="7557313" y="2176211"/>
                <a:pt x="7570303" y="2187304"/>
                <a:pt x="7583292" y="2187304"/>
              </a:cubicBezTo>
              <a:cubicBezTo>
                <a:pt x="7598446" y="2187304"/>
                <a:pt x="7609271" y="2173993"/>
                <a:pt x="7609271" y="2160682"/>
              </a:cubicBezTo>
              <a:cubicBezTo>
                <a:pt x="7609271" y="2145152"/>
                <a:pt x="7598446" y="2134059"/>
                <a:pt x="7583292" y="2134059"/>
              </a:cubicBezTo>
              <a:close/>
              <a:moveTo>
                <a:pt x="7656898" y="2134059"/>
              </a:moveTo>
              <a:cubicBezTo>
                <a:pt x="7641744" y="2134059"/>
                <a:pt x="7630919" y="2147370"/>
                <a:pt x="7630919" y="2160682"/>
              </a:cubicBezTo>
              <a:cubicBezTo>
                <a:pt x="7630919" y="2176211"/>
                <a:pt x="7643909" y="2187304"/>
                <a:pt x="7656898" y="2187304"/>
              </a:cubicBezTo>
              <a:cubicBezTo>
                <a:pt x="7672052" y="2187304"/>
                <a:pt x="7682877" y="2173993"/>
                <a:pt x="7682877" y="2160682"/>
              </a:cubicBezTo>
              <a:cubicBezTo>
                <a:pt x="7682877" y="2145152"/>
                <a:pt x="7672052" y="2134059"/>
                <a:pt x="7656898" y="2134059"/>
              </a:cubicBezTo>
              <a:close/>
              <a:moveTo>
                <a:pt x="7730505" y="2134059"/>
              </a:moveTo>
              <a:cubicBezTo>
                <a:pt x="7715351" y="2134059"/>
                <a:pt x="7704526" y="2147370"/>
                <a:pt x="7704526" y="2160682"/>
              </a:cubicBezTo>
              <a:cubicBezTo>
                <a:pt x="7704526" y="2176211"/>
                <a:pt x="7717516" y="2187304"/>
                <a:pt x="7730505" y="2187304"/>
              </a:cubicBezTo>
              <a:cubicBezTo>
                <a:pt x="7745660" y="2187304"/>
                <a:pt x="7756484" y="2173993"/>
                <a:pt x="7756484" y="2160682"/>
              </a:cubicBezTo>
              <a:cubicBezTo>
                <a:pt x="7756484" y="2145152"/>
                <a:pt x="7745660" y="2134059"/>
                <a:pt x="7730505" y="2134059"/>
              </a:cubicBezTo>
              <a:close/>
              <a:moveTo>
                <a:pt x="7806277" y="2134059"/>
              </a:moveTo>
              <a:cubicBezTo>
                <a:pt x="7791123" y="2134059"/>
                <a:pt x="7780298" y="2147370"/>
                <a:pt x="7780298" y="2160682"/>
              </a:cubicBezTo>
              <a:cubicBezTo>
                <a:pt x="7780298" y="2176211"/>
                <a:pt x="7793288" y="2187304"/>
                <a:pt x="7806277" y="2187304"/>
              </a:cubicBezTo>
              <a:cubicBezTo>
                <a:pt x="7819267" y="2187304"/>
                <a:pt x="7830091" y="2173993"/>
                <a:pt x="7830091" y="2160682"/>
              </a:cubicBezTo>
              <a:cubicBezTo>
                <a:pt x="7830091" y="2145152"/>
                <a:pt x="7819267" y="2134059"/>
                <a:pt x="7806277" y="2134059"/>
              </a:cubicBezTo>
              <a:close/>
              <a:moveTo>
                <a:pt x="7879885" y="2134059"/>
              </a:moveTo>
              <a:cubicBezTo>
                <a:pt x="7864731" y="2134059"/>
                <a:pt x="7853906" y="2147370"/>
                <a:pt x="7853906" y="2160682"/>
              </a:cubicBezTo>
              <a:cubicBezTo>
                <a:pt x="7853906" y="2176211"/>
                <a:pt x="7866895" y="2187304"/>
                <a:pt x="7879885" y="2187304"/>
              </a:cubicBezTo>
              <a:cubicBezTo>
                <a:pt x="7895039" y="2187304"/>
                <a:pt x="7905864" y="2173993"/>
                <a:pt x="7905864" y="2160682"/>
              </a:cubicBezTo>
              <a:cubicBezTo>
                <a:pt x="7905864" y="2145152"/>
                <a:pt x="7892874" y="2134059"/>
                <a:pt x="7879885" y="2134059"/>
              </a:cubicBezTo>
              <a:close/>
              <a:moveTo>
                <a:pt x="7955656" y="2134059"/>
              </a:moveTo>
              <a:cubicBezTo>
                <a:pt x="7940502" y="2134059"/>
                <a:pt x="7929677" y="2147370"/>
                <a:pt x="7929677" y="2160682"/>
              </a:cubicBezTo>
              <a:cubicBezTo>
                <a:pt x="7929677" y="2176211"/>
                <a:pt x="7942666" y="2187304"/>
                <a:pt x="7955656" y="2187304"/>
              </a:cubicBezTo>
              <a:cubicBezTo>
                <a:pt x="7968645" y="2187304"/>
                <a:pt x="7979470" y="2173993"/>
                <a:pt x="7979470" y="2160682"/>
              </a:cubicBezTo>
              <a:cubicBezTo>
                <a:pt x="7979470" y="2145152"/>
                <a:pt x="7968645" y="2134059"/>
                <a:pt x="7955656" y="2134059"/>
              </a:cubicBezTo>
              <a:close/>
              <a:moveTo>
                <a:pt x="8027098" y="2134059"/>
              </a:moveTo>
              <a:cubicBezTo>
                <a:pt x="8011944" y="2134059"/>
                <a:pt x="8001119" y="2147370"/>
                <a:pt x="8001119" y="2160682"/>
              </a:cubicBezTo>
              <a:cubicBezTo>
                <a:pt x="8001119" y="2176211"/>
                <a:pt x="8011944" y="2187304"/>
                <a:pt x="8027098" y="2187304"/>
              </a:cubicBezTo>
              <a:cubicBezTo>
                <a:pt x="8042252" y="2187304"/>
                <a:pt x="8053077" y="2173993"/>
                <a:pt x="8053077" y="2160682"/>
              </a:cubicBezTo>
              <a:cubicBezTo>
                <a:pt x="8053077" y="2145152"/>
                <a:pt x="8042252" y="2134059"/>
                <a:pt x="8027098" y="2134059"/>
              </a:cubicBezTo>
              <a:close/>
              <a:moveTo>
                <a:pt x="8100705" y="2134059"/>
              </a:moveTo>
              <a:cubicBezTo>
                <a:pt x="8087716" y="2134059"/>
                <a:pt x="8076891" y="2147370"/>
                <a:pt x="8076891" y="2160682"/>
              </a:cubicBezTo>
              <a:cubicBezTo>
                <a:pt x="8076891" y="2176211"/>
                <a:pt x="8087716" y="2187304"/>
                <a:pt x="8100705" y="2187304"/>
              </a:cubicBezTo>
              <a:cubicBezTo>
                <a:pt x="8115859" y="2187304"/>
                <a:pt x="8126684" y="2173993"/>
                <a:pt x="8126684" y="2160682"/>
              </a:cubicBezTo>
              <a:cubicBezTo>
                <a:pt x="8126684" y="2145152"/>
                <a:pt x="8115859" y="2134059"/>
                <a:pt x="8100705" y="2134059"/>
              </a:cubicBezTo>
              <a:close/>
              <a:moveTo>
                <a:pt x="8174312" y="2134059"/>
              </a:moveTo>
              <a:cubicBezTo>
                <a:pt x="8161323" y="2134059"/>
                <a:pt x="8150498" y="2147370"/>
                <a:pt x="8150498" y="2160682"/>
              </a:cubicBezTo>
              <a:cubicBezTo>
                <a:pt x="8150498" y="2176211"/>
                <a:pt x="8161323" y="2187304"/>
                <a:pt x="8174312" y="2187304"/>
              </a:cubicBezTo>
              <a:cubicBezTo>
                <a:pt x="8189467" y="2187304"/>
                <a:pt x="8200291" y="2173993"/>
                <a:pt x="8200291" y="2160682"/>
              </a:cubicBezTo>
              <a:cubicBezTo>
                <a:pt x="8200291" y="2145152"/>
                <a:pt x="8189467" y="2134059"/>
                <a:pt x="8174312" y="2134059"/>
              </a:cubicBezTo>
              <a:close/>
              <a:moveTo>
                <a:pt x="8247918" y="2134059"/>
              </a:moveTo>
              <a:cubicBezTo>
                <a:pt x="8234929" y="2134059"/>
                <a:pt x="8224104" y="2147370"/>
                <a:pt x="8224104" y="2160682"/>
              </a:cubicBezTo>
              <a:cubicBezTo>
                <a:pt x="8224104" y="2176211"/>
                <a:pt x="8234929" y="2187304"/>
                <a:pt x="8247918" y="2187304"/>
              </a:cubicBezTo>
              <a:cubicBezTo>
                <a:pt x="8263073" y="2187304"/>
                <a:pt x="8273897" y="2173993"/>
                <a:pt x="8273897" y="2160682"/>
              </a:cubicBezTo>
              <a:cubicBezTo>
                <a:pt x="8273897" y="2145152"/>
                <a:pt x="8263073" y="2134059"/>
                <a:pt x="8247918" y="2134059"/>
              </a:cubicBezTo>
              <a:close/>
              <a:moveTo>
                <a:pt x="8323691" y="2134059"/>
              </a:moveTo>
              <a:cubicBezTo>
                <a:pt x="8308537" y="2134059"/>
                <a:pt x="8297712" y="2147370"/>
                <a:pt x="8297712" y="2160682"/>
              </a:cubicBezTo>
              <a:cubicBezTo>
                <a:pt x="8297712" y="2176211"/>
                <a:pt x="8310701" y="2187304"/>
                <a:pt x="8323691" y="2187304"/>
              </a:cubicBezTo>
              <a:cubicBezTo>
                <a:pt x="8338845" y="2187304"/>
                <a:pt x="8349670" y="2173993"/>
                <a:pt x="8349670" y="2160682"/>
              </a:cubicBezTo>
              <a:cubicBezTo>
                <a:pt x="8349670" y="2145152"/>
                <a:pt x="8336680" y="2134059"/>
                <a:pt x="8323691" y="2134059"/>
              </a:cubicBezTo>
              <a:close/>
              <a:moveTo>
                <a:pt x="8397298" y="2134059"/>
              </a:moveTo>
              <a:cubicBezTo>
                <a:pt x="8382144" y="2134059"/>
                <a:pt x="8371319" y="2147370"/>
                <a:pt x="8371319" y="2160682"/>
              </a:cubicBezTo>
              <a:cubicBezTo>
                <a:pt x="8371319" y="2176211"/>
                <a:pt x="8384309" y="2187304"/>
                <a:pt x="8397298" y="2187304"/>
              </a:cubicBezTo>
              <a:cubicBezTo>
                <a:pt x="8412452" y="2187304"/>
                <a:pt x="8423277" y="2173993"/>
                <a:pt x="8423277" y="2160682"/>
              </a:cubicBezTo>
              <a:cubicBezTo>
                <a:pt x="8423277" y="2145152"/>
                <a:pt x="8412452" y="2134059"/>
                <a:pt x="8397298" y="2134059"/>
              </a:cubicBezTo>
              <a:close/>
              <a:moveTo>
                <a:pt x="8470904" y="2134059"/>
              </a:moveTo>
              <a:cubicBezTo>
                <a:pt x="8455750" y="2134059"/>
                <a:pt x="8444925" y="2147370"/>
                <a:pt x="8444925" y="2160682"/>
              </a:cubicBezTo>
              <a:cubicBezTo>
                <a:pt x="8444925" y="2176211"/>
                <a:pt x="8457915" y="2187304"/>
                <a:pt x="8470904" y="2187304"/>
              </a:cubicBezTo>
              <a:cubicBezTo>
                <a:pt x="8486058" y="2187304"/>
                <a:pt x="8496883" y="2173993"/>
                <a:pt x="8496883" y="2160682"/>
              </a:cubicBezTo>
              <a:cubicBezTo>
                <a:pt x="8496883" y="2145152"/>
                <a:pt x="8486058" y="2134059"/>
                <a:pt x="8470904" y="2134059"/>
              </a:cubicBezTo>
              <a:close/>
              <a:moveTo>
                <a:pt x="8546676" y="2134059"/>
              </a:moveTo>
              <a:cubicBezTo>
                <a:pt x="8531522" y="2134059"/>
                <a:pt x="8520697" y="2147370"/>
                <a:pt x="8520697" y="2160682"/>
              </a:cubicBezTo>
              <a:cubicBezTo>
                <a:pt x="8520697" y="2176211"/>
                <a:pt x="8533687" y="2187304"/>
                <a:pt x="8546676" y="2187304"/>
              </a:cubicBezTo>
              <a:cubicBezTo>
                <a:pt x="8559665" y="2187304"/>
                <a:pt x="8570490" y="2173993"/>
                <a:pt x="8570490" y="2160682"/>
              </a:cubicBezTo>
              <a:cubicBezTo>
                <a:pt x="8570490" y="2145152"/>
                <a:pt x="8559665" y="2134059"/>
                <a:pt x="8546676" y="2134059"/>
              </a:cubicBezTo>
              <a:close/>
              <a:moveTo>
                <a:pt x="8618118" y="2134059"/>
              </a:moveTo>
              <a:cubicBezTo>
                <a:pt x="8602964" y="2134059"/>
                <a:pt x="8592139" y="2147370"/>
                <a:pt x="8592139" y="2160682"/>
              </a:cubicBezTo>
              <a:cubicBezTo>
                <a:pt x="8592139" y="2176211"/>
                <a:pt x="8602964" y="2187304"/>
                <a:pt x="8618118" y="2187304"/>
              </a:cubicBezTo>
              <a:cubicBezTo>
                <a:pt x="8633273" y="2187304"/>
                <a:pt x="8644097" y="2173993"/>
                <a:pt x="8644097" y="2160682"/>
              </a:cubicBezTo>
              <a:cubicBezTo>
                <a:pt x="8644097" y="2145152"/>
                <a:pt x="8633273" y="2134059"/>
                <a:pt x="8618118" y="2134059"/>
              </a:cubicBezTo>
              <a:close/>
              <a:moveTo>
                <a:pt x="8691725" y="2134059"/>
              </a:moveTo>
              <a:cubicBezTo>
                <a:pt x="8676571" y="2134059"/>
                <a:pt x="8665746" y="2147370"/>
                <a:pt x="8665746" y="2160682"/>
              </a:cubicBezTo>
              <a:cubicBezTo>
                <a:pt x="8665746" y="2176211"/>
                <a:pt x="8678735" y="2187304"/>
                <a:pt x="8691725" y="2187304"/>
              </a:cubicBezTo>
              <a:cubicBezTo>
                <a:pt x="8706879" y="2187304"/>
                <a:pt x="8717704" y="2173993"/>
                <a:pt x="8717704" y="2160682"/>
              </a:cubicBezTo>
              <a:cubicBezTo>
                <a:pt x="8717704" y="2145152"/>
                <a:pt x="8706879" y="2134059"/>
                <a:pt x="8691725" y="2134059"/>
              </a:cubicBezTo>
              <a:close/>
              <a:moveTo>
                <a:pt x="8767497" y="2134059"/>
              </a:moveTo>
              <a:cubicBezTo>
                <a:pt x="8754508" y="2134059"/>
                <a:pt x="8743683" y="2147370"/>
                <a:pt x="8743683" y="2160682"/>
              </a:cubicBezTo>
              <a:cubicBezTo>
                <a:pt x="8743683" y="2176211"/>
                <a:pt x="8754508" y="2187304"/>
                <a:pt x="8767497" y="2187304"/>
              </a:cubicBezTo>
              <a:cubicBezTo>
                <a:pt x="8782652" y="2187304"/>
                <a:pt x="8793476" y="2173993"/>
                <a:pt x="8793476" y="2160682"/>
              </a:cubicBezTo>
              <a:cubicBezTo>
                <a:pt x="8793476" y="2145152"/>
                <a:pt x="8780487" y="2134059"/>
                <a:pt x="8767497" y="2134059"/>
              </a:cubicBezTo>
              <a:close/>
              <a:moveTo>
                <a:pt x="8841104" y="2134059"/>
              </a:moveTo>
              <a:cubicBezTo>
                <a:pt x="8825950" y="2134059"/>
                <a:pt x="8815125" y="2147370"/>
                <a:pt x="8815125" y="2160682"/>
              </a:cubicBezTo>
              <a:cubicBezTo>
                <a:pt x="8815125" y="2176211"/>
                <a:pt x="8828115" y="2187304"/>
                <a:pt x="8841104" y="2187304"/>
              </a:cubicBezTo>
              <a:cubicBezTo>
                <a:pt x="8856258" y="2187304"/>
                <a:pt x="8867083" y="2173993"/>
                <a:pt x="8867083" y="2160682"/>
              </a:cubicBezTo>
              <a:cubicBezTo>
                <a:pt x="8867083" y="2145152"/>
                <a:pt x="8856258" y="2134059"/>
                <a:pt x="8841104" y="2134059"/>
              </a:cubicBezTo>
              <a:close/>
              <a:moveTo>
                <a:pt x="8914711" y="2134059"/>
              </a:moveTo>
              <a:cubicBezTo>
                <a:pt x="8899557" y="2134059"/>
                <a:pt x="8888732" y="2147370"/>
                <a:pt x="8888732" y="2160682"/>
              </a:cubicBezTo>
              <a:cubicBezTo>
                <a:pt x="8888732" y="2176211"/>
                <a:pt x="8901722" y="2187304"/>
                <a:pt x="8914711" y="2187304"/>
              </a:cubicBezTo>
              <a:cubicBezTo>
                <a:pt x="8929865" y="2187304"/>
                <a:pt x="8940690" y="2173993"/>
                <a:pt x="8940690" y="2160682"/>
              </a:cubicBezTo>
              <a:cubicBezTo>
                <a:pt x="8940690" y="2145152"/>
                <a:pt x="8929865" y="2134059"/>
                <a:pt x="8914711" y="2134059"/>
              </a:cubicBezTo>
              <a:close/>
              <a:moveTo>
                <a:pt x="8988318" y="2134059"/>
              </a:moveTo>
              <a:cubicBezTo>
                <a:pt x="8973164" y="2134059"/>
                <a:pt x="8962339" y="2147370"/>
                <a:pt x="8962339" y="2160682"/>
              </a:cubicBezTo>
              <a:cubicBezTo>
                <a:pt x="8962339" y="2176211"/>
                <a:pt x="8975329" y="2187304"/>
                <a:pt x="8988318" y="2187304"/>
              </a:cubicBezTo>
              <a:cubicBezTo>
                <a:pt x="9003472" y="2187304"/>
                <a:pt x="9014297" y="2173993"/>
                <a:pt x="9014297" y="2160682"/>
              </a:cubicBezTo>
              <a:cubicBezTo>
                <a:pt x="9014297" y="2145152"/>
                <a:pt x="9003472" y="2134059"/>
                <a:pt x="8988318" y="2134059"/>
              </a:cubicBezTo>
              <a:close/>
              <a:moveTo>
                <a:pt x="9061924" y="2134059"/>
              </a:moveTo>
              <a:cubicBezTo>
                <a:pt x="9046770" y="2134059"/>
                <a:pt x="9035945" y="2147370"/>
                <a:pt x="9035945" y="2160682"/>
              </a:cubicBezTo>
              <a:cubicBezTo>
                <a:pt x="9035945" y="2176211"/>
                <a:pt x="9048935" y="2187304"/>
                <a:pt x="9061924" y="2187304"/>
              </a:cubicBezTo>
              <a:cubicBezTo>
                <a:pt x="9077079" y="2187304"/>
                <a:pt x="9087903" y="2173993"/>
                <a:pt x="9087903" y="2160682"/>
              </a:cubicBezTo>
              <a:cubicBezTo>
                <a:pt x="9087903" y="2145152"/>
                <a:pt x="9077079" y="2134059"/>
                <a:pt x="9061924" y="2134059"/>
              </a:cubicBezTo>
              <a:close/>
              <a:moveTo>
                <a:pt x="9137696" y="2134059"/>
              </a:moveTo>
              <a:cubicBezTo>
                <a:pt x="9122542" y="2134059"/>
                <a:pt x="9111717" y="2147370"/>
                <a:pt x="9111717" y="2160682"/>
              </a:cubicBezTo>
              <a:cubicBezTo>
                <a:pt x="9111717" y="2176211"/>
                <a:pt x="9124707" y="2187304"/>
                <a:pt x="9137696" y="2187304"/>
              </a:cubicBezTo>
              <a:cubicBezTo>
                <a:pt x="9150686" y="2187304"/>
                <a:pt x="9161510" y="2173993"/>
                <a:pt x="9161510" y="2160682"/>
              </a:cubicBezTo>
              <a:cubicBezTo>
                <a:pt x="9161510" y="2145152"/>
                <a:pt x="9150686" y="2134059"/>
                <a:pt x="9137696" y="2134059"/>
              </a:cubicBezTo>
              <a:close/>
              <a:moveTo>
                <a:pt x="9211304" y="2134059"/>
              </a:moveTo>
              <a:cubicBezTo>
                <a:pt x="9196150" y="2134059"/>
                <a:pt x="9185325" y="2147370"/>
                <a:pt x="9185325" y="2160682"/>
              </a:cubicBezTo>
              <a:cubicBezTo>
                <a:pt x="9185325" y="2176211"/>
                <a:pt x="9198314" y="2187304"/>
                <a:pt x="9211304" y="2187304"/>
              </a:cubicBezTo>
              <a:cubicBezTo>
                <a:pt x="9226458" y="2187304"/>
                <a:pt x="9237283" y="2173993"/>
                <a:pt x="9237283" y="2160682"/>
              </a:cubicBezTo>
              <a:cubicBezTo>
                <a:pt x="9237283" y="2145152"/>
                <a:pt x="9224293" y="2134059"/>
                <a:pt x="9211304" y="2134059"/>
              </a:cubicBezTo>
              <a:close/>
              <a:moveTo>
                <a:pt x="9287075" y="2134059"/>
              </a:moveTo>
              <a:cubicBezTo>
                <a:pt x="9271921" y="2134059"/>
                <a:pt x="9261096" y="2147370"/>
                <a:pt x="9261096" y="2160682"/>
              </a:cubicBezTo>
              <a:cubicBezTo>
                <a:pt x="9261096" y="2176211"/>
                <a:pt x="9274085" y="2187304"/>
                <a:pt x="9287075" y="2187304"/>
              </a:cubicBezTo>
              <a:cubicBezTo>
                <a:pt x="9300064" y="2187304"/>
                <a:pt x="9310889" y="2173993"/>
                <a:pt x="9310889" y="2160682"/>
              </a:cubicBezTo>
              <a:cubicBezTo>
                <a:pt x="9310889" y="2145152"/>
                <a:pt x="9300064" y="2134059"/>
                <a:pt x="9287075" y="2134059"/>
              </a:cubicBezTo>
              <a:close/>
              <a:moveTo>
                <a:pt x="9358517" y="2134059"/>
              </a:moveTo>
              <a:cubicBezTo>
                <a:pt x="9345528" y="2134059"/>
                <a:pt x="9334703" y="2147370"/>
                <a:pt x="9334703" y="2160682"/>
              </a:cubicBezTo>
              <a:cubicBezTo>
                <a:pt x="9334703" y="2176211"/>
                <a:pt x="9345528" y="2187304"/>
                <a:pt x="9358517" y="2187304"/>
              </a:cubicBezTo>
              <a:cubicBezTo>
                <a:pt x="9373671" y="2187304"/>
                <a:pt x="9384496" y="2173993"/>
                <a:pt x="9384496" y="2160682"/>
              </a:cubicBezTo>
              <a:cubicBezTo>
                <a:pt x="9384496" y="2145152"/>
                <a:pt x="9373671" y="2134059"/>
                <a:pt x="9358517" y="2134059"/>
              </a:cubicBezTo>
              <a:close/>
              <a:moveTo>
                <a:pt x="9432124" y="2134059"/>
              </a:moveTo>
              <a:cubicBezTo>
                <a:pt x="9416970" y="2134059"/>
                <a:pt x="9406145" y="2147370"/>
                <a:pt x="9406145" y="2160682"/>
              </a:cubicBezTo>
              <a:cubicBezTo>
                <a:pt x="9406145" y="2176211"/>
                <a:pt x="9419135" y="2187304"/>
                <a:pt x="9432124" y="2187304"/>
              </a:cubicBezTo>
              <a:cubicBezTo>
                <a:pt x="9447278" y="2187304"/>
                <a:pt x="9458103" y="2173993"/>
                <a:pt x="9458103" y="2160682"/>
              </a:cubicBezTo>
              <a:cubicBezTo>
                <a:pt x="9458103" y="2145152"/>
                <a:pt x="9447278" y="2134059"/>
                <a:pt x="9432124" y="2134059"/>
              </a:cubicBezTo>
              <a:close/>
              <a:moveTo>
                <a:pt x="9505731" y="2134059"/>
              </a:moveTo>
              <a:cubicBezTo>
                <a:pt x="9492742" y="2134059"/>
                <a:pt x="9481917" y="2147370"/>
                <a:pt x="9481917" y="2160682"/>
              </a:cubicBezTo>
              <a:cubicBezTo>
                <a:pt x="9481917" y="2176211"/>
                <a:pt x="9492742" y="2187304"/>
                <a:pt x="9505731" y="2187304"/>
              </a:cubicBezTo>
              <a:cubicBezTo>
                <a:pt x="9520886" y="2187304"/>
                <a:pt x="9531710" y="2173993"/>
                <a:pt x="9531710" y="2160682"/>
              </a:cubicBezTo>
              <a:cubicBezTo>
                <a:pt x="9531710" y="2145152"/>
                <a:pt x="9520886" y="2134059"/>
                <a:pt x="9505731" y="2134059"/>
              </a:cubicBezTo>
              <a:close/>
              <a:moveTo>
                <a:pt x="9581503" y="2134059"/>
              </a:moveTo>
              <a:cubicBezTo>
                <a:pt x="9566349" y="2134059"/>
                <a:pt x="9555524" y="2147370"/>
                <a:pt x="9555524" y="2160682"/>
              </a:cubicBezTo>
              <a:cubicBezTo>
                <a:pt x="9555524" y="2176211"/>
                <a:pt x="9568514" y="2187304"/>
                <a:pt x="9581503" y="2187304"/>
              </a:cubicBezTo>
              <a:cubicBezTo>
                <a:pt x="9596658" y="2187304"/>
                <a:pt x="9607482" y="2173993"/>
                <a:pt x="9607482" y="2160682"/>
              </a:cubicBezTo>
              <a:cubicBezTo>
                <a:pt x="9607482" y="2145152"/>
                <a:pt x="9594493" y="2134059"/>
                <a:pt x="9581503" y="2134059"/>
              </a:cubicBezTo>
              <a:close/>
              <a:moveTo>
                <a:pt x="9655110" y="2134059"/>
              </a:moveTo>
              <a:cubicBezTo>
                <a:pt x="9639956" y="2134059"/>
                <a:pt x="9629131" y="2147370"/>
                <a:pt x="9629131" y="2160682"/>
              </a:cubicBezTo>
              <a:cubicBezTo>
                <a:pt x="9629131" y="2176211"/>
                <a:pt x="9642120" y="2187304"/>
                <a:pt x="9655110" y="2187304"/>
              </a:cubicBezTo>
              <a:cubicBezTo>
                <a:pt x="9670264" y="2187304"/>
                <a:pt x="9681089" y="2173993"/>
                <a:pt x="9681089" y="2160682"/>
              </a:cubicBezTo>
              <a:cubicBezTo>
                <a:pt x="9681089" y="2145152"/>
                <a:pt x="9670264" y="2134059"/>
                <a:pt x="9655110" y="2134059"/>
              </a:cubicBezTo>
              <a:close/>
              <a:moveTo>
                <a:pt x="9728717" y="2134059"/>
              </a:moveTo>
              <a:cubicBezTo>
                <a:pt x="9713563" y="2134059"/>
                <a:pt x="9702738" y="2147370"/>
                <a:pt x="9702738" y="2160682"/>
              </a:cubicBezTo>
              <a:cubicBezTo>
                <a:pt x="9702738" y="2176211"/>
                <a:pt x="9715728" y="2187304"/>
                <a:pt x="9728717" y="2187304"/>
              </a:cubicBezTo>
              <a:cubicBezTo>
                <a:pt x="9743871" y="2187304"/>
                <a:pt x="9754696" y="2173993"/>
                <a:pt x="9754696" y="2160682"/>
              </a:cubicBezTo>
              <a:cubicBezTo>
                <a:pt x="9754696" y="2145152"/>
                <a:pt x="9743871" y="2134059"/>
                <a:pt x="9728717" y="2134059"/>
              </a:cubicBezTo>
              <a:close/>
              <a:moveTo>
                <a:pt x="10098916" y="2134059"/>
              </a:moveTo>
              <a:cubicBezTo>
                <a:pt x="10085927" y="2134059"/>
                <a:pt x="10075102" y="2147370"/>
                <a:pt x="10075102" y="2160682"/>
              </a:cubicBezTo>
              <a:cubicBezTo>
                <a:pt x="10075102" y="2176211"/>
                <a:pt x="10085927" y="2187304"/>
                <a:pt x="10098916" y="2187304"/>
              </a:cubicBezTo>
              <a:cubicBezTo>
                <a:pt x="10114071" y="2187304"/>
                <a:pt x="10124895" y="2173993"/>
                <a:pt x="10124895" y="2160682"/>
              </a:cubicBezTo>
              <a:cubicBezTo>
                <a:pt x="10124895" y="2145152"/>
                <a:pt x="10114071" y="2134059"/>
                <a:pt x="10098916" y="2134059"/>
              </a:cubicBezTo>
              <a:close/>
              <a:moveTo>
                <a:pt x="1441444" y="2209489"/>
              </a:moveTo>
              <a:cubicBezTo>
                <a:pt x="1428455" y="2209489"/>
                <a:pt x="1417630" y="2222800"/>
                <a:pt x="1417630" y="2236111"/>
              </a:cubicBezTo>
              <a:cubicBezTo>
                <a:pt x="1417630" y="2251641"/>
                <a:pt x="1428455" y="2262734"/>
                <a:pt x="1441444" y="2262734"/>
              </a:cubicBezTo>
              <a:cubicBezTo>
                <a:pt x="1456598" y="2262734"/>
                <a:pt x="1467423" y="2249423"/>
                <a:pt x="1467423" y="2236111"/>
              </a:cubicBezTo>
              <a:cubicBezTo>
                <a:pt x="1467423" y="2220582"/>
                <a:pt x="1456598" y="2209489"/>
                <a:pt x="1441444" y="2209489"/>
              </a:cubicBezTo>
              <a:close/>
              <a:moveTo>
                <a:pt x="1517216" y="2209489"/>
              </a:moveTo>
              <a:cubicBezTo>
                <a:pt x="1504227" y="2209489"/>
                <a:pt x="1493402" y="2222800"/>
                <a:pt x="1493402" y="2236111"/>
              </a:cubicBezTo>
              <a:cubicBezTo>
                <a:pt x="1493402" y="2251641"/>
                <a:pt x="1504227" y="2262734"/>
                <a:pt x="1517216" y="2262734"/>
              </a:cubicBezTo>
              <a:cubicBezTo>
                <a:pt x="1532370" y="2262734"/>
                <a:pt x="1543195" y="2249423"/>
                <a:pt x="1543195" y="2236111"/>
              </a:cubicBezTo>
              <a:cubicBezTo>
                <a:pt x="1543195" y="2220582"/>
                <a:pt x="1530205" y="2209489"/>
                <a:pt x="1517216" y="2209489"/>
              </a:cubicBezTo>
              <a:close/>
              <a:moveTo>
                <a:pt x="1590823" y="2209489"/>
              </a:moveTo>
              <a:cubicBezTo>
                <a:pt x="1577834" y="2209489"/>
                <a:pt x="1567009" y="2222800"/>
                <a:pt x="1567009" y="2236111"/>
              </a:cubicBezTo>
              <a:cubicBezTo>
                <a:pt x="1567009" y="2251641"/>
                <a:pt x="1577834" y="2262734"/>
                <a:pt x="1590823" y="2262734"/>
              </a:cubicBezTo>
              <a:cubicBezTo>
                <a:pt x="1605977" y="2262734"/>
                <a:pt x="1616802" y="2249423"/>
                <a:pt x="1616802" y="2236111"/>
              </a:cubicBezTo>
              <a:cubicBezTo>
                <a:pt x="1616802" y="2220582"/>
                <a:pt x="1605977" y="2209489"/>
                <a:pt x="1590823" y="2209489"/>
              </a:cubicBezTo>
              <a:close/>
              <a:moveTo>
                <a:pt x="1664430" y="2209489"/>
              </a:moveTo>
              <a:cubicBezTo>
                <a:pt x="1651441" y="2209489"/>
                <a:pt x="1640616" y="2222800"/>
                <a:pt x="1640616" y="2236111"/>
              </a:cubicBezTo>
              <a:cubicBezTo>
                <a:pt x="1640616" y="2251641"/>
                <a:pt x="1651441" y="2262734"/>
                <a:pt x="1664430" y="2262734"/>
              </a:cubicBezTo>
              <a:cubicBezTo>
                <a:pt x="1679584" y="2262734"/>
                <a:pt x="1690409" y="2249423"/>
                <a:pt x="1690409" y="2236111"/>
              </a:cubicBezTo>
              <a:cubicBezTo>
                <a:pt x="1690409" y="2220582"/>
                <a:pt x="1679584" y="2209489"/>
                <a:pt x="1664430" y="2209489"/>
              </a:cubicBezTo>
              <a:close/>
              <a:moveTo>
                <a:pt x="1738037" y="2209489"/>
              </a:moveTo>
              <a:cubicBezTo>
                <a:pt x="1722883" y="2209489"/>
                <a:pt x="1712058" y="2222800"/>
                <a:pt x="1712058" y="2236111"/>
              </a:cubicBezTo>
              <a:cubicBezTo>
                <a:pt x="1712058" y="2251641"/>
                <a:pt x="1725047" y="2262734"/>
                <a:pt x="1738037" y="2262734"/>
              </a:cubicBezTo>
              <a:cubicBezTo>
                <a:pt x="1753191" y="2262734"/>
                <a:pt x="1764016" y="2249423"/>
                <a:pt x="1764016" y="2236111"/>
              </a:cubicBezTo>
              <a:cubicBezTo>
                <a:pt x="1764016" y="2220582"/>
                <a:pt x="1753191" y="2209489"/>
                <a:pt x="1738037" y="2209489"/>
              </a:cubicBezTo>
              <a:close/>
              <a:moveTo>
                <a:pt x="1811644" y="2209489"/>
              </a:moveTo>
              <a:cubicBezTo>
                <a:pt x="1796490" y="2209489"/>
                <a:pt x="1785665" y="2222800"/>
                <a:pt x="1785665" y="2236111"/>
              </a:cubicBezTo>
              <a:cubicBezTo>
                <a:pt x="1785665" y="2251641"/>
                <a:pt x="1798654" y="2262734"/>
                <a:pt x="1811644" y="2262734"/>
              </a:cubicBezTo>
              <a:cubicBezTo>
                <a:pt x="1826798" y="2262734"/>
                <a:pt x="1837623" y="2249423"/>
                <a:pt x="1837623" y="2236111"/>
              </a:cubicBezTo>
              <a:cubicBezTo>
                <a:pt x="1837623" y="2220582"/>
                <a:pt x="1826798" y="2209489"/>
                <a:pt x="1811644" y="2209489"/>
              </a:cubicBezTo>
              <a:close/>
              <a:moveTo>
                <a:pt x="1887416" y="2209489"/>
              </a:moveTo>
              <a:cubicBezTo>
                <a:pt x="1872262" y="2209489"/>
                <a:pt x="1861437" y="2222800"/>
                <a:pt x="1861437" y="2236111"/>
              </a:cubicBezTo>
              <a:cubicBezTo>
                <a:pt x="1861437" y="2251641"/>
                <a:pt x="1874426" y="2262734"/>
                <a:pt x="1887416" y="2262734"/>
              </a:cubicBezTo>
              <a:cubicBezTo>
                <a:pt x="1902570" y="2262734"/>
                <a:pt x="1913395" y="2249423"/>
                <a:pt x="1913395" y="2236111"/>
              </a:cubicBezTo>
              <a:cubicBezTo>
                <a:pt x="1913395" y="2220582"/>
                <a:pt x="1900405" y="2209489"/>
                <a:pt x="1887416" y="2209489"/>
              </a:cubicBezTo>
              <a:close/>
              <a:moveTo>
                <a:pt x="1961023" y="2209489"/>
              </a:moveTo>
              <a:cubicBezTo>
                <a:pt x="1945869" y="2209489"/>
                <a:pt x="1935044" y="2222800"/>
                <a:pt x="1935044" y="2236111"/>
              </a:cubicBezTo>
              <a:cubicBezTo>
                <a:pt x="1935044" y="2251641"/>
                <a:pt x="1948033" y="2262734"/>
                <a:pt x="1961023" y="2262734"/>
              </a:cubicBezTo>
              <a:cubicBezTo>
                <a:pt x="1976177" y="2262734"/>
                <a:pt x="1987002" y="2249423"/>
                <a:pt x="1987002" y="2236111"/>
              </a:cubicBezTo>
              <a:cubicBezTo>
                <a:pt x="1987002" y="2220582"/>
                <a:pt x="1976177" y="2209489"/>
                <a:pt x="1961023" y="2209489"/>
              </a:cubicBezTo>
              <a:close/>
              <a:moveTo>
                <a:pt x="2034629" y="2209489"/>
              </a:moveTo>
              <a:cubicBezTo>
                <a:pt x="2019475" y="2209489"/>
                <a:pt x="2008650" y="2222800"/>
                <a:pt x="2008650" y="2236111"/>
              </a:cubicBezTo>
              <a:cubicBezTo>
                <a:pt x="2008650" y="2251641"/>
                <a:pt x="2021640" y="2262734"/>
                <a:pt x="2034629" y="2262734"/>
              </a:cubicBezTo>
              <a:cubicBezTo>
                <a:pt x="2049783" y="2262734"/>
                <a:pt x="2060608" y="2249423"/>
                <a:pt x="2060608" y="2236111"/>
              </a:cubicBezTo>
              <a:cubicBezTo>
                <a:pt x="2060608" y="2220582"/>
                <a:pt x="2049783" y="2209489"/>
                <a:pt x="2034629" y="2209489"/>
              </a:cubicBezTo>
              <a:close/>
              <a:moveTo>
                <a:pt x="2108236" y="2209489"/>
              </a:moveTo>
              <a:cubicBezTo>
                <a:pt x="2093082" y="2209489"/>
                <a:pt x="2082257" y="2222800"/>
                <a:pt x="2082257" y="2236111"/>
              </a:cubicBezTo>
              <a:cubicBezTo>
                <a:pt x="2082257" y="2251641"/>
                <a:pt x="2095246" y="2262734"/>
                <a:pt x="2108236" y="2262734"/>
              </a:cubicBezTo>
              <a:cubicBezTo>
                <a:pt x="2123390" y="2262734"/>
                <a:pt x="2134215" y="2249423"/>
                <a:pt x="2134215" y="2236111"/>
              </a:cubicBezTo>
              <a:cubicBezTo>
                <a:pt x="2134215" y="2220582"/>
                <a:pt x="2123390" y="2209489"/>
                <a:pt x="2108236" y="2209489"/>
              </a:cubicBezTo>
              <a:close/>
              <a:moveTo>
                <a:pt x="2181843" y="2209489"/>
              </a:moveTo>
              <a:cubicBezTo>
                <a:pt x="2168854" y="2209489"/>
                <a:pt x="2158029" y="2222800"/>
                <a:pt x="2158029" y="2236111"/>
              </a:cubicBezTo>
              <a:cubicBezTo>
                <a:pt x="2158029" y="2251641"/>
                <a:pt x="2168854" y="2262734"/>
                <a:pt x="2181843" y="2262734"/>
              </a:cubicBezTo>
              <a:cubicBezTo>
                <a:pt x="2196997" y="2262734"/>
                <a:pt x="2207822" y="2249423"/>
                <a:pt x="2207822" y="2236111"/>
              </a:cubicBezTo>
              <a:cubicBezTo>
                <a:pt x="2207822" y="2220582"/>
                <a:pt x="2196997" y="2209489"/>
                <a:pt x="2181843" y="2209489"/>
              </a:cubicBezTo>
              <a:close/>
              <a:moveTo>
                <a:pt x="2255450" y="2209489"/>
              </a:moveTo>
              <a:cubicBezTo>
                <a:pt x="2242461" y="2209489"/>
                <a:pt x="2231636" y="2222800"/>
                <a:pt x="2231636" y="2236111"/>
              </a:cubicBezTo>
              <a:cubicBezTo>
                <a:pt x="2231636" y="2251641"/>
                <a:pt x="2242461" y="2262734"/>
                <a:pt x="2255450" y="2262734"/>
              </a:cubicBezTo>
              <a:cubicBezTo>
                <a:pt x="2270604" y="2262734"/>
                <a:pt x="2281429" y="2249423"/>
                <a:pt x="2281429" y="2236111"/>
              </a:cubicBezTo>
              <a:cubicBezTo>
                <a:pt x="2281429" y="2220582"/>
                <a:pt x="2270604" y="2209489"/>
                <a:pt x="2255450" y="2209489"/>
              </a:cubicBezTo>
              <a:close/>
              <a:moveTo>
                <a:pt x="2331222" y="2209489"/>
              </a:moveTo>
              <a:cubicBezTo>
                <a:pt x="2318233" y="2209489"/>
                <a:pt x="2307408" y="2222800"/>
                <a:pt x="2307408" y="2236111"/>
              </a:cubicBezTo>
              <a:cubicBezTo>
                <a:pt x="2307408" y="2251641"/>
                <a:pt x="2318233" y="2262734"/>
                <a:pt x="2331222" y="2262734"/>
              </a:cubicBezTo>
              <a:cubicBezTo>
                <a:pt x="2346376" y="2262734"/>
                <a:pt x="2357201" y="2249423"/>
                <a:pt x="2357201" y="2236111"/>
              </a:cubicBezTo>
              <a:cubicBezTo>
                <a:pt x="2357201" y="2220582"/>
                <a:pt x="2344211" y="2209489"/>
                <a:pt x="2331222" y="2209489"/>
              </a:cubicBezTo>
              <a:close/>
              <a:moveTo>
                <a:pt x="2404829" y="2209489"/>
              </a:moveTo>
              <a:cubicBezTo>
                <a:pt x="2389675" y="2209489"/>
                <a:pt x="2378850" y="2222800"/>
                <a:pt x="2378850" y="2236111"/>
              </a:cubicBezTo>
              <a:cubicBezTo>
                <a:pt x="2378850" y="2251641"/>
                <a:pt x="2391839" y="2262734"/>
                <a:pt x="2404829" y="2262734"/>
              </a:cubicBezTo>
              <a:cubicBezTo>
                <a:pt x="2419983" y="2262734"/>
                <a:pt x="2430808" y="2249423"/>
                <a:pt x="2430808" y="2236111"/>
              </a:cubicBezTo>
              <a:cubicBezTo>
                <a:pt x="2430808" y="2220582"/>
                <a:pt x="2419983" y="2209489"/>
                <a:pt x="2404829" y="2209489"/>
              </a:cubicBezTo>
              <a:close/>
              <a:moveTo>
                <a:pt x="2478436" y="2209489"/>
              </a:moveTo>
              <a:cubicBezTo>
                <a:pt x="2463282" y="2209489"/>
                <a:pt x="2452457" y="2222800"/>
                <a:pt x="2452457" y="2236111"/>
              </a:cubicBezTo>
              <a:cubicBezTo>
                <a:pt x="2452457" y="2251641"/>
                <a:pt x="2465447" y="2262734"/>
                <a:pt x="2478436" y="2262734"/>
              </a:cubicBezTo>
              <a:cubicBezTo>
                <a:pt x="2493590" y="2262734"/>
                <a:pt x="2504415" y="2249423"/>
                <a:pt x="2504415" y="2236111"/>
              </a:cubicBezTo>
              <a:cubicBezTo>
                <a:pt x="2504415" y="2220582"/>
                <a:pt x="2493590" y="2209489"/>
                <a:pt x="2478436" y="2209489"/>
              </a:cubicBezTo>
              <a:close/>
              <a:moveTo>
                <a:pt x="2554208" y="2209489"/>
              </a:moveTo>
              <a:cubicBezTo>
                <a:pt x="2539054" y="2209489"/>
                <a:pt x="2528229" y="2222800"/>
                <a:pt x="2528229" y="2236111"/>
              </a:cubicBezTo>
              <a:cubicBezTo>
                <a:pt x="2528229" y="2251641"/>
                <a:pt x="2541219" y="2262734"/>
                <a:pt x="2554208" y="2262734"/>
              </a:cubicBezTo>
              <a:cubicBezTo>
                <a:pt x="2567197" y="2262734"/>
                <a:pt x="2578022" y="2249423"/>
                <a:pt x="2578022" y="2236111"/>
              </a:cubicBezTo>
              <a:cubicBezTo>
                <a:pt x="2578022" y="2220582"/>
                <a:pt x="2567197" y="2209489"/>
                <a:pt x="2554208" y="2209489"/>
              </a:cubicBezTo>
              <a:close/>
              <a:moveTo>
                <a:pt x="2625650" y="2209489"/>
              </a:moveTo>
              <a:cubicBezTo>
                <a:pt x="2610496" y="2209489"/>
                <a:pt x="2599671" y="2222800"/>
                <a:pt x="2599671" y="2236111"/>
              </a:cubicBezTo>
              <a:cubicBezTo>
                <a:pt x="2599671" y="2251641"/>
                <a:pt x="2612661" y="2262734"/>
                <a:pt x="2625650" y="2262734"/>
              </a:cubicBezTo>
              <a:cubicBezTo>
                <a:pt x="2640804" y="2262734"/>
                <a:pt x="2651629" y="2249423"/>
                <a:pt x="2651629" y="2236111"/>
              </a:cubicBezTo>
              <a:cubicBezTo>
                <a:pt x="2651629" y="2220582"/>
                <a:pt x="2640804" y="2209489"/>
                <a:pt x="2625650" y="2209489"/>
              </a:cubicBezTo>
              <a:close/>
              <a:moveTo>
                <a:pt x="2699257" y="2209489"/>
              </a:moveTo>
              <a:cubicBezTo>
                <a:pt x="2686268" y="2209489"/>
                <a:pt x="2675443" y="2222800"/>
                <a:pt x="2675443" y="2236111"/>
              </a:cubicBezTo>
              <a:cubicBezTo>
                <a:pt x="2675443" y="2251641"/>
                <a:pt x="2686268" y="2262734"/>
                <a:pt x="2699257" y="2262734"/>
              </a:cubicBezTo>
              <a:cubicBezTo>
                <a:pt x="2714411" y="2262734"/>
                <a:pt x="2725236" y="2249423"/>
                <a:pt x="2725236" y="2236111"/>
              </a:cubicBezTo>
              <a:cubicBezTo>
                <a:pt x="2725236" y="2220582"/>
                <a:pt x="2714411" y="2209489"/>
                <a:pt x="2699257" y="2209489"/>
              </a:cubicBezTo>
              <a:close/>
              <a:moveTo>
                <a:pt x="2775028" y="2209489"/>
              </a:moveTo>
              <a:cubicBezTo>
                <a:pt x="2762039" y="2209489"/>
                <a:pt x="2751214" y="2222800"/>
                <a:pt x="2751214" y="2236111"/>
              </a:cubicBezTo>
              <a:cubicBezTo>
                <a:pt x="2751214" y="2251641"/>
                <a:pt x="2762039" y="2262734"/>
                <a:pt x="2775028" y="2262734"/>
              </a:cubicBezTo>
              <a:cubicBezTo>
                <a:pt x="2790182" y="2262734"/>
                <a:pt x="2801007" y="2249423"/>
                <a:pt x="2801007" y="2236111"/>
              </a:cubicBezTo>
              <a:cubicBezTo>
                <a:pt x="2801007" y="2220582"/>
                <a:pt x="2788017" y="2209489"/>
                <a:pt x="2775028" y="2209489"/>
              </a:cubicBezTo>
              <a:close/>
              <a:moveTo>
                <a:pt x="2848635" y="2209489"/>
              </a:moveTo>
              <a:cubicBezTo>
                <a:pt x="2833481" y="2209489"/>
                <a:pt x="2822656" y="2222800"/>
                <a:pt x="2822656" y="2236111"/>
              </a:cubicBezTo>
              <a:cubicBezTo>
                <a:pt x="2822656" y="2251641"/>
                <a:pt x="2835645" y="2262734"/>
                <a:pt x="2848635" y="2262734"/>
              </a:cubicBezTo>
              <a:cubicBezTo>
                <a:pt x="2863789" y="2262734"/>
                <a:pt x="2874614" y="2249423"/>
                <a:pt x="2874614" y="2236111"/>
              </a:cubicBezTo>
              <a:cubicBezTo>
                <a:pt x="2874614" y="2220582"/>
                <a:pt x="2863789" y="2209489"/>
                <a:pt x="2848635" y="2209489"/>
              </a:cubicBezTo>
              <a:close/>
              <a:moveTo>
                <a:pt x="2922242" y="2209489"/>
              </a:moveTo>
              <a:cubicBezTo>
                <a:pt x="2909253" y="2209489"/>
                <a:pt x="2898428" y="2222800"/>
                <a:pt x="2898428" y="2236111"/>
              </a:cubicBezTo>
              <a:cubicBezTo>
                <a:pt x="2898428" y="2251641"/>
                <a:pt x="2909253" y="2262734"/>
                <a:pt x="2922242" y="2262734"/>
              </a:cubicBezTo>
              <a:cubicBezTo>
                <a:pt x="2937396" y="2262734"/>
                <a:pt x="2948221" y="2249423"/>
                <a:pt x="2948221" y="2236111"/>
              </a:cubicBezTo>
              <a:cubicBezTo>
                <a:pt x="2948221" y="2220582"/>
                <a:pt x="2937396" y="2209489"/>
                <a:pt x="2922242" y="2209489"/>
              </a:cubicBezTo>
              <a:close/>
              <a:moveTo>
                <a:pt x="2995849" y="2209489"/>
              </a:moveTo>
              <a:cubicBezTo>
                <a:pt x="2982860" y="2209489"/>
                <a:pt x="2972035" y="2222800"/>
                <a:pt x="2972035" y="2236111"/>
              </a:cubicBezTo>
              <a:cubicBezTo>
                <a:pt x="2972035" y="2251641"/>
                <a:pt x="2982860" y="2262734"/>
                <a:pt x="2995849" y="2262734"/>
              </a:cubicBezTo>
              <a:cubicBezTo>
                <a:pt x="3011003" y="2262734"/>
                <a:pt x="3021828" y="2249423"/>
                <a:pt x="3021828" y="2236111"/>
              </a:cubicBezTo>
              <a:cubicBezTo>
                <a:pt x="3021828" y="2220582"/>
                <a:pt x="3011003" y="2209489"/>
                <a:pt x="2995849" y="2209489"/>
              </a:cubicBezTo>
              <a:close/>
              <a:moveTo>
                <a:pt x="3069456" y="2209489"/>
              </a:moveTo>
              <a:cubicBezTo>
                <a:pt x="3056467" y="2209489"/>
                <a:pt x="3045642" y="2222800"/>
                <a:pt x="3045642" y="2236111"/>
              </a:cubicBezTo>
              <a:cubicBezTo>
                <a:pt x="3045642" y="2251641"/>
                <a:pt x="3056467" y="2262734"/>
                <a:pt x="3069456" y="2262734"/>
              </a:cubicBezTo>
              <a:cubicBezTo>
                <a:pt x="3084610" y="2262734"/>
                <a:pt x="3095435" y="2249423"/>
                <a:pt x="3095435" y="2236111"/>
              </a:cubicBezTo>
              <a:cubicBezTo>
                <a:pt x="3095435" y="2220582"/>
                <a:pt x="3084610" y="2209489"/>
                <a:pt x="3069456" y="2209489"/>
              </a:cubicBezTo>
              <a:close/>
              <a:moveTo>
                <a:pt x="4550254" y="2209489"/>
              </a:moveTo>
              <a:cubicBezTo>
                <a:pt x="4537265" y="2209489"/>
                <a:pt x="4526440" y="2222800"/>
                <a:pt x="4526440" y="2236111"/>
              </a:cubicBezTo>
              <a:cubicBezTo>
                <a:pt x="4526440" y="2251641"/>
                <a:pt x="4537265" y="2262734"/>
                <a:pt x="4550254" y="2262734"/>
              </a:cubicBezTo>
              <a:cubicBezTo>
                <a:pt x="4565408" y="2262734"/>
                <a:pt x="4576233" y="2249423"/>
                <a:pt x="4576233" y="2236111"/>
              </a:cubicBezTo>
              <a:cubicBezTo>
                <a:pt x="4576233" y="2220582"/>
                <a:pt x="4565408" y="2209489"/>
                <a:pt x="4550254" y="2209489"/>
              </a:cubicBezTo>
              <a:close/>
              <a:moveTo>
                <a:pt x="5290653" y="2209489"/>
              </a:moveTo>
              <a:cubicBezTo>
                <a:pt x="5275499" y="2209489"/>
                <a:pt x="5264674" y="2222800"/>
                <a:pt x="5264674" y="2236111"/>
              </a:cubicBezTo>
              <a:cubicBezTo>
                <a:pt x="5264674" y="2251641"/>
                <a:pt x="5277664" y="2262734"/>
                <a:pt x="5290653" y="2262734"/>
              </a:cubicBezTo>
              <a:cubicBezTo>
                <a:pt x="5303642" y="2262734"/>
                <a:pt x="5314467" y="2249423"/>
                <a:pt x="5314467" y="2236111"/>
              </a:cubicBezTo>
              <a:cubicBezTo>
                <a:pt x="5314467" y="2220582"/>
                <a:pt x="5303642" y="2209489"/>
                <a:pt x="5290653" y="2209489"/>
              </a:cubicBezTo>
              <a:close/>
              <a:moveTo>
                <a:pt x="5364260" y="2209489"/>
              </a:moveTo>
              <a:cubicBezTo>
                <a:pt x="5351271" y="2209489"/>
                <a:pt x="5340446" y="2222800"/>
                <a:pt x="5340446" y="2236111"/>
              </a:cubicBezTo>
              <a:cubicBezTo>
                <a:pt x="5340446" y="2251641"/>
                <a:pt x="5351271" y="2262734"/>
                <a:pt x="5364260" y="2262734"/>
              </a:cubicBezTo>
              <a:cubicBezTo>
                <a:pt x="5379414" y="2262734"/>
                <a:pt x="5390239" y="2249423"/>
                <a:pt x="5390239" y="2236111"/>
              </a:cubicBezTo>
              <a:cubicBezTo>
                <a:pt x="5390239" y="2220582"/>
                <a:pt x="5379414" y="2209489"/>
                <a:pt x="5364260" y="2209489"/>
              </a:cubicBezTo>
              <a:close/>
              <a:moveTo>
                <a:pt x="5437867" y="2209489"/>
              </a:moveTo>
              <a:cubicBezTo>
                <a:pt x="5422713" y="2209489"/>
                <a:pt x="5411888" y="2222800"/>
                <a:pt x="5411888" y="2236111"/>
              </a:cubicBezTo>
              <a:cubicBezTo>
                <a:pt x="5411888" y="2251641"/>
                <a:pt x="5422713" y="2262734"/>
                <a:pt x="5437867" y="2262734"/>
              </a:cubicBezTo>
              <a:cubicBezTo>
                <a:pt x="5453021" y="2262734"/>
                <a:pt x="5463846" y="2249423"/>
                <a:pt x="5463846" y="2236111"/>
              </a:cubicBezTo>
              <a:cubicBezTo>
                <a:pt x="5463846" y="2220582"/>
                <a:pt x="5453021" y="2209489"/>
                <a:pt x="5437867" y="2209489"/>
              </a:cubicBezTo>
              <a:close/>
              <a:moveTo>
                <a:pt x="5511473" y="2209489"/>
              </a:moveTo>
              <a:cubicBezTo>
                <a:pt x="5498484" y="2209489"/>
                <a:pt x="5487659" y="2222800"/>
                <a:pt x="5487659" y="2236111"/>
              </a:cubicBezTo>
              <a:cubicBezTo>
                <a:pt x="5487659" y="2251641"/>
                <a:pt x="5498484" y="2262734"/>
                <a:pt x="5511473" y="2262734"/>
              </a:cubicBezTo>
              <a:cubicBezTo>
                <a:pt x="5526628" y="2262734"/>
                <a:pt x="5537452" y="2249423"/>
                <a:pt x="5537452" y="2236111"/>
              </a:cubicBezTo>
              <a:cubicBezTo>
                <a:pt x="5537452" y="2220582"/>
                <a:pt x="5526628" y="2209489"/>
                <a:pt x="5511473" y="2209489"/>
              </a:cubicBezTo>
              <a:close/>
              <a:moveTo>
                <a:pt x="5658687" y="2209489"/>
              </a:moveTo>
              <a:cubicBezTo>
                <a:pt x="5645699" y="2209489"/>
                <a:pt x="5634874" y="2222800"/>
                <a:pt x="5634874" y="2236111"/>
              </a:cubicBezTo>
              <a:cubicBezTo>
                <a:pt x="5634874" y="2251641"/>
                <a:pt x="5645699" y="2262734"/>
                <a:pt x="5658687" y="2262734"/>
              </a:cubicBezTo>
              <a:cubicBezTo>
                <a:pt x="5673842" y="2262734"/>
                <a:pt x="5684667" y="2249423"/>
                <a:pt x="5684667" y="2236111"/>
              </a:cubicBezTo>
              <a:cubicBezTo>
                <a:pt x="5684667" y="2220582"/>
                <a:pt x="5673842" y="2209489"/>
                <a:pt x="5658687" y="2209489"/>
              </a:cubicBezTo>
              <a:close/>
              <a:moveTo>
                <a:pt x="5810231" y="2209489"/>
              </a:moveTo>
              <a:cubicBezTo>
                <a:pt x="5795077" y="2209489"/>
                <a:pt x="5784252" y="2222800"/>
                <a:pt x="5784252" y="2236111"/>
              </a:cubicBezTo>
              <a:cubicBezTo>
                <a:pt x="5784252" y="2251641"/>
                <a:pt x="5797242" y="2262734"/>
                <a:pt x="5810231" y="2262734"/>
              </a:cubicBezTo>
              <a:cubicBezTo>
                <a:pt x="5823220" y="2262734"/>
                <a:pt x="5834045" y="2249423"/>
                <a:pt x="5834045" y="2236111"/>
              </a:cubicBezTo>
              <a:cubicBezTo>
                <a:pt x="5834045" y="2220582"/>
                <a:pt x="5823220" y="2209489"/>
                <a:pt x="5810231" y="2209489"/>
              </a:cubicBezTo>
              <a:close/>
              <a:moveTo>
                <a:pt x="5881673" y="2209489"/>
              </a:moveTo>
              <a:cubicBezTo>
                <a:pt x="5866519" y="2209489"/>
                <a:pt x="5855694" y="2222800"/>
                <a:pt x="5855694" y="2236111"/>
              </a:cubicBezTo>
              <a:cubicBezTo>
                <a:pt x="5855694" y="2251641"/>
                <a:pt x="5868684" y="2262734"/>
                <a:pt x="5881673" y="2262734"/>
              </a:cubicBezTo>
              <a:cubicBezTo>
                <a:pt x="5896827" y="2262734"/>
                <a:pt x="5907652" y="2249423"/>
                <a:pt x="5907652" y="2236111"/>
              </a:cubicBezTo>
              <a:cubicBezTo>
                <a:pt x="5907652" y="2220582"/>
                <a:pt x="5896827" y="2209489"/>
                <a:pt x="5881673" y="2209489"/>
              </a:cubicBezTo>
              <a:close/>
              <a:moveTo>
                <a:pt x="6028887" y="2209489"/>
              </a:moveTo>
              <a:cubicBezTo>
                <a:pt x="6013733" y="2209489"/>
                <a:pt x="6002908" y="2222800"/>
                <a:pt x="6002908" y="2236111"/>
              </a:cubicBezTo>
              <a:cubicBezTo>
                <a:pt x="6002908" y="2251641"/>
                <a:pt x="6015897" y="2262734"/>
                <a:pt x="6028887" y="2262734"/>
              </a:cubicBezTo>
              <a:cubicBezTo>
                <a:pt x="6044041" y="2262734"/>
                <a:pt x="6054866" y="2249423"/>
                <a:pt x="6054866" y="2236111"/>
              </a:cubicBezTo>
              <a:cubicBezTo>
                <a:pt x="6054866" y="2220582"/>
                <a:pt x="6044041" y="2209489"/>
                <a:pt x="6028887" y="2209489"/>
              </a:cubicBezTo>
              <a:close/>
              <a:moveTo>
                <a:pt x="6102494" y="2209489"/>
              </a:moveTo>
              <a:cubicBezTo>
                <a:pt x="6087340" y="2209489"/>
                <a:pt x="6076515" y="2222800"/>
                <a:pt x="6076515" y="2236111"/>
              </a:cubicBezTo>
              <a:cubicBezTo>
                <a:pt x="6076515" y="2251641"/>
                <a:pt x="6089505" y="2262734"/>
                <a:pt x="6102494" y="2262734"/>
              </a:cubicBezTo>
              <a:cubicBezTo>
                <a:pt x="6117648" y="2262734"/>
                <a:pt x="6128473" y="2249423"/>
                <a:pt x="6128473" y="2236111"/>
              </a:cubicBezTo>
              <a:cubicBezTo>
                <a:pt x="6128473" y="2220582"/>
                <a:pt x="6117648" y="2209489"/>
                <a:pt x="6102494" y="2209489"/>
              </a:cubicBezTo>
              <a:close/>
              <a:moveTo>
                <a:pt x="6251873" y="2209489"/>
              </a:moveTo>
              <a:cubicBezTo>
                <a:pt x="6238884" y="2209489"/>
                <a:pt x="6228059" y="2222800"/>
                <a:pt x="6228059" y="2236111"/>
              </a:cubicBezTo>
              <a:cubicBezTo>
                <a:pt x="6228059" y="2251641"/>
                <a:pt x="6238884" y="2262734"/>
                <a:pt x="6251873" y="2262734"/>
              </a:cubicBezTo>
              <a:cubicBezTo>
                <a:pt x="6267027" y="2262734"/>
                <a:pt x="6277852" y="2249423"/>
                <a:pt x="6277852" y="2236111"/>
              </a:cubicBezTo>
              <a:cubicBezTo>
                <a:pt x="6277852" y="2220582"/>
                <a:pt x="6267027" y="2209489"/>
                <a:pt x="6251873" y="2209489"/>
              </a:cubicBezTo>
              <a:close/>
              <a:moveTo>
                <a:pt x="6325479" y="2209489"/>
              </a:moveTo>
              <a:cubicBezTo>
                <a:pt x="6312490" y="2209489"/>
                <a:pt x="6301665" y="2222800"/>
                <a:pt x="6301665" y="2236111"/>
              </a:cubicBezTo>
              <a:cubicBezTo>
                <a:pt x="6301665" y="2251641"/>
                <a:pt x="6312490" y="2262734"/>
                <a:pt x="6325479" y="2262734"/>
              </a:cubicBezTo>
              <a:cubicBezTo>
                <a:pt x="6340633" y="2262734"/>
                <a:pt x="6351458" y="2249423"/>
                <a:pt x="6351458" y="2236111"/>
              </a:cubicBezTo>
              <a:cubicBezTo>
                <a:pt x="6351458" y="2220582"/>
                <a:pt x="6340633" y="2209489"/>
                <a:pt x="6325479" y="2209489"/>
              </a:cubicBezTo>
              <a:close/>
              <a:moveTo>
                <a:pt x="6399086" y="2209489"/>
              </a:moveTo>
              <a:cubicBezTo>
                <a:pt x="6383932" y="2209489"/>
                <a:pt x="6373107" y="2222800"/>
                <a:pt x="6373107" y="2236111"/>
              </a:cubicBezTo>
              <a:cubicBezTo>
                <a:pt x="6373107" y="2251641"/>
                <a:pt x="6386097" y="2262734"/>
                <a:pt x="6399086" y="2262734"/>
              </a:cubicBezTo>
              <a:cubicBezTo>
                <a:pt x="6414241" y="2262734"/>
                <a:pt x="6425065" y="2249423"/>
                <a:pt x="6425065" y="2236111"/>
              </a:cubicBezTo>
              <a:cubicBezTo>
                <a:pt x="6425065" y="2220582"/>
                <a:pt x="6414241" y="2209489"/>
                <a:pt x="6399086" y="2209489"/>
              </a:cubicBezTo>
              <a:close/>
              <a:moveTo>
                <a:pt x="6472694" y="2209489"/>
              </a:moveTo>
              <a:cubicBezTo>
                <a:pt x="6457540" y="2209489"/>
                <a:pt x="6446715" y="2222800"/>
                <a:pt x="6446715" y="2236111"/>
              </a:cubicBezTo>
              <a:cubicBezTo>
                <a:pt x="6446715" y="2251641"/>
                <a:pt x="6459704" y="2262734"/>
                <a:pt x="6472694" y="2262734"/>
              </a:cubicBezTo>
              <a:cubicBezTo>
                <a:pt x="6487848" y="2262734"/>
                <a:pt x="6498673" y="2249423"/>
                <a:pt x="6498673" y="2236111"/>
              </a:cubicBezTo>
              <a:cubicBezTo>
                <a:pt x="6498673" y="2220582"/>
                <a:pt x="6487848" y="2209489"/>
                <a:pt x="6472694" y="2209489"/>
              </a:cubicBezTo>
              <a:close/>
              <a:moveTo>
                <a:pt x="6546300" y="2209489"/>
              </a:moveTo>
              <a:cubicBezTo>
                <a:pt x="6531146" y="2209489"/>
                <a:pt x="6520321" y="2222800"/>
                <a:pt x="6520321" y="2236111"/>
              </a:cubicBezTo>
              <a:cubicBezTo>
                <a:pt x="6520321" y="2251641"/>
                <a:pt x="6533311" y="2262734"/>
                <a:pt x="6546300" y="2262734"/>
              </a:cubicBezTo>
              <a:cubicBezTo>
                <a:pt x="6561454" y="2262734"/>
                <a:pt x="6572279" y="2249423"/>
                <a:pt x="6572279" y="2236111"/>
              </a:cubicBezTo>
              <a:cubicBezTo>
                <a:pt x="6572279" y="2220582"/>
                <a:pt x="6561454" y="2209489"/>
                <a:pt x="6546300" y="2209489"/>
              </a:cubicBezTo>
              <a:close/>
              <a:moveTo>
                <a:pt x="6622072" y="2209489"/>
              </a:moveTo>
              <a:cubicBezTo>
                <a:pt x="6606918" y="2209489"/>
                <a:pt x="6596093" y="2222800"/>
                <a:pt x="6596093" y="2236111"/>
              </a:cubicBezTo>
              <a:cubicBezTo>
                <a:pt x="6596093" y="2251641"/>
                <a:pt x="6609083" y="2262734"/>
                <a:pt x="6622072" y="2262734"/>
              </a:cubicBezTo>
              <a:cubicBezTo>
                <a:pt x="6637226" y="2262734"/>
                <a:pt x="6648051" y="2249423"/>
                <a:pt x="6648051" y="2236111"/>
              </a:cubicBezTo>
              <a:cubicBezTo>
                <a:pt x="6648051" y="2220582"/>
                <a:pt x="6635061" y="2209489"/>
                <a:pt x="6622072" y="2209489"/>
              </a:cubicBezTo>
              <a:close/>
              <a:moveTo>
                <a:pt x="6695679" y="2209489"/>
              </a:moveTo>
              <a:cubicBezTo>
                <a:pt x="6680525" y="2209489"/>
                <a:pt x="6669700" y="2222800"/>
                <a:pt x="6669700" y="2236111"/>
              </a:cubicBezTo>
              <a:cubicBezTo>
                <a:pt x="6669700" y="2251641"/>
                <a:pt x="6682690" y="2262734"/>
                <a:pt x="6695679" y="2262734"/>
              </a:cubicBezTo>
              <a:cubicBezTo>
                <a:pt x="6710833" y="2262734"/>
                <a:pt x="6721658" y="2249423"/>
                <a:pt x="6721658" y="2236111"/>
              </a:cubicBezTo>
              <a:cubicBezTo>
                <a:pt x="6721658" y="2220582"/>
                <a:pt x="6710833" y="2209489"/>
                <a:pt x="6695679" y="2209489"/>
              </a:cubicBezTo>
              <a:close/>
              <a:moveTo>
                <a:pt x="6769286" y="2209489"/>
              </a:moveTo>
              <a:cubicBezTo>
                <a:pt x="6754132" y="2209489"/>
                <a:pt x="6743307" y="2222800"/>
                <a:pt x="6743307" y="2236111"/>
              </a:cubicBezTo>
              <a:cubicBezTo>
                <a:pt x="6743307" y="2251641"/>
                <a:pt x="6754132" y="2262734"/>
                <a:pt x="6769286" y="2262734"/>
              </a:cubicBezTo>
              <a:cubicBezTo>
                <a:pt x="6784440" y="2262734"/>
                <a:pt x="6795265" y="2249423"/>
                <a:pt x="6795265" y="2236111"/>
              </a:cubicBezTo>
              <a:cubicBezTo>
                <a:pt x="6795265" y="2220582"/>
                <a:pt x="6784440" y="2209489"/>
                <a:pt x="6769286" y="2209489"/>
              </a:cubicBezTo>
              <a:close/>
              <a:moveTo>
                <a:pt x="6842892" y="2209489"/>
              </a:moveTo>
              <a:cubicBezTo>
                <a:pt x="6827738" y="2209489"/>
                <a:pt x="6816913" y="2222800"/>
                <a:pt x="6816913" y="2236111"/>
              </a:cubicBezTo>
              <a:cubicBezTo>
                <a:pt x="6816913" y="2251641"/>
                <a:pt x="6829903" y="2262734"/>
                <a:pt x="6842892" y="2262734"/>
              </a:cubicBezTo>
              <a:cubicBezTo>
                <a:pt x="6858047" y="2262734"/>
                <a:pt x="6868871" y="2249423"/>
                <a:pt x="6868871" y="2236111"/>
              </a:cubicBezTo>
              <a:cubicBezTo>
                <a:pt x="6868871" y="2220582"/>
                <a:pt x="6858047" y="2209489"/>
                <a:pt x="6842892" y="2209489"/>
              </a:cubicBezTo>
              <a:close/>
              <a:moveTo>
                <a:pt x="6916499" y="2209489"/>
              </a:moveTo>
              <a:cubicBezTo>
                <a:pt x="6903510" y="2209489"/>
                <a:pt x="6892685" y="2222800"/>
                <a:pt x="6892685" y="2236111"/>
              </a:cubicBezTo>
              <a:cubicBezTo>
                <a:pt x="6892685" y="2251641"/>
                <a:pt x="6903510" y="2262734"/>
                <a:pt x="6916499" y="2262734"/>
              </a:cubicBezTo>
              <a:cubicBezTo>
                <a:pt x="6931654" y="2262734"/>
                <a:pt x="6942478" y="2249423"/>
                <a:pt x="6942478" y="2236111"/>
              </a:cubicBezTo>
              <a:cubicBezTo>
                <a:pt x="6942478" y="2220582"/>
                <a:pt x="6931654" y="2209489"/>
                <a:pt x="6916499" y="2209489"/>
              </a:cubicBezTo>
              <a:close/>
              <a:moveTo>
                <a:pt x="6990106" y="2209489"/>
              </a:moveTo>
              <a:cubicBezTo>
                <a:pt x="6977118" y="2209489"/>
                <a:pt x="6966293" y="2222800"/>
                <a:pt x="6966293" y="2236111"/>
              </a:cubicBezTo>
              <a:cubicBezTo>
                <a:pt x="6966293" y="2251641"/>
                <a:pt x="6977118" y="2262734"/>
                <a:pt x="6990106" y="2262734"/>
              </a:cubicBezTo>
              <a:cubicBezTo>
                <a:pt x="7005261" y="2262734"/>
                <a:pt x="7016086" y="2249423"/>
                <a:pt x="7016086" y="2236111"/>
              </a:cubicBezTo>
              <a:cubicBezTo>
                <a:pt x="7016086" y="2220582"/>
                <a:pt x="7005261" y="2209489"/>
                <a:pt x="6990106" y="2209489"/>
              </a:cubicBezTo>
              <a:close/>
              <a:moveTo>
                <a:pt x="7065879" y="2209489"/>
              </a:moveTo>
              <a:cubicBezTo>
                <a:pt x="7050725" y="2209489"/>
                <a:pt x="7039900" y="2222800"/>
                <a:pt x="7039900" y="2236111"/>
              </a:cubicBezTo>
              <a:cubicBezTo>
                <a:pt x="7039900" y="2251641"/>
                <a:pt x="7052890" y="2262734"/>
                <a:pt x="7065879" y="2262734"/>
              </a:cubicBezTo>
              <a:cubicBezTo>
                <a:pt x="7081033" y="2262734"/>
                <a:pt x="7091858" y="2249423"/>
                <a:pt x="7091858" y="2236111"/>
              </a:cubicBezTo>
              <a:cubicBezTo>
                <a:pt x="7091858" y="2220582"/>
                <a:pt x="7078868" y="2209489"/>
                <a:pt x="7065879" y="2209489"/>
              </a:cubicBezTo>
              <a:close/>
              <a:moveTo>
                <a:pt x="7139485" y="2209489"/>
              </a:moveTo>
              <a:cubicBezTo>
                <a:pt x="7124331" y="2209489"/>
                <a:pt x="7113506" y="2222800"/>
                <a:pt x="7113506" y="2236111"/>
              </a:cubicBezTo>
              <a:cubicBezTo>
                <a:pt x="7113506" y="2251641"/>
                <a:pt x="7126496" y="2262734"/>
                <a:pt x="7139485" y="2262734"/>
              </a:cubicBezTo>
              <a:cubicBezTo>
                <a:pt x="7154639" y="2262734"/>
                <a:pt x="7165464" y="2249423"/>
                <a:pt x="7165464" y="2236111"/>
              </a:cubicBezTo>
              <a:cubicBezTo>
                <a:pt x="7165464" y="2220582"/>
                <a:pt x="7154639" y="2209489"/>
                <a:pt x="7139485" y="2209489"/>
              </a:cubicBezTo>
              <a:close/>
              <a:moveTo>
                <a:pt x="7213092" y="2209489"/>
              </a:moveTo>
              <a:cubicBezTo>
                <a:pt x="7197938" y="2209489"/>
                <a:pt x="7187113" y="2222800"/>
                <a:pt x="7187113" y="2236111"/>
              </a:cubicBezTo>
              <a:cubicBezTo>
                <a:pt x="7187113" y="2251641"/>
                <a:pt x="7200103" y="2262734"/>
                <a:pt x="7213092" y="2262734"/>
              </a:cubicBezTo>
              <a:cubicBezTo>
                <a:pt x="7228246" y="2262734"/>
                <a:pt x="7239071" y="2249423"/>
                <a:pt x="7239071" y="2236111"/>
              </a:cubicBezTo>
              <a:cubicBezTo>
                <a:pt x="7239071" y="2220582"/>
                <a:pt x="7228246" y="2209489"/>
                <a:pt x="7213092" y="2209489"/>
              </a:cubicBezTo>
              <a:close/>
              <a:moveTo>
                <a:pt x="7288864" y="2209489"/>
              </a:moveTo>
              <a:cubicBezTo>
                <a:pt x="7273710" y="2209489"/>
                <a:pt x="7262885" y="2222800"/>
                <a:pt x="7262885" y="2236111"/>
              </a:cubicBezTo>
              <a:cubicBezTo>
                <a:pt x="7262885" y="2251641"/>
                <a:pt x="7275875" y="2262734"/>
                <a:pt x="7288864" y="2262734"/>
              </a:cubicBezTo>
              <a:cubicBezTo>
                <a:pt x="7301854" y="2262734"/>
                <a:pt x="7312678" y="2249423"/>
                <a:pt x="7312678" y="2236111"/>
              </a:cubicBezTo>
              <a:cubicBezTo>
                <a:pt x="7312678" y="2220582"/>
                <a:pt x="7301854" y="2209489"/>
                <a:pt x="7288864" y="2209489"/>
              </a:cubicBezTo>
              <a:close/>
              <a:moveTo>
                <a:pt x="7360306" y="2209489"/>
              </a:moveTo>
              <a:cubicBezTo>
                <a:pt x="7345152" y="2209489"/>
                <a:pt x="7334327" y="2222800"/>
                <a:pt x="7334327" y="2236111"/>
              </a:cubicBezTo>
              <a:cubicBezTo>
                <a:pt x="7334327" y="2251641"/>
                <a:pt x="7347316" y="2262734"/>
                <a:pt x="7360306" y="2262734"/>
              </a:cubicBezTo>
              <a:cubicBezTo>
                <a:pt x="7375460" y="2262734"/>
                <a:pt x="7386285" y="2249423"/>
                <a:pt x="7386285" y="2236111"/>
              </a:cubicBezTo>
              <a:cubicBezTo>
                <a:pt x="7386285" y="2220582"/>
                <a:pt x="7375460" y="2209489"/>
                <a:pt x="7360306" y="2209489"/>
              </a:cubicBezTo>
              <a:close/>
              <a:moveTo>
                <a:pt x="7433913" y="2209489"/>
              </a:moveTo>
              <a:cubicBezTo>
                <a:pt x="7418759" y="2209489"/>
                <a:pt x="7407934" y="2222800"/>
                <a:pt x="7407934" y="2236111"/>
              </a:cubicBezTo>
              <a:cubicBezTo>
                <a:pt x="7407934" y="2251641"/>
                <a:pt x="7420924" y="2262734"/>
                <a:pt x="7433913" y="2262734"/>
              </a:cubicBezTo>
              <a:cubicBezTo>
                <a:pt x="7449067" y="2262734"/>
                <a:pt x="7459892" y="2249423"/>
                <a:pt x="7459892" y="2236111"/>
              </a:cubicBezTo>
              <a:cubicBezTo>
                <a:pt x="7459892" y="2220582"/>
                <a:pt x="7449067" y="2209489"/>
                <a:pt x="7433913" y="2209489"/>
              </a:cubicBezTo>
              <a:close/>
              <a:moveTo>
                <a:pt x="7509684" y="2209489"/>
              </a:moveTo>
              <a:cubicBezTo>
                <a:pt x="7496696" y="2209489"/>
                <a:pt x="7485871" y="2222800"/>
                <a:pt x="7485871" y="2236111"/>
              </a:cubicBezTo>
              <a:cubicBezTo>
                <a:pt x="7485871" y="2251641"/>
                <a:pt x="7496696" y="2262734"/>
                <a:pt x="7509684" y="2262734"/>
              </a:cubicBezTo>
              <a:cubicBezTo>
                <a:pt x="7524839" y="2262734"/>
                <a:pt x="7535664" y="2249423"/>
                <a:pt x="7535664" y="2236111"/>
              </a:cubicBezTo>
              <a:cubicBezTo>
                <a:pt x="7535664" y="2220582"/>
                <a:pt x="7524839" y="2209489"/>
                <a:pt x="7509684" y="2209489"/>
              </a:cubicBezTo>
              <a:close/>
              <a:moveTo>
                <a:pt x="7583292" y="2209489"/>
              </a:moveTo>
              <a:cubicBezTo>
                <a:pt x="7568138" y="2209489"/>
                <a:pt x="7557313" y="2222800"/>
                <a:pt x="7557313" y="2236111"/>
              </a:cubicBezTo>
              <a:cubicBezTo>
                <a:pt x="7557313" y="2251641"/>
                <a:pt x="7570303" y="2262734"/>
                <a:pt x="7583292" y="2262734"/>
              </a:cubicBezTo>
              <a:cubicBezTo>
                <a:pt x="7598446" y="2262734"/>
                <a:pt x="7609271" y="2249423"/>
                <a:pt x="7609271" y="2236111"/>
              </a:cubicBezTo>
              <a:cubicBezTo>
                <a:pt x="7609271" y="2220582"/>
                <a:pt x="7598446" y="2209489"/>
                <a:pt x="7583292" y="2209489"/>
              </a:cubicBezTo>
              <a:close/>
              <a:moveTo>
                <a:pt x="7656898" y="2209489"/>
              </a:moveTo>
              <a:cubicBezTo>
                <a:pt x="7641744" y="2209489"/>
                <a:pt x="7630919" y="2222800"/>
                <a:pt x="7630919" y="2236111"/>
              </a:cubicBezTo>
              <a:cubicBezTo>
                <a:pt x="7630919" y="2251641"/>
                <a:pt x="7643909" y="2262734"/>
                <a:pt x="7656898" y="2262734"/>
              </a:cubicBezTo>
              <a:cubicBezTo>
                <a:pt x="7672052" y="2262734"/>
                <a:pt x="7682877" y="2249423"/>
                <a:pt x="7682877" y="2236111"/>
              </a:cubicBezTo>
              <a:cubicBezTo>
                <a:pt x="7682877" y="2220582"/>
                <a:pt x="7672052" y="2209489"/>
                <a:pt x="7656898" y="2209489"/>
              </a:cubicBezTo>
              <a:close/>
              <a:moveTo>
                <a:pt x="7730505" y="2209489"/>
              </a:moveTo>
              <a:cubicBezTo>
                <a:pt x="7715351" y="2209489"/>
                <a:pt x="7704526" y="2222800"/>
                <a:pt x="7704526" y="2236111"/>
              </a:cubicBezTo>
              <a:cubicBezTo>
                <a:pt x="7704526" y="2251641"/>
                <a:pt x="7717516" y="2262734"/>
                <a:pt x="7730505" y="2262734"/>
              </a:cubicBezTo>
              <a:cubicBezTo>
                <a:pt x="7745660" y="2262734"/>
                <a:pt x="7756484" y="2249423"/>
                <a:pt x="7756484" y="2236111"/>
              </a:cubicBezTo>
              <a:cubicBezTo>
                <a:pt x="7756484" y="2220582"/>
                <a:pt x="7745660" y="2209489"/>
                <a:pt x="7730505" y="2209489"/>
              </a:cubicBezTo>
              <a:close/>
              <a:moveTo>
                <a:pt x="7806277" y="2209489"/>
              </a:moveTo>
              <a:cubicBezTo>
                <a:pt x="7791123" y="2209489"/>
                <a:pt x="7780298" y="2222800"/>
                <a:pt x="7780298" y="2236111"/>
              </a:cubicBezTo>
              <a:cubicBezTo>
                <a:pt x="7780298" y="2251641"/>
                <a:pt x="7793288" y="2262734"/>
                <a:pt x="7806277" y="2262734"/>
              </a:cubicBezTo>
              <a:cubicBezTo>
                <a:pt x="7819267" y="2262734"/>
                <a:pt x="7830091" y="2249423"/>
                <a:pt x="7830091" y="2236111"/>
              </a:cubicBezTo>
              <a:cubicBezTo>
                <a:pt x="7830091" y="2220582"/>
                <a:pt x="7819267" y="2209489"/>
                <a:pt x="7806277" y="2209489"/>
              </a:cubicBezTo>
              <a:close/>
              <a:moveTo>
                <a:pt x="7879885" y="2209489"/>
              </a:moveTo>
              <a:cubicBezTo>
                <a:pt x="7864731" y="2209489"/>
                <a:pt x="7853906" y="2222800"/>
                <a:pt x="7853906" y="2236111"/>
              </a:cubicBezTo>
              <a:cubicBezTo>
                <a:pt x="7853906" y="2251641"/>
                <a:pt x="7866895" y="2262734"/>
                <a:pt x="7879885" y="2262734"/>
              </a:cubicBezTo>
              <a:cubicBezTo>
                <a:pt x="7895039" y="2262734"/>
                <a:pt x="7905864" y="2249423"/>
                <a:pt x="7905864" y="2236111"/>
              </a:cubicBezTo>
              <a:cubicBezTo>
                <a:pt x="7905864" y="2220582"/>
                <a:pt x="7892874" y="2209489"/>
                <a:pt x="7879885" y="2209489"/>
              </a:cubicBezTo>
              <a:close/>
              <a:moveTo>
                <a:pt x="7955656" y="2209489"/>
              </a:moveTo>
              <a:cubicBezTo>
                <a:pt x="7940502" y="2209489"/>
                <a:pt x="7929677" y="2222800"/>
                <a:pt x="7929677" y="2236111"/>
              </a:cubicBezTo>
              <a:cubicBezTo>
                <a:pt x="7929677" y="2251641"/>
                <a:pt x="7942666" y="2262734"/>
                <a:pt x="7955656" y="2262734"/>
              </a:cubicBezTo>
              <a:cubicBezTo>
                <a:pt x="7968645" y="2262734"/>
                <a:pt x="7979470" y="2249423"/>
                <a:pt x="7979470" y="2236111"/>
              </a:cubicBezTo>
              <a:cubicBezTo>
                <a:pt x="7979470" y="2220582"/>
                <a:pt x="7968645" y="2209489"/>
                <a:pt x="7955656" y="2209489"/>
              </a:cubicBezTo>
              <a:close/>
              <a:moveTo>
                <a:pt x="8027098" y="2209489"/>
              </a:moveTo>
              <a:cubicBezTo>
                <a:pt x="8011944" y="2209489"/>
                <a:pt x="8001119" y="2222800"/>
                <a:pt x="8001119" y="2236111"/>
              </a:cubicBezTo>
              <a:cubicBezTo>
                <a:pt x="8001119" y="2251641"/>
                <a:pt x="8011944" y="2262734"/>
                <a:pt x="8027098" y="2262734"/>
              </a:cubicBezTo>
              <a:cubicBezTo>
                <a:pt x="8042252" y="2262734"/>
                <a:pt x="8053077" y="2249423"/>
                <a:pt x="8053077" y="2236111"/>
              </a:cubicBezTo>
              <a:cubicBezTo>
                <a:pt x="8053077" y="2220582"/>
                <a:pt x="8042252" y="2209489"/>
                <a:pt x="8027098" y="2209489"/>
              </a:cubicBezTo>
              <a:close/>
              <a:moveTo>
                <a:pt x="8100705" y="2209489"/>
              </a:moveTo>
              <a:cubicBezTo>
                <a:pt x="8087716" y="2209489"/>
                <a:pt x="8076891" y="2222800"/>
                <a:pt x="8076891" y="2236111"/>
              </a:cubicBezTo>
              <a:cubicBezTo>
                <a:pt x="8076891" y="2251641"/>
                <a:pt x="8087716" y="2262734"/>
                <a:pt x="8100705" y="2262734"/>
              </a:cubicBezTo>
              <a:cubicBezTo>
                <a:pt x="8115859" y="2262734"/>
                <a:pt x="8126684" y="2249423"/>
                <a:pt x="8126684" y="2236111"/>
              </a:cubicBezTo>
              <a:cubicBezTo>
                <a:pt x="8126684" y="2220582"/>
                <a:pt x="8115859" y="2209489"/>
                <a:pt x="8100705" y="2209489"/>
              </a:cubicBezTo>
              <a:close/>
              <a:moveTo>
                <a:pt x="8174312" y="2209489"/>
              </a:moveTo>
              <a:cubicBezTo>
                <a:pt x="8161323" y="2209489"/>
                <a:pt x="8150498" y="2222800"/>
                <a:pt x="8150498" y="2236111"/>
              </a:cubicBezTo>
              <a:cubicBezTo>
                <a:pt x="8150498" y="2251641"/>
                <a:pt x="8161323" y="2262734"/>
                <a:pt x="8174312" y="2262734"/>
              </a:cubicBezTo>
              <a:cubicBezTo>
                <a:pt x="8189467" y="2262734"/>
                <a:pt x="8200291" y="2249423"/>
                <a:pt x="8200291" y="2236111"/>
              </a:cubicBezTo>
              <a:cubicBezTo>
                <a:pt x="8200291" y="2220582"/>
                <a:pt x="8189467" y="2209489"/>
                <a:pt x="8174312" y="2209489"/>
              </a:cubicBezTo>
              <a:close/>
              <a:moveTo>
                <a:pt x="8247918" y="2209489"/>
              </a:moveTo>
              <a:cubicBezTo>
                <a:pt x="8234929" y="2209489"/>
                <a:pt x="8224104" y="2222800"/>
                <a:pt x="8224104" y="2236111"/>
              </a:cubicBezTo>
              <a:cubicBezTo>
                <a:pt x="8224104" y="2251641"/>
                <a:pt x="8234929" y="2262734"/>
                <a:pt x="8247918" y="2262734"/>
              </a:cubicBezTo>
              <a:cubicBezTo>
                <a:pt x="8263073" y="2262734"/>
                <a:pt x="8273897" y="2249423"/>
                <a:pt x="8273897" y="2236111"/>
              </a:cubicBezTo>
              <a:cubicBezTo>
                <a:pt x="8273897" y="2220582"/>
                <a:pt x="8263073" y="2209489"/>
                <a:pt x="8247918" y="2209489"/>
              </a:cubicBezTo>
              <a:close/>
              <a:moveTo>
                <a:pt x="8323691" y="2209489"/>
              </a:moveTo>
              <a:cubicBezTo>
                <a:pt x="8308537" y="2209489"/>
                <a:pt x="8297712" y="2222800"/>
                <a:pt x="8297712" y="2236111"/>
              </a:cubicBezTo>
              <a:cubicBezTo>
                <a:pt x="8297712" y="2251641"/>
                <a:pt x="8310701" y="2262734"/>
                <a:pt x="8323691" y="2262734"/>
              </a:cubicBezTo>
              <a:cubicBezTo>
                <a:pt x="8338845" y="2262734"/>
                <a:pt x="8349670" y="2249423"/>
                <a:pt x="8349670" y="2236111"/>
              </a:cubicBezTo>
              <a:cubicBezTo>
                <a:pt x="8349670" y="2220582"/>
                <a:pt x="8336680" y="2209489"/>
                <a:pt x="8323691" y="2209489"/>
              </a:cubicBezTo>
              <a:close/>
              <a:moveTo>
                <a:pt x="8397298" y="2209489"/>
              </a:moveTo>
              <a:cubicBezTo>
                <a:pt x="8382144" y="2209489"/>
                <a:pt x="8371319" y="2222800"/>
                <a:pt x="8371319" y="2236111"/>
              </a:cubicBezTo>
              <a:cubicBezTo>
                <a:pt x="8371319" y="2251641"/>
                <a:pt x="8384309" y="2262734"/>
                <a:pt x="8397298" y="2262734"/>
              </a:cubicBezTo>
              <a:cubicBezTo>
                <a:pt x="8412452" y="2262734"/>
                <a:pt x="8423277" y="2249423"/>
                <a:pt x="8423277" y="2236111"/>
              </a:cubicBezTo>
              <a:cubicBezTo>
                <a:pt x="8423277" y="2220582"/>
                <a:pt x="8412452" y="2209489"/>
                <a:pt x="8397298" y="2209489"/>
              </a:cubicBezTo>
              <a:close/>
              <a:moveTo>
                <a:pt x="8470904" y="2209489"/>
              </a:moveTo>
              <a:cubicBezTo>
                <a:pt x="8455750" y="2209489"/>
                <a:pt x="8444925" y="2222800"/>
                <a:pt x="8444925" y="2236111"/>
              </a:cubicBezTo>
              <a:cubicBezTo>
                <a:pt x="8444925" y="2251641"/>
                <a:pt x="8457915" y="2262734"/>
                <a:pt x="8470904" y="2262734"/>
              </a:cubicBezTo>
              <a:cubicBezTo>
                <a:pt x="8486058" y="2262734"/>
                <a:pt x="8496883" y="2249423"/>
                <a:pt x="8496883" y="2236111"/>
              </a:cubicBezTo>
              <a:cubicBezTo>
                <a:pt x="8496883" y="2220582"/>
                <a:pt x="8486058" y="2209489"/>
                <a:pt x="8470904" y="2209489"/>
              </a:cubicBezTo>
              <a:close/>
              <a:moveTo>
                <a:pt x="8546676" y="2209489"/>
              </a:moveTo>
              <a:cubicBezTo>
                <a:pt x="8531522" y="2209489"/>
                <a:pt x="8520697" y="2222800"/>
                <a:pt x="8520697" y="2236111"/>
              </a:cubicBezTo>
              <a:cubicBezTo>
                <a:pt x="8520697" y="2251641"/>
                <a:pt x="8533687" y="2262734"/>
                <a:pt x="8546676" y="2262734"/>
              </a:cubicBezTo>
              <a:cubicBezTo>
                <a:pt x="8559665" y="2262734"/>
                <a:pt x="8570490" y="2249423"/>
                <a:pt x="8570490" y="2236111"/>
              </a:cubicBezTo>
              <a:cubicBezTo>
                <a:pt x="8570490" y="2220582"/>
                <a:pt x="8559665" y="2209489"/>
                <a:pt x="8546676" y="2209489"/>
              </a:cubicBezTo>
              <a:close/>
              <a:moveTo>
                <a:pt x="8618118" y="2209489"/>
              </a:moveTo>
              <a:cubicBezTo>
                <a:pt x="8602964" y="2209489"/>
                <a:pt x="8592139" y="2222800"/>
                <a:pt x="8592139" y="2236111"/>
              </a:cubicBezTo>
              <a:cubicBezTo>
                <a:pt x="8592139" y="2251641"/>
                <a:pt x="8602964" y="2262734"/>
                <a:pt x="8618118" y="2262734"/>
              </a:cubicBezTo>
              <a:cubicBezTo>
                <a:pt x="8633273" y="2262734"/>
                <a:pt x="8644097" y="2249423"/>
                <a:pt x="8644097" y="2236111"/>
              </a:cubicBezTo>
              <a:cubicBezTo>
                <a:pt x="8644097" y="2220582"/>
                <a:pt x="8633273" y="2209489"/>
                <a:pt x="8618118" y="2209489"/>
              </a:cubicBezTo>
              <a:close/>
              <a:moveTo>
                <a:pt x="8691725" y="2209489"/>
              </a:moveTo>
              <a:cubicBezTo>
                <a:pt x="8676571" y="2209489"/>
                <a:pt x="8665746" y="2222800"/>
                <a:pt x="8665746" y="2236111"/>
              </a:cubicBezTo>
              <a:cubicBezTo>
                <a:pt x="8665746" y="2251641"/>
                <a:pt x="8678735" y="2262734"/>
                <a:pt x="8691725" y="2262734"/>
              </a:cubicBezTo>
              <a:cubicBezTo>
                <a:pt x="8706879" y="2262734"/>
                <a:pt x="8717704" y="2249423"/>
                <a:pt x="8717704" y="2236111"/>
              </a:cubicBezTo>
              <a:cubicBezTo>
                <a:pt x="8717704" y="2220582"/>
                <a:pt x="8706879" y="2209489"/>
                <a:pt x="8691725" y="2209489"/>
              </a:cubicBezTo>
              <a:close/>
              <a:moveTo>
                <a:pt x="8767497" y="2209489"/>
              </a:moveTo>
              <a:cubicBezTo>
                <a:pt x="8754508" y="2209489"/>
                <a:pt x="8743683" y="2222800"/>
                <a:pt x="8743683" y="2236111"/>
              </a:cubicBezTo>
              <a:cubicBezTo>
                <a:pt x="8743683" y="2251641"/>
                <a:pt x="8754508" y="2262734"/>
                <a:pt x="8767497" y="2262734"/>
              </a:cubicBezTo>
              <a:cubicBezTo>
                <a:pt x="8782652" y="2262734"/>
                <a:pt x="8793476" y="2249423"/>
                <a:pt x="8793476" y="2236111"/>
              </a:cubicBezTo>
              <a:cubicBezTo>
                <a:pt x="8793476" y="2220582"/>
                <a:pt x="8780487" y="2209489"/>
                <a:pt x="8767497" y="2209489"/>
              </a:cubicBezTo>
              <a:close/>
              <a:moveTo>
                <a:pt x="8841104" y="2209489"/>
              </a:moveTo>
              <a:cubicBezTo>
                <a:pt x="8825950" y="2209489"/>
                <a:pt x="8815125" y="2222800"/>
                <a:pt x="8815125" y="2236111"/>
              </a:cubicBezTo>
              <a:cubicBezTo>
                <a:pt x="8815125" y="2251641"/>
                <a:pt x="8828115" y="2262734"/>
                <a:pt x="8841104" y="2262734"/>
              </a:cubicBezTo>
              <a:cubicBezTo>
                <a:pt x="8856258" y="2262734"/>
                <a:pt x="8867083" y="2249423"/>
                <a:pt x="8867083" y="2236111"/>
              </a:cubicBezTo>
              <a:cubicBezTo>
                <a:pt x="8867083" y="2220582"/>
                <a:pt x="8856258" y="2209489"/>
                <a:pt x="8841104" y="2209489"/>
              </a:cubicBezTo>
              <a:close/>
              <a:moveTo>
                <a:pt x="8914711" y="2209489"/>
              </a:moveTo>
              <a:cubicBezTo>
                <a:pt x="8899557" y="2209489"/>
                <a:pt x="8888732" y="2222800"/>
                <a:pt x="8888732" y="2236111"/>
              </a:cubicBezTo>
              <a:cubicBezTo>
                <a:pt x="8888732" y="2251641"/>
                <a:pt x="8901722" y="2262734"/>
                <a:pt x="8914711" y="2262734"/>
              </a:cubicBezTo>
              <a:cubicBezTo>
                <a:pt x="8929865" y="2262734"/>
                <a:pt x="8940690" y="2249423"/>
                <a:pt x="8940690" y="2236111"/>
              </a:cubicBezTo>
              <a:cubicBezTo>
                <a:pt x="8940690" y="2220582"/>
                <a:pt x="8929865" y="2209489"/>
                <a:pt x="8914711" y="2209489"/>
              </a:cubicBezTo>
              <a:close/>
              <a:moveTo>
                <a:pt x="8988318" y="2209489"/>
              </a:moveTo>
              <a:cubicBezTo>
                <a:pt x="8973164" y="2209489"/>
                <a:pt x="8962339" y="2222800"/>
                <a:pt x="8962339" y="2236111"/>
              </a:cubicBezTo>
              <a:cubicBezTo>
                <a:pt x="8962339" y="2251641"/>
                <a:pt x="8975329" y="2262734"/>
                <a:pt x="8988318" y="2262734"/>
              </a:cubicBezTo>
              <a:cubicBezTo>
                <a:pt x="9003472" y="2262734"/>
                <a:pt x="9014297" y="2249423"/>
                <a:pt x="9014297" y="2236111"/>
              </a:cubicBezTo>
              <a:cubicBezTo>
                <a:pt x="9014297" y="2220582"/>
                <a:pt x="9003472" y="2209489"/>
                <a:pt x="8988318" y="2209489"/>
              </a:cubicBezTo>
              <a:close/>
              <a:moveTo>
                <a:pt x="9061924" y="2209489"/>
              </a:moveTo>
              <a:cubicBezTo>
                <a:pt x="9046770" y="2209489"/>
                <a:pt x="9035945" y="2222800"/>
                <a:pt x="9035945" y="2236111"/>
              </a:cubicBezTo>
              <a:cubicBezTo>
                <a:pt x="9035945" y="2251641"/>
                <a:pt x="9048935" y="2262734"/>
                <a:pt x="9061924" y="2262734"/>
              </a:cubicBezTo>
              <a:cubicBezTo>
                <a:pt x="9077079" y="2262734"/>
                <a:pt x="9087903" y="2249423"/>
                <a:pt x="9087903" y="2236111"/>
              </a:cubicBezTo>
              <a:cubicBezTo>
                <a:pt x="9087903" y="2220582"/>
                <a:pt x="9077079" y="2209489"/>
                <a:pt x="9061924" y="2209489"/>
              </a:cubicBezTo>
              <a:close/>
              <a:moveTo>
                <a:pt x="9137696" y="2209489"/>
              </a:moveTo>
              <a:cubicBezTo>
                <a:pt x="9122542" y="2209489"/>
                <a:pt x="9111717" y="2222800"/>
                <a:pt x="9111717" y="2236111"/>
              </a:cubicBezTo>
              <a:cubicBezTo>
                <a:pt x="9111717" y="2251641"/>
                <a:pt x="9124707" y="2262734"/>
                <a:pt x="9137696" y="2262734"/>
              </a:cubicBezTo>
              <a:cubicBezTo>
                <a:pt x="9150686" y="2262734"/>
                <a:pt x="9161510" y="2249423"/>
                <a:pt x="9161510" y="2236111"/>
              </a:cubicBezTo>
              <a:cubicBezTo>
                <a:pt x="9161510" y="2220582"/>
                <a:pt x="9150686" y="2209489"/>
                <a:pt x="9137696" y="2209489"/>
              </a:cubicBezTo>
              <a:close/>
              <a:moveTo>
                <a:pt x="9211304" y="2209489"/>
              </a:moveTo>
              <a:cubicBezTo>
                <a:pt x="9196150" y="2209489"/>
                <a:pt x="9185325" y="2222800"/>
                <a:pt x="9185325" y="2236111"/>
              </a:cubicBezTo>
              <a:cubicBezTo>
                <a:pt x="9185325" y="2251641"/>
                <a:pt x="9198314" y="2262734"/>
                <a:pt x="9211304" y="2262734"/>
              </a:cubicBezTo>
              <a:cubicBezTo>
                <a:pt x="9226458" y="2262734"/>
                <a:pt x="9237283" y="2249423"/>
                <a:pt x="9237283" y="2236111"/>
              </a:cubicBezTo>
              <a:cubicBezTo>
                <a:pt x="9237283" y="2220582"/>
                <a:pt x="9224293" y="2209489"/>
                <a:pt x="9211304" y="2209489"/>
              </a:cubicBezTo>
              <a:close/>
              <a:moveTo>
                <a:pt x="9287075" y="2209489"/>
              </a:moveTo>
              <a:cubicBezTo>
                <a:pt x="9271921" y="2209489"/>
                <a:pt x="9261096" y="2222800"/>
                <a:pt x="9261096" y="2236111"/>
              </a:cubicBezTo>
              <a:cubicBezTo>
                <a:pt x="9261096" y="2251641"/>
                <a:pt x="9274085" y="2262734"/>
                <a:pt x="9287075" y="2262734"/>
              </a:cubicBezTo>
              <a:cubicBezTo>
                <a:pt x="9300064" y="2262734"/>
                <a:pt x="9310889" y="2249423"/>
                <a:pt x="9310889" y="2236111"/>
              </a:cubicBezTo>
              <a:cubicBezTo>
                <a:pt x="9310889" y="2220582"/>
                <a:pt x="9300064" y="2209489"/>
                <a:pt x="9287075" y="2209489"/>
              </a:cubicBezTo>
              <a:close/>
              <a:moveTo>
                <a:pt x="9358517" y="2209489"/>
              </a:moveTo>
              <a:cubicBezTo>
                <a:pt x="9345528" y="2209489"/>
                <a:pt x="9334703" y="2222800"/>
                <a:pt x="9334703" y="2236111"/>
              </a:cubicBezTo>
              <a:cubicBezTo>
                <a:pt x="9334703" y="2251641"/>
                <a:pt x="9345528" y="2262734"/>
                <a:pt x="9358517" y="2262734"/>
              </a:cubicBezTo>
              <a:cubicBezTo>
                <a:pt x="9373671" y="2262734"/>
                <a:pt x="9384496" y="2249423"/>
                <a:pt x="9384496" y="2236111"/>
              </a:cubicBezTo>
              <a:cubicBezTo>
                <a:pt x="9384496" y="2220582"/>
                <a:pt x="9373671" y="2209489"/>
                <a:pt x="9358517" y="2209489"/>
              </a:cubicBezTo>
              <a:close/>
              <a:moveTo>
                <a:pt x="9432124" y="2209489"/>
              </a:moveTo>
              <a:cubicBezTo>
                <a:pt x="9416970" y="2209489"/>
                <a:pt x="9406145" y="2222800"/>
                <a:pt x="9406145" y="2236111"/>
              </a:cubicBezTo>
              <a:cubicBezTo>
                <a:pt x="9406145" y="2251641"/>
                <a:pt x="9419135" y="2262734"/>
                <a:pt x="9432124" y="2262734"/>
              </a:cubicBezTo>
              <a:cubicBezTo>
                <a:pt x="9447278" y="2262734"/>
                <a:pt x="9458103" y="2249423"/>
                <a:pt x="9458103" y="2236111"/>
              </a:cubicBezTo>
              <a:cubicBezTo>
                <a:pt x="9458103" y="2220582"/>
                <a:pt x="9447278" y="2209489"/>
                <a:pt x="9432124" y="2209489"/>
              </a:cubicBezTo>
              <a:close/>
              <a:moveTo>
                <a:pt x="9581503" y="2209489"/>
              </a:moveTo>
              <a:cubicBezTo>
                <a:pt x="9566349" y="2209489"/>
                <a:pt x="9555524" y="2222800"/>
                <a:pt x="9555524" y="2236111"/>
              </a:cubicBezTo>
              <a:cubicBezTo>
                <a:pt x="9555524" y="2251641"/>
                <a:pt x="9568514" y="2262734"/>
                <a:pt x="9581503" y="2262734"/>
              </a:cubicBezTo>
              <a:cubicBezTo>
                <a:pt x="9596658" y="2262734"/>
                <a:pt x="9607482" y="2249423"/>
                <a:pt x="9607482" y="2236111"/>
              </a:cubicBezTo>
              <a:cubicBezTo>
                <a:pt x="9607482" y="2220582"/>
                <a:pt x="9594493" y="2209489"/>
                <a:pt x="9581503" y="2209489"/>
              </a:cubicBezTo>
              <a:close/>
              <a:moveTo>
                <a:pt x="9655110" y="2209489"/>
              </a:moveTo>
              <a:cubicBezTo>
                <a:pt x="9639956" y="2209489"/>
                <a:pt x="9629131" y="2222800"/>
                <a:pt x="9629131" y="2236111"/>
              </a:cubicBezTo>
              <a:cubicBezTo>
                <a:pt x="9629131" y="2251641"/>
                <a:pt x="9642120" y="2262734"/>
                <a:pt x="9655110" y="2262734"/>
              </a:cubicBezTo>
              <a:cubicBezTo>
                <a:pt x="9670264" y="2262734"/>
                <a:pt x="9681089" y="2249423"/>
                <a:pt x="9681089" y="2236111"/>
              </a:cubicBezTo>
              <a:cubicBezTo>
                <a:pt x="9681089" y="2220582"/>
                <a:pt x="9670264" y="2209489"/>
                <a:pt x="9655110" y="2209489"/>
              </a:cubicBezTo>
              <a:close/>
              <a:moveTo>
                <a:pt x="9728717" y="2209489"/>
              </a:moveTo>
              <a:cubicBezTo>
                <a:pt x="9713563" y="2209489"/>
                <a:pt x="9702738" y="2222800"/>
                <a:pt x="9702738" y="2236111"/>
              </a:cubicBezTo>
              <a:cubicBezTo>
                <a:pt x="9702738" y="2251641"/>
                <a:pt x="9715728" y="2262734"/>
                <a:pt x="9728717" y="2262734"/>
              </a:cubicBezTo>
              <a:cubicBezTo>
                <a:pt x="9743871" y="2262734"/>
                <a:pt x="9754696" y="2249423"/>
                <a:pt x="9754696" y="2236111"/>
              </a:cubicBezTo>
              <a:cubicBezTo>
                <a:pt x="9754696" y="2220582"/>
                <a:pt x="9743871" y="2209489"/>
                <a:pt x="9728717" y="2209489"/>
              </a:cubicBezTo>
              <a:close/>
              <a:moveTo>
                <a:pt x="10172523" y="2209489"/>
              </a:moveTo>
              <a:cubicBezTo>
                <a:pt x="10157369" y="2209489"/>
                <a:pt x="10146544" y="2222800"/>
                <a:pt x="10146544" y="2236111"/>
              </a:cubicBezTo>
              <a:cubicBezTo>
                <a:pt x="10146544" y="2251641"/>
                <a:pt x="10157369" y="2262734"/>
                <a:pt x="10172523" y="2262734"/>
              </a:cubicBezTo>
              <a:cubicBezTo>
                <a:pt x="10187677" y="2262734"/>
                <a:pt x="10198502" y="2249423"/>
                <a:pt x="10198502" y="2236111"/>
              </a:cubicBezTo>
              <a:cubicBezTo>
                <a:pt x="10198502" y="2220582"/>
                <a:pt x="10187677" y="2209489"/>
                <a:pt x="10172523" y="2209489"/>
              </a:cubicBezTo>
              <a:close/>
              <a:moveTo>
                <a:pt x="1441444" y="2284919"/>
              </a:moveTo>
              <a:cubicBezTo>
                <a:pt x="1428455" y="2284919"/>
                <a:pt x="1417630" y="2296012"/>
                <a:pt x="1417630" y="2311541"/>
              </a:cubicBezTo>
              <a:cubicBezTo>
                <a:pt x="1417630" y="2327071"/>
                <a:pt x="1428455" y="2338164"/>
                <a:pt x="1441444" y="2338164"/>
              </a:cubicBezTo>
              <a:cubicBezTo>
                <a:pt x="1456598" y="2338164"/>
                <a:pt x="1467423" y="2324853"/>
                <a:pt x="1467423" y="2311541"/>
              </a:cubicBezTo>
              <a:cubicBezTo>
                <a:pt x="1467423" y="2296012"/>
                <a:pt x="1456598" y="2284919"/>
                <a:pt x="1441444" y="2284919"/>
              </a:cubicBezTo>
              <a:close/>
              <a:moveTo>
                <a:pt x="1517216" y="2284919"/>
              </a:moveTo>
              <a:cubicBezTo>
                <a:pt x="1504227" y="2284919"/>
                <a:pt x="1493402" y="2296012"/>
                <a:pt x="1493402" y="2311541"/>
              </a:cubicBezTo>
              <a:cubicBezTo>
                <a:pt x="1493402" y="2327071"/>
                <a:pt x="1504227" y="2338164"/>
                <a:pt x="1517216" y="2338164"/>
              </a:cubicBezTo>
              <a:cubicBezTo>
                <a:pt x="1532370" y="2338164"/>
                <a:pt x="1543195" y="2324853"/>
                <a:pt x="1543195" y="2311541"/>
              </a:cubicBezTo>
              <a:cubicBezTo>
                <a:pt x="1543195" y="2296012"/>
                <a:pt x="1530205" y="2284919"/>
                <a:pt x="1517216" y="2284919"/>
              </a:cubicBezTo>
              <a:close/>
              <a:moveTo>
                <a:pt x="1590823" y="2284919"/>
              </a:moveTo>
              <a:cubicBezTo>
                <a:pt x="1577834" y="2284919"/>
                <a:pt x="1567009" y="2296012"/>
                <a:pt x="1567009" y="2311541"/>
              </a:cubicBezTo>
              <a:cubicBezTo>
                <a:pt x="1567009" y="2327071"/>
                <a:pt x="1577834" y="2338164"/>
                <a:pt x="1590823" y="2338164"/>
              </a:cubicBezTo>
              <a:cubicBezTo>
                <a:pt x="1605977" y="2338164"/>
                <a:pt x="1616802" y="2324853"/>
                <a:pt x="1616802" y="2311541"/>
              </a:cubicBezTo>
              <a:cubicBezTo>
                <a:pt x="1616802" y="2296012"/>
                <a:pt x="1605977" y="2284919"/>
                <a:pt x="1590823" y="2284919"/>
              </a:cubicBezTo>
              <a:close/>
              <a:moveTo>
                <a:pt x="1664430" y="2284919"/>
              </a:moveTo>
              <a:cubicBezTo>
                <a:pt x="1651441" y="2284919"/>
                <a:pt x="1640616" y="2296012"/>
                <a:pt x="1640616" y="2311541"/>
              </a:cubicBezTo>
              <a:cubicBezTo>
                <a:pt x="1640616" y="2327071"/>
                <a:pt x="1651441" y="2338164"/>
                <a:pt x="1664430" y="2338164"/>
              </a:cubicBezTo>
              <a:cubicBezTo>
                <a:pt x="1679584" y="2338164"/>
                <a:pt x="1690409" y="2324853"/>
                <a:pt x="1690409" y="2311541"/>
              </a:cubicBezTo>
              <a:cubicBezTo>
                <a:pt x="1690409" y="2296012"/>
                <a:pt x="1679584" y="2284919"/>
                <a:pt x="1664430" y="2284919"/>
              </a:cubicBezTo>
              <a:close/>
              <a:moveTo>
                <a:pt x="1738037" y="2284919"/>
              </a:moveTo>
              <a:cubicBezTo>
                <a:pt x="1722883" y="2284919"/>
                <a:pt x="1712058" y="2296012"/>
                <a:pt x="1712058" y="2311541"/>
              </a:cubicBezTo>
              <a:cubicBezTo>
                <a:pt x="1712058" y="2327071"/>
                <a:pt x="1725047" y="2338164"/>
                <a:pt x="1738037" y="2338164"/>
              </a:cubicBezTo>
              <a:cubicBezTo>
                <a:pt x="1753191" y="2338164"/>
                <a:pt x="1764016" y="2324853"/>
                <a:pt x="1764016" y="2311541"/>
              </a:cubicBezTo>
              <a:cubicBezTo>
                <a:pt x="1764016" y="2296012"/>
                <a:pt x="1753191" y="2284919"/>
                <a:pt x="1738037" y="2284919"/>
              </a:cubicBezTo>
              <a:close/>
              <a:moveTo>
                <a:pt x="1811644" y="2284919"/>
              </a:moveTo>
              <a:cubicBezTo>
                <a:pt x="1796490" y="2284919"/>
                <a:pt x="1785665" y="2296012"/>
                <a:pt x="1785665" y="2311541"/>
              </a:cubicBezTo>
              <a:cubicBezTo>
                <a:pt x="1785665" y="2327071"/>
                <a:pt x="1798654" y="2338164"/>
                <a:pt x="1811644" y="2338164"/>
              </a:cubicBezTo>
              <a:cubicBezTo>
                <a:pt x="1826798" y="2338164"/>
                <a:pt x="1837623" y="2324853"/>
                <a:pt x="1837623" y="2311541"/>
              </a:cubicBezTo>
              <a:cubicBezTo>
                <a:pt x="1837623" y="2296012"/>
                <a:pt x="1826798" y="2284919"/>
                <a:pt x="1811644" y="2284919"/>
              </a:cubicBezTo>
              <a:close/>
              <a:moveTo>
                <a:pt x="1887416" y="2284919"/>
              </a:moveTo>
              <a:cubicBezTo>
                <a:pt x="1872262" y="2284919"/>
                <a:pt x="1861437" y="2296012"/>
                <a:pt x="1861437" y="2311541"/>
              </a:cubicBezTo>
              <a:cubicBezTo>
                <a:pt x="1861437" y="2327071"/>
                <a:pt x="1874426" y="2338164"/>
                <a:pt x="1887416" y="2338164"/>
              </a:cubicBezTo>
              <a:cubicBezTo>
                <a:pt x="1902570" y="2338164"/>
                <a:pt x="1913395" y="2324853"/>
                <a:pt x="1913395" y="2311541"/>
              </a:cubicBezTo>
              <a:cubicBezTo>
                <a:pt x="1913395" y="2296012"/>
                <a:pt x="1900405" y="2284919"/>
                <a:pt x="1887416" y="2284919"/>
              </a:cubicBezTo>
              <a:close/>
              <a:moveTo>
                <a:pt x="1961023" y="2284919"/>
              </a:moveTo>
              <a:cubicBezTo>
                <a:pt x="1945869" y="2284919"/>
                <a:pt x="1935044" y="2296012"/>
                <a:pt x="1935044" y="2311541"/>
              </a:cubicBezTo>
              <a:cubicBezTo>
                <a:pt x="1935044" y="2327071"/>
                <a:pt x="1948033" y="2338164"/>
                <a:pt x="1961023" y="2338164"/>
              </a:cubicBezTo>
              <a:cubicBezTo>
                <a:pt x="1976177" y="2338164"/>
                <a:pt x="1987002" y="2324853"/>
                <a:pt x="1987002" y="2311541"/>
              </a:cubicBezTo>
              <a:cubicBezTo>
                <a:pt x="1987002" y="2296012"/>
                <a:pt x="1976177" y="2284919"/>
                <a:pt x="1961023" y="2284919"/>
              </a:cubicBezTo>
              <a:close/>
              <a:moveTo>
                <a:pt x="2034629" y="2284919"/>
              </a:moveTo>
              <a:cubicBezTo>
                <a:pt x="2019475" y="2284919"/>
                <a:pt x="2008650" y="2296012"/>
                <a:pt x="2008650" y="2311541"/>
              </a:cubicBezTo>
              <a:cubicBezTo>
                <a:pt x="2008650" y="2327071"/>
                <a:pt x="2021640" y="2338164"/>
                <a:pt x="2034629" y="2338164"/>
              </a:cubicBezTo>
              <a:cubicBezTo>
                <a:pt x="2049783" y="2338164"/>
                <a:pt x="2060608" y="2324853"/>
                <a:pt x="2060608" y="2311541"/>
              </a:cubicBezTo>
              <a:cubicBezTo>
                <a:pt x="2060608" y="2296012"/>
                <a:pt x="2049783" y="2284919"/>
                <a:pt x="2034629" y="2284919"/>
              </a:cubicBezTo>
              <a:close/>
              <a:moveTo>
                <a:pt x="2108236" y="2284919"/>
              </a:moveTo>
              <a:cubicBezTo>
                <a:pt x="2093082" y="2284919"/>
                <a:pt x="2082257" y="2296012"/>
                <a:pt x="2082257" y="2311541"/>
              </a:cubicBezTo>
              <a:cubicBezTo>
                <a:pt x="2082257" y="2327071"/>
                <a:pt x="2095246" y="2338164"/>
                <a:pt x="2108236" y="2338164"/>
              </a:cubicBezTo>
              <a:cubicBezTo>
                <a:pt x="2123390" y="2338164"/>
                <a:pt x="2134215" y="2324853"/>
                <a:pt x="2134215" y="2311541"/>
              </a:cubicBezTo>
              <a:cubicBezTo>
                <a:pt x="2134215" y="2296012"/>
                <a:pt x="2123390" y="2284919"/>
                <a:pt x="2108236" y="2284919"/>
              </a:cubicBezTo>
              <a:close/>
              <a:moveTo>
                <a:pt x="2181843" y="2284919"/>
              </a:moveTo>
              <a:cubicBezTo>
                <a:pt x="2168854" y="2284919"/>
                <a:pt x="2158029" y="2296012"/>
                <a:pt x="2158029" y="2311541"/>
              </a:cubicBezTo>
              <a:cubicBezTo>
                <a:pt x="2158029" y="2327071"/>
                <a:pt x="2168854" y="2338164"/>
                <a:pt x="2181843" y="2338164"/>
              </a:cubicBezTo>
              <a:cubicBezTo>
                <a:pt x="2196997" y="2338164"/>
                <a:pt x="2207822" y="2324853"/>
                <a:pt x="2207822" y="2311541"/>
              </a:cubicBezTo>
              <a:cubicBezTo>
                <a:pt x="2207822" y="2296012"/>
                <a:pt x="2196997" y="2284919"/>
                <a:pt x="2181843" y="2284919"/>
              </a:cubicBezTo>
              <a:close/>
              <a:moveTo>
                <a:pt x="2255450" y="2284919"/>
              </a:moveTo>
              <a:cubicBezTo>
                <a:pt x="2242461" y="2284919"/>
                <a:pt x="2231636" y="2296012"/>
                <a:pt x="2231636" y="2311541"/>
              </a:cubicBezTo>
              <a:cubicBezTo>
                <a:pt x="2231636" y="2327071"/>
                <a:pt x="2242461" y="2338164"/>
                <a:pt x="2255450" y="2338164"/>
              </a:cubicBezTo>
              <a:cubicBezTo>
                <a:pt x="2270604" y="2338164"/>
                <a:pt x="2281429" y="2324853"/>
                <a:pt x="2281429" y="2311541"/>
              </a:cubicBezTo>
              <a:cubicBezTo>
                <a:pt x="2281429" y="2296012"/>
                <a:pt x="2270604" y="2284919"/>
                <a:pt x="2255450" y="2284919"/>
              </a:cubicBezTo>
              <a:close/>
              <a:moveTo>
                <a:pt x="2331222" y="2284919"/>
              </a:moveTo>
              <a:cubicBezTo>
                <a:pt x="2318233" y="2284919"/>
                <a:pt x="2307408" y="2296012"/>
                <a:pt x="2307408" y="2311541"/>
              </a:cubicBezTo>
              <a:cubicBezTo>
                <a:pt x="2307408" y="2327071"/>
                <a:pt x="2318233" y="2338164"/>
                <a:pt x="2331222" y="2338164"/>
              </a:cubicBezTo>
              <a:cubicBezTo>
                <a:pt x="2346376" y="2338164"/>
                <a:pt x="2357201" y="2324853"/>
                <a:pt x="2357201" y="2311541"/>
              </a:cubicBezTo>
              <a:cubicBezTo>
                <a:pt x="2357201" y="2296012"/>
                <a:pt x="2344211" y="2284919"/>
                <a:pt x="2331222" y="2284919"/>
              </a:cubicBezTo>
              <a:close/>
              <a:moveTo>
                <a:pt x="2404829" y="2284919"/>
              </a:moveTo>
              <a:cubicBezTo>
                <a:pt x="2389675" y="2284919"/>
                <a:pt x="2378850" y="2296012"/>
                <a:pt x="2378850" y="2311541"/>
              </a:cubicBezTo>
              <a:cubicBezTo>
                <a:pt x="2378850" y="2327071"/>
                <a:pt x="2391839" y="2338164"/>
                <a:pt x="2404829" y="2338164"/>
              </a:cubicBezTo>
              <a:cubicBezTo>
                <a:pt x="2419983" y="2338164"/>
                <a:pt x="2430808" y="2324853"/>
                <a:pt x="2430808" y="2311541"/>
              </a:cubicBezTo>
              <a:cubicBezTo>
                <a:pt x="2430808" y="2296012"/>
                <a:pt x="2419983" y="2284919"/>
                <a:pt x="2404829" y="2284919"/>
              </a:cubicBezTo>
              <a:close/>
              <a:moveTo>
                <a:pt x="2478436" y="2284919"/>
              </a:moveTo>
              <a:cubicBezTo>
                <a:pt x="2463282" y="2284919"/>
                <a:pt x="2452457" y="2296012"/>
                <a:pt x="2452457" y="2311541"/>
              </a:cubicBezTo>
              <a:cubicBezTo>
                <a:pt x="2452457" y="2327071"/>
                <a:pt x="2465447" y="2338164"/>
                <a:pt x="2478436" y="2338164"/>
              </a:cubicBezTo>
              <a:cubicBezTo>
                <a:pt x="2493590" y="2338164"/>
                <a:pt x="2504415" y="2324853"/>
                <a:pt x="2504415" y="2311541"/>
              </a:cubicBezTo>
              <a:cubicBezTo>
                <a:pt x="2504415" y="2296012"/>
                <a:pt x="2493590" y="2284919"/>
                <a:pt x="2478436" y="2284919"/>
              </a:cubicBezTo>
              <a:close/>
              <a:moveTo>
                <a:pt x="2554208" y="2284919"/>
              </a:moveTo>
              <a:cubicBezTo>
                <a:pt x="2539054" y="2284919"/>
                <a:pt x="2528229" y="2296012"/>
                <a:pt x="2528229" y="2311541"/>
              </a:cubicBezTo>
              <a:cubicBezTo>
                <a:pt x="2528229" y="2327071"/>
                <a:pt x="2541219" y="2338164"/>
                <a:pt x="2554208" y="2338164"/>
              </a:cubicBezTo>
              <a:cubicBezTo>
                <a:pt x="2567197" y="2338164"/>
                <a:pt x="2578022" y="2324853"/>
                <a:pt x="2578022" y="2311541"/>
              </a:cubicBezTo>
              <a:cubicBezTo>
                <a:pt x="2578022" y="2296012"/>
                <a:pt x="2567197" y="2284919"/>
                <a:pt x="2554208" y="2284919"/>
              </a:cubicBezTo>
              <a:close/>
              <a:moveTo>
                <a:pt x="2625650" y="2284919"/>
              </a:moveTo>
              <a:cubicBezTo>
                <a:pt x="2610496" y="2284919"/>
                <a:pt x="2599671" y="2296012"/>
                <a:pt x="2599671" y="2311541"/>
              </a:cubicBezTo>
              <a:cubicBezTo>
                <a:pt x="2599671" y="2327071"/>
                <a:pt x="2612661" y="2338164"/>
                <a:pt x="2625650" y="2338164"/>
              </a:cubicBezTo>
              <a:cubicBezTo>
                <a:pt x="2640804" y="2338164"/>
                <a:pt x="2651629" y="2324853"/>
                <a:pt x="2651629" y="2311541"/>
              </a:cubicBezTo>
              <a:cubicBezTo>
                <a:pt x="2651629" y="2296012"/>
                <a:pt x="2640804" y="2284919"/>
                <a:pt x="2625650" y="2284919"/>
              </a:cubicBezTo>
              <a:close/>
              <a:moveTo>
                <a:pt x="2699257" y="2284919"/>
              </a:moveTo>
              <a:cubicBezTo>
                <a:pt x="2686268" y="2284919"/>
                <a:pt x="2675443" y="2296012"/>
                <a:pt x="2675443" y="2311541"/>
              </a:cubicBezTo>
              <a:cubicBezTo>
                <a:pt x="2675443" y="2327071"/>
                <a:pt x="2686268" y="2338164"/>
                <a:pt x="2699257" y="2338164"/>
              </a:cubicBezTo>
              <a:cubicBezTo>
                <a:pt x="2714411" y="2338164"/>
                <a:pt x="2725236" y="2324853"/>
                <a:pt x="2725236" y="2311541"/>
              </a:cubicBezTo>
              <a:cubicBezTo>
                <a:pt x="2725236" y="2296012"/>
                <a:pt x="2714411" y="2284919"/>
                <a:pt x="2699257" y="2284919"/>
              </a:cubicBezTo>
              <a:close/>
              <a:moveTo>
                <a:pt x="2775028" y="2284919"/>
              </a:moveTo>
              <a:cubicBezTo>
                <a:pt x="2762039" y="2284919"/>
                <a:pt x="2751214" y="2296012"/>
                <a:pt x="2751214" y="2311541"/>
              </a:cubicBezTo>
              <a:cubicBezTo>
                <a:pt x="2751214" y="2327071"/>
                <a:pt x="2762039" y="2338164"/>
                <a:pt x="2775028" y="2338164"/>
              </a:cubicBezTo>
              <a:cubicBezTo>
                <a:pt x="2790182" y="2338164"/>
                <a:pt x="2801007" y="2324853"/>
                <a:pt x="2801007" y="2311541"/>
              </a:cubicBezTo>
              <a:cubicBezTo>
                <a:pt x="2801007" y="2296012"/>
                <a:pt x="2788017" y="2284919"/>
                <a:pt x="2775028" y="2284919"/>
              </a:cubicBezTo>
              <a:close/>
              <a:moveTo>
                <a:pt x="2848635" y="2284919"/>
              </a:moveTo>
              <a:cubicBezTo>
                <a:pt x="2833481" y="2284919"/>
                <a:pt x="2822656" y="2296012"/>
                <a:pt x="2822656" y="2311541"/>
              </a:cubicBezTo>
              <a:cubicBezTo>
                <a:pt x="2822656" y="2327071"/>
                <a:pt x="2835645" y="2338164"/>
                <a:pt x="2848635" y="2338164"/>
              </a:cubicBezTo>
              <a:cubicBezTo>
                <a:pt x="2863789" y="2338164"/>
                <a:pt x="2874614" y="2324853"/>
                <a:pt x="2874614" y="2311541"/>
              </a:cubicBezTo>
              <a:cubicBezTo>
                <a:pt x="2874614" y="2296012"/>
                <a:pt x="2863789" y="2284919"/>
                <a:pt x="2848635" y="2284919"/>
              </a:cubicBezTo>
              <a:close/>
              <a:moveTo>
                <a:pt x="2922242" y="2284919"/>
              </a:moveTo>
              <a:cubicBezTo>
                <a:pt x="2909253" y="2284919"/>
                <a:pt x="2898428" y="2296012"/>
                <a:pt x="2898428" y="2311541"/>
              </a:cubicBezTo>
              <a:cubicBezTo>
                <a:pt x="2898428" y="2327071"/>
                <a:pt x="2909253" y="2338164"/>
                <a:pt x="2922242" y="2338164"/>
              </a:cubicBezTo>
              <a:cubicBezTo>
                <a:pt x="2937396" y="2338164"/>
                <a:pt x="2948221" y="2324853"/>
                <a:pt x="2948221" y="2311541"/>
              </a:cubicBezTo>
              <a:cubicBezTo>
                <a:pt x="2948221" y="2296012"/>
                <a:pt x="2937396" y="2284919"/>
                <a:pt x="2922242" y="2284919"/>
              </a:cubicBezTo>
              <a:close/>
              <a:moveTo>
                <a:pt x="2995849" y="2284919"/>
              </a:moveTo>
              <a:cubicBezTo>
                <a:pt x="2982860" y="2284919"/>
                <a:pt x="2972035" y="2296012"/>
                <a:pt x="2972035" y="2311541"/>
              </a:cubicBezTo>
              <a:cubicBezTo>
                <a:pt x="2972035" y="2327071"/>
                <a:pt x="2982860" y="2338164"/>
                <a:pt x="2995849" y="2338164"/>
              </a:cubicBezTo>
              <a:cubicBezTo>
                <a:pt x="3011003" y="2338164"/>
                <a:pt x="3021828" y="2324853"/>
                <a:pt x="3021828" y="2311541"/>
              </a:cubicBezTo>
              <a:cubicBezTo>
                <a:pt x="3021828" y="2296012"/>
                <a:pt x="3011003" y="2284919"/>
                <a:pt x="2995849" y="2284919"/>
              </a:cubicBezTo>
              <a:close/>
              <a:moveTo>
                <a:pt x="3069456" y="2284919"/>
              </a:moveTo>
              <a:cubicBezTo>
                <a:pt x="3056467" y="2284919"/>
                <a:pt x="3045642" y="2296012"/>
                <a:pt x="3045642" y="2311541"/>
              </a:cubicBezTo>
              <a:cubicBezTo>
                <a:pt x="3045642" y="2327071"/>
                <a:pt x="3056467" y="2338164"/>
                <a:pt x="3069456" y="2338164"/>
              </a:cubicBezTo>
              <a:cubicBezTo>
                <a:pt x="3084610" y="2338164"/>
                <a:pt x="3095435" y="2324853"/>
                <a:pt x="3095435" y="2311541"/>
              </a:cubicBezTo>
              <a:cubicBezTo>
                <a:pt x="3095435" y="2296012"/>
                <a:pt x="3084610" y="2284919"/>
                <a:pt x="3069456" y="2284919"/>
              </a:cubicBezTo>
              <a:close/>
              <a:moveTo>
                <a:pt x="4623861" y="2284919"/>
              </a:moveTo>
              <a:cubicBezTo>
                <a:pt x="4608707" y="2284919"/>
                <a:pt x="4597882" y="2296012"/>
                <a:pt x="4597882" y="2311541"/>
              </a:cubicBezTo>
              <a:cubicBezTo>
                <a:pt x="4597882" y="2327071"/>
                <a:pt x="4610871" y="2338164"/>
                <a:pt x="4623861" y="2338164"/>
              </a:cubicBezTo>
              <a:cubicBezTo>
                <a:pt x="4639015" y="2338164"/>
                <a:pt x="4649840" y="2324853"/>
                <a:pt x="4649840" y="2311541"/>
              </a:cubicBezTo>
              <a:cubicBezTo>
                <a:pt x="4649840" y="2296012"/>
                <a:pt x="4639015" y="2284919"/>
                <a:pt x="4623861" y="2284919"/>
              </a:cubicBezTo>
              <a:close/>
              <a:moveTo>
                <a:pt x="4697468" y="2284919"/>
              </a:moveTo>
              <a:cubicBezTo>
                <a:pt x="4682314" y="2284919"/>
                <a:pt x="4671489" y="2296012"/>
                <a:pt x="4671489" y="2311541"/>
              </a:cubicBezTo>
              <a:cubicBezTo>
                <a:pt x="4671489" y="2327071"/>
                <a:pt x="4684479" y="2338164"/>
                <a:pt x="4697468" y="2338164"/>
              </a:cubicBezTo>
              <a:cubicBezTo>
                <a:pt x="4712622" y="2338164"/>
                <a:pt x="4723447" y="2324853"/>
                <a:pt x="4723447" y="2311541"/>
              </a:cubicBezTo>
              <a:cubicBezTo>
                <a:pt x="4723447" y="2296012"/>
                <a:pt x="4712622" y="2284919"/>
                <a:pt x="4697468" y="2284919"/>
              </a:cubicBezTo>
              <a:close/>
              <a:moveTo>
                <a:pt x="5214881" y="2284919"/>
              </a:moveTo>
              <a:cubicBezTo>
                <a:pt x="5199727" y="2284919"/>
                <a:pt x="5188902" y="2296012"/>
                <a:pt x="5188902" y="2311541"/>
              </a:cubicBezTo>
              <a:cubicBezTo>
                <a:pt x="5188902" y="2327071"/>
                <a:pt x="5201892" y="2338164"/>
                <a:pt x="5214881" y="2338164"/>
              </a:cubicBezTo>
              <a:cubicBezTo>
                <a:pt x="5230035" y="2338164"/>
                <a:pt x="5240860" y="2324853"/>
                <a:pt x="5240860" y="2311541"/>
              </a:cubicBezTo>
              <a:cubicBezTo>
                <a:pt x="5240860" y="2296012"/>
                <a:pt x="5230035" y="2284919"/>
                <a:pt x="5214881" y="2284919"/>
              </a:cubicBezTo>
              <a:close/>
              <a:moveTo>
                <a:pt x="5290653" y="2284919"/>
              </a:moveTo>
              <a:cubicBezTo>
                <a:pt x="5275499" y="2284919"/>
                <a:pt x="5264674" y="2296012"/>
                <a:pt x="5264674" y="2311541"/>
              </a:cubicBezTo>
              <a:cubicBezTo>
                <a:pt x="5264674" y="2327071"/>
                <a:pt x="5277664" y="2338164"/>
                <a:pt x="5290653" y="2338164"/>
              </a:cubicBezTo>
              <a:cubicBezTo>
                <a:pt x="5303642" y="2338164"/>
                <a:pt x="5314467" y="2324853"/>
                <a:pt x="5314467" y="2311541"/>
              </a:cubicBezTo>
              <a:cubicBezTo>
                <a:pt x="5314467" y="2296012"/>
                <a:pt x="5303642" y="2284919"/>
                <a:pt x="5290653" y="2284919"/>
              </a:cubicBezTo>
              <a:close/>
              <a:moveTo>
                <a:pt x="5364260" y="2284919"/>
              </a:moveTo>
              <a:cubicBezTo>
                <a:pt x="5351271" y="2284919"/>
                <a:pt x="5340446" y="2296012"/>
                <a:pt x="5340446" y="2311541"/>
              </a:cubicBezTo>
              <a:cubicBezTo>
                <a:pt x="5340446" y="2327071"/>
                <a:pt x="5351271" y="2338164"/>
                <a:pt x="5364260" y="2338164"/>
              </a:cubicBezTo>
              <a:cubicBezTo>
                <a:pt x="5379414" y="2338164"/>
                <a:pt x="5390239" y="2324853"/>
                <a:pt x="5390239" y="2311541"/>
              </a:cubicBezTo>
              <a:cubicBezTo>
                <a:pt x="5390239" y="2296012"/>
                <a:pt x="5379414" y="2284919"/>
                <a:pt x="5364260" y="2284919"/>
              </a:cubicBezTo>
              <a:close/>
              <a:moveTo>
                <a:pt x="5437867" y="2284919"/>
              </a:moveTo>
              <a:cubicBezTo>
                <a:pt x="5422713" y="2284919"/>
                <a:pt x="5411888" y="2296012"/>
                <a:pt x="5411888" y="2311541"/>
              </a:cubicBezTo>
              <a:cubicBezTo>
                <a:pt x="5411888" y="2327071"/>
                <a:pt x="5422713" y="2338164"/>
                <a:pt x="5437867" y="2338164"/>
              </a:cubicBezTo>
              <a:cubicBezTo>
                <a:pt x="5453021" y="2338164"/>
                <a:pt x="5463846" y="2324853"/>
                <a:pt x="5463846" y="2311541"/>
              </a:cubicBezTo>
              <a:cubicBezTo>
                <a:pt x="5463846" y="2296012"/>
                <a:pt x="5453021" y="2284919"/>
                <a:pt x="5437867" y="2284919"/>
              </a:cubicBezTo>
              <a:close/>
              <a:moveTo>
                <a:pt x="5511473" y="2284919"/>
              </a:moveTo>
              <a:cubicBezTo>
                <a:pt x="5498484" y="2284919"/>
                <a:pt x="5487659" y="2296012"/>
                <a:pt x="5487659" y="2311541"/>
              </a:cubicBezTo>
              <a:cubicBezTo>
                <a:pt x="5487659" y="2327071"/>
                <a:pt x="5498484" y="2338164"/>
                <a:pt x="5511473" y="2338164"/>
              </a:cubicBezTo>
              <a:cubicBezTo>
                <a:pt x="5526628" y="2338164"/>
                <a:pt x="5537452" y="2324853"/>
                <a:pt x="5537452" y="2311541"/>
              </a:cubicBezTo>
              <a:cubicBezTo>
                <a:pt x="5537452" y="2296012"/>
                <a:pt x="5526628" y="2284919"/>
                <a:pt x="5511473" y="2284919"/>
              </a:cubicBezTo>
              <a:close/>
              <a:moveTo>
                <a:pt x="5957445" y="2284919"/>
              </a:moveTo>
              <a:cubicBezTo>
                <a:pt x="5942291" y="2284919"/>
                <a:pt x="5931466" y="2296012"/>
                <a:pt x="5931466" y="2311541"/>
              </a:cubicBezTo>
              <a:cubicBezTo>
                <a:pt x="5931466" y="2327071"/>
                <a:pt x="5944456" y="2338164"/>
                <a:pt x="5957445" y="2338164"/>
              </a:cubicBezTo>
              <a:cubicBezTo>
                <a:pt x="5970435" y="2338164"/>
                <a:pt x="5981259" y="2324853"/>
                <a:pt x="5981259" y="2311541"/>
              </a:cubicBezTo>
              <a:cubicBezTo>
                <a:pt x="5981259" y="2296012"/>
                <a:pt x="5970435" y="2284919"/>
                <a:pt x="5957445" y="2284919"/>
              </a:cubicBezTo>
              <a:close/>
              <a:moveTo>
                <a:pt x="6028887" y="2284919"/>
              </a:moveTo>
              <a:cubicBezTo>
                <a:pt x="6013733" y="2284919"/>
                <a:pt x="6002908" y="2296012"/>
                <a:pt x="6002908" y="2311541"/>
              </a:cubicBezTo>
              <a:cubicBezTo>
                <a:pt x="6002908" y="2327071"/>
                <a:pt x="6015897" y="2338164"/>
                <a:pt x="6028887" y="2338164"/>
              </a:cubicBezTo>
              <a:cubicBezTo>
                <a:pt x="6044041" y="2338164"/>
                <a:pt x="6054866" y="2324853"/>
                <a:pt x="6054866" y="2311541"/>
              </a:cubicBezTo>
              <a:cubicBezTo>
                <a:pt x="6054866" y="2296012"/>
                <a:pt x="6044041" y="2284919"/>
                <a:pt x="6028887" y="2284919"/>
              </a:cubicBezTo>
              <a:close/>
              <a:moveTo>
                <a:pt x="6102494" y="2284919"/>
              </a:moveTo>
              <a:cubicBezTo>
                <a:pt x="6087340" y="2284919"/>
                <a:pt x="6076515" y="2296012"/>
                <a:pt x="6076515" y="2311541"/>
              </a:cubicBezTo>
              <a:cubicBezTo>
                <a:pt x="6076515" y="2327071"/>
                <a:pt x="6089505" y="2338164"/>
                <a:pt x="6102494" y="2338164"/>
              </a:cubicBezTo>
              <a:cubicBezTo>
                <a:pt x="6117648" y="2338164"/>
                <a:pt x="6128473" y="2324853"/>
                <a:pt x="6128473" y="2311541"/>
              </a:cubicBezTo>
              <a:cubicBezTo>
                <a:pt x="6128473" y="2296012"/>
                <a:pt x="6117648" y="2284919"/>
                <a:pt x="6102494" y="2284919"/>
              </a:cubicBezTo>
              <a:close/>
              <a:moveTo>
                <a:pt x="6251873" y="2284919"/>
              </a:moveTo>
              <a:cubicBezTo>
                <a:pt x="6238884" y="2284919"/>
                <a:pt x="6228059" y="2296012"/>
                <a:pt x="6228059" y="2311541"/>
              </a:cubicBezTo>
              <a:cubicBezTo>
                <a:pt x="6228059" y="2327071"/>
                <a:pt x="6238884" y="2338164"/>
                <a:pt x="6251873" y="2338164"/>
              </a:cubicBezTo>
              <a:cubicBezTo>
                <a:pt x="6267027" y="2338164"/>
                <a:pt x="6277852" y="2324853"/>
                <a:pt x="6277852" y="2311541"/>
              </a:cubicBezTo>
              <a:cubicBezTo>
                <a:pt x="6277852" y="2296012"/>
                <a:pt x="6267027" y="2284919"/>
                <a:pt x="6251873" y="2284919"/>
              </a:cubicBezTo>
              <a:close/>
              <a:moveTo>
                <a:pt x="6325479" y="2284919"/>
              </a:moveTo>
              <a:cubicBezTo>
                <a:pt x="6312490" y="2284919"/>
                <a:pt x="6301665" y="2296012"/>
                <a:pt x="6301665" y="2311541"/>
              </a:cubicBezTo>
              <a:cubicBezTo>
                <a:pt x="6301665" y="2327071"/>
                <a:pt x="6312490" y="2338164"/>
                <a:pt x="6325479" y="2338164"/>
              </a:cubicBezTo>
              <a:cubicBezTo>
                <a:pt x="6340633" y="2338164"/>
                <a:pt x="6351458" y="2324853"/>
                <a:pt x="6351458" y="2311541"/>
              </a:cubicBezTo>
              <a:cubicBezTo>
                <a:pt x="6351458" y="2296012"/>
                <a:pt x="6340633" y="2284919"/>
                <a:pt x="6325479" y="2284919"/>
              </a:cubicBezTo>
              <a:close/>
              <a:moveTo>
                <a:pt x="6472694" y="2284919"/>
              </a:moveTo>
              <a:cubicBezTo>
                <a:pt x="6457540" y="2284919"/>
                <a:pt x="6446715" y="2296012"/>
                <a:pt x="6446715" y="2311541"/>
              </a:cubicBezTo>
              <a:cubicBezTo>
                <a:pt x="6446715" y="2327071"/>
                <a:pt x="6459704" y="2338164"/>
                <a:pt x="6472694" y="2338164"/>
              </a:cubicBezTo>
              <a:cubicBezTo>
                <a:pt x="6487848" y="2338164"/>
                <a:pt x="6498673" y="2324853"/>
                <a:pt x="6498673" y="2311541"/>
              </a:cubicBezTo>
              <a:cubicBezTo>
                <a:pt x="6498673" y="2296012"/>
                <a:pt x="6487848" y="2284919"/>
                <a:pt x="6472694" y="2284919"/>
              </a:cubicBezTo>
              <a:close/>
              <a:moveTo>
                <a:pt x="6546300" y="2284919"/>
              </a:moveTo>
              <a:cubicBezTo>
                <a:pt x="6531146" y="2284919"/>
                <a:pt x="6520321" y="2296012"/>
                <a:pt x="6520321" y="2311541"/>
              </a:cubicBezTo>
              <a:cubicBezTo>
                <a:pt x="6520321" y="2327071"/>
                <a:pt x="6533311" y="2338164"/>
                <a:pt x="6546300" y="2338164"/>
              </a:cubicBezTo>
              <a:cubicBezTo>
                <a:pt x="6561454" y="2338164"/>
                <a:pt x="6572279" y="2324853"/>
                <a:pt x="6572279" y="2311541"/>
              </a:cubicBezTo>
              <a:cubicBezTo>
                <a:pt x="6572279" y="2296012"/>
                <a:pt x="6561454" y="2284919"/>
                <a:pt x="6546300" y="2284919"/>
              </a:cubicBezTo>
              <a:close/>
              <a:moveTo>
                <a:pt x="6622072" y="2284919"/>
              </a:moveTo>
              <a:cubicBezTo>
                <a:pt x="6606918" y="2284919"/>
                <a:pt x="6596093" y="2296012"/>
                <a:pt x="6596093" y="2311541"/>
              </a:cubicBezTo>
              <a:cubicBezTo>
                <a:pt x="6596093" y="2327071"/>
                <a:pt x="6609083" y="2338164"/>
                <a:pt x="6622072" y="2338164"/>
              </a:cubicBezTo>
              <a:cubicBezTo>
                <a:pt x="6637226" y="2338164"/>
                <a:pt x="6648051" y="2324853"/>
                <a:pt x="6648051" y="2311541"/>
              </a:cubicBezTo>
              <a:cubicBezTo>
                <a:pt x="6648051" y="2296012"/>
                <a:pt x="6635061" y="2284919"/>
                <a:pt x="6622072" y="2284919"/>
              </a:cubicBezTo>
              <a:close/>
              <a:moveTo>
                <a:pt x="6695679" y="2284919"/>
              </a:moveTo>
              <a:cubicBezTo>
                <a:pt x="6680525" y="2284919"/>
                <a:pt x="6669700" y="2296012"/>
                <a:pt x="6669700" y="2311541"/>
              </a:cubicBezTo>
              <a:cubicBezTo>
                <a:pt x="6669700" y="2327071"/>
                <a:pt x="6682690" y="2338164"/>
                <a:pt x="6695679" y="2338164"/>
              </a:cubicBezTo>
              <a:cubicBezTo>
                <a:pt x="6710833" y="2338164"/>
                <a:pt x="6721658" y="2324853"/>
                <a:pt x="6721658" y="2311541"/>
              </a:cubicBezTo>
              <a:cubicBezTo>
                <a:pt x="6721658" y="2296012"/>
                <a:pt x="6710833" y="2284919"/>
                <a:pt x="6695679" y="2284919"/>
              </a:cubicBezTo>
              <a:close/>
              <a:moveTo>
                <a:pt x="6769286" y="2284919"/>
              </a:moveTo>
              <a:cubicBezTo>
                <a:pt x="6754132" y="2284919"/>
                <a:pt x="6743307" y="2296012"/>
                <a:pt x="6743307" y="2311541"/>
              </a:cubicBezTo>
              <a:cubicBezTo>
                <a:pt x="6743307" y="2327071"/>
                <a:pt x="6754132" y="2338164"/>
                <a:pt x="6769286" y="2338164"/>
              </a:cubicBezTo>
              <a:cubicBezTo>
                <a:pt x="6784440" y="2338164"/>
                <a:pt x="6795265" y="2324853"/>
                <a:pt x="6795265" y="2311541"/>
              </a:cubicBezTo>
              <a:cubicBezTo>
                <a:pt x="6795265" y="2296012"/>
                <a:pt x="6784440" y="2284919"/>
                <a:pt x="6769286" y="2284919"/>
              </a:cubicBezTo>
              <a:close/>
              <a:moveTo>
                <a:pt x="6842892" y="2284919"/>
              </a:moveTo>
              <a:cubicBezTo>
                <a:pt x="6827738" y="2284919"/>
                <a:pt x="6816913" y="2296012"/>
                <a:pt x="6816913" y="2311541"/>
              </a:cubicBezTo>
              <a:cubicBezTo>
                <a:pt x="6816913" y="2327071"/>
                <a:pt x="6829903" y="2338164"/>
                <a:pt x="6842892" y="2338164"/>
              </a:cubicBezTo>
              <a:cubicBezTo>
                <a:pt x="6858047" y="2338164"/>
                <a:pt x="6868871" y="2324853"/>
                <a:pt x="6868871" y="2311541"/>
              </a:cubicBezTo>
              <a:cubicBezTo>
                <a:pt x="6868871" y="2296012"/>
                <a:pt x="6858047" y="2284919"/>
                <a:pt x="6842892" y="2284919"/>
              </a:cubicBezTo>
              <a:close/>
              <a:moveTo>
                <a:pt x="6916499" y="2284919"/>
              </a:moveTo>
              <a:cubicBezTo>
                <a:pt x="6903510" y="2284919"/>
                <a:pt x="6892685" y="2296012"/>
                <a:pt x="6892685" y="2311541"/>
              </a:cubicBezTo>
              <a:cubicBezTo>
                <a:pt x="6892685" y="2327071"/>
                <a:pt x="6903510" y="2338164"/>
                <a:pt x="6916499" y="2338164"/>
              </a:cubicBezTo>
              <a:cubicBezTo>
                <a:pt x="6931654" y="2338164"/>
                <a:pt x="6942478" y="2324853"/>
                <a:pt x="6942478" y="2311541"/>
              </a:cubicBezTo>
              <a:cubicBezTo>
                <a:pt x="6942478" y="2296012"/>
                <a:pt x="6931654" y="2284919"/>
                <a:pt x="6916499" y="2284919"/>
              </a:cubicBezTo>
              <a:close/>
              <a:moveTo>
                <a:pt x="6990106" y="2284919"/>
              </a:moveTo>
              <a:cubicBezTo>
                <a:pt x="6977118" y="2284919"/>
                <a:pt x="6966293" y="2296012"/>
                <a:pt x="6966293" y="2311541"/>
              </a:cubicBezTo>
              <a:cubicBezTo>
                <a:pt x="6966293" y="2327071"/>
                <a:pt x="6977118" y="2338164"/>
                <a:pt x="6990106" y="2338164"/>
              </a:cubicBezTo>
              <a:cubicBezTo>
                <a:pt x="7005261" y="2338164"/>
                <a:pt x="7016086" y="2324853"/>
                <a:pt x="7016086" y="2311541"/>
              </a:cubicBezTo>
              <a:cubicBezTo>
                <a:pt x="7016086" y="2296012"/>
                <a:pt x="7005261" y="2284919"/>
                <a:pt x="6990106" y="2284919"/>
              </a:cubicBezTo>
              <a:close/>
              <a:moveTo>
                <a:pt x="7065879" y="2284919"/>
              </a:moveTo>
              <a:cubicBezTo>
                <a:pt x="7050725" y="2284919"/>
                <a:pt x="7039900" y="2296012"/>
                <a:pt x="7039900" y="2311541"/>
              </a:cubicBezTo>
              <a:cubicBezTo>
                <a:pt x="7039900" y="2327071"/>
                <a:pt x="7052890" y="2338164"/>
                <a:pt x="7065879" y="2338164"/>
              </a:cubicBezTo>
              <a:cubicBezTo>
                <a:pt x="7081033" y="2338164"/>
                <a:pt x="7091858" y="2324853"/>
                <a:pt x="7091858" y="2311541"/>
              </a:cubicBezTo>
              <a:cubicBezTo>
                <a:pt x="7091858" y="2296012"/>
                <a:pt x="7078868" y="2284919"/>
                <a:pt x="7065879" y="2284919"/>
              </a:cubicBezTo>
              <a:close/>
              <a:moveTo>
                <a:pt x="7139485" y="2284919"/>
              </a:moveTo>
              <a:cubicBezTo>
                <a:pt x="7124331" y="2284919"/>
                <a:pt x="7113506" y="2296012"/>
                <a:pt x="7113506" y="2311541"/>
              </a:cubicBezTo>
              <a:cubicBezTo>
                <a:pt x="7113506" y="2327071"/>
                <a:pt x="7126496" y="2338164"/>
                <a:pt x="7139485" y="2338164"/>
              </a:cubicBezTo>
              <a:cubicBezTo>
                <a:pt x="7154639" y="2338164"/>
                <a:pt x="7165464" y="2324853"/>
                <a:pt x="7165464" y="2311541"/>
              </a:cubicBezTo>
              <a:cubicBezTo>
                <a:pt x="7165464" y="2296012"/>
                <a:pt x="7154639" y="2284919"/>
                <a:pt x="7139485" y="2284919"/>
              </a:cubicBezTo>
              <a:close/>
              <a:moveTo>
                <a:pt x="7213092" y="2284919"/>
              </a:moveTo>
              <a:cubicBezTo>
                <a:pt x="7197938" y="2284919"/>
                <a:pt x="7187113" y="2296012"/>
                <a:pt x="7187113" y="2311541"/>
              </a:cubicBezTo>
              <a:cubicBezTo>
                <a:pt x="7187113" y="2327071"/>
                <a:pt x="7200103" y="2338164"/>
                <a:pt x="7213092" y="2338164"/>
              </a:cubicBezTo>
              <a:cubicBezTo>
                <a:pt x="7228246" y="2338164"/>
                <a:pt x="7239071" y="2324853"/>
                <a:pt x="7239071" y="2311541"/>
              </a:cubicBezTo>
              <a:cubicBezTo>
                <a:pt x="7239071" y="2296012"/>
                <a:pt x="7228246" y="2284919"/>
                <a:pt x="7213092" y="2284919"/>
              </a:cubicBezTo>
              <a:close/>
              <a:moveTo>
                <a:pt x="7288864" y="2284919"/>
              </a:moveTo>
              <a:cubicBezTo>
                <a:pt x="7273710" y="2284919"/>
                <a:pt x="7262885" y="2296012"/>
                <a:pt x="7262885" y="2311541"/>
              </a:cubicBezTo>
              <a:cubicBezTo>
                <a:pt x="7262885" y="2327071"/>
                <a:pt x="7275875" y="2338164"/>
                <a:pt x="7288864" y="2338164"/>
              </a:cubicBezTo>
              <a:cubicBezTo>
                <a:pt x="7301854" y="2338164"/>
                <a:pt x="7312678" y="2324853"/>
                <a:pt x="7312678" y="2311541"/>
              </a:cubicBezTo>
              <a:cubicBezTo>
                <a:pt x="7312678" y="2296012"/>
                <a:pt x="7301854" y="2284919"/>
                <a:pt x="7288864" y="2284919"/>
              </a:cubicBezTo>
              <a:close/>
              <a:moveTo>
                <a:pt x="7360306" y="2284919"/>
              </a:moveTo>
              <a:cubicBezTo>
                <a:pt x="7345152" y="2284919"/>
                <a:pt x="7334327" y="2296012"/>
                <a:pt x="7334327" y="2311541"/>
              </a:cubicBezTo>
              <a:cubicBezTo>
                <a:pt x="7334327" y="2327071"/>
                <a:pt x="7347316" y="2338164"/>
                <a:pt x="7360306" y="2338164"/>
              </a:cubicBezTo>
              <a:cubicBezTo>
                <a:pt x="7375460" y="2338164"/>
                <a:pt x="7386285" y="2324853"/>
                <a:pt x="7386285" y="2311541"/>
              </a:cubicBezTo>
              <a:cubicBezTo>
                <a:pt x="7386285" y="2296012"/>
                <a:pt x="7375460" y="2284919"/>
                <a:pt x="7360306" y="2284919"/>
              </a:cubicBezTo>
              <a:close/>
              <a:moveTo>
                <a:pt x="7433913" y="2284919"/>
              </a:moveTo>
              <a:cubicBezTo>
                <a:pt x="7418759" y="2284919"/>
                <a:pt x="7407934" y="2296012"/>
                <a:pt x="7407934" y="2311541"/>
              </a:cubicBezTo>
              <a:cubicBezTo>
                <a:pt x="7407934" y="2327071"/>
                <a:pt x="7420924" y="2338164"/>
                <a:pt x="7433913" y="2338164"/>
              </a:cubicBezTo>
              <a:cubicBezTo>
                <a:pt x="7449067" y="2338164"/>
                <a:pt x="7459892" y="2324853"/>
                <a:pt x="7459892" y="2311541"/>
              </a:cubicBezTo>
              <a:cubicBezTo>
                <a:pt x="7459892" y="2296012"/>
                <a:pt x="7449067" y="2284919"/>
                <a:pt x="7433913" y="2284919"/>
              </a:cubicBezTo>
              <a:close/>
              <a:moveTo>
                <a:pt x="7509684" y="2284919"/>
              </a:moveTo>
              <a:cubicBezTo>
                <a:pt x="7496696" y="2284919"/>
                <a:pt x="7485871" y="2296012"/>
                <a:pt x="7485871" y="2311541"/>
              </a:cubicBezTo>
              <a:cubicBezTo>
                <a:pt x="7485871" y="2327071"/>
                <a:pt x="7496696" y="2338164"/>
                <a:pt x="7509684" y="2338164"/>
              </a:cubicBezTo>
              <a:cubicBezTo>
                <a:pt x="7524839" y="2338164"/>
                <a:pt x="7535664" y="2324853"/>
                <a:pt x="7535664" y="2311541"/>
              </a:cubicBezTo>
              <a:cubicBezTo>
                <a:pt x="7535664" y="2296012"/>
                <a:pt x="7524839" y="2284919"/>
                <a:pt x="7509684" y="2284919"/>
              </a:cubicBezTo>
              <a:close/>
              <a:moveTo>
                <a:pt x="7583292" y="2284919"/>
              </a:moveTo>
              <a:cubicBezTo>
                <a:pt x="7568138" y="2284919"/>
                <a:pt x="7557313" y="2296012"/>
                <a:pt x="7557313" y="2311541"/>
              </a:cubicBezTo>
              <a:cubicBezTo>
                <a:pt x="7557313" y="2327071"/>
                <a:pt x="7570303" y="2338164"/>
                <a:pt x="7583292" y="2338164"/>
              </a:cubicBezTo>
              <a:cubicBezTo>
                <a:pt x="7598446" y="2338164"/>
                <a:pt x="7609271" y="2324853"/>
                <a:pt x="7609271" y="2311541"/>
              </a:cubicBezTo>
              <a:cubicBezTo>
                <a:pt x="7609271" y="2296012"/>
                <a:pt x="7598446" y="2284919"/>
                <a:pt x="7583292" y="2284919"/>
              </a:cubicBezTo>
              <a:close/>
              <a:moveTo>
                <a:pt x="7656898" y="2284919"/>
              </a:moveTo>
              <a:cubicBezTo>
                <a:pt x="7641744" y="2284919"/>
                <a:pt x="7630919" y="2296012"/>
                <a:pt x="7630919" y="2311541"/>
              </a:cubicBezTo>
              <a:cubicBezTo>
                <a:pt x="7630919" y="2327071"/>
                <a:pt x="7643909" y="2338164"/>
                <a:pt x="7656898" y="2338164"/>
              </a:cubicBezTo>
              <a:cubicBezTo>
                <a:pt x="7672052" y="2338164"/>
                <a:pt x="7682877" y="2324853"/>
                <a:pt x="7682877" y="2311541"/>
              </a:cubicBezTo>
              <a:cubicBezTo>
                <a:pt x="7682877" y="2296012"/>
                <a:pt x="7672052" y="2284919"/>
                <a:pt x="7656898" y="2284919"/>
              </a:cubicBezTo>
              <a:close/>
              <a:moveTo>
                <a:pt x="7730505" y="2284919"/>
              </a:moveTo>
              <a:cubicBezTo>
                <a:pt x="7715351" y="2284919"/>
                <a:pt x="7704526" y="2296012"/>
                <a:pt x="7704526" y="2311541"/>
              </a:cubicBezTo>
              <a:cubicBezTo>
                <a:pt x="7704526" y="2327071"/>
                <a:pt x="7717516" y="2338164"/>
                <a:pt x="7730505" y="2338164"/>
              </a:cubicBezTo>
              <a:cubicBezTo>
                <a:pt x="7745660" y="2338164"/>
                <a:pt x="7756484" y="2324853"/>
                <a:pt x="7756484" y="2311541"/>
              </a:cubicBezTo>
              <a:cubicBezTo>
                <a:pt x="7756484" y="2296012"/>
                <a:pt x="7745660" y="2284919"/>
                <a:pt x="7730505" y="2284919"/>
              </a:cubicBezTo>
              <a:close/>
              <a:moveTo>
                <a:pt x="7806277" y="2284919"/>
              </a:moveTo>
              <a:cubicBezTo>
                <a:pt x="7791123" y="2284919"/>
                <a:pt x="7780298" y="2296012"/>
                <a:pt x="7780298" y="2311541"/>
              </a:cubicBezTo>
              <a:cubicBezTo>
                <a:pt x="7780298" y="2327071"/>
                <a:pt x="7793288" y="2338164"/>
                <a:pt x="7806277" y="2338164"/>
              </a:cubicBezTo>
              <a:cubicBezTo>
                <a:pt x="7819267" y="2338164"/>
                <a:pt x="7830091" y="2324853"/>
                <a:pt x="7830091" y="2311541"/>
              </a:cubicBezTo>
              <a:cubicBezTo>
                <a:pt x="7830091" y="2296012"/>
                <a:pt x="7819267" y="2284919"/>
                <a:pt x="7806277" y="2284919"/>
              </a:cubicBezTo>
              <a:close/>
              <a:moveTo>
                <a:pt x="7879885" y="2284919"/>
              </a:moveTo>
              <a:cubicBezTo>
                <a:pt x="7864731" y="2284919"/>
                <a:pt x="7853906" y="2296012"/>
                <a:pt x="7853906" y="2311541"/>
              </a:cubicBezTo>
              <a:cubicBezTo>
                <a:pt x="7853906" y="2327071"/>
                <a:pt x="7866895" y="2338164"/>
                <a:pt x="7879885" y="2338164"/>
              </a:cubicBezTo>
              <a:cubicBezTo>
                <a:pt x="7895039" y="2338164"/>
                <a:pt x="7905864" y="2324853"/>
                <a:pt x="7905864" y="2311541"/>
              </a:cubicBezTo>
              <a:cubicBezTo>
                <a:pt x="7905864" y="2296012"/>
                <a:pt x="7892874" y="2284919"/>
                <a:pt x="7879885" y="2284919"/>
              </a:cubicBezTo>
              <a:close/>
              <a:moveTo>
                <a:pt x="7955656" y="2284919"/>
              </a:moveTo>
              <a:cubicBezTo>
                <a:pt x="7940502" y="2284919"/>
                <a:pt x="7929677" y="2296012"/>
                <a:pt x="7929677" y="2311541"/>
              </a:cubicBezTo>
              <a:cubicBezTo>
                <a:pt x="7929677" y="2327071"/>
                <a:pt x="7942666" y="2338164"/>
                <a:pt x="7955656" y="2338164"/>
              </a:cubicBezTo>
              <a:cubicBezTo>
                <a:pt x="7968645" y="2338164"/>
                <a:pt x="7979470" y="2324853"/>
                <a:pt x="7979470" y="2311541"/>
              </a:cubicBezTo>
              <a:cubicBezTo>
                <a:pt x="7979470" y="2296012"/>
                <a:pt x="7968645" y="2284919"/>
                <a:pt x="7955656" y="2284919"/>
              </a:cubicBezTo>
              <a:close/>
              <a:moveTo>
                <a:pt x="8027098" y="2284919"/>
              </a:moveTo>
              <a:cubicBezTo>
                <a:pt x="8011944" y="2284919"/>
                <a:pt x="8001119" y="2296012"/>
                <a:pt x="8001119" y="2311541"/>
              </a:cubicBezTo>
              <a:cubicBezTo>
                <a:pt x="8001119" y="2327071"/>
                <a:pt x="8011944" y="2338164"/>
                <a:pt x="8027098" y="2338164"/>
              </a:cubicBezTo>
              <a:cubicBezTo>
                <a:pt x="8042252" y="2338164"/>
                <a:pt x="8053077" y="2324853"/>
                <a:pt x="8053077" y="2311541"/>
              </a:cubicBezTo>
              <a:cubicBezTo>
                <a:pt x="8053077" y="2296012"/>
                <a:pt x="8042252" y="2284919"/>
                <a:pt x="8027098" y="2284919"/>
              </a:cubicBezTo>
              <a:close/>
              <a:moveTo>
                <a:pt x="8100705" y="2284919"/>
              </a:moveTo>
              <a:cubicBezTo>
                <a:pt x="8087716" y="2284919"/>
                <a:pt x="8076891" y="2296012"/>
                <a:pt x="8076891" y="2311541"/>
              </a:cubicBezTo>
              <a:cubicBezTo>
                <a:pt x="8076891" y="2327071"/>
                <a:pt x="8087716" y="2338164"/>
                <a:pt x="8100705" y="2338164"/>
              </a:cubicBezTo>
              <a:cubicBezTo>
                <a:pt x="8115859" y="2338164"/>
                <a:pt x="8126684" y="2324853"/>
                <a:pt x="8126684" y="2311541"/>
              </a:cubicBezTo>
              <a:cubicBezTo>
                <a:pt x="8126684" y="2296012"/>
                <a:pt x="8115859" y="2284919"/>
                <a:pt x="8100705" y="2284919"/>
              </a:cubicBezTo>
              <a:close/>
              <a:moveTo>
                <a:pt x="8174312" y="2284919"/>
              </a:moveTo>
              <a:cubicBezTo>
                <a:pt x="8161323" y="2284919"/>
                <a:pt x="8150498" y="2296012"/>
                <a:pt x="8150498" y="2311541"/>
              </a:cubicBezTo>
              <a:cubicBezTo>
                <a:pt x="8150498" y="2327071"/>
                <a:pt x="8161323" y="2338164"/>
                <a:pt x="8174312" y="2338164"/>
              </a:cubicBezTo>
              <a:cubicBezTo>
                <a:pt x="8189467" y="2338164"/>
                <a:pt x="8200291" y="2324853"/>
                <a:pt x="8200291" y="2311541"/>
              </a:cubicBezTo>
              <a:cubicBezTo>
                <a:pt x="8200291" y="2296012"/>
                <a:pt x="8189467" y="2284919"/>
                <a:pt x="8174312" y="2284919"/>
              </a:cubicBezTo>
              <a:close/>
              <a:moveTo>
                <a:pt x="8247918" y="2284919"/>
              </a:moveTo>
              <a:cubicBezTo>
                <a:pt x="8234929" y="2284919"/>
                <a:pt x="8224104" y="2296012"/>
                <a:pt x="8224104" y="2311541"/>
              </a:cubicBezTo>
              <a:cubicBezTo>
                <a:pt x="8224104" y="2327071"/>
                <a:pt x="8234929" y="2338164"/>
                <a:pt x="8247918" y="2338164"/>
              </a:cubicBezTo>
              <a:cubicBezTo>
                <a:pt x="8263073" y="2338164"/>
                <a:pt x="8273897" y="2324853"/>
                <a:pt x="8273897" y="2311541"/>
              </a:cubicBezTo>
              <a:cubicBezTo>
                <a:pt x="8273897" y="2296012"/>
                <a:pt x="8263073" y="2284919"/>
                <a:pt x="8247918" y="2284919"/>
              </a:cubicBezTo>
              <a:close/>
              <a:moveTo>
                <a:pt x="8323691" y="2284919"/>
              </a:moveTo>
              <a:cubicBezTo>
                <a:pt x="8308537" y="2284919"/>
                <a:pt x="8297712" y="2296012"/>
                <a:pt x="8297712" y="2311541"/>
              </a:cubicBezTo>
              <a:cubicBezTo>
                <a:pt x="8297712" y="2327071"/>
                <a:pt x="8310701" y="2338164"/>
                <a:pt x="8323691" y="2338164"/>
              </a:cubicBezTo>
              <a:cubicBezTo>
                <a:pt x="8338845" y="2338164"/>
                <a:pt x="8349670" y="2324853"/>
                <a:pt x="8349670" y="2311541"/>
              </a:cubicBezTo>
              <a:cubicBezTo>
                <a:pt x="8349670" y="2296012"/>
                <a:pt x="8336680" y="2284919"/>
                <a:pt x="8323691" y="2284919"/>
              </a:cubicBezTo>
              <a:close/>
              <a:moveTo>
                <a:pt x="8397298" y="2284919"/>
              </a:moveTo>
              <a:cubicBezTo>
                <a:pt x="8382144" y="2284919"/>
                <a:pt x="8371319" y="2296012"/>
                <a:pt x="8371319" y="2311541"/>
              </a:cubicBezTo>
              <a:cubicBezTo>
                <a:pt x="8371319" y="2327071"/>
                <a:pt x="8384309" y="2338164"/>
                <a:pt x="8397298" y="2338164"/>
              </a:cubicBezTo>
              <a:cubicBezTo>
                <a:pt x="8412452" y="2338164"/>
                <a:pt x="8423277" y="2324853"/>
                <a:pt x="8423277" y="2311541"/>
              </a:cubicBezTo>
              <a:cubicBezTo>
                <a:pt x="8423277" y="2296012"/>
                <a:pt x="8412452" y="2284919"/>
                <a:pt x="8397298" y="2284919"/>
              </a:cubicBezTo>
              <a:close/>
              <a:moveTo>
                <a:pt x="8470904" y="2284919"/>
              </a:moveTo>
              <a:cubicBezTo>
                <a:pt x="8455750" y="2284919"/>
                <a:pt x="8444925" y="2296012"/>
                <a:pt x="8444925" y="2311541"/>
              </a:cubicBezTo>
              <a:cubicBezTo>
                <a:pt x="8444925" y="2327071"/>
                <a:pt x="8457915" y="2338164"/>
                <a:pt x="8470904" y="2338164"/>
              </a:cubicBezTo>
              <a:cubicBezTo>
                <a:pt x="8486058" y="2338164"/>
                <a:pt x="8496883" y="2324853"/>
                <a:pt x="8496883" y="2311541"/>
              </a:cubicBezTo>
              <a:cubicBezTo>
                <a:pt x="8496883" y="2296012"/>
                <a:pt x="8486058" y="2284919"/>
                <a:pt x="8470904" y="2284919"/>
              </a:cubicBezTo>
              <a:close/>
              <a:moveTo>
                <a:pt x="8546676" y="2284919"/>
              </a:moveTo>
              <a:cubicBezTo>
                <a:pt x="8531522" y="2284919"/>
                <a:pt x="8520697" y="2296012"/>
                <a:pt x="8520697" y="2311541"/>
              </a:cubicBezTo>
              <a:cubicBezTo>
                <a:pt x="8520697" y="2327071"/>
                <a:pt x="8533687" y="2338164"/>
                <a:pt x="8546676" y="2338164"/>
              </a:cubicBezTo>
              <a:cubicBezTo>
                <a:pt x="8559665" y="2338164"/>
                <a:pt x="8570490" y="2324853"/>
                <a:pt x="8570490" y="2311541"/>
              </a:cubicBezTo>
              <a:cubicBezTo>
                <a:pt x="8570490" y="2296012"/>
                <a:pt x="8559665" y="2284919"/>
                <a:pt x="8546676" y="2284919"/>
              </a:cubicBezTo>
              <a:close/>
              <a:moveTo>
                <a:pt x="8618118" y="2284919"/>
              </a:moveTo>
              <a:cubicBezTo>
                <a:pt x="8602964" y="2284919"/>
                <a:pt x="8592139" y="2296012"/>
                <a:pt x="8592139" y="2311541"/>
              </a:cubicBezTo>
              <a:cubicBezTo>
                <a:pt x="8592139" y="2327071"/>
                <a:pt x="8602964" y="2338164"/>
                <a:pt x="8618118" y="2338164"/>
              </a:cubicBezTo>
              <a:cubicBezTo>
                <a:pt x="8633273" y="2338164"/>
                <a:pt x="8644097" y="2324853"/>
                <a:pt x="8644097" y="2311541"/>
              </a:cubicBezTo>
              <a:cubicBezTo>
                <a:pt x="8644097" y="2296012"/>
                <a:pt x="8633273" y="2284919"/>
                <a:pt x="8618118" y="2284919"/>
              </a:cubicBezTo>
              <a:close/>
              <a:moveTo>
                <a:pt x="8691725" y="2284919"/>
              </a:moveTo>
              <a:cubicBezTo>
                <a:pt x="8676571" y="2284919"/>
                <a:pt x="8665746" y="2296012"/>
                <a:pt x="8665746" y="2311541"/>
              </a:cubicBezTo>
              <a:cubicBezTo>
                <a:pt x="8665746" y="2327071"/>
                <a:pt x="8678735" y="2338164"/>
                <a:pt x="8691725" y="2338164"/>
              </a:cubicBezTo>
              <a:cubicBezTo>
                <a:pt x="8706879" y="2338164"/>
                <a:pt x="8717704" y="2324853"/>
                <a:pt x="8717704" y="2311541"/>
              </a:cubicBezTo>
              <a:cubicBezTo>
                <a:pt x="8717704" y="2296012"/>
                <a:pt x="8706879" y="2284919"/>
                <a:pt x="8691725" y="2284919"/>
              </a:cubicBezTo>
              <a:close/>
              <a:moveTo>
                <a:pt x="8767497" y="2284919"/>
              </a:moveTo>
              <a:cubicBezTo>
                <a:pt x="8754508" y="2284919"/>
                <a:pt x="8743683" y="2296012"/>
                <a:pt x="8743683" y="2311541"/>
              </a:cubicBezTo>
              <a:cubicBezTo>
                <a:pt x="8743683" y="2327071"/>
                <a:pt x="8754508" y="2338164"/>
                <a:pt x="8767497" y="2338164"/>
              </a:cubicBezTo>
              <a:cubicBezTo>
                <a:pt x="8782652" y="2338164"/>
                <a:pt x="8793476" y="2324853"/>
                <a:pt x="8793476" y="2311541"/>
              </a:cubicBezTo>
              <a:cubicBezTo>
                <a:pt x="8793476" y="2296012"/>
                <a:pt x="8780487" y="2284919"/>
                <a:pt x="8767497" y="2284919"/>
              </a:cubicBezTo>
              <a:close/>
              <a:moveTo>
                <a:pt x="8841104" y="2284919"/>
              </a:moveTo>
              <a:cubicBezTo>
                <a:pt x="8825950" y="2284919"/>
                <a:pt x="8815125" y="2296012"/>
                <a:pt x="8815125" y="2311541"/>
              </a:cubicBezTo>
              <a:cubicBezTo>
                <a:pt x="8815125" y="2327071"/>
                <a:pt x="8828115" y="2338164"/>
                <a:pt x="8841104" y="2338164"/>
              </a:cubicBezTo>
              <a:cubicBezTo>
                <a:pt x="8856258" y="2338164"/>
                <a:pt x="8867083" y="2324853"/>
                <a:pt x="8867083" y="2311541"/>
              </a:cubicBezTo>
              <a:cubicBezTo>
                <a:pt x="8867083" y="2296012"/>
                <a:pt x="8856258" y="2284919"/>
                <a:pt x="8841104" y="2284919"/>
              </a:cubicBezTo>
              <a:close/>
              <a:moveTo>
                <a:pt x="8914711" y="2284919"/>
              </a:moveTo>
              <a:cubicBezTo>
                <a:pt x="8899557" y="2284919"/>
                <a:pt x="8888732" y="2296012"/>
                <a:pt x="8888732" y="2311541"/>
              </a:cubicBezTo>
              <a:cubicBezTo>
                <a:pt x="8888732" y="2327071"/>
                <a:pt x="8901722" y="2338164"/>
                <a:pt x="8914711" y="2338164"/>
              </a:cubicBezTo>
              <a:cubicBezTo>
                <a:pt x="8929865" y="2338164"/>
                <a:pt x="8940690" y="2324853"/>
                <a:pt x="8940690" y="2311541"/>
              </a:cubicBezTo>
              <a:cubicBezTo>
                <a:pt x="8940690" y="2296012"/>
                <a:pt x="8929865" y="2284919"/>
                <a:pt x="8914711" y="2284919"/>
              </a:cubicBezTo>
              <a:close/>
              <a:moveTo>
                <a:pt x="8988318" y="2284919"/>
              </a:moveTo>
              <a:cubicBezTo>
                <a:pt x="8973164" y="2284919"/>
                <a:pt x="8962339" y="2296012"/>
                <a:pt x="8962339" y="2311541"/>
              </a:cubicBezTo>
              <a:cubicBezTo>
                <a:pt x="8962339" y="2327071"/>
                <a:pt x="8975329" y="2338164"/>
                <a:pt x="8988318" y="2338164"/>
              </a:cubicBezTo>
              <a:cubicBezTo>
                <a:pt x="9003472" y="2338164"/>
                <a:pt x="9014297" y="2324853"/>
                <a:pt x="9014297" y="2311541"/>
              </a:cubicBezTo>
              <a:cubicBezTo>
                <a:pt x="9014297" y="2296012"/>
                <a:pt x="9003472" y="2284919"/>
                <a:pt x="8988318" y="2284919"/>
              </a:cubicBezTo>
              <a:close/>
              <a:moveTo>
                <a:pt x="9061924" y="2284919"/>
              </a:moveTo>
              <a:cubicBezTo>
                <a:pt x="9046770" y="2284919"/>
                <a:pt x="9035945" y="2296012"/>
                <a:pt x="9035945" y="2311541"/>
              </a:cubicBezTo>
              <a:cubicBezTo>
                <a:pt x="9035945" y="2327071"/>
                <a:pt x="9048935" y="2338164"/>
                <a:pt x="9061924" y="2338164"/>
              </a:cubicBezTo>
              <a:cubicBezTo>
                <a:pt x="9077079" y="2338164"/>
                <a:pt x="9087903" y="2324853"/>
                <a:pt x="9087903" y="2311541"/>
              </a:cubicBezTo>
              <a:cubicBezTo>
                <a:pt x="9087903" y="2296012"/>
                <a:pt x="9077079" y="2284919"/>
                <a:pt x="9061924" y="2284919"/>
              </a:cubicBezTo>
              <a:close/>
              <a:moveTo>
                <a:pt x="9137696" y="2284919"/>
              </a:moveTo>
              <a:cubicBezTo>
                <a:pt x="9122542" y="2284919"/>
                <a:pt x="9111717" y="2296012"/>
                <a:pt x="9111717" y="2311541"/>
              </a:cubicBezTo>
              <a:cubicBezTo>
                <a:pt x="9111717" y="2327071"/>
                <a:pt x="9124707" y="2338164"/>
                <a:pt x="9137696" y="2338164"/>
              </a:cubicBezTo>
              <a:cubicBezTo>
                <a:pt x="9150686" y="2338164"/>
                <a:pt x="9161510" y="2324853"/>
                <a:pt x="9161510" y="2311541"/>
              </a:cubicBezTo>
              <a:cubicBezTo>
                <a:pt x="9161510" y="2296012"/>
                <a:pt x="9150686" y="2284919"/>
                <a:pt x="9137696" y="2284919"/>
              </a:cubicBezTo>
              <a:close/>
              <a:moveTo>
                <a:pt x="9211304" y="2284919"/>
              </a:moveTo>
              <a:cubicBezTo>
                <a:pt x="9196150" y="2284919"/>
                <a:pt x="9185325" y="2296012"/>
                <a:pt x="9185325" y="2311541"/>
              </a:cubicBezTo>
              <a:cubicBezTo>
                <a:pt x="9185325" y="2327071"/>
                <a:pt x="9198314" y="2338164"/>
                <a:pt x="9211304" y="2338164"/>
              </a:cubicBezTo>
              <a:cubicBezTo>
                <a:pt x="9226458" y="2338164"/>
                <a:pt x="9237283" y="2324853"/>
                <a:pt x="9237283" y="2311541"/>
              </a:cubicBezTo>
              <a:cubicBezTo>
                <a:pt x="9237283" y="2296012"/>
                <a:pt x="9224293" y="2284919"/>
                <a:pt x="9211304" y="2284919"/>
              </a:cubicBezTo>
              <a:close/>
              <a:moveTo>
                <a:pt x="9287075" y="2284919"/>
              </a:moveTo>
              <a:cubicBezTo>
                <a:pt x="9271921" y="2284919"/>
                <a:pt x="9261096" y="2296012"/>
                <a:pt x="9261096" y="2311541"/>
              </a:cubicBezTo>
              <a:cubicBezTo>
                <a:pt x="9261096" y="2327071"/>
                <a:pt x="9274085" y="2338164"/>
                <a:pt x="9287075" y="2338164"/>
              </a:cubicBezTo>
              <a:cubicBezTo>
                <a:pt x="9300064" y="2338164"/>
                <a:pt x="9310889" y="2324853"/>
                <a:pt x="9310889" y="2311541"/>
              </a:cubicBezTo>
              <a:cubicBezTo>
                <a:pt x="9310889" y="2296012"/>
                <a:pt x="9300064" y="2284919"/>
                <a:pt x="9287075" y="2284919"/>
              </a:cubicBezTo>
              <a:close/>
              <a:moveTo>
                <a:pt x="9358517" y="2284919"/>
              </a:moveTo>
              <a:cubicBezTo>
                <a:pt x="9345528" y="2284919"/>
                <a:pt x="9334703" y="2296012"/>
                <a:pt x="9334703" y="2311541"/>
              </a:cubicBezTo>
              <a:cubicBezTo>
                <a:pt x="9334703" y="2327071"/>
                <a:pt x="9345528" y="2338164"/>
                <a:pt x="9358517" y="2338164"/>
              </a:cubicBezTo>
              <a:cubicBezTo>
                <a:pt x="9373671" y="2338164"/>
                <a:pt x="9384496" y="2324853"/>
                <a:pt x="9384496" y="2311541"/>
              </a:cubicBezTo>
              <a:cubicBezTo>
                <a:pt x="9384496" y="2296012"/>
                <a:pt x="9373671" y="2284919"/>
                <a:pt x="9358517" y="2284919"/>
              </a:cubicBezTo>
              <a:close/>
              <a:moveTo>
                <a:pt x="9432124" y="2284919"/>
              </a:moveTo>
              <a:cubicBezTo>
                <a:pt x="9416970" y="2284919"/>
                <a:pt x="9406145" y="2296012"/>
                <a:pt x="9406145" y="2311541"/>
              </a:cubicBezTo>
              <a:cubicBezTo>
                <a:pt x="9406145" y="2327071"/>
                <a:pt x="9419135" y="2338164"/>
                <a:pt x="9432124" y="2338164"/>
              </a:cubicBezTo>
              <a:cubicBezTo>
                <a:pt x="9447278" y="2338164"/>
                <a:pt x="9458103" y="2324853"/>
                <a:pt x="9458103" y="2311541"/>
              </a:cubicBezTo>
              <a:cubicBezTo>
                <a:pt x="9458103" y="2296012"/>
                <a:pt x="9447278" y="2284919"/>
                <a:pt x="9432124" y="2284919"/>
              </a:cubicBezTo>
              <a:close/>
              <a:moveTo>
                <a:pt x="9728717" y="2284919"/>
              </a:moveTo>
              <a:cubicBezTo>
                <a:pt x="9713563" y="2284919"/>
                <a:pt x="9702738" y="2296012"/>
                <a:pt x="9702738" y="2311541"/>
              </a:cubicBezTo>
              <a:cubicBezTo>
                <a:pt x="9702738" y="2327071"/>
                <a:pt x="9715728" y="2338164"/>
                <a:pt x="9728717" y="2338164"/>
              </a:cubicBezTo>
              <a:cubicBezTo>
                <a:pt x="9743871" y="2338164"/>
                <a:pt x="9754696" y="2324853"/>
                <a:pt x="9754696" y="2311541"/>
              </a:cubicBezTo>
              <a:cubicBezTo>
                <a:pt x="9754696" y="2296012"/>
                <a:pt x="9743871" y="2284919"/>
                <a:pt x="9728717" y="2284919"/>
              </a:cubicBezTo>
              <a:close/>
              <a:moveTo>
                <a:pt x="9802324" y="2284919"/>
              </a:moveTo>
              <a:cubicBezTo>
                <a:pt x="9787170" y="2284919"/>
                <a:pt x="9776345" y="2296012"/>
                <a:pt x="9776345" y="2311541"/>
              </a:cubicBezTo>
              <a:cubicBezTo>
                <a:pt x="9776345" y="2327071"/>
                <a:pt x="9787170" y="2338164"/>
                <a:pt x="9802324" y="2338164"/>
              </a:cubicBezTo>
              <a:cubicBezTo>
                <a:pt x="9817478" y="2338164"/>
                <a:pt x="9828303" y="2324853"/>
                <a:pt x="9828303" y="2311541"/>
              </a:cubicBezTo>
              <a:cubicBezTo>
                <a:pt x="9828303" y="2296012"/>
                <a:pt x="9817478" y="2284919"/>
                <a:pt x="9802324" y="2284919"/>
              </a:cubicBezTo>
              <a:close/>
              <a:moveTo>
                <a:pt x="10172523" y="2284919"/>
              </a:moveTo>
              <a:cubicBezTo>
                <a:pt x="10157369" y="2284919"/>
                <a:pt x="10146544" y="2296012"/>
                <a:pt x="10146544" y="2311541"/>
              </a:cubicBezTo>
              <a:cubicBezTo>
                <a:pt x="10146544" y="2327071"/>
                <a:pt x="10157369" y="2338164"/>
                <a:pt x="10172523" y="2338164"/>
              </a:cubicBezTo>
              <a:cubicBezTo>
                <a:pt x="10187677" y="2338164"/>
                <a:pt x="10198502" y="2324853"/>
                <a:pt x="10198502" y="2311541"/>
              </a:cubicBezTo>
              <a:cubicBezTo>
                <a:pt x="10198502" y="2296012"/>
                <a:pt x="10187677" y="2284919"/>
                <a:pt x="10172523" y="2284919"/>
              </a:cubicBezTo>
              <a:close/>
              <a:moveTo>
                <a:pt x="10246130" y="2284919"/>
              </a:moveTo>
              <a:cubicBezTo>
                <a:pt x="10230976" y="2284919"/>
                <a:pt x="10220151" y="2296012"/>
                <a:pt x="10220151" y="2311541"/>
              </a:cubicBezTo>
              <a:cubicBezTo>
                <a:pt x="10220151" y="2327071"/>
                <a:pt x="10233141" y="2338164"/>
                <a:pt x="10246130" y="2338164"/>
              </a:cubicBezTo>
              <a:cubicBezTo>
                <a:pt x="10261284" y="2338164"/>
                <a:pt x="10272109" y="2324853"/>
                <a:pt x="10272109" y="2311541"/>
              </a:cubicBezTo>
              <a:cubicBezTo>
                <a:pt x="10272109" y="2296012"/>
                <a:pt x="10261284" y="2284919"/>
                <a:pt x="10246130" y="2284919"/>
              </a:cubicBezTo>
              <a:close/>
              <a:moveTo>
                <a:pt x="1517216" y="2360350"/>
              </a:moveTo>
              <a:cubicBezTo>
                <a:pt x="1504227" y="2360350"/>
                <a:pt x="1493402" y="2373661"/>
                <a:pt x="1493402" y="2386972"/>
              </a:cubicBezTo>
              <a:cubicBezTo>
                <a:pt x="1493402" y="2402502"/>
                <a:pt x="1504227" y="2413595"/>
                <a:pt x="1517216" y="2413595"/>
              </a:cubicBezTo>
              <a:cubicBezTo>
                <a:pt x="1532370" y="2413595"/>
                <a:pt x="1543195" y="2400283"/>
                <a:pt x="1543195" y="2386972"/>
              </a:cubicBezTo>
              <a:cubicBezTo>
                <a:pt x="1543195" y="2373661"/>
                <a:pt x="1530205" y="2360350"/>
                <a:pt x="1517216" y="2360350"/>
              </a:cubicBezTo>
              <a:close/>
              <a:moveTo>
                <a:pt x="1590823" y="2360350"/>
              </a:moveTo>
              <a:cubicBezTo>
                <a:pt x="1577834" y="2360350"/>
                <a:pt x="1567009" y="2373661"/>
                <a:pt x="1567009" y="2386972"/>
              </a:cubicBezTo>
              <a:cubicBezTo>
                <a:pt x="1567009" y="2402502"/>
                <a:pt x="1577834" y="2413595"/>
                <a:pt x="1590823" y="2413595"/>
              </a:cubicBezTo>
              <a:cubicBezTo>
                <a:pt x="1605977" y="2413595"/>
                <a:pt x="1616802" y="2400283"/>
                <a:pt x="1616802" y="2386972"/>
              </a:cubicBezTo>
              <a:cubicBezTo>
                <a:pt x="1616802" y="2373661"/>
                <a:pt x="1605977" y="2360350"/>
                <a:pt x="1590823" y="2360350"/>
              </a:cubicBezTo>
              <a:close/>
              <a:moveTo>
                <a:pt x="1664430" y="2360350"/>
              </a:moveTo>
              <a:cubicBezTo>
                <a:pt x="1651441" y="2360350"/>
                <a:pt x="1640616" y="2373661"/>
                <a:pt x="1640616" y="2386972"/>
              </a:cubicBezTo>
              <a:cubicBezTo>
                <a:pt x="1640616" y="2402502"/>
                <a:pt x="1651441" y="2413595"/>
                <a:pt x="1664430" y="2413595"/>
              </a:cubicBezTo>
              <a:cubicBezTo>
                <a:pt x="1679584" y="2413595"/>
                <a:pt x="1690409" y="2400283"/>
                <a:pt x="1690409" y="2386972"/>
              </a:cubicBezTo>
              <a:cubicBezTo>
                <a:pt x="1690409" y="2373661"/>
                <a:pt x="1679584" y="2360350"/>
                <a:pt x="1664430" y="2360350"/>
              </a:cubicBezTo>
              <a:close/>
              <a:moveTo>
                <a:pt x="1738037" y="2360350"/>
              </a:moveTo>
              <a:cubicBezTo>
                <a:pt x="1722883" y="2360350"/>
                <a:pt x="1712058" y="2373661"/>
                <a:pt x="1712058" y="2386972"/>
              </a:cubicBezTo>
              <a:cubicBezTo>
                <a:pt x="1712058" y="2402502"/>
                <a:pt x="1725047" y="2413595"/>
                <a:pt x="1738037" y="2413595"/>
              </a:cubicBezTo>
              <a:cubicBezTo>
                <a:pt x="1753191" y="2413595"/>
                <a:pt x="1764016" y="2400283"/>
                <a:pt x="1764016" y="2386972"/>
              </a:cubicBezTo>
              <a:cubicBezTo>
                <a:pt x="1764016" y="2373661"/>
                <a:pt x="1753191" y="2360350"/>
                <a:pt x="1738037" y="2360350"/>
              </a:cubicBezTo>
              <a:close/>
              <a:moveTo>
                <a:pt x="1811644" y="2360350"/>
              </a:moveTo>
              <a:cubicBezTo>
                <a:pt x="1796490" y="2360350"/>
                <a:pt x="1785665" y="2373661"/>
                <a:pt x="1785665" y="2386972"/>
              </a:cubicBezTo>
              <a:cubicBezTo>
                <a:pt x="1785665" y="2402502"/>
                <a:pt x="1798654" y="2413595"/>
                <a:pt x="1811644" y="2413595"/>
              </a:cubicBezTo>
              <a:cubicBezTo>
                <a:pt x="1826798" y="2413595"/>
                <a:pt x="1837623" y="2400283"/>
                <a:pt x="1837623" y="2386972"/>
              </a:cubicBezTo>
              <a:cubicBezTo>
                <a:pt x="1837623" y="2373661"/>
                <a:pt x="1826798" y="2360350"/>
                <a:pt x="1811644" y="2360350"/>
              </a:cubicBezTo>
              <a:close/>
              <a:moveTo>
                <a:pt x="1887416" y="2360350"/>
              </a:moveTo>
              <a:cubicBezTo>
                <a:pt x="1872262" y="2360350"/>
                <a:pt x="1861437" y="2373661"/>
                <a:pt x="1861437" y="2386972"/>
              </a:cubicBezTo>
              <a:cubicBezTo>
                <a:pt x="1861437" y="2402502"/>
                <a:pt x="1874426" y="2413595"/>
                <a:pt x="1887416" y="2413595"/>
              </a:cubicBezTo>
              <a:cubicBezTo>
                <a:pt x="1902570" y="2413595"/>
                <a:pt x="1913395" y="2400283"/>
                <a:pt x="1913395" y="2386972"/>
              </a:cubicBezTo>
              <a:cubicBezTo>
                <a:pt x="1913395" y="2373661"/>
                <a:pt x="1900405" y="2360350"/>
                <a:pt x="1887416" y="2360350"/>
              </a:cubicBezTo>
              <a:close/>
              <a:moveTo>
                <a:pt x="1961023" y="2360350"/>
              </a:moveTo>
              <a:cubicBezTo>
                <a:pt x="1945869" y="2360350"/>
                <a:pt x="1935044" y="2373661"/>
                <a:pt x="1935044" y="2386972"/>
              </a:cubicBezTo>
              <a:cubicBezTo>
                <a:pt x="1935044" y="2402502"/>
                <a:pt x="1948033" y="2413595"/>
                <a:pt x="1961023" y="2413595"/>
              </a:cubicBezTo>
              <a:cubicBezTo>
                <a:pt x="1976177" y="2413595"/>
                <a:pt x="1987002" y="2400283"/>
                <a:pt x="1987002" y="2386972"/>
              </a:cubicBezTo>
              <a:cubicBezTo>
                <a:pt x="1987002" y="2373661"/>
                <a:pt x="1976177" y="2360350"/>
                <a:pt x="1961023" y="2360350"/>
              </a:cubicBezTo>
              <a:close/>
              <a:moveTo>
                <a:pt x="2034629" y="2360350"/>
              </a:moveTo>
              <a:cubicBezTo>
                <a:pt x="2019475" y="2360350"/>
                <a:pt x="2008650" y="2373661"/>
                <a:pt x="2008650" y="2386972"/>
              </a:cubicBezTo>
              <a:cubicBezTo>
                <a:pt x="2008650" y="2402502"/>
                <a:pt x="2021640" y="2413595"/>
                <a:pt x="2034629" y="2413595"/>
              </a:cubicBezTo>
              <a:cubicBezTo>
                <a:pt x="2049783" y="2413595"/>
                <a:pt x="2060608" y="2400283"/>
                <a:pt x="2060608" y="2386972"/>
              </a:cubicBezTo>
              <a:cubicBezTo>
                <a:pt x="2060608" y="2373661"/>
                <a:pt x="2049783" y="2360350"/>
                <a:pt x="2034629" y="2360350"/>
              </a:cubicBezTo>
              <a:close/>
              <a:moveTo>
                <a:pt x="2108236" y="2360350"/>
              </a:moveTo>
              <a:cubicBezTo>
                <a:pt x="2093082" y="2360350"/>
                <a:pt x="2082257" y="2373661"/>
                <a:pt x="2082257" y="2386972"/>
              </a:cubicBezTo>
              <a:cubicBezTo>
                <a:pt x="2082257" y="2402502"/>
                <a:pt x="2095246" y="2413595"/>
                <a:pt x="2108236" y="2413595"/>
              </a:cubicBezTo>
              <a:cubicBezTo>
                <a:pt x="2123390" y="2413595"/>
                <a:pt x="2134215" y="2400283"/>
                <a:pt x="2134215" y="2386972"/>
              </a:cubicBezTo>
              <a:cubicBezTo>
                <a:pt x="2134215" y="2373661"/>
                <a:pt x="2123390" y="2360350"/>
                <a:pt x="2108236" y="2360350"/>
              </a:cubicBezTo>
              <a:close/>
              <a:moveTo>
                <a:pt x="2181843" y="2360350"/>
              </a:moveTo>
              <a:cubicBezTo>
                <a:pt x="2168854" y="2360350"/>
                <a:pt x="2158029" y="2373661"/>
                <a:pt x="2158029" y="2386972"/>
              </a:cubicBezTo>
              <a:cubicBezTo>
                <a:pt x="2158029" y="2402502"/>
                <a:pt x="2168854" y="2413595"/>
                <a:pt x="2181843" y="2413595"/>
              </a:cubicBezTo>
              <a:cubicBezTo>
                <a:pt x="2196997" y="2413595"/>
                <a:pt x="2207822" y="2400283"/>
                <a:pt x="2207822" y="2386972"/>
              </a:cubicBezTo>
              <a:cubicBezTo>
                <a:pt x="2207822" y="2373661"/>
                <a:pt x="2196997" y="2360350"/>
                <a:pt x="2181843" y="2360350"/>
              </a:cubicBezTo>
              <a:close/>
              <a:moveTo>
                <a:pt x="2255450" y="2360350"/>
              </a:moveTo>
              <a:cubicBezTo>
                <a:pt x="2242461" y="2360350"/>
                <a:pt x="2231636" y="2373661"/>
                <a:pt x="2231636" y="2386972"/>
              </a:cubicBezTo>
              <a:cubicBezTo>
                <a:pt x="2231636" y="2402502"/>
                <a:pt x="2242461" y="2413595"/>
                <a:pt x="2255450" y="2413595"/>
              </a:cubicBezTo>
              <a:cubicBezTo>
                <a:pt x="2270604" y="2413595"/>
                <a:pt x="2281429" y="2400283"/>
                <a:pt x="2281429" y="2386972"/>
              </a:cubicBezTo>
              <a:cubicBezTo>
                <a:pt x="2281429" y="2373661"/>
                <a:pt x="2270604" y="2360350"/>
                <a:pt x="2255450" y="2360350"/>
              </a:cubicBezTo>
              <a:close/>
              <a:moveTo>
                <a:pt x="2331222" y="2360350"/>
              </a:moveTo>
              <a:cubicBezTo>
                <a:pt x="2318233" y="2360350"/>
                <a:pt x="2307408" y="2373661"/>
                <a:pt x="2307408" y="2386972"/>
              </a:cubicBezTo>
              <a:cubicBezTo>
                <a:pt x="2307408" y="2402502"/>
                <a:pt x="2318233" y="2413595"/>
                <a:pt x="2331222" y="2413595"/>
              </a:cubicBezTo>
              <a:cubicBezTo>
                <a:pt x="2346376" y="2413595"/>
                <a:pt x="2357201" y="2400283"/>
                <a:pt x="2357201" y="2386972"/>
              </a:cubicBezTo>
              <a:cubicBezTo>
                <a:pt x="2357201" y="2373661"/>
                <a:pt x="2344211" y="2360350"/>
                <a:pt x="2331222" y="2360350"/>
              </a:cubicBezTo>
              <a:close/>
              <a:moveTo>
                <a:pt x="2404829" y="2360350"/>
              </a:moveTo>
              <a:cubicBezTo>
                <a:pt x="2389675" y="2360350"/>
                <a:pt x="2378850" y="2373661"/>
                <a:pt x="2378850" y="2386972"/>
              </a:cubicBezTo>
              <a:cubicBezTo>
                <a:pt x="2378850" y="2402502"/>
                <a:pt x="2391839" y="2413595"/>
                <a:pt x="2404829" y="2413595"/>
              </a:cubicBezTo>
              <a:cubicBezTo>
                <a:pt x="2419983" y="2413595"/>
                <a:pt x="2430808" y="2400283"/>
                <a:pt x="2430808" y="2386972"/>
              </a:cubicBezTo>
              <a:cubicBezTo>
                <a:pt x="2430808" y="2373661"/>
                <a:pt x="2419983" y="2360350"/>
                <a:pt x="2404829" y="2360350"/>
              </a:cubicBezTo>
              <a:close/>
              <a:moveTo>
                <a:pt x="2478436" y="2360350"/>
              </a:moveTo>
              <a:cubicBezTo>
                <a:pt x="2463282" y="2360350"/>
                <a:pt x="2452457" y="2373661"/>
                <a:pt x="2452457" y="2386972"/>
              </a:cubicBezTo>
              <a:cubicBezTo>
                <a:pt x="2452457" y="2402502"/>
                <a:pt x="2465447" y="2413595"/>
                <a:pt x="2478436" y="2413595"/>
              </a:cubicBezTo>
              <a:cubicBezTo>
                <a:pt x="2493590" y="2413595"/>
                <a:pt x="2504415" y="2400283"/>
                <a:pt x="2504415" y="2386972"/>
              </a:cubicBezTo>
              <a:cubicBezTo>
                <a:pt x="2504415" y="2373661"/>
                <a:pt x="2493590" y="2360350"/>
                <a:pt x="2478436" y="2360350"/>
              </a:cubicBezTo>
              <a:close/>
              <a:moveTo>
                <a:pt x="2554208" y="2360350"/>
              </a:moveTo>
              <a:cubicBezTo>
                <a:pt x="2539054" y="2360350"/>
                <a:pt x="2528229" y="2373661"/>
                <a:pt x="2528229" y="2386972"/>
              </a:cubicBezTo>
              <a:cubicBezTo>
                <a:pt x="2528229" y="2402502"/>
                <a:pt x="2541219" y="2413595"/>
                <a:pt x="2554208" y="2413595"/>
              </a:cubicBezTo>
              <a:cubicBezTo>
                <a:pt x="2567197" y="2413595"/>
                <a:pt x="2578022" y="2400283"/>
                <a:pt x="2578022" y="2386972"/>
              </a:cubicBezTo>
              <a:cubicBezTo>
                <a:pt x="2578022" y="2373661"/>
                <a:pt x="2567197" y="2360350"/>
                <a:pt x="2554208" y="2360350"/>
              </a:cubicBezTo>
              <a:close/>
              <a:moveTo>
                <a:pt x="2625650" y="2360350"/>
              </a:moveTo>
              <a:cubicBezTo>
                <a:pt x="2610496" y="2360350"/>
                <a:pt x="2599671" y="2373661"/>
                <a:pt x="2599671" y="2386972"/>
              </a:cubicBezTo>
              <a:cubicBezTo>
                <a:pt x="2599671" y="2402502"/>
                <a:pt x="2612661" y="2413595"/>
                <a:pt x="2625650" y="2413595"/>
              </a:cubicBezTo>
              <a:cubicBezTo>
                <a:pt x="2640804" y="2413595"/>
                <a:pt x="2651629" y="2400283"/>
                <a:pt x="2651629" y="2386972"/>
              </a:cubicBezTo>
              <a:cubicBezTo>
                <a:pt x="2651629" y="2373661"/>
                <a:pt x="2640804" y="2360350"/>
                <a:pt x="2625650" y="2360350"/>
              </a:cubicBezTo>
              <a:close/>
              <a:moveTo>
                <a:pt x="2699257" y="2360350"/>
              </a:moveTo>
              <a:cubicBezTo>
                <a:pt x="2686268" y="2360350"/>
                <a:pt x="2675443" y="2373661"/>
                <a:pt x="2675443" y="2386972"/>
              </a:cubicBezTo>
              <a:cubicBezTo>
                <a:pt x="2675443" y="2402502"/>
                <a:pt x="2686268" y="2413595"/>
                <a:pt x="2699257" y="2413595"/>
              </a:cubicBezTo>
              <a:cubicBezTo>
                <a:pt x="2714411" y="2413595"/>
                <a:pt x="2725236" y="2400283"/>
                <a:pt x="2725236" y="2386972"/>
              </a:cubicBezTo>
              <a:cubicBezTo>
                <a:pt x="2725236" y="2373661"/>
                <a:pt x="2714411" y="2360350"/>
                <a:pt x="2699257" y="2360350"/>
              </a:cubicBezTo>
              <a:close/>
              <a:moveTo>
                <a:pt x="2775028" y="2360350"/>
              </a:moveTo>
              <a:cubicBezTo>
                <a:pt x="2762039" y="2360350"/>
                <a:pt x="2751214" y="2373661"/>
                <a:pt x="2751214" y="2386972"/>
              </a:cubicBezTo>
              <a:cubicBezTo>
                <a:pt x="2751214" y="2402502"/>
                <a:pt x="2762039" y="2413595"/>
                <a:pt x="2775028" y="2413595"/>
              </a:cubicBezTo>
              <a:cubicBezTo>
                <a:pt x="2790182" y="2413595"/>
                <a:pt x="2801007" y="2400283"/>
                <a:pt x="2801007" y="2386972"/>
              </a:cubicBezTo>
              <a:cubicBezTo>
                <a:pt x="2801007" y="2373661"/>
                <a:pt x="2788017" y="2360350"/>
                <a:pt x="2775028" y="2360350"/>
              </a:cubicBezTo>
              <a:close/>
              <a:moveTo>
                <a:pt x="2848635" y="2360350"/>
              </a:moveTo>
              <a:cubicBezTo>
                <a:pt x="2833481" y="2360350"/>
                <a:pt x="2822656" y="2373661"/>
                <a:pt x="2822656" y="2386972"/>
              </a:cubicBezTo>
              <a:cubicBezTo>
                <a:pt x="2822656" y="2402502"/>
                <a:pt x="2835645" y="2413595"/>
                <a:pt x="2848635" y="2413595"/>
              </a:cubicBezTo>
              <a:cubicBezTo>
                <a:pt x="2863789" y="2413595"/>
                <a:pt x="2874614" y="2400283"/>
                <a:pt x="2874614" y="2386972"/>
              </a:cubicBezTo>
              <a:cubicBezTo>
                <a:pt x="2874614" y="2373661"/>
                <a:pt x="2863789" y="2360350"/>
                <a:pt x="2848635" y="2360350"/>
              </a:cubicBezTo>
              <a:close/>
              <a:moveTo>
                <a:pt x="2922242" y="2360350"/>
              </a:moveTo>
              <a:cubicBezTo>
                <a:pt x="2909253" y="2360350"/>
                <a:pt x="2898428" y="2373661"/>
                <a:pt x="2898428" y="2386972"/>
              </a:cubicBezTo>
              <a:cubicBezTo>
                <a:pt x="2898428" y="2402502"/>
                <a:pt x="2909253" y="2413595"/>
                <a:pt x="2922242" y="2413595"/>
              </a:cubicBezTo>
              <a:cubicBezTo>
                <a:pt x="2937396" y="2413595"/>
                <a:pt x="2948221" y="2400283"/>
                <a:pt x="2948221" y="2386972"/>
              </a:cubicBezTo>
              <a:cubicBezTo>
                <a:pt x="2948221" y="2373661"/>
                <a:pt x="2937396" y="2360350"/>
                <a:pt x="2922242" y="2360350"/>
              </a:cubicBezTo>
              <a:close/>
              <a:moveTo>
                <a:pt x="2995849" y="2360350"/>
              </a:moveTo>
              <a:cubicBezTo>
                <a:pt x="2982860" y="2360350"/>
                <a:pt x="2972035" y="2373661"/>
                <a:pt x="2972035" y="2386972"/>
              </a:cubicBezTo>
              <a:cubicBezTo>
                <a:pt x="2972035" y="2402502"/>
                <a:pt x="2982860" y="2413595"/>
                <a:pt x="2995849" y="2413595"/>
              </a:cubicBezTo>
              <a:cubicBezTo>
                <a:pt x="3011003" y="2413595"/>
                <a:pt x="3021828" y="2400283"/>
                <a:pt x="3021828" y="2386972"/>
              </a:cubicBezTo>
              <a:cubicBezTo>
                <a:pt x="3021828" y="2373661"/>
                <a:pt x="3011003" y="2360350"/>
                <a:pt x="2995849" y="2360350"/>
              </a:cubicBezTo>
              <a:close/>
              <a:moveTo>
                <a:pt x="5364260" y="2360350"/>
              </a:moveTo>
              <a:cubicBezTo>
                <a:pt x="5351271" y="2360350"/>
                <a:pt x="5340446" y="2373661"/>
                <a:pt x="5340446" y="2386972"/>
              </a:cubicBezTo>
              <a:cubicBezTo>
                <a:pt x="5340446" y="2402502"/>
                <a:pt x="5351271" y="2413595"/>
                <a:pt x="5364260" y="2413595"/>
              </a:cubicBezTo>
              <a:cubicBezTo>
                <a:pt x="5379414" y="2413595"/>
                <a:pt x="5390239" y="2400283"/>
                <a:pt x="5390239" y="2386972"/>
              </a:cubicBezTo>
              <a:cubicBezTo>
                <a:pt x="5390239" y="2373661"/>
                <a:pt x="5379414" y="2360350"/>
                <a:pt x="5364260" y="2360350"/>
              </a:cubicBezTo>
              <a:close/>
              <a:moveTo>
                <a:pt x="5585081" y="2360350"/>
              </a:moveTo>
              <a:cubicBezTo>
                <a:pt x="5569927" y="2360350"/>
                <a:pt x="5559102" y="2373661"/>
                <a:pt x="5559102" y="2386972"/>
              </a:cubicBezTo>
              <a:cubicBezTo>
                <a:pt x="5559102" y="2402502"/>
                <a:pt x="5572091" y="2413595"/>
                <a:pt x="5585081" y="2413595"/>
              </a:cubicBezTo>
              <a:cubicBezTo>
                <a:pt x="5600235" y="2413595"/>
                <a:pt x="5611060" y="2400283"/>
                <a:pt x="5611060" y="2386972"/>
              </a:cubicBezTo>
              <a:cubicBezTo>
                <a:pt x="5611060" y="2373661"/>
                <a:pt x="5600235" y="2360350"/>
                <a:pt x="5585081" y="2360350"/>
              </a:cubicBezTo>
              <a:close/>
              <a:moveTo>
                <a:pt x="5658687" y="2360350"/>
              </a:moveTo>
              <a:cubicBezTo>
                <a:pt x="5645699" y="2360350"/>
                <a:pt x="5634874" y="2373661"/>
                <a:pt x="5634874" y="2386972"/>
              </a:cubicBezTo>
              <a:cubicBezTo>
                <a:pt x="5634874" y="2402502"/>
                <a:pt x="5645699" y="2413595"/>
                <a:pt x="5658687" y="2413595"/>
              </a:cubicBezTo>
              <a:cubicBezTo>
                <a:pt x="5673842" y="2413595"/>
                <a:pt x="5684667" y="2400283"/>
                <a:pt x="5684667" y="2386972"/>
              </a:cubicBezTo>
              <a:cubicBezTo>
                <a:pt x="5684667" y="2373661"/>
                <a:pt x="5673842" y="2360350"/>
                <a:pt x="5658687" y="2360350"/>
              </a:cubicBezTo>
              <a:close/>
              <a:moveTo>
                <a:pt x="5734459" y="2360350"/>
              </a:moveTo>
              <a:cubicBezTo>
                <a:pt x="5719305" y="2360350"/>
                <a:pt x="5708480" y="2373661"/>
                <a:pt x="5708480" y="2386972"/>
              </a:cubicBezTo>
              <a:cubicBezTo>
                <a:pt x="5708480" y="2402502"/>
                <a:pt x="5721470" y="2413595"/>
                <a:pt x="5734459" y="2413595"/>
              </a:cubicBezTo>
              <a:cubicBezTo>
                <a:pt x="5749613" y="2413595"/>
                <a:pt x="5760438" y="2400283"/>
                <a:pt x="5760438" y="2386972"/>
              </a:cubicBezTo>
              <a:cubicBezTo>
                <a:pt x="5760438" y="2373661"/>
                <a:pt x="5747448" y="2360350"/>
                <a:pt x="5734459" y="2360350"/>
              </a:cubicBezTo>
              <a:close/>
              <a:moveTo>
                <a:pt x="5810231" y="2360350"/>
              </a:moveTo>
              <a:cubicBezTo>
                <a:pt x="5795077" y="2360350"/>
                <a:pt x="5784252" y="2373661"/>
                <a:pt x="5784252" y="2386972"/>
              </a:cubicBezTo>
              <a:cubicBezTo>
                <a:pt x="5784252" y="2402502"/>
                <a:pt x="5797242" y="2413595"/>
                <a:pt x="5810231" y="2413595"/>
              </a:cubicBezTo>
              <a:cubicBezTo>
                <a:pt x="5823220" y="2413595"/>
                <a:pt x="5834045" y="2400283"/>
                <a:pt x="5834045" y="2386972"/>
              </a:cubicBezTo>
              <a:cubicBezTo>
                <a:pt x="5834045" y="2373661"/>
                <a:pt x="5823220" y="2360350"/>
                <a:pt x="5810231" y="2360350"/>
              </a:cubicBezTo>
              <a:close/>
              <a:moveTo>
                <a:pt x="5881673" y="2360350"/>
              </a:moveTo>
              <a:cubicBezTo>
                <a:pt x="5866519" y="2360350"/>
                <a:pt x="5855694" y="2373661"/>
                <a:pt x="5855694" y="2386972"/>
              </a:cubicBezTo>
              <a:cubicBezTo>
                <a:pt x="5855694" y="2402502"/>
                <a:pt x="5868684" y="2413595"/>
                <a:pt x="5881673" y="2413595"/>
              </a:cubicBezTo>
              <a:cubicBezTo>
                <a:pt x="5896827" y="2413595"/>
                <a:pt x="5907652" y="2400283"/>
                <a:pt x="5907652" y="2386972"/>
              </a:cubicBezTo>
              <a:cubicBezTo>
                <a:pt x="5907652" y="2373661"/>
                <a:pt x="5896827" y="2360350"/>
                <a:pt x="5881673" y="2360350"/>
              </a:cubicBezTo>
              <a:close/>
              <a:moveTo>
                <a:pt x="6028887" y="2360350"/>
              </a:moveTo>
              <a:cubicBezTo>
                <a:pt x="6013733" y="2360350"/>
                <a:pt x="6002908" y="2373661"/>
                <a:pt x="6002908" y="2386972"/>
              </a:cubicBezTo>
              <a:cubicBezTo>
                <a:pt x="6002908" y="2402502"/>
                <a:pt x="6015897" y="2413595"/>
                <a:pt x="6028887" y="2413595"/>
              </a:cubicBezTo>
              <a:cubicBezTo>
                <a:pt x="6044041" y="2413595"/>
                <a:pt x="6054866" y="2400283"/>
                <a:pt x="6054866" y="2386972"/>
              </a:cubicBezTo>
              <a:cubicBezTo>
                <a:pt x="6054866" y="2373661"/>
                <a:pt x="6044041" y="2360350"/>
                <a:pt x="6028887" y="2360350"/>
              </a:cubicBezTo>
              <a:close/>
              <a:moveTo>
                <a:pt x="6251873" y="2360350"/>
              </a:moveTo>
              <a:cubicBezTo>
                <a:pt x="6238884" y="2360350"/>
                <a:pt x="6228059" y="2373661"/>
                <a:pt x="6228059" y="2386972"/>
              </a:cubicBezTo>
              <a:cubicBezTo>
                <a:pt x="6228059" y="2402502"/>
                <a:pt x="6238884" y="2413595"/>
                <a:pt x="6251873" y="2413595"/>
              </a:cubicBezTo>
              <a:cubicBezTo>
                <a:pt x="6267027" y="2413595"/>
                <a:pt x="6277852" y="2400283"/>
                <a:pt x="6277852" y="2386972"/>
              </a:cubicBezTo>
              <a:cubicBezTo>
                <a:pt x="6277852" y="2373661"/>
                <a:pt x="6267027" y="2360350"/>
                <a:pt x="6251873" y="2360350"/>
              </a:cubicBezTo>
              <a:close/>
              <a:moveTo>
                <a:pt x="6325479" y="2360350"/>
              </a:moveTo>
              <a:cubicBezTo>
                <a:pt x="6312490" y="2360350"/>
                <a:pt x="6301665" y="2373661"/>
                <a:pt x="6301665" y="2386972"/>
              </a:cubicBezTo>
              <a:cubicBezTo>
                <a:pt x="6301665" y="2402502"/>
                <a:pt x="6312490" y="2413595"/>
                <a:pt x="6325479" y="2413595"/>
              </a:cubicBezTo>
              <a:cubicBezTo>
                <a:pt x="6340633" y="2413595"/>
                <a:pt x="6351458" y="2400283"/>
                <a:pt x="6351458" y="2386972"/>
              </a:cubicBezTo>
              <a:cubicBezTo>
                <a:pt x="6351458" y="2373661"/>
                <a:pt x="6340633" y="2360350"/>
                <a:pt x="6325479" y="2360350"/>
              </a:cubicBezTo>
              <a:close/>
              <a:moveTo>
                <a:pt x="6472694" y="2360350"/>
              </a:moveTo>
              <a:cubicBezTo>
                <a:pt x="6457540" y="2360350"/>
                <a:pt x="6446715" y="2373661"/>
                <a:pt x="6446715" y="2386972"/>
              </a:cubicBezTo>
              <a:cubicBezTo>
                <a:pt x="6446715" y="2402502"/>
                <a:pt x="6459704" y="2413595"/>
                <a:pt x="6472694" y="2413595"/>
              </a:cubicBezTo>
              <a:cubicBezTo>
                <a:pt x="6487848" y="2413595"/>
                <a:pt x="6498673" y="2400283"/>
                <a:pt x="6498673" y="2386972"/>
              </a:cubicBezTo>
              <a:cubicBezTo>
                <a:pt x="6498673" y="2373661"/>
                <a:pt x="6487848" y="2360350"/>
                <a:pt x="6472694" y="2360350"/>
              </a:cubicBezTo>
              <a:close/>
              <a:moveTo>
                <a:pt x="6546300" y="2360350"/>
              </a:moveTo>
              <a:cubicBezTo>
                <a:pt x="6531146" y="2360350"/>
                <a:pt x="6520321" y="2373661"/>
                <a:pt x="6520321" y="2386972"/>
              </a:cubicBezTo>
              <a:cubicBezTo>
                <a:pt x="6520321" y="2402502"/>
                <a:pt x="6533311" y="2413595"/>
                <a:pt x="6546300" y="2413595"/>
              </a:cubicBezTo>
              <a:cubicBezTo>
                <a:pt x="6561454" y="2413595"/>
                <a:pt x="6572279" y="2400283"/>
                <a:pt x="6572279" y="2386972"/>
              </a:cubicBezTo>
              <a:cubicBezTo>
                <a:pt x="6572279" y="2373661"/>
                <a:pt x="6561454" y="2360350"/>
                <a:pt x="6546300" y="2360350"/>
              </a:cubicBezTo>
              <a:close/>
              <a:moveTo>
                <a:pt x="6622072" y="2360350"/>
              </a:moveTo>
              <a:cubicBezTo>
                <a:pt x="6606918" y="2360350"/>
                <a:pt x="6596093" y="2373661"/>
                <a:pt x="6596093" y="2386972"/>
              </a:cubicBezTo>
              <a:cubicBezTo>
                <a:pt x="6596093" y="2402502"/>
                <a:pt x="6609083" y="2413595"/>
                <a:pt x="6622072" y="2413595"/>
              </a:cubicBezTo>
              <a:cubicBezTo>
                <a:pt x="6637226" y="2413595"/>
                <a:pt x="6648051" y="2400283"/>
                <a:pt x="6648051" y="2386972"/>
              </a:cubicBezTo>
              <a:cubicBezTo>
                <a:pt x="6648051" y="2373661"/>
                <a:pt x="6635061" y="2360350"/>
                <a:pt x="6622072" y="2360350"/>
              </a:cubicBezTo>
              <a:close/>
              <a:moveTo>
                <a:pt x="6695679" y="2360350"/>
              </a:moveTo>
              <a:cubicBezTo>
                <a:pt x="6680525" y="2360350"/>
                <a:pt x="6669700" y="2373661"/>
                <a:pt x="6669700" y="2386972"/>
              </a:cubicBezTo>
              <a:cubicBezTo>
                <a:pt x="6669700" y="2402502"/>
                <a:pt x="6682690" y="2413595"/>
                <a:pt x="6695679" y="2413595"/>
              </a:cubicBezTo>
              <a:cubicBezTo>
                <a:pt x="6710833" y="2413595"/>
                <a:pt x="6721658" y="2400283"/>
                <a:pt x="6721658" y="2386972"/>
              </a:cubicBezTo>
              <a:cubicBezTo>
                <a:pt x="6721658" y="2373661"/>
                <a:pt x="6710833" y="2360350"/>
                <a:pt x="6695679" y="2360350"/>
              </a:cubicBezTo>
              <a:close/>
              <a:moveTo>
                <a:pt x="6769286" y="2360350"/>
              </a:moveTo>
              <a:cubicBezTo>
                <a:pt x="6754132" y="2360350"/>
                <a:pt x="6743307" y="2373661"/>
                <a:pt x="6743307" y="2386972"/>
              </a:cubicBezTo>
              <a:cubicBezTo>
                <a:pt x="6743307" y="2402502"/>
                <a:pt x="6754132" y="2413595"/>
                <a:pt x="6769286" y="2413595"/>
              </a:cubicBezTo>
              <a:cubicBezTo>
                <a:pt x="6784440" y="2413595"/>
                <a:pt x="6795265" y="2400283"/>
                <a:pt x="6795265" y="2386972"/>
              </a:cubicBezTo>
              <a:cubicBezTo>
                <a:pt x="6795265" y="2373661"/>
                <a:pt x="6784440" y="2360350"/>
                <a:pt x="6769286" y="2360350"/>
              </a:cubicBezTo>
              <a:close/>
              <a:moveTo>
                <a:pt x="6842892" y="2360350"/>
              </a:moveTo>
              <a:cubicBezTo>
                <a:pt x="6827738" y="2360350"/>
                <a:pt x="6816913" y="2373661"/>
                <a:pt x="6816913" y="2386972"/>
              </a:cubicBezTo>
              <a:cubicBezTo>
                <a:pt x="6816913" y="2402502"/>
                <a:pt x="6829903" y="2413595"/>
                <a:pt x="6842892" y="2413595"/>
              </a:cubicBezTo>
              <a:cubicBezTo>
                <a:pt x="6858047" y="2413595"/>
                <a:pt x="6868871" y="2400283"/>
                <a:pt x="6868871" y="2386972"/>
              </a:cubicBezTo>
              <a:cubicBezTo>
                <a:pt x="6868871" y="2373661"/>
                <a:pt x="6858047" y="2360350"/>
                <a:pt x="6842892" y="2360350"/>
              </a:cubicBezTo>
              <a:close/>
              <a:moveTo>
                <a:pt x="6916499" y="2360350"/>
              </a:moveTo>
              <a:cubicBezTo>
                <a:pt x="6903510" y="2360350"/>
                <a:pt x="6892685" y="2373661"/>
                <a:pt x="6892685" y="2386972"/>
              </a:cubicBezTo>
              <a:cubicBezTo>
                <a:pt x="6892685" y="2402502"/>
                <a:pt x="6903510" y="2413595"/>
                <a:pt x="6916499" y="2413595"/>
              </a:cubicBezTo>
              <a:cubicBezTo>
                <a:pt x="6931654" y="2413595"/>
                <a:pt x="6942478" y="2400283"/>
                <a:pt x="6942478" y="2386972"/>
              </a:cubicBezTo>
              <a:cubicBezTo>
                <a:pt x="6942478" y="2373661"/>
                <a:pt x="6931654" y="2360350"/>
                <a:pt x="6916499" y="2360350"/>
              </a:cubicBezTo>
              <a:close/>
              <a:moveTo>
                <a:pt x="6990106" y="2360350"/>
              </a:moveTo>
              <a:cubicBezTo>
                <a:pt x="6977118" y="2360350"/>
                <a:pt x="6966293" y="2373661"/>
                <a:pt x="6966293" y="2386972"/>
              </a:cubicBezTo>
              <a:cubicBezTo>
                <a:pt x="6966293" y="2402502"/>
                <a:pt x="6977118" y="2413595"/>
                <a:pt x="6990106" y="2413595"/>
              </a:cubicBezTo>
              <a:cubicBezTo>
                <a:pt x="7005261" y="2413595"/>
                <a:pt x="7016086" y="2400283"/>
                <a:pt x="7016086" y="2386972"/>
              </a:cubicBezTo>
              <a:cubicBezTo>
                <a:pt x="7016086" y="2373661"/>
                <a:pt x="7005261" y="2360350"/>
                <a:pt x="6990106" y="2360350"/>
              </a:cubicBezTo>
              <a:close/>
              <a:moveTo>
                <a:pt x="7065879" y="2360350"/>
              </a:moveTo>
              <a:cubicBezTo>
                <a:pt x="7050725" y="2360350"/>
                <a:pt x="7039900" y="2373661"/>
                <a:pt x="7039900" y="2386972"/>
              </a:cubicBezTo>
              <a:cubicBezTo>
                <a:pt x="7039900" y="2402502"/>
                <a:pt x="7052890" y="2413595"/>
                <a:pt x="7065879" y="2413595"/>
              </a:cubicBezTo>
              <a:cubicBezTo>
                <a:pt x="7081033" y="2413595"/>
                <a:pt x="7091858" y="2400283"/>
                <a:pt x="7091858" y="2386972"/>
              </a:cubicBezTo>
              <a:cubicBezTo>
                <a:pt x="7091858" y="2373661"/>
                <a:pt x="7078868" y="2360350"/>
                <a:pt x="7065879" y="2360350"/>
              </a:cubicBezTo>
              <a:close/>
              <a:moveTo>
                <a:pt x="7139485" y="2360350"/>
              </a:moveTo>
              <a:cubicBezTo>
                <a:pt x="7124331" y="2360350"/>
                <a:pt x="7113506" y="2373661"/>
                <a:pt x="7113506" y="2386972"/>
              </a:cubicBezTo>
              <a:cubicBezTo>
                <a:pt x="7113506" y="2402502"/>
                <a:pt x="7126496" y="2413595"/>
                <a:pt x="7139485" y="2413595"/>
              </a:cubicBezTo>
              <a:cubicBezTo>
                <a:pt x="7154639" y="2413595"/>
                <a:pt x="7165464" y="2400283"/>
                <a:pt x="7165464" y="2386972"/>
              </a:cubicBezTo>
              <a:cubicBezTo>
                <a:pt x="7165464" y="2373661"/>
                <a:pt x="7154639" y="2360350"/>
                <a:pt x="7139485" y="2360350"/>
              </a:cubicBezTo>
              <a:close/>
              <a:moveTo>
                <a:pt x="7213092" y="2360350"/>
              </a:moveTo>
              <a:cubicBezTo>
                <a:pt x="7197938" y="2360350"/>
                <a:pt x="7187113" y="2373661"/>
                <a:pt x="7187113" y="2386972"/>
              </a:cubicBezTo>
              <a:cubicBezTo>
                <a:pt x="7187113" y="2402502"/>
                <a:pt x="7200103" y="2413595"/>
                <a:pt x="7213092" y="2413595"/>
              </a:cubicBezTo>
              <a:cubicBezTo>
                <a:pt x="7228246" y="2413595"/>
                <a:pt x="7239071" y="2400283"/>
                <a:pt x="7239071" y="2386972"/>
              </a:cubicBezTo>
              <a:cubicBezTo>
                <a:pt x="7239071" y="2373661"/>
                <a:pt x="7228246" y="2360350"/>
                <a:pt x="7213092" y="2360350"/>
              </a:cubicBezTo>
              <a:close/>
              <a:moveTo>
                <a:pt x="7288864" y="2360350"/>
              </a:moveTo>
              <a:cubicBezTo>
                <a:pt x="7273710" y="2360350"/>
                <a:pt x="7262885" y="2373661"/>
                <a:pt x="7262885" y="2386972"/>
              </a:cubicBezTo>
              <a:cubicBezTo>
                <a:pt x="7262885" y="2402502"/>
                <a:pt x="7275875" y="2413595"/>
                <a:pt x="7288864" y="2413595"/>
              </a:cubicBezTo>
              <a:cubicBezTo>
                <a:pt x="7301854" y="2413595"/>
                <a:pt x="7312678" y="2400283"/>
                <a:pt x="7312678" y="2386972"/>
              </a:cubicBezTo>
              <a:cubicBezTo>
                <a:pt x="7312678" y="2373661"/>
                <a:pt x="7301854" y="2360350"/>
                <a:pt x="7288864" y="2360350"/>
              </a:cubicBezTo>
              <a:close/>
              <a:moveTo>
                <a:pt x="7360306" y="2360350"/>
              </a:moveTo>
              <a:cubicBezTo>
                <a:pt x="7345152" y="2360350"/>
                <a:pt x="7334327" y="2373661"/>
                <a:pt x="7334327" y="2386972"/>
              </a:cubicBezTo>
              <a:cubicBezTo>
                <a:pt x="7334327" y="2402502"/>
                <a:pt x="7347316" y="2413595"/>
                <a:pt x="7360306" y="2413595"/>
              </a:cubicBezTo>
              <a:cubicBezTo>
                <a:pt x="7375460" y="2413595"/>
                <a:pt x="7386285" y="2400283"/>
                <a:pt x="7386285" y="2386972"/>
              </a:cubicBezTo>
              <a:cubicBezTo>
                <a:pt x="7386285" y="2373661"/>
                <a:pt x="7375460" y="2360350"/>
                <a:pt x="7360306" y="2360350"/>
              </a:cubicBezTo>
              <a:close/>
              <a:moveTo>
                <a:pt x="7433913" y="2360350"/>
              </a:moveTo>
              <a:cubicBezTo>
                <a:pt x="7418759" y="2360350"/>
                <a:pt x="7407934" y="2373661"/>
                <a:pt x="7407934" y="2386972"/>
              </a:cubicBezTo>
              <a:cubicBezTo>
                <a:pt x="7407934" y="2402502"/>
                <a:pt x="7420924" y="2413595"/>
                <a:pt x="7433913" y="2413595"/>
              </a:cubicBezTo>
              <a:cubicBezTo>
                <a:pt x="7449067" y="2413595"/>
                <a:pt x="7459892" y="2400283"/>
                <a:pt x="7459892" y="2386972"/>
              </a:cubicBezTo>
              <a:cubicBezTo>
                <a:pt x="7459892" y="2373661"/>
                <a:pt x="7449067" y="2360350"/>
                <a:pt x="7433913" y="2360350"/>
              </a:cubicBezTo>
              <a:close/>
              <a:moveTo>
                <a:pt x="7509684" y="2360350"/>
              </a:moveTo>
              <a:cubicBezTo>
                <a:pt x="7496696" y="2360350"/>
                <a:pt x="7485871" y="2373661"/>
                <a:pt x="7485871" y="2386972"/>
              </a:cubicBezTo>
              <a:cubicBezTo>
                <a:pt x="7485871" y="2402502"/>
                <a:pt x="7496696" y="2413595"/>
                <a:pt x="7509684" y="2413595"/>
              </a:cubicBezTo>
              <a:cubicBezTo>
                <a:pt x="7524839" y="2413595"/>
                <a:pt x="7535664" y="2400283"/>
                <a:pt x="7535664" y="2386972"/>
              </a:cubicBezTo>
              <a:cubicBezTo>
                <a:pt x="7535664" y="2373661"/>
                <a:pt x="7524839" y="2360350"/>
                <a:pt x="7509684" y="2360350"/>
              </a:cubicBezTo>
              <a:close/>
              <a:moveTo>
                <a:pt x="7583292" y="2360350"/>
              </a:moveTo>
              <a:cubicBezTo>
                <a:pt x="7568138" y="2360350"/>
                <a:pt x="7557313" y="2373661"/>
                <a:pt x="7557313" y="2386972"/>
              </a:cubicBezTo>
              <a:cubicBezTo>
                <a:pt x="7557313" y="2402502"/>
                <a:pt x="7570303" y="2413595"/>
                <a:pt x="7583292" y="2413595"/>
              </a:cubicBezTo>
              <a:cubicBezTo>
                <a:pt x="7598446" y="2413595"/>
                <a:pt x="7609271" y="2400283"/>
                <a:pt x="7609271" y="2386972"/>
              </a:cubicBezTo>
              <a:cubicBezTo>
                <a:pt x="7609271" y="2373661"/>
                <a:pt x="7598446" y="2360350"/>
                <a:pt x="7583292" y="2360350"/>
              </a:cubicBezTo>
              <a:close/>
              <a:moveTo>
                <a:pt x="7656898" y="2360350"/>
              </a:moveTo>
              <a:cubicBezTo>
                <a:pt x="7641744" y="2360350"/>
                <a:pt x="7630919" y="2373661"/>
                <a:pt x="7630919" y="2386972"/>
              </a:cubicBezTo>
              <a:cubicBezTo>
                <a:pt x="7630919" y="2402502"/>
                <a:pt x="7643909" y="2413595"/>
                <a:pt x="7656898" y="2413595"/>
              </a:cubicBezTo>
              <a:cubicBezTo>
                <a:pt x="7672052" y="2413595"/>
                <a:pt x="7682877" y="2400283"/>
                <a:pt x="7682877" y="2386972"/>
              </a:cubicBezTo>
              <a:cubicBezTo>
                <a:pt x="7682877" y="2373661"/>
                <a:pt x="7672052" y="2360350"/>
                <a:pt x="7656898" y="2360350"/>
              </a:cubicBezTo>
              <a:close/>
              <a:moveTo>
                <a:pt x="7730505" y="2360350"/>
              </a:moveTo>
              <a:cubicBezTo>
                <a:pt x="7715351" y="2360350"/>
                <a:pt x="7704526" y="2373661"/>
                <a:pt x="7704526" y="2386972"/>
              </a:cubicBezTo>
              <a:cubicBezTo>
                <a:pt x="7704526" y="2402502"/>
                <a:pt x="7717516" y="2413595"/>
                <a:pt x="7730505" y="2413595"/>
              </a:cubicBezTo>
              <a:cubicBezTo>
                <a:pt x="7745660" y="2413595"/>
                <a:pt x="7756484" y="2400283"/>
                <a:pt x="7756484" y="2386972"/>
              </a:cubicBezTo>
              <a:cubicBezTo>
                <a:pt x="7756484" y="2373661"/>
                <a:pt x="7745660" y="2360350"/>
                <a:pt x="7730505" y="2360350"/>
              </a:cubicBezTo>
              <a:close/>
              <a:moveTo>
                <a:pt x="7806277" y="2360350"/>
              </a:moveTo>
              <a:cubicBezTo>
                <a:pt x="7791123" y="2360350"/>
                <a:pt x="7780298" y="2373661"/>
                <a:pt x="7780298" y="2386972"/>
              </a:cubicBezTo>
              <a:cubicBezTo>
                <a:pt x="7780298" y="2402502"/>
                <a:pt x="7793288" y="2413595"/>
                <a:pt x="7806277" y="2413595"/>
              </a:cubicBezTo>
              <a:cubicBezTo>
                <a:pt x="7819267" y="2413595"/>
                <a:pt x="7830091" y="2400283"/>
                <a:pt x="7830091" y="2386972"/>
              </a:cubicBezTo>
              <a:cubicBezTo>
                <a:pt x="7830091" y="2373661"/>
                <a:pt x="7819267" y="2360350"/>
                <a:pt x="7806277" y="2360350"/>
              </a:cubicBezTo>
              <a:close/>
              <a:moveTo>
                <a:pt x="7879885" y="2360350"/>
              </a:moveTo>
              <a:cubicBezTo>
                <a:pt x="7864731" y="2360350"/>
                <a:pt x="7853906" y="2373661"/>
                <a:pt x="7853906" y="2386972"/>
              </a:cubicBezTo>
              <a:cubicBezTo>
                <a:pt x="7853906" y="2402502"/>
                <a:pt x="7866895" y="2413595"/>
                <a:pt x="7879885" y="2413595"/>
              </a:cubicBezTo>
              <a:cubicBezTo>
                <a:pt x="7895039" y="2413595"/>
                <a:pt x="7905864" y="2400283"/>
                <a:pt x="7905864" y="2386972"/>
              </a:cubicBezTo>
              <a:cubicBezTo>
                <a:pt x="7905864" y="2373661"/>
                <a:pt x="7892874" y="2360350"/>
                <a:pt x="7879885" y="2360350"/>
              </a:cubicBezTo>
              <a:close/>
              <a:moveTo>
                <a:pt x="7955656" y="2360350"/>
              </a:moveTo>
              <a:cubicBezTo>
                <a:pt x="7940502" y="2360350"/>
                <a:pt x="7929677" y="2373661"/>
                <a:pt x="7929677" y="2386972"/>
              </a:cubicBezTo>
              <a:cubicBezTo>
                <a:pt x="7929677" y="2402502"/>
                <a:pt x="7942666" y="2413595"/>
                <a:pt x="7955656" y="2413595"/>
              </a:cubicBezTo>
              <a:cubicBezTo>
                <a:pt x="7968645" y="2413595"/>
                <a:pt x="7979470" y="2400283"/>
                <a:pt x="7979470" y="2386972"/>
              </a:cubicBezTo>
              <a:cubicBezTo>
                <a:pt x="7979470" y="2373661"/>
                <a:pt x="7968645" y="2360350"/>
                <a:pt x="7955656" y="2360350"/>
              </a:cubicBezTo>
              <a:close/>
              <a:moveTo>
                <a:pt x="8027098" y="2360350"/>
              </a:moveTo>
              <a:cubicBezTo>
                <a:pt x="8011944" y="2360350"/>
                <a:pt x="8001119" y="2373661"/>
                <a:pt x="8001119" y="2386972"/>
              </a:cubicBezTo>
              <a:cubicBezTo>
                <a:pt x="8001119" y="2402502"/>
                <a:pt x="8011944" y="2413595"/>
                <a:pt x="8027098" y="2413595"/>
              </a:cubicBezTo>
              <a:cubicBezTo>
                <a:pt x="8042252" y="2413595"/>
                <a:pt x="8053077" y="2400283"/>
                <a:pt x="8053077" y="2386972"/>
              </a:cubicBezTo>
              <a:cubicBezTo>
                <a:pt x="8053077" y="2373661"/>
                <a:pt x="8042252" y="2360350"/>
                <a:pt x="8027098" y="2360350"/>
              </a:cubicBezTo>
              <a:close/>
              <a:moveTo>
                <a:pt x="8100705" y="2360350"/>
              </a:moveTo>
              <a:cubicBezTo>
                <a:pt x="8087716" y="2360350"/>
                <a:pt x="8076891" y="2373661"/>
                <a:pt x="8076891" y="2386972"/>
              </a:cubicBezTo>
              <a:cubicBezTo>
                <a:pt x="8076891" y="2402502"/>
                <a:pt x="8087716" y="2413595"/>
                <a:pt x="8100705" y="2413595"/>
              </a:cubicBezTo>
              <a:cubicBezTo>
                <a:pt x="8115859" y="2413595"/>
                <a:pt x="8126684" y="2400283"/>
                <a:pt x="8126684" y="2386972"/>
              </a:cubicBezTo>
              <a:cubicBezTo>
                <a:pt x="8126684" y="2373661"/>
                <a:pt x="8115859" y="2360350"/>
                <a:pt x="8100705" y="2360350"/>
              </a:cubicBezTo>
              <a:close/>
              <a:moveTo>
                <a:pt x="8174312" y="2360350"/>
              </a:moveTo>
              <a:cubicBezTo>
                <a:pt x="8161323" y="2360350"/>
                <a:pt x="8150498" y="2373661"/>
                <a:pt x="8150498" y="2386972"/>
              </a:cubicBezTo>
              <a:cubicBezTo>
                <a:pt x="8150498" y="2402502"/>
                <a:pt x="8161323" y="2413595"/>
                <a:pt x="8174312" y="2413595"/>
              </a:cubicBezTo>
              <a:cubicBezTo>
                <a:pt x="8189467" y="2413595"/>
                <a:pt x="8200291" y="2400283"/>
                <a:pt x="8200291" y="2386972"/>
              </a:cubicBezTo>
              <a:cubicBezTo>
                <a:pt x="8200291" y="2373661"/>
                <a:pt x="8189467" y="2360350"/>
                <a:pt x="8174312" y="2360350"/>
              </a:cubicBezTo>
              <a:close/>
              <a:moveTo>
                <a:pt x="8247918" y="2360350"/>
              </a:moveTo>
              <a:cubicBezTo>
                <a:pt x="8234929" y="2360350"/>
                <a:pt x="8224104" y="2373661"/>
                <a:pt x="8224104" y="2386972"/>
              </a:cubicBezTo>
              <a:cubicBezTo>
                <a:pt x="8224104" y="2402502"/>
                <a:pt x="8234929" y="2413595"/>
                <a:pt x="8247918" y="2413595"/>
              </a:cubicBezTo>
              <a:cubicBezTo>
                <a:pt x="8263073" y="2413595"/>
                <a:pt x="8273897" y="2400283"/>
                <a:pt x="8273897" y="2386972"/>
              </a:cubicBezTo>
              <a:cubicBezTo>
                <a:pt x="8273897" y="2373661"/>
                <a:pt x="8263073" y="2360350"/>
                <a:pt x="8247918" y="2360350"/>
              </a:cubicBezTo>
              <a:close/>
              <a:moveTo>
                <a:pt x="8323691" y="2360350"/>
              </a:moveTo>
              <a:cubicBezTo>
                <a:pt x="8308537" y="2360350"/>
                <a:pt x="8297712" y="2373661"/>
                <a:pt x="8297712" y="2386972"/>
              </a:cubicBezTo>
              <a:cubicBezTo>
                <a:pt x="8297712" y="2402502"/>
                <a:pt x="8310701" y="2413595"/>
                <a:pt x="8323691" y="2413595"/>
              </a:cubicBezTo>
              <a:cubicBezTo>
                <a:pt x="8338845" y="2413595"/>
                <a:pt x="8349670" y="2400283"/>
                <a:pt x="8349670" y="2386972"/>
              </a:cubicBezTo>
              <a:cubicBezTo>
                <a:pt x="8349670" y="2373661"/>
                <a:pt x="8336680" y="2360350"/>
                <a:pt x="8323691" y="2360350"/>
              </a:cubicBezTo>
              <a:close/>
              <a:moveTo>
                <a:pt x="8397298" y="2360350"/>
              </a:moveTo>
              <a:cubicBezTo>
                <a:pt x="8382144" y="2360350"/>
                <a:pt x="8371319" y="2373661"/>
                <a:pt x="8371319" y="2386972"/>
              </a:cubicBezTo>
              <a:cubicBezTo>
                <a:pt x="8371319" y="2402502"/>
                <a:pt x="8384309" y="2413595"/>
                <a:pt x="8397298" y="2413595"/>
              </a:cubicBezTo>
              <a:cubicBezTo>
                <a:pt x="8412452" y="2413595"/>
                <a:pt x="8423277" y="2400283"/>
                <a:pt x="8423277" y="2386972"/>
              </a:cubicBezTo>
              <a:cubicBezTo>
                <a:pt x="8423277" y="2373661"/>
                <a:pt x="8412452" y="2360350"/>
                <a:pt x="8397298" y="2360350"/>
              </a:cubicBezTo>
              <a:close/>
              <a:moveTo>
                <a:pt x="8470904" y="2360350"/>
              </a:moveTo>
              <a:cubicBezTo>
                <a:pt x="8455750" y="2360350"/>
                <a:pt x="8444925" y="2373661"/>
                <a:pt x="8444925" y="2386972"/>
              </a:cubicBezTo>
              <a:cubicBezTo>
                <a:pt x="8444925" y="2402502"/>
                <a:pt x="8457915" y="2413595"/>
                <a:pt x="8470904" y="2413595"/>
              </a:cubicBezTo>
              <a:cubicBezTo>
                <a:pt x="8486058" y="2413595"/>
                <a:pt x="8496883" y="2400283"/>
                <a:pt x="8496883" y="2386972"/>
              </a:cubicBezTo>
              <a:cubicBezTo>
                <a:pt x="8496883" y="2373661"/>
                <a:pt x="8486058" y="2360350"/>
                <a:pt x="8470904" y="2360350"/>
              </a:cubicBezTo>
              <a:close/>
              <a:moveTo>
                <a:pt x="8546676" y="2360350"/>
              </a:moveTo>
              <a:cubicBezTo>
                <a:pt x="8531522" y="2360350"/>
                <a:pt x="8520697" y="2373661"/>
                <a:pt x="8520697" y="2386972"/>
              </a:cubicBezTo>
              <a:cubicBezTo>
                <a:pt x="8520697" y="2402502"/>
                <a:pt x="8533687" y="2413595"/>
                <a:pt x="8546676" y="2413595"/>
              </a:cubicBezTo>
              <a:cubicBezTo>
                <a:pt x="8559665" y="2413595"/>
                <a:pt x="8570490" y="2400283"/>
                <a:pt x="8570490" y="2386972"/>
              </a:cubicBezTo>
              <a:cubicBezTo>
                <a:pt x="8570490" y="2373661"/>
                <a:pt x="8559665" y="2360350"/>
                <a:pt x="8546676" y="2360350"/>
              </a:cubicBezTo>
              <a:close/>
              <a:moveTo>
                <a:pt x="8618118" y="2360350"/>
              </a:moveTo>
              <a:cubicBezTo>
                <a:pt x="8602964" y="2360350"/>
                <a:pt x="8592139" y="2373661"/>
                <a:pt x="8592139" y="2386972"/>
              </a:cubicBezTo>
              <a:cubicBezTo>
                <a:pt x="8592139" y="2402502"/>
                <a:pt x="8602964" y="2413595"/>
                <a:pt x="8618118" y="2413595"/>
              </a:cubicBezTo>
              <a:cubicBezTo>
                <a:pt x="8633273" y="2413595"/>
                <a:pt x="8644097" y="2400283"/>
                <a:pt x="8644097" y="2386972"/>
              </a:cubicBezTo>
              <a:cubicBezTo>
                <a:pt x="8644097" y="2373661"/>
                <a:pt x="8633273" y="2360350"/>
                <a:pt x="8618118" y="2360350"/>
              </a:cubicBezTo>
              <a:close/>
              <a:moveTo>
                <a:pt x="8691725" y="2360350"/>
              </a:moveTo>
              <a:cubicBezTo>
                <a:pt x="8676571" y="2360350"/>
                <a:pt x="8665746" y="2373661"/>
                <a:pt x="8665746" y="2386972"/>
              </a:cubicBezTo>
              <a:cubicBezTo>
                <a:pt x="8665746" y="2402502"/>
                <a:pt x="8678735" y="2413595"/>
                <a:pt x="8691725" y="2413595"/>
              </a:cubicBezTo>
              <a:cubicBezTo>
                <a:pt x="8706879" y="2413595"/>
                <a:pt x="8717704" y="2400283"/>
                <a:pt x="8717704" y="2386972"/>
              </a:cubicBezTo>
              <a:cubicBezTo>
                <a:pt x="8717704" y="2373661"/>
                <a:pt x="8706879" y="2360350"/>
                <a:pt x="8691725" y="2360350"/>
              </a:cubicBezTo>
              <a:close/>
              <a:moveTo>
                <a:pt x="8767497" y="2360350"/>
              </a:moveTo>
              <a:cubicBezTo>
                <a:pt x="8754508" y="2360350"/>
                <a:pt x="8743683" y="2373661"/>
                <a:pt x="8743683" y="2386972"/>
              </a:cubicBezTo>
              <a:cubicBezTo>
                <a:pt x="8743683" y="2402502"/>
                <a:pt x="8754508" y="2413595"/>
                <a:pt x="8767497" y="2413595"/>
              </a:cubicBezTo>
              <a:cubicBezTo>
                <a:pt x="8782652" y="2413595"/>
                <a:pt x="8793476" y="2400283"/>
                <a:pt x="8793476" y="2386972"/>
              </a:cubicBezTo>
              <a:cubicBezTo>
                <a:pt x="8793476" y="2373661"/>
                <a:pt x="8780487" y="2360350"/>
                <a:pt x="8767497" y="2360350"/>
              </a:cubicBezTo>
              <a:close/>
              <a:moveTo>
                <a:pt x="8841104" y="2360350"/>
              </a:moveTo>
              <a:cubicBezTo>
                <a:pt x="8825950" y="2360350"/>
                <a:pt x="8815125" y="2373661"/>
                <a:pt x="8815125" y="2386972"/>
              </a:cubicBezTo>
              <a:cubicBezTo>
                <a:pt x="8815125" y="2402502"/>
                <a:pt x="8828115" y="2413595"/>
                <a:pt x="8841104" y="2413595"/>
              </a:cubicBezTo>
              <a:cubicBezTo>
                <a:pt x="8856258" y="2413595"/>
                <a:pt x="8867083" y="2400283"/>
                <a:pt x="8867083" y="2386972"/>
              </a:cubicBezTo>
              <a:cubicBezTo>
                <a:pt x="8867083" y="2373661"/>
                <a:pt x="8856258" y="2360350"/>
                <a:pt x="8841104" y="2360350"/>
              </a:cubicBezTo>
              <a:close/>
              <a:moveTo>
                <a:pt x="8914711" y="2360350"/>
              </a:moveTo>
              <a:cubicBezTo>
                <a:pt x="8899557" y="2360350"/>
                <a:pt x="8888732" y="2373661"/>
                <a:pt x="8888732" y="2386972"/>
              </a:cubicBezTo>
              <a:cubicBezTo>
                <a:pt x="8888732" y="2402502"/>
                <a:pt x="8901722" y="2413595"/>
                <a:pt x="8914711" y="2413595"/>
              </a:cubicBezTo>
              <a:cubicBezTo>
                <a:pt x="8929865" y="2413595"/>
                <a:pt x="8940690" y="2400283"/>
                <a:pt x="8940690" y="2386972"/>
              </a:cubicBezTo>
              <a:cubicBezTo>
                <a:pt x="8940690" y="2373661"/>
                <a:pt x="8929865" y="2360350"/>
                <a:pt x="8914711" y="2360350"/>
              </a:cubicBezTo>
              <a:close/>
              <a:moveTo>
                <a:pt x="8988318" y="2360350"/>
              </a:moveTo>
              <a:cubicBezTo>
                <a:pt x="8973164" y="2360350"/>
                <a:pt x="8962339" y="2373661"/>
                <a:pt x="8962339" y="2386972"/>
              </a:cubicBezTo>
              <a:cubicBezTo>
                <a:pt x="8962339" y="2402502"/>
                <a:pt x="8975329" y="2413595"/>
                <a:pt x="8988318" y="2413595"/>
              </a:cubicBezTo>
              <a:cubicBezTo>
                <a:pt x="9003472" y="2413595"/>
                <a:pt x="9014297" y="2400283"/>
                <a:pt x="9014297" y="2386972"/>
              </a:cubicBezTo>
              <a:cubicBezTo>
                <a:pt x="9014297" y="2373661"/>
                <a:pt x="9003472" y="2360350"/>
                <a:pt x="8988318" y="2360350"/>
              </a:cubicBezTo>
              <a:close/>
              <a:moveTo>
                <a:pt x="9061924" y="2360350"/>
              </a:moveTo>
              <a:cubicBezTo>
                <a:pt x="9046770" y="2360350"/>
                <a:pt x="9035945" y="2373661"/>
                <a:pt x="9035945" y="2386972"/>
              </a:cubicBezTo>
              <a:cubicBezTo>
                <a:pt x="9035945" y="2402502"/>
                <a:pt x="9048935" y="2413595"/>
                <a:pt x="9061924" y="2413595"/>
              </a:cubicBezTo>
              <a:cubicBezTo>
                <a:pt x="9077079" y="2413595"/>
                <a:pt x="9087903" y="2400283"/>
                <a:pt x="9087903" y="2386972"/>
              </a:cubicBezTo>
              <a:cubicBezTo>
                <a:pt x="9087903" y="2373661"/>
                <a:pt x="9077079" y="2360350"/>
                <a:pt x="9061924" y="2360350"/>
              </a:cubicBezTo>
              <a:close/>
              <a:moveTo>
                <a:pt x="9137696" y="2360350"/>
              </a:moveTo>
              <a:cubicBezTo>
                <a:pt x="9122542" y="2360350"/>
                <a:pt x="9111717" y="2373661"/>
                <a:pt x="9111717" y="2386972"/>
              </a:cubicBezTo>
              <a:cubicBezTo>
                <a:pt x="9111717" y="2402502"/>
                <a:pt x="9124707" y="2413595"/>
                <a:pt x="9137696" y="2413595"/>
              </a:cubicBezTo>
              <a:cubicBezTo>
                <a:pt x="9150686" y="2413595"/>
                <a:pt x="9161510" y="2400283"/>
                <a:pt x="9161510" y="2386972"/>
              </a:cubicBezTo>
              <a:cubicBezTo>
                <a:pt x="9161510" y="2373661"/>
                <a:pt x="9150686" y="2360350"/>
                <a:pt x="9137696" y="2360350"/>
              </a:cubicBezTo>
              <a:close/>
              <a:moveTo>
                <a:pt x="9211304" y="2360350"/>
              </a:moveTo>
              <a:cubicBezTo>
                <a:pt x="9196150" y="2360350"/>
                <a:pt x="9185325" y="2373661"/>
                <a:pt x="9185325" y="2386972"/>
              </a:cubicBezTo>
              <a:cubicBezTo>
                <a:pt x="9185325" y="2402502"/>
                <a:pt x="9198314" y="2413595"/>
                <a:pt x="9211304" y="2413595"/>
              </a:cubicBezTo>
              <a:cubicBezTo>
                <a:pt x="9226458" y="2413595"/>
                <a:pt x="9237283" y="2400283"/>
                <a:pt x="9237283" y="2386972"/>
              </a:cubicBezTo>
              <a:cubicBezTo>
                <a:pt x="9237283" y="2373661"/>
                <a:pt x="9224293" y="2360350"/>
                <a:pt x="9211304" y="2360350"/>
              </a:cubicBezTo>
              <a:close/>
              <a:moveTo>
                <a:pt x="9287075" y="2360350"/>
              </a:moveTo>
              <a:cubicBezTo>
                <a:pt x="9271921" y="2360350"/>
                <a:pt x="9261096" y="2373661"/>
                <a:pt x="9261096" y="2386972"/>
              </a:cubicBezTo>
              <a:cubicBezTo>
                <a:pt x="9261096" y="2402502"/>
                <a:pt x="9274085" y="2413595"/>
                <a:pt x="9287075" y="2413595"/>
              </a:cubicBezTo>
              <a:cubicBezTo>
                <a:pt x="9300064" y="2413595"/>
                <a:pt x="9310889" y="2400283"/>
                <a:pt x="9310889" y="2386972"/>
              </a:cubicBezTo>
              <a:cubicBezTo>
                <a:pt x="9310889" y="2373661"/>
                <a:pt x="9300064" y="2360350"/>
                <a:pt x="9287075" y="2360350"/>
              </a:cubicBezTo>
              <a:close/>
              <a:moveTo>
                <a:pt x="9358517" y="2360350"/>
              </a:moveTo>
              <a:cubicBezTo>
                <a:pt x="9345528" y="2360350"/>
                <a:pt x="9334703" y="2373661"/>
                <a:pt x="9334703" y="2386972"/>
              </a:cubicBezTo>
              <a:cubicBezTo>
                <a:pt x="9334703" y="2402502"/>
                <a:pt x="9345528" y="2413595"/>
                <a:pt x="9358517" y="2413595"/>
              </a:cubicBezTo>
              <a:cubicBezTo>
                <a:pt x="9373671" y="2413595"/>
                <a:pt x="9384496" y="2400283"/>
                <a:pt x="9384496" y="2386972"/>
              </a:cubicBezTo>
              <a:cubicBezTo>
                <a:pt x="9384496" y="2373661"/>
                <a:pt x="9373671" y="2360350"/>
                <a:pt x="9358517" y="2360350"/>
              </a:cubicBezTo>
              <a:close/>
              <a:moveTo>
                <a:pt x="9432124" y="2360350"/>
              </a:moveTo>
              <a:cubicBezTo>
                <a:pt x="9416970" y="2360350"/>
                <a:pt x="9406145" y="2373661"/>
                <a:pt x="9406145" y="2386972"/>
              </a:cubicBezTo>
              <a:cubicBezTo>
                <a:pt x="9406145" y="2402502"/>
                <a:pt x="9419135" y="2413595"/>
                <a:pt x="9432124" y="2413595"/>
              </a:cubicBezTo>
              <a:cubicBezTo>
                <a:pt x="9447278" y="2413595"/>
                <a:pt x="9458103" y="2400283"/>
                <a:pt x="9458103" y="2386972"/>
              </a:cubicBezTo>
              <a:cubicBezTo>
                <a:pt x="9458103" y="2373661"/>
                <a:pt x="9447278" y="2360350"/>
                <a:pt x="9432124" y="2360350"/>
              </a:cubicBezTo>
              <a:close/>
              <a:moveTo>
                <a:pt x="9505731" y="2360350"/>
              </a:moveTo>
              <a:cubicBezTo>
                <a:pt x="9492742" y="2360350"/>
                <a:pt x="9481917" y="2373661"/>
                <a:pt x="9481917" y="2386972"/>
              </a:cubicBezTo>
              <a:cubicBezTo>
                <a:pt x="9481917" y="2402502"/>
                <a:pt x="9492742" y="2413595"/>
                <a:pt x="9505731" y="2413595"/>
              </a:cubicBezTo>
              <a:cubicBezTo>
                <a:pt x="9520886" y="2413595"/>
                <a:pt x="9531710" y="2400283"/>
                <a:pt x="9531710" y="2386972"/>
              </a:cubicBezTo>
              <a:cubicBezTo>
                <a:pt x="9531710" y="2373661"/>
                <a:pt x="9520886" y="2360350"/>
                <a:pt x="9505731" y="2360350"/>
              </a:cubicBezTo>
              <a:close/>
              <a:moveTo>
                <a:pt x="9581503" y="2360350"/>
              </a:moveTo>
              <a:cubicBezTo>
                <a:pt x="9566349" y="2360350"/>
                <a:pt x="9555524" y="2373661"/>
                <a:pt x="9555524" y="2386972"/>
              </a:cubicBezTo>
              <a:cubicBezTo>
                <a:pt x="9555524" y="2402502"/>
                <a:pt x="9568514" y="2413595"/>
                <a:pt x="9581503" y="2413595"/>
              </a:cubicBezTo>
              <a:cubicBezTo>
                <a:pt x="9596658" y="2413595"/>
                <a:pt x="9607482" y="2400283"/>
                <a:pt x="9607482" y="2386972"/>
              </a:cubicBezTo>
              <a:cubicBezTo>
                <a:pt x="9607482" y="2373661"/>
                <a:pt x="9594493" y="2360350"/>
                <a:pt x="9581503" y="2360350"/>
              </a:cubicBezTo>
              <a:close/>
              <a:moveTo>
                <a:pt x="9802324" y="2360350"/>
              </a:moveTo>
              <a:cubicBezTo>
                <a:pt x="9787170" y="2360350"/>
                <a:pt x="9776345" y="2373661"/>
                <a:pt x="9776345" y="2386972"/>
              </a:cubicBezTo>
              <a:cubicBezTo>
                <a:pt x="9776345" y="2402502"/>
                <a:pt x="9787170" y="2413595"/>
                <a:pt x="9802324" y="2413595"/>
              </a:cubicBezTo>
              <a:cubicBezTo>
                <a:pt x="9817478" y="2413595"/>
                <a:pt x="9828303" y="2400283"/>
                <a:pt x="9828303" y="2386972"/>
              </a:cubicBezTo>
              <a:cubicBezTo>
                <a:pt x="9828303" y="2373661"/>
                <a:pt x="9817478" y="2360350"/>
                <a:pt x="9802324" y="2360350"/>
              </a:cubicBezTo>
              <a:close/>
              <a:moveTo>
                <a:pt x="9875930" y="2360350"/>
              </a:moveTo>
              <a:cubicBezTo>
                <a:pt x="9862941" y="2360350"/>
                <a:pt x="9852116" y="2373661"/>
                <a:pt x="9852116" y="2386972"/>
              </a:cubicBezTo>
              <a:cubicBezTo>
                <a:pt x="9852116" y="2402502"/>
                <a:pt x="9862941" y="2413595"/>
                <a:pt x="9875930" y="2413595"/>
              </a:cubicBezTo>
              <a:cubicBezTo>
                <a:pt x="9891084" y="2413595"/>
                <a:pt x="9901909" y="2400283"/>
                <a:pt x="9901909" y="2386972"/>
              </a:cubicBezTo>
              <a:cubicBezTo>
                <a:pt x="9901909" y="2373661"/>
                <a:pt x="9891084" y="2360350"/>
                <a:pt x="9875930" y="2360350"/>
              </a:cubicBezTo>
              <a:close/>
              <a:moveTo>
                <a:pt x="10172523" y="2360350"/>
              </a:moveTo>
              <a:cubicBezTo>
                <a:pt x="10157369" y="2360350"/>
                <a:pt x="10146544" y="2373661"/>
                <a:pt x="10146544" y="2386972"/>
              </a:cubicBezTo>
              <a:cubicBezTo>
                <a:pt x="10146544" y="2402502"/>
                <a:pt x="10157369" y="2413595"/>
                <a:pt x="10172523" y="2413595"/>
              </a:cubicBezTo>
              <a:cubicBezTo>
                <a:pt x="10187677" y="2413595"/>
                <a:pt x="10198502" y="2400283"/>
                <a:pt x="10198502" y="2386972"/>
              </a:cubicBezTo>
              <a:cubicBezTo>
                <a:pt x="10198502" y="2373661"/>
                <a:pt x="10187677" y="2360350"/>
                <a:pt x="10172523" y="2360350"/>
              </a:cubicBezTo>
              <a:close/>
              <a:moveTo>
                <a:pt x="10246130" y="2360350"/>
              </a:moveTo>
              <a:cubicBezTo>
                <a:pt x="10230976" y="2360350"/>
                <a:pt x="10220151" y="2373661"/>
                <a:pt x="10220151" y="2386972"/>
              </a:cubicBezTo>
              <a:cubicBezTo>
                <a:pt x="10220151" y="2402502"/>
                <a:pt x="10233141" y="2413595"/>
                <a:pt x="10246130" y="2413595"/>
              </a:cubicBezTo>
              <a:cubicBezTo>
                <a:pt x="10261284" y="2413595"/>
                <a:pt x="10272109" y="2400283"/>
                <a:pt x="10272109" y="2386972"/>
              </a:cubicBezTo>
              <a:cubicBezTo>
                <a:pt x="10272109" y="2373661"/>
                <a:pt x="10261284" y="2360350"/>
                <a:pt x="10246130" y="2360350"/>
              </a:cubicBezTo>
              <a:close/>
              <a:moveTo>
                <a:pt x="1517216" y="2435780"/>
              </a:moveTo>
              <a:cubicBezTo>
                <a:pt x="1504227" y="2435780"/>
                <a:pt x="1493402" y="2449091"/>
                <a:pt x="1493402" y="2462402"/>
              </a:cubicBezTo>
              <a:cubicBezTo>
                <a:pt x="1493402" y="2477932"/>
                <a:pt x="1504227" y="2489025"/>
                <a:pt x="1517216" y="2489025"/>
              </a:cubicBezTo>
              <a:cubicBezTo>
                <a:pt x="1532370" y="2489025"/>
                <a:pt x="1543195" y="2475714"/>
                <a:pt x="1543195" y="2462402"/>
              </a:cubicBezTo>
              <a:cubicBezTo>
                <a:pt x="1543195" y="2449091"/>
                <a:pt x="1530205" y="2437999"/>
                <a:pt x="1517216" y="2435780"/>
              </a:cubicBezTo>
              <a:close/>
              <a:moveTo>
                <a:pt x="1590823" y="2435780"/>
              </a:moveTo>
              <a:cubicBezTo>
                <a:pt x="1577834" y="2435780"/>
                <a:pt x="1567009" y="2449091"/>
                <a:pt x="1567009" y="2462402"/>
              </a:cubicBezTo>
              <a:cubicBezTo>
                <a:pt x="1567009" y="2477932"/>
                <a:pt x="1577834" y="2489025"/>
                <a:pt x="1590823" y="2489025"/>
              </a:cubicBezTo>
              <a:cubicBezTo>
                <a:pt x="1605977" y="2489025"/>
                <a:pt x="1616802" y="2475714"/>
                <a:pt x="1616802" y="2462402"/>
              </a:cubicBezTo>
              <a:cubicBezTo>
                <a:pt x="1616802" y="2449091"/>
                <a:pt x="1605977" y="2437999"/>
                <a:pt x="1590823" y="2435780"/>
              </a:cubicBezTo>
              <a:close/>
              <a:moveTo>
                <a:pt x="1664430" y="2435780"/>
              </a:moveTo>
              <a:cubicBezTo>
                <a:pt x="1651441" y="2435780"/>
                <a:pt x="1640616" y="2449091"/>
                <a:pt x="1640616" y="2462402"/>
              </a:cubicBezTo>
              <a:cubicBezTo>
                <a:pt x="1640616" y="2477932"/>
                <a:pt x="1651441" y="2489025"/>
                <a:pt x="1664430" y="2489025"/>
              </a:cubicBezTo>
              <a:cubicBezTo>
                <a:pt x="1679584" y="2489025"/>
                <a:pt x="1690409" y="2475714"/>
                <a:pt x="1690409" y="2462402"/>
              </a:cubicBezTo>
              <a:cubicBezTo>
                <a:pt x="1690409" y="2449091"/>
                <a:pt x="1679584" y="2437999"/>
                <a:pt x="1664430" y="2435780"/>
              </a:cubicBezTo>
              <a:close/>
              <a:moveTo>
                <a:pt x="1738037" y="2435780"/>
              </a:moveTo>
              <a:cubicBezTo>
                <a:pt x="1722883" y="2435780"/>
                <a:pt x="1712058" y="2449091"/>
                <a:pt x="1712058" y="2462402"/>
              </a:cubicBezTo>
              <a:cubicBezTo>
                <a:pt x="1712058" y="2477932"/>
                <a:pt x="1725047" y="2489025"/>
                <a:pt x="1738037" y="2489025"/>
              </a:cubicBezTo>
              <a:cubicBezTo>
                <a:pt x="1753191" y="2489025"/>
                <a:pt x="1764016" y="2475714"/>
                <a:pt x="1764016" y="2462402"/>
              </a:cubicBezTo>
              <a:cubicBezTo>
                <a:pt x="1764016" y="2449091"/>
                <a:pt x="1753191" y="2437999"/>
                <a:pt x="1738037" y="2435780"/>
              </a:cubicBezTo>
              <a:close/>
              <a:moveTo>
                <a:pt x="1811644" y="2435780"/>
              </a:moveTo>
              <a:cubicBezTo>
                <a:pt x="1796490" y="2435780"/>
                <a:pt x="1785665" y="2449091"/>
                <a:pt x="1785665" y="2462402"/>
              </a:cubicBezTo>
              <a:cubicBezTo>
                <a:pt x="1785665" y="2477932"/>
                <a:pt x="1798654" y="2489025"/>
                <a:pt x="1811644" y="2489025"/>
              </a:cubicBezTo>
              <a:cubicBezTo>
                <a:pt x="1826798" y="2489025"/>
                <a:pt x="1837623" y="2475714"/>
                <a:pt x="1837623" y="2462402"/>
              </a:cubicBezTo>
              <a:cubicBezTo>
                <a:pt x="1837623" y="2449091"/>
                <a:pt x="1826798" y="2437999"/>
                <a:pt x="1811644" y="2435780"/>
              </a:cubicBezTo>
              <a:close/>
              <a:moveTo>
                <a:pt x="1887416" y="2435780"/>
              </a:moveTo>
              <a:cubicBezTo>
                <a:pt x="1872262" y="2435780"/>
                <a:pt x="1861437" y="2449091"/>
                <a:pt x="1861437" y="2462402"/>
              </a:cubicBezTo>
              <a:cubicBezTo>
                <a:pt x="1861437" y="2477932"/>
                <a:pt x="1874426" y="2489025"/>
                <a:pt x="1887416" y="2489025"/>
              </a:cubicBezTo>
              <a:cubicBezTo>
                <a:pt x="1902570" y="2489025"/>
                <a:pt x="1913395" y="2475714"/>
                <a:pt x="1913395" y="2462402"/>
              </a:cubicBezTo>
              <a:cubicBezTo>
                <a:pt x="1913395" y="2449091"/>
                <a:pt x="1900405" y="2437999"/>
                <a:pt x="1887416" y="2435780"/>
              </a:cubicBezTo>
              <a:close/>
              <a:moveTo>
                <a:pt x="1961023" y="2435780"/>
              </a:moveTo>
              <a:cubicBezTo>
                <a:pt x="1945869" y="2435780"/>
                <a:pt x="1935044" y="2449091"/>
                <a:pt x="1935044" y="2462402"/>
              </a:cubicBezTo>
              <a:cubicBezTo>
                <a:pt x="1935044" y="2477932"/>
                <a:pt x="1948033" y="2489025"/>
                <a:pt x="1961023" y="2489025"/>
              </a:cubicBezTo>
              <a:cubicBezTo>
                <a:pt x="1976177" y="2489025"/>
                <a:pt x="1987002" y="2475714"/>
                <a:pt x="1987002" y="2462402"/>
              </a:cubicBezTo>
              <a:cubicBezTo>
                <a:pt x="1987002" y="2449091"/>
                <a:pt x="1976177" y="2437999"/>
                <a:pt x="1961023" y="2435780"/>
              </a:cubicBezTo>
              <a:close/>
              <a:moveTo>
                <a:pt x="2034629" y="2435780"/>
              </a:moveTo>
              <a:cubicBezTo>
                <a:pt x="2019475" y="2435780"/>
                <a:pt x="2008650" y="2449091"/>
                <a:pt x="2008650" y="2462402"/>
              </a:cubicBezTo>
              <a:cubicBezTo>
                <a:pt x="2008650" y="2477932"/>
                <a:pt x="2021640" y="2489025"/>
                <a:pt x="2034629" y="2489025"/>
              </a:cubicBezTo>
              <a:cubicBezTo>
                <a:pt x="2049783" y="2489025"/>
                <a:pt x="2060608" y="2475714"/>
                <a:pt x="2060608" y="2462402"/>
              </a:cubicBezTo>
              <a:cubicBezTo>
                <a:pt x="2060608" y="2449091"/>
                <a:pt x="2049783" y="2437999"/>
                <a:pt x="2034629" y="2435780"/>
              </a:cubicBezTo>
              <a:close/>
              <a:moveTo>
                <a:pt x="2108236" y="2435780"/>
              </a:moveTo>
              <a:cubicBezTo>
                <a:pt x="2093082" y="2435780"/>
                <a:pt x="2082257" y="2449091"/>
                <a:pt x="2082257" y="2462402"/>
              </a:cubicBezTo>
              <a:cubicBezTo>
                <a:pt x="2082257" y="2477932"/>
                <a:pt x="2095246" y="2489025"/>
                <a:pt x="2108236" y="2489025"/>
              </a:cubicBezTo>
              <a:cubicBezTo>
                <a:pt x="2123390" y="2489025"/>
                <a:pt x="2134215" y="2475714"/>
                <a:pt x="2134215" y="2462402"/>
              </a:cubicBezTo>
              <a:cubicBezTo>
                <a:pt x="2134215" y="2449091"/>
                <a:pt x="2123390" y="2437999"/>
                <a:pt x="2108236" y="2435780"/>
              </a:cubicBezTo>
              <a:close/>
              <a:moveTo>
                <a:pt x="2181843" y="2435780"/>
              </a:moveTo>
              <a:cubicBezTo>
                <a:pt x="2168854" y="2435780"/>
                <a:pt x="2158029" y="2449091"/>
                <a:pt x="2158029" y="2462402"/>
              </a:cubicBezTo>
              <a:cubicBezTo>
                <a:pt x="2158029" y="2477932"/>
                <a:pt x="2168854" y="2489025"/>
                <a:pt x="2181843" y="2489025"/>
              </a:cubicBezTo>
              <a:cubicBezTo>
                <a:pt x="2196997" y="2489025"/>
                <a:pt x="2207822" y="2475714"/>
                <a:pt x="2207822" y="2462402"/>
              </a:cubicBezTo>
              <a:cubicBezTo>
                <a:pt x="2207822" y="2449091"/>
                <a:pt x="2196997" y="2437999"/>
                <a:pt x="2181843" y="2435780"/>
              </a:cubicBezTo>
              <a:close/>
              <a:moveTo>
                <a:pt x="2255450" y="2435780"/>
              </a:moveTo>
              <a:cubicBezTo>
                <a:pt x="2242461" y="2435780"/>
                <a:pt x="2231636" y="2449091"/>
                <a:pt x="2231636" y="2462402"/>
              </a:cubicBezTo>
              <a:cubicBezTo>
                <a:pt x="2231636" y="2477932"/>
                <a:pt x="2242461" y="2489025"/>
                <a:pt x="2255450" y="2489025"/>
              </a:cubicBezTo>
              <a:cubicBezTo>
                <a:pt x="2270604" y="2489025"/>
                <a:pt x="2281429" y="2475714"/>
                <a:pt x="2281429" y="2462402"/>
              </a:cubicBezTo>
              <a:cubicBezTo>
                <a:pt x="2281429" y="2449091"/>
                <a:pt x="2270604" y="2437999"/>
                <a:pt x="2255450" y="2435780"/>
              </a:cubicBezTo>
              <a:close/>
              <a:moveTo>
                <a:pt x="2331222" y="2435780"/>
              </a:moveTo>
              <a:cubicBezTo>
                <a:pt x="2318233" y="2435780"/>
                <a:pt x="2307408" y="2449091"/>
                <a:pt x="2307408" y="2462402"/>
              </a:cubicBezTo>
              <a:cubicBezTo>
                <a:pt x="2307408" y="2477932"/>
                <a:pt x="2318233" y="2489025"/>
                <a:pt x="2331222" y="2489025"/>
              </a:cubicBezTo>
              <a:cubicBezTo>
                <a:pt x="2346376" y="2489025"/>
                <a:pt x="2357201" y="2475714"/>
                <a:pt x="2357201" y="2462402"/>
              </a:cubicBezTo>
              <a:cubicBezTo>
                <a:pt x="2357201" y="2449091"/>
                <a:pt x="2344211" y="2437999"/>
                <a:pt x="2331222" y="2435780"/>
              </a:cubicBezTo>
              <a:close/>
              <a:moveTo>
                <a:pt x="2404829" y="2435780"/>
              </a:moveTo>
              <a:cubicBezTo>
                <a:pt x="2389675" y="2435780"/>
                <a:pt x="2378850" y="2449091"/>
                <a:pt x="2378850" y="2462402"/>
              </a:cubicBezTo>
              <a:cubicBezTo>
                <a:pt x="2378850" y="2477932"/>
                <a:pt x="2391839" y="2489025"/>
                <a:pt x="2404829" y="2489025"/>
              </a:cubicBezTo>
              <a:cubicBezTo>
                <a:pt x="2419983" y="2489025"/>
                <a:pt x="2430808" y="2475714"/>
                <a:pt x="2430808" y="2462402"/>
              </a:cubicBezTo>
              <a:cubicBezTo>
                <a:pt x="2430808" y="2449091"/>
                <a:pt x="2419983" y="2437999"/>
                <a:pt x="2404829" y="2435780"/>
              </a:cubicBezTo>
              <a:close/>
              <a:moveTo>
                <a:pt x="2478436" y="2435780"/>
              </a:moveTo>
              <a:cubicBezTo>
                <a:pt x="2463282" y="2435780"/>
                <a:pt x="2452457" y="2449091"/>
                <a:pt x="2452457" y="2462402"/>
              </a:cubicBezTo>
              <a:cubicBezTo>
                <a:pt x="2452457" y="2477932"/>
                <a:pt x="2465447" y="2489025"/>
                <a:pt x="2478436" y="2489025"/>
              </a:cubicBezTo>
              <a:cubicBezTo>
                <a:pt x="2493590" y="2489025"/>
                <a:pt x="2504415" y="2475714"/>
                <a:pt x="2504415" y="2462402"/>
              </a:cubicBezTo>
              <a:cubicBezTo>
                <a:pt x="2504415" y="2449091"/>
                <a:pt x="2493590" y="2437999"/>
                <a:pt x="2478436" y="2435780"/>
              </a:cubicBezTo>
              <a:close/>
              <a:moveTo>
                <a:pt x="2554208" y="2435780"/>
              </a:moveTo>
              <a:cubicBezTo>
                <a:pt x="2539054" y="2435780"/>
                <a:pt x="2528229" y="2449091"/>
                <a:pt x="2528229" y="2462402"/>
              </a:cubicBezTo>
              <a:cubicBezTo>
                <a:pt x="2528229" y="2477932"/>
                <a:pt x="2541219" y="2489025"/>
                <a:pt x="2554208" y="2489025"/>
              </a:cubicBezTo>
              <a:cubicBezTo>
                <a:pt x="2567197" y="2489025"/>
                <a:pt x="2578022" y="2475714"/>
                <a:pt x="2578022" y="2462402"/>
              </a:cubicBezTo>
              <a:cubicBezTo>
                <a:pt x="2578022" y="2449091"/>
                <a:pt x="2567197" y="2437999"/>
                <a:pt x="2554208" y="2435780"/>
              </a:cubicBezTo>
              <a:close/>
              <a:moveTo>
                <a:pt x="2625650" y="2435780"/>
              </a:moveTo>
              <a:cubicBezTo>
                <a:pt x="2610496" y="2435780"/>
                <a:pt x="2599671" y="2449091"/>
                <a:pt x="2599671" y="2462402"/>
              </a:cubicBezTo>
              <a:cubicBezTo>
                <a:pt x="2599671" y="2477932"/>
                <a:pt x="2612661" y="2489025"/>
                <a:pt x="2625650" y="2489025"/>
              </a:cubicBezTo>
              <a:cubicBezTo>
                <a:pt x="2640804" y="2489025"/>
                <a:pt x="2651629" y="2475714"/>
                <a:pt x="2651629" y="2462402"/>
              </a:cubicBezTo>
              <a:cubicBezTo>
                <a:pt x="2651629" y="2449091"/>
                <a:pt x="2640804" y="2437999"/>
                <a:pt x="2625650" y="2435780"/>
              </a:cubicBezTo>
              <a:close/>
              <a:moveTo>
                <a:pt x="2699257" y="2435780"/>
              </a:moveTo>
              <a:cubicBezTo>
                <a:pt x="2686268" y="2435780"/>
                <a:pt x="2675443" y="2449091"/>
                <a:pt x="2675443" y="2462402"/>
              </a:cubicBezTo>
              <a:cubicBezTo>
                <a:pt x="2675443" y="2477932"/>
                <a:pt x="2686268" y="2489025"/>
                <a:pt x="2699257" y="2489025"/>
              </a:cubicBezTo>
              <a:cubicBezTo>
                <a:pt x="2714411" y="2489025"/>
                <a:pt x="2725236" y="2475714"/>
                <a:pt x="2725236" y="2462402"/>
              </a:cubicBezTo>
              <a:cubicBezTo>
                <a:pt x="2725236" y="2449091"/>
                <a:pt x="2714411" y="2437999"/>
                <a:pt x="2699257" y="2435780"/>
              </a:cubicBezTo>
              <a:close/>
              <a:moveTo>
                <a:pt x="2775028" y="2435780"/>
              </a:moveTo>
              <a:cubicBezTo>
                <a:pt x="2762039" y="2435780"/>
                <a:pt x="2751214" y="2449091"/>
                <a:pt x="2751214" y="2462402"/>
              </a:cubicBezTo>
              <a:cubicBezTo>
                <a:pt x="2751214" y="2477932"/>
                <a:pt x="2762039" y="2489025"/>
                <a:pt x="2775028" y="2489025"/>
              </a:cubicBezTo>
              <a:cubicBezTo>
                <a:pt x="2790182" y="2489025"/>
                <a:pt x="2801007" y="2475714"/>
                <a:pt x="2801007" y="2462402"/>
              </a:cubicBezTo>
              <a:cubicBezTo>
                <a:pt x="2801007" y="2449091"/>
                <a:pt x="2788017" y="2437999"/>
                <a:pt x="2775028" y="2435780"/>
              </a:cubicBezTo>
              <a:close/>
              <a:moveTo>
                <a:pt x="2848635" y="2435780"/>
              </a:moveTo>
              <a:cubicBezTo>
                <a:pt x="2833481" y="2435780"/>
                <a:pt x="2822656" y="2449091"/>
                <a:pt x="2822656" y="2462402"/>
              </a:cubicBezTo>
              <a:cubicBezTo>
                <a:pt x="2822656" y="2477932"/>
                <a:pt x="2835645" y="2489025"/>
                <a:pt x="2848635" y="2489025"/>
              </a:cubicBezTo>
              <a:cubicBezTo>
                <a:pt x="2863789" y="2489025"/>
                <a:pt x="2874614" y="2475714"/>
                <a:pt x="2874614" y="2462402"/>
              </a:cubicBezTo>
              <a:cubicBezTo>
                <a:pt x="2874614" y="2449091"/>
                <a:pt x="2863789" y="2437999"/>
                <a:pt x="2848635" y="2435780"/>
              </a:cubicBezTo>
              <a:close/>
              <a:moveTo>
                <a:pt x="2922242" y="2435780"/>
              </a:moveTo>
              <a:cubicBezTo>
                <a:pt x="2909253" y="2435780"/>
                <a:pt x="2898428" y="2449091"/>
                <a:pt x="2898428" y="2462402"/>
              </a:cubicBezTo>
              <a:cubicBezTo>
                <a:pt x="2898428" y="2477932"/>
                <a:pt x="2909253" y="2489025"/>
                <a:pt x="2922242" y="2489025"/>
              </a:cubicBezTo>
              <a:cubicBezTo>
                <a:pt x="2937396" y="2489025"/>
                <a:pt x="2948221" y="2475714"/>
                <a:pt x="2948221" y="2462402"/>
              </a:cubicBezTo>
              <a:cubicBezTo>
                <a:pt x="2948221" y="2449091"/>
                <a:pt x="2937396" y="2437999"/>
                <a:pt x="2922242" y="2435780"/>
              </a:cubicBezTo>
              <a:close/>
              <a:moveTo>
                <a:pt x="5364260" y="2435780"/>
              </a:moveTo>
              <a:cubicBezTo>
                <a:pt x="5351271" y="2435780"/>
                <a:pt x="5340446" y="2449091"/>
                <a:pt x="5340446" y="2462402"/>
              </a:cubicBezTo>
              <a:cubicBezTo>
                <a:pt x="5340446" y="2477932"/>
                <a:pt x="5351271" y="2489025"/>
                <a:pt x="5364260" y="2489025"/>
              </a:cubicBezTo>
              <a:cubicBezTo>
                <a:pt x="5379414" y="2489025"/>
                <a:pt x="5390239" y="2475714"/>
                <a:pt x="5390239" y="2462402"/>
              </a:cubicBezTo>
              <a:cubicBezTo>
                <a:pt x="5390239" y="2449091"/>
                <a:pt x="5379414" y="2437999"/>
                <a:pt x="5364260" y="2435780"/>
              </a:cubicBezTo>
              <a:close/>
              <a:moveTo>
                <a:pt x="5437867" y="2435780"/>
              </a:moveTo>
              <a:cubicBezTo>
                <a:pt x="5422713" y="2435780"/>
                <a:pt x="5411888" y="2449091"/>
                <a:pt x="5411888" y="2462402"/>
              </a:cubicBezTo>
              <a:cubicBezTo>
                <a:pt x="5411888" y="2477932"/>
                <a:pt x="5422713" y="2489025"/>
                <a:pt x="5437867" y="2489025"/>
              </a:cubicBezTo>
              <a:cubicBezTo>
                <a:pt x="5453021" y="2489025"/>
                <a:pt x="5463846" y="2475714"/>
                <a:pt x="5463846" y="2462402"/>
              </a:cubicBezTo>
              <a:cubicBezTo>
                <a:pt x="5463846" y="2449091"/>
                <a:pt x="5453021" y="2435780"/>
                <a:pt x="5437867" y="2435780"/>
              </a:cubicBezTo>
              <a:close/>
              <a:moveTo>
                <a:pt x="5511473" y="2435780"/>
              </a:moveTo>
              <a:cubicBezTo>
                <a:pt x="5498484" y="2435780"/>
                <a:pt x="5487659" y="2449091"/>
                <a:pt x="5487659" y="2462402"/>
              </a:cubicBezTo>
              <a:cubicBezTo>
                <a:pt x="5487659" y="2477932"/>
                <a:pt x="5498484" y="2489025"/>
                <a:pt x="5511473" y="2489025"/>
              </a:cubicBezTo>
              <a:cubicBezTo>
                <a:pt x="5526628" y="2489025"/>
                <a:pt x="5537452" y="2475714"/>
                <a:pt x="5537452" y="2462402"/>
              </a:cubicBezTo>
              <a:cubicBezTo>
                <a:pt x="5537452" y="2449091"/>
                <a:pt x="5526628" y="2437999"/>
                <a:pt x="5511473" y="2435780"/>
              </a:cubicBezTo>
              <a:close/>
              <a:moveTo>
                <a:pt x="5585081" y="2435780"/>
              </a:moveTo>
              <a:cubicBezTo>
                <a:pt x="5569927" y="2435780"/>
                <a:pt x="5559102" y="2449091"/>
                <a:pt x="5559102" y="2462402"/>
              </a:cubicBezTo>
              <a:cubicBezTo>
                <a:pt x="5559102" y="2477932"/>
                <a:pt x="5572091" y="2489025"/>
                <a:pt x="5585081" y="2489025"/>
              </a:cubicBezTo>
              <a:cubicBezTo>
                <a:pt x="5600235" y="2489025"/>
                <a:pt x="5611060" y="2475714"/>
                <a:pt x="5611060" y="2462402"/>
              </a:cubicBezTo>
              <a:cubicBezTo>
                <a:pt x="5611060" y="2449091"/>
                <a:pt x="5600235" y="2437999"/>
                <a:pt x="5585081" y="2435780"/>
              </a:cubicBezTo>
              <a:close/>
              <a:moveTo>
                <a:pt x="5658687" y="2435780"/>
              </a:moveTo>
              <a:cubicBezTo>
                <a:pt x="5645699" y="2435780"/>
                <a:pt x="5634874" y="2449091"/>
                <a:pt x="5634874" y="2462402"/>
              </a:cubicBezTo>
              <a:cubicBezTo>
                <a:pt x="5634874" y="2477932"/>
                <a:pt x="5645699" y="2489025"/>
                <a:pt x="5658687" y="2489025"/>
              </a:cubicBezTo>
              <a:cubicBezTo>
                <a:pt x="5673842" y="2489025"/>
                <a:pt x="5684667" y="2475714"/>
                <a:pt x="5684667" y="2462402"/>
              </a:cubicBezTo>
              <a:cubicBezTo>
                <a:pt x="5684667" y="2449091"/>
                <a:pt x="5673842" y="2437999"/>
                <a:pt x="5658687" y="2435780"/>
              </a:cubicBezTo>
              <a:close/>
              <a:moveTo>
                <a:pt x="5734459" y="2435780"/>
              </a:moveTo>
              <a:cubicBezTo>
                <a:pt x="5719305" y="2435780"/>
                <a:pt x="5708480" y="2449091"/>
                <a:pt x="5708480" y="2462402"/>
              </a:cubicBezTo>
              <a:cubicBezTo>
                <a:pt x="5708480" y="2477932"/>
                <a:pt x="5721470" y="2489025"/>
                <a:pt x="5734459" y="2489025"/>
              </a:cubicBezTo>
              <a:cubicBezTo>
                <a:pt x="5749613" y="2489025"/>
                <a:pt x="5760438" y="2475714"/>
                <a:pt x="5760438" y="2462402"/>
              </a:cubicBezTo>
              <a:cubicBezTo>
                <a:pt x="5760438" y="2449091"/>
                <a:pt x="5747448" y="2437999"/>
                <a:pt x="5734459" y="2435780"/>
              </a:cubicBezTo>
              <a:close/>
              <a:moveTo>
                <a:pt x="5810231" y="2435780"/>
              </a:moveTo>
              <a:cubicBezTo>
                <a:pt x="5795077" y="2435780"/>
                <a:pt x="5784252" y="2449091"/>
                <a:pt x="5784252" y="2462402"/>
              </a:cubicBezTo>
              <a:cubicBezTo>
                <a:pt x="5784252" y="2477932"/>
                <a:pt x="5797242" y="2489025"/>
                <a:pt x="5810231" y="2489025"/>
              </a:cubicBezTo>
              <a:cubicBezTo>
                <a:pt x="5823220" y="2489025"/>
                <a:pt x="5834045" y="2475714"/>
                <a:pt x="5834045" y="2462402"/>
              </a:cubicBezTo>
              <a:cubicBezTo>
                <a:pt x="5834045" y="2449091"/>
                <a:pt x="5823220" y="2437999"/>
                <a:pt x="5810231" y="2435780"/>
              </a:cubicBezTo>
              <a:close/>
              <a:moveTo>
                <a:pt x="5881673" y="2435780"/>
              </a:moveTo>
              <a:cubicBezTo>
                <a:pt x="5866519" y="2435780"/>
                <a:pt x="5855694" y="2449091"/>
                <a:pt x="5855694" y="2462402"/>
              </a:cubicBezTo>
              <a:cubicBezTo>
                <a:pt x="5855694" y="2477932"/>
                <a:pt x="5868684" y="2489025"/>
                <a:pt x="5881673" y="2489025"/>
              </a:cubicBezTo>
              <a:cubicBezTo>
                <a:pt x="5896827" y="2489025"/>
                <a:pt x="5907652" y="2475714"/>
                <a:pt x="5907652" y="2462402"/>
              </a:cubicBezTo>
              <a:cubicBezTo>
                <a:pt x="5907652" y="2449091"/>
                <a:pt x="5896827" y="2437999"/>
                <a:pt x="5881673" y="2435780"/>
              </a:cubicBezTo>
              <a:close/>
              <a:moveTo>
                <a:pt x="6399086" y="2435780"/>
              </a:moveTo>
              <a:cubicBezTo>
                <a:pt x="6383932" y="2435780"/>
                <a:pt x="6373107" y="2449091"/>
                <a:pt x="6373107" y="2462402"/>
              </a:cubicBezTo>
              <a:cubicBezTo>
                <a:pt x="6373107" y="2477932"/>
                <a:pt x="6386097" y="2489025"/>
                <a:pt x="6399086" y="2489025"/>
              </a:cubicBezTo>
              <a:cubicBezTo>
                <a:pt x="6414241" y="2489025"/>
                <a:pt x="6425065" y="2475714"/>
                <a:pt x="6425065" y="2462402"/>
              </a:cubicBezTo>
              <a:cubicBezTo>
                <a:pt x="6425065" y="2449091"/>
                <a:pt x="6414241" y="2437999"/>
                <a:pt x="6399086" y="2435780"/>
              </a:cubicBezTo>
              <a:close/>
              <a:moveTo>
                <a:pt x="6769286" y="2435780"/>
              </a:moveTo>
              <a:cubicBezTo>
                <a:pt x="6754132" y="2435780"/>
                <a:pt x="6743307" y="2449091"/>
                <a:pt x="6743307" y="2462402"/>
              </a:cubicBezTo>
              <a:cubicBezTo>
                <a:pt x="6743307" y="2477932"/>
                <a:pt x="6754132" y="2489025"/>
                <a:pt x="6769286" y="2489025"/>
              </a:cubicBezTo>
              <a:cubicBezTo>
                <a:pt x="6784440" y="2489025"/>
                <a:pt x="6795265" y="2475714"/>
                <a:pt x="6795265" y="2462402"/>
              </a:cubicBezTo>
              <a:cubicBezTo>
                <a:pt x="6795265" y="2449091"/>
                <a:pt x="6784440" y="2435780"/>
                <a:pt x="6769286" y="2435780"/>
              </a:cubicBezTo>
              <a:close/>
              <a:moveTo>
                <a:pt x="6842892" y="2435780"/>
              </a:moveTo>
              <a:cubicBezTo>
                <a:pt x="6827738" y="2435780"/>
                <a:pt x="6816913" y="2449091"/>
                <a:pt x="6816913" y="2462402"/>
              </a:cubicBezTo>
              <a:cubicBezTo>
                <a:pt x="6816913" y="2477932"/>
                <a:pt x="6829903" y="2489025"/>
                <a:pt x="6842892" y="2489025"/>
              </a:cubicBezTo>
              <a:cubicBezTo>
                <a:pt x="6858047" y="2489025"/>
                <a:pt x="6868871" y="2475714"/>
                <a:pt x="6868871" y="2462402"/>
              </a:cubicBezTo>
              <a:cubicBezTo>
                <a:pt x="6868871" y="2449091"/>
                <a:pt x="6858047" y="2437999"/>
                <a:pt x="6842892" y="2435780"/>
              </a:cubicBezTo>
              <a:close/>
              <a:moveTo>
                <a:pt x="6916499" y="2435780"/>
              </a:moveTo>
              <a:cubicBezTo>
                <a:pt x="6903510" y="2435780"/>
                <a:pt x="6892685" y="2449091"/>
                <a:pt x="6892685" y="2462402"/>
              </a:cubicBezTo>
              <a:cubicBezTo>
                <a:pt x="6892685" y="2477932"/>
                <a:pt x="6903510" y="2489025"/>
                <a:pt x="6916499" y="2489025"/>
              </a:cubicBezTo>
              <a:cubicBezTo>
                <a:pt x="6931654" y="2489025"/>
                <a:pt x="6942478" y="2475714"/>
                <a:pt x="6942478" y="2462402"/>
              </a:cubicBezTo>
              <a:cubicBezTo>
                <a:pt x="6942478" y="2449091"/>
                <a:pt x="6931654" y="2437999"/>
                <a:pt x="6916499" y="2435780"/>
              </a:cubicBezTo>
              <a:close/>
              <a:moveTo>
                <a:pt x="6990106" y="2435780"/>
              </a:moveTo>
              <a:cubicBezTo>
                <a:pt x="6977118" y="2435780"/>
                <a:pt x="6966293" y="2449091"/>
                <a:pt x="6966293" y="2462402"/>
              </a:cubicBezTo>
              <a:cubicBezTo>
                <a:pt x="6966293" y="2477932"/>
                <a:pt x="6977118" y="2489025"/>
                <a:pt x="6990106" y="2489025"/>
              </a:cubicBezTo>
              <a:cubicBezTo>
                <a:pt x="7005261" y="2489025"/>
                <a:pt x="7016086" y="2475714"/>
                <a:pt x="7016086" y="2462402"/>
              </a:cubicBezTo>
              <a:cubicBezTo>
                <a:pt x="7016086" y="2449091"/>
                <a:pt x="7005261" y="2437999"/>
                <a:pt x="6990106" y="2435780"/>
              </a:cubicBezTo>
              <a:close/>
              <a:moveTo>
                <a:pt x="7065879" y="2435780"/>
              </a:moveTo>
              <a:cubicBezTo>
                <a:pt x="7050725" y="2435780"/>
                <a:pt x="7039900" y="2449091"/>
                <a:pt x="7039900" y="2462402"/>
              </a:cubicBezTo>
              <a:cubicBezTo>
                <a:pt x="7039900" y="2477932"/>
                <a:pt x="7052890" y="2489025"/>
                <a:pt x="7065879" y="2489025"/>
              </a:cubicBezTo>
              <a:cubicBezTo>
                <a:pt x="7081033" y="2489025"/>
                <a:pt x="7091858" y="2475714"/>
                <a:pt x="7091858" y="2462402"/>
              </a:cubicBezTo>
              <a:cubicBezTo>
                <a:pt x="7091858" y="2449091"/>
                <a:pt x="7078868" y="2437999"/>
                <a:pt x="7065879" y="2435780"/>
              </a:cubicBezTo>
              <a:close/>
              <a:moveTo>
                <a:pt x="7139485" y="2435780"/>
              </a:moveTo>
              <a:cubicBezTo>
                <a:pt x="7124331" y="2435780"/>
                <a:pt x="7113506" y="2449091"/>
                <a:pt x="7113506" y="2462402"/>
              </a:cubicBezTo>
              <a:cubicBezTo>
                <a:pt x="7113506" y="2477932"/>
                <a:pt x="7126496" y="2489025"/>
                <a:pt x="7139485" y="2489025"/>
              </a:cubicBezTo>
              <a:cubicBezTo>
                <a:pt x="7154639" y="2489025"/>
                <a:pt x="7165464" y="2475714"/>
                <a:pt x="7165464" y="2462402"/>
              </a:cubicBezTo>
              <a:cubicBezTo>
                <a:pt x="7165464" y="2449091"/>
                <a:pt x="7154639" y="2437999"/>
                <a:pt x="7139485" y="2435780"/>
              </a:cubicBezTo>
              <a:close/>
              <a:moveTo>
                <a:pt x="7213092" y="2435780"/>
              </a:moveTo>
              <a:cubicBezTo>
                <a:pt x="7197938" y="2435780"/>
                <a:pt x="7187113" y="2449091"/>
                <a:pt x="7187113" y="2462402"/>
              </a:cubicBezTo>
              <a:cubicBezTo>
                <a:pt x="7187113" y="2477932"/>
                <a:pt x="7200103" y="2489025"/>
                <a:pt x="7213092" y="2489025"/>
              </a:cubicBezTo>
              <a:cubicBezTo>
                <a:pt x="7228246" y="2489025"/>
                <a:pt x="7239071" y="2475714"/>
                <a:pt x="7239071" y="2462402"/>
              </a:cubicBezTo>
              <a:cubicBezTo>
                <a:pt x="7239071" y="2449091"/>
                <a:pt x="7228246" y="2437999"/>
                <a:pt x="7213092" y="2435780"/>
              </a:cubicBezTo>
              <a:close/>
              <a:moveTo>
                <a:pt x="7288864" y="2435780"/>
              </a:moveTo>
              <a:cubicBezTo>
                <a:pt x="7273710" y="2435780"/>
                <a:pt x="7262885" y="2449091"/>
                <a:pt x="7262885" y="2462402"/>
              </a:cubicBezTo>
              <a:cubicBezTo>
                <a:pt x="7262885" y="2477932"/>
                <a:pt x="7275875" y="2489025"/>
                <a:pt x="7288864" y="2489025"/>
              </a:cubicBezTo>
              <a:cubicBezTo>
                <a:pt x="7301854" y="2489025"/>
                <a:pt x="7312678" y="2475714"/>
                <a:pt x="7312678" y="2462402"/>
              </a:cubicBezTo>
              <a:cubicBezTo>
                <a:pt x="7312678" y="2449091"/>
                <a:pt x="7301854" y="2437999"/>
                <a:pt x="7288864" y="2435780"/>
              </a:cubicBezTo>
              <a:close/>
              <a:moveTo>
                <a:pt x="7360306" y="2435780"/>
              </a:moveTo>
              <a:cubicBezTo>
                <a:pt x="7345152" y="2435780"/>
                <a:pt x="7334327" y="2449091"/>
                <a:pt x="7334327" y="2462402"/>
              </a:cubicBezTo>
              <a:cubicBezTo>
                <a:pt x="7334327" y="2477932"/>
                <a:pt x="7347316" y="2489025"/>
                <a:pt x="7360306" y="2489025"/>
              </a:cubicBezTo>
              <a:cubicBezTo>
                <a:pt x="7375460" y="2489025"/>
                <a:pt x="7386285" y="2475714"/>
                <a:pt x="7386285" y="2462402"/>
              </a:cubicBezTo>
              <a:cubicBezTo>
                <a:pt x="7386285" y="2449091"/>
                <a:pt x="7375460" y="2437999"/>
                <a:pt x="7360306" y="2435780"/>
              </a:cubicBezTo>
              <a:close/>
              <a:moveTo>
                <a:pt x="7433913" y="2435780"/>
              </a:moveTo>
              <a:cubicBezTo>
                <a:pt x="7418759" y="2435780"/>
                <a:pt x="7407934" y="2449091"/>
                <a:pt x="7407934" y="2462402"/>
              </a:cubicBezTo>
              <a:cubicBezTo>
                <a:pt x="7407934" y="2477932"/>
                <a:pt x="7420924" y="2489025"/>
                <a:pt x="7433913" y="2489025"/>
              </a:cubicBezTo>
              <a:cubicBezTo>
                <a:pt x="7449067" y="2489025"/>
                <a:pt x="7459892" y="2475714"/>
                <a:pt x="7459892" y="2462402"/>
              </a:cubicBezTo>
              <a:cubicBezTo>
                <a:pt x="7459892" y="2449091"/>
                <a:pt x="7449067" y="2437999"/>
                <a:pt x="7433913" y="2435780"/>
              </a:cubicBezTo>
              <a:close/>
              <a:moveTo>
                <a:pt x="7509684" y="2435780"/>
              </a:moveTo>
              <a:cubicBezTo>
                <a:pt x="7496696" y="2435780"/>
                <a:pt x="7485871" y="2449091"/>
                <a:pt x="7485871" y="2462402"/>
              </a:cubicBezTo>
              <a:cubicBezTo>
                <a:pt x="7485871" y="2477932"/>
                <a:pt x="7496696" y="2489025"/>
                <a:pt x="7509684" y="2489025"/>
              </a:cubicBezTo>
              <a:cubicBezTo>
                <a:pt x="7524839" y="2489025"/>
                <a:pt x="7535664" y="2475714"/>
                <a:pt x="7535664" y="2462402"/>
              </a:cubicBezTo>
              <a:cubicBezTo>
                <a:pt x="7535664" y="2449091"/>
                <a:pt x="7524839" y="2437999"/>
                <a:pt x="7509684" y="2435780"/>
              </a:cubicBezTo>
              <a:close/>
              <a:moveTo>
                <a:pt x="7583292" y="2435780"/>
              </a:moveTo>
              <a:cubicBezTo>
                <a:pt x="7568138" y="2435780"/>
                <a:pt x="7557313" y="2449091"/>
                <a:pt x="7557313" y="2462402"/>
              </a:cubicBezTo>
              <a:cubicBezTo>
                <a:pt x="7557313" y="2477932"/>
                <a:pt x="7570303" y="2489025"/>
                <a:pt x="7583292" y="2489025"/>
              </a:cubicBezTo>
              <a:cubicBezTo>
                <a:pt x="7598446" y="2489025"/>
                <a:pt x="7609271" y="2475714"/>
                <a:pt x="7609271" y="2462402"/>
              </a:cubicBezTo>
              <a:cubicBezTo>
                <a:pt x="7609271" y="2449091"/>
                <a:pt x="7598446" y="2437999"/>
                <a:pt x="7583292" y="2435780"/>
              </a:cubicBezTo>
              <a:close/>
              <a:moveTo>
                <a:pt x="7656898" y="2435780"/>
              </a:moveTo>
              <a:cubicBezTo>
                <a:pt x="7641744" y="2435780"/>
                <a:pt x="7630919" y="2449091"/>
                <a:pt x="7630919" y="2462402"/>
              </a:cubicBezTo>
              <a:cubicBezTo>
                <a:pt x="7630919" y="2477932"/>
                <a:pt x="7643909" y="2489025"/>
                <a:pt x="7656898" y="2489025"/>
              </a:cubicBezTo>
              <a:cubicBezTo>
                <a:pt x="7672052" y="2489025"/>
                <a:pt x="7682877" y="2475714"/>
                <a:pt x="7682877" y="2462402"/>
              </a:cubicBezTo>
              <a:cubicBezTo>
                <a:pt x="7682877" y="2449091"/>
                <a:pt x="7672052" y="2437999"/>
                <a:pt x="7656898" y="2435780"/>
              </a:cubicBezTo>
              <a:close/>
              <a:moveTo>
                <a:pt x="7730505" y="2435780"/>
              </a:moveTo>
              <a:cubicBezTo>
                <a:pt x="7715351" y="2435780"/>
                <a:pt x="7704526" y="2449091"/>
                <a:pt x="7704526" y="2462402"/>
              </a:cubicBezTo>
              <a:cubicBezTo>
                <a:pt x="7704526" y="2477932"/>
                <a:pt x="7717516" y="2489025"/>
                <a:pt x="7730505" y="2489025"/>
              </a:cubicBezTo>
              <a:cubicBezTo>
                <a:pt x="7745660" y="2489025"/>
                <a:pt x="7756484" y="2475714"/>
                <a:pt x="7756484" y="2462402"/>
              </a:cubicBezTo>
              <a:cubicBezTo>
                <a:pt x="7756484" y="2449091"/>
                <a:pt x="7745660" y="2437999"/>
                <a:pt x="7730505" y="2435780"/>
              </a:cubicBezTo>
              <a:close/>
              <a:moveTo>
                <a:pt x="7806277" y="2435780"/>
              </a:moveTo>
              <a:cubicBezTo>
                <a:pt x="7791123" y="2435780"/>
                <a:pt x="7780298" y="2449091"/>
                <a:pt x="7780298" y="2462402"/>
              </a:cubicBezTo>
              <a:cubicBezTo>
                <a:pt x="7780298" y="2477932"/>
                <a:pt x="7793288" y="2489025"/>
                <a:pt x="7806277" y="2489025"/>
              </a:cubicBezTo>
              <a:cubicBezTo>
                <a:pt x="7819267" y="2489025"/>
                <a:pt x="7830091" y="2475714"/>
                <a:pt x="7830091" y="2462402"/>
              </a:cubicBezTo>
              <a:cubicBezTo>
                <a:pt x="7830091" y="2449091"/>
                <a:pt x="7819267" y="2437999"/>
                <a:pt x="7806277" y="2435780"/>
              </a:cubicBezTo>
              <a:close/>
              <a:moveTo>
                <a:pt x="7879885" y="2435780"/>
              </a:moveTo>
              <a:cubicBezTo>
                <a:pt x="7864731" y="2435780"/>
                <a:pt x="7853906" y="2449091"/>
                <a:pt x="7853906" y="2462402"/>
              </a:cubicBezTo>
              <a:cubicBezTo>
                <a:pt x="7853906" y="2477932"/>
                <a:pt x="7866895" y="2489025"/>
                <a:pt x="7879885" y="2489025"/>
              </a:cubicBezTo>
              <a:cubicBezTo>
                <a:pt x="7895039" y="2489025"/>
                <a:pt x="7905864" y="2475714"/>
                <a:pt x="7905864" y="2462402"/>
              </a:cubicBezTo>
              <a:cubicBezTo>
                <a:pt x="7905864" y="2449091"/>
                <a:pt x="7892874" y="2437999"/>
                <a:pt x="7879885" y="2435780"/>
              </a:cubicBezTo>
              <a:close/>
              <a:moveTo>
                <a:pt x="7955656" y="2435780"/>
              </a:moveTo>
              <a:cubicBezTo>
                <a:pt x="7940502" y="2435780"/>
                <a:pt x="7929677" y="2449091"/>
                <a:pt x="7929677" y="2462402"/>
              </a:cubicBezTo>
              <a:cubicBezTo>
                <a:pt x="7929677" y="2477932"/>
                <a:pt x="7942666" y="2489025"/>
                <a:pt x="7955656" y="2489025"/>
              </a:cubicBezTo>
              <a:cubicBezTo>
                <a:pt x="7968645" y="2489025"/>
                <a:pt x="7979470" y="2475714"/>
                <a:pt x="7979470" y="2462402"/>
              </a:cubicBezTo>
              <a:cubicBezTo>
                <a:pt x="7979470" y="2449091"/>
                <a:pt x="7968645" y="2437999"/>
                <a:pt x="7955656" y="2435780"/>
              </a:cubicBezTo>
              <a:close/>
              <a:moveTo>
                <a:pt x="8027098" y="2435780"/>
              </a:moveTo>
              <a:cubicBezTo>
                <a:pt x="8011944" y="2435780"/>
                <a:pt x="8001119" y="2449091"/>
                <a:pt x="8001119" y="2462402"/>
              </a:cubicBezTo>
              <a:cubicBezTo>
                <a:pt x="8001119" y="2477932"/>
                <a:pt x="8011944" y="2489025"/>
                <a:pt x="8027098" y="2489025"/>
              </a:cubicBezTo>
              <a:cubicBezTo>
                <a:pt x="8042252" y="2489025"/>
                <a:pt x="8053077" y="2475714"/>
                <a:pt x="8053077" y="2462402"/>
              </a:cubicBezTo>
              <a:cubicBezTo>
                <a:pt x="8053077" y="2449091"/>
                <a:pt x="8042252" y="2435780"/>
                <a:pt x="8027098" y="2435780"/>
              </a:cubicBezTo>
              <a:close/>
              <a:moveTo>
                <a:pt x="8100705" y="2435780"/>
              </a:moveTo>
              <a:cubicBezTo>
                <a:pt x="8087716" y="2435780"/>
                <a:pt x="8076891" y="2449091"/>
                <a:pt x="8076891" y="2462402"/>
              </a:cubicBezTo>
              <a:cubicBezTo>
                <a:pt x="8076891" y="2477932"/>
                <a:pt x="8087716" y="2489025"/>
                <a:pt x="8100705" y="2489025"/>
              </a:cubicBezTo>
              <a:cubicBezTo>
                <a:pt x="8115859" y="2489025"/>
                <a:pt x="8126684" y="2475714"/>
                <a:pt x="8126684" y="2462402"/>
              </a:cubicBezTo>
              <a:cubicBezTo>
                <a:pt x="8126684" y="2449091"/>
                <a:pt x="8115859" y="2437999"/>
                <a:pt x="8100705" y="2435780"/>
              </a:cubicBezTo>
              <a:close/>
              <a:moveTo>
                <a:pt x="8174312" y="2435780"/>
              </a:moveTo>
              <a:cubicBezTo>
                <a:pt x="8161323" y="2435780"/>
                <a:pt x="8150498" y="2449091"/>
                <a:pt x="8150498" y="2462402"/>
              </a:cubicBezTo>
              <a:cubicBezTo>
                <a:pt x="8150498" y="2477932"/>
                <a:pt x="8161323" y="2489025"/>
                <a:pt x="8174312" y="2489025"/>
              </a:cubicBezTo>
              <a:cubicBezTo>
                <a:pt x="8189467" y="2489025"/>
                <a:pt x="8200291" y="2475714"/>
                <a:pt x="8200291" y="2462402"/>
              </a:cubicBezTo>
              <a:cubicBezTo>
                <a:pt x="8200291" y="2449091"/>
                <a:pt x="8189467" y="2437999"/>
                <a:pt x="8174312" y="2435780"/>
              </a:cubicBezTo>
              <a:close/>
              <a:moveTo>
                <a:pt x="8247918" y="2435780"/>
              </a:moveTo>
              <a:cubicBezTo>
                <a:pt x="8234929" y="2435780"/>
                <a:pt x="8224104" y="2449091"/>
                <a:pt x="8224104" y="2462402"/>
              </a:cubicBezTo>
              <a:cubicBezTo>
                <a:pt x="8224104" y="2477932"/>
                <a:pt x="8234929" y="2489025"/>
                <a:pt x="8247918" y="2489025"/>
              </a:cubicBezTo>
              <a:cubicBezTo>
                <a:pt x="8263073" y="2489025"/>
                <a:pt x="8273897" y="2475714"/>
                <a:pt x="8273897" y="2462402"/>
              </a:cubicBezTo>
              <a:cubicBezTo>
                <a:pt x="8273897" y="2449091"/>
                <a:pt x="8263073" y="2437999"/>
                <a:pt x="8247918" y="2435780"/>
              </a:cubicBezTo>
              <a:close/>
              <a:moveTo>
                <a:pt x="8323691" y="2435780"/>
              </a:moveTo>
              <a:cubicBezTo>
                <a:pt x="8308537" y="2435780"/>
                <a:pt x="8297712" y="2449091"/>
                <a:pt x="8297712" y="2462402"/>
              </a:cubicBezTo>
              <a:cubicBezTo>
                <a:pt x="8297712" y="2477932"/>
                <a:pt x="8310701" y="2489025"/>
                <a:pt x="8323691" y="2489025"/>
              </a:cubicBezTo>
              <a:cubicBezTo>
                <a:pt x="8338845" y="2489025"/>
                <a:pt x="8349670" y="2475714"/>
                <a:pt x="8349670" y="2462402"/>
              </a:cubicBezTo>
              <a:cubicBezTo>
                <a:pt x="8349670" y="2449091"/>
                <a:pt x="8336680" y="2437999"/>
                <a:pt x="8323691" y="2435780"/>
              </a:cubicBezTo>
              <a:close/>
              <a:moveTo>
                <a:pt x="8397298" y="2435780"/>
              </a:moveTo>
              <a:cubicBezTo>
                <a:pt x="8382144" y="2435780"/>
                <a:pt x="8371319" y="2449091"/>
                <a:pt x="8371319" y="2462402"/>
              </a:cubicBezTo>
              <a:cubicBezTo>
                <a:pt x="8371319" y="2477932"/>
                <a:pt x="8384309" y="2489025"/>
                <a:pt x="8397298" y="2489025"/>
              </a:cubicBezTo>
              <a:cubicBezTo>
                <a:pt x="8412452" y="2489025"/>
                <a:pt x="8423277" y="2475714"/>
                <a:pt x="8423277" y="2462402"/>
              </a:cubicBezTo>
              <a:cubicBezTo>
                <a:pt x="8423277" y="2449091"/>
                <a:pt x="8412452" y="2437999"/>
                <a:pt x="8397298" y="2435780"/>
              </a:cubicBezTo>
              <a:close/>
              <a:moveTo>
                <a:pt x="8470904" y="2435780"/>
              </a:moveTo>
              <a:cubicBezTo>
                <a:pt x="8455750" y="2435780"/>
                <a:pt x="8444925" y="2449091"/>
                <a:pt x="8444925" y="2462402"/>
              </a:cubicBezTo>
              <a:cubicBezTo>
                <a:pt x="8444925" y="2477932"/>
                <a:pt x="8457915" y="2489025"/>
                <a:pt x="8470904" y="2489025"/>
              </a:cubicBezTo>
              <a:cubicBezTo>
                <a:pt x="8486058" y="2489025"/>
                <a:pt x="8496883" y="2475714"/>
                <a:pt x="8496883" y="2462402"/>
              </a:cubicBezTo>
              <a:cubicBezTo>
                <a:pt x="8496883" y="2449091"/>
                <a:pt x="8486058" y="2437999"/>
                <a:pt x="8470904" y="2435780"/>
              </a:cubicBezTo>
              <a:close/>
              <a:moveTo>
                <a:pt x="8546676" y="2435780"/>
              </a:moveTo>
              <a:cubicBezTo>
                <a:pt x="8531522" y="2435780"/>
                <a:pt x="8520697" y="2449091"/>
                <a:pt x="8520697" y="2462402"/>
              </a:cubicBezTo>
              <a:cubicBezTo>
                <a:pt x="8520697" y="2477932"/>
                <a:pt x="8533687" y="2489025"/>
                <a:pt x="8546676" y="2489025"/>
              </a:cubicBezTo>
              <a:cubicBezTo>
                <a:pt x="8559665" y="2489025"/>
                <a:pt x="8570490" y="2475714"/>
                <a:pt x="8570490" y="2462402"/>
              </a:cubicBezTo>
              <a:cubicBezTo>
                <a:pt x="8570490" y="2449091"/>
                <a:pt x="8559665" y="2437999"/>
                <a:pt x="8546676" y="2435780"/>
              </a:cubicBezTo>
              <a:close/>
              <a:moveTo>
                <a:pt x="8618118" y="2435780"/>
              </a:moveTo>
              <a:cubicBezTo>
                <a:pt x="8602964" y="2435780"/>
                <a:pt x="8592139" y="2449091"/>
                <a:pt x="8592139" y="2462402"/>
              </a:cubicBezTo>
              <a:cubicBezTo>
                <a:pt x="8592139" y="2477932"/>
                <a:pt x="8602964" y="2489025"/>
                <a:pt x="8618118" y="2489025"/>
              </a:cubicBezTo>
              <a:cubicBezTo>
                <a:pt x="8633273" y="2489025"/>
                <a:pt x="8644097" y="2475714"/>
                <a:pt x="8644097" y="2462402"/>
              </a:cubicBezTo>
              <a:cubicBezTo>
                <a:pt x="8644097" y="2449091"/>
                <a:pt x="8633273" y="2435780"/>
                <a:pt x="8618118" y="2435780"/>
              </a:cubicBezTo>
              <a:close/>
              <a:moveTo>
                <a:pt x="8691725" y="2435780"/>
              </a:moveTo>
              <a:cubicBezTo>
                <a:pt x="8676571" y="2435780"/>
                <a:pt x="8665746" y="2449091"/>
                <a:pt x="8665746" y="2462402"/>
              </a:cubicBezTo>
              <a:cubicBezTo>
                <a:pt x="8665746" y="2477932"/>
                <a:pt x="8678735" y="2489025"/>
                <a:pt x="8691725" y="2489025"/>
              </a:cubicBezTo>
              <a:cubicBezTo>
                <a:pt x="8706879" y="2489025"/>
                <a:pt x="8717704" y="2475714"/>
                <a:pt x="8717704" y="2462402"/>
              </a:cubicBezTo>
              <a:cubicBezTo>
                <a:pt x="8717704" y="2449091"/>
                <a:pt x="8706879" y="2437999"/>
                <a:pt x="8691725" y="2435780"/>
              </a:cubicBezTo>
              <a:close/>
              <a:moveTo>
                <a:pt x="8767497" y="2435780"/>
              </a:moveTo>
              <a:cubicBezTo>
                <a:pt x="8754508" y="2435780"/>
                <a:pt x="8743683" y="2449091"/>
                <a:pt x="8743683" y="2462402"/>
              </a:cubicBezTo>
              <a:cubicBezTo>
                <a:pt x="8743683" y="2477932"/>
                <a:pt x="8754508" y="2489025"/>
                <a:pt x="8767497" y="2489025"/>
              </a:cubicBezTo>
              <a:cubicBezTo>
                <a:pt x="8782652" y="2489025"/>
                <a:pt x="8793476" y="2475714"/>
                <a:pt x="8793476" y="2462402"/>
              </a:cubicBezTo>
              <a:cubicBezTo>
                <a:pt x="8793476" y="2449091"/>
                <a:pt x="8780487" y="2437999"/>
                <a:pt x="8767497" y="2435780"/>
              </a:cubicBezTo>
              <a:close/>
              <a:moveTo>
                <a:pt x="8841104" y="2435780"/>
              </a:moveTo>
              <a:cubicBezTo>
                <a:pt x="8825950" y="2435780"/>
                <a:pt x="8815125" y="2449091"/>
                <a:pt x="8815125" y="2462402"/>
              </a:cubicBezTo>
              <a:cubicBezTo>
                <a:pt x="8815125" y="2477932"/>
                <a:pt x="8828115" y="2489025"/>
                <a:pt x="8841104" y="2489025"/>
              </a:cubicBezTo>
              <a:cubicBezTo>
                <a:pt x="8856258" y="2489025"/>
                <a:pt x="8867083" y="2475714"/>
                <a:pt x="8867083" y="2462402"/>
              </a:cubicBezTo>
              <a:cubicBezTo>
                <a:pt x="8867083" y="2449091"/>
                <a:pt x="8856258" y="2437999"/>
                <a:pt x="8841104" y="2435780"/>
              </a:cubicBezTo>
              <a:close/>
              <a:moveTo>
                <a:pt x="8914711" y="2435780"/>
              </a:moveTo>
              <a:cubicBezTo>
                <a:pt x="8899557" y="2435780"/>
                <a:pt x="8888732" y="2449091"/>
                <a:pt x="8888732" y="2462402"/>
              </a:cubicBezTo>
              <a:cubicBezTo>
                <a:pt x="8888732" y="2477932"/>
                <a:pt x="8901722" y="2489025"/>
                <a:pt x="8914711" y="2489025"/>
              </a:cubicBezTo>
              <a:cubicBezTo>
                <a:pt x="8929865" y="2489025"/>
                <a:pt x="8940690" y="2475714"/>
                <a:pt x="8940690" y="2462402"/>
              </a:cubicBezTo>
              <a:cubicBezTo>
                <a:pt x="8940690" y="2449091"/>
                <a:pt x="8929865" y="2437999"/>
                <a:pt x="8914711" y="2435780"/>
              </a:cubicBezTo>
              <a:close/>
              <a:moveTo>
                <a:pt x="8988318" y="2435780"/>
              </a:moveTo>
              <a:cubicBezTo>
                <a:pt x="8973164" y="2435780"/>
                <a:pt x="8962339" y="2449091"/>
                <a:pt x="8962339" y="2462402"/>
              </a:cubicBezTo>
              <a:cubicBezTo>
                <a:pt x="8962339" y="2477932"/>
                <a:pt x="8975329" y="2489025"/>
                <a:pt x="8988318" y="2489025"/>
              </a:cubicBezTo>
              <a:cubicBezTo>
                <a:pt x="9003472" y="2489025"/>
                <a:pt x="9014297" y="2475714"/>
                <a:pt x="9014297" y="2462402"/>
              </a:cubicBezTo>
              <a:cubicBezTo>
                <a:pt x="9014297" y="2449091"/>
                <a:pt x="9003472" y="2437999"/>
                <a:pt x="8988318" y="2435780"/>
              </a:cubicBezTo>
              <a:close/>
              <a:moveTo>
                <a:pt x="9061924" y="2435780"/>
              </a:moveTo>
              <a:cubicBezTo>
                <a:pt x="9046770" y="2435780"/>
                <a:pt x="9035945" y="2449091"/>
                <a:pt x="9035945" y="2462402"/>
              </a:cubicBezTo>
              <a:cubicBezTo>
                <a:pt x="9035945" y="2477932"/>
                <a:pt x="9048935" y="2489025"/>
                <a:pt x="9061924" y="2489025"/>
              </a:cubicBezTo>
              <a:cubicBezTo>
                <a:pt x="9077079" y="2489025"/>
                <a:pt x="9087903" y="2475714"/>
                <a:pt x="9087903" y="2462402"/>
              </a:cubicBezTo>
              <a:cubicBezTo>
                <a:pt x="9087903" y="2449091"/>
                <a:pt x="9077079" y="2437999"/>
                <a:pt x="9061924" y="2435780"/>
              </a:cubicBezTo>
              <a:close/>
              <a:moveTo>
                <a:pt x="9137696" y="2435780"/>
              </a:moveTo>
              <a:cubicBezTo>
                <a:pt x="9122542" y="2435780"/>
                <a:pt x="9111717" y="2449091"/>
                <a:pt x="9111717" y="2462402"/>
              </a:cubicBezTo>
              <a:cubicBezTo>
                <a:pt x="9111717" y="2477932"/>
                <a:pt x="9124707" y="2489025"/>
                <a:pt x="9137696" y="2489025"/>
              </a:cubicBezTo>
              <a:cubicBezTo>
                <a:pt x="9150686" y="2489025"/>
                <a:pt x="9161510" y="2475714"/>
                <a:pt x="9161510" y="2462402"/>
              </a:cubicBezTo>
              <a:cubicBezTo>
                <a:pt x="9161510" y="2449091"/>
                <a:pt x="9150686" y="2437999"/>
                <a:pt x="9137696" y="2435780"/>
              </a:cubicBezTo>
              <a:close/>
              <a:moveTo>
                <a:pt x="9211304" y="2435780"/>
              </a:moveTo>
              <a:cubicBezTo>
                <a:pt x="9196150" y="2435780"/>
                <a:pt x="9185325" y="2449091"/>
                <a:pt x="9185325" y="2462402"/>
              </a:cubicBezTo>
              <a:cubicBezTo>
                <a:pt x="9185325" y="2477932"/>
                <a:pt x="9198314" y="2489025"/>
                <a:pt x="9211304" y="2489025"/>
              </a:cubicBezTo>
              <a:cubicBezTo>
                <a:pt x="9226458" y="2489025"/>
                <a:pt x="9237283" y="2475714"/>
                <a:pt x="9237283" y="2462402"/>
              </a:cubicBezTo>
              <a:cubicBezTo>
                <a:pt x="9237283" y="2449091"/>
                <a:pt x="9224293" y="2437999"/>
                <a:pt x="9211304" y="2435780"/>
              </a:cubicBezTo>
              <a:close/>
              <a:moveTo>
                <a:pt x="9287075" y="2435780"/>
              </a:moveTo>
              <a:cubicBezTo>
                <a:pt x="9271921" y="2435780"/>
                <a:pt x="9261096" y="2449091"/>
                <a:pt x="9261096" y="2462402"/>
              </a:cubicBezTo>
              <a:cubicBezTo>
                <a:pt x="9261096" y="2477932"/>
                <a:pt x="9274085" y="2489025"/>
                <a:pt x="9287075" y="2489025"/>
              </a:cubicBezTo>
              <a:cubicBezTo>
                <a:pt x="9300064" y="2489025"/>
                <a:pt x="9310889" y="2475714"/>
                <a:pt x="9310889" y="2462402"/>
              </a:cubicBezTo>
              <a:cubicBezTo>
                <a:pt x="9310889" y="2449091"/>
                <a:pt x="9300064" y="2437999"/>
                <a:pt x="9287075" y="2435780"/>
              </a:cubicBezTo>
              <a:close/>
              <a:moveTo>
                <a:pt x="9358517" y="2435780"/>
              </a:moveTo>
              <a:cubicBezTo>
                <a:pt x="9345528" y="2435780"/>
                <a:pt x="9334703" y="2449091"/>
                <a:pt x="9334703" y="2462402"/>
              </a:cubicBezTo>
              <a:cubicBezTo>
                <a:pt x="9334703" y="2477932"/>
                <a:pt x="9345528" y="2489025"/>
                <a:pt x="9358517" y="2489025"/>
              </a:cubicBezTo>
              <a:cubicBezTo>
                <a:pt x="9373671" y="2489025"/>
                <a:pt x="9384496" y="2475714"/>
                <a:pt x="9384496" y="2462402"/>
              </a:cubicBezTo>
              <a:cubicBezTo>
                <a:pt x="9384496" y="2449091"/>
                <a:pt x="9373671" y="2437999"/>
                <a:pt x="9358517" y="2435780"/>
              </a:cubicBezTo>
              <a:close/>
              <a:moveTo>
                <a:pt x="9432124" y="2435780"/>
              </a:moveTo>
              <a:cubicBezTo>
                <a:pt x="9416970" y="2435780"/>
                <a:pt x="9406145" y="2449091"/>
                <a:pt x="9406145" y="2462402"/>
              </a:cubicBezTo>
              <a:cubicBezTo>
                <a:pt x="9406145" y="2477932"/>
                <a:pt x="9419135" y="2489025"/>
                <a:pt x="9432124" y="2489025"/>
              </a:cubicBezTo>
              <a:cubicBezTo>
                <a:pt x="9447278" y="2489025"/>
                <a:pt x="9458103" y="2475714"/>
                <a:pt x="9458103" y="2462402"/>
              </a:cubicBezTo>
              <a:cubicBezTo>
                <a:pt x="9458103" y="2449091"/>
                <a:pt x="9447278" y="2437999"/>
                <a:pt x="9432124" y="2435780"/>
              </a:cubicBezTo>
              <a:close/>
              <a:moveTo>
                <a:pt x="9505731" y="2435780"/>
              </a:moveTo>
              <a:cubicBezTo>
                <a:pt x="9492742" y="2435780"/>
                <a:pt x="9481917" y="2449091"/>
                <a:pt x="9481917" y="2462402"/>
              </a:cubicBezTo>
              <a:cubicBezTo>
                <a:pt x="9481917" y="2477932"/>
                <a:pt x="9492742" y="2489025"/>
                <a:pt x="9505731" y="2489025"/>
              </a:cubicBezTo>
              <a:cubicBezTo>
                <a:pt x="9520886" y="2489025"/>
                <a:pt x="9531710" y="2475714"/>
                <a:pt x="9531710" y="2462402"/>
              </a:cubicBezTo>
              <a:cubicBezTo>
                <a:pt x="9531710" y="2449091"/>
                <a:pt x="9520886" y="2437999"/>
                <a:pt x="9505731" y="2435780"/>
              </a:cubicBezTo>
              <a:close/>
              <a:moveTo>
                <a:pt x="9581503" y="2435780"/>
              </a:moveTo>
              <a:cubicBezTo>
                <a:pt x="9566349" y="2435780"/>
                <a:pt x="9555524" y="2449091"/>
                <a:pt x="9555524" y="2462402"/>
              </a:cubicBezTo>
              <a:cubicBezTo>
                <a:pt x="9555524" y="2477932"/>
                <a:pt x="9568514" y="2489025"/>
                <a:pt x="9581503" y="2489025"/>
              </a:cubicBezTo>
              <a:cubicBezTo>
                <a:pt x="9596658" y="2489025"/>
                <a:pt x="9607482" y="2475714"/>
                <a:pt x="9607482" y="2462402"/>
              </a:cubicBezTo>
              <a:cubicBezTo>
                <a:pt x="9607482" y="2449091"/>
                <a:pt x="9594493" y="2437999"/>
                <a:pt x="9581503" y="2435780"/>
              </a:cubicBezTo>
              <a:close/>
              <a:moveTo>
                <a:pt x="9802324" y="2435780"/>
              </a:moveTo>
              <a:cubicBezTo>
                <a:pt x="9787170" y="2435780"/>
                <a:pt x="9776345" y="2449091"/>
                <a:pt x="9776345" y="2462402"/>
              </a:cubicBezTo>
              <a:cubicBezTo>
                <a:pt x="9776345" y="2477932"/>
                <a:pt x="9787170" y="2489025"/>
                <a:pt x="9802324" y="2489025"/>
              </a:cubicBezTo>
              <a:cubicBezTo>
                <a:pt x="9817478" y="2489025"/>
                <a:pt x="9828303" y="2475714"/>
                <a:pt x="9828303" y="2462402"/>
              </a:cubicBezTo>
              <a:cubicBezTo>
                <a:pt x="9828303" y="2449091"/>
                <a:pt x="9817478" y="2435780"/>
                <a:pt x="9802324" y="2435780"/>
              </a:cubicBezTo>
              <a:close/>
              <a:moveTo>
                <a:pt x="10027474" y="2435780"/>
              </a:moveTo>
              <a:cubicBezTo>
                <a:pt x="10012320" y="2435780"/>
                <a:pt x="10001495" y="2449091"/>
                <a:pt x="10001495" y="2462402"/>
              </a:cubicBezTo>
              <a:cubicBezTo>
                <a:pt x="10001495" y="2477932"/>
                <a:pt x="10014485" y="2489025"/>
                <a:pt x="10027474" y="2489025"/>
              </a:cubicBezTo>
              <a:cubicBezTo>
                <a:pt x="10040464" y="2489025"/>
                <a:pt x="10051288" y="2475714"/>
                <a:pt x="10051288" y="2462402"/>
              </a:cubicBezTo>
              <a:cubicBezTo>
                <a:pt x="10051288" y="2449091"/>
                <a:pt x="10038299" y="2437999"/>
                <a:pt x="10027474" y="2435780"/>
              </a:cubicBezTo>
              <a:close/>
              <a:moveTo>
                <a:pt x="10098916" y="2435780"/>
              </a:moveTo>
              <a:cubicBezTo>
                <a:pt x="10085927" y="2435780"/>
                <a:pt x="10075102" y="2449091"/>
                <a:pt x="10075102" y="2462402"/>
              </a:cubicBezTo>
              <a:cubicBezTo>
                <a:pt x="10075102" y="2477932"/>
                <a:pt x="10085927" y="2489025"/>
                <a:pt x="10098916" y="2489025"/>
              </a:cubicBezTo>
              <a:cubicBezTo>
                <a:pt x="10114071" y="2489025"/>
                <a:pt x="10124895" y="2475714"/>
                <a:pt x="10124895" y="2462402"/>
              </a:cubicBezTo>
              <a:cubicBezTo>
                <a:pt x="10124895" y="2449091"/>
                <a:pt x="10114071" y="2437999"/>
                <a:pt x="10098916" y="2435780"/>
              </a:cubicBezTo>
              <a:close/>
              <a:moveTo>
                <a:pt x="10172523" y="2435780"/>
              </a:moveTo>
              <a:cubicBezTo>
                <a:pt x="10157369" y="2435780"/>
                <a:pt x="10146544" y="2449091"/>
                <a:pt x="10146544" y="2462402"/>
              </a:cubicBezTo>
              <a:cubicBezTo>
                <a:pt x="10146544" y="2477932"/>
                <a:pt x="10157369" y="2489025"/>
                <a:pt x="10172523" y="2489025"/>
              </a:cubicBezTo>
              <a:cubicBezTo>
                <a:pt x="10187677" y="2489025"/>
                <a:pt x="10198502" y="2475714"/>
                <a:pt x="10198502" y="2462402"/>
              </a:cubicBezTo>
              <a:cubicBezTo>
                <a:pt x="10198502" y="2449091"/>
                <a:pt x="10187677" y="2435780"/>
                <a:pt x="10172523" y="2435780"/>
              </a:cubicBezTo>
              <a:close/>
              <a:moveTo>
                <a:pt x="10246130" y="2435780"/>
              </a:moveTo>
              <a:cubicBezTo>
                <a:pt x="10230976" y="2435780"/>
                <a:pt x="10220151" y="2449091"/>
                <a:pt x="10220151" y="2462402"/>
              </a:cubicBezTo>
              <a:cubicBezTo>
                <a:pt x="10220151" y="2477932"/>
                <a:pt x="10233141" y="2489025"/>
                <a:pt x="10246130" y="2489025"/>
              </a:cubicBezTo>
              <a:cubicBezTo>
                <a:pt x="10261284" y="2489025"/>
                <a:pt x="10272109" y="2475714"/>
                <a:pt x="10272109" y="2462402"/>
              </a:cubicBezTo>
              <a:cubicBezTo>
                <a:pt x="10272109" y="2449091"/>
                <a:pt x="10261284" y="2437999"/>
                <a:pt x="10246130" y="2435780"/>
              </a:cubicBezTo>
              <a:close/>
              <a:moveTo>
                <a:pt x="1590823" y="2511210"/>
              </a:moveTo>
              <a:cubicBezTo>
                <a:pt x="1577834" y="2511210"/>
                <a:pt x="1567009" y="2524521"/>
                <a:pt x="1567009" y="2537833"/>
              </a:cubicBezTo>
              <a:cubicBezTo>
                <a:pt x="1567009" y="2553362"/>
                <a:pt x="1577834" y="2564455"/>
                <a:pt x="1590823" y="2564455"/>
              </a:cubicBezTo>
              <a:cubicBezTo>
                <a:pt x="1605977" y="2564455"/>
                <a:pt x="1616802" y="2551144"/>
                <a:pt x="1616802" y="2537833"/>
              </a:cubicBezTo>
              <a:cubicBezTo>
                <a:pt x="1616802" y="2524521"/>
                <a:pt x="1605977" y="2513429"/>
                <a:pt x="1590823" y="2511210"/>
              </a:cubicBezTo>
              <a:close/>
              <a:moveTo>
                <a:pt x="1664430" y="2511210"/>
              </a:moveTo>
              <a:cubicBezTo>
                <a:pt x="1651441" y="2511210"/>
                <a:pt x="1640616" y="2524521"/>
                <a:pt x="1640616" y="2537833"/>
              </a:cubicBezTo>
              <a:cubicBezTo>
                <a:pt x="1640616" y="2553362"/>
                <a:pt x="1651441" y="2564455"/>
                <a:pt x="1664430" y="2564455"/>
              </a:cubicBezTo>
              <a:cubicBezTo>
                <a:pt x="1679584" y="2564455"/>
                <a:pt x="1690409" y="2551144"/>
                <a:pt x="1690409" y="2537833"/>
              </a:cubicBezTo>
              <a:cubicBezTo>
                <a:pt x="1690409" y="2524521"/>
                <a:pt x="1679584" y="2513429"/>
                <a:pt x="1664430" y="2511210"/>
              </a:cubicBezTo>
              <a:close/>
              <a:moveTo>
                <a:pt x="1738037" y="2511210"/>
              </a:moveTo>
              <a:cubicBezTo>
                <a:pt x="1722883" y="2511210"/>
                <a:pt x="1712058" y="2524521"/>
                <a:pt x="1712058" y="2537833"/>
              </a:cubicBezTo>
              <a:cubicBezTo>
                <a:pt x="1712058" y="2553362"/>
                <a:pt x="1725047" y="2564455"/>
                <a:pt x="1738037" y="2564455"/>
              </a:cubicBezTo>
              <a:cubicBezTo>
                <a:pt x="1753191" y="2564455"/>
                <a:pt x="1764016" y="2551144"/>
                <a:pt x="1764016" y="2537833"/>
              </a:cubicBezTo>
              <a:cubicBezTo>
                <a:pt x="1764016" y="2524521"/>
                <a:pt x="1753191" y="2513429"/>
                <a:pt x="1738037" y="2511210"/>
              </a:cubicBezTo>
              <a:close/>
              <a:moveTo>
                <a:pt x="1811644" y="2511210"/>
              </a:moveTo>
              <a:cubicBezTo>
                <a:pt x="1796490" y="2511210"/>
                <a:pt x="1785665" y="2524521"/>
                <a:pt x="1785665" y="2537833"/>
              </a:cubicBezTo>
              <a:cubicBezTo>
                <a:pt x="1785665" y="2553362"/>
                <a:pt x="1798654" y="2564455"/>
                <a:pt x="1811644" y="2564455"/>
              </a:cubicBezTo>
              <a:cubicBezTo>
                <a:pt x="1826798" y="2564455"/>
                <a:pt x="1837623" y="2551144"/>
                <a:pt x="1837623" y="2537833"/>
              </a:cubicBezTo>
              <a:cubicBezTo>
                <a:pt x="1837623" y="2524521"/>
                <a:pt x="1826798" y="2513429"/>
                <a:pt x="1811644" y="2511210"/>
              </a:cubicBezTo>
              <a:close/>
              <a:moveTo>
                <a:pt x="1887416" y="2511210"/>
              </a:moveTo>
              <a:cubicBezTo>
                <a:pt x="1872262" y="2511210"/>
                <a:pt x="1861437" y="2524521"/>
                <a:pt x="1861437" y="2537833"/>
              </a:cubicBezTo>
              <a:cubicBezTo>
                <a:pt x="1861437" y="2553362"/>
                <a:pt x="1874426" y="2564455"/>
                <a:pt x="1887416" y="2564455"/>
              </a:cubicBezTo>
              <a:cubicBezTo>
                <a:pt x="1902570" y="2564455"/>
                <a:pt x="1913395" y="2551144"/>
                <a:pt x="1913395" y="2537833"/>
              </a:cubicBezTo>
              <a:cubicBezTo>
                <a:pt x="1913395" y="2524521"/>
                <a:pt x="1900405" y="2513429"/>
                <a:pt x="1887416" y="2511210"/>
              </a:cubicBezTo>
              <a:close/>
              <a:moveTo>
                <a:pt x="1961023" y="2511210"/>
              </a:moveTo>
              <a:cubicBezTo>
                <a:pt x="1945869" y="2511210"/>
                <a:pt x="1935044" y="2524521"/>
                <a:pt x="1935044" y="2537833"/>
              </a:cubicBezTo>
              <a:cubicBezTo>
                <a:pt x="1935044" y="2553362"/>
                <a:pt x="1948033" y="2564455"/>
                <a:pt x="1961023" y="2564455"/>
              </a:cubicBezTo>
              <a:cubicBezTo>
                <a:pt x="1976177" y="2564455"/>
                <a:pt x="1987002" y="2551144"/>
                <a:pt x="1987002" y="2537833"/>
              </a:cubicBezTo>
              <a:cubicBezTo>
                <a:pt x="1987002" y="2524521"/>
                <a:pt x="1976177" y="2513429"/>
                <a:pt x="1961023" y="2511210"/>
              </a:cubicBezTo>
              <a:close/>
              <a:moveTo>
                <a:pt x="2034629" y="2511210"/>
              </a:moveTo>
              <a:cubicBezTo>
                <a:pt x="2019475" y="2511210"/>
                <a:pt x="2008650" y="2524521"/>
                <a:pt x="2008650" y="2537833"/>
              </a:cubicBezTo>
              <a:cubicBezTo>
                <a:pt x="2008650" y="2553362"/>
                <a:pt x="2021640" y="2564455"/>
                <a:pt x="2034629" y="2564455"/>
              </a:cubicBezTo>
              <a:cubicBezTo>
                <a:pt x="2049783" y="2564455"/>
                <a:pt x="2060608" y="2551144"/>
                <a:pt x="2060608" y="2537833"/>
              </a:cubicBezTo>
              <a:cubicBezTo>
                <a:pt x="2060608" y="2524521"/>
                <a:pt x="2049783" y="2513429"/>
                <a:pt x="2034629" y="2511210"/>
              </a:cubicBezTo>
              <a:close/>
              <a:moveTo>
                <a:pt x="2108236" y="2511210"/>
              </a:moveTo>
              <a:cubicBezTo>
                <a:pt x="2093082" y="2511210"/>
                <a:pt x="2082257" y="2524521"/>
                <a:pt x="2082257" y="2537833"/>
              </a:cubicBezTo>
              <a:cubicBezTo>
                <a:pt x="2082257" y="2553362"/>
                <a:pt x="2095246" y="2564455"/>
                <a:pt x="2108236" y="2564455"/>
              </a:cubicBezTo>
              <a:cubicBezTo>
                <a:pt x="2123390" y="2564455"/>
                <a:pt x="2134215" y="2551144"/>
                <a:pt x="2134215" y="2537833"/>
              </a:cubicBezTo>
              <a:cubicBezTo>
                <a:pt x="2134215" y="2524521"/>
                <a:pt x="2123390" y="2513429"/>
                <a:pt x="2108236" y="2511210"/>
              </a:cubicBezTo>
              <a:close/>
              <a:moveTo>
                <a:pt x="2181843" y="2511210"/>
              </a:moveTo>
              <a:cubicBezTo>
                <a:pt x="2168854" y="2511210"/>
                <a:pt x="2158029" y="2524521"/>
                <a:pt x="2158029" y="2537833"/>
              </a:cubicBezTo>
              <a:cubicBezTo>
                <a:pt x="2158029" y="2553362"/>
                <a:pt x="2168854" y="2564455"/>
                <a:pt x="2181843" y="2564455"/>
              </a:cubicBezTo>
              <a:cubicBezTo>
                <a:pt x="2196997" y="2564455"/>
                <a:pt x="2207822" y="2551144"/>
                <a:pt x="2207822" y="2537833"/>
              </a:cubicBezTo>
              <a:cubicBezTo>
                <a:pt x="2207822" y="2524521"/>
                <a:pt x="2196997" y="2513429"/>
                <a:pt x="2181843" y="2511210"/>
              </a:cubicBezTo>
              <a:close/>
              <a:moveTo>
                <a:pt x="2255450" y="2511210"/>
              </a:moveTo>
              <a:cubicBezTo>
                <a:pt x="2242461" y="2511210"/>
                <a:pt x="2231636" y="2524521"/>
                <a:pt x="2231636" y="2537833"/>
              </a:cubicBezTo>
              <a:cubicBezTo>
                <a:pt x="2231636" y="2553362"/>
                <a:pt x="2242461" y="2564455"/>
                <a:pt x="2255450" y="2564455"/>
              </a:cubicBezTo>
              <a:cubicBezTo>
                <a:pt x="2270604" y="2564455"/>
                <a:pt x="2281429" y="2551144"/>
                <a:pt x="2281429" y="2537833"/>
              </a:cubicBezTo>
              <a:cubicBezTo>
                <a:pt x="2281429" y="2524521"/>
                <a:pt x="2270604" y="2513429"/>
                <a:pt x="2255450" y="2511210"/>
              </a:cubicBezTo>
              <a:close/>
              <a:moveTo>
                <a:pt x="2331222" y="2511210"/>
              </a:moveTo>
              <a:cubicBezTo>
                <a:pt x="2318233" y="2511210"/>
                <a:pt x="2307408" y="2524521"/>
                <a:pt x="2307408" y="2537833"/>
              </a:cubicBezTo>
              <a:cubicBezTo>
                <a:pt x="2307408" y="2553362"/>
                <a:pt x="2318233" y="2564455"/>
                <a:pt x="2331222" y="2564455"/>
              </a:cubicBezTo>
              <a:cubicBezTo>
                <a:pt x="2346376" y="2564455"/>
                <a:pt x="2357201" y="2551144"/>
                <a:pt x="2357201" y="2537833"/>
              </a:cubicBezTo>
              <a:cubicBezTo>
                <a:pt x="2357201" y="2524521"/>
                <a:pt x="2344211" y="2513429"/>
                <a:pt x="2331222" y="2511210"/>
              </a:cubicBezTo>
              <a:close/>
              <a:moveTo>
                <a:pt x="2404829" y="2511210"/>
              </a:moveTo>
              <a:cubicBezTo>
                <a:pt x="2389675" y="2511210"/>
                <a:pt x="2378850" y="2524521"/>
                <a:pt x="2378850" y="2537833"/>
              </a:cubicBezTo>
              <a:cubicBezTo>
                <a:pt x="2378850" y="2553362"/>
                <a:pt x="2391839" y="2564455"/>
                <a:pt x="2404829" y="2564455"/>
              </a:cubicBezTo>
              <a:cubicBezTo>
                <a:pt x="2419983" y="2564455"/>
                <a:pt x="2430808" y="2551144"/>
                <a:pt x="2430808" y="2537833"/>
              </a:cubicBezTo>
              <a:cubicBezTo>
                <a:pt x="2430808" y="2524521"/>
                <a:pt x="2419983" y="2513429"/>
                <a:pt x="2404829" y="2511210"/>
              </a:cubicBezTo>
              <a:close/>
              <a:moveTo>
                <a:pt x="2478436" y="2511210"/>
              </a:moveTo>
              <a:cubicBezTo>
                <a:pt x="2463282" y="2511210"/>
                <a:pt x="2452457" y="2524521"/>
                <a:pt x="2452457" y="2537833"/>
              </a:cubicBezTo>
              <a:cubicBezTo>
                <a:pt x="2452457" y="2553362"/>
                <a:pt x="2465447" y="2564455"/>
                <a:pt x="2478436" y="2564455"/>
              </a:cubicBezTo>
              <a:cubicBezTo>
                <a:pt x="2493590" y="2564455"/>
                <a:pt x="2504415" y="2551144"/>
                <a:pt x="2504415" y="2537833"/>
              </a:cubicBezTo>
              <a:cubicBezTo>
                <a:pt x="2504415" y="2524521"/>
                <a:pt x="2493590" y="2513429"/>
                <a:pt x="2478436" y="2511210"/>
              </a:cubicBezTo>
              <a:close/>
              <a:moveTo>
                <a:pt x="2554208" y="2511210"/>
              </a:moveTo>
              <a:cubicBezTo>
                <a:pt x="2539054" y="2511210"/>
                <a:pt x="2528229" y="2524521"/>
                <a:pt x="2528229" y="2537833"/>
              </a:cubicBezTo>
              <a:cubicBezTo>
                <a:pt x="2528229" y="2553362"/>
                <a:pt x="2541219" y="2564455"/>
                <a:pt x="2554208" y="2564455"/>
              </a:cubicBezTo>
              <a:cubicBezTo>
                <a:pt x="2567197" y="2564455"/>
                <a:pt x="2578022" y="2551144"/>
                <a:pt x="2578022" y="2537833"/>
              </a:cubicBezTo>
              <a:cubicBezTo>
                <a:pt x="2578022" y="2524521"/>
                <a:pt x="2567197" y="2513429"/>
                <a:pt x="2554208" y="2511210"/>
              </a:cubicBezTo>
              <a:close/>
              <a:moveTo>
                <a:pt x="2625650" y="2511210"/>
              </a:moveTo>
              <a:cubicBezTo>
                <a:pt x="2610496" y="2511210"/>
                <a:pt x="2599671" y="2524521"/>
                <a:pt x="2599671" y="2537833"/>
              </a:cubicBezTo>
              <a:cubicBezTo>
                <a:pt x="2599671" y="2553362"/>
                <a:pt x="2612661" y="2564455"/>
                <a:pt x="2625650" y="2564455"/>
              </a:cubicBezTo>
              <a:cubicBezTo>
                <a:pt x="2640804" y="2564455"/>
                <a:pt x="2651629" y="2551144"/>
                <a:pt x="2651629" y="2537833"/>
              </a:cubicBezTo>
              <a:cubicBezTo>
                <a:pt x="2651629" y="2524521"/>
                <a:pt x="2640804" y="2513429"/>
                <a:pt x="2625650" y="2511210"/>
              </a:cubicBezTo>
              <a:close/>
              <a:moveTo>
                <a:pt x="2699257" y="2511210"/>
              </a:moveTo>
              <a:cubicBezTo>
                <a:pt x="2686268" y="2511210"/>
                <a:pt x="2675443" y="2524521"/>
                <a:pt x="2675443" y="2537833"/>
              </a:cubicBezTo>
              <a:cubicBezTo>
                <a:pt x="2675443" y="2553362"/>
                <a:pt x="2686268" y="2564455"/>
                <a:pt x="2699257" y="2564455"/>
              </a:cubicBezTo>
              <a:cubicBezTo>
                <a:pt x="2714411" y="2564455"/>
                <a:pt x="2725236" y="2551144"/>
                <a:pt x="2725236" y="2537833"/>
              </a:cubicBezTo>
              <a:cubicBezTo>
                <a:pt x="2725236" y="2524521"/>
                <a:pt x="2714411" y="2513429"/>
                <a:pt x="2699257" y="2511210"/>
              </a:cubicBezTo>
              <a:close/>
              <a:moveTo>
                <a:pt x="2775028" y="2511210"/>
              </a:moveTo>
              <a:cubicBezTo>
                <a:pt x="2762039" y="2511210"/>
                <a:pt x="2751214" y="2524521"/>
                <a:pt x="2751214" y="2537833"/>
              </a:cubicBezTo>
              <a:cubicBezTo>
                <a:pt x="2751214" y="2553362"/>
                <a:pt x="2762039" y="2564455"/>
                <a:pt x="2775028" y="2564455"/>
              </a:cubicBezTo>
              <a:cubicBezTo>
                <a:pt x="2790182" y="2564455"/>
                <a:pt x="2801007" y="2551144"/>
                <a:pt x="2801007" y="2537833"/>
              </a:cubicBezTo>
              <a:cubicBezTo>
                <a:pt x="2801007" y="2524521"/>
                <a:pt x="2788017" y="2513429"/>
                <a:pt x="2775028" y="2511210"/>
              </a:cubicBezTo>
              <a:close/>
              <a:moveTo>
                <a:pt x="2848635" y="2511210"/>
              </a:moveTo>
              <a:cubicBezTo>
                <a:pt x="2833481" y="2511210"/>
                <a:pt x="2822656" y="2524521"/>
                <a:pt x="2822656" y="2537833"/>
              </a:cubicBezTo>
              <a:cubicBezTo>
                <a:pt x="2822656" y="2553362"/>
                <a:pt x="2835645" y="2564455"/>
                <a:pt x="2848635" y="2564455"/>
              </a:cubicBezTo>
              <a:cubicBezTo>
                <a:pt x="2863789" y="2564455"/>
                <a:pt x="2874614" y="2551144"/>
                <a:pt x="2874614" y="2537833"/>
              </a:cubicBezTo>
              <a:cubicBezTo>
                <a:pt x="2874614" y="2524521"/>
                <a:pt x="2863789" y="2513429"/>
                <a:pt x="2848635" y="2511210"/>
              </a:cubicBezTo>
              <a:close/>
              <a:moveTo>
                <a:pt x="4994060" y="2511210"/>
              </a:moveTo>
              <a:cubicBezTo>
                <a:pt x="4981071" y="2511210"/>
                <a:pt x="4970246" y="2524521"/>
                <a:pt x="4970246" y="2537833"/>
              </a:cubicBezTo>
              <a:cubicBezTo>
                <a:pt x="4970246" y="2553362"/>
                <a:pt x="4981071" y="2564455"/>
                <a:pt x="4994060" y="2564455"/>
              </a:cubicBezTo>
              <a:cubicBezTo>
                <a:pt x="5009214" y="2564455"/>
                <a:pt x="5020039" y="2551144"/>
                <a:pt x="5020039" y="2537833"/>
              </a:cubicBezTo>
              <a:cubicBezTo>
                <a:pt x="5020039" y="2524521"/>
                <a:pt x="5009214" y="2513429"/>
                <a:pt x="4994060" y="2511210"/>
              </a:cubicBezTo>
              <a:close/>
              <a:moveTo>
                <a:pt x="5214881" y="2511210"/>
              </a:moveTo>
              <a:cubicBezTo>
                <a:pt x="5199727" y="2511210"/>
                <a:pt x="5188902" y="2524521"/>
                <a:pt x="5188902" y="2537833"/>
              </a:cubicBezTo>
              <a:cubicBezTo>
                <a:pt x="5188902" y="2553362"/>
                <a:pt x="5201892" y="2564455"/>
                <a:pt x="5214881" y="2564455"/>
              </a:cubicBezTo>
              <a:cubicBezTo>
                <a:pt x="5230035" y="2564455"/>
                <a:pt x="5240860" y="2551144"/>
                <a:pt x="5240860" y="2537833"/>
              </a:cubicBezTo>
              <a:cubicBezTo>
                <a:pt x="5240860" y="2524521"/>
                <a:pt x="5230035" y="2513429"/>
                <a:pt x="5214881" y="2511210"/>
              </a:cubicBezTo>
              <a:close/>
              <a:moveTo>
                <a:pt x="5290653" y="2511210"/>
              </a:moveTo>
              <a:cubicBezTo>
                <a:pt x="5275499" y="2511210"/>
                <a:pt x="5264674" y="2524521"/>
                <a:pt x="5264674" y="2537833"/>
              </a:cubicBezTo>
              <a:cubicBezTo>
                <a:pt x="5264674" y="2553362"/>
                <a:pt x="5277664" y="2564455"/>
                <a:pt x="5290653" y="2564455"/>
              </a:cubicBezTo>
              <a:cubicBezTo>
                <a:pt x="5303642" y="2564455"/>
                <a:pt x="5314467" y="2551144"/>
                <a:pt x="5314467" y="2537833"/>
              </a:cubicBezTo>
              <a:cubicBezTo>
                <a:pt x="5314467" y="2524521"/>
                <a:pt x="5303642" y="2513429"/>
                <a:pt x="5290653" y="2511210"/>
              </a:cubicBezTo>
              <a:close/>
              <a:moveTo>
                <a:pt x="5364260" y="2511210"/>
              </a:moveTo>
              <a:cubicBezTo>
                <a:pt x="5351271" y="2511210"/>
                <a:pt x="5340446" y="2524521"/>
                <a:pt x="5340446" y="2537833"/>
              </a:cubicBezTo>
              <a:cubicBezTo>
                <a:pt x="5340446" y="2553362"/>
                <a:pt x="5351271" y="2564455"/>
                <a:pt x="5364260" y="2564455"/>
              </a:cubicBezTo>
              <a:cubicBezTo>
                <a:pt x="5379414" y="2564455"/>
                <a:pt x="5390239" y="2551144"/>
                <a:pt x="5390239" y="2537833"/>
              </a:cubicBezTo>
              <a:cubicBezTo>
                <a:pt x="5390239" y="2524521"/>
                <a:pt x="5379414" y="2513429"/>
                <a:pt x="5364260" y="2511210"/>
              </a:cubicBezTo>
              <a:close/>
              <a:moveTo>
                <a:pt x="5437867" y="2511210"/>
              </a:moveTo>
              <a:cubicBezTo>
                <a:pt x="5422713" y="2511210"/>
                <a:pt x="5411888" y="2524521"/>
                <a:pt x="5411888" y="2537833"/>
              </a:cubicBezTo>
              <a:cubicBezTo>
                <a:pt x="5411888" y="2553362"/>
                <a:pt x="5422713" y="2564455"/>
                <a:pt x="5437867" y="2564455"/>
              </a:cubicBezTo>
              <a:cubicBezTo>
                <a:pt x="5453021" y="2564455"/>
                <a:pt x="5463846" y="2551144"/>
                <a:pt x="5463846" y="2537833"/>
              </a:cubicBezTo>
              <a:cubicBezTo>
                <a:pt x="5463846" y="2524521"/>
                <a:pt x="5453021" y="2511210"/>
                <a:pt x="5437867" y="2511210"/>
              </a:cubicBezTo>
              <a:close/>
              <a:moveTo>
                <a:pt x="5511473" y="2511210"/>
              </a:moveTo>
              <a:cubicBezTo>
                <a:pt x="5498484" y="2511210"/>
                <a:pt x="5487659" y="2524521"/>
                <a:pt x="5487659" y="2537833"/>
              </a:cubicBezTo>
              <a:cubicBezTo>
                <a:pt x="5487659" y="2553362"/>
                <a:pt x="5498484" y="2564455"/>
                <a:pt x="5511473" y="2564455"/>
              </a:cubicBezTo>
              <a:cubicBezTo>
                <a:pt x="5526628" y="2564455"/>
                <a:pt x="5537452" y="2551144"/>
                <a:pt x="5537452" y="2537833"/>
              </a:cubicBezTo>
              <a:cubicBezTo>
                <a:pt x="5537452" y="2524521"/>
                <a:pt x="5526628" y="2513429"/>
                <a:pt x="5511473" y="2511210"/>
              </a:cubicBezTo>
              <a:close/>
              <a:moveTo>
                <a:pt x="5585081" y="2511210"/>
              </a:moveTo>
              <a:cubicBezTo>
                <a:pt x="5569927" y="2511210"/>
                <a:pt x="5559102" y="2524521"/>
                <a:pt x="5559102" y="2537833"/>
              </a:cubicBezTo>
              <a:cubicBezTo>
                <a:pt x="5559102" y="2553362"/>
                <a:pt x="5572091" y="2564455"/>
                <a:pt x="5585081" y="2564455"/>
              </a:cubicBezTo>
              <a:cubicBezTo>
                <a:pt x="5600235" y="2564455"/>
                <a:pt x="5611060" y="2551144"/>
                <a:pt x="5611060" y="2537833"/>
              </a:cubicBezTo>
              <a:cubicBezTo>
                <a:pt x="5611060" y="2524521"/>
                <a:pt x="5600235" y="2513429"/>
                <a:pt x="5585081" y="2511210"/>
              </a:cubicBezTo>
              <a:close/>
              <a:moveTo>
                <a:pt x="5658687" y="2511210"/>
              </a:moveTo>
              <a:cubicBezTo>
                <a:pt x="5645699" y="2511210"/>
                <a:pt x="5634874" y="2524521"/>
                <a:pt x="5634874" y="2537833"/>
              </a:cubicBezTo>
              <a:cubicBezTo>
                <a:pt x="5634874" y="2553362"/>
                <a:pt x="5645699" y="2564455"/>
                <a:pt x="5658687" y="2564455"/>
              </a:cubicBezTo>
              <a:cubicBezTo>
                <a:pt x="5673842" y="2564455"/>
                <a:pt x="5684667" y="2551144"/>
                <a:pt x="5684667" y="2537833"/>
              </a:cubicBezTo>
              <a:cubicBezTo>
                <a:pt x="5684667" y="2524521"/>
                <a:pt x="5673842" y="2513429"/>
                <a:pt x="5658687" y="2511210"/>
              </a:cubicBezTo>
              <a:close/>
              <a:moveTo>
                <a:pt x="5734459" y="2511210"/>
              </a:moveTo>
              <a:cubicBezTo>
                <a:pt x="5719305" y="2511210"/>
                <a:pt x="5708480" y="2524521"/>
                <a:pt x="5708480" y="2537833"/>
              </a:cubicBezTo>
              <a:cubicBezTo>
                <a:pt x="5708480" y="2553362"/>
                <a:pt x="5721470" y="2564455"/>
                <a:pt x="5734459" y="2564455"/>
              </a:cubicBezTo>
              <a:cubicBezTo>
                <a:pt x="5749613" y="2564455"/>
                <a:pt x="5760438" y="2551144"/>
                <a:pt x="5760438" y="2537833"/>
              </a:cubicBezTo>
              <a:cubicBezTo>
                <a:pt x="5760438" y="2524521"/>
                <a:pt x="5747448" y="2513429"/>
                <a:pt x="5734459" y="2511210"/>
              </a:cubicBezTo>
              <a:close/>
              <a:moveTo>
                <a:pt x="5810231" y="2511210"/>
              </a:moveTo>
              <a:cubicBezTo>
                <a:pt x="5795077" y="2511210"/>
                <a:pt x="5784252" y="2524521"/>
                <a:pt x="5784252" y="2537833"/>
              </a:cubicBezTo>
              <a:cubicBezTo>
                <a:pt x="5784252" y="2553362"/>
                <a:pt x="5797242" y="2564455"/>
                <a:pt x="5810231" y="2564455"/>
              </a:cubicBezTo>
              <a:cubicBezTo>
                <a:pt x="5823220" y="2564455"/>
                <a:pt x="5834045" y="2551144"/>
                <a:pt x="5834045" y="2537833"/>
              </a:cubicBezTo>
              <a:cubicBezTo>
                <a:pt x="5834045" y="2524521"/>
                <a:pt x="5823220" y="2513429"/>
                <a:pt x="5810231" y="2511210"/>
              </a:cubicBezTo>
              <a:close/>
              <a:moveTo>
                <a:pt x="5881673" y="2511210"/>
              </a:moveTo>
              <a:cubicBezTo>
                <a:pt x="5866519" y="2511210"/>
                <a:pt x="5855694" y="2524521"/>
                <a:pt x="5855694" y="2537833"/>
              </a:cubicBezTo>
              <a:cubicBezTo>
                <a:pt x="5855694" y="2553362"/>
                <a:pt x="5868684" y="2564455"/>
                <a:pt x="5881673" y="2564455"/>
              </a:cubicBezTo>
              <a:cubicBezTo>
                <a:pt x="5896827" y="2564455"/>
                <a:pt x="5907652" y="2551144"/>
                <a:pt x="5907652" y="2537833"/>
              </a:cubicBezTo>
              <a:cubicBezTo>
                <a:pt x="5907652" y="2524521"/>
                <a:pt x="5896827" y="2513429"/>
                <a:pt x="5881673" y="2511210"/>
              </a:cubicBezTo>
              <a:close/>
              <a:moveTo>
                <a:pt x="5957445" y="2511210"/>
              </a:moveTo>
              <a:cubicBezTo>
                <a:pt x="5942291" y="2511210"/>
                <a:pt x="5931466" y="2524521"/>
                <a:pt x="5931466" y="2537833"/>
              </a:cubicBezTo>
              <a:cubicBezTo>
                <a:pt x="5931466" y="2553362"/>
                <a:pt x="5944456" y="2564455"/>
                <a:pt x="5957445" y="2564455"/>
              </a:cubicBezTo>
              <a:cubicBezTo>
                <a:pt x="5970435" y="2564455"/>
                <a:pt x="5981259" y="2551144"/>
                <a:pt x="5981259" y="2537833"/>
              </a:cubicBezTo>
              <a:cubicBezTo>
                <a:pt x="5981259" y="2524521"/>
                <a:pt x="5970435" y="2513429"/>
                <a:pt x="5957445" y="2511210"/>
              </a:cubicBezTo>
              <a:close/>
              <a:moveTo>
                <a:pt x="6028887" y="2511210"/>
              </a:moveTo>
              <a:cubicBezTo>
                <a:pt x="6013733" y="2511210"/>
                <a:pt x="6002908" y="2524521"/>
                <a:pt x="6002908" y="2537833"/>
              </a:cubicBezTo>
              <a:cubicBezTo>
                <a:pt x="6002908" y="2553362"/>
                <a:pt x="6015897" y="2564455"/>
                <a:pt x="6028887" y="2564455"/>
              </a:cubicBezTo>
              <a:cubicBezTo>
                <a:pt x="6044041" y="2564455"/>
                <a:pt x="6054866" y="2551144"/>
                <a:pt x="6054866" y="2537833"/>
              </a:cubicBezTo>
              <a:cubicBezTo>
                <a:pt x="6054866" y="2524521"/>
                <a:pt x="6044041" y="2513429"/>
                <a:pt x="6028887" y="2511210"/>
              </a:cubicBezTo>
              <a:close/>
              <a:moveTo>
                <a:pt x="6251873" y="2511210"/>
              </a:moveTo>
              <a:cubicBezTo>
                <a:pt x="6238884" y="2511210"/>
                <a:pt x="6228059" y="2524521"/>
                <a:pt x="6228059" y="2537833"/>
              </a:cubicBezTo>
              <a:cubicBezTo>
                <a:pt x="6228059" y="2553362"/>
                <a:pt x="6238884" y="2564455"/>
                <a:pt x="6251873" y="2564455"/>
              </a:cubicBezTo>
              <a:cubicBezTo>
                <a:pt x="6267027" y="2564455"/>
                <a:pt x="6277852" y="2551144"/>
                <a:pt x="6277852" y="2537833"/>
              </a:cubicBezTo>
              <a:cubicBezTo>
                <a:pt x="6277852" y="2524521"/>
                <a:pt x="6267027" y="2513429"/>
                <a:pt x="6251873" y="2511210"/>
              </a:cubicBezTo>
              <a:close/>
              <a:moveTo>
                <a:pt x="6325479" y="2511210"/>
              </a:moveTo>
              <a:cubicBezTo>
                <a:pt x="6312490" y="2511210"/>
                <a:pt x="6301665" y="2524521"/>
                <a:pt x="6301665" y="2537833"/>
              </a:cubicBezTo>
              <a:cubicBezTo>
                <a:pt x="6301665" y="2553362"/>
                <a:pt x="6312490" y="2564455"/>
                <a:pt x="6325479" y="2564455"/>
              </a:cubicBezTo>
              <a:cubicBezTo>
                <a:pt x="6340633" y="2564455"/>
                <a:pt x="6351458" y="2551144"/>
                <a:pt x="6351458" y="2537833"/>
              </a:cubicBezTo>
              <a:cubicBezTo>
                <a:pt x="6351458" y="2524521"/>
                <a:pt x="6340633" y="2513429"/>
                <a:pt x="6325479" y="2511210"/>
              </a:cubicBezTo>
              <a:close/>
              <a:moveTo>
                <a:pt x="6769286" y="2511210"/>
              </a:moveTo>
              <a:cubicBezTo>
                <a:pt x="6754132" y="2511210"/>
                <a:pt x="6743307" y="2524521"/>
                <a:pt x="6743307" y="2537833"/>
              </a:cubicBezTo>
              <a:cubicBezTo>
                <a:pt x="6743307" y="2553362"/>
                <a:pt x="6754132" y="2564455"/>
                <a:pt x="6769286" y="2564455"/>
              </a:cubicBezTo>
              <a:cubicBezTo>
                <a:pt x="6784440" y="2564455"/>
                <a:pt x="6795265" y="2551144"/>
                <a:pt x="6795265" y="2537833"/>
              </a:cubicBezTo>
              <a:cubicBezTo>
                <a:pt x="6795265" y="2524521"/>
                <a:pt x="6784440" y="2511210"/>
                <a:pt x="6769286" y="2511210"/>
              </a:cubicBezTo>
              <a:close/>
              <a:moveTo>
                <a:pt x="6842892" y="2511210"/>
              </a:moveTo>
              <a:cubicBezTo>
                <a:pt x="6827738" y="2511210"/>
                <a:pt x="6816913" y="2524521"/>
                <a:pt x="6816913" y="2537833"/>
              </a:cubicBezTo>
              <a:cubicBezTo>
                <a:pt x="6816913" y="2553362"/>
                <a:pt x="6829903" y="2564455"/>
                <a:pt x="6842892" y="2564455"/>
              </a:cubicBezTo>
              <a:cubicBezTo>
                <a:pt x="6858047" y="2564455"/>
                <a:pt x="6868871" y="2551144"/>
                <a:pt x="6868871" y="2537833"/>
              </a:cubicBezTo>
              <a:cubicBezTo>
                <a:pt x="6868871" y="2524521"/>
                <a:pt x="6858047" y="2513429"/>
                <a:pt x="6842892" y="2511210"/>
              </a:cubicBezTo>
              <a:close/>
              <a:moveTo>
                <a:pt x="6916499" y="2511210"/>
              </a:moveTo>
              <a:cubicBezTo>
                <a:pt x="6903510" y="2511210"/>
                <a:pt x="6892685" y="2524521"/>
                <a:pt x="6892685" y="2537833"/>
              </a:cubicBezTo>
              <a:cubicBezTo>
                <a:pt x="6892685" y="2553362"/>
                <a:pt x="6903510" y="2564455"/>
                <a:pt x="6916499" y="2564455"/>
              </a:cubicBezTo>
              <a:cubicBezTo>
                <a:pt x="6931654" y="2564455"/>
                <a:pt x="6942478" y="2551144"/>
                <a:pt x="6942478" y="2537833"/>
              </a:cubicBezTo>
              <a:cubicBezTo>
                <a:pt x="6942478" y="2524521"/>
                <a:pt x="6931654" y="2513429"/>
                <a:pt x="6916499" y="2511210"/>
              </a:cubicBezTo>
              <a:close/>
              <a:moveTo>
                <a:pt x="6990106" y="2511210"/>
              </a:moveTo>
              <a:cubicBezTo>
                <a:pt x="6977118" y="2511210"/>
                <a:pt x="6966293" y="2524521"/>
                <a:pt x="6966293" y="2537833"/>
              </a:cubicBezTo>
              <a:cubicBezTo>
                <a:pt x="6966293" y="2553362"/>
                <a:pt x="6977118" y="2564455"/>
                <a:pt x="6990106" y="2564455"/>
              </a:cubicBezTo>
              <a:cubicBezTo>
                <a:pt x="7005261" y="2564455"/>
                <a:pt x="7016086" y="2551144"/>
                <a:pt x="7016086" y="2537833"/>
              </a:cubicBezTo>
              <a:cubicBezTo>
                <a:pt x="7016086" y="2524521"/>
                <a:pt x="7005261" y="2513429"/>
                <a:pt x="6990106" y="2511210"/>
              </a:cubicBezTo>
              <a:close/>
              <a:moveTo>
                <a:pt x="7065879" y="2511210"/>
              </a:moveTo>
              <a:cubicBezTo>
                <a:pt x="7050725" y="2511210"/>
                <a:pt x="7039900" y="2524521"/>
                <a:pt x="7039900" y="2537833"/>
              </a:cubicBezTo>
              <a:cubicBezTo>
                <a:pt x="7039900" y="2553362"/>
                <a:pt x="7052890" y="2564455"/>
                <a:pt x="7065879" y="2564455"/>
              </a:cubicBezTo>
              <a:cubicBezTo>
                <a:pt x="7081033" y="2564455"/>
                <a:pt x="7091858" y="2551144"/>
                <a:pt x="7091858" y="2537833"/>
              </a:cubicBezTo>
              <a:cubicBezTo>
                <a:pt x="7091858" y="2524521"/>
                <a:pt x="7078868" y="2513429"/>
                <a:pt x="7065879" y="2511210"/>
              </a:cubicBezTo>
              <a:close/>
              <a:moveTo>
                <a:pt x="7139485" y="2511210"/>
              </a:moveTo>
              <a:cubicBezTo>
                <a:pt x="7124331" y="2511210"/>
                <a:pt x="7113506" y="2524521"/>
                <a:pt x="7113506" y="2537833"/>
              </a:cubicBezTo>
              <a:cubicBezTo>
                <a:pt x="7113506" y="2553362"/>
                <a:pt x="7126496" y="2564455"/>
                <a:pt x="7139485" y="2564455"/>
              </a:cubicBezTo>
              <a:cubicBezTo>
                <a:pt x="7154639" y="2564455"/>
                <a:pt x="7165464" y="2551144"/>
                <a:pt x="7165464" y="2537833"/>
              </a:cubicBezTo>
              <a:cubicBezTo>
                <a:pt x="7165464" y="2524521"/>
                <a:pt x="7154639" y="2513429"/>
                <a:pt x="7139485" y="2511210"/>
              </a:cubicBezTo>
              <a:close/>
              <a:moveTo>
                <a:pt x="7213092" y="2511210"/>
              </a:moveTo>
              <a:cubicBezTo>
                <a:pt x="7197938" y="2511210"/>
                <a:pt x="7187113" y="2524521"/>
                <a:pt x="7187113" y="2537833"/>
              </a:cubicBezTo>
              <a:cubicBezTo>
                <a:pt x="7187113" y="2553362"/>
                <a:pt x="7200103" y="2564455"/>
                <a:pt x="7213092" y="2564455"/>
              </a:cubicBezTo>
              <a:cubicBezTo>
                <a:pt x="7228246" y="2564455"/>
                <a:pt x="7239071" y="2551144"/>
                <a:pt x="7239071" y="2537833"/>
              </a:cubicBezTo>
              <a:cubicBezTo>
                <a:pt x="7239071" y="2524521"/>
                <a:pt x="7228246" y="2513429"/>
                <a:pt x="7213092" y="2511210"/>
              </a:cubicBezTo>
              <a:close/>
              <a:moveTo>
                <a:pt x="7288864" y="2511210"/>
              </a:moveTo>
              <a:cubicBezTo>
                <a:pt x="7273710" y="2511210"/>
                <a:pt x="7262885" y="2524521"/>
                <a:pt x="7262885" y="2537833"/>
              </a:cubicBezTo>
              <a:cubicBezTo>
                <a:pt x="7262885" y="2553362"/>
                <a:pt x="7275875" y="2564455"/>
                <a:pt x="7288864" y="2564455"/>
              </a:cubicBezTo>
              <a:cubicBezTo>
                <a:pt x="7301854" y="2564455"/>
                <a:pt x="7312678" y="2551144"/>
                <a:pt x="7312678" y="2537833"/>
              </a:cubicBezTo>
              <a:cubicBezTo>
                <a:pt x="7312678" y="2524521"/>
                <a:pt x="7301854" y="2513429"/>
                <a:pt x="7288864" y="2511210"/>
              </a:cubicBezTo>
              <a:close/>
              <a:moveTo>
                <a:pt x="7360306" y="2511210"/>
              </a:moveTo>
              <a:cubicBezTo>
                <a:pt x="7345152" y="2511210"/>
                <a:pt x="7334327" y="2524521"/>
                <a:pt x="7334327" y="2537833"/>
              </a:cubicBezTo>
              <a:cubicBezTo>
                <a:pt x="7334327" y="2553362"/>
                <a:pt x="7347316" y="2564455"/>
                <a:pt x="7360306" y="2564455"/>
              </a:cubicBezTo>
              <a:cubicBezTo>
                <a:pt x="7375460" y="2564455"/>
                <a:pt x="7386285" y="2551144"/>
                <a:pt x="7386285" y="2537833"/>
              </a:cubicBezTo>
              <a:cubicBezTo>
                <a:pt x="7386285" y="2524521"/>
                <a:pt x="7375460" y="2513429"/>
                <a:pt x="7360306" y="2511210"/>
              </a:cubicBezTo>
              <a:close/>
              <a:moveTo>
                <a:pt x="7433913" y="2511210"/>
              </a:moveTo>
              <a:cubicBezTo>
                <a:pt x="7418759" y="2511210"/>
                <a:pt x="7407934" y="2524521"/>
                <a:pt x="7407934" y="2537833"/>
              </a:cubicBezTo>
              <a:cubicBezTo>
                <a:pt x="7407934" y="2553362"/>
                <a:pt x="7420924" y="2564455"/>
                <a:pt x="7433913" y="2564455"/>
              </a:cubicBezTo>
              <a:cubicBezTo>
                <a:pt x="7449067" y="2564455"/>
                <a:pt x="7459892" y="2551144"/>
                <a:pt x="7459892" y="2537833"/>
              </a:cubicBezTo>
              <a:cubicBezTo>
                <a:pt x="7459892" y="2524521"/>
                <a:pt x="7449067" y="2513429"/>
                <a:pt x="7433913" y="2511210"/>
              </a:cubicBezTo>
              <a:close/>
              <a:moveTo>
                <a:pt x="7509684" y="2511210"/>
              </a:moveTo>
              <a:cubicBezTo>
                <a:pt x="7496696" y="2511210"/>
                <a:pt x="7485871" y="2524521"/>
                <a:pt x="7485871" y="2537833"/>
              </a:cubicBezTo>
              <a:cubicBezTo>
                <a:pt x="7485871" y="2553362"/>
                <a:pt x="7496696" y="2564455"/>
                <a:pt x="7509684" y="2564455"/>
              </a:cubicBezTo>
              <a:cubicBezTo>
                <a:pt x="7524839" y="2564455"/>
                <a:pt x="7535664" y="2551144"/>
                <a:pt x="7535664" y="2537833"/>
              </a:cubicBezTo>
              <a:cubicBezTo>
                <a:pt x="7535664" y="2524521"/>
                <a:pt x="7524839" y="2513429"/>
                <a:pt x="7509684" y="2511210"/>
              </a:cubicBezTo>
              <a:close/>
              <a:moveTo>
                <a:pt x="7583292" y="2511210"/>
              </a:moveTo>
              <a:cubicBezTo>
                <a:pt x="7568138" y="2511210"/>
                <a:pt x="7557313" y="2524521"/>
                <a:pt x="7557313" y="2537833"/>
              </a:cubicBezTo>
              <a:cubicBezTo>
                <a:pt x="7557313" y="2553362"/>
                <a:pt x="7570303" y="2564455"/>
                <a:pt x="7583292" y="2564455"/>
              </a:cubicBezTo>
              <a:cubicBezTo>
                <a:pt x="7598446" y="2564455"/>
                <a:pt x="7609271" y="2551144"/>
                <a:pt x="7609271" y="2537833"/>
              </a:cubicBezTo>
              <a:cubicBezTo>
                <a:pt x="7609271" y="2524521"/>
                <a:pt x="7598446" y="2513429"/>
                <a:pt x="7583292" y="2511210"/>
              </a:cubicBezTo>
              <a:close/>
              <a:moveTo>
                <a:pt x="7656898" y="2511210"/>
              </a:moveTo>
              <a:cubicBezTo>
                <a:pt x="7641744" y="2511210"/>
                <a:pt x="7630919" y="2524521"/>
                <a:pt x="7630919" y="2537833"/>
              </a:cubicBezTo>
              <a:cubicBezTo>
                <a:pt x="7630919" y="2553362"/>
                <a:pt x="7643909" y="2564455"/>
                <a:pt x="7656898" y="2564455"/>
              </a:cubicBezTo>
              <a:cubicBezTo>
                <a:pt x="7672052" y="2564455"/>
                <a:pt x="7682877" y="2551144"/>
                <a:pt x="7682877" y="2537833"/>
              </a:cubicBezTo>
              <a:cubicBezTo>
                <a:pt x="7682877" y="2524521"/>
                <a:pt x="7672052" y="2513429"/>
                <a:pt x="7656898" y="2511210"/>
              </a:cubicBezTo>
              <a:close/>
              <a:moveTo>
                <a:pt x="7730505" y="2511210"/>
              </a:moveTo>
              <a:cubicBezTo>
                <a:pt x="7715351" y="2511210"/>
                <a:pt x="7704526" y="2524521"/>
                <a:pt x="7704526" y="2537833"/>
              </a:cubicBezTo>
              <a:cubicBezTo>
                <a:pt x="7704526" y="2553362"/>
                <a:pt x="7717516" y="2564455"/>
                <a:pt x="7730505" y="2564455"/>
              </a:cubicBezTo>
              <a:cubicBezTo>
                <a:pt x="7745660" y="2564455"/>
                <a:pt x="7756484" y="2551144"/>
                <a:pt x="7756484" y="2537833"/>
              </a:cubicBezTo>
              <a:cubicBezTo>
                <a:pt x="7756484" y="2524521"/>
                <a:pt x="7745660" y="2513429"/>
                <a:pt x="7730505" y="2511210"/>
              </a:cubicBezTo>
              <a:close/>
              <a:moveTo>
                <a:pt x="7806277" y="2511210"/>
              </a:moveTo>
              <a:cubicBezTo>
                <a:pt x="7791123" y="2511210"/>
                <a:pt x="7780298" y="2524521"/>
                <a:pt x="7780298" y="2537833"/>
              </a:cubicBezTo>
              <a:cubicBezTo>
                <a:pt x="7780298" y="2553362"/>
                <a:pt x="7793288" y="2564455"/>
                <a:pt x="7806277" y="2564455"/>
              </a:cubicBezTo>
              <a:cubicBezTo>
                <a:pt x="7819267" y="2564455"/>
                <a:pt x="7830091" y="2551144"/>
                <a:pt x="7830091" y="2537833"/>
              </a:cubicBezTo>
              <a:cubicBezTo>
                <a:pt x="7830091" y="2524521"/>
                <a:pt x="7819267" y="2513429"/>
                <a:pt x="7806277" y="2511210"/>
              </a:cubicBezTo>
              <a:close/>
              <a:moveTo>
                <a:pt x="7879885" y="2511210"/>
              </a:moveTo>
              <a:cubicBezTo>
                <a:pt x="7864731" y="2511210"/>
                <a:pt x="7853906" y="2524521"/>
                <a:pt x="7853906" y="2537833"/>
              </a:cubicBezTo>
              <a:cubicBezTo>
                <a:pt x="7853906" y="2553362"/>
                <a:pt x="7866895" y="2564455"/>
                <a:pt x="7879885" y="2564455"/>
              </a:cubicBezTo>
              <a:cubicBezTo>
                <a:pt x="7895039" y="2564455"/>
                <a:pt x="7905864" y="2551144"/>
                <a:pt x="7905864" y="2537833"/>
              </a:cubicBezTo>
              <a:cubicBezTo>
                <a:pt x="7905864" y="2524521"/>
                <a:pt x="7892874" y="2513429"/>
                <a:pt x="7879885" y="2511210"/>
              </a:cubicBezTo>
              <a:close/>
              <a:moveTo>
                <a:pt x="7955656" y="2511210"/>
              </a:moveTo>
              <a:cubicBezTo>
                <a:pt x="7940502" y="2511210"/>
                <a:pt x="7929677" y="2524521"/>
                <a:pt x="7929677" y="2537833"/>
              </a:cubicBezTo>
              <a:cubicBezTo>
                <a:pt x="7929677" y="2553362"/>
                <a:pt x="7942666" y="2564455"/>
                <a:pt x="7955656" y="2564455"/>
              </a:cubicBezTo>
              <a:cubicBezTo>
                <a:pt x="7968645" y="2564455"/>
                <a:pt x="7979470" y="2551144"/>
                <a:pt x="7979470" y="2537833"/>
              </a:cubicBezTo>
              <a:cubicBezTo>
                <a:pt x="7979470" y="2524521"/>
                <a:pt x="7968645" y="2513429"/>
                <a:pt x="7955656" y="2511210"/>
              </a:cubicBezTo>
              <a:close/>
              <a:moveTo>
                <a:pt x="8027098" y="2511210"/>
              </a:moveTo>
              <a:cubicBezTo>
                <a:pt x="8011944" y="2511210"/>
                <a:pt x="8001119" y="2524521"/>
                <a:pt x="8001119" y="2537833"/>
              </a:cubicBezTo>
              <a:cubicBezTo>
                <a:pt x="8001119" y="2553362"/>
                <a:pt x="8011944" y="2564455"/>
                <a:pt x="8027098" y="2564455"/>
              </a:cubicBezTo>
              <a:cubicBezTo>
                <a:pt x="8042252" y="2564455"/>
                <a:pt x="8053077" y="2551144"/>
                <a:pt x="8053077" y="2537833"/>
              </a:cubicBezTo>
              <a:cubicBezTo>
                <a:pt x="8053077" y="2524521"/>
                <a:pt x="8042252" y="2511210"/>
                <a:pt x="8027098" y="2511210"/>
              </a:cubicBezTo>
              <a:close/>
              <a:moveTo>
                <a:pt x="8100705" y="2511210"/>
              </a:moveTo>
              <a:cubicBezTo>
                <a:pt x="8087716" y="2511210"/>
                <a:pt x="8076891" y="2524521"/>
                <a:pt x="8076891" y="2537833"/>
              </a:cubicBezTo>
              <a:cubicBezTo>
                <a:pt x="8076891" y="2553362"/>
                <a:pt x="8087716" y="2564455"/>
                <a:pt x="8100705" y="2564455"/>
              </a:cubicBezTo>
              <a:cubicBezTo>
                <a:pt x="8115859" y="2564455"/>
                <a:pt x="8126684" y="2551144"/>
                <a:pt x="8126684" y="2537833"/>
              </a:cubicBezTo>
              <a:cubicBezTo>
                <a:pt x="8126684" y="2524521"/>
                <a:pt x="8115859" y="2513429"/>
                <a:pt x="8100705" y="2511210"/>
              </a:cubicBezTo>
              <a:close/>
              <a:moveTo>
                <a:pt x="8174312" y="2511210"/>
              </a:moveTo>
              <a:cubicBezTo>
                <a:pt x="8161323" y="2511210"/>
                <a:pt x="8150498" y="2524521"/>
                <a:pt x="8150498" y="2537833"/>
              </a:cubicBezTo>
              <a:cubicBezTo>
                <a:pt x="8150498" y="2553362"/>
                <a:pt x="8161323" y="2564455"/>
                <a:pt x="8174312" y="2564455"/>
              </a:cubicBezTo>
              <a:cubicBezTo>
                <a:pt x="8189467" y="2564455"/>
                <a:pt x="8200291" y="2551144"/>
                <a:pt x="8200291" y="2537833"/>
              </a:cubicBezTo>
              <a:cubicBezTo>
                <a:pt x="8200291" y="2524521"/>
                <a:pt x="8189467" y="2513429"/>
                <a:pt x="8174312" y="2511210"/>
              </a:cubicBezTo>
              <a:close/>
              <a:moveTo>
                <a:pt x="8247918" y="2511210"/>
              </a:moveTo>
              <a:cubicBezTo>
                <a:pt x="8234929" y="2511210"/>
                <a:pt x="8224104" y="2524521"/>
                <a:pt x="8224104" y="2537833"/>
              </a:cubicBezTo>
              <a:cubicBezTo>
                <a:pt x="8224104" y="2553362"/>
                <a:pt x="8234929" y="2564455"/>
                <a:pt x="8247918" y="2564455"/>
              </a:cubicBezTo>
              <a:cubicBezTo>
                <a:pt x="8263073" y="2564455"/>
                <a:pt x="8273897" y="2551144"/>
                <a:pt x="8273897" y="2537833"/>
              </a:cubicBezTo>
              <a:cubicBezTo>
                <a:pt x="8273897" y="2524521"/>
                <a:pt x="8263073" y="2513429"/>
                <a:pt x="8247918" y="2511210"/>
              </a:cubicBezTo>
              <a:close/>
              <a:moveTo>
                <a:pt x="8323691" y="2511210"/>
              </a:moveTo>
              <a:cubicBezTo>
                <a:pt x="8308537" y="2511210"/>
                <a:pt x="8297712" y="2524521"/>
                <a:pt x="8297712" y="2537833"/>
              </a:cubicBezTo>
              <a:cubicBezTo>
                <a:pt x="8297712" y="2553362"/>
                <a:pt x="8310701" y="2564455"/>
                <a:pt x="8323691" y="2564455"/>
              </a:cubicBezTo>
              <a:cubicBezTo>
                <a:pt x="8338845" y="2564455"/>
                <a:pt x="8349670" y="2551144"/>
                <a:pt x="8349670" y="2537833"/>
              </a:cubicBezTo>
              <a:cubicBezTo>
                <a:pt x="8349670" y="2524521"/>
                <a:pt x="8336680" y="2513429"/>
                <a:pt x="8323691" y="2511210"/>
              </a:cubicBezTo>
              <a:close/>
              <a:moveTo>
                <a:pt x="8397298" y="2511210"/>
              </a:moveTo>
              <a:cubicBezTo>
                <a:pt x="8382144" y="2511210"/>
                <a:pt x="8371319" y="2524521"/>
                <a:pt x="8371319" y="2537833"/>
              </a:cubicBezTo>
              <a:cubicBezTo>
                <a:pt x="8371319" y="2553362"/>
                <a:pt x="8384309" y="2564455"/>
                <a:pt x="8397298" y="2564455"/>
              </a:cubicBezTo>
              <a:cubicBezTo>
                <a:pt x="8412452" y="2564455"/>
                <a:pt x="8423277" y="2551144"/>
                <a:pt x="8423277" y="2537833"/>
              </a:cubicBezTo>
              <a:cubicBezTo>
                <a:pt x="8423277" y="2524521"/>
                <a:pt x="8412452" y="2513429"/>
                <a:pt x="8397298" y="2511210"/>
              </a:cubicBezTo>
              <a:close/>
              <a:moveTo>
                <a:pt x="8470904" y="2511210"/>
              </a:moveTo>
              <a:cubicBezTo>
                <a:pt x="8455750" y="2511210"/>
                <a:pt x="8444925" y="2524521"/>
                <a:pt x="8444925" y="2537833"/>
              </a:cubicBezTo>
              <a:cubicBezTo>
                <a:pt x="8444925" y="2553362"/>
                <a:pt x="8457915" y="2564455"/>
                <a:pt x="8470904" y="2564455"/>
              </a:cubicBezTo>
              <a:cubicBezTo>
                <a:pt x="8486058" y="2564455"/>
                <a:pt x="8496883" y="2551144"/>
                <a:pt x="8496883" y="2537833"/>
              </a:cubicBezTo>
              <a:cubicBezTo>
                <a:pt x="8496883" y="2524521"/>
                <a:pt x="8486058" y="2513429"/>
                <a:pt x="8470904" y="2511210"/>
              </a:cubicBezTo>
              <a:close/>
              <a:moveTo>
                <a:pt x="8546676" y="2511210"/>
              </a:moveTo>
              <a:cubicBezTo>
                <a:pt x="8531522" y="2511210"/>
                <a:pt x="8520697" y="2524521"/>
                <a:pt x="8520697" y="2537833"/>
              </a:cubicBezTo>
              <a:cubicBezTo>
                <a:pt x="8520697" y="2553362"/>
                <a:pt x="8533687" y="2564455"/>
                <a:pt x="8546676" y="2564455"/>
              </a:cubicBezTo>
              <a:cubicBezTo>
                <a:pt x="8559665" y="2564455"/>
                <a:pt x="8570490" y="2551144"/>
                <a:pt x="8570490" y="2537833"/>
              </a:cubicBezTo>
              <a:cubicBezTo>
                <a:pt x="8570490" y="2524521"/>
                <a:pt x="8559665" y="2513429"/>
                <a:pt x="8546676" y="2511210"/>
              </a:cubicBezTo>
              <a:close/>
              <a:moveTo>
                <a:pt x="8618118" y="2511210"/>
              </a:moveTo>
              <a:cubicBezTo>
                <a:pt x="8602964" y="2511210"/>
                <a:pt x="8592139" y="2524521"/>
                <a:pt x="8592139" y="2537833"/>
              </a:cubicBezTo>
              <a:cubicBezTo>
                <a:pt x="8592139" y="2553362"/>
                <a:pt x="8602964" y="2564455"/>
                <a:pt x="8618118" y="2564455"/>
              </a:cubicBezTo>
              <a:cubicBezTo>
                <a:pt x="8633273" y="2564455"/>
                <a:pt x="8644097" y="2551144"/>
                <a:pt x="8644097" y="2537833"/>
              </a:cubicBezTo>
              <a:cubicBezTo>
                <a:pt x="8644097" y="2524521"/>
                <a:pt x="8633273" y="2511210"/>
                <a:pt x="8618118" y="2511210"/>
              </a:cubicBezTo>
              <a:close/>
              <a:moveTo>
                <a:pt x="8691725" y="2511210"/>
              </a:moveTo>
              <a:cubicBezTo>
                <a:pt x="8676571" y="2511210"/>
                <a:pt x="8665746" y="2524521"/>
                <a:pt x="8665746" y="2537833"/>
              </a:cubicBezTo>
              <a:cubicBezTo>
                <a:pt x="8665746" y="2553362"/>
                <a:pt x="8678735" y="2564455"/>
                <a:pt x="8691725" y="2564455"/>
              </a:cubicBezTo>
              <a:cubicBezTo>
                <a:pt x="8706879" y="2564455"/>
                <a:pt x="8717704" y="2551144"/>
                <a:pt x="8717704" y="2537833"/>
              </a:cubicBezTo>
              <a:cubicBezTo>
                <a:pt x="8717704" y="2524521"/>
                <a:pt x="8706879" y="2513429"/>
                <a:pt x="8691725" y="2511210"/>
              </a:cubicBezTo>
              <a:close/>
              <a:moveTo>
                <a:pt x="8767497" y="2511210"/>
              </a:moveTo>
              <a:cubicBezTo>
                <a:pt x="8754508" y="2511210"/>
                <a:pt x="8743683" y="2524521"/>
                <a:pt x="8743683" y="2537833"/>
              </a:cubicBezTo>
              <a:cubicBezTo>
                <a:pt x="8743683" y="2553362"/>
                <a:pt x="8754508" y="2564455"/>
                <a:pt x="8767497" y="2564455"/>
              </a:cubicBezTo>
              <a:cubicBezTo>
                <a:pt x="8782652" y="2564455"/>
                <a:pt x="8793476" y="2551144"/>
                <a:pt x="8793476" y="2537833"/>
              </a:cubicBezTo>
              <a:cubicBezTo>
                <a:pt x="8793476" y="2524521"/>
                <a:pt x="8780487" y="2513429"/>
                <a:pt x="8767497" y="2511210"/>
              </a:cubicBezTo>
              <a:close/>
              <a:moveTo>
                <a:pt x="8841104" y="2511210"/>
              </a:moveTo>
              <a:cubicBezTo>
                <a:pt x="8825950" y="2511210"/>
                <a:pt x="8815125" y="2524521"/>
                <a:pt x="8815125" y="2537833"/>
              </a:cubicBezTo>
              <a:cubicBezTo>
                <a:pt x="8815125" y="2553362"/>
                <a:pt x="8828115" y="2564455"/>
                <a:pt x="8841104" y="2564455"/>
              </a:cubicBezTo>
              <a:cubicBezTo>
                <a:pt x="8856258" y="2564455"/>
                <a:pt x="8867083" y="2551144"/>
                <a:pt x="8867083" y="2537833"/>
              </a:cubicBezTo>
              <a:cubicBezTo>
                <a:pt x="8867083" y="2524521"/>
                <a:pt x="8856258" y="2513429"/>
                <a:pt x="8841104" y="2511210"/>
              </a:cubicBezTo>
              <a:close/>
              <a:moveTo>
                <a:pt x="8914711" y="2511210"/>
              </a:moveTo>
              <a:cubicBezTo>
                <a:pt x="8899557" y="2511210"/>
                <a:pt x="8888732" y="2524521"/>
                <a:pt x="8888732" y="2537833"/>
              </a:cubicBezTo>
              <a:cubicBezTo>
                <a:pt x="8888732" y="2553362"/>
                <a:pt x="8901722" y="2564455"/>
                <a:pt x="8914711" y="2564455"/>
              </a:cubicBezTo>
              <a:cubicBezTo>
                <a:pt x="8929865" y="2564455"/>
                <a:pt x="8940690" y="2551144"/>
                <a:pt x="8940690" y="2537833"/>
              </a:cubicBezTo>
              <a:cubicBezTo>
                <a:pt x="8940690" y="2524521"/>
                <a:pt x="8929865" y="2513429"/>
                <a:pt x="8914711" y="2511210"/>
              </a:cubicBezTo>
              <a:close/>
              <a:moveTo>
                <a:pt x="8988318" y="2511210"/>
              </a:moveTo>
              <a:cubicBezTo>
                <a:pt x="8973164" y="2511210"/>
                <a:pt x="8962339" y="2524521"/>
                <a:pt x="8962339" y="2537833"/>
              </a:cubicBezTo>
              <a:cubicBezTo>
                <a:pt x="8962339" y="2553362"/>
                <a:pt x="8975329" y="2564455"/>
                <a:pt x="8988318" y="2564455"/>
              </a:cubicBezTo>
              <a:cubicBezTo>
                <a:pt x="9003472" y="2564455"/>
                <a:pt x="9014297" y="2551144"/>
                <a:pt x="9014297" y="2537833"/>
              </a:cubicBezTo>
              <a:cubicBezTo>
                <a:pt x="9014297" y="2524521"/>
                <a:pt x="9003472" y="2513429"/>
                <a:pt x="8988318" y="2511210"/>
              </a:cubicBezTo>
              <a:close/>
              <a:moveTo>
                <a:pt x="9061924" y="2511210"/>
              </a:moveTo>
              <a:cubicBezTo>
                <a:pt x="9046770" y="2511210"/>
                <a:pt x="9035945" y="2524521"/>
                <a:pt x="9035945" y="2537833"/>
              </a:cubicBezTo>
              <a:cubicBezTo>
                <a:pt x="9035945" y="2553362"/>
                <a:pt x="9048935" y="2564455"/>
                <a:pt x="9061924" y="2564455"/>
              </a:cubicBezTo>
              <a:cubicBezTo>
                <a:pt x="9077079" y="2564455"/>
                <a:pt x="9087903" y="2551144"/>
                <a:pt x="9087903" y="2537833"/>
              </a:cubicBezTo>
              <a:cubicBezTo>
                <a:pt x="9087903" y="2524521"/>
                <a:pt x="9077079" y="2513429"/>
                <a:pt x="9061924" y="2511210"/>
              </a:cubicBezTo>
              <a:close/>
              <a:moveTo>
                <a:pt x="9137696" y="2511210"/>
              </a:moveTo>
              <a:cubicBezTo>
                <a:pt x="9122542" y="2511210"/>
                <a:pt x="9111717" y="2524521"/>
                <a:pt x="9111717" y="2537833"/>
              </a:cubicBezTo>
              <a:cubicBezTo>
                <a:pt x="9111717" y="2553362"/>
                <a:pt x="9124707" y="2564455"/>
                <a:pt x="9137696" y="2564455"/>
              </a:cubicBezTo>
              <a:cubicBezTo>
                <a:pt x="9150686" y="2564455"/>
                <a:pt x="9161510" y="2551144"/>
                <a:pt x="9161510" y="2537833"/>
              </a:cubicBezTo>
              <a:cubicBezTo>
                <a:pt x="9161510" y="2524521"/>
                <a:pt x="9150686" y="2513429"/>
                <a:pt x="9137696" y="2511210"/>
              </a:cubicBezTo>
              <a:close/>
              <a:moveTo>
                <a:pt x="9211304" y="2511210"/>
              </a:moveTo>
              <a:cubicBezTo>
                <a:pt x="9196150" y="2511210"/>
                <a:pt x="9185325" y="2524521"/>
                <a:pt x="9185325" y="2537833"/>
              </a:cubicBezTo>
              <a:cubicBezTo>
                <a:pt x="9185325" y="2553362"/>
                <a:pt x="9198314" y="2564455"/>
                <a:pt x="9211304" y="2564455"/>
              </a:cubicBezTo>
              <a:cubicBezTo>
                <a:pt x="9226458" y="2564455"/>
                <a:pt x="9237283" y="2551144"/>
                <a:pt x="9237283" y="2537833"/>
              </a:cubicBezTo>
              <a:cubicBezTo>
                <a:pt x="9237283" y="2524521"/>
                <a:pt x="9224293" y="2513429"/>
                <a:pt x="9211304" y="2511210"/>
              </a:cubicBezTo>
              <a:close/>
              <a:moveTo>
                <a:pt x="9287075" y="2511210"/>
              </a:moveTo>
              <a:cubicBezTo>
                <a:pt x="9271921" y="2511210"/>
                <a:pt x="9261096" y="2524521"/>
                <a:pt x="9261096" y="2537833"/>
              </a:cubicBezTo>
              <a:cubicBezTo>
                <a:pt x="9261096" y="2553362"/>
                <a:pt x="9274085" y="2564455"/>
                <a:pt x="9287075" y="2564455"/>
              </a:cubicBezTo>
              <a:cubicBezTo>
                <a:pt x="9300064" y="2564455"/>
                <a:pt x="9310889" y="2551144"/>
                <a:pt x="9310889" y="2537833"/>
              </a:cubicBezTo>
              <a:cubicBezTo>
                <a:pt x="9310889" y="2524521"/>
                <a:pt x="9300064" y="2513429"/>
                <a:pt x="9287075" y="2511210"/>
              </a:cubicBezTo>
              <a:close/>
              <a:moveTo>
                <a:pt x="9358517" y="2511210"/>
              </a:moveTo>
              <a:cubicBezTo>
                <a:pt x="9345528" y="2511210"/>
                <a:pt x="9334703" y="2524521"/>
                <a:pt x="9334703" y="2537833"/>
              </a:cubicBezTo>
              <a:cubicBezTo>
                <a:pt x="9334703" y="2553362"/>
                <a:pt x="9345528" y="2564455"/>
                <a:pt x="9358517" y="2564455"/>
              </a:cubicBezTo>
              <a:cubicBezTo>
                <a:pt x="9373671" y="2564455"/>
                <a:pt x="9384496" y="2551144"/>
                <a:pt x="9384496" y="2537833"/>
              </a:cubicBezTo>
              <a:cubicBezTo>
                <a:pt x="9384496" y="2524521"/>
                <a:pt x="9373671" y="2513429"/>
                <a:pt x="9358517" y="2511210"/>
              </a:cubicBezTo>
              <a:close/>
              <a:moveTo>
                <a:pt x="9432124" y="2511210"/>
              </a:moveTo>
              <a:cubicBezTo>
                <a:pt x="9416970" y="2511210"/>
                <a:pt x="9406145" y="2524521"/>
                <a:pt x="9406145" y="2537833"/>
              </a:cubicBezTo>
              <a:cubicBezTo>
                <a:pt x="9406145" y="2553362"/>
                <a:pt x="9419135" y="2564455"/>
                <a:pt x="9432124" y="2564455"/>
              </a:cubicBezTo>
              <a:cubicBezTo>
                <a:pt x="9447278" y="2564455"/>
                <a:pt x="9458103" y="2551144"/>
                <a:pt x="9458103" y="2537833"/>
              </a:cubicBezTo>
              <a:cubicBezTo>
                <a:pt x="9458103" y="2524521"/>
                <a:pt x="9447278" y="2513429"/>
                <a:pt x="9432124" y="2511210"/>
              </a:cubicBezTo>
              <a:close/>
              <a:moveTo>
                <a:pt x="9505731" y="2511210"/>
              </a:moveTo>
              <a:cubicBezTo>
                <a:pt x="9492742" y="2511210"/>
                <a:pt x="9481917" y="2524521"/>
                <a:pt x="9481917" y="2537833"/>
              </a:cubicBezTo>
              <a:cubicBezTo>
                <a:pt x="9481917" y="2553362"/>
                <a:pt x="9492742" y="2564455"/>
                <a:pt x="9505731" y="2564455"/>
              </a:cubicBezTo>
              <a:cubicBezTo>
                <a:pt x="9520886" y="2564455"/>
                <a:pt x="9531710" y="2551144"/>
                <a:pt x="9531710" y="2537833"/>
              </a:cubicBezTo>
              <a:cubicBezTo>
                <a:pt x="9531710" y="2524521"/>
                <a:pt x="9520886" y="2513429"/>
                <a:pt x="9505731" y="2511210"/>
              </a:cubicBezTo>
              <a:close/>
              <a:moveTo>
                <a:pt x="9581503" y="2511210"/>
              </a:moveTo>
              <a:cubicBezTo>
                <a:pt x="9566349" y="2511210"/>
                <a:pt x="9555524" y="2524521"/>
                <a:pt x="9555524" y="2537833"/>
              </a:cubicBezTo>
              <a:cubicBezTo>
                <a:pt x="9555524" y="2553362"/>
                <a:pt x="9568514" y="2564455"/>
                <a:pt x="9581503" y="2564455"/>
              </a:cubicBezTo>
              <a:cubicBezTo>
                <a:pt x="9596658" y="2564455"/>
                <a:pt x="9607482" y="2551144"/>
                <a:pt x="9607482" y="2537833"/>
              </a:cubicBezTo>
              <a:cubicBezTo>
                <a:pt x="9607482" y="2524521"/>
                <a:pt x="9594493" y="2513429"/>
                <a:pt x="9581503" y="2511210"/>
              </a:cubicBezTo>
              <a:close/>
              <a:moveTo>
                <a:pt x="9949537" y="2511210"/>
              </a:moveTo>
              <a:cubicBezTo>
                <a:pt x="9934383" y="2511210"/>
                <a:pt x="9923558" y="2524521"/>
                <a:pt x="9923558" y="2537833"/>
              </a:cubicBezTo>
              <a:cubicBezTo>
                <a:pt x="9923558" y="2553362"/>
                <a:pt x="9936548" y="2564455"/>
                <a:pt x="9949537" y="2564455"/>
              </a:cubicBezTo>
              <a:cubicBezTo>
                <a:pt x="9964692" y="2564455"/>
                <a:pt x="9975516" y="2551144"/>
                <a:pt x="9975516" y="2537833"/>
              </a:cubicBezTo>
              <a:cubicBezTo>
                <a:pt x="9975516" y="2524521"/>
                <a:pt x="9964692" y="2513429"/>
                <a:pt x="9949537" y="2511210"/>
              </a:cubicBezTo>
              <a:close/>
              <a:moveTo>
                <a:pt x="10027474" y="2511210"/>
              </a:moveTo>
              <a:cubicBezTo>
                <a:pt x="10012320" y="2511210"/>
                <a:pt x="10001495" y="2524521"/>
                <a:pt x="10001495" y="2537833"/>
              </a:cubicBezTo>
              <a:cubicBezTo>
                <a:pt x="10001495" y="2553362"/>
                <a:pt x="10014485" y="2564455"/>
                <a:pt x="10027474" y="2564455"/>
              </a:cubicBezTo>
              <a:cubicBezTo>
                <a:pt x="10040464" y="2564455"/>
                <a:pt x="10051288" y="2551144"/>
                <a:pt x="10051288" y="2537833"/>
              </a:cubicBezTo>
              <a:cubicBezTo>
                <a:pt x="10051288" y="2524521"/>
                <a:pt x="10038299" y="2513429"/>
                <a:pt x="10027474" y="2511210"/>
              </a:cubicBezTo>
              <a:close/>
              <a:moveTo>
                <a:pt x="1590823" y="2586640"/>
              </a:moveTo>
              <a:cubicBezTo>
                <a:pt x="1577834" y="2586640"/>
                <a:pt x="1567009" y="2599951"/>
                <a:pt x="1567009" y="2613262"/>
              </a:cubicBezTo>
              <a:cubicBezTo>
                <a:pt x="1567009" y="2628792"/>
                <a:pt x="1577834" y="2639885"/>
                <a:pt x="1590823" y="2639885"/>
              </a:cubicBezTo>
              <a:cubicBezTo>
                <a:pt x="1605977" y="2639885"/>
                <a:pt x="1616802" y="2626574"/>
                <a:pt x="1616802" y="2613262"/>
              </a:cubicBezTo>
              <a:cubicBezTo>
                <a:pt x="1616802" y="2599951"/>
                <a:pt x="1605977" y="2588858"/>
                <a:pt x="1590823" y="2586640"/>
              </a:cubicBezTo>
              <a:close/>
              <a:moveTo>
                <a:pt x="1664430" y="2586640"/>
              </a:moveTo>
              <a:cubicBezTo>
                <a:pt x="1651441" y="2586640"/>
                <a:pt x="1640616" y="2599951"/>
                <a:pt x="1640616" y="2613262"/>
              </a:cubicBezTo>
              <a:cubicBezTo>
                <a:pt x="1640616" y="2628792"/>
                <a:pt x="1651441" y="2639885"/>
                <a:pt x="1664430" y="2639885"/>
              </a:cubicBezTo>
              <a:cubicBezTo>
                <a:pt x="1679584" y="2639885"/>
                <a:pt x="1690409" y="2626574"/>
                <a:pt x="1690409" y="2613262"/>
              </a:cubicBezTo>
              <a:cubicBezTo>
                <a:pt x="1690409" y="2599951"/>
                <a:pt x="1679584" y="2588858"/>
                <a:pt x="1664430" y="2586640"/>
              </a:cubicBezTo>
              <a:close/>
              <a:moveTo>
                <a:pt x="1738037" y="2586640"/>
              </a:moveTo>
              <a:cubicBezTo>
                <a:pt x="1722883" y="2586640"/>
                <a:pt x="1712058" y="2599951"/>
                <a:pt x="1712058" y="2613262"/>
              </a:cubicBezTo>
              <a:cubicBezTo>
                <a:pt x="1712058" y="2628792"/>
                <a:pt x="1725047" y="2639885"/>
                <a:pt x="1738037" y="2639885"/>
              </a:cubicBezTo>
              <a:cubicBezTo>
                <a:pt x="1753191" y="2639885"/>
                <a:pt x="1764016" y="2626574"/>
                <a:pt x="1764016" y="2613262"/>
              </a:cubicBezTo>
              <a:cubicBezTo>
                <a:pt x="1764016" y="2599951"/>
                <a:pt x="1753191" y="2588858"/>
                <a:pt x="1738037" y="2586640"/>
              </a:cubicBezTo>
              <a:close/>
              <a:moveTo>
                <a:pt x="1811644" y="2586640"/>
              </a:moveTo>
              <a:cubicBezTo>
                <a:pt x="1796490" y="2586640"/>
                <a:pt x="1785665" y="2599951"/>
                <a:pt x="1785665" y="2613262"/>
              </a:cubicBezTo>
              <a:cubicBezTo>
                <a:pt x="1785665" y="2628792"/>
                <a:pt x="1798654" y="2639885"/>
                <a:pt x="1811644" y="2639885"/>
              </a:cubicBezTo>
              <a:cubicBezTo>
                <a:pt x="1826798" y="2639885"/>
                <a:pt x="1837623" y="2626574"/>
                <a:pt x="1837623" y="2613262"/>
              </a:cubicBezTo>
              <a:cubicBezTo>
                <a:pt x="1837623" y="2599951"/>
                <a:pt x="1826798" y="2588858"/>
                <a:pt x="1811644" y="2586640"/>
              </a:cubicBezTo>
              <a:close/>
              <a:moveTo>
                <a:pt x="1887416" y="2586640"/>
              </a:moveTo>
              <a:cubicBezTo>
                <a:pt x="1872262" y="2586640"/>
                <a:pt x="1861437" y="2599951"/>
                <a:pt x="1861437" y="2613262"/>
              </a:cubicBezTo>
              <a:cubicBezTo>
                <a:pt x="1861437" y="2628792"/>
                <a:pt x="1874426" y="2639885"/>
                <a:pt x="1887416" y="2639885"/>
              </a:cubicBezTo>
              <a:cubicBezTo>
                <a:pt x="1902570" y="2639885"/>
                <a:pt x="1913395" y="2626574"/>
                <a:pt x="1913395" y="2613262"/>
              </a:cubicBezTo>
              <a:cubicBezTo>
                <a:pt x="1913395" y="2599951"/>
                <a:pt x="1900405" y="2588858"/>
                <a:pt x="1887416" y="2586640"/>
              </a:cubicBezTo>
              <a:close/>
              <a:moveTo>
                <a:pt x="1961023" y="2586640"/>
              </a:moveTo>
              <a:cubicBezTo>
                <a:pt x="1945869" y="2586640"/>
                <a:pt x="1935044" y="2599951"/>
                <a:pt x="1935044" y="2613262"/>
              </a:cubicBezTo>
              <a:cubicBezTo>
                <a:pt x="1935044" y="2628792"/>
                <a:pt x="1948033" y="2639885"/>
                <a:pt x="1961023" y="2639885"/>
              </a:cubicBezTo>
              <a:cubicBezTo>
                <a:pt x="1976177" y="2639885"/>
                <a:pt x="1987002" y="2626574"/>
                <a:pt x="1987002" y="2613262"/>
              </a:cubicBezTo>
              <a:cubicBezTo>
                <a:pt x="1987002" y="2599951"/>
                <a:pt x="1976177" y="2588858"/>
                <a:pt x="1961023" y="2586640"/>
              </a:cubicBezTo>
              <a:close/>
              <a:moveTo>
                <a:pt x="2034629" y="2586640"/>
              </a:moveTo>
              <a:cubicBezTo>
                <a:pt x="2019475" y="2586640"/>
                <a:pt x="2008650" y="2599951"/>
                <a:pt x="2008650" y="2613262"/>
              </a:cubicBezTo>
              <a:cubicBezTo>
                <a:pt x="2008650" y="2628792"/>
                <a:pt x="2021640" y="2639885"/>
                <a:pt x="2034629" y="2639885"/>
              </a:cubicBezTo>
              <a:cubicBezTo>
                <a:pt x="2049783" y="2639885"/>
                <a:pt x="2060608" y="2626574"/>
                <a:pt x="2060608" y="2613262"/>
              </a:cubicBezTo>
              <a:cubicBezTo>
                <a:pt x="2060608" y="2599951"/>
                <a:pt x="2049783" y="2588858"/>
                <a:pt x="2034629" y="2586640"/>
              </a:cubicBezTo>
              <a:close/>
              <a:moveTo>
                <a:pt x="2108236" y="2586640"/>
              </a:moveTo>
              <a:cubicBezTo>
                <a:pt x="2093082" y="2586640"/>
                <a:pt x="2082257" y="2599951"/>
                <a:pt x="2082257" y="2613262"/>
              </a:cubicBezTo>
              <a:cubicBezTo>
                <a:pt x="2082257" y="2628792"/>
                <a:pt x="2095246" y="2639885"/>
                <a:pt x="2108236" y="2639885"/>
              </a:cubicBezTo>
              <a:cubicBezTo>
                <a:pt x="2123390" y="2639885"/>
                <a:pt x="2134215" y="2626574"/>
                <a:pt x="2134215" y="2613262"/>
              </a:cubicBezTo>
              <a:cubicBezTo>
                <a:pt x="2134215" y="2599951"/>
                <a:pt x="2123390" y="2588858"/>
                <a:pt x="2108236" y="2586640"/>
              </a:cubicBezTo>
              <a:close/>
              <a:moveTo>
                <a:pt x="2181843" y="2586640"/>
              </a:moveTo>
              <a:cubicBezTo>
                <a:pt x="2168854" y="2586640"/>
                <a:pt x="2158029" y="2599951"/>
                <a:pt x="2158029" y="2613262"/>
              </a:cubicBezTo>
              <a:cubicBezTo>
                <a:pt x="2158029" y="2628792"/>
                <a:pt x="2168854" y="2639885"/>
                <a:pt x="2181843" y="2639885"/>
              </a:cubicBezTo>
              <a:cubicBezTo>
                <a:pt x="2196997" y="2639885"/>
                <a:pt x="2207822" y="2626574"/>
                <a:pt x="2207822" y="2613262"/>
              </a:cubicBezTo>
              <a:cubicBezTo>
                <a:pt x="2207822" y="2599951"/>
                <a:pt x="2196997" y="2588858"/>
                <a:pt x="2181843" y="2586640"/>
              </a:cubicBezTo>
              <a:close/>
              <a:moveTo>
                <a:pt x="2255450" y="2586640"/>
              </a:moveTo>
              <a:cubicBezTo>
                <a:pt x="2242461" y="2586640"/>
                <a:pt x="2231636" y="2599951"/>
                <a:pt x="2231636" y="2613262"/>
              </a:cubicBezTo>
              <a:cubicBezTo>
                <a:pt x="2231636" y="2628792"/>
                <a:pt x="2242461" y="2639885"/>
                <a:pt x="2255450" y="2639885"/>
              </a:cubicBezTo>
              <a:cubicBezTo>
                <a:pt x="2270604" y="2639885"/>
                <a:pt x="2281429" y="2626574"/>
                <a:pt x="2281429" y="2613262"/>
              </a:cubicBezTo>
              <a:cubicBezTo>
                <a:pt x="2281429" y="2599951"/>
                <a:pt x="2270604" y="2588858"/>
                <a:pt x="2255450" y="2586640"/>
              </a:cubicBezTo>
              <a:close/>
              <a:moveTo>
                <a:pt x="2331222" y="2586640"/>
              </a:moveTo>
              <a:cubicBezTo>
                <a:pt x="2318233" y="2586640"/>
                <a:pt x="2307408" y="2599951"/>
                <a:pt x="2307408" y="2613262"/>
              </a:cubicBezTo>
              <a:cubicBezTo>
                <a:pt x="2307408" y="2628792"/>
                <a:pt x="2318233" y="2639885"/>
                <a:pt x="2331222" y="2639885"/>
              </a:cubicBezTo>
              <a:cubicBezTo>
                <a:pt x="2346376" y="2639885"/>
                <a:pt x="2357201" y="2626574"/>
                <a:pt x="2357201" y="2613262"/>
              </a:cubicBezTo>
              <a:cubicBezTo>
                <a:pt x="2357201" y="2599951"/>
                <a:pt x="2344211" y="2588858"/>
                <a:pt x="2331222" y="2586640"/>
              </a:cubicBezTo>
              <a:close/>
              <a:moveTo>
                <a:pt x="2404829" y="2586640"/>
              </a:moveTo>
              <a:cubicBezTo>
                <a:pt x="2389675" y="2586640"/>
                <a:pt x="2378850" y="2599951"/>
                <a:pt x="2378850" y="2613262"/>
              </a:cubicBezTo>
              <a:cubicBezTo>
                <a:pt x="2378850" y="2628792"/>
                <a:pt x="2391839" y="2639885"/>
                <a:pt x="2404829" y="2639885"/>
              </a:cubicBezTo>
              <a:cubicBezTo>
                <a:pt x="2419983" y="2639885"/>
                <a:pt x="2430808" y="2626574"/>
                <a:pt x="2430808" y="2613262"/>
              </a:cubicBezTo>
              <a:cubicBezTo>
                <a:pt x="2430808" y="2599951"/>
                <a:pt x="2419983" y="2588858"/>
                <a:pt x="2404829" y="2586640"/>
              </a:cubicBezTo>
              <a:close/>
              <a:moveTo>
                <a:pt x="2478436" y="2586640"/>
              </a:moveTo>
              <a:cubicBezTo>
                <a:pt x="2463282" y="2586640"/>
                <a:pt x="2452457" y="2599951"/>
                <a:pt x="2452457" y="2613262"/>
              </a:cubicBezTo>
              <a:cubicBezTo>
                <a:pt x="2452457" y="2628792"/>
                <a:pt x="2465447" y="2639885"/>
                <a:pt x="2478436" y="2639885"/>
              </a:cubicBezTo>
              <a:cubicBezTo>
                <a:pt x="2493590" y="2639885"/>
                <a:pt x="2504415" y="2626574"/>
                <a:pt x="2504415" y="2613262"/>
              </a:cubicBezTo>
              <a:cubicBezTo>
                <a:pt x="2504415" y="2599951"/>
                <a:pt x="2493590" y="2588858"/>
                <a:pt x="2478436" y="2586640"/>
              </a:cubicBezTo>
              <a:close/>
              <a:moveTo>
                <a:pt x="2554208" y="2586640"/>
              </a:moveTo>
              <a:cubicBezTo>
                <a:pt x="2539054" y="2586640"/>
                <a:pt x="2528229" y="2599951"/>
                <a:pt x="2528229" y="2613262"/>
              </a:cubicBezTo>
              <a:cubicBezTo>
                <a:pt x="2528229" y="2628792"/>
                <a:pt x="2541219" y="2639885"/>
                <a:pt x="2554208" y="2639885"/>
              </a:cubicBezTo>
              <a:cubicBezTo>
                <a:pt x="2567197" y="2639885"/>
                <a:pt x="2578022" y="2626574"/>
                <a:pt x="2578022" y="2613262"/>
              </a:cubicBezTo>
              <a:cubicBezTo>
                <a:pt x="2578022" y="2599951"/>
                <a:pt x="2567197" y="2588858"/>
                <a:pt x="2554208" y="2586640"/>
              </a:cubicBezTo>
              <a:close/>
              <a:moveTo>
                <a:pt x="2625650" y="2586640"/>
              </a:moveTo>
              <a:cubicBezTo>
                <a:pt x="2610496" y="2586640"/>
                <a:pt x="2599671" y="2599951"/>
                <a:pt x="2599671" y="2613262"/>
              </a:cubicBezTo>
              <a:cubicBezTo>
                <a:pt x="2599671" y="2628792"/>
                <a:pt x="2612661" y="2639885"/>
                <a:pt x="2625650" y="2639885"/>
              </a:cubicBezTo>
              <a:cubicBezTo>
                <a:pt x="2640804" y="2639885"/>
                <a:pt x="2651629" y="2626574"/>
                <a:pt x="2651629" y="2613262"/>
              </a:cubicBezTo>
              <a:cubicBezTo>
                <a:pt x="2651629" y="2599951"/>
                <a:pt x="2640804" y="2588858"/>
                <a:pt x="2625650" y="2586640"/>
              </a:cubicBezTo>
              <a:close/>
              <a:moveTo>
                <a:pt x="2699257" y="2586640"/>
              </a:moveTo>
              <a:cubicBezTo>
                <a:pt x="2686268" y="2586640"/>
                <a:pt x="2675443" y="2599951"/>
                <a:pt x="2675443" y="2613262"/>
              </a:cubicBezTo>
              <a:cubicBezTo>
                <a:pt x="2675443" y="2628792"/>
                <a:pt x="2686268" y="2639885"/>
                <a:pt x="2699257" y="2639885"/>
              </a:cubicBezTo>
              <a:cubicBezTo>
                <a:pt x="2714411" y="2639885"/>
                <a:pt x="2725236" y="2626574"/>
                <a:pt x="2725236" y="2613262"/>
              </a:cubicBezTo>
              <a:cubicBezTo>
                <a:pt x="2725236" y="2599951"/>
                <a:pt x="2714411" y="2588858"/>
                <a:pt x="2699257" y="2586640"/>
              </a:cubicBezTo>
              <a:close/>
              <a:moveTo>
                <a:pt x="5214881" y="2586640"/>
              </a:moveTo>
              <a:cubicBezTo>
                <a:pt x="5199727" y="2586640"/>
                <a:pt x="5188902" y="2599951"/>
                <a:pt x="5188902" y="2613262"/>
              </a:cubicBezTo>
              <a:cubicBezTo>
                <a:pt x="5188902" y="2628792"/>
                <a:pt x="5201892" y="2639885"/>
                <a:pt x="5214881" y="2639885"/>
              </a:cubicBezTo>
              <a:cubicBezTo>
                <a:pt x="5230035" y="2639885"/>
                <a:pt x="5240860" y="2626574"/>
                <a:pt x="5240860" y="2613262"/>
              </a:cubicBezTo>
              <a:cubicBezTo>
                <a:pt x="5240860" y="2599951"/>
                <a:pt x="5230035" y="2588858"/>
                <a:pt x="5214881" y="2586640"/>
              </a:cubicBezTo>
              <a:close/>
              <a:moveTo>
                <a:pt x="5290653" y="2586640"/>
              </a:moveTo>
              <a:cubicBezTo>
                <a:pt x="5275499" y="2586640"/>
                <a:pt x="5264674" y="2599951"/>
                <a:pt x="5264674" y="2613262"/>
              </a:cubicBezTo>
              <a:cubicBezTo>
                <a:pt x="5264674" y="2628792"/>
                <a:pt x="5277664" y="2639885"/>
                <a:pt x="5290653" y="2639885"/>
              </a:cubicBezTo>
              <a:cubicBezTo>
                <a:pt x="5303642" y="2639885"/>
                <a:pt x="5314467" y="2626574"/>
                <a:pt x="5314467" y="2613262"/>
              </a:cubicBezTo>
              <a:cubicBezTo>
                <a:pt x="5314467" y="2599951"/>
                <a:pt x="5303642" y="2588858"/>
                <a:pt x="5290653" y="2586640"/>
              </a:cubicBezTo>
              <a:close/>
              <a:moveTo>
                <a:pt x="5364260" y="2586640"/>
              </a:moveTo>
              <a:cubicBezTo>
                <a:pt x="5351271" y="2586640"/>
                <a:pt x="5340446" y="2599951"/>
                <a:pt x="5340446" y="2613262"/>
              </a:cubicBezTo>
              <a:cubicBezTo>
                <a:pt x="5340446" y="2628792"/>
                <a:pt x="5351271" y="2639885"/>
                <a:pt x="5364260" y="2639885"/>
              </a:cubicBezTo>
              <a:cubicBezTo>
                <a:pt x="5379414" y="2639885"/>
                <a:pt x="5390239" y="2626574"/>
                <a:pt x="5390239" y="2613262"/>
              </a:cubicBezTo>
              <a:cubicBezTo>
                <a:pt x="5390239" y="2599951"/>
                <a:pt x="5379414" y="2588858"/>
                <a:pt x="5364260" y="2586640"/>
              </a:cubicBezTo>
              <a:close/>
              <a:moveTo>
                <a:pt x="5437867" y="2586640"/>
              </a:moveTo>
              <a:cubicBezTo>
                <a:pt x="5422713" y="2586640"/>
                <a:pt x="5411888" y="2599951"/>
                <a:pt x="5411888" y="2613262"/>
              </a:cubicBezTo>
              <a:cubicBezTo>
                <a:pt x="5411888" y="2628792"/>
                <a:pt x="5422713" y="2639885"/>
                <a:pt x="5437867" y="2639885"/>
              </a:cubicBezTo>
              <a:cubicBezTo>
                <a:pt x="5453021" y="2639885"/>
                <a:pt x="5463846" y="2626574"/>
                <a:pt x="5463846" y="2613262"/>
              </a:cubicBezTo>
              <a:cubicBezTo>
                <a:pt x="5463846" y="2599951"/>
                <a:pt x="5453021" y="2586640"/>
                <a:pt x="5437867" y="2586640"/>
              </a:cubicBezTo>
              <a:close/>
              <a:moveTo>
                <a:pt x="5511473" y="2586640"/>
              </a:moveTo>
              <a:cubicBezTo>
                <a:pt x="5498484" y="2586640"/>
                <a:pt x="5487659" y="2599951"/>
                <a:pt x="5487659" y="2613262"/>
              </a:cubicBezTo>
              <a:cubicBezTo>
                <a:pt x="5487659" y="2628792"/>
                <a:pt x="5498484" y="2639885"/>
                <a:pt x="5511473" y="2639885"/>
              </a:cubicBezTo>
              <a:cubicBezTo>
                <a:pt x="5526628" y="2639885"/>
                <a:pt x="5537452" y="2626574"/>
                <a:pt x="5537452" y="2613262"/>
              </a:cubicBezTo>
              <a:cubicBezTo>
                <a:pt x="5537452" y="2599951"/>
                <a:pt x="5526628" y="2588858"/>
                <a:pt x="5511473" y="2586640"/>
              </a:cubicBezTo>
              <a:close/>
              <a:moveTo>
                <a:pt x="5585081" y="2586640"/>
              </a:moveTo>
              <a:cubicBezTo>
                <a:pt x="5569927" y="2586640"/>
                <a:pt x="5559102" y="2599951"/>
                <a:pt x="5559102" y="2613262"/>
              </a:cubicBezTo>
              <a:cubicBezTo>
                <a:pt x="5559102" y="2628792"/>
                <a:pt x="5572091" y="2639885"/>
                <a:pt x="5585081" y="2639885"/>
              </a:cubicBezTo>
              <a:cubicBezTo>
                <a:pt x="5600235" y="2639885"/>
                <a:pt x="5611060" y="2626574"/>
                <a:pt x="5611060" y="2613262"/>
              </a:cubicBezTo>
              <a:cubicBezTo>
                <a:pt x="5611060" y="2599951"/>
                <a:pt x="5600235" y="2588858"/>
                <a:pt x="5585081" y="2586640"/>
              </a:cubicBezTo>
              <a:close/>
              <a:moveTo>
                <a:pt x="5658687" y="2586640"/>
              </a:moveTo>
              <a:cubicBezTo>
                <a:pt x="5645699" y="2586640"/>
                <a:pt x="5634874" y="2599951"/>
                <a:pt x="5634874" y="2613262"/>
              </a:cubicBezTo>
              <a:cubicBezTo>
                <a:pt x="5634874" y="2628792"/>
                <a:pt x="5645699" y="2639885"/>
                <a:pt x="5658687" y="2639885"/>
              </a:cubicBezTo>
              <a:cubicBezTo>
                <a:pt x="5673842" y="2639885"/>
                <a:pt x="5684667" y="2626574"/>
                <a:pt x="5684667" y="2613262"/>
              </a:cubicBezTo>
              <a:cubicBezTo>
                <a:pt x="5684667" y="2599951"/>
                <a:pt x="5673842" y="2588858"/>
                <a:pt x="5658687" y="2586640"/>
              </a:cubicBezTo>
              <a:close/>
              <a:moveTo>
                <a:pt x="5734459" y="2586640"/>
              </a:moveTo>
              <a:cubicBezTo>
                <a:pt x="5719305" y="2586640"/>
                <a:pt x="5708480" y="2599951"/>
                <a:pt x="5708480" y="2613262"/>
              </a:cubicBezTo>
              <a:cubicBezTo>
                <a:pt x="5708480" y="2628792"/>
                <a:pt x="5721470" y="2639885"/>
                <a:pt x="5734459" y="2639885"/>
              </a:cubicBezTo>
              <a:cubicBezTo>
                <a:pt x="5749613" y="2639885"/>
                <a:pt x="5760438" y="2626574"/>
                <a:pt x="5760438" y="2613262"/>
              </a:cubicBezTo>
              <a:cubicBezTo>
                <a:pt x="5760438" y="2599951"/>
                <a:pt x="5747448" y="2588858"/>
                <a:pt x="5734459" y="2586640"/>
              </a:cubicBezTo>
              <a:close/>
              <a:moveTo>
                <a:pt x="5810231" y="2586640"/>
              </a:moveTo>
              <a:cubicBezTo>
                <a:pt x="5795077" y="2586640"/>
                <a:pt x="5784252" y="2599951"/>
                <a:pt x="5784252" y="2613262"/>
              </a:cubicBezTo>
              <a:cubicBezTo>
                <a:pt x="5784252" y="2628792"/>
                <a:pt x="5797242" y="2639885"/>
                <a:pt x="5810231" y="2639885"/>
              </a:cubicBezTo>
              <a:cubicBezTo>
                <a:pt x="5823220" y="2639885"/>
                <a:pt x="5834045" y="2626574"/>
                <a:pt x="5834045" y="2613262"/>
              </a:cubicBezTo>
              <a:cubicBezTo>
                <a:pt x="5834045" y="2599951"/>
                <a:pt x="5823220" y="2588858"/>
                <a:pt x="5810231" y="2586640"/>
              </a:cubicBezTo>
              <a:close/>
              <a:moveTo>
                <a:pt x="5881673" y="2586640"/>
              </a:moveTo>
              <a:cubicBezTo>
                <a:pt x="5866519" y="2586640"/>
                <a:pt x="5855694" y="2599951"/>
                <a:pt x="5855694" y="2613262"/>
              </a:cubicBezTo>
              <a:cubicBezTo>
                <a:pt x="5855694" y="2628792"/>
                <a:pt x="5868684" y="2639885"/>
                <a:pt x="5881673" y="2639885"/>
              </a:cubicBezTo>
              <a:cubicBezTo>
                <a:pt x="5896827" y="2639885"/>
                <a:pt x="5907652" y="2626574"/>
                <a:pt x="5907652" y="2613262"/>
              </a:cubicBezTo>
              <a:cubicBezTo>
                <a:pt x="5907652" y="2599951"/>
                <a:pt x="5896827" y="2588858"/>
                <a:pt x="5881673" y="2586640"/>
              </a:cubicBezTo>
              <a:close/>
              <a:moveTo>
                <a:pt x="5957445" y="2586640"/>
              </a:moveTo>
              <a:cubicBezTo>
                <a:pt x="5942291" y="2586640"/>
                <a:pt x="5931466" y="2599951"/>
                <a:pt x="5931466" y="2613262"/>
              </a:cubicBezTo>
              <a:cubicBezTo>
                <a:pt x="5931466" y="2628792"/>
                <a:pt x="5944456" y="2639885"/>
                <a:pt x="5957445" y="2639885"/>
              </a:cubicBezTo>
              <a:cubicBezTo>
                <a:pt x="5970435" y="2639885"/>
                <a:pt x="5981259" y="2626574"/>
                <a:pt x="5981259" y="2613262"/>
              </a:cubicBezTo>
              <a:cubicBezTo>
                <a:pt x="5981259" y="2599951"/>
                <a:pt x="5970435" y="2588858"/>
                <a:pt x="5957445" y="2586640"/>
              </a:cubicBezTo>
              <a:close/>
              <a:moveTo>
                <a:pt x="6028887" y="2586640"/>
              </a:moveTo>
              <a:cubicBezTo>
                <a:pt x="6013733" y="2586640"/>
                <a:pt x="6002908" y="2599951"/>
                <a:pt x="6002908" y="2613262"/>
              </a:cubicBezTo>
              <a:cubicBezTo>
                <a:pt x="6002908" y="2628792"/>
                <a:pt x="6015897" y="2639885"/>
                <a:pt x="6028887" y="2639885"/>
              </a:cubicBezTo>
              <a:cubicBezTo>
                <a:pt x="6044041" y="2639885"/>
                <a:pt x="6054866" y="2626574"/>
                <a:pt x="6054866" y="2613262"/>
              </a:cubicBezTo>
              <a:cubicBezTo>
                <a:pt x="6054866" y="2599951"/>
                <a:pt x="6044041" y="2588858"/>
                <a:pt x="6028887" y="2586640"/>
              </a:cubicBezTo>
              <a:close/>
              <a:moveTo>
                <a:pt x="6102494" y="2586640"/>
              </a:moveTo>
              <a:cubicBezTo>
                <a:pt x="6087340" y="2586640"/>
                <a:pt x="6076515" y="2599951"/>
                <a:pt x="6076515" y="2613262"/>
              </a:cubicBezTo>
              <a:cubicBezTo>
                <a:pt x="6076515" y="2628792"/>
                <a:pt x="6089505" y="2639885"/>
                <a:pt x="6102494" y="2639885"/>
              </a:cubicBezTo>
              <a:cubicBezTo>
                <a:pt x="6117648" y="2639885"/>
                <a:pt x="6128473" y="2626574"/>
                <a:pt x="6128473" y="2613262"/>
              </a:cubicBezTo>
              <a:cubicBezTo>
                <a:pt x="6128473" y="2599951"/>
                <a:pt x="6117648" y="2588858"/>
                <a:pt x="6102494" y="2586640"/>
              </a:cubicBezTo>
              <a:close/>
              <a:moveTo>
                <a:pt x="6178265" y="2586640"/>
              </a:moveTo>
              <a:cubicBezTo>
                <a:pt x="6165277" y="2586640"/>
                <a:pt x="6154452" y="2599951"/>
                <a:pt x="6154452" y="2613262"/>
              </a:cubicBezTo>
              <a:cubicBezTo>
                <a:pt x="6154452" y="2628792"/>
                <a:pt x="6165277" y="2639885"/>
                <a:pt x="6178265" y="2639885"/>
              </a:cubicBezTo>
              <a:cubicBezTo>
                <a:pt x="6193420" y="2639885"/>
                <a:pt x="6204245" y="2626574"/>
                <a:pt x="6204245" y="2613262"/>
              </a:cubicBezTo>
              <a:cubicBezTo>
                <a:pt x="6204245" y="2599951"/>
                <a:pt x="6191255" y="2588858"/>
                <a:pt x="6178265" y="2586640"/>
              </a:cubicBezTo>
              <a:close/>
              <a:moveTo>
                <a:pt x="6251873" y="2586640"/>
              </a:moveTo>
              <a:cubicBezTo>
                <a:pt x="6238884" y="2586640"/>
                <a:pt x="6228059" y="2599951"/>
                <a:pt x="6228059" y="2613262"/>
              </a:cubicBezTo>
              <a:cubicBezTo>
                <a:pt x="6228059" y="2628792"/>
                <a:pt x="6238884" y="2639885"/>
                <a:pt x="6251873" y="2639885"/>
              </a:cubicBezTo>
              <a:cubicBezTo>
                <a:pt x="6267027" y="2639885"/>
                <a:pt x="6277852" y="2626574"/>
                <a:pt x="6277852" y="2613262"/>
              </a:cubicBezTo>
              <a:cubicBezTo>
                <a:pt x="6277852" y="2599951"/>
                <a:pt x="6267027" y="2588858"/>
                <a:pt x="6251873" y="2586640"/>
              </a:cubicBezTo>
              <a:close/>
              <a:moveTo>
                <a:pt x="6325479" y="2586640"/>
              </a:moveTo>
              <a:cubicBezTo>
                <a:pt x="6312490" y="2586640"/>
                <a:pt x="6301665" y="2599951"/>
                <a:pt x="6301665" y="2613262"/>
              </a:cubicBezTo>
              <a:cubicBezTo>
                <a:pt x="6301665" y="2628792"/>
                <a:pt x="6312490" y="2639885"/>
                <a:pt x="6325479" y="2639885"/>
              </a:cubicBezTo>
              <a:cubicBezTo>
                <a:pt x="6340633" y="2639885"/>
                <a:pt x="6351458" y="2626574"/>
                <a:pt x="6351458" y="2613262"/>
              </a:cubicBezTo>
              <a:cubicBezTo>
                <a:pt x="6351458" y="2599951"/>
                <a:pt x="6340633" y="2588858"/>
                <a:pt x="6325479" y="2586640"/>
              </a:cubicBezTo>
              <a:close/>
              <a:moveTo>
                <a:pt x="6399086" y="2586640"/>
              </a:moveTo>
              <a:cubicBezTo>
                <a:pt x="6383932" y="2586640"/>
                <a:pt x="6373107" y="2599951"/>
                <a:pt x="6373107" y="2613262"/>
              </a:cubicBezTo>
              <a:cubicBezTo>
                <a:pt x="6373107" y="2628792"/>
                <a:pt x="6386097" y="2639885"/>
                <a:pt x="6399086" y="2639885"/>
              </a:cubicBezTo>
              <a:cubicBezTo>
                <a:pt x="6414241" y="2639885"/>
                <a:pt x="6425065" y="2626574"/>
                <a:pt x="6425065" y="2613262"/>
              </a:cubicBezTo>
              <a:cubicBezTo>
                <a:pt x="6425065" y="2599951"/>
                <a:pt x="6414241" y="2588858"/>
                <a:pt x="6399086" y="2586640"/>
              </a:cubicBezTo>
              <a:close/>
              <a:moveTo>
                <a:pt x="6472694" y="2586640"/>
              </a:moveTo>
              <a:cubicBezTo>
                <a:pt x="6457540" y="2586640"/>
                <a:pt x="6446715" y="2599951"/>
                <a:pt x="6446715" y="2613262"/>
              </a:cubicBezTo>
              <a:cubicBezTo>
                <a:pt x="6446715" y="2628792"/>
                <a:pt x="6459704" y="2639885"/>
                <a:pt x="6472694" y="2639885"/>
              </a:cubicBezTo>
              <a:cubicBezTo>
                <a:pt x="6487848" y="2639885"/>
                <a:pt x="6498673" y="2626574"/>
                <a:pt x="6498673" y="2613262"/>
              </a:cubicBezTo>
              <a:cubicBezTo>
                <a:pt x="6498673" y="2599951"/>
                <a:pt x="6487848" y="2588858"/>
                <a:pt x="6472694" y="2586640"/>
              </a:cubicBezTo>
              <a:close/>
              <a:moveTo>
                <a:pt x="6546300" y="2586640"/>
              </a:moveTo>
              <a:cubicBezTo>
                <a:pt x="6531146" y="2586640"/>
                <a:pt x="6520321" y="2599951"/>
                <a:pt x="6520321" y="2613262"/>
              </a:cubicBezTo>
              <a:cubicBezTo>
                <a:pt x="6520321" y="2628792"/>
                <a:pt x="6533311" y="2639885"/>
                <a:pt x="6546300" y="2639885"/>
              </a:cubicBezTo>
              <a:cubicBezTo>
                <a:pt x="6561454" y="2639885"/>
                <a:pt x="6572279" y="2626574"/>
                <a:pt x="6572279" y="2613262"/>
              </a:cubicBezTo>
              <a:cubicBezTo>
                <a:pt x="6572279" y="2599951"/>
                <a:pt x="6561454" y="2588858"/>
                <a:pt x="6546300" y="2586640"/>
              </a:cubicBezTo>
              <a:close/>
              <a:moveTo>
                <a:pt x="6622072" y="2586640"/>
              </a:moveTo>
              <a:cubicBezTo>
                <a:pt x="6606918" y="2586640"/>
                <a:pt x="6596093" y="2599951"/>
                <a:pt x="6596093" y="2613262"/>
              </a:cubicBezTo>
              <a:cubicBezTo>
                <a:pt x="6596093" y="2628792"/>
                <a:pt x="6609083" y="2639885"/>
                <a:pt x="6622072" y="2639885"/>
              </a:cubicBezTo>
              <a:cubicBezTo>
                <a:pt x="6637226" y="2639885"/>
                <a:pt x="6648051" y="2626574"/>
                <a:pt x="6648051" y="2613262"/>
              </a:cubicBezTo>
              <a:cubicBezTo>
                <a:pt x="6648051" y="2599951"/>
                <a:pt x="6635061" y="2588858"/>
                <a:pt x="6622072" y="2586640"/>
              </a:cubicBezTo>
              <a:close/>
              <a:moveTo>
                <a:pt x="6695679" y="2586640"/>
              </a:moveTo>
              <a:cubicBezTo>
                <a:pt x="6680525" y="2586640"/>
                <a:pt x="6669700" y="2599951"/>
                <a:pt x="6669700" y="2613262"/>
              </a:cubicBezTo>
              <a:cubicBezTo>
                <a:pt x="6669700" y="2628792"/>
                <a:pt x="6682690" y="2639885"/>
                <a:pt x="6695679" y="2639885"/>
              </a:cubicBezTo>
              <a:cubicBezTo>
                <a:pt x="6710833" y="2639885"/>
                <a:pt x="6721658" y="2626574"/>
                <a:pt x="6721658" y="2613262"/>
              </a:cubicBezTo>
              <a:cubicBezTo>
                <a:pt x="6721658" y="2599951"/>
                <a:pt x="6710833" y="2588858"/>
                <a:pt x="6695679" y="2586640"/>
              </a:cubicBezTo>
              <a:close/>
              <a:moveTo>
                <a:pt x="6769286" y="2586640"/>
              </a:moveTo>
              <a:cubicBezTo>
                <a:pt x="6754132" y="2586640"/>
                <a:pt x="6743307" y="2599951"/>
                <a:pt x="6743307" y="2613262"/>
              </a:cubicBezTo>
              <a:cubicBezTo>
                <a:pt x="6743307" y="2628792"/>
                <a:pt x="6754132" y="2639885"/>
                <a:pt x="6769286" y="2639885"/>
              </a:cubicBezTo>
              <a:cubicBezTo>
                <a:pt x="6784440" y="2639885"/>
                <a:pt x="6795265" y="2626574"/>
                <a:pt x="6795265" y="2613262"/>
              </a:cubicBezTo>
              <a:cubicBezTo>
                <a:pt x="6795265" y="2599951"/>
                <a:pt x="6784440" y="2586640"/>
                <a:pt x="6769286" y="2586640"/>
              </a:cubicBezTo>
              <a:close/>
              <a:moveTo>
                <a:pt x="6842892" y="2586640"/>
              </a:moveTo>
              <a:cubicBezTo>
                <a:pt x="6827738" y="2586640"/>
                <a:pt x="6816913" y="2599951"/>
                <a:pt x="6816913" y="2613262"/>
              </a:cubicBezTo>
              <a:cubicBezTo>
                <a:pt x="6816913" y="2628792"/>
                <a:pt x="6829903" y="2639885"/>
                <a:pt x="6842892" y="2639885"/>
              </a:cubicBezTo>
              <a:cubicBezTo>
                <a:pt x="6858047" y="2639885"/>
                <a:pt x="6868871" y="2626574"/>
                <a:pt x="6868871" y="2613262"/>
              </a:cubicBezTo>
              <a:cubicBezTo>
                <a:pt x="6868871" y="2599951"/>
                <a:pt x="6858047" y="2588858"/>
                <a:pt x="6842892" y="2586640"/>
              </a:cubicBezTo>
              <a:close/>
              <a:moveTo>
                <a:pt x="6916499" y="2586640"/>
              </a:moveTo>
              <a:cubicBezTo>
                <a:pt x="6903510" y="2586640"/>
                <a:pt x="6892685" y="2599951"/>
                <a:pt x="6892685" y="2613262"/>
              </a:cubicBezTo>
              <a:cubicBezTo>
                <a:pt x="6892685" y="2628792"/>
                <a:pt x="6903510" y="2639885"/>
                <a:pt x="6916499" y="2639885"/>
              </a:cubicBezTo>
              <a:cubicBezTo>
                <a:pt x="6931654" y="2639885"/>
                <a:pt x="6942478" y="2626574"/>
                <a:pt x="6942478" y="2613262"/>
              </a:cubicBezTo>
              <a:cubicBezTo>
                <a:pt x="6942478" y="2599951"/>
                <a:pt x="6931654" y="2588858"/>
                <a:pt x="6916499" y="2586640"/>
              </a:cubicBezTo>
              <a:close/>
              <a:moveTo>
                <a:pt x="6990106" y="2586640"/>
              </a:moveTo>
              <a:cubicBezTo>
                <a:pt x="6977118" y="2586640"/>
                <a:pt x="6966293" y="2599951"/>
                <a:pt x="6966293" y="2613262"/>
              </a:cubicBezTo>
              <a:cubicBezTo>
                <a:pt x="6966293" y="2628792"/>
                <a:pt x="6977118" y="2639885"/>
                <a:pt x="6990106" y="2639885"/>
              </a:cubicBezTo>
              <a:cubicBezTo>
                <a:pt x="7005261" y="2639885"/>
                <a:pt x="7016086" y="2626574"/>
                <a:pt x="7016086" y="2613262"/>
              </a:cubicBezTo>
              <a:cubicBezTo>
                <a:pt x="7016086" y="2599951"/>
                <a:pt x="7005261" y="2588858"/>
                <a:pt x="6990106" y="2586640"/>
              </a:cubicBezTo>
              <a:close/>
              <a:moveTo>
                <a:pt x="7065879" y="2586640"/>
              </a:moveTo>
              <a:cubicBezTo>
                <a:pt x="7050725" y="2586640"/>
                <a:pt x="7039900" y="2599951"/>
                <a:pt x="7039900" y="2613262"/>
              </a:cubicBezTo>
              <a:cubicBezTo>
                <a:pt x="7039900" y="2628792"/>
                <a:pt x="7052890" y="2639885"/>
                <a:pt x="7065879" y="2639885"/>
              </a:cubicBezTo>
              <a:cubicBezTo>
                <a:pt x="7081033" y="2639885"/>
                <a:pt x="7091858" y="2626574"/>
                <a:pt x="7091858" y="2613262"/>
              </a:cubicBezTo>
              <a:cubicBezTo>
                <a:pt x="7091858" y="2599951"/>
                <a:pt x="7078868" y="2588858"/>
                <a:pt x="7065879" y="2586640"/>
              </a:cubicBezTo>
              <a:close/>
              <a:moveTo>
                <a:pt x="7139485" y="2586640"/>
              </a:moveTo>
              <a:cubicBezTo>
                <a:pt x="7124331" y="2586640"/>
                <a:pt x="7113506" y="2599951"/>
                <a:pt x="7113506" y="2613262"/>
              </a:cubicBezTo>
              <a:cubicBezTo>
                <a:pt x="7113506" y="2628792"/>
                <a:pt x="7126496" y="2639885"/>
                <a:pt x="7139485" y="2639885"/>
              </a:cubicBezTo>
              <a:cubicBezTo>
                <a:pt x="7154639" y="2639885"/>
                <a:pt x="7165464" y="2626574"/>
                <a:pt x="7165464" y="2613262"/>
              </a:cubicBezTo>
              <a:cubicBezTo>
                <a:pt x="7165464" y="2599951"/>
                <a:pt x="7154639" y="2588858"/>
                <a:pt x="7139485" y="2586640"/>
              </a:cubicBezTo>
              <a:close/>
              <a:moveTo>
                <a:pt x="7213092" y="2586640"/>
              </a:moveTo>
              <a:cubicBezTo>
                <a:pt x="7197938" y="2586640"/>
                <a:pt x="7187113" y="2599951"/>
                <a:pt x="7187113" y="2613262"/>
              </a:cubicBezTo>
              <a:cubicBezTo>
                <a:pt x="7187113" y="2628792"/>
                <a:pt x="7200103" y="2639885"/>
                <a:pt x="7213092" y="2639885"/>
              </a:cubicBezTo>
              <a:cubicBezTo>
                <a:pt x="7228246" y="2639885"/>
                <a:pt x="7239071" y="2626574"/>
                <a:pt x="7239071" y="2613262"/>
              </a:cubicBezTo>
              <a:cubicBezTo>
                <a:pt x="7239071" y="2599951"/>
                <a:pt x="7228246" y="2588858"/>
                <a:pt x="7213092" y="2586640"/>
              </a:cubicBezTo>
              <a:close/>
              <a:moveTo>
                <a:pt x="7288864" y="2586640"/>
              </a:moveTo>
              <a:cubicBezTo>
                <a:pt x="7273710" y="2586640"/>
                <a:pt x="7262885" y="2599951"/>
                <a:pt x="7262885" y="2613262"/>
              </a:cubicBezTo>
              <a:cubicBezTo>
                <a:pt x="7262885" y="2628792"/>
                <a:pt x="7275875" y="2639885"/>
                <a:pt x="7288864" y="2639885"/>
              </a:cubicBezTo>
              <a:cubicBezTo>
                <a:pt x="7301854" y="2639885"/>
                <a:pt x="7312678" y="2626574"/>
                <a:pt x="7312678" y="2613262"/>
              </a:cubicBezTo>
              <a:cubicBezTo>
                <a:pt x="7312678" y="2599951"/>
                <a:pt x="7301854" y="2588858"/>
                <a:pt x="7288864" y="2586640"/>
              </a:cubicBezTo>
              <a:close/>
              <a:moveTo>
                <a:pt x="7360306" y="2586640"/>
              </a:moveTo>
              <a:cubicBezTo>
                <a:pt x="7345152" y="2586640"/>
                <a:pt x="7334327" y="2599951"/>
                <a:pt x="7334327" y="2613262"/>
              </a:cubicBezTo>
              <a:cubicBezTo>
                <a:pt x="7334327" y="2628792"/>
                <a:pt x="7347316" y="2639885"/>
                <a:pt x="7360306" y="2639885"/>
              </a:cubicBezTo>
              <a:cubicBezTo>
                <a:pt x="7375460" y="2639885"/>
                <a:pt x="7386285" y="2626574"/>
                <a:pt x="7386285" y="2613262"/>
              </a:cubicBezTo>
              <a:cubicBezTo>
                <a:pt x="7386285" y="2599951"/>
                <a:pt x="7375460" y="2588858"/>
                <a:pt x="7360306" y="2586640"/>
              </a:cubicBezTo>
              <a:close/>
              <a:moveTo>
                <a:pt x="7433913" y="2586640"/>
              </a:moveTo>
              <a:cubicBezTo>
                <a:pt x="7418759" y="2586640"/>
                <a:pt x="7407934" y="2599951"/>
                <a:pt x="7407934" y="2613262"/>
              </a:cubicBezTo>
              <a:cubicBezTo>
                <a:pt x="7407934" y="2628792"/>
                <a:pt x="7420924" y="2639885"/>
                <a:pt x="7433913" y="2639885"/>
              </a:cubicBezTo>
              <a:cubicBezTo>
                <a:pt x="7449067" y="2639885"/>
                <a:pt x="7459892" y="2626574"/>
                <a:pt x="7459892" y="2613262"/>
              </a:cubicBezTo>
              <a:cubicBezTo>
                <a:pt x="7459892" y="2599951"/>
                <a:pt x="7449067" y="2588858"/>
                <a:pt x="7433913" y="2586640"/>
              </a:cubicBezTo>
              <a:close/>
              <a:moveTo>
                <a:pt x="7509684" y="2586640"/>
              </a:moveTo>
              <a:cubicBezTo>
                <a:pt x="7496696" y="2586640"/>
                <a:pt x="7485871" y="2599951"/>
                <a:pt x="7485871" y="2613262"/>
              </a:cubicBezTo>
              <a:cubicBezTo>
                <a:pt x="7485871" y="2628792"/>
                <a:pt x="7496696" y="2639885"/>
                <a:pt x="7509684" y="2639885"/>
              </a:cubicBezTo>
              <a:cubicBezTo>
                <a:pt x="7524839" y="2639885"/>
                <a:pt x="7535664" y="2626574"/>
                <a:pt x="7535664" y="2613262"/>
              </a:cubicBezTo>
              <a:cubicBezTo>
                <a:pt x="7535664" y="2599951"/>
                <a:pt x="7524839" y="2588858"/>
                <a:pt x="7509684" y="2586640"/>
              </a:cubicBezTo>
              <a:close/>
              <a:moveTo>
                <a:pt x="7583292" y="2586640"/>
              </a:moveTo>
              <a:cubicBezTo>
                <a:pt x="7568138" y="2586640"/>
                <a:pt x="7557313" y="2599951"/>
                <a:pt x="7557313" y="2613262"/>
              </a:cubicBezTo>
              <a:cubicBezTo>
                <a:pt x="7557313" y="2628792"/>
                <a:pt x="7570303" y="2639885"/>
                <a:pt x="7583292" y="2639885"/>
              </a:cubicBezTo>
              <a:cubicBezTo>
                <a:pt x="7598446" y="2639885"/>
                <a:pt x="7609271" y="2626574"/>
                <a:pt x="7609271" y="2613262"/>
              </a:cubicBezTo>
              <a:cubicBezTo>
                <a:pt x="7609271" y="2599951"/>
                <a:pt x="7598446" y="2588858"/>
                <a:pt x="7583292" y="2586640"/>
              </a:cubicBezTo>
              <a:close/>
              <a:moveTo>
                <a:pt x="7656898" y="2586640"/>
              </a:moveTo>
              <a:cubicBezTo>
                <a:pt x="7641744" y="2586640"/>
                <a:pt x="7630919" y="2599951"/>
                <a:pt x="7630919" y="2613262"/>
              </a:cubicBezTo>
              <a:cubicBezTo>
                <a:pt x="7630919" y="2628792"/>
                <a:pt x="7643909" y="2639885"/>
                <a:pt x="7656898" y="2639885"/>
              </a:cubicBezTo>
              <a:cubicBezTo>
                <a:pt x="7672052" y="2639885"/>
                <a:pt x="7682877" y="2626574"/>
                <a:pt x="7682877" y="2613262"/>
              </a:cubicBezTo>
              <a:cubicBezTo>
                <a:pt x="7682877" y="2599951"/>
                <a:pt x="7672052" y="2588858"/>
                <a:pt x="7656898" y="2586640"/>
              </a:cubicBezTo>
              <a:close/>
              <a:moveTo>
                <a:pt x="7730505" y="2586640"/>
              </a:moveTo>
              <a:cubicBezTo>
                <a:pt x="7715351" y="2586640"/>
                <a:pt x="7704526" y="2599951"/>
                <a:pt x="7704526" y="2613262"/>
              </a:cubicBezTo>
              <a:cubicBezTo>
                <a:pt x="7704526" y="2628792"/>
                <a:pt x="7717516" y="2639885"/>
                <a:pt x="7730505" y="2639885"/>
              </a:cubicBezTo>
              <a:cubicBezTo>
                <a:pt x="7745660" y="2639885"/>
                <a:pt x="7756484" y="2626574"/>
                <a:pt x="7756484" y="2613262"/>
              </a:cubicBezTo>
              <a:cubicBezTo>
                <a:pt x="7756484" y="2599951"/>
                <a:pt x="7745660" y="2588858"/>
                <a:pt x="7730505" y="2586640"/>
              </a:cubicBezTo>
              <a:close/>
              <a:moveTo>
                <a:pt x="7806277" y="2586640"/>
              </a:moveTo>
              <a:cubicBezTo>
                <a:pt x="7791123" y="2586640"/>
                <a:pt x="7780298" y="2599951"/>
                <a:pt x="7780298" y="2613262"/>
              </a:cubicBezTo>
              <a:cubicBezTo>
                <a:pt x="7780298" y="2628792"/>
                <a:pt x="7793288" y="2639885"/>
                <a:pt x="7806277" y="2639885"/>
              </a:cubicBezTo>
              <a:cubicBezTo>
                <a:pt x="7819267" y="2639885"/>
                <a:pt x="7830091" y="2626574"/>
                <a:pt x="7830091" y="2613262"/>
              </a:cubicBezTo>
              <a:cubicBezTo>
                <a:pt x="7830091" y="2599951"/>
                <a:pt x="7819267" y="2588858"/>
                <a:pt x="7806277" y="2586640"/>
              </a:cubicBezTo>
              <a:close/>
              <a:moveTo>
                <a:pt x="7879885" y="2586640"/>
              </a:moveTo>
              <a:cubicBezTo>
                <a:pt x="7864731" y="2586640"/>
                <a:pt x="7853906" y="2599951"/>
                <a:pt x="7853906" y="2613262"/>
              </a:cubicBezTo>
              <a:cubicBezTo>
                <a:pt x="7853906" y="2628792"/>
                <a:pt x="7866895" y="2639885"/>
                <a:pt x="7879885" y="2639885"/>
              </a:cubicBezTo>
              <a:cubicBezTo>
                <a:pt x="7895039" y="2639885"/>
                <a:pt x="7905864" y="2626574"/>
                <a:pt x="7905864" y="2613262"/>
              </a:cubicBezTo>
              <a:cubicBezTo>
                <a:pt x="7905864" y="2599951"/>
                <a:pt x="7892874" y="2588858"/>
                <a:pt x="7879885" y="2586640"/>
              </a:cubicBezTo>
              <a:close/>
              <a:moveTo>
                <a:pt x="7955656" y="2586640"/>
              </a:moveTo>
              <a:cubicBezTo>
                <a:pt x="7940502" y="2586640"/>
                <a:pt x="7929677" y="2599951"/>
                <a:pt x="7929677" y="2613262"/>
              </a:cubicBezTo>
              <a:cubicBezTo>
                <a:pt x="7929677" y="2628792"/>
                <a:pt x="7942666" y="2639885"/>
                <a:pt x="7955656" y="2639885"/>
              </a:cubicBezTo>
              <a:cubicBezTo>
                <a:pt x="7968645" y="2639885"/>
                <a:pt x="7979470" y="2626574"/>
                <a:pt x="7979470" y="2613262"/>
              </a:cubicBezTo>
              <a:cubicBezTo>
                <a:pt x="7979470" y="2599951"/>
                <a:pt x="7968645" y="2588858"/>
                <a:pt x="7955656" y="2586640"/>
              </a:cubicBezTo>
              <a:close/>
              <a:moveTo>
                <a:pt x="8027098" y="2586640"/>
              </a:moveTo>
              <a:cubicBezTo>
                <a:pt x="8011944" y="2586640"/>
                <a:pt x="8001119" y="2599951"/>
                <a:pt x="8001119" y="2613262"/>
              </a:cubicBezTo>
              <a:cubicBezTo>
                <a:pt x="8001119" y="2628792"/>
                <a:pt x="8011944" y="2639885"/>
                <a:pt x="8027098" y="2639885"/>
              </a:cubicBezTo>
              <a:cubicBezTo>
                <a:pt x="8042252" y="2639885"/>
                <a:pt x="8053077" y="2626574"/>
                <a:pt x="8053077" y="2613262"/>
              </a:cubicBezTo>
              <a:cubicBezTo>
                <a:pt x="8053077" y="2599951"/>
                <a:pt x="8042252" y="2586640"/>
                <a:pt x="8027098" y="2586640"/>
              </a:cubicBezTo>
              <a:close/>
              <a:moveTo>
                <a:pt x="8100705" y="2586640"/>
              </a:moveTo>
              <a:cubicBezTo>
                <a:pt x="8087716" y="2586640"/>
                <a:pt x="8076891" y="2599951"/>
                <a:pt x="8076891" y="2613262"/>
              </a:cubicBezTo>
              <a:cubicBezTo>
                <a:pt x="8076891" y="2628792"/>
                <a:pt x="8087716" y="2639885"/>
                <a:pt x="8100705" y="2639885"/>
              </a:cubicBezTo>
              <a:cubicBezTo>
                <a:pt x="8115859" y="2639885"/>
                <a:pt x="8126684" y="2626574"/>
                <a:pt x="8126684" y="2613262"/>
              </a:cubicBezTo>
              <a:cubicBezTo>
                <a:pt x="8126684" y="2599951"/>
                <a:pt x="8115859" y="2588858"/>
                <a:pt x="8100705" y="2586640"/>
              </a:cubicBezTo>
              <a:close/>
              <a:moveTo>
                <a:pt x="8174312" y="2586640"/>
              </a:moveTo>
              <a:cubicBezTo>
                <a:pt x="8161323" y="2586640"/>
                <a:pt x="8150498" y="2599951"/>
                <a:pt x="8150498" y="2613262"/>
              </a:cubicBezTo>
              <a:cubicBezTo>
                <a:pt x="8150498" y="2628792"/>
                <a:pt x="8161323" y="2639885"/>
                <a:pt x="8174312" y="2639885"/>
              </a:cubicBezTo>
              <a:cubicBezTo>
                <a:pt x="8189467" y="2639885"/>
                <a:pt x="8200291" y="2626574"/>
                <a:pt x="8200291" y="2613262"/>
              </a:cubicBezTo>
              <a:cubicBezTo>
                <a:pt x="8200291" y="2599951"/>
                <a:pt x="8189467" y="2588858"/>
                <a:pt x="8174312" y="2586640"/>
              </a:cubicBezTo>
              <a:close/>
              <a:moveTo>
                <a:pt x="8247918" y="2586640"/>
              </a:moveTo>
              <a:cubicBezTo>
                <a:pt x="8234929" y="2586640"/>
                <a:pt x="8224104" y="2599951"/>
                <a:pt x="8224104" y="2613262"/>
              </a:cubicBezTo>
              <a:cubicBezTo>
                <a:pt x="8224104" y="2628792"/>
                <a:pt x="8234929" y="2639885"/>
                <a:pt x="8247918" y="2639885"/>
              </a:cubicBezTo>
              <a:cubicBezTo>
                <a:pt x="8263073" y="2639885"/>
                <a:pt x="8273897" y="2626574"/>
                <a:pt x="8273897" y="2613262"/>
              </a:cubicBezTo>
              <a:cubicBezTo>
                <a:pt x="8273897" y="2599951"/>
                <a:pt x="8263073" y="2588858"/>
                <a:pt x="8247918" y="2586640"/>
              </a:cubicBezTo>
              <a:close/>
              <a:moveTo>
                <a:pt x="8323691" y="2586640"/>
              </a:moveTo>
              <a:cubicBezTo>
                <a:pt x="8308537" y="2586640"/>
                <a:pt x="8297712" y="2599951"/>
                <a:pt x="8297712" y="2613262"/>
              </a:cubicBezTo>
              <a:cubicBezTo>
                <a:pt x="8297712" y="2628792"/>
                <a:pt x="8310701" y="2639885"/>
                <a:pt x="8323691" y="2639885"/>
              </a:cubicBezTo>
              <a:cubicBezTo>
                <a:pt x="8338845" y="2639885"/>
                <a:pt x="8349670" y="2626574"/>
                <a:pt x="8349670" y="2613262"/>
              </a:cubicBezTo>
              <a:cubicBezTo>
                <a:pt x="8349670" y="2599951"/>
                <a:pt x="8336680" y="2588858"/>
                <a:pt x="8323691" y="2586640"/>
              </a:cubicBezTo>
              <a:close/>
              <a:moveTo>
                <a:pt x="8397298" y="2586640"/>
              </a:moveTo>
              <a:cubicBezTo>
                <a:pt x="8382144" y="2586640"/>
                <a:pt x="8371319" y="2599951"/>
                <a:pt x="8371319" y="2613262"/>
              </a:cubicBezTo>
              <a:cubicBezTo>
                <a:pt x="8371319" y="2628792"/>
                <a:pt x="8384309" y="2639885"/>
                <a:pt x="8397298" y="2639885"/>
              </a:cubicBezTo>
              <a:cubicBezTo>
                <a:pt x="8412452" y="2639885"/>
                <a:pt x="8423277" y="2626574"/>
                <a:pt x="8423277" y="2613262"/>
              </a:cubicBezTo>
              <a:cubicBezTo>
                <a:pt x="8423277" y="2599951"/>
                <a:pt x="8412452" y="2588858"/>
                <a:pt x="8397298" y="2586640"/>
              </a:cubicBezTo>
              <a:close/>
              <a:moveTo>
                <a:pt x="8470904" y="2586640"/>
              </a:moveTo>
              <a:cubicBezTo>
                <a:pt x="8455750" y="2586640"/>
                <a:pt x="8444925" y="2599951"/>
                <a:pt x="8444925" y="2613262"/>
              </a:cubicBezTo>
              <a:cubicBezTo>
                <a:pt x="8444925" y="2628792"/>
                <a:pt x="8457915" y="2639885"/>
                <a:pt x="8470904" y="2639885"/>
              </a:cubicBezTo>
              <a:cubicBezTo>
                <a:pt x="8486058" y="2639885"/>
                <a:pt x="8496883" y="2626574"/>
                <a:pt x="8496883" y="2613262"/>
              </a:cubicBezTo>
              <a:cubicBezTo>
                <a:pt x="8496883" y="2599951"/>
                <a:pt x="8486058" y="2588858"/>
                <a:pt x="8470904" y="2586640"/>
              </a:cubicBezTo>
              <a:close/>
              <a:moveTo>
                <a:pt x="8546676" y="2586640"/>
              </a:moveTo>
              <a:cubicBezTo>
                <a:pt x="8531522" y="2586640"/>
                <a:pt x="8520697" y="2599951"/>
                <a:pt x="8520697" y="2613262"/>
              </a:cubicBezTo>
              <a:cubicBezTo>
                <a:pt x="8520697" y="2628792"/>
                <a:pt x="8533687" y="2639885"/>
                <a:pt x="8546676" y="2639885"/>
              </a:cubicBezTo>
              <a:cubicBezTo>
                <a:pt x="8559665" y="2639885"/>
                <a:pt x="8570490" y="2626574"/>
                <a:pt x="8570490" y="2613262"/>
              </a:cubicBezTo>
              <a:cubicBezTo>
                <a:pt x="8570490" y="2599951"/>
                <a:pt x="8559665" y="2588858"/>
                <a:pt x="8546676" y="2586640"/>
              </a:cubicBezTo>
              <a:close/>
              <a:moveTo>
                <a:pt x="8618118" y="2586640"/>
              </a:moveTo>
              <a:cubicBezTo>
                <a:pt x="8602964" y="2586640"/>
                <a:pt x="8592139" y="2599951"/>
                <a:pt x="8592139" y="2613262"/>
              </a:cubicBezTo>
              <a:cubicBezTo>
                <a:pt x="8592139" y="2628792"/>
                <a:pt x="8602964" y="2639885"/>
                <a:pt x="8618118" y="2639885"/>
              </a:cubicBezTo>
              <a:cubicBezTo>
                <a:pt x="8633273" y="2639885"/>
                <a:pt x="8644097" y="2626574"/>
                <a:pt x="8644097" y="2613262"/>
              </a:cubicBezTo>
              <a:cubicBezTo>
                <a:pt x="8644097" y="2599951"/>
                <a:pt x="8633273" y="2586640"/>
                <a:pt x="8618118" y="2586640"/>
              </a:cubicBezTo>
              <a:close/>
              <a:moveTo>
                <a:pt x="8691725" y="2586640"/>
              </a:moveTo>
              <a:cubicBezTo>
                <a:pt x="8676571" y="2586640"/>
                <a:pt x="8665746" y="2599951"/>
                <a:pt x="8665746" y="2613262"/>
              </a:cubicBezTo>
              <a:cubicBezTo>
                <a:pt x="8665746" y="2628792"/>
                <a:pt x="8678735" y="2639885"/>
                <a:pt x="8691725" y="2639885"/>
              </a:cubicBezTo>
              <a:cubicBezTo>
                <a:pt x="8706879" y="2639885"/>
                <a:pt x="8717704" y="2626574"/>
                <a:pt x="8717704" y="2613262"/>
              </a:cubicBezTo>
              <a:cubicBezTo>
                <a:pt x="8717704" y="2599951"/>
                <a:pt x="8706879" y="2588858"/>
                <a:pt x="8691725" y="2586640"/>
              </a:cubicBezTo>
              <a:close/>
              <a:moveTo>
                <a:pt x="8767497" y="2586640"/>
              </a:moveTo>
              <a:cubicBezTo>
                <a:pt x="8754508" y="2586640"/>
                <a:pt x="8743683" y="2599951"/>
                <a:pt x="8743683" y="2613262"/>
              </a:cubicBezTo>
              <a:cubicBezTo>
                <a:pt x="8743683" y="2628792"/>
                <a:pt x="8754508" y="2639885"/>
                <a:pt x="8767497" y="2639885"/>
              </a:cubicBezTo>
              <a:cubicBezTo>
                <a:pt x="8782652" y="2639885"/>
                <a:pt x="8793476" y="2626574"/>
                <a:pt x="8793476" y="2613262"/>
              </a:cubicBezTo>
              <a:cubicBezTo>
                <a:pt x="8793476" y="2599951"/>
                <a:pt x="8780487" y="2588858"/>
                <a:pt x="8767497" y="2586640"/>
              </a:cubicBezTo>
              <a:close/>
              <a:moveTo>
                <a:pt x="8841104" y="2586640"/>
              </a:moveTo>
              <a:cubicBezTo>
                <a:pt x="8825950" y="2586640"/>
                <a:pt x="8815125" y="2599951"/>
                <a:pt x="8815125" y="2613262"/>
              </a:cubicBezTo>
              <a:cubicBezTo>
                <a:pt x="8815125" y="2628792"/>
                <a:pt x="8828115" y="2639885"/>
                <a:pt x="8841104" y="2639885"/>
              </a:cubicBezTo>
              <a:cubicBezTo>
                <a:pt x="8856258" y="2639885"/>
                <a:pt x="8867083" y="2626574"/>
                <a:pt x="8867083" y="2613262"/>
              </a:cubicBezTo>
              <a:cubicBezTo>
                <a:pt x="8867083" y="2599951"/>
                <a:pt x="8856258" y="2588858"/>
                <a:pt x="8841104" y="2586640"/>
              </a:cubicBezTo>
              <a:close/>
              <a:moveTo>
                <a:pt x="8914711" y="2586640"/>
              </a:moveTo>
              <a:cubicBezTo>
                <a:pt x="8899557" y="2586640"/>
                <a:pt x="8888732" y="2599951"/>
                <a:pt x="8888732" y="2613262"/>
              </a:cubicBezTo>
              <a:cubicBezTo>
                <a:pt x="8888732" y="2628792"/>
                <a:pt x="8901722" y="2639885"/>
                <a:pt x="8914711" y="2639885"/>
              </a:cubicBezTo>
              <a:cubicBezTo>
                <a:pt x="8929865" y="2639885"/>
                <a:pt x="8940690" y="2626574"/>
                <a:pt x="8940690" y="2613262"/>
              </a:cubicBezTo>
              <a:cubicBezTo>
                <a:pt x="8940690" y="2599951"/>
                <a:pt x="8929865" y="2588858"/>
                <a:pt x="8914711" y="2586640"/>
              </a:cubicBezTo>
              <a:close/>
              <a:moveTo>
                <a:pt x="8988318" y="2586640"/>
              </a:moveTo>
              <a:cubicBezTo>
                <a:pt x="8973164" y="2586640"/>
                <a:pt x="8962339" y="2599951"/>
                <a:pt x="8962339" y="2613262"/>
              </a:cubicBezTo>
              <a:cubicBezTo>
                <a:pt x="8962339" y="2628792"/>
                <a:pt x="8975329" y="2639885"/>
                <a:pt x="8988318" y="2639885"/>
              </a:cubicBezTo>
              <a:cubicBezTo>
                <a:pt x="9003472" y="2639885"/>
                <a:pt x="9014297" y="2626574"/>
                <a:pt x="9014297" y="2613262"/>
              </a:cubicBezTo>
              <a:cubicBezTo>
                <a:pt x="9014297" y="2599951"/>
                <a:pt x="9003472" y="2588858"/>
                <a:pt x="8988318" y="2586640"/>
              </a:cubicBezTo>
              <a:close/>
              <a:moveTo>
                <a:pt x="9061924" y="2586640"/>
              </a:moveTo>
              <a:cubicBezTo>
                <a:pt x="9046770" y="2586640"/>
                <a:pt x="9035945" y="2599951"/>
                <a:pt x="9035945" y="2613262"/>
              </a:cubicBezTo>
              <a:cubicBezTo>
                <a:pt x="9035945" y="2628792"/>
                <a:pt x="9048935" y="2639885"/>
                <a:pt x="9061924" y="2639885"/>
              </a:cubicBezTo>
              <a:cubicBezTo>
                <a:pt x="9077079" y="2639885"/>
                <a:pt x="9087903" y="2626574"/>
                <a:pt x="9087903" y="2613262"/>
              </a:cubicBezTo>
              <a:cubicBezTo>
                <a:pt x="9087903" y="2599951"/>
                <a:pt x="9077079" y="2588858"/>
                <a:pt x="9061924" y="2586640"/>
              </a:cubicBezTo>
              <a:close/>
              <a:moveTo>
                <a:pt x="9137696" y="2586640"/>
              </a:moveTo>
              <a:cubicBezTo>
                <a:pt x="9122542" y="2586640"/>
                <a:pt x="9111717" y="2599951"/>
                <a:pt x="9111717" y="2613262"/>
              </a:cubicBezTo>
              <a:cubicBezTo>
                <a:pt x="9111717" y="2628792"/>
                <a:pt x="9124707" y="2639885"/>
                <a:pt x="9137696" y="2639885"/>
              </a:cubicBezTo>
              <a:cubicBezTo>
                <a:pt x="9150686" y="2639885"/>
                <a:pt x="9161510" y="2626574"/>
                <a:pt x="9161510" y="2613262"/>
              </a:cubicBezTo>
              <a:cubicBezTo>
                <a:pt x="9161510" y="2599951"/>
                <a:pt x="9150686" y="2588858"/>
                <a:pt x="9137696" y="2586640"/>
              </a:cubicBezTo>
              <a:close/>
              <a:moveTo>
                <a:pt x="9211304" y="2586640"/>
              </a:moveTo>
              <a:cubicBezTo>
                <a:pt x="9196150" y="2586640"/>
                <a:pt x="9185325" y="2599951"/>
                <a:pt x="9185325" y="2613262"/>
              </a:cubicBezTo>
              <a:cubicBezTo>
                <a:pt x="9185325" y="2628792"/>
                <a:pt x="9198314" y="2639885"/>
                <a:pt x="9211304" y="2639885"/>
              </a:cubicBezTo>
              <a:cubicBezTo>
                <a:pt x="9226458" y="2639885"/>
                <a:pt x="9237283" y="2626574"/>
                <a:pt x="9237283" y="2613262"/>
              </a:cubicBezTo>
              <a:cubicBezTo>
                <a:pt x="9237283" y="2599951"/>
                <a:pt x="9224293" y="2588858"/>
                <a:pt x="9211304" y="2586640"/>
              </a:cubicBezTo>
              <a:close/>
              <a:moveTo>
                <a:pt x="9287075" y="2586640"/>
              </a:moveTo>
              <a:cubicBezTo>
                <a:pt x="9271921" y="2586640"/>
                <a:pt x="9261096" y="2599951"/>
                <a:pt x="9261096" y="2613262"/>
              </a:cubicBezTo>
              <a:cubicBezTo>
                <a:pt x="9261096" y="2628792"/>
                <a:pt x="9274085" y="2639885"/>
                <a:pt x="9287075" y="2639885"/>
              </a:cubicBezTo>
              <a:cubicBezTo>
                <a:pt x="9300064" y="2639885"/>
                <a:pt x="9310889" y="2626574"/>
                <a:pt x="9310889" y="2613262"/>
              </a:cubicBezTo>
              <a:cubicBezTo>
                <a:pt x="9310889" y="2599951"/>
                <a:pt x="9300064" y="2588858"/>
                <a:pt x="9287075" y="2586640"/>
              </a:cubicBezTo>
              <a:close/>
              <a:moveTo>
                <a:pt x="9358517" y="2586640"/>
              </a:moveTo>
              <a:cubicBezTo>
                <a:pt x="9345528" y="2586640"/>
                <a:pt x="9334703" y="2599951"/>
                <a:pt x="9334703" y="2613262"/>
              </a:cubicBezTo>
              <a:cubicBezTo>
                <a:pt x="9334703" y="2628792"/>
                <a:pt x="9345528" y="2639885"/>
                <a:pt x="9358517" y="2639885"/>
              </a:cubicBezTo>
              <a:cubicBezTo>
                <a:pt x="9373671" y="2639885"/>
                <a:pt x="9384496" y="2626574"/>
                <a:pt x="9384496" y="2613262"/>
              </a:cubicBezTo>
              <a:cubicBezTo>
                <a:pt x="9384496" y="2599951"/>
                <a:pt x="9373671" y="2588858"/>
                <a:pt x="9358517" y="2586640"/>
              </a:cubicBezTo>
              <a:close/>
              <a:moveTo>
                <a:pt x="9432124" y="2586640"/>
              </a:moveTo>
              <a:cubicBezTo>
                <a:pt x="9416970" y="2586640"/>
                <a:pt x="9406145" y="2599951"/>
                <a:pt x="9406145" y="2613262"/>
              </a:cubicBezTo>
              <a:cubicBezTo>
                <a:pt x="9406145" y="2628792"/>
                <a:pt x="9419135" y="2639885"/>
                <a:pt x="9432124" y="2639885"/>
              </a:cubicBezTo>
              <a:cubicBezTo>
                <a:pt x="9447278" y="2639885"/>
                <a:pt x="9458103" y="2626574"/>
                <a:pt x="9458103" y="2613262"/>
              </a:cubicBezTo>
              <a:cubicBezTo>
                <a:pt x="9458103" y="2599951"/>
                <a:pt x="9447278" y="2588858"/>
                <a:pt x="9432124" y="2586640"/>
              </a:cubicBezTo>
              <a:close/>
              <a:moveTo>
                <a:pt x="9505731" y="2586640"/>
              </a:moveTo>
              <a:cubicBezTo>
                <a:pt x="9492742" y="2586640"/>
                <a:pt x="9481917" y="2599951"/>
                <a:pt x="9481917" y="2613262"/>
              </a:cubicBezTo>
              <a:cubicBezTo>
                <a:pt x="9481917" y="2628792"/>
                <a:pt x="9492742" y="2639885"/>
                <a:pt x="9505731" y="2639885"/>
              </a:cubicBezTo>
              <a:cubicBezTo>
                <a:pt x="9520886" y="2639885"/>
                <a:pt x="9531710" y="2626574"/>
                <a:pt x="9531710" y="2613262"/>
              </a:cubicBezTo>
              <a:cubicBezTo>
                <a:pt x="9531710" y="2599951"/>
                <a:pt x="9520886" y="2588858"/>
                <a:pt x="9505731" y="2586640"/>
              </a:cubicBezTo>
              <a:close/>
              <a:moveTo>
                <a:pt x="9581503" y="2586640"/>
              </a:moveTo>
              <a:cubicBezTo>
                <a:pt x="9566349" y="2586640"/>
                <a:pt x="9555524" y="2599951"/>
                <a:pt x="9555524" y="2613262"/>
              </a:cubicBezTo>
              <a:cubicBezTo>
                <a:pt x="9555524" y="2628792"/>
                <a:pt x="9568514" y="2639885"/>
                <a:pt x="9581503" y="2639885"/>
              </a:cubicBezTo>
              <a:cubicBezTo>
                <a:pt x="9596658" y="2639885"/>
                <a:pt x="9607482" y="2626574"/>
                <a:pt x="9607482" y="2613262"/>
              </a:cubicBezTo>
              <a:cubicBezTo>
                <a:pt x="9607482" y="2599951"/>
                <a:pt x="9594493" y="2588858"/>
                <a:pt x="9581503" y="2586640"/>
              </a:cubicBezTo>
              <a:close/>
              <a:moveTo>
                <a:pt x="9655110" y="2586640"/>
              </a:moveTo>
              <a:cubicBezTo>
                <a:pt x="9639956" y="2586640"/>
                <a:pt x="9629131" y="2599951"/>
                <a:pt x="9629131" y="2613262"/>
              </a:cubicBezTo>
              <a:cubicBezTo>
                <a:pt x="9629131" y="2628792"/>
                <a:pt x="9642120" y="2639885"/>
                <a:pt x="9655110" y="2639885"/>
              </a:cubicBezTo>
              <a:cubicBezTo>
                <a:pt x="9670264" y="2639885"/>
                <a:pt x="9681089" y="2626574"/>
                <a:pt x="9681089" y="2613262"/>
              </a:cubicBezTo>
              <a:cubicBezTo>
                <a:pt x="9681089" y="2599951"/>
                <a:pt x="9670264" y="2588858"/>
                <a:pt x="9655110" y="2586640"/>
              </a:cubicBezTo>
              <a:close/>
              <a:moveTo>
                <a:pt x="1664430" y="2662070"/>
              </a:moveTo>
              <a:cubicBezTo>
                <a:pt x="1651441" y="2662070"/>
                <a:pt x="1640616" y="2675381"/>
                <a:pt x="1640616" y="2688692"/>
              </a:cubicBezTo>
              <a:cubicBezTo>
                <a:pt x="1640616" y="2704222"/>
                <a:pt x="1651441" y="2715315"/>
                <a:pt x="1664430" y="2715315"/>
              </a:cubicBezTo>
              <a:cubicBezTo>
                <a:pt x="1679584" y="2715315"/>
                <a:pt x="1690409" y="2702004"/>
                <a:pt x="1690409" y="2688692"/>
              </a:cubicBezTo>
              <a:cubicBezTo>
                <a:pt x="1690409" y="2675381"/>
                <a:pt x="1679584" y="2664289"/>
                <a:pt x="1664430" y="2662070"/>
              </a:cubicBezTo>
              <a:close/>
              <a:moveTo>
                <a:pt x="1738037" y="2662070"/>
              </a:moveTo>
              <a:cubicBezTo>
                <a:pt x="1722883" y="2662070"/>
                <a:pt x="1712058" y="2675381"/>
                <a:pt x="1712058" y="2688692"/>
              </a:cubicBezTo>
              <a:cubicBezTo>
                <a:pt x="1712058" y="2704222"/>
                <a:pt x="1725047" y="2715315"/>
                <a:pt x="1738037" y="2715315"/>
              </a:cubicBezTo>
              <a:cubicBezTo>
                <a:pt x="1753191" y="2715315"/>
                <a:pt x="1764016" y="2702004"/>
                <a:pt x="1764016" y="2688692"/>
              </a:cubicBezTo>
              <a:cubicBezTo>
                <a:pt x="1764016" y="2675381"/>
                <a:pt x="1753191" y="2664289"/>
                <a:pt x="1738037" y="2662070"/>
              </a:cubicBezTo>
              <a:close/>
              <a:moveTo>
                <a:pt x="1811644" y="2662070"/>
              </a:moveTo>
              <a:cubicBezTo>
                <a:pt x="1796490" y="2662070"/>
                <a:pt x="1785665" y="2675381"/>
                <a:pt x="1785665" y="2688692"/>
              </a:cubicBezTo>
              <a:cubicBezTo>
                <a:pt x="1785665" y="2704222"/>
                <a:pt x="1798654" y="2715315"/>
                <a:pt x="1811644" y="2715315"/>
              </a:cubicBezTo>
              <a:cubicBezTo>
                <a:pt x="1826798" y="2715315"/>
                <a:pt x="1837623" y="2702004"/>
                <a:pt x="1837623" y="2688692"/>
              </a:cubicBezTo>
              <a:cubicBezTo>
                <a:pt x="1837623" y="2675381"/>
                <a:pt x="1826798" y="2664289"/>
                <a:pt x="1811644" y="2662070"/>
              </a:cubicBezTo>
              <a:close/>
              <a:moveTo>
                <a:pt x="1887416" y="2662070"/>
              </a:moveTo>
              <a:cubicBezTo>
                <a:pt x="1872262" y="2662070"/>
                <a:pt x="1861437" y="2675381"/>
                <a:pt x="1861437" y="2688692"/>
              </a:cubicBezTo>
              <a:cubicBezTo>
                <a:pt x="1861437" y="2704222"/>
                <a:pt x="1874426" y="2715315"/>
                <a:pt x="1887416" y="2715315"/>
              </a:cubicBezTo>
              <a:cubicBezTo>
                <a:pt x="1902570" y="2715315"/>
                <a:pt x="1913395" y="2702004"/>
                <a:pt x="1913395" y="2688692"/>
              </a:cubicBezTo>
              <a:cubicBezTo>
                <a:pt x="1913395" y="2675381"/>
                <a:pt x="1900405" y="2664289"/>
                <a:pt x="1887416" y="2662070"/>
              </a:cubicBezTo>
              <a:close/>
              <a:moveTo>
                <a:pt x="1961023" y="2662070"/>
              </a:moveTo>
              <a:cubicBezTo>
                <a:pt x="1945869" y="2662070"/>
                <a:pt x="1935044" y="2675381"/>
                <a:pt x="1935044" y="2688692"/>
              </a:cubicBezTo>
              <a:cubicBezTo>
                <a:pt x="1935044" y="2704222"/>
                <a:pt x="1948033" y="2715315"/>
                <a:pt x="1961023" y="2715315"/>
              </a:cubicBezTo>
              <a:cubicBezTo>
                <a:pt x="1976177" y="2715315"/>
                <a:pt x="1987002" y="2702004"/>
                <a:pt x="1987002" y="2688692"/>
              </a:cubicBezTo>
              <a:cubicBezTo>
                <a:pt x="1987002" y="2675381"/>
                <a:pt x="1976177" y="2664289"/>
                <a:pt x="1961023" y="2662070"/>
              </a:cubicBezTo>
              <a:close/>
              <a:moveTo>
                <a:pt x="2034629" y="2662070"/>
              </a:moveTo>
              <a:cubicBezTo>
                <a:pt x="2019475" y="2662070"/>
                <a:pt x="2008650" y="2675381"/>
                <a:pt x="2008650" y="2688692"/>
              </a:cubicBezTo>
              <a:cubicBezTo>
                <a:pt x="2008650" y="2704222"/>
                <a:pt x="2021640" y="2715315"/>
                <a:pt x="2034629" y="2715315"/>
              </a:cubicBezTo>
              <a:cubicBezTo>
                <a:pt x="2049783" y="2715315"/>
                <a:pt x="2060608" y="2702004"/>
                <a:pt x="2060608" y="2688692"/>
              </a:cubicBezTo>
              <a:cubicBezTo>
                <a:pt x="2060608" y="2675381"/>
                <a:pt x="2049783" y="2664289"/>
                <a:pt x="2034629" y="2662070"/>
              </a:cubicBezTo>
              <a:close/>
              <a:moveTo>
                <a:pt x="2108236" y="2662070"/>
              </a:moveTo>
              <a:cubicBezTo>
                <a:pt x="2093082" y="2662070"/>
                <a:pt x="2082257" y="2675381"/>
                <a:pt x="2082257" y="2688692"/>
              </a:cubicBezTo>
              <a:cubicBezTo>
                <a:pt x="2082257" y="2704222"/>
                <a:pt x="2095246" y="2715315"/>
                <a:pt x="2108236" y="2715315"/>
              </a:cubicBezTo>
              <a:cubicBezTo>
                <a:pt x="2123390" y="2715315"/>
                <a:pt x="2134215" y="2702004"/>
                <a:pt x="2134215" y="2688692"/>
              </a:cubicBezTo>
              <a:cubicBezTo>
                <a:pt x="2134215" y="2675381"/>
                <a:pt x="2123390" y="2664289"/>
                <a:pt x="2108236" y="2662070"/>
              </a:cubicBezTo>
              <a:close/>
              <a:moveTo>
                <a:pt x="2181843" y="2662070"/>
              </a:moveTo>
              <a:cubicBezTo>
                <a:pt x="2168854" y="2662070"/>
                <a:pt x="2158029" y="2675381"/>
                <a:pt x="2158029" y="2688692"/>
              </a:cubicBezTo>
              <a:cubicBezTo>
                <a:pt x="2158029" y="2704222"/>
                <a:pt x="2168854" y="2715315"/>
                <a:pt x="2181843" y="2715315"/>
              </a:cubicBezTo>
              <a:cubicBezTo>
                <a:pt x="2196997" y="2715315"/>
                <a:pt x="2207822" y="2702004"/>
                <a:pt x="2207822" y="2688692"/>
              </a:cubicBezTo>
              <a:cubicBezTo>
                <a:pt x="2207822" y="2675381"/>
                <a:pt x="2196997" y="2664289"/>
                <a:pt x="2181843" y="2662070"/>
              </a:cubicBezTo>
              <a:close/>
              <a:moveTo>
                <a:pt x="2255450" y="2662070"/>
              </a:moveTo>
              <a:cubicBezTo>
                <a:pt x="2242461" y="2662070"/>
                <a:pt x="2231636" y="2675381"/>
                <a:pt x="2231636" y="2688692"/>
              </a:cubicBezTo>
              <a:cubicBezTo>
                <a:pt x="2231636" y="2704222"/>
                <a:pt x="2242461" y="2715315"/>
                <a:pt x="2255450" y="2715315"/>
              </a:cubicBezTo>
              <a:cubicBezTo>
                <a:pt x="2270604" y="2715315"/>
                <a:pt x="2281429" y="2702004"/>
                <a:pt x="2281429" y="2688692"/>
              </a:cubicBezTo>
              <a:cubicBezTo>
                <a:pt x="2281429" y="2675381"/>
                <a:pt x="2270604" y="2664289"/>
                <a:pt x="2255450" y="2662070"/>
              </a:cubicBezTo>
              <a:close/>
              <a:moveTo>
                <a:pt x="2404829" y="2662070"/>
              </a:moveTo>
              <a:cubicBezTo>
                <a:pt x="2389675" y="2662070"/>
                <a:pt x="2378850" y="2675381"/>
                <a:pt x="2378850" y="2688692"/>
              </a:cubicBezTo>
              <a:cubicBezTo>
                <a:pt x="2378850" y="2704222"/>
                <a:pt x="2391839" y="2715315"/>
                <a:pt x="2404829" y="2715315"/>
              </a:cubicBezTo>
              <a:cubicBezTo>
                <a:pt x="2419983" y="2715315"/>
                <a:pt x="2430808" y="2702004"/>
                <a:pt x="2430808" y="2688692"/>
              </a:cubicBezTo>
              <a:cubicBezTo>
                <a:pt x="2430808" y="2675381"/>
                <a:pt x="2419983" y="2664289"/>
                <a:pt x="2404829" y="2662070"/>
              </a:cubicBezTo>
              <a:close/>
              <a:moveTo>
                <a:pt x="2478436" y="2662070"/>
              </a:moveTo>
              <a:cubicBezTo>
                <a:pt x="2463282" y="2662070"/>
                <a:pt x="2452457" y="2675381"/>
                <a:pt x="2452457" y="2688692"/>
              </a:cubicBezTo>
              <a:cubicBezTo>
                <a:pt x="2452457" y="2704222"/>
                <a:pt x="2465447" y="2715315"/>
                <a:pt x="2478436" y="2715315"/>
              </a:cubicBezTo>
              <a:cubicBezTo>
                <a:pt x="2493590" y="2715315"/>
                <a:pt x="2504415" y="2702004"/>
                <a:pt x="2504415" y="2688692"/>
              </a:cubicBezTo>
              <a:cubicBezTo>
                <a:pt x="2504415" y="2675381"/>
                <a:pt x="2493590" y="2664289"/>
                <a:pt x="2478436" y="2662070"/>
              </a:cubicBezTo>
              <a:close/>
              <a:moveTo>
                <a:pt x="2699257" y="2662070"/>
              </a:moveTo>
              <a:cubicBezTo>
                <a:pt x="2686268" y="2662070"/>
                <a:pt x="2675443" y="2675381"/>
                <a:pt x="2675443" y="2688692"/>
              </a:cubicBezTo>
              <a:cubicBezTo>
                <a:pt x="2675443" y="2704222"/>
                <a:pt x="2686268" y="2715315"/>
                <a:pt x="2699257" y="2715315"/>
              </a:cubicBezTo>
              <a:cubicBezTo>
                <a:pt x="2714411" y="2715315"/>
                <a:pt x="2725236" y="2702004"/>
                <a:pt x="2725236" y="2688692"/>
              </a:cubicBezTo>
              <a:cubicBezTo>
                <a:pt x="2725236" y="2675381"/>
                <a:pt x="2714411" y="2664289"/>
                <a:pt x="2699257" y="2662070"/>
              </a:cubicBezTo>
              <a:close/>
              <a:moveTo>
                <a:pt x="2775028" y="2662070"/>
              </a:moveTo>
              <a:cubicBezTo>
                <a:pt x="2762039" y="2662070"/>
                <a:pt x="2751214" y="2675381"/>
                <a:pt x="2751214" y="2688692"/>
              </a:cubicBezTo>
              <a:cubicBezTo>
                <a:pt x="2751214" y="2704222"/>
                <a:pt x="2762039" y="2715315"/>
                <a:pt x="2775028" y="2715315"/>
              </a:cubicBezTo>
              <a:cubicBezTo>
                <a:pt x="2790182" y="2715315"/>
                <a:pt x="2801007" y="2702004"/>
                <a:pt x="2801007" y="2688692"/>
              </a:cubicBezTo>
              <a:cubicBezTo>
                <a:pt x="2801007" y="2675381"/>
                <a:pt x="2788017" y="2664289"/>
                <a:pt x="2775028" y="2662070"/>
              </a:cubicBezTo>
              <a:close/>
              <a:moveTo>
                <a:pt x="4920453" y="2662070"/>
              </a:moveTo>
              <a:cubicBezTo>
                <a:pt x="4905299" y="2662070"/>
                <a:pt x="4894474" y="2675381"/>
                <a:pt x="4894474" y="2688692"/>
              </a:cubicBezTo>
              <a:cubicBezTo>
                <a:pt x="4894474" y="2704222"/>
                <a:pt x="4907464" y="2715315"/>
                <a:pt x="4920453" y="2715315"/>
              </a:cubicBezTo>
              <a:cubicBezTo>
                <a:pt x="4935607" y="2715315"/>
                <a:pt x="4946432" y="2702004"/>
                <a:pt x="4946432" y="2688692"/>
              </a:cubicBezTo>
              <a:cubicBezTo>
                <a:pt x="4946432" y="2675381"/>
                <a:pt x="4933442" y="2664289"/>
                <a:pt x="4920453" y="2662070"/>
              </a:cubicBezTo>
              <a:close/>
              <a:moveTo>
                <a:pt x="4994060" y="2662070"/>
              </a:moveTo>
              <a:cubicBezTo>
                <a:pt x="4981071" y="2662070"/>
                <a:pt x="4970246" y="2675381"/>
                <a:pt x="4970246" y="2688692"/>
              </a:cubicBezTo>
              <a:cubicBezTo>
                <a:pt x="4970246" y="2704222"/>
                <a:pt x="4981071" y="2715315"/>
                <a:pt x="4994060" y="2715315"/>
              </a:cubicBezTo>
              <a:cubicBezTo>
                <a:pt x="5009214" y="2715315"/>
                <a:pt x="5020039" y="2702004"/>
                <a:pt x="5020039" y="2688692"/>
              </a:cubicBezTo>
              <a:cubicBezTo>
                <a:pt x="5020039" y="2675381"/>
                <a:pt x="5009214" y="2664289"/>
                <a:pt x="4994060" y="2662070"/>
              </a:cubicBezTo>
              <a:close/>
              <a:moveTo>
                <a:pt x="5067667" y="2662070"/>
              </a:moveTo>
              <a:cubicBezTo>
                <a:pt x="5052513" y="2662070"/>
                <a:pt x="5041688" y="2675381"/>
                <a:pt x="5041688" y="2688692"/>
              </a:cubicBezTo>
              <a:cubicBezTo>
                <a:pt x="5041688" y="2704222"/>
                <a:pt x="5052513" y="2715315"/>
                <a:pt x="5067667" y="2715315"/>
              </a:cubicBezTo>
              <a:cubicBezTo>
                <a:pt x="5082821" y="2715315"/>
                <a:pt x="5093646" y="2702004"/>
                <a:pt x="5093646" y="2688692"/>
              </a:cubicBezTo>
              <a:cubicBezTo>
                <a:pt x="5093646" y="2675381"/>
                <a:pt x="5082821" y="2662070"/>
                <a:pt x="5067667" y="2662070"/>
              </a:cubicBezTo>
              <a:close/>
              <a:moveTo>
                <a:pt x="5214881" y="2662070"/>
              </a:moveTo>
              <a:cubicBezTo>
                <a:pt x="5199727" y="2662070"/>
                <a:pt x="5188902" y="2675381"/>
                <a:pt x="5188902" y="2688692"/>
              </a:cubicBezTo>
              <a:cubicBezTo>
                <a:pt x="5188902" y="2704222"/>
                <a:pt x="5201892" y="2715315"/>
                <a:pt x="5214881" y="2715315"/>
              </a:cubicBezTo>
              <a:cubicBezTo>
                <a:pt x="5230035" y="2715315"/>
                <a:pt x="5240860" y="2702004"/>
                <a:pt x="5240860" y="2688692"/>
              </a:cubicBezTo>
              <a:cubicBezTo>
                <a:pt x="5240860" y="2675381"/>
                <a:pt x="5230035" y="2664289"/>
                <a:pt x="5214881" y="2662070"/>
              </a:cubicBezTo>
              <a:close/>
              <a:moveTo>
                <a:pt x="5290653" y="2662070"/>
              </a:moveTo>
              <a:cubicBezTo>
                <a:pt x="5275499" y="2662070"/>
                <a:pt x="5264674" y="2675381"/>
                <a:pt x="5264674" y="2688692"/>
              </a:cubicBezTo>
              <a:cubicBezTo>
                <a:pt x="5264674" y="2704222"/>
                <a:pt x="5277664" y="2715315"/>
                <a:pt x="5290653" y="2715315"/>
              </a:cubicBezTo>
              <a:cubicBezTo>
                <a:pt x="5303642" y="2715315"/>
                <a:pt x="5314467" y="2702004"/>
                <a:pt x="5314467" y="2688692"/>
              </a:cubicBezTo>
              <a:cubicBezTo>
                <a:pt x="5314467" y="2675381"/>
                <a:pt x="5303642" y="2664289"/>
                <a:pt x="5290653" y="2662070"/>
              </a:cubicBezTo>
              <a:close/>
              <a:moveTo>
                <a:pt x="5364260" y="2662070"/>
              </a:moveTo>
              <a:cubicBezTo>
                <a:pt x="5351271" y="2662070"/>
                <a:pt x="5340446" y="2675381"/>
                <a:pt x="5340446" y="2688692"/>
              </a:cubicBezTo>
              <a:cubicBezTo>
                <a:pt x="5340446" y="2704222"/>
                <a:pt x="5351271" y="2715315"/>
                <a:pt x="5364260" y="2715315"/>
              </a:cubicBezTo>
              <a:cubicBezTo>
                <a:pt x="5379414" y="2715315"/>
                <a:pt x="5390239" y="2702004"/>
                <a:pt x="5390239" y="2688692"/>
              </a:cubicBezTo>
              <a:cubicBezTo>
                <a:pt x="5390239" y="2675381"/>
                <a:pt x="5379414" y="2664289"/>
                <a:pt x="5364260" y="2662070"/>
              </a:cubicBezTo>
              <a:close/>
              <a:moveTo>
                <a:pt x="5437867" y="2662070"/>
              </a:moveTo>
              <a:cubicBezTo>
                <a:pt x="5422713" y="2662070"/>
                <a:pt x="5411888" y="2675381"/>
                <a:pt x="5411888" y="2688692"/>
              </a:cubicBezTo>
              <a:cubicBezTo>
                <a:pt x="5411888" y="2704222"/>
                <a:pt x="5422713" y="2715315"/>
                <a:pt x="5437867" y="2715315"/>
              </a:cubicBezTo>
              <a:cubicBezTo>
                <a:pt x="5453021" y="2715315"/>
                <a:pt x="5463846" y="2702004"/>
                <a:pt x="5463846" y="2688692"/>
              </a:cubicBezTo>
              <a:cubicBezTo>
                <a:pt x="5463846" y="2675381"/>
                <a:pt x="5453021" y="2662070"/>
                <a:pt x="5437867" y="2662070"/>
              </a:cubicBezTo>
              <a:close/>
              <a:moveTo>
                <a:pt x="5511473" y="2662070"/>
              </a:moveTo>
              <a:cubicBezTo>
                <a:pt x="5498484" y="2662070"/>
                <a:pt x="5487659" y="2675381"/>
                <a:pt x="5487659" y="2688692"/>
              </a:cubicBezTo>
              <a:cubicBezTo>
                <a:pt x="5487659" y="2704222"/>
                <a:pt x="5498484" y="2715315"/>
                <a:pt x="5511473" y="2715315"/>
              </a:cubicBezTo>
              <a:cubicBezTo>
                <a:pt x="5526628" y="2715315"/>
                <a:pt x="5537452" y="2702004"/>
                <a:pt x="5537452" y="2688692"/>
              </a:cubicBezTo>
              <a:cubicBezTo>
                <a:pt x="5537452" y="2675381"/>
                <a:pt x="5526628" y="2664289"/>
                <a:pt x="5511473" y="2662070"/>
              </a:cubicBezTo>
              <a:close/>
              <a:moveTo>
                <a:pt x="5585081" y="2662070"/>
              </a:moveTo>
              <a:cubicBezTo>
                <a:pt x="5569927" y="2662070"/>
                <a:pt x="5559102" y="2675381"/>
                <a:pt x="5559102" y="2688692"/>
              </a:cubicBezTo>
              <a:cubicBezTo>
                <a:pt x="5559102" y="2704222"/>
                <a:pt x="5572091" y="2715315"/>
                <a:pt x="5585081" y="2715315"/>
              </a:cubicBezTo>
              <a:cubicBezTo>
                <a:pt x="5600235" y="2715315"/>
                <a:pt x="5611060" y="2702004"/>
                <a:pt x="5611060" y="2688692"/>
              </a:cubicBezTo>
              <a:cubicBezTo>
                <a:pt x="5611060" y="2675381"/>
                <a:pt x="5600235" y="2664289"/>
                <a:pt x="5585081" y="2662070"/>
              </a:cubicBezTo>
              <a:close/>
              <a:moveTo>
                <a:pt x="5658687" y="2662070"/>
              </a:moveTo>
              <a:cubicBezTo>
                <a:pt x="5645699" y="2662070"/>
                <a:pt x="5634874" y="2675381"/>
                <a:pt x="5634874" y="2688692"/>
              </a:cubicBezTo>
              <a:cubicBezTo>
                <a:pt x="5634874" y="2704222"/>
                <a:pt x="5645699" y="2715315"/>
                <a:pt x="5658687" y="2715315"/>
              </a:cubicBezTo>
              <a:cubicBezTo>
                <a:pt x="5673842" y="2715315"/>
                <a:pt x="5684667" y="2702004"/>
                <a:pt x="5684667" y="2688692"/>
              </a:cubicBezTo>
              <a:cubicBezTo>
                <a:pt x="5684667" y="2675381"/>
                <a:pt x="5673842" y="2664289"/>
                <a:pt x="5658687" y="2662070"/>
              </a:cubicBezTo>
              <a:close/>
              <a:moveTo>
                <a:pt x="5734459" y="2662070"/>
              </a:moveTo>
              <a:cubicBezTo>
                <a:pt x="5719305" y="2662070"/>
                <a:pt x="5708480" y="2675381"/>
                <a:pt x="5708480" y="2688692"/>
              </a:cubicBezTo>
              <a:cubicBezTo>
                <a:pt x="5708480" y="2704222"/>
                <a:pt x="5721470" y="2715315"/>
                <a:pt x="5734459" y="2715315"/>
              </a:cubicBezTo>
              <a:cubicBezTo>
                <a:pt x="5749613" y="2715315"/>
                <a:pt x="5760438" y="2702004"/>
                <a:pt x="5760438" y="2688692"/>
              </a:cubicBezTo>
              <a:cubicBezTo>
                <a:pt x="5760438" y="2675381"/>
                <a:pt x="5747448" y="2664289"/>
                <a:pt x="5734459" y="2662070"/>
              </a:cubicBezTo>
              <a:close/>
              <a:moveTo>
                <a:pt x="5810231" y="2662070"/>
              </a:moveTo>
              <a:cubicBezTo>
                <a:pt x="5795077" y="2662070"/>
                <a:pt x="5784252" y="2675381"/>
                <a:pt x="5784252" y="2688692"/>
              </a:cubicBezTo>
              <a:cubicBezTo>
                <a:pt x="5784252" y="2704222"/>
                <a:pt x="5797242" y="2715315"/>
                <a:pt x="5810231" y="2715315"/>
              </a:cubicBezTo>
              <a:cubicBezTo>
                <a:pt x="5823220" y="2715315"/>
                <a:pt x="5834045" y="2702004"/>
                <a:pt x="5834045" y="2688692"/>
              </a:cubicBezTo>
              <a:cubicBezTo>
                <a:pt x="5834045" y="2675381"/>
                <a:pt x="5823220" y="2664289"/>
                <a:pt x="5810231" y="2662070"/>
              </a:cubicBezTo>
              <a:close/>
              <a:moveTo>
                <a:pt x="5881673" y="2662070"/>
              </a:moveTo>
              <a:cubicBezTo>
                <a:pt x="5866519" y="2662070"/>
                <a:pt x="5855694" y="2675381"/>
                <a:pt x="5855694" y="2688692"/>
              </a:cubicBezTo>
              <a:cubicBezTo>
                <a:pt x="5855694" y="2704222"/>
                <a:pt x="5868684" y="2715315"/>
                <a:pt x="5881673" y="2715315"/>
              </a:cubicBezTo>
              <a:cubicBezTo>
                <a:pt x="5896827" y="2715315"/>
                <a:pt x="5907652" y="2702004"/>
                <a:pt x="5907652" y="2688692"/>
              </a:cubicBezTo>
              <a:cubicBezTo>
                <a:pt x="5907652" y="2675381"/>
                <a:pt x="5896827" y="2664289"/>
                <a:pt x="5881673" y="2662070"/>
              </a:cubicBezTo>
              <a:close/>
              <a:moveTo>
                <a:pt x="5957445" y="2662070"/>
              </a:moveTo>
              <a:cubicBezTo>
                <a:pt x="5942291" y="2662070"/>
                <a:pt x="5931466" y="2675381"/>
                <a:pt x="5931466" y="2688692"/>
              </a:cubicBezTo>
              <a:cubicBezTo>
                <a:pt x="5931466" y="2704222"/>
                <a:pt x="5944456" y="2715315"/>
                <a:pt x="5957445" y="2715315"/>
              </a:cubicBezTo>
              <a:cubicBezTo>
                <a:pt x="5970435" y="2715315"/>
                <a:pt x="5981259" y="2702004"/>
                <a:pt x="5981259" y="2688692"/>
              </a:cubicBezTo>
              <a:cubicBezTo>
                <a:pt x="5981259" y="2675381"/>
                <a:pt x="5970435" y="2664289"/>
                <a:pt x="5957445" y="2662070"/>
              </a:cubicBezTo>
              <a:close/>
              <a:moveTo>
                <a:pt x="6028887" y="2662070"/>
              </a:moveTo>
              <a:cubicBezTo>
                <a:pt x="6013733" y="2662070"/>
                <a:pt x="6002908" y="2675381"/>
                <a:pt x="6002908" y="2688692"/>
              </a:cubicBezTo>
              <a:cubicBezTo>
                <a:pt x="6002908" y="2704222"/>
                <a:pt x="6015897" y="2715315"/>
                <a:pt x="6028887" y="2715315"/>
              </a:cubicBezTo>
              <a:cubicBezTo>
                <a:pt x="6044041" y="2715315"/>
                <a:pt x="6054866" y="2702004"/>
                <a:pt x="6054866" y="2688692"/>
              </a:cubicBezTo>
              <a:cubicBezTo>
                <a:pt x="6054866" y="2675381"/>
                <a:pt x="6044041" y="2664289"/>
                <a:pt x="6028887" y="2662070"/>
              </a:cubicBezTo>
              <a:close/>
              <a:moveTo>
                <a:pt x="6102494" y="2662070"/>
              </a:moveTo>
              <a:cubicBezTo>
                <a:pt x="6087340" y="2662070"/>
                <a:pt x="6076515" y="2675381"/>
                <a:pt x="6076515" y="2688692"/>
              </a:cubicBezTo>
              <a:cubicBezTo>
                <a:pt x="6076515" y="2704222"/>
                <a:pt x="6089505" y="2715315"/>
                <a:pt x="6102494" y="2715315"/>
              </a:cubicBezTo>
              <a:cubicBezTo>
                <a:pt x="6117648" y="2715315"/>
                <a:pt x="6128473" y="2702004"/>
                <a:pt x="6128473" y="2688692"/>
              </a:cubicBezTo>
              <a:cubicBezTo>
                <a:pt x="6128473" y="2675381"/>
                <a:pt x="6117648" y="2664289"/>
                <a:pt x="6102494" y="2662070"/>
              </a:cubicBezTo>
              <a:close/>
              <a:moveTo>
                <a:pt x="6178265" y="2662070"/>
              </a:moveTo>
              <a:cubicBezTo>
                <a:pt x="6165277" y="2662070"/>
                <a:pt x="6154452" y="2675381"/>
                <a:pt x="6154452" y="2688692"/>
              </a:cubicBezTo>
              <a:cubicBezTo>
                <a:pt x="6154452" y="2704222"/>
                <a:pt x="6165277" y="2715315"/>
                <a:pt x="6178265" y="2715315"/>
              </a:cubicBezTo>
              <a:cubicBezTo>
                <a:pt x="6193420" y="2715315"/>
                <a:pt x="6204245" y="2702004"/>
                <a:pt x="6204245" y="2688692"/>
              </a:cubicBezTo>
              <a:cubicBezTo>
                <a:pt x="6204245" y="2675381"/>
                <a:pt x="6191255" y="2664289"/>
                <a:pt x="6178265" y="2662070"/>
              </a:cubicBezTo>
              <a:close/>
              <a:moveTo>
                <a:pt x="6251873" y="2662070"/>
              </a:moveTo>
              <a:cubicBezTo>
                <a:pt x="6238884" y="2662070"/>
                <a:pt x="6228059" y="2675381"/>
                <a:pt x="6228059" y="2688692"/>
              </a:cubicBezTo>
              <a:cubicBezTo>
                <a:pt x="6228059" y="2704222"/>
                <a:pt x="6238884" y="2715315"/>
                <a:pt x="6251873" y="2715315"/>
              </a:cubicBezTo>
              <a:cubicBezTo>
                <a:pt x="6267027" y="2715315"/>
                <a:pt x="6277852" y="2702004"/>
                <a:pt x="6277852" y="2688692"/>
              </a:cubicBezTo>
              <a:cubicBezTo>
                <a:pt x="6277852" y="2675381"/>
                <a:pt x="6267027" y="2664289"/>
                <a:pt x="6251873" y="2662070"/>
              </a:cubicBezTo>
              <a:close/>
              <a:moveTo>
                <a:pt x="6325479" y="2662070"/>
              </a:moveTo>
              <a:cubicBezTo>
                <a:pt x="6312490" y="2662070"/>
                <a:pt x="6301665" y="2675381"/>
                <a:pt x="6301665" y="2688692"/>
              </a:cubicBezTo>
              <a:cubicBezTo>
                <a:pt x="6301665" y="2704222"/>
                <a:pt x="6312490" y="2715315"/>
                <a:pt x="6325479" y="2715315"/>
              </a:cubicBezTo>
              <a:cubicBezTo>
                <a:pt x="6340633" y="2715315"/>
                <a:pt x="6351458" y="2702004"/>
                <a:pt x="6351458" y="2688692"/>
              </a:cubicBezTo>
              <a:cubicBezTo>
                <a:pt x="6351458" y="2675381"/>
                <a:pt x="6340633" y="2664289"/>
                <a:pt x="6325479" y="2662070"/>
              </a:cubicBezTo>
              <a:close/>
              <a:moveTo>
                <a:pt x="6399086" y="2662070"/>
              </a:moveTo>
              <a:cubicBezTo>
                <a:pt x="6383932" y="2662070"/>
                <a:pt x="6373107" y="2675381"/>
                <a:pt x="6373107" y="2688692"/>
              </a:cubicBezTo>
              <a:cubicBezTo>
                <a:pt x="6373107" y="2704222"/>
                <a:pt x="6386097" y="2715315"/>
                <a:pt x="6399086" y="2715315"/>
              </a:cubicBezTo>
              <a:cubicBezTo>
                <a:pt x="6414241" y="2715315"/>
                <a:pt x="6425065" y="2702004"/>
                <a:pt x="6425065" y="2688692"/>
              </a:cubicBezTo>
              <a:cubicBezTo>
                <a:pt x="6425065" y="2675381"/>
                <a:pt x="6414241" y="2664289"/>
                <a:pt x="6399086" y="2662070"/>
              </a:cubicBezTo>
              <a:close/>
              <a:moveTo>
                <a:pt x="6472694" y="2662070"/>
              </a:moveTo>
              <a:cubicBezTo>
                <a:pt x="6457540" y="2662070"/>
                <a:pt x="6446715" y="2675381"/>
                <a:pt x="6446715" y="2688692"/>
              </a:cubicBezTo>
              <a:cubicBezTo>
                <a:pt x="6446715" y="2704222"/>
                <a:pt x="6459704" y="2715315"/>
                <a:pt x="6472694" y="2715315"/>
              </a:cubicBezTo>
              <a:cubicBezTo>
                <a:pt x="6487848" y="2715315"/>
                <a:pt x="6498673" y="2702004"/>
                <a:pt x="6498673" y="2688692"/>
              </a:cubicBezTo>
              <a:cubicBezTo>
                <a:pt x="6498673" y="2675381"/>
                <a:pt x="6487848" y="2664289"/>
                <a:pt x="6472694" y="2662070"/>
              </a:cubicBezTo>
              <a:close/>
              <a:moveTo>
                <a:pt x="6546300" y="2662070"/>
              </a:moveTo>
              <a:cubicBezTo>
                <a:pt x="6531146" y="2662070"/>
                <a:pt x="6520321" y="2675381"/>
                <a:pt x="6520321" y="2688692"/>
              </a:cubicBezTo>
              <a:cubicBezTo>
                <a:pt x="6520321" y="2704222"/>
                <a:pt x="6533311" y="2715315"/>
                <a:pt x="6546300" y="2715315"/>
              </a:cubicBezTo>
              <a:cubicBezTo>
                <a:pt x="6561454" y="2715315"/>
                <a:pt x="6572279" y="2702004"/>
                <a:pt x="6572279" y="2688692"/>
              </a:cubicBezTo>
              <a:cubicBezTo>
                <a:pt x="6572279" y="2675381"/>
                <a:pt x="6561454" y="2664289"/>
                <a:pt x="6546300" y="2662070"/>
              </a:cubicBezTo>
              <a:close/>
              <a:moveTo>
                <a:pt x="6622072" y="2662070"/>
              </a:moveTo>
              <a:cubicBezTo>
                <a:pt x="6606918" y="2662070"/>
                <a:pt x="6596093" y="2675381"/>
                <a:pt x="6596093" y="2688692"/>
              </a:cubicBezTo>
              <a:cubicBezTo>
                <a:pt x="6596093" y="2704222"/>
                <a:pt x="6609083" y="2715315"/>
                <a:pt x="6622072" y="2715315"/>
              </a:cubicBezTo>
              <a:cubicBezTo>
                <a:pt x="6637226" y="2715315"/>
                <a:pt x="6648051" y="2702004"/>
                <a:pt x="6648051" y="2688692"/>
              </a:cubicBezTo>
              <a:cubicBezTo>
                <a:pt x="6648051" y="2675381"/>
                <a:pt x="6635061" y="2664289"/>
                <a:pt x="6622072" y="2662070"/>
              </a:cubicBezTo>
              <a:close/>
              <a:moveTo>
                <a:pt x="6695679" y="2662070"/>
              </a:moveTo>
              <a:cubicBezTo>
                <a:pt x="6680525" y="2662070"/>
                <a:pt x="6669700" y="2675381"/>
                <a:pt x="6669700" y="2688692"/>
              </a:cubicBezTo>
              <a:cubicBezTo>
                <a:pt x="6669700" y="2704222"/>
                <a:pt x="6682690" y="2715315"/>
                <a:pt x="6695679" y="2715315"/>
              </a:cubicBezTo>
              <a:cubicBezTo>
                <a:pt x="6710833" y="2715315"/>
                <a:pt x="6721658" y="2702004"/>
                <a:pt x="6721658" y="2688692"/>
              </a:cubicBezTo>
              <a:cubicBezTo>
                <a:pt x="6721658" y="2675381"/>
                <a:pt x="6710833" y="2664289"/>
                <a:pt x="6695679" y="2662070"/>
              </a:cubicBezTo>
              <a:close/>
              <a:moveTo>
                <a:pt x="6769286" y="2662070"/>
              </a:moveTo>
              <a:cubicBezTo>
                <a:pt x="6754132" y="2662070"/>
                <a:pt x="6743307" y="2675381"/>
                <a:pt x="6743307" y="2688692"/>
              </a:cubicBezTo>
              <a:cubicBezTo>
                <a:pt x="6743307" y="2704222"/>
                <a:pt x="6754132" y="2715315"/>
                <a:pt x="6769286" y="2715315"/>
              </a:cubicBezTo>
              <a:cubicBezTo>
                <a:pt x="6784440" y="2715315"/>
                <a:pt x="6795265" y="2702004"/>
                <a:pt x="6795265" y="2688692"/>
              </a:cubicBezTo>
              <a:cubicBezTo>
                <a:pt x="6795265" y="2675381"/>
                <a:pt x="6784440" y="2662070"/>
                <a:pt x="6769286" y="2662070"/>
              </a:cubicBezTo>
              <a:close/>
              <a:moveTo>
                <a:pt x="6842892" y="2662070"/>
              </a:moveTo>
              <a:cubicBezTo>
                <a:pt x="6827738" y="2662070"/>
                <a:pt x="6816913" y="2675381"/>
                <a:pt x="6816913" y="2688692"/>
              </a:cubicBezTo>
              <a:cubicBezTo>
                <a:pt x="6816913" y="2704222"/>
                <a:pt x="6829903" y="2715315"/>
                <a:pt x="6842892" y="2715315"/>
              </a:cubicBezTo>
              <a:cubicBezTo>
                <a:pt x="6858047" y="2715315"/>
                <a:pt x="6868871" y="2702004"/>
                <a:pt x="6868871" y="2688692"/>
              </a:cubicBezTo>
              <a:cubicBezTo>
                <a:pt x="6868871" y="2675381"/>
                <a:pt x="6858047" y="2664289"/>
                <a:pt x="6842892" y="2662070"/>
              </a:cubicBezTo>
              <a:close/>
              <a:moveTo>
                <a:pt x="6916499" y="2662070"/>
              </a:moveTo>
              <a:cubicBezTo>
                <a:pt x="6903510" y="2662070"/>
                <a:pt x="6892685" y="2675381"/>
                <a:pt x="6892685" y="2688692"/>
              </a:cubicBezTo>
              <a:cubicBezTo>
                <a:pt x="6892685" y="2704222"/>
                <a:pt x="6903510" y="2715315"/>
                <a:pt x="6916499" y="2715315"/>
              </a:cubicBezTo>
              <a:cubicBezTo>
                <a:pt x="6931654" y="2715315"/>
                <a:pt x="6942478" y="2702004"/>
                <a:pt x="6942478" y="2688692"/>
              </a:cubicBezTo>
              <a:cubicBezTo>
                <a:pt x="6942478" y="2675381"/>
                <a:pt x="6931654" y="2664289"/>
                <a:pt x="6916499" y="2662070"/>
              </a:cubicBezTo>
              <a:close/>
              <a:moveTo>
                <a:pt x="6990106" y="2662070"/>
              </a:moveTo>
              <a:cubicBezTo>
                <a:pt x="6977118" y="2662070"/>
                <a:pt x="6966293" y="2675381"/>
                <a:pt x="6966293" y="2688692"/>
              </a:cubicBezTo>
              <a:cubicBezTo>
                <a:pt x="6966293" y="2704222"/>
                <a:pt x="6977118" y="2715315"/>
                <a:pt x="6990106" y="2715315"/>
              </a:cubicBezTo>
              <a:cubicBezTo>
                <a:pt x="7005261" y="2715315"/>
                <a:pt x="7016086" y="2702004"/>
                <a:pt x="7016086" y="2688692"/>
              </a:cubicBezTo>
              <a:cubicBezTo>
                <a:pt x="7016086" y="2675381"/>
                <a:pt x="7005261" y="2664289"/>
                <a:pt x="6990106" y="2662070"/>
              </a:cubicBezTo>
              <a:close/>
              <a:moveTo>
                <a:pt x="7065879" y="2662070"/>
              </a:moveTo>
              <a:cubicBezTo>
                <a:pt x="7050725" y="2662070"/>
                <a:pt x="7039900" y="2675381"/>
                <a:pt x="7039900" y="2688692"/>
              </a:cubicBezTo>
              <a:cubicBezTo>
                <a:pt x="7039900" y="2704222"/>
                <a:pt x="7052890" y="2715315"/>
                <a:pt x="7065879" y="2715315"/>
              </a:cubicBezTo>
              <a:cubicBezTo>
                <a:pt x="7081033" y="2715315"/>
                <a:pt x="7091858" y="2702004"/>
                <a:pt x="7091858" y="2688692"/>
              </a:cubicBezTo>
              <a:cubicBezTo>
                <a:pt x="7091858" y="2675381"/>
                <a:pt x="7078868" y="2664289"/>
                <a:pt x="7065879" y="2662070"/>
              </a:cubicBezTo>
              <a:close/>
              <a:moveTo>
                <a:pt x="7139485" y="2662070"/>
              </a:moveTo>
              <a:cubicBezTo>
                <a:pt x="7124331" y="2662070"/>
                <a:pt x="7113506" y="2675381"/>
                <a:pt x="7113506" y="2688692"/>
              </a:cubicBezTo>
              <a:cubicBezTo>
                <a:pt x="7113506" y="2704222"/>
                <a:pt x="7126496" y="2715315"/>
                <a:pt x="7139485" y="2715315"/>
              </a:cubicBezTo>
              <a:cubicBezTo>
                <a:pt x="7154639" y="2715315"/>
                <a:pt x="7165464" y="2702004"/>
                <a:pt x="7165464" y="2688692"/>
              </a:cubicBezTo>
              <a:cubicBezTo>
                <a:pt x="7165464" y="2675381"/>
                <a:pt x="7154639" y="2664289"/>
                <a:pt x="7139485" y="2662070"/>
              </a:cubicBezTo>
              <a:close/>
              <a:moveTo>
                <a:pt x="7213092" y="2662070"/>
              </a:moveTo>
              <a:cubicBezTo>
                <a:pt x="7197938" y="2662070"/>
                <a:pt x="7187113" y="2675381"/>
                <a:pt x="7187113" y="2688692"/>
              </a:cubicBezTo>
              <a:cubicBezTo>
                <a:pt x="7187113" y="2704222"/>
                <a:pt x="7200103" y="2715315"/>
                <a:pt x="7213092" y="2715315"/>
              </a:cubicBezTo>
              <a:cubicBezTo>
                <a:pt x="7228246" y="2715315"/>
                <a:pt x="7239071" y="2702004"/>
                <a:pt x="7239071" y="2688692"/>
              </a:cubicBezTo>
              <a:cubicBezTo>
                <a:pt x="7239071" y="2675381"/>
                <a:pt x="7228246" y="2664289"/>
                <a:pt x="7213092" y="2662070"/>
              </a:cubicBezTo>
              <a:close/>
              <a:moveTo>
                <a:pt x="7288864" y="2662070"/>
              </a:moveTo>
              <a:cubicBezTo>
                <a:pt x="7273710" y="2662070"/>
                <a:pt x="7262885" y="2675381"/>
                <a:pt x="7262885" y="2688692"/>
              </a:cubicBezTo>
              <a:cubicBezTo>
                <a:pt x="7262885" y="2704222"/>
                <a:pt x="7275875" y="2715315"/>
                <a:pt x="7288864" y="2715315"/>
              </a:cubicBezTo>
              <a:cubicBezTo>
                <a:pt x="7301854" y="2715315"/>
                <a:pt x="7312678" y="2702004"/>
                <a:pt x="7312678" y="2688692"/>
              </a:cubicBezTo>
              <a:cubicBezTo>
                <a:pt x="7312678" y="2675381"/>
                <a:pt x="7301854" y="2664289"/>
                <a:pt x="7288864" y="2662070"/>
              </a:cubicBezTo>
              <a:close/>
              <a:moveTo>
                <a:pt x="7360306" y="2662070"/>
              </a:moveTo>
              <a:cubicBezTo>
                <a:pt x="7345152" y="2662070"/>
                <a:pt x="7334327" y="2675381"/>
                <a:pt x="7334327" y="2688692"/>
              </a:cubicBezTo>
              <a:cubicBezTo>
                <a:pt x="7334327" y="2704222"/>
                <a:pt x="7347316" y="2715315"/>
                <a:pt x="7360306" y="2715315"/>
              </a:cubicBezTo>
              <a:cubicBezTo>
                <a:pt x="7375460" y="2715315"/>
                <a:pt x="7386285" y="2702004"/>
                <a:pt x="7386285" y="2688692"/>
              </a:cubicBezTo>
              <a:cubicBezTo>
                <a:pt x="7386285" y="2675381"/>
                <a:pt x="7375460" y="2664289"/>
                <a:pt x="7360306" y="2662070"/>
              </a:cubicBezTo>
              <a:close/>
              <a:moveTo>
                <a:pt x="7433913" y="2662070"/>
              </a:moveTo>
              <a:cubicBezTo>
                <a:pt x="7418759" y="2662070"/>
                <a:pt x="7407934" y="2675381"/>
                <a:pt x="7407934" y="2688692"/>
              </a:cubicBezTo>
              <a:cubicBezTo>
                <a:pt x="7407934" y="2704222"/>
                <a:pt x="7420924" y="2715315"/>
                <a:pt x="7433913" y="2715315"/>
              </a:cubicBezTo>
              <a:cubicBezTo>
                <a:pt x="7449067" y="2715315"/>
                <a:pt x="7459892" y="2702004"/>
                <a:pt x="7459892" y="2688692"/>
              </a:cubicBezTo>
              <a:cubicBezTo>
                <a:pt x="7459892" y="2675381"/>
                <a:pt x="7449067" y="2664289"/>
                <a:pt x="7433913" y="2662070"/>
              </a:cubicBezTo>
              <a:close/>
              <a:moveTo>
                <a:pt x="7509684" y="2662070"/>
              </a:moveTo>
              <a:cubicBezTo>
                <a:pt x="7496696" y="2662070"/>
                <a:pt x="7485871" y="2675381"/>
                <a:pt x="7485871" y="2688692"/>
              </a:cubicBezTo>
              <a:cubicBezTo>
                <a:pt x="7485871" y="2704222"/>
                <a:pt x="7496696" y="2715315"/>
                <a:pt x="7509684" y="2715315"/>
              </a:cubicBezTo>
              <a:cubicBezTo>
                <a:pt x="7524839" y="2715315"/>
                <a:pt x="7535664" y="2702004"/>
                <a:pt x="7535664" y="2688692"/>
              </a:cubicBezTo>
              <a:cubicBezTo>
                <a:pt x="7535664" y="2675381"/>
                <a:pt x="7524839" y="2664289"/>
                <a:pt x="7509684" y="2662070"/>
              </a:cubicBezTo>
              <a:close/>
              <a:moveTo>
                <a:pt x="7583292" y="2662070"/>
              </a:moveTo>
              <a:cubicBezTo>
                <a:pt x="7568138" y="2662070"/>
                <a:pt x="7557313" y="2675381"/>
                <a:pt x="7557313" y="2688692"/>
              </a:cubicBezTo>
              <a:cubicBezTo>
                <a:pt x="7557313" y="2704222"/>
                <a:pt x="7570303" y="2715315"/>
                <a:pt x="7583292" y="2715315"/>
              </a:cubicBezTo>
              <a:cubicBezTo>
                <a:pt x="7598446" y="2715315"/>
                <a:pt x="7609271" y="2702004"/>
                <a:pt x="7609271" y="2688692"/>
              </a:cubicBezTo>
              <a:cubicBezTo>
                <a:pt x="7609271" y="2675381"/>
                <a:pt x="7598446" y="2664289"/>
                <a:pt x="7583292" y="2662070"/>
              </a:cubicBezTo>
              <a:close/>
              <a:moveTo>
                <a:pt x="7656898" y="2662070"/>
              </a:moveTo>
              <a:cubicBezTo>
                <a:pt x="7641744" y="2662070"/>
                <a:pt x="7630919" y="2675381"/>
                <a:pt x="7630919" y="2688692"/>
              </a:cubicBezTo>
              <a:cubicBezTo>
                <a:pt x="7630919" y="2704222"/>
                <a:pt x="7643909" y="2715315"/>
                <a:pt x="7656898" y="2715315"/>
              </a:cubicBezTo>
              <a:cubicBezTo>
                <a:pt x="7672052" y="2715315"/>
                <a:pt x="7682877" y="2702004"/>
                <a:pt x="7682877" y="2688692"/>
              </a:cubicBezTo>
              <a:cubicBezTo>
                <a:pt x="7682877" y="2675381"/>
                <a:pt x="7672052" y="2664289"/>
                <a:pt x="7656898" y="2662070"/>
              </a:cubicBezTo>
              <a:close/>
              <a:moveTo>
                <a:pt x="7730505" y="2662070"/>
              </a:moveTo>
              <a:cubicBezTo>
                <a:pt x="7715351" y="2662070"/>
                <a:pt x="7704526" y="2675381"/>
                <a:pt x="7704526" y="2688692"/>
              </a:cubicBezTo>
              <a:cubicBezTo>
                <a:pt x="7704526" y="2704222"/>
                <a:pt x="7717516" y="2715315"/>
                <a:pt x="7730505" y="2715315"/>
              </a:cubicBezTo>
              <a:cubicBezTo>
                <a:pt x="7745660" y="2715315"/>
                <a:pt x="7756484" y="2702004"/>
                <a:pt x="7756484" y="2688692"/>
              </a:cubicBezTo>
              <a:cubicBezTo>
                <a:pt x="7756484" y="2675381"/>
                <a:pt x="7745660" y="2664289"/>
                <a:pt x="7730505" y="2662070"/>
              </a:cubicBezTo>
              <a:close/>
              <a:moveTo>
                <a:pt x="7806277" y="2662070"/>
              </a:moveTo>
              <a:cubicBezTo>
                <a:pt x="7791123" y="2662070"/>
                <a:pt x="7780298" y="2675381"/>
                <a:pt x="7780298" y="2688692"/>
              </a:cubicBezTo>
              <a:cubicBezTo>
                <a:pt x="7780298" y="2704222"/>
                <a:pt x="7793288" y="2715315"/>
                <a:pt x="7806277" y="2715315"/>
              </a:cubicBezTo>
              <a:cubicBezTo>
                <a:pt x="7819267" y="2715315"/>
                <a:pt x="7830091" y="2702004"/>
                <a:pt x="7830091" y="2688692"/>
              </a:cubicBezTo>
              <a:cubicBezTo>
                <a:pt x="7830091" y="2675381"/>
                <a:pt x="7819267" y="2664289"/>
                <a:pt x="7806277" y="2662070"/>
              </a:cubicBezTo>
              <a:close/>
              <a:moveTo>
                <a:pt x="7879885" y="2662070"/>
              </a:moveTo>
              <a:cubicBezTo>
                <a:pt x="7864731" y="2662070"/>
                <a:pt x="7853906" y="2675381"/>
                <a:pt x="7853906" y="2688692"/>
              </a:cubicBezTo>
              <a:cubicBezTo>
                <a:pt x="7853906" y="2704222"/>
                <a:pt x="7866895" y="2715315"/>
                <a:pt x="7879885" y="2715315"/>
              </a:cubicBezTo>
              <a:cubicBezTo>
                <a:pt x="7895039" y="2715315"/>
                <a:pt x="7905864" y="2702004"/>
                <a:pt x="7905864" y="2688692"/>
              </a:cubicBezTo>
              <a:cubicBezTo>
                <a:pt x="7905864" y="2675381"/>
                <a:pt x="7892874" y="2664289"/>
                <a:pt x="7879885" y="2662070"/>
              </a:cubicBezTo>
              <a:close/>
              <a:moveTo>
                <a:pt x="7955656" y="2662070"/>
              </a:moveTo>
              <a:cubicBezTo>
                <a:pt x="7940502" y="2662070"/>
                <a:pt x="7929677" y="2675381"/>
                <a:pt x="7929677" y="2688692"/>
              </a:cubicBezTo>
              <a:cubicBezTo>
                <a:pt x="7929677" y="2704222"/>
                <a:pt x="7942666" y="2715315"/>
                <a:pt x="7955656" y="2715315"/>
              </a:cubicBezTo>
              <a:cubicBezTo>
                <a:pt x="7968645" y="2715315"/>
                <a:pt x="7979470" y="2702004"/>
                <a:pt x="7979470" y="2688692"/>
              </a:cubicBezTo>
              <a:cubicBezTo>
                <a:pt x="7979470" y="2675381"/>
                <a:pt x="7968645" y="2664289"/>
                <a:pt x="7955656" y="2662070"/>
              </a:cubicBezTo>
              <a:close/>
              <a:moveTo>
                <a:pt x="8027098" y="2662070"/>
              </a:moveTo>
              <a:cubicBezTo>
                <a:pt x="8011944" y="2662070"/>
                <a:pt x="8001119" y="2675381"/>
                <a:pt x="8001119" y="2688692"/>
              </a:cubicBezTo>
              <a:cubicBezTo>
                <a:pt x="8001119" y="2704222"/>
                <a:pt x="8011944" y="2715315"/>
                <a:pt x="8027098" y="2715315"/>
              </a:cubicBezTo>
              <a:cubicBezTo>
                <a:pt x="8042252" y="2715315"/>
                <a:pt x="8053077" y="2702004"/>
                <a:pt x="8053077" y="2688692"/>
              </a:cubicBezTo>
              <a:cubicBezTo>
                <a:pt x="8053077" y="2675381"/>
                <a:pt x="8042252" y="2662070"/>
                <a:pt x="8027098" y="2662070"/>
              </a:cubicBezTo>
              <a:close/>
              <a:moveTo>
                <a:pt x="8100705" y="2662070"/>
              </a:moveTo>
              <a:cubicBezTo>
                <a:pt x="8087716" y="2662070"/>
                <a:pt x="8076891" y="2675381"/>
                <a:pt x="8076891" y="2688692"/>
              </a:cubicBezTo>
              <a:cubicBezTo>
                <a:pt x="8076891" y="2704222"/>
                <a:pt x="8087716" y="2715315"/>
                <a:pt x="8100705" y="2715315"/>
              </a:cubicBezTo>
              <a:cubicBezTo>
                <a:pt x="8115859" y="2715315"/>
                <a:pt x="8126684" y="2702004"/>
                <a:pt x="8126684" y="2688692"/>
              </a:cubicBezTo>
              <a:cubicBezTo>
                <a:pt x="8126684" y="2675381"/>
                <a:pt x="8115859" y="2664289"/>
                <a:pt x="8100705" y="2662070"/>
              </a:cubicBezTo>
              <a:close/>
              <a:moveTo>
                <a:pt x="8174312" y="2662070"/>
              </a:moveTo>
              <a:cubicBezTo>
                <a:pt x="8161323" y="2662070"/>
                <a:pt x="8150498" y="2675381"/>
                <a:pt x="8150498" y="2688692"/>
              </a:cubicBezTo>
              <a:cubicBezTo>
                <a:pt x="8150498" y="2704222"/>
                <a:pt x="8161323" y="2715315"/>
                <a:pt x="8174312" y="2715315"/>
              </a:cubicBezTo>
              <a:cubicBezTo>
                <a:pt x="8189467" y="2715315"/>
                <a:pt x="8200291" y="2702004"/>
                <a:pt x="8200291" y="2688692"/>
              </a:cubicBezTo>
              <a:cubicBezTo>
                <a:pt x="8200291" y="2675381"/>
                <a:pt x="8189467" y="2664289"/>
                <a:pt x="8174312" y="2662070"/>
              </a:cubicBezTo>
              <a:close/>
              <a:moveTo>
                <a:pt x="8247918" y="2662070"/>
              </a:moveTo>
              <a:cubicBezTo>
                <a:pt x="8234929" y="2662070"/>
                <a:pt x="8224104" y="2675381"/>
                <a:pt x="8224104" y="2688692"/>
              </a:cubicBezTo>
              <a:cubicBezTo>
                <a:pt x="8224104" y="2704222"/>
                <a:pt x="8234929" y="2715315"/>
                <a:pt x="8247918" y="2715315"/>
              </a:cubicBezTo>
              <a:cubicBezTo>
                <a:pt x="8263073" y="2715315"/>
                <a:pt x="8273897" y="2702004"/>
                <a:pt x="8273897" y="2688692"/>
              </a:cubicBezTo>
              <a:cubicBezTo>
                <a:pt x="8273897" y="2675381"/>
                <a:pt x="8263073" y="2664289"/>
                <a:pt x="8247918" y="2662070"/>
              </a:cubicBezTo>
              <a:close/>
              <a:moveTo>
                <a:pt x="8323691" y="2662070"/>
              </a:moveTo>
              <a:cubicBezTo>
                <a:pt x="8308537" y="2662070"/>
                <a:pt x="8297712" y="2675381"/>
                <a:pt x="8297712" y="2688692"/>
              </a:cubicBezTo>
              <a:cubicBezTo>
                <a:pt x="8297712" y="2704222"/>
                <a:pt x="8310701" y="2715315"/>
                <a:pt x="8323691" y="2715315"/>
              </a:cubicBezTo>
              <a:cubicBezTo>
                <a:pt x="8338845" y="2715315"/>
                <a:pt x="8349670" y="2702004"/>
                <a:pt x="8349670" y="2688692"/>
              </a:cubicBezTo>
              <a:cubicBezTo>
                <a:pt x="8349670" y="2675381"/>
                <a:pt x="8336680" y="2664289"/>
                <a:pt x="8323691" y="2662070"/>
              </a:cubicBezTo>
              <a:close/>
              <a:moveTo>
                <a:pt x="8397298" y="2662070"/>
              </a:moveTo>
              <a:cubicBezTo>
                <a:pt x="8382144" y="2662070"/>
                <a:pt x="8371319" y="2675381"/>
                <a:pt x="8371319" y="2688692"/>
              </a:cubicBezTo>
              <a:cubicBezTo>
                <a:pt x="8371319" y="2704222"/>
                <a:pt x="8384309" y="2715315"/>
                <a:pt x="8397298" y="2715315"/>
              </a:cubicBezTo>
              <a:cubicBezTo>
                <a:pt x="8412452" y="2715315"/>
                <a:pt x="8423277" y="2702004"/>
                <a:pt x="8423277" y="2688692"/>
              </a:cubicBezTo>
              <a:cubicBezTo>
                <a:pt x="8423277" y="2675381"/>
                <a:pt x="8412452" y="2664289"/>
                <a:pt x="8397298" y="2662070"/>
              </a:cubicBezTo>
              <a:close/>
              <a:moveTo>
                <a:pt x="8470904" y="2662070"/>
              </a:moveTo>
              <a:cubicBezTo>
                <a:pt x="8455750" y="2662070"/>
                <a:pt x="8444925" y="2675381"/>
                <a:pt x="8444925" y="2688692"/>
              </a:cubicBezTo>
              <a:cubicBezTo>
                <a:pt x="8444925" y="2704222"/>
                <a:pt x="8457915" y="2715315"/>
                <a:pt x="8470904" y="2715315"/>
              </a:cubicBezTo>
              <a:cubicBezTo>
                <a:pt x="8486058" y="2715315"/>
                <a:pt x="8496883" y="2702004"/>
                <a:pt x="8496883" y="2688692"/>
              </a:cubicBezTo>
              <a:cubicBezTo>
                <a:pt x="8496883" y="2675381"/>
                <a:pt x="8486058" y="2664289"/>
                <a:pt x="8470904" y="2662070"/>
              </a:cubicBezTo>
              <a:close/>
              <a:moveTo>
                <a:pt x="8546676" y="2662070"/>
              </a:moveTo>
              <a:cubicBezTo>
                <a:pt x="8531522" y="2662070"/>
                <a:pt x="8520697" y="2675381"/>
                <a:pt x="8520697" y="2688692"/>
              </a:cubicBezTo>
              <a:cubicBezTo>
                <a:pt x="8520697" y="2704222"/>
                <a:pt x="8533687" y="2715315"/>
                <a:pt x="8546676" y="2715315"/>
              </a:cubicBezTo>
              <a:cubicBezTo>
                <a:pt x="8559665" y="2715315"/>
                <a:pt x="8570490" y="2702004"/>
                <a:pt x="8570490" y="2688692"/>
              </a:cubicBezTo>
              <a:cubicBezTo>
                <a:pt x="8570490" y="2675381"/>
                <a:pt x="8559665" y="2664289"/>
                <a:pt x="8546676" y="2662070"/>
              </a:cubicBezTo>
              <a:close/>
              <a:moveTo>
                <a:pt x="8618118" y="2662070"/>
              </a:moveTo>
              <a:cubicBezTo>
                <a:pt x="8602964" y="2662070"/>
                <a:pt x="8592139" y="2675381"/>
                <a:pt x="8592139" y="2688692"/>
              </a:cubicBezTo>
              <a:cubicBezTo>
                <a:pt x="8592139" y="2704222"/>
                <a:pt x="8602964" y="2715315"/>
                <a:pt x="8618118" y="2715315"/>
              </a:cubicBezTo>
              <a:cubicBezTo>
                <a:pt x="8633273" y="2715315"/>
                <a:pt x="8644097" y="2702004"/>
                <a:pt x="8644097" y="2688692"/>
              </a:cubicBezTo>
              <a:cubicBezTo>
                <a:pt x="8644097" y="2675381"/>
                <a:pt x="8633273" y="2662070"/>
                <a:pt x="8618118" y="2662070"/>
              </a:cubicBezTo>
              <a:close/>
              <a:moveTo>
                <a:pt x="8691725" y="2662070"/>
              </a:moveTo>
              <a:cubicBezTo>
                <a:pt x="8676571" y="2662070"/>
                <a:pt x="8665746" y="2675381"/>
                <a:pt x="8665746" y="2688692"/>
              </a:cubicBezTo>
              <a:cubicBezTo>
                <a:pt x="8665746" y="2704222"/>
                <a:pt x="8678735" y="2715315"/>
                <a:pt x="8691725" y="2715315"/>
              </a:cubicBezTo>
              <a:cubicBezTo>
                <a:pt x="8706879" y="2715315"/>
                <a:pt x="8717704" y="2702004"/>
                <a:pt x="8717704" y="2688692"/>
              </a:cubicBezTo>
              <a:cubicBezTo>
                <a:pt x="8717704" y="2675381"/>
                <a:pt x="8706879" y="2664289"/>
                <a:pt x="8691725" y="2662070"/>
              </a:cubicBezTo>
              <a:close/>
              <a:moveTo>
                <a:pt x="8767497" y="2662070"/>
              </a:moveTo>
              <a:cubicBezTo>
                <a:pt x="8754508" y="2662070"/>
                <a:pt x="8743683" y="2675381"/>
                <a:pt x="8743683" y="2688692"/>
              </a:cubicBezTo>
              <a:cubicBezTo>
                <a:pt x="8743683" y="2704222"/>
                <a:pt x="8754508" y="2715315"/>
                <a:pt x="8767497" y="2715315"/>
              </a:cubicBezTo>
              <a:cubicBezTo>
                <a:pt x="8782652" y="2715315"/>
                <a:pt x="8793476" y="2702004"/>
                <a:pt x="8793476" y="2688692"/>
              </a:cubicBezTo>
              <a:cubicBezTo>
                <a:pt x="8793476" y="2675381"/>
                <a:pt x="8780487" y="2664289"/>
                <a:pt x="8767497" y="2662070"/>
              </a:cubicBezTo>
              <a:close/>
              <a:moveTo>
                <a:pt x="8841104" y="2662070"/>
              </a:moveTo>
              <a:cubicBezTo>
                <a:pt x="8825950" y="2662070"/>
                <a:pt x="8815125" y="2675381"/>
                <a:pt x="8815125" y="2688692"/>
              </a:cubicBezTo>
              <a:cubicBezTo>
                <a:pt x="8815125" y="2704222"/>
                <a:pt x="8828115" y="2715315"/>
                <a:pt x="8841104" y="2715315"/>
              </a:cubicBezTo>
              <a:cubicBezTo>
                <a:pt x="8856258" y="2715315"/>
                <a:pt x="8867083" y="2702004"/>
                <a:pt x="8867083" y="2688692"/>
              </a:cubicBezTo>
              <a:cubicBezTo>
                <a:pt x="8867083" y="2675381"/>
                <a:pt x="8856258" y="2664289"/>
                <a:pt x="8841104" y="2662070"/>
              </a:cubicBezTo>
              <a:close/>
              <a:moveTo>
                <a:pt x="8914711" y="2662070"/>
              </a:moveTo>
              <a:cubicBezTo>
                <a:pt x="8899557" y="2662070"/>
                <a:pt x="8888732" y="2675381"/>
                <a:pt x="8888732" y="2688692"/>
              </a:cubicBezTo>
              <a:cubicBezTo>
                <a:pt x="8888732" y="2704222"/>
                <a:pt x="8901722" y="2715315"/>
                <a:pt x="8914711" y="2715315"/>
              </a:cubicBezTo>
              <a:cubicBezTo>
                <a:pt x="8929865" y="2715315"/>
                <a:pt x="8940690" y="2702004"/>
                <a:pt x="8940690" y="2688692"/>
              </a:cubicBezTo>
              <a:cubicBezTo>
                <a:pt x="8940690" y="2675381"/>
                <a:pt x="8929865" y="2664289"/>
                <a:pt x="8914711" y="2662070"/>
              </a:cubicBezTo>
              <a:close/>
              <a:moveTo>
                <a:pt x="8988318" y="2662070"/>
              </a:moveTo>
              <a:cubicBezTo>
                <a:pt x="8973164" y="2662070"/>
                <a:pt x="8962339" y="2675381"/>
                <a:pt x="8962339" y="2688692"/>
              </a:cubicBezTo>
              <a:cubicBezTo>
                <a:pt x="8962339" y="2704222"/>
                <a:pt x="8975329" y="2715315"/>
                <a:pt x="8988318" y="2715315"/>
              </a:cubicBezTo>
              <a:cubicBezTo>
                <a:pt x="9003472" y="2715315"/>
                <a:pt x="9014297" y="2702004"/>
                <a:pt x="9014297" y="2688692"/>
              </a:cubicBezTo>
              <a:cubicBezTo>
                <a:pt x="9014297" y="2675381"/>
                <a:pt x="9003472" y="2664289"/>
                <a:pt x="8988318" y="2662070"/>
              </a:cubicBezTo>
              <a:close/>
              <a:moveTo>
                <a:pt x="9061924" y="2662070"/>
              </a:moveTo>
              <a:cubicBezTo>
                <a:pt x="9046770" y="2662070"/>
                <a:pt x="9035945" y="2675381"/>
                <a:pt x="9035945" y="2688692"/>
              </a:cubicBezTo>
              <a:cubicBezTo>
                <a:pt x="9035945" y="2704222"/>
                <a:pt x="9048935" y="2715315"/>
                <a:pt x="9061924" y="2715315"/>
              </a:cubicBezTo>
              <a:cubicBezTo>
                <a:pt x="9077079" y="2715315"/>
                <a:pt x="9087903" y="2702004"/>
                <a:pt x="9087903" y="2688692"/>
              </a:cubicBezTo>
              <a:cubicBezTo>
                <a:pt x="9087903" y="2675381"/>
                <a:pt x="9077079" y="2664289"/>
                <a:pt x="9061924" y="2662070"/>
              </a:cubicBezTo>
              <a:close/>
              <a:moveTo>
                <a:pt x="9137696" y="2662070"/>
              </a:moveTo>
              <a:cubicBezTo>
                <a:pt x="9122542" y="2662070"/>
                <a:pt x="9111717" y="2675381"/>
                <a:pt x="9111717" y="2688692"/>
              </a:cubicBezTo>
              <a:cubicBezTo>
                <a:pt x="9111717" y="2704222"/>
                <a:pt x="9124707" y="2715315"/>
                <a:pt x="9137696" y="2715315"/>
              </a:cubicBezTo>
              <a:cubicBezTo>
                <a:pt x="9150686" y="2715315"/>
                <a:pt x="9161510" y="2702004"/>
                <a:pt x="9161510" y="2688692"/>
              </a:cubicBezTo>
              <a:cubicBezTo>
                <a:pt x="9161510" y="2675381"/>
                <a:pt x="9150686" y="2664289"/>
                <a:pt x="9137696" y="2662070"/>
              </a:cubicBezTo>
              <a:close/>
              <a:moveTo>
                <a:pt x="9211304" y="2662070"/>
              </a:moveTo>
              <a:cubicBezTo>
                <a:pt x="9196150" y="2662070"/>
                <a:pt x="9185325" y="2675381"/>
                <a:pt x="9185325" y="2688692"/>
              </a:cubicBezTo>
              <a:cubicBezTo>
                <a:pt x="9185325" y="2704222"/>
                <a:pt x="9198314" y="2715315"/>
                <a:pt x="9211304" y="2715315"/>
              </a:cubicBezTo>
              <a:cubicBezTo>
                <a:pt x="9226458" y="2715315"/>
                <a:pt x="9237283" y="2702004"/>
                <a:pt x="9237283" y="2688692"/>
              </a:cubicBezTo>
              <a:cubicBezTo>
                <a:pt x="9237283" y="2675381"/>
                <a:pt x="9224293" y="2664289"/>
                <a:pt x="9211304" y="2662070"/>
              </a:cubicBezTo>
              <a:close/>
              <a:moveTo>
                <a:pt x="9287075" y="2662070"/>
              </a:moveTo>
              <a:cubicBezTo>
                <a:pt x="9271921" y="2662070"/>
                <a:pt x="9261096" y="2675381"/>
                <a:pt x="9261096" y="2688692"/>
              </a:cubicBezTo>
              <a:cubicBezTo>
                <a:pt x="9261096" y="2704222"/>
                <a:pt x="9274085" y="2715315"/>
                <a:pt x="9287075" y="2715315"/>
              </a:cubicBezTo>
              <a:cubicBezTo>
                <a:pt x="9300064" y="2715315"/>
                <a:pt x="9310889" y="2702004"/>
                <a:pt x="9310889" y="2688692"/>
              </a:cubicBezTo>
              <a:cubicBezTo>
                <a:pt x="9310889" y="2675381"/>
                <a:pt x="9300064" y="2664289"/>
                <a:pt x="9287075" y="2662070"/>
              </a:cubicBezTo>
              <a:close/>
              <a:moveTo>
                <a:pt x="9358517" y="2662070"/>
              </a:moveTo>
              <a:cubicBezTo>
                <a:pt x="9345528" y="2662070"/>
                <a:pt x="9334703" y="2675381"/>
                <a:pt x="9334703" y="2688692"/>
              </a:cubicBezTo>
              <a:cubicBezTo>
                <a:pt x="9334703" y="2704222"/>
                <a:pt x="9345528" y="2715315"/>
                <a:pt x="9358517" y="2715315"/>
              </a:cubicBezTo>
              <a:cubicBezTo>
                <a:pt x="9373671" y="2715315"/>
                <a:pt x="9384496" y="2702004"/>
                <a:pt x="9384496" y="2688692"/>
              </a:cubicBezTo>
              <a:cubicBezTo>
                <a:pt x="9384496" y="2675381"/>
                <a:pt x="9373671" y="2664289"/>
                <a:pt x="9358517" y="2662070"/>
              </a:cubicBezTo>
              <a:close/>
              <a:moveTo>
                <a:pt x="9432124" y="2662070"/>
              </a:moveTo>
              <a:cubicBezTo>
                <a:pt x="9416970" y="2662070"/>
                <a:pt x="9406145" y="2675381"/>
                <a:pt x="9406145" y="2688692"/>
              </a:cubicBezTo>
              <a:cubicBezTo>
                <a:pt x="9406145" y="2704222"/>
                <a:pt x="9419135" y="2715315"/>
                <a:pt x="9432124" y="2715315"/>
              </a:cubicBezTo>
              <a:cubicBezTo>
                <a:pt x="9447278" y="2715315"/>
                <a:pt x="9458103" y="2702004"/>
                <a:pt x="9458103" y="2688692"/>
              </a:cubicBezTo>
              <a:cubicBezTo>
                <a:pt x="9458103" y="2675381"/>
                <a:pt x="9447278" y="2664289"/>
                <a:pt x="9432124" y="2662070"/>
              </a:cubicBezTo>
              <a:close/>
              <a:moveTo>
                <a:pt x="9505731" y="2662070"/>
              </a:moveTo>
              <a:cubicBezTo>
                <a:pt x="9492742" y="2662070"/>
                <a:pt x="9481917" y="2675381"/>
                <a:pt x="9481917" y="2688692"/>
              </a:cubicBezTo>
              <a:cubicBezTo>
                <a:pt x="9481917" y="2704222"/>
                <a:pt x="9492742" y="2715315"/>
                <a:pt x="9505731" y="2715315"/>
              </a:cubicBezTo>
              <a:cubicBezTo>
                <a:pt x="9520886" y="2715315"/>
                <a:pt x="9531710" y="2702004"/>
                <a:pt x="9531710" y="2688692"/>
              </a:cubicBezTo>
              <a:cubicBezTo>
                <a:pt x="9531710" y="2675381"/>
                <a:pt x="9520886" y="2664289"/>
                <a:pt x="9505731" y="2662070"/>
              </a:cubicBezTo>
              <a:close/>
              <a:moveTo>
                <a:pt x="9581503" y="2662070"/>
              </a:moveTo>
              <a:cubicBezTo>
                <a:pt x="9566349" y="2662070"/>
                <a:pt x="9555524" y="2675381"/>
                <a:pt x="9555524" y="2688692"/>
              </a:cubicBezTo>
              <a:cubicBezTo>
                <a:pt x="9555524" y="2704222"/>
                <a:pt x="9568514" y="2715315"/>
                <a:pt x="9581503" y="2715315"/>
              </a:cubicBezTo>
              <a:cubicBezTo>
                <a:pt x="9596658" y="2715315"/>
                <a:pt x="9607482" y="2702004"/>
                <a:pt x="9607482" y="2688692"/>
              </a:cubicBezTo>
              <a:cubicBezTo>
                <a:pt x="9607482" y="2675381"/>
                <a:pt x="9594493" y="2664289"/>
                <a:pt x="9581503" y="2662070"/>
              </a:cubicBezTo>
              <a:close/>
              <a:moveTo>
                <a:pt x="9655110" y="2662070"/>
              </a:moveTo>
              <a:cubicBezTo>
                <a:pt x="9639956" y="2662070"/>
                <a:pt x="9629131" y="2675381"/>
                <a:pt x="9629131" y="2688692"/>
              </a:cubicBezTo>
              <a:cubicBezTo>
                <a:pt x="9629131" y="2704222"/>
                <a:pt x="9642120" y="2715315"/>
                <a:pt x="9655110" y="2715315"/>
              </a:cubicBezTo>
              <a:cubicBezTo>
                <a:pt x="9670264" y="2715315"/>
                <a:pt x="9681089" y="2702004"/>
                <a:pt x="9681089" y="2688692"/>
              </a:cubicBezTo>
              <a:cubicBezTo>
                <a:pt x="9681089" y="2675381"/>
                <a:pt x="9670264" y="2664289"/>
                <a:pt x="9655110" y="2662070"/>
              </a:cubicBezTo>
              <a:close/>
              <a:moveTo>
                <a:pt x="9728717" y="2662070"/>
              </a:moveTo>
              <a:cubicBezTo>
                <a:pt x="9713563" y="2662070"/>
                <a:pt x="9702738" y="2675381"/>
                <a:pt x="9702738" y="2688692"/>
              </a:cubicBezTo>
              <a:cubicBezTo>
                <a:pt x="9702738" y="2704222"/>
                <a:pt x="9715728" y="2715315"/>
                <a:pt x="9728717" y="2715315"/>
              </a:cubicBezTo>
              <a:cubicBezTo>
                <a:pt x="9743871" y="2715315"/>
                <a:pt x="9754696" y="2702004"/>
                <a:pt x="9754696" y="2688692"/>
              </a:cubicBezTo>
              <a:cubicBezTo>
                <a:pt x="9754696" y="2675381"/>
                <a:pt x="9743871" y="2664289"/>
                <a:pt x="9728717" y="2662070"/>
              </a:cubicBezTo>
              <a:close/>
              <a:moveTo>
                <a:pt x="1590823" y="2739718"/>
              </a:moveTo>
              <a:cubicBezTo>
                <a:pt x="1577834" y="2739718"/>
                <a:pt x="1567009" y="2753029"/>
                <a:pt x="1567009" y="2766340"/>
              </a:cubicBezTo>
              <a:cubicBezTo>
                <a:pt x="1567009" y="2781870"/>
                <a:pt x="1577834" y="2792963"/>
                <a:pt x="1590823" y="2792963"/>
              </a:cubicBezTo>
              <a:cubicBezTo>
                <a:pt x="1605977" y="2792963"/>
                <a:pt x="1616802" y="2779652"/>
                <a:pt x="1616802" y="2766340"/>
              </a:cubicBezTo>
              <a:cubicBezTo>
                <a:pt x="1616802" y="2750811"/>
                <a:pt x="1605977" y="2739718"/>
                <a:pt x="1590823" y="2739718"/>
              </a:cubicBezTo>
              <a:close/>
              <a:moveTo>
                <a:pt x="1664430" y="2739718"/>
              </a:moveTo>
              <a:cubicBezTo>
                <a:pt x="1651441" y="2739718"/>
                <a:pt x="1640616" y="2753029"/>
                <a:pt x="1640616" y="2766340"/>
              </a:cubicBezTo>
              <a:cubicBezTo>
                <a:pt x="1640616" y="2781870"/>
                <a:pt x="1651441" y="2792963"/>
                <a:pt x="1664430" y="2792963"/>
              </a:cubicBezTo>
              <a:cubicBezTo>
                <a:pt x="1679584" y="2792963"/>
                <a:pt x="1690409" y="2779652"/>
                <a:pt x="1690409" y="2766340"/>
              </a:cubicBezTo>
              <a:cubicBezTo>
                <a:pt x="1690409" y="2750811"/>
                <a:pt x="1679584" y="2739718"/>
                <a:pt x="1664430" y="2739718"/>
              </a:cubicBezTo>
              <a:close/>
              <a:moveTo>
                <a:pt x="1738037" y="2739718"/>
              </a:moveTo>
              <a:cubicBezTo>
                <a:pt x="1722883" y="2739718"/>
                <a:pt x="1712058" y="2753029"/>
                <a:pt x="1712058" y="2766340"/>
              </a:cubicBezTo>
              <a:cubicBezTo>
                <a:pt x="1712058" y="2781870"/>
                <a:pt x="1725047" y="2792963"/>
                <a:pt x="1738037" y="2792963"/>
              </a:cubicBezTo>
              <a:cubicBezTo>
                <a:pt x="1753191" y="2792963"/>
                <a:pt x="1764016" y="2779652"/>
                <a:pt x="1764016" y="2766340"/>
              </a:cubicBezTo>
              <a:cubicBezTo>
                <a:pt x="1764016" y="2750811"/>
                <a:pt x="1753191" y="2739718"/>
                <a:pt x="1738037" y="2739718"/>
              </a:cubicBezTo>
              <a:close/>
              <a:moveTo>
                <a:pt x="1811644" y="2739718"/>
              </a:moveTo>
              <a:cubicBezTo>
                <a:pt x="1796490" y="2739718"/>
                <a:pt x="1785665" y="2753029"/>
                <a:pt x="1785665" y="2766340"/>
              </a:cubicBezTo>
              <a:cubicBezTo>
                <a:pt x="1785665" y="2781870"/>
                <a:pt x="1798654" y="2792963"/>
                <a:pt x="1811644" y="2792963"/>
              </a:cubicBezTo>
              <a:cubicBezTo>
                <a:pt x="1826798" y="2792963"/>
                <a:pt x="1837623" y="2779652"/>
                <a:pt x="1837623" y="2766340"/>
              </a:cubicBezTo>
              <a:cubicBezTo>
                <a:pt x="1837623" y="2750811"/>
                <a:pt x="1826798" y="2739718"/>
                <a:pt x="1811644" y="2739718"/>
              </a:cubicBezTo>
              <a:close/>
              <a:moveTo>
                <a:pt x="1887416" y="2739718"/>
              </a:moveTo>
              <a:cubicBezTo>
                <a:pt x="1872262" y="2739718"/>
                <a:pt x="1861437" y="2753029"/>
                <a:pt x="1861437" y="2766340"/>
              </a:cubicBezTo>
              <a:cubicBezTo>
                <a:pt x="1861437" y="2781870"/>
                <a:pt x="1874426" y="2792963"/>
                <a:pt x="1887416" y="2792963"/>
              </a:cubicBezTo>
              <a:cubicBezTo>
                <a:pt x="1902570" y="2792963"/>
                <a:pt x="1913395" y="2779652"/>
                <a:pt x="1913395" y="2766340"/>
              </a:cubicBezTo>
              <a:cubicBezTo>
                <a:pt x="1913395" y="2750811"/>
                <a:pt x="1900405" y="2739718"/>
                <a:pt x="1887416" y="2739718"/>
              </a:cubicBezTo>
              <a:close/>
              <a:moveTo>
                <a:pt x="1961023" y="2739718"/>
              </a:moveTo>
              <a:cubicBezTo>
                <a:pt x="1945869" y="2739718"/>
                <a:pt x="1935044" y="2753029"/>
                <a:pt x="1935044" y="2766340"/>
              </a:cubicBezTo>
              <a:cubicBezTo>
                <a:pt x="1935044" y="2781870"/>
                <a:pt x="1948033" y="2792963"/>
                <a:pt x="1961023" y="2792963"/>
              </a:cubicBezTo>
              <a:cubicBezTo>
                <a:pt x="1976177" y="2792963"/>
                <a:pt x="1987002" y="2779652"/>
                <a:pt x="1987002" y="2766340"/>
              </a:cubicBezTo>
              <a:cubicBezTo>
                <a:pt x="1987002" y="2750811"/>
                <a:pt x="1976177" y="2739718"/>
                <a:pt x="1961023" y="2739718"/>
              </a:cubicBezTo>
              <a:close/>
              <a:moveTo>
                <a:pt x="2034629" y="2739718"/>
              </a:moveTo>
              <a:cubicBezTo>
                <a:pt x="2019475" y="2739718"/>
                <a:pt x="2008650" y="2753029"/>
                <a:pt x="2008650" y="2766340"/>
              </a:cubicBezTo>
              <a:cubicBezTo>
                <a:pt x="2008650" y="2781870"/>
                <a:pt x="2021640" y="2792963"/>
                <a:pt x="2034629" y="2792963"/>
              </a:cubicBezTo>
              <a:cubicBezTo>
                <a:pt x="2049783" y="2792963"/>
                <a:pt x="2060608" y="2779652"/>
                <a:pt x="2060608" y="2766340"/>
              </a:cubicBezTo>
              <a:cubicBezTo>
                <a:pt x="2060608" y="2750811"/>
                <a:pt x="2049783" y="2739718"/>
                <a:pt x="2034629" y="2739718"/>
              </a:cubicBezTo>
              <a:close/>
              <a:moveTo>
                <a:pt x="2108236" y="2739718"/>
              </a:moveTo>
              <a:cubicBezTo>
                <a:pt x="2093082" y="2739718"/>
                <a:pt x="2082257" y="2753029"/>
                <a:pt x="2082257" y="2766340"/>
              </a:cubicBezTo>
              <a:cubicBezTo>
                <a:pt x="2082257" y="2781870"/>
                <a:pt x="2095246" y="2792963"/>
                <a:pt x="2108236" y="2792963"/>
              </a:cubicBezTo>
              <a:cubicBezTo>
                <a:pt x="2123390" y="2792963"/>
                <a:pt x="2134215" y="2779652"/>
                <a:pt x="2134215" y="2766340"/>
              </a:cubicBezTo>
              <a:cubicBezTo>
                <a:pt x="2134215" y="2750811"/>
                <a:pt x="2123390" y="2739718"/>
                <a:pt x="2108236" y="2739718"/>
              </a:cubicBezTo>
              <a:close/>
              <a:moveTo>
                <a:pt x="2181843" y="2739718"/>
              </a:moveTo>
              <a:cubicBezTo>
                <a:pt x="2168854" y="2739718"/>
                <a:pt x="2158029" y="2753029"/>
                <a:pt x="2158029" y="2766340"/>
              </a:cubicBezTo>
              <a:cubicBezTo>
                <a:pt x="2158029" y="2781870"/>
                <a:pt x="2168854" y="2792963"/>
                <a:pt x="2181843" y="2792963"/>
              </a:cubicBezTo>
              <a:cubicBezTo>
                <a:pt x="2196997" y="2792963"/>
                <a:pt x="2207822" y="2779652"/>
                <a:pt x="2207822" y="2766340"/>
              </a:cubicBezTo>
              <a:cubicBezTo>
                <a:pt x="2207822" y="2750811"/>
                <a:pt x="2196997" y="2739718"/>
                <a:pt x="2181843" y="2739718"/>
              </a:cubicBezTo>
              <a:close/>
              <a:moveTo>
                <a:pt x="2699257" y="2739718"/>
              </a:moveTo>
              <a:cubicBezTo>
                <a:pt x="2686268" y="2739718"/>
                <a:pt x="2675443" y="2753029"/>
                <a:pt x="2675443" y="2766340"/>
              </a:cubicBezTo>
              <a:cubicBezTo>
                <a:pt x="2675443" y="2781870"/>
                <a:pt x="2686268" y="2792963"/>
                <a:pt x="2699257" y="2792963"/>
              </a:cubicBezTo>
              <a:cubicBezTo>
                <a:pt x="2714411" y="2792963"/>
                <a:pt x="2725236" y="2779652"/>
                <a:pt x="2725236" y="2766340"/>
              </a:cubicBezTo>
              <a:cubicBezTo>
                <a:pt x="2725236" y="2750811"/>
                <a:pt x="2714411" y="2739718"/>
                <a:pt x="2699257" y="2739718"/>
              </a:cubicBezTo>
              <a:close/>
              <a:moveTo>
                <a:pt x="2775028" y="2739718"/>
              </a:moveTo>
              <a:cubicBezTo>
                <a:pt x="2762039" y="2739718"/>
                <a:pt x="2751214" y="2753029"/>
                <a:pt x="2751214" y="2766340"/>
              </a:cubicBezTo>
              <a:cubicBezTo>
                <a:pt x="2751214" y="2781870"/>
                <a:pt x="2762039" y="2792963"/>
                <a:pt x="2775028" y="2792963"/>
              </a:cubicBezTo>
              <a:cubicBezTo>
                <a:pt x="2790182" y="2792963"/>
                <a:pt x="2801007" y="2779652"/>
                <a:pt x="2801007" y="2766340"/>
              </a:cubicBezTo>
              <a:cubicBezTo>
                <a:pt x="2801007" y="2750811"/>
                <a:pt x="2788017" y="2739718"/>
                <a:pt x="2775028" y="2739718"/>
              </a:cubicBezTo>
              <a:close/>
              <a:moveTo>
                <a:pt x="2922242" y="2739718"/>
              </a:moveTo>
              <a:cubicBezTo>
                <a:pt x="2909253" y="2739718"/>
                <a:pt x="2898428" y="2753029"/>
                <a:pt x="2898428" y="2766340"/>
              </a:cubicBezTo>
              <a:cubicBezTo>
                <a:pt x="2898428" y="2781870"/>
                <a:pt x="2909253" y="2792963"/>
                <a:pt x="2922242" y="2792963"/>
              </a:cubicBezTo>
              <a:cubicBezTo>
                <a:pt x="2937396" y="2792963"/>
                <a:pt x="2948221" y="2779652"/>
                <a:pt x="2948221" y="2766340"/>
              </a:cubicBezTo>
              <a:cubicBezTo>
                <a:pt x="2948221" y="2750811"/>
                <a:pt x="2937396" y="2739718"/>
                <a:pt x="2922242" y="2739718"/>
              </a:cubicBezTo>
              <a:close/>
              <a:moveTo>
                <a:pt x="4994060" y="2739718"/>
              </a:moveTo>
              <a:cubicBezTo>
                <a:pt x="4981071" y="2739718"/>
                <a:pt x="4970246" y="2753029"/>
                <a:pt x="4970246" y="2766340"/>
              </a:cubicBezTo>
              <a:cubicBezTo>
                <a:pt x="4970246" y="2781870"/>
                <a:pt x="4981071" y="2792963"/>
                <a:pt x="4994060" y="2792963"/>
              </a:cubicBezTo>
              <a:cubicBezTo>
                <a:pt x="5009214" y="2792963"/>
                <a:pt x="5020039" y="2779652"/>
                <a:pt x="5020039" y="2766340"/>
              </a:cubicBezTo>
              <a:cubicBezTo>
                <a:pt x="5020039" y="2750811"/>
                <a:pt x="5009214" y="2739718"/>
                <a:pt x="4994060" y="2739718"/>
              </a:cubicBezTo>
              <a:close/>
              <a:moveTo>
                <a:pt x="5067667" y="2739718"/>
              </a:moveTo>
              <a:cubicBezTo>
                <a:pt x="5052513" y="2739718"/>
                <a:pt x="5041688" y="2753029"/>
                <a:pt x="5041688" y="2766340"/>
              </a:cubicBezTo>
              <a:cubicBezTo>
                <a:pt x="5041688" y="2781870"/>
                <a:pt x="5052513" y="2792963"/>
                <a:pt x="5067667" y="2792963"/>
              </a:cubicBezTo>
              <a:cubicBezTo>
                <a:pt x="5082821" y="2792963"/>
                <a:pt x="5093646" y="2779652"/>
                <a:pt x="5093646" y="2766340"/>
              </a:cubicBezTo>
              <a:cubicBezTo>
                <a:pt x="5093646" y="2750811"/>
                <a:pt x="5082821" y="2739718"/>
                <a:pt x="5067667" y="2739718"/>
              </a:cubicBezTo>
              <a:close/>
              <a:moveTo>
                <a:pt x="5141274" y="2739718"/>
              </a:moveTo>
              <a:cubicBezTo>
                <a:pt x="5126120" y="2739718"/>
                <a:pt x="5115295" y="2753029"/>
                <a:pt x="5115295" y="2766340"/>
              </a:cubicBezTo>
              <a:cubicBezTo>
                <a:pt x="5115295" y="2781870"/>
                <a:pt x="5128285" y="2792963"/>
                <a:pt x="5141274" y="2792963"/>
              </a:cubicBezTo>
              <a:cubicBezTo>
                <a:pt x="5156428" y="2792963"/>
                <a:pt x="5167253" y="2779652"/>
                <a:pt x="5167253" y="2766340"/>
              </a:cubicBezTo>
              <a:cubicBezTo>
                <a:pt x="5167253" y="2750811"/>
                <a:pt x="5156428" y="2739718"/>
                <a:pt x="5141274" y="2739718"/>
              </a:cubicBezTo>
              <a:close/>
              <a:moveTo>
                <a:pt x="5214881" y="2739718"/>
              </a:moveTo>
              <a:cubicBezTo>
                <a:pt x="5199727" y="2739718"/>
                <a:pt x="5188902" y="2753029"/>
                <a:pt x="5188902" y="2766340"/>
              </a:cubicBezTo>
              <a:cubicBezTo>
                <a:pt x="5188902" y="2781870"/>
                <a:pt x="5201892" y="2792963"/>
                <a:pt x="5214881" y="2792963"/>
              </a:cubicBezTo>
              <a:cubicBezTo>
                <a:pt x="5230035" y="2792963"/>
                <a:pt x="5240860" y="2779652"/>
                <a:pt x="5240860" y="2766340"/>
              </a:cubicBezTo>
              <a:cubicBezTo>
                <a:pt x="5240860" y="2750811"/>
                <a:pt x="5230035" y="2739718"/>
                <a:pt x="5214881" y="2739718"/>
              </a:cubicBezTo>
              <a:close/>
              <a:moveTo>
                <a:pt x="5290653" y="2739718"/>
              </a:moveTo>
              <a:cubicBezTo>
                <a:pt x="5275499" y="2739718"/>
                <a:pt x="5264674" y="2753029"/>
                <a:pt x="5264674" y="2766340"/>
              </a:cubicBezTo>
              <a:cubicBezTo>
                <a:pt x="5264674" y="2781870"/>
                <a:pt x="5277664" y="2792963"/>
                <a:pt x="5290653" y="2792963"/>
              </a:cubicBezTo>
              <a:cubicBezTo>
                <a:pt x="5303642" y="2792963"/>
                <a:pt x="5314467" y="2779652"/>
                <a:pt x="5314467" y="2766340"/>
              </a:cubicBezTo>
              <a:cubicBezTo>
                <a:pt x="5314467" y="2750811"/>
                <a:pt x="5303642" y="2739718"/>
                <a:pt x="5290653" y="2739718"/>
              </a:cubicBezTo>
              <a:close/>
              <a:moveTo>
                <a:pt x="5364260" y="2739718"/>
              </a:moveTo>
              <a:cubicBezTo>
                <a:pt x="5351271" y="2739718"/>
                <a:pt x="5340446" y="2753029"/>
                <a:pt x="5340446" y="2766340"/>
              </a:cubicBezTo>
              <a:cubicBezTo>
                <a:pt x="5340446" y="2781870"/>
                <a:pt x="5351271" y="2792963"/>
                <a:pt x="5364260" y="2792963"/>
              </a:cubicBezTo>
              <a:cubicBezTo>
                <a:pt x="5379414" y="2792963"/>
                <a:pt x="5390239" y="2779652"/>
                <a:pt x="5390239" y="2766340"/>
              </a:cubicBezTo>
              <a:cubicBezTo>
                <a:pt x="5390239" y="2750811"/>
                <a:pt x="5379414" y="2739718"/>
                <a:pt x="5364260" y="2739718"/>
              </a:cubicBezTo>
              <a:close/>
              <a:moveTo>
                <a:pt x="5437867" y="2739718"/>
              </a:moveTo>
              <a:cubicBezTo>
                <a:pt x="5422713" y="2739718"/>
                <a:pt x="5411888" y="2753029"/>
                <a:pt x="5411888" y="2766340"/>
              </a:cubicBezTo>
              <a:cubicBezTo>
                <a:pt x="5411888" y="2781870"/>
                <a:pt x="5422713" y="2792963"/>
                <a:pt x="5437867" y="2792963"/>
              </a:cubicBezTo>
              <a:cubicBezTo>
                <a:pt x="5453021" y="2792963"/>
                <a:pt x="5463846" y="2779652"/>
                <a:pt x="5463846" y="2766340"/>
              </a:cubicBezTo>
              <a:cubicBezTo>
                <a:pt x="5463846" y="2750811"/>
                <a:pt x="5453021" y="2739718"/>
                <a:pt x="5437867" y="2739718"/>
              </a:cubicBezTo>
              <a:close/>
              <a:moveTo>
                <a:pt x="5511473" y="2739718"/>
              </a:moveTo>
              <a:cubicBezTo>
                <a:pt x="5498484" y="2739718"/>
                <a:pt x="5487659" y="2753029"/>
                <a:pt x="5487659" y="2766340"/>
              </a:cubicBezTo>
              <a:cubicBezTo>
                <a:pt x="5487659" y="2781870"/>
                <a:pt x="5498484" y="2792963"/>
                <a:pt x="5511473" y="2792963"/>
              </a:cubicBezTo>
              <a:cubicBezTo>
                <a:pt x="5526628" y="2792963"/>
                <a:pt x="5537452" y="2779652"/>
                <a:pt x="5537452" y="2766340"/>
              </a:cubicBezTo>
              <a:cubicBezTo>
                <a:pt x="5537452" y="2750811"/>
                <a:pt x="5526628" y="2739718"/>
                <a:pt x="5511473" y="2739718"/>
              </a:cubicBezTo>
              <a:close/>
              <a:moveTo>
                <a:pt x="5585081" y="2739718"/>
              </a:moveTo>
              <a:cubicBezTo>
                <a:pt x="5569927" y="2739718"/>
                <a:pt x="5559102" y="2753029"/>
                <a:pt x="5559102" y="2766340"/>
              </a:cubicBezTo>
              <a:cubicBezTo>
                <a:pt x="5559102" y="2781870"/>
                <a:pt x="5572091" y="2792963"/>
                <a:pt x="5585081" y="2792963"/>
              </a:cubicBezTo>
              <a:cubicBezTo>
                <a:pt x="5600235" y="2792963"/>
                <a:pt x="5611060" y="2779652"/>
                <a:pt x="5611060" y="2766340"/>
              </a:cubicBezTo>
              <a:cubicBezTo>
                <a:pt x="5611060" y="2750811"/>
                <a:pt x="5600235" y="2739718"/>
                <a:pt x="5585081" y="2739718"/>
              </a:cubicBezTo>
              <a:close/>
              <a:moveTo>
                <a:pt x="5658687" y="2739718"/>
              </a:moveTo>
              <a:cubicBezTo>
                <a:pt x="5645699" y="2739718"/>
                <a:pt x="5634874" y="2753029"/>
                <a:pt x="5634874" y="2766340"/>
              </a:cubicBezTo>
              <a:cubicBezTo>
                <a:pt x="5634874" y="2781870"/>
                <a:pt x="5645699" y="2792963"/>
                <a:pt x="5658687" y="2792963"/>
              </a:cubicBezTo>
              <a:cubicBezTo>
                <a:pt x="5673842" y="2792963"/>
                <a:pt x="5684667" y="2779652"/>
                <a:pt x="5684667" y="2766340"/>
              </a:cubicBezTo>
              <a:cubicBezTo>
                <a:pt x="5684667" y="2750811"/>
                <a:pt x="5673842" y="2739718"/>
                <a:pt x="5658687" y="2739718"/>
              </a:cubicBezTo>
              <a:close/>
              <a:moveTo>
                <a:pt x="5734459" y="2739718"/>
              </a:moveTo>
              <a:cubicBezTo>
                <a:pt x="5719305" y="2739718"/>
                <a:pt x="5708480" y="2753029"/>
                <a:pt x="5708480" y="2766340"/>
              </a:cubicBezTo>
              <a:cubicBezTo>
                <a:pt x="5708480" y="2781870"/>
                <a:pt x="5721470" y="2792963"/>
                <a:pt x="5734459" y="2792963"/>
              </a:cubicBezTo>
              <a:cubicBezTo>
                <a:pt x="5749613" y="2792963"/>
                <a:pt x="5760438" y="2779652"/>
                <a:pt x="5760438" y="2766340"/>
              </a:cubicBezTo>
              <a:cubicBezTo>
                <a:pt x="5760438" y="2750811"/>
                <a:pt x="5747448" y="2739718"/>
                <a:pt x="5734459" y="2739718"/>
              </a:cubicBezTo>
              <a:close/>
              <a:moveTo>
                <a:pt x="5810231" y="2739718"/>
              </a:moveTo>
              <a:cubicBezTo>
                <a:pt x="5795077" y="2739718"/>
                <a:pt x="5784252" y="2753029"/>
                <a:pt x="5784252" y="2766340"/>
              </a:cubicBezTo>
              <a:cubicBezTo>
                <a:pt x="5784252" y="2781870"/>
                <a:pt x="5797242" y="2792963"/>
                <a:pt x="5810231" y="2792963"/>
              </a:cubicBezTo>
              <a:cubicBezTo>
                <a:pt x="5823220" y="2792963"/>
                <a:pt x="5834045" y="2779652"/>
                <a:pt x="5834045" y="2766340"/>
              </a:cubicBezTo>
              <a:cubicBezTo>
                <a:pt x="5834045" y="2750811"/>
                <a:pt x="5823220" y="2739718"/>
                <a:pt x="5810231" y="2739718"/>
              </a:cubicBezTo>
              <a:close/>
              <a:moveTo>
                <a:pt x="5881673" y="2739718"/>
              </a:moveTo>
              <a:cubicBezTo>
                <a:pt x="5866519" y="2739718"/>
                <a:pt x="5855694" y="2753029"/>
                <a:pt x="5855694" y="2766340"/>
              </a:cubicBezTo>
              <a:cubicBezTo>
                <a:pt x="5855694" y="2781870"/>
                <a:pt x="5868684" y="2792963"/>
                <a:pt x="5881673" y="2792963"/>
              </a:cubicBezTo>
              <a:cubicBezTo>
                <a:pt x="5896827" y="2792963"/>
                <a:pt x="5907652" y="2779652"/>
                <a:pt x="5907652" y="2766340"/>
              </a:cubicBezTo>
              <a:cubicBezTo>
                <a:pt x="5907652" y="2750811"/>
                <a:pt x="5896827" y="2739718"/>
                <a:pt x="5881673" y="2739718"/>
              </a:cubicBezTo>
              <a:close/>
              <a:moveTo>
                <a:pt x="5957445" y="2739718"/>
              </a:moveTo>
              <a:cubicBezTo>
                <a:pt x="5942291" y="2739718"/>
                <a:pt x="5931466" y="2753029"/>
                <a:pt x="5931466" y="2766340"/>
              </a:cubicBezTo>
              <a:cubicBezTo>
                <a:pt x="5931466" y="2781870"/>
                <a:pt x="5944456" y="2792963"/>
                <a:pt x="5957445" y="2792963"/>
              </a:cubicBezTo>
              <a:cubicBezTo>
                <a:pt x="5970435" y="2792963"/>
                <a:pt x="5981259" y="2779652"/>
                <a:pt x="5981259" y="2766340"/>
              </a:cubicBezTo>
              <a:cubicBezTo>
                <a:pt x="5981259" y="2750811"/>
                <a:pt x="5970435" y="2739718"/>
                <a:pt x="5957445" y="2739718"/>
              </a:cubicBezTo>
              <a:close/>
              <a:moveTo>
                <a:pt x="6028887" y="2739718"/>
              </a:moveTo>
              <a:cubicBezTo>
                <a:pt x="6013733" y="2739718"/>
                <a:pt x="6002908" y="2753029"/>
                <a:pt x="6002908" y="2766340"/>
              </a:cubicBezTo>
              <a:cubicBezTo>
                <a:pt x="6002908" y="2781870"/>
                <a:pt x="6015897" y="2792963"/>
                <a:pt x="6028887" y="2792963"/>
              </a:cubicBezTo>
              <a:cubicBezTo>
                <a:pt x="6044041" y="2792963"/>
                <a:pt x="6054866" y="2779652"/>
                <a:pt x="6054866" y="2766340"/>
              </a:cubicBezTo>
              <a:cubicBezTo>
                <a:pt x="6054866" y="2750811"/>
                <a:pt x="6044041" y="2739718"/>
                <a:pt x="6028887" y="2739718"/>
              </a:cubicBezTo>
              <a:close/>
              <a:moveTo>
                <a:pt x="6102494" y="2739718"/>
              </a:moveTo>
              <a:cubicBezTo>
                <a:pt x="6087340" y="2739718"/>
                <a:pt x="6076515" y="2753029"/>
                <a:pt x="6076515" y="2766340"/>
              </a:cubicBezTo>
              <a:cubicBezTo>
                <a:pt x="6076515" y="2781870"/>
                <a:pt x="6089505" y="2792963"/>
                <a:pt x="6102494" y="2792963"/>
              </a:cubicBezTo>
              <a:cubicBezTo>
                <a:pt x="6117648" y="2792963"/>
                <a:pt x="6128473" y="2779652"/>
                <a:pt x="6128473" y="2766340"/>
              </a:cubicBezTo>
              <a:cubicBezTo>
                <a:pt x="6128473" y="2750811"/>
                <a:pt x="6117648" y="2739718"/>
                <a:pt x="6102494" y="2739718"/>
              </a:cubicBezTo>
              <a:close/>
              <a:moveTo>
                <a:pt x="6178265" y="2739718"/>
              </a:moveTo>
              <a:cubicBezTo>
                <a:pt x="6165277" y="2739718"/>
                <a:pt x="6154452" y="2753029"/>
                <a:pt x="6154452" y="2766340"/>
              </a:cubicBezTo>
              <a:cubicBezTo>
                <a:pt x="6154452" y="2781870"/>
                <a:pt x="6165277" y="2792963"/>
                <a:pt x="6178265" y="2792963"/>
              </a:cubicBezTo>
              <a:cubicBezTo>
                <a:pt x="6193420" y="2792963"/>
                <a:pt x="6204245" y="2779652"/>
                <a:pt x="6204245" y="2766340"/>
              </a:cubicBezTo>
              <a:cubicBezTo>
                <a:pt x="6204245" y="2750811"/>
                <a:pt x="6191255" y="2739718"/>
                <a:pt x="6178265" y="2739718"/>
              </a:cubicBezTo>
              <a:close/>
              <a:moveTo>
                <a:pt x="6251873" y="2739718"/>
              </a:moveTo>
              <a:cubicBezTo>
                <a:pt x="6238884" y="2739718"/>
                <a:pt x="6228059" y="2753029"/>
                <a:pt x="6228059" y="2766340"/>
              </a:cubicBezTo>
              <a:cubicBezTo>
                <a:pt x="6228059" y="2781870"/>
                <a:pt x="6238884" y="2792963"/>
                <a:pt x="6251873" y="2792963"/>
              </a:cubicBezTo>
              <a:cubicBezTo>
                <a:pt x="6267027" y="2792963"/>
                <a:pt x="6277852" y="2779652"/>
                <a:pt x="6277852" y="2766340"/>
              </a:cubicBezTo>
              <a:cubicBezTo>
                <a:pt x="6277852" y="2750811"/>
                <a:pt x="6267027" y="2739718"/>
                <a:pt x="6251873" y="2739718"/>
              </a:cubicBezTo>
              <a:close/>
              <a:moveTo>
                <a:pt x="6325479" y="2739718"/>
              </a:moveTo>
              <a:cubicBezTo>
                <a:pt x="6312490" y="2739718"/>
                <a:pt x="6301665" y="2753029"/>
                <a:pt x="6301665" y="2766340"/>
              </a:cubicBezTo>
              <a:cubicBezTo>
                <a:pt x="6301665" y="2781870"/>
                <a:pt x="6312490" y="2792963"/>
                <a:pt x="6325479" y="2792963"/>
              </a:cubicBezTo>
              <a:cubicBezTo>
                <a:pt x="6340633" y="2792963"/>
                <a:pt x="6351458" y="2779652"/>
                <a:pt x="6351458" y="2766340"/>
              </a:cubicBezTo>
              <a:cubicBezTo>
                <a:pt x="6351458" y="2750811"/>
                <a:pt x="6340633" y="2739718"/>
                <a:pt x="6325479" y="2739718"/>
              </a:cubicBezTo>
              <a:close/>
              <a:moveTo>
                <a:pt x="6399086" y="2739718"/>
              </a:moveTo>
              <a:cubicBezTo>
                <a:pt x="6383932" y="2739718"/>
                <a:pt x="6373107" y="2753029"/>
                <a:pt x="6373107" y="2766340"/>
              </a:cubicBezTo>
              <a:cubicBezTo>
                <a:pt x="6373107" y="2781870"/>
                <a:pt x="6386097" y="2792963"/>
                <a:pt x="6399086" y="2792963"/>
              </a:cubicBezTo>
              <a:cubicBezTo>
                <a:pt x="6414241" y="2792963"/>
                <a:pt x="6425065" y="2779652"/>
                <a:pt x="6425065" y="2766340"/>
              </a:cubicBezTo>
              <a:cubicBezTo>
                <a:pt x="6425065" y="2750811"/>
                <a:pt x="6414241" y="2739718"/>
                <a:pt x="6399086" y="2739718"/>
              </a:cubicBezTo>
              <a:close/>
              <a:moveTo>
                <a:pt x="6472694" y="2739718"/>
              </a:moveTo>
              <a:cubicBezTo>
                <a:pt x="6457540" y="2739718"/>
                <a:pt x="6446715" y="2753029"/>
                <a:pt x="6446715" y="2766340"/>
              </a:cubicBezTo>
              <a:cubicBezTo>
                <a:pt x="6446715" y="2781870"/>
                <a:pt x="6459704" y="2792963"/>
                <a:pt x="6472694" y="2792963"/>
              </a:cubicBezTo>
              <a:cubicBezTo>
                <a:pt x="6487848" y="2792963"/>
                <a:pt x="6498673" y="2779652"/>
                <a:pt x="6498673" y="2766340"/>
              </a:cubicBezTo>
              <a:cubicBezTo>
                <a:pt x="6498673" y="2750811"/>
                <a:pt x="6487848" y="2739718"/>
                <a:pt x="6472694" y="2739718"/>
              </a:cubicBezTo>
              <a:close/>
              <a:moveTo>
                <a:pt x="6546300" y="2739718"/>
              </a:moveTo>
              <a:cubicBezTo>
                <a:pt x="6531146" y="2739718"/>
                <a:pt x="6520321" y="2753029"/>
                <a:pt x="6520321" y="2766340"/>
              </a:cubicBezTo>
              <a:cubicBezTo>
                <a:pt x="6520321" y="2781870"/>
                <a:pt x="6533311" y="2792963"/>
                <a:pt x="6546300" y="2792963"/>
              </a:cubicBezTo>
              <a:cubicBezTo>
                <a:pt x="6561454" y="2792963"/>
                <a:pt x="6572279" y="2779652"/>
                <a:pt x="6572279" y="2766340"/>
              </a:cubicBezTo>
              <a:cubicBezTo>
                <a:pt x="6572279" y="2750811"/>
                <a:pt x="6561454" y="2739718"/>
                <a:pt x="6546300" y="2739718"/>
              </a:cubicBezTo>
              <a:close/>
              <a:moveTo>
                <a:pt x="6622072" y="2739718"/>
              </a:moveTo>
              <a:cubicBezTo>
                <a:pt x="6606918" y="2739718"/>
                <a:pt x="6596093" y="2753029"/>
                <a:pt x="6596093" y="2766340"/>
              </a:cubicBezTo>
              <a:cubicBezTo>
                <a:pt x="6596093" y="2781870"/>
                <a:pt x="6609083" y="2792963"/>
                <a:pt x="6622072" y="2792963"/>
              </a:cubicBezTo>
              <a:cubicBezTo>
                <a:pt x="6637226" y="2792963"/>
                <a:pt x="6648051" y="2779652"/>
                <a:pt x="6648051" y="2766340"/>
              </a:cubicBezTo>
              <a:cubicBezTo>
                <a:pt x="6648051" y="2750811"/>
                <a:pt x="6635061" y="2739718"/>
                <a:pt x="6622072" y="2739718"/>
              </a:cubicBezTo>
              <a:close/>
              <a:moveTo>
                <a:pt x="6695679" y="2739718"/>
              </a:moveTo>
              <a:cubicBezTo>
                <a:pt x="6680525" y="2739718"/>
                <a:pt x="6669700" y="2753029"/>
                <a:pt x="6669700" y="2766340"/>
              </a:cubicBezTo>
              <a:cubicBezTo>
                <a:pt x="6669700" y="2781870"/>
                <a:pt x="6682690" y="2792963"/>
                <a:pt x="6695679" y="2792963"/>
              </a:cubicBezTo>
              <a:cubicBezTo>
                <a:pt x="6710833" y="2792963"/>
                <a:pt x="6721658" y="2779652"/>
                <a:pt x="6721658" y="2766340"/>
              </a:cubicBezTo>
              <a:cubicBezTo>
                <a:pt x="6721658" y="2750811"/>
                <a:pt x="6710833" y="2739718"/>
                <a:pt x="6695679" y="2739718"/>
              </a:cubicBezTo>
              <a:close/>
              <a:moveTo>
                <a:pt x="6842892" y="2739718"/>
              </a:moveTo>
              <a:cubicBezTo>
                <a:pt x="6827738" y="2739718"/>
                <a:pt x="6816913" y="2753029"/>
                <a:pt x="6816913" y="2766340"/>
              </a:cubicBezTo>
              <a:cubicBezTo>
                <a:pt x="6816913" y="2781870"/>
                <a:pt x="6829903" y="2792963"/>
                <a:pt x="6842892" y="2792963"/>
              </a:cubicBezTo>
              <a:cubicBezTo>
                <a:pt x="6858047" y="2792963"/>
                <a:pt x="6868871" y="2779652"/>
                <a:pt x="6868871" y="2766340"/>
              </a:cubicBezTo>
              <a:cubicBezTo>
                <a:pt x="6868871" y="2750811"/>
                <a:pt x="6858047" y="2739718"/>
                <a:pt x="6842892" y="2739718"/>
              </a:cubicBezTo>
              <a:close/>
              <a:moveTo>
                <a:pt x="6916499" y="2739718"/>
              </a:moveTo>
              <a:cubicBezTo>
                <a:pt x="6903510" y="2739718"/>
                <a:pt x="6892685" y="2753029"/>
                <a:pt x="6892685" y="2766340"/>
              </a:cubicBezTo>
              <a:cubicBezTo>
                <a:pt x="6892685" y="2781870"/>
                <a:pt x="6903510" y="2792963"/>
                <a:pt x="6916499" y="2792963"/>
              </a:cubicBezTo>
              <a:cubicBezTo>
                <a:pt x="6931654" y="2792963"/>
                <a:pt x="6942478" y="2779652"/>
                <a:pt x="6942478" y="2766340"/>
              </a:cubicBezTo>
              <a:cubicBezTo>
                <a:pt x="6942478" y="2750811"/>
                <a:pt x="6931654" y="2739718"/>
                <a:pt x="6916499" y="2739718"/>
              </a:cubicBezTo>
              <a:close/>
              <a:moveTo>
                <a:pt x="6990106" y="2739718"/>
              </a:moveTo>
              <a:cubicBezTo>
                <a:pt x="6977118" y="2739718"/>
                <a:pt x="6966293" y="2753029"/>
                <a:pt x="6966293" y="2766340"/>
              </a:cubicBezTo>
              <a:cubicBezTo>
                <a:pt x="6966293" y="2781870"/>
                <a:pt x="6977118" y="2792963"/>
                <a:pt x="6990106" y="2792963"/>
              </a:cubicBezTo>
              <a:cubicBezTo>
                <a:pt x="7005261" y="2792963"/>
                <a:pt x="7016086" y="2779652"/>
                <a:pt x="7016086" y="2766340"/>
              </a:cubicBezTo>
              <a:cubicBezTo>
                <a:pt x="7016086" y="2750811"/>
                <a:pt x="7005261" y="2739718"/>
                <a:pt x="6990106" y="2739718"/>
              </a:cubicBezTo>
              <a:close/>
              <a:moveTo>
                <a:pt x="7065879" y="2739718"/>
              </a:moveTo>
              <a:cubicBezTo>
                <a:pt x="7050725" y="2739718"/>
                <a:pt x="7039900" y="2753029"/>
                <a:pt x="7039900" y="2766340"/>
              </a:cubicBezTo>
              <a:cubicBezTo>
                <a:pt x="7039900" y="2781870"/>
                <a:pt x="7052890" y="2792963"/>
                <a:pt x="7065879" y="2792963"/>
              </a:cubicBezTo>
              <a:cubicBezTo>
                <a:pt x="7081033" y="2792963"/>
                <a:pt x="7091858" y="2779652"/>
                <a:pt x="7091858" y="2766340"/>
              </a:cubicBezTo>
              <a:cubicBezTo>
                <a:pt x="7091858" y="2750811"/>
                <a:pt x="7078868" y="2739718"/>
                <a:pt x="7065879" y="2739718"/>
              </a:cubicBezTo>
              <a:close/>
              <a:moveTo>
                <a:pt x="7139485" y="2739718"/>
              </a:moveTo>
              <a:cubicBezTo>
                <a:pt x="7124331" y="2739718"/>
                <a:pt x="7113506" y="2753029"/>
                <a:pt x="7113506" y="2766340"/>
              </a:cubicBezTo>
              <a:cubicBezTo>
                <a:pt x="7113506" y="2781870"/>
                <a:pt x="7126496" y="2792963"/>
                <a:pt x="7139485" y="2792963"/>
              </a:cubicBezTo>
              <a:cubicBezTo>
                <a:pt x="7154639" y="2792963"/>
                <a:pt x="7165464" y="2779652"/>
                <a:pt x="7165464" y="2766340"/>
              </a:cubicBezTo>
              <a:cubicBezTo>
                <a:pt x="7165464" y="2750811"/>
                <a:pt x="7154639" y="2739718"/>
                <a:pt x="7139485" y="2739718"/>
              </a:cubicBezTo>
              <a:close/>
              <a:moveTo>
                <a:pt x="7213092" y="2739718"/>
              </a:moveTo>
              <a:cubicBezTo>
                <a:pt x="7197938" y="2739718"/>
                <a:pt x="7187113" y="2753029"/>
                <a:pt x="7187113" y="2766340"/>
              </a:cubicBezTo>
              <a:cubicBezTo>
                <a:pt x="7187113" y="2781870"/>
                <a:pt x="7200103" y="2792963"/>
                <a:pt x="7213092" y="2792963"/>
              </a:cubicBezTo>
              <a:cubicBezTo>
                <a:pt x="7228246" y="2792963"/>
                <a:pt x="7239071" y="2779652"/>
                <a:pt x="7239071" y="2766340"/>
              </a:cubicBezTo>
              <a:cubicBezTo>
                <a:pt x="7239071" y="2750811"/>
                <a:pt x="7228246" y="2739718"/>
                <a:pt x="7213092" y="2739718"/>
              </a:cubicBezTo>
              <a:close/>
              <a:moveTo>
                <a:pt x="7360306" y="2739718"/>
              </a:moveTo>
              <a:cubicBezTo>
                <a:pt x="7345152" y="2739718"/>
                <a:pt x="7334327" y="2753029"/>
                <a:pt x="7334327" y="2766340"/>
              </a:cubicBezTo>
              <a:cubicBezTo>
                <a:pt x="7334327" y="2781870"/>
                <a:pt x="7347316" y="2792963"/>
                <a:pt x="7360306" y="2792963"/>
              </a:cubicBezTo>
              <a:cubicBezTo>
                <a:pt x="7375460" y="2792963"/>
                <a:pt x="7386285" y="2779652"/>
                <a:pt x="7386285" y="2766340"/>
              </a:cubicBezTo>
              <a:cubicBezTo>
                <a:pt x="7386285" y="2750811"/>
                <a:pt x="7375460" y="2739718"/>
                <a:pt x="7360306" y="2739718"/>
              </a:cubicBezTo>
              <a:close/>
              <a:moveTo>
                <a:pt x="7433913" y="2739718"/>
              </a:moveTo>
              <a:cubicBezTo>
                <a:pt x="7418759" y="2739718"/>
                <a:pt x="7407934" y="2753029"/>
                <a:pt x="7407934" y="2766340"/>
              </a:cubicBezTo>
              <a:cubicBezTo>
                <a:pt x="7407934" y="2781870"/>
                <a:pt x="7420924" y="2792963"/>
                <a:pt x="7433913" y="2792963"/>
              </a:cubicBezTo>
              <a:cubicBezTo>
                <a:pt x="7449067" y="2792963"/>
                <a:pt x="7459892" y="2779652"/>
                <a:pt x="7459892" y="2766340"/>
              </a:cubicBezTo>
              <a:cubicBezTo>
                <a:pt x="7459892" y="2750811"/>
                <a:pt x="7449067" y="2739718"/>
                <a:pt x="7433913" y="2739718"/>
              </a:cubicBezTo>
              <a:close/>
              <a:moveTo>
                <a:pt x="7509684" y="2739718"/>
              </a:moveTo>
              <a:cubicBezTo>
                <a:pt x="7496696" y="2739718"/>
                <a:pt x="7485871" y="2753029"/>
                <a:pt x="7485871" y="2766340"/>
              </a:cubicBezTo>
              <a:cubicBezTo>
                <a:pt x="7485871" y="2781870"/>
                <a:pt x="7496696" y="2792963"/>
                <a:pt x="7509684" y="2792963"/>
              </a:cubicBezTo>
              <a:cubicBezTo>
                <a:pt x="7524839" y="2792963"/>
                <a:pt x="7535664" y="2779652"/>
                <a:pt x="7535664" y="2766340"/>
              </a:cubicBezTo>
              <a:cubicBezTo>
                <a:pt x="7535664" y="2750811"/>
                <a:pt x="7524839" y="2739718"/>
                <a:pt x="7509684" y="2739718"/>
              </a:cubicBezTo>
              <a:close/>
              <a:moveTo>
                <a:pt x="7583292" y="2739718"/>
              </a:moveTo>
              <a:cubicBezTo>
                <a:pt x="7568138" y="2739718"/>
                <a:pt x="7557313" y="2753029"/>
                <a:pt x="7557313" y="2766340"/>
              </a:cubicBezTo>
              <a:cubicBezTo>
                <a:pt x="7557313" y="2781870"/>
                <a:pt x="7570303" y="2792963"/>
                <a:pt x="7583292" y="2792963"/>
              </a:cubicBezTo>
              <a:cubicBezTo>
                <a:pt x="7598446" y="2792963"/>
                <a:pt x="7609271" y="2779652"/>
                <a:pt x="7609271" y="2766340"/>
              </a:cubicBezTo>
              <a:cubicBezTo>
                <a:pt x="7609271" y="2750811"/>
                <a:pt x="7598446" y="2739718"/>
                <a:pt x="7583292" y="2739718"/>
              </a:cubicBezTo>
              <a:close/>
              <a:moveTo>
                <a:pt x="7656898" y="2739718"/>
              </a:moveTo>
              <a:cubicBezTo>
                <a:pt x="7641744" y="2739718"/>
                <a:pt x="7630919" y="2753029"/>
                <a:pt x="7630919" y="2766340"/>
              </a:cubicBezTo>
              <a:cubicBezTo>
                <a:pt x="7630919" y="2781870"/>
                <a:pt x="7643909" y="2792963"/>
                <a:pt x="7656898" y="2792963"/>
              </a:cubicBezTo>
              <a:cubicBezTo>
                <a:pt x="7672052" y="2792963"/>
                <a:pt x="7682877" y="2779652"/>
                <a:pt x="7682877" y="2766340"/>
              </a:cubicBezTo>
              <a:cubicBezTo>
                <a:pt x="7682877" y="2750811"/>
                <a:pt x="7672052" y="2739718"/>
                <a:pt x="7656898" y="2739718"/>
              </a:cubicBezTo>
              <a:close/>
              <a:moveTo>
                <a:pt x="7730505" y="2739718"/>
              </a:moveTo>
              <a:cubicBezTo>
                <a:pt x="7715351" y="2739718"/>
                <a:pt x="7704526" y="2753029"/>
                <a:pt x="7704526" y="2766340"/>
              </a:cubicBezTo>
              <a:cubicBezTo>
                <a:pt x="7704526" y="2781870"/>
                <a:pt x="7717516" y="2792963"/>
                <a:pt x="7730505" y="2792963"/>
              </a:cubicBezTo>
              <a:cubicBezTo>
                <a:pt x="7745660" y="2792963"/>
                <a:pt x="7756484" y="2779652"/>
                <a:pt x="7756484" y="2766340"/>
              </a:cubicBezTo>
              <a:cubicBezTo>
                <a:pt x="7756484" y="2750811"/>
                <a:pt x="7745660" y="2739718"/>
                <a:pt x="7730505" y="2739718"/>
              </a:cubicBezTo>
              <a:close/>
              <a:moveTo>
                <a:pt x="7806277" y="2739718"/>
              </a:moveTo>
              <a:cubicBezTo>
                <a:pt x="7791123" y="2739718"/>
                <a:pt x="7780298" y="2753029"/>
                <a:pt x="7780298" y="2766340"/>
              </a:cubicBezTo>
              <a:cubicBezTo>
                <a:pt x="7780298" y="2781870"/>
                <a:pt x="7793288" y="2792963"/>
                <a:pt x="7806277" y="2792963"/>
              </a:cubicBezTo>
              <a:cubicBezTo>
                <a:pt x="7819267" y="2792963"/>
                <a:pt x="7830091" y="2779652"/>
                <a:pt x="7830091" y="2766340"/>
              </a:cubicBezTo>
              <a:cubicBezTo>
                <a:pt x="7830091" y="2750811"/>
                <a:pt x="7819267" y="2739718"/>
                <a:pt x="7806277" y="2739718"/>
              </a:cubicBezTo>
              <a:close/>
              <a:moveTo>
                <a:pt x="7879885" y="2739718"/>
              </a:moveTo>
              <a:cubicBezTo>
                <a:pt x="7864731" y="2739718"/>
                <a:pt x="7853906" y="2753029"/>
                <a:pt x="7853906" y="2766340"/>
              </a:cubicBezTo>
              <a:cubicBezTo>
                <a:pt x="7853906" y="2781870"/>
                <a:pt x="7866895" y="2792963"/>
                <a:pt x="7879885" y="2792963"/>
              </a:cubicBezTo>
              <a:cubicBezTo>
                <a:pt x="7895039" y="2792963"/>
                <a:pt x="7905864" y="2779652"/>
                <a:pt x="7905864" y="2766340"/>
              </a:cubicBezTo>
              <a:cubicBezTo>
                <a:pt x="7905864" y="2750811"/>
                <a:pt x="7892874" y="2739718"/>
                <a:pt x="7879885" y="2739718"/>
              </a:cubicBezTo>
              <a:close/>
              <a:moveTo>
                <a:pt x="7955656" y="2739718"/>
              </a:moveTo>
              <a:cubicBezTo>
                <a:pt x="7940502" y="2739718"/>
                <a:pt x="7929677" y="2753029"/>
                <a:pt x="7929677" y="2766340"/>
              </a:cubicBezTo>
              <a:cubicBezTo>
                <a:pt x="7929677" y="2781870"/>
                <a:pt x="7942666" y="2792963"/>
                <a:pt x="7955656" y="2792963"/>
              </a:cubicBezTo>
              <a:cubicBezTo>
                <a:pt x="7968645" y="2792963"/>
                <a:pt x="7979470" y="2779652"/>
                <a:pt x="7979470" y="2766340"/>
              </a:cubicBezTo>
              <a:cubicBezTo>
                <a:pt x="7979470" y="2750811"/>
                <a:pt x="7968645" y="2739718"/>
                <a:pt x="7955656" y="2739718"/>
              </a:cubicBezTo>
              <a:close/>
              <a:moveTo>
                <a:pt x="8027098" y="2739718"/>
              </a:moveTo>
              <a:cubicBezTo>
                <a:pt x="8011944" y="2739718"/>
                <a:pt x="8001119" y="2753029"/>
                <a:pt x="8001119" y="2766340"/>
              </a:cubicBezTo>
              <a:cubicBezTo>
                <a:pt x="8001119" y="2781870"/>
                <a:pt x="8011944" y="2792963"/>
                <a:pt x="8027098" y="2792963"/>
              </a:cubicBezTo>
              <a:cubicBezTo>
                <a:pt x="8042252" y="2792963"/>
                <a:pt x="8053077" y="2779652"/>
                <a:pt x="8053077" y="2766340"/>
              </a:cubicBezTo>
              <a:cubicBezTo>
                <a:pt x="8053077" y="2750811"/>
                <a:pt x="8042252" y="2739718"/>
                <a:pt x="8027098" y="2739718"/>
              </a:cubicBezTo>
              <a:close/>
              <a:moveTo>
                <a:pt x="8100705" y="2739718"/>
              </a:moveTo>
              <a:cubicBezTo>
                <a:pt x="8087716" y="2739718"/>
                <a:pt x="8076891" y="2753029"/>
                <a:pt x="8076891" y="2766340"/>
              </a:cubicBezTo>
              <a:cubicBezTo>
                <a:pt x="8076891" y="2781870"/>
                <a:pt x="8087716" y="2792963"/>
                <a:pt x="8100705" y="2792963"/>
              </a:cubicBezTo>
              <a:cubicBezTo>
                <a:pt x="8115859" y="2792963"/>
                <a:pt x="8126684" y="2779652"/>
                <a:pt x="8126684" y="2766340"/>
              </a:cubicBezTo>
              <a:cubicBezTo>
                <a:pt x="8126684" y="2750811"/>
                <a:pt x="8115859" y="2739718"/>
                <a:pt x="8100705" y="2739718"/>
              </a:cubicBezTo>
              <a:close/>
              <a:moveTo>
                <a:pt x="8174312" y="2739718"/>
              </a:moveTo>
              <a:cubicBezTo>
                <a:pt x="8161323" y="2739718"/>
                <a:pt x="8150498" y="2753029"/>
                <a:pt x="8150498" y="2766340"/>
              </a:cubicBezTo>
              <a:cubicBezTo>
                <a:pt x="8150498" y="2781870"/>
                <a:pt x="8161323" y="2792963"/>
                <a:pt x="8174312" y="2792963"/>
              </a:cubicBezTo>
              <a:cubicBezTo>
                <a:pt x="8189467" y="2792963"/>
                <a:pt x="8200291" y="2779652"/>
                <a:pt x="8200291" y="2766340"/>
              </a:cubicBezTo>
              <a:cubicBezTo>
                <a:pt x="8200291" y="2750811"/>
                <a:pt x="8189467" y="2739718"/>
                <a:pt x="8174312" y="2739718"/>
              </a:cubicBezTo>
              <a:close/>
              <a:moveTo>
                <a:pt x="8247918" y="2739718"/>
              </a:moveTo>
              <a:cubicBezTo>
                <a:pt x="8234929" y="2739718"/>
                <a:pt x="8224104" y="2753029"/>
                <a:pt x="8224104" y="2766340"/>
              </a:cubicBezTo>
              <a:cubicBezTo>
                <a:pt x="8224104" y="2781870"/>
                <a:pt x="8234929" y="2792963"/>
                <a:pt x="8247918" y="2792963"/>
              </a:cubicBezTo>
              <a:cubicBezTo>
                <a:pt x="8263073" y="2792963"/>
                <a:pt x="8273897" y="2779652"/>
                <a:pt x="8273897" y="2766340"/>
              </a:cubicBezTo>
              <a:cubicBezTo>
                <a:pt x="8273897" y="2750811"/>
                <a:pt x="8263073" y="2739718"/>
                <a:pt x="8247918" y="2739718"/>
              </a:cubicBezTo>
              <a:close/>
              <a:moveTo>
                <a:pt x="8323691" y="2739718"/>
              </a:moveTo>
              <a:cubicBezTo>
                <a:pt x="8308537" y="2739718"/>
                <a:pt x="8297712" y="2753029"/>
                <a:pt x="8297712" y="2766340"/>
              </a:cubicBezTo>
              <a:cubicBezTo>
                <a:pt x="8297712" y="2781870"/>
                <a:pt x="8310701" y="2792963"/>
                <a:pt x="8323691" y="2792963"/>
              </a:cubicBezTo>
              <a:cubicBezTo>
                <a:pt x="8338845" y="2792963"/>
                <a:pt x="8349670" y="2779652"/>
                <a:pt x="8349670" y="2766340"/>
              </a:cubicBezTo>
              <a:cubicBezTo>
                <a:pt x="8349670" y="2750811"/>
                <a:pt x="8336680" y="2739718"/>
                <a:pt x="8323691" y="2739718"/>
              </a:cubicBezTo>
              <a:close/>
              <a:moveTo>
                <a:pt x="8397298" y="2739718"/>
              </a:moveTo>
              <a:cubicBezTo>
                <a:pt x="8382144" y="2739718"/>
                <a:pt x="8371319" y="2753029"/>
                <a:pt x="8371319" y="2766340"/>
              </a:cubicBezTo>
              <a:cubicBezTo>
                <a:pt x="8371319" y="2781870"/>
                <a:pt x="8384309" y="2792963"/>
                <a:pt x="8397298" y="2792963"/>
              </a:cubicBezTo>
              <a:cubicBezTo>
                <a:pt x="8412452" y="2792963"/>
                <a:pt x="8423277" y="2779652"/>
                <a:pt x="8423277" y="2766340"/>
              </a:cubicBezTo>
              <a:cubicBezTo>
                <a:pt x="8423277" y="2750811"/>
                <a:pt x="8412452" y="2739718"/>
                <a:pt x="8397298" y="2739718"/>
              </a:cubicBezTo>
              <a:close/>
              <a:moveTo>
                <a:pt x="8470904" y="2739718"/>
              </a:moveTo>
              <a:cubicBezTo>
                <a:pt x="8455750" y="2739718"/>
                <a:pt x="8444925" y="2753029"/>
                <a:pt x="8444925" y="2766340"/>
              </a:cubicBezTo>
              <a:cubicBezTo>
                <a:pt x="8444925" y="2781870"/>
                <a:pt x="8457915" y="2792963"/>
                <a:pt x="8470904" y="2792963"/>
              </a:cubicBezTo>
              <a:cubicBezTo>
                <a:pt x="8486058" y="2792963"/>
                <a:pt x="8496883" y="2779652"/>
                <a:pt x="8496883" y="2766340"/>
              </a:cubicBezTo>
              <a:cubicBezTo>
                <a:pt x="8496883" y="2750811"/>
                <a:pt x="8486058" y="2739718"/>
                <a:pt x="8470904" y="2739718"/>
              </a:cubicBezTo>
              <a:close/>
              <a:moveTo>
                <a:pt x="8546676" y="2739718"/>
              </a:moveTo>
              <a:cubicBezTo>
                <a:pt x="8531522" y="2739718"/>
                <a:pt x="8520697" y="2753029"/>
                <a:pt x="8520697" y="2766340"/>
              </a:cubicBezTo>
              <a:cubicBezTo>
                <a:pt x="8520697" y="2781870"/>
                <a:pt x="8533687" y="2792963"/>
                <a:pt x="8546676" y="2792963"/>
              </a:cubicBezTo>
              <a:cubicBezTo>
                <a:pt x="8559665" y="2792963"/>
                <a:pt x="8570490" y="2779652"/>
                <a:pt x="8570490" y="2766340"/>
              </a:cubicBezTo>
              <a:cubicBezTo>
                <a:pt x="8570490" y="2750811"/>
                <a:pt x="8559665" y="2739718"/>
                <a:pt x="8546676" y="2739718"/>
              </a:cubicBezTo>
              <a:close/>
              <a:moveTo>
                <a:pt x="8618118" y="2739718"/>
              </a:moveTo>
              <a:cubicBezTo>
                <a:pt x="8602964" y="2739718"/>
                <a:pt x="8592139" y="2753029"/>
                <a:pt x="8592139" y="2766340"/>
              </a:cubicBezTo>
              <a:cubicBezTo>
                <a:pt x="8592139" y="2781870"/>
                <a:pt x="8602964" y="2792963"/>
                <a:pt x="8618118" y="2792963"/>
              </a:cubicBezTo>
              <a:cubicBezTo>
                <a:pt x="8633273" y="2792963"/>
                <a:pt x="8644097" y="2779652"/>
                <a:pt x="8644097" y="2766340"/>
              </a:cubicBezTo>
              <a:cubicBezTo>
                <a:pt x="8644097" y="2750811"/>
                <a:pt x="8633273" y="2739718"/>
                <a:pt x="8618118" y="2739718"/>
              </a:cubicBezTo>
              <a:close/>
              <a:moveTo>
                <a:pt x="8691725" y="2739718"/>
              </a:moveTo>
              <a:cubicBezTo>
                <a:pt x="8676571" y="2739718"/>
                <a:pt x="8665746" y="2753029"/>
                <a:pt x="8665746" y="2766340"/>
              </a:cubicBezTo>
              <a:cubicBezTo>
                <a:pt x="8665746" y="2781870"/>
                <a:pt x="8678735" y="2792963"/>
                <a:pt x="8691725" y="2792963"/>
              </a:cubicBezTo>
              <a:cubicBezTo>
                <a:pt x="8706879" y="2792963"/>
                <a:pt x="8717704" y="2779652"/>
                <a:pt x="8717704" y="2766340"/>
              </a:cubicBezTo>
              <a:cubicBezTo>
                <a:pt x="8717704" y="2750811"/>
                <a:pt x="8706879" y="2739718"/>
                <a:pt x="8691725" y="2739718"/>
              </a:cubicBezTo>
              <a:close/>
              <a:moveTo>
                <a:pt x="8767497" y="2739718"/>
              </a:moveTo>
              <a:cubicBezTo>
                <a:pt x="8754508" y="2739718"/>
                <a:pt x="8743683" y="2753029"/>
                <a:pt x="8743683" y="2766340"/>
              </a:cubicBezTo>
              <a:cubicBezTo>
                <a:pt x="8743683" y="2781870"/>
                <a:pt x="8754508" y="2792963"/>
                <a:pt x="8767497" y="2792963"/>
              </a:cubicBezTo>
              <a:cubicBezTo>
                <a:pt x="8782652" y="2792963"/>
                <a:pt x="8793476" y="2779652"/>
                <a:pt x="8793476" y="2766340"/>
              </a:cubicBezTo>
              <a:cubicBezTo>
                <a:pt x="8793476" y="2750811"/>
                <a:pt x="8780487" y="2739718"/>
                <a:pt x="8767497" y="2739718"/>
              </a:cubicBezTo>
              <a:close/>
              <a:moveTo>
                <a:pt x="8841104" y="2739718"/>
              </a:moveTo>
              <a:cubicBezTo>
                <a:pt x="8825950" y="2739718"/>
                <a:pt x="8815125" y="2753029"/>
                <a:pt x="8815125" y="2766340"/>
              </a:cubicBezTo>
              <a:cubicBezTo>
                <a:pt x="8815125" y="2781870"/>
                <a:pt x="8828115" y="2792963"/>
                <a:pt x="8841104" y="2792963"/>
              </a:cubicBezTo>
              <a:cubicBezTo>
                <a:pt x="8856258" y="2792963"/>
                <a:pt x="8867083" y="2779652"/>
                <a:pt x="8867083" y="2766340"/>
              </a:cubicBezTo>
              <a:cubicBezTo>
                <a:pt x="8867083" y="2750811"/>
                <a:pt x="8856258" y="2739718"/>
                <a:pt x="8841104" y="2739718"/>
              </a:cubicBezTo>
              <a:close/>
              <a:moveTo>
                <a:pt x="8914711" y="2739718"/>
              </a:moveTo>
              <a:cubicBezTo>
                <a:pt x="8899557" y="2739718"/>
                <a:pt x="8888732" y="2753029"/>
                <a:pt x="8888732" y="2766340"/>
              </a:cubicBezTo>
              <a:cubicBezTo>
                <a:pt x="8888732" y="2781870"/>
                <a:pt x="8901722" y="2792963"/>
                <a:pt x="8914711" y="2792963"/>
              </a:cubicBezTo>
              <a:cubicBezTo>
                <a:pt x="8929865" y="2792963"/>
                <a:pt x="8940690" y="2779652"/>
                <a:pt x="8940690" y="2766340"/>
              </a:cubicBezTo>
              <a:cubicBezTo>
                <a:pt x="8940690" y="2750811"/>
                <a:pt x="8929865" y="2739718"/>
                <a:pt x="8914711" y="2739718"/>
              </a:cubicBezTo>
              <a:close/>
              <a:moveTo>
                <a:pt x="8988318" y="2739718"/>
              </a:moveTo>
              <a:cubicBezTo>
                <a:pt x="8973164" y="2739718"/>
                <a:pt x="8962339" y="2753029"/>
                <a:pt x="8962339" y="2766340"/>
              </a:cubicBezTo>
              <a:cubicBezTo>
                <a:pt x="8962339" y="2781870"/>
                <a:pt x="8975329" y="2792963"/>
                <a:pt x="8988318" y="2792963"/>
              </a:cubicBezTo>
              <a:cubicBezTo>
                <a:pt x="9003472" y="2792963"/>
                <a:pt x="9014297" y="2779652"/>
                <a:pt x="9014297" y="2766340"/>
              </a:cubicBezTo>
              <a:cubicBezTo>
                <a:pt x="9014297" y="2750811"/>
                <a:pt x="9003472" y="2739718"/>
                <a:pt x="8988318" y="2739718"/>
              </a:cubicBezTo>
              <a:close/>
              <a:moveTo>
                <a:pt x="9061924" y="2739718"/>
              </a:moveTo>
              <a:cubicBezTo>
                <a:pt x="9046770" y="2739718"/>
                <a:pt x="9035945" y="2753029"/>
                <a:pt x="9035945" y="2766340"/>
              </a:cubicBezTo>
              <a:cubicBezTo>
                <a:pt x="9035945" y="2781870"/>
                <a:pt x="9048935" y="2792963"/>
                <a:pt x="9061924" y="2792963"/>
              </a:cubicBezTo>
              <a:cubicBezTo>
                <a:pt x="9077079" y="2792963"/>
                <a:pt x="9087903" y="2779652"/>
                <a:pt x="9087903" y="2766340"/>
              </a:cubicBezTo>
              <a:cubicBezTo>
                <a:pt x="9087903" y="2750811"/>
                <a:pt x="9077079" y="2739718"/>
                <a:pt x="9061924" y="2739718"/>
              </a:cubicBezTo>
              <a:close/>
              <a:moveTo>
                <a:pt x="9137696" y="2739718"/>
              </a:moveTo>
              <a:cubicBezTo>
                <a:pt x="9122542" y="2739718"/>
                <a:pt x="9111717" y="2753029"/>
                <a:pt x="9111717" y="2766340"/>
              </a:cubicBezTo>
              <a:cubicBezTo>
                <a:pt x="9111717" y="2781870"/>
                <a:pt x="9124707" y="2792963"/>
                <a:pt x="9137696" y="2792963"/>
              </a:cubicBezTo>
              <a:cubicBezTo>
                <a:pt x="9150686" y="2792963"/>
                <a:pt x="9161510" y="2779652"/>
                <a:pt x="9161510" y="2766340"/>
              </a:cubicBezTo>
              <a:cubicBezTo>
                <a:pt x="9161510" y="2750811"/>
                <a:pt x="9150686" y="2739718"/>
                <a:pt x="9137696" y="2739718"/>
              </a:cubicBezTo>
              <a:close/>
              <a:moveTo>
                <a:pt x="9211304" y="2739718"/>
              </a:moveTo>
              <a:cubicBezTo>
                <a:pt x="9196150" y="2739718"/>
                <a:pt x="9185325" y="2753029"/>
                <a:pt x="9185325" y="2766340"/>
              </a:cubicBezTo>
              <a:cubicBezTo>
                <a:pt x="9185325" y="2781870"/>
                <a:pt x="9198314" y="2792963"/>
                <a:pt x="9211304" y="2792963"/>
              </a:cubicBezTo>
              <a:cubicBezTo>
                <a:pt x="9226458" y="2792963"/>
                <a:pt x="9237283" y="2779652"/>
                <a:pt x="9237283" y="2766340"/>
              </a:cubicBezTo>
              <a:cubicBezTo>
                <a:pt x="9237283" y="2750811"/>
                <a:pt x="9224293" y="2739718"/>
                <a:pt x="9211304" y="2739718"/>
              </a:cubicBezTo>
              <a:close/>
              <a:moveTo>
                <a:pt x="9287075" y="2739718"/>
              </a:moveTo>
              <a:cubicBezTo>
                <a:pt x="9271921" y="2739718"/>
                <a:pt x="9261096" y="2753029"/>
                <a:pt x="9261096" y="2766340"/>
              </a:cubicBezTo>
              <a:cubicBezTo>
                <a:pt x="9261096" y="2781870"/>
                <a:pt x="9274085" y="2792963"/>
                <a:pt x="9287075" y="2792963"/>
              </a:cubicBezTo>
              <a:cubicBezTo>
                <a:pt x="9300064" y="2792963"/>
                <a:pt x="9310889" y="2779652"/>
                <a:pt x="9310889" y="2766340"/>
              </a:cubicBezTo>
              <a:cubicBezTo>
                <a:pt x="9310889" y="2750811"/>
                <a:pt x="9300064" y="2739718"/>
                <a:pt x="9287075" y="2739718"/>
              </a:cubicBezTo>
              <a:close/>
              <a:moveTo>
                <a:pt x="9358517" y="2739718"/>
              </a:moveTo>
              <a:cubicBezTo>
                <a:pt x="9345528" y="2739718"/>
                <a:pt x="9334703" y="2753029"/>
                <a:pt x="9334703" y="2766340"/>
              </a:cubicBezTo>
              <a:cubicBezTo>
                <a:pt x="9334703" y="2781870"/>
                <a:pt x="9345528" y="2792963"/>
                <a:pt x="9358517" y="2792963"/>
              </a:cubicBezTo>
              <a:cubicBezTo>
                <a:pt x="9373671" y="2792963"/>
                <a:pt x="9384496" y="2779652"/>
                <a:pt x="9384496" y="2766340"/>
              </a:cubicBezTo>
              <a:cubicBezTo>
                <a:pt x="9384496" y="2750811"/>
                <a:pt x="9373671" y="2739718"/>
                <a:pt x="9358517" y="2739718"/>
              </a:cubicBezTo>
              <a:close/>
              <a:moveTo>
                <a:pt x="9432124" y="2739718"/>
              </a:moveTo>
              <a:cubicBezTo>
                <a:pt x="9416970" y="2739718"/>
                <a:pt x="9406145" y="2753029"/>
                <a:pt x="9406145" y="2766340"/>
              </a:cubicBezTo>
              <a:cubicBezTo>
                <a:pt x="9406145" y="2781870"/>
                <a:pt x="9419135" y="2792963"/>
                <a:pt x="9432124" y="2792963"/>
              </a:cubicBezTo>
              <a:cubicBezTo>
                <a:pt x="9447278" y="2792963"/>
                <a:pt x="9458103" y="2779652"/>
                <a:pt x="9458103" y="2766340"/>
              </a:cubicBezTo>
              <a:cubicBezTo>
                <a:pt x="9458103" y="2750811"/>
                <a:pt x="9447278" y="2739718"/>
                <a:pt x="9432124" y="2739718"/>
              </a:cubicBezTo>
              <a:close/>
              <a:moveTo>
                <a:pt x="9505731" y="2739718"/>
              </a:moveTo>
              <a:cubicBezTo>
                <a:pt x="9492742" y="2739718"/>
                <a:pt x="9481917" y="2753029"/>
                <a:pt x="9481917" y="2766340"/>
              </a:cubicBezTo>
              <a:cubicBezTo>
                <a:pt x="9481917" y="2781870"/>
                <a:pt x="9492742" y="2792963"/>
                <a:pt x="9505731" y="2792963"/>
              </a:cubicBezTo>
              <a:cubicBezTo>
                <a:pt x="9520886" y="2792963"/>
                <a:pt x="9531710" y="2779652"/>
                <a:pt x="9531710" y="2766340"/>
              </a:cubicBezTo>
              <a:cubicBezTo>
                <a:pt x="9531710" y="2750811"/>
                <a:pt x="9520886" y="2739718"/>
                <a:pt x="9505731" y="2739718"/>
              </a:cubicBezTo>
              <a:close/>
              <a:moveTo>
                <a:pt x="9581503" y="2739718"/>
              </a:moveTo>
              <a:cubicBezTo>
                <a:pt x="9566349" y="2739718"/>
                <a:pt x="9555524" y="2753029"/>
                <a:pt x="9555524" y="2766340"/>
              </a:cubicBezTo>
              <a:cubicBezTo>
                <a:pt x="9555524" y="2781870"/>
                <a:pt x="9568514" y="2792963"/>
                <a:pt x="9581503" y="2792963"/>
              </a:cubicBezTo>
              <a:cubicBezTo>
                <a:pt x="9596658" y="2792963"/>
                <a:pt x="9607482" y="2779652"/>
                <a:pt x="9607482" y="2766340"/>
              </a:cubicBezTo>
              <a:cubicBezTo>
                <a:pt x="9607482" y="2750811"/>
                <a:pt x="9594493" y="2739718"/>
                <a:pt x="9581503" y="2739718"/>
              </a:cubicBezTo>
              <a:close/>
              <a:moveTo>
                <a:pt x="9655110" y="2739718"/>
              </a:moveTo>
              <a:cubicBezTo>
                <a:pt x="9639956" y="2739718"/>
                <a:pt x="9629131" y="2753029"/>
                <a:pt x="9629131" y="2766340"/>
              </a:cubicBezTo>
              <a:cubicBezTo>
                <a:pt x="9629131" y="2781870"/>
                <a:pt x="9642120" y="2792963"/>
                <a:pt x="9655110" y="2792963"/>
              </a:cubicBezTo>
              <a:cubicBezTo>
                <a:pt x="9670264" y="2792963"/>
                <a:pt x="9681089" y="2779652"/>
                <a:pt x="9681089" y="2766340"/>
              </a:cubicBezTo>
              <a:cubicBezTo>
                <a:pt x="9681089" y="2750811"/>
                <a:pt x="9670264" y="2739718"/>
                <a:pt x="9655110" y="2739718"/>
              </a:cubicBezTo>
              <a:close/>
              <a:moveTo>
                <a:pt x="1664430" y="2815149"/>
              </a:moveTo>
              <a:cubicBezTo>
                <a:pt x="1651441" y="2815149"/>
                <a:pt x="1640616" y="2828460"/>
                <a:pt x="1640616" y="2841771"/>
              </a:cubicBezTo>
              <a:cubicBezTo>
                <a:pt x="1640616" y="2857301"/>
                <a:pt x="1651441" y="2868394"/>
                <a:pt x="1664430" y="2868394"/>
              </a:cubicBezTo>
              <a:cubicBezTo>
                <a:pt x="1679584" y="2868394"/>
                <a:pt x="1690409" y="2855082"/>
                <a:pt x="1690409" y="2841771"/>
              </a:cubicBezTo>
              <a:cubicBezTo>
                <a:pt x="1690409" y="2826242"/>
                <a:pt x="1679584" y="2815149"/>
                <a:pt x="1664430" y="2815149"/>
              </a:cubicBezTo>
              <a:close/>
              <a:moveTo>
                <a:pt x="1811644" y="2815149"/>
              </a:moveTo>
              <a:cubicBezTo>
                <a:pt x="1796490" y="2815149"/>
                <a:pt x="1785665" y="2828460"/>
                <a:pt x="1785665" y="2841771"/>
              </a:cubicBezTo>
              <a:cubicBezTo>
                <a:pt x="1785665" y="2857301"/>
                <a:pt x="1798654" y="2868394"/>
                <a:pt x="1811644" y="2868394"/>
              </a:cubicBezTo>
              <a:cubicBezTo>
                <a:pt x="1826798" y="2868394"/>
                <a:pt x="1837623" y="2855082"/>
                <a:pt x="1837623" y="2841771"/>
              </a:cubicBezTo>
              <a:cubicBezTo>
                <a:pt x="1837623" y="2826242"/>
                <a:pt x="1826798" y="2815149"/>
                <a:pt x="1811644" y="2815149"/>
              </a:cubicBezTo>
              <a:close/>
              <a:moveTo>
                <a:pt x="1887416" y="2815149"/>
              </a:moveTo>
              <a:cubicBezTo>
                <a:pt x="1872262" y="2815149"/>
                <a:pt x="1861437" y="2828460"/>
                <a:pt x="1861437" y="2841771"/>
              </a:cubicBezTo>
              <a:cubicBezTo>
                <a:pt x="1861437" y="2857301"/>
                <a:pt x="1874426" y="2868394"/>
                <a:pt x="1887416" y="2868394"/>
              </a:cubicBezTo>
              <a:cubicBezTo>
                <a:pt x="1902570" y="2868394"/>
                <a:pt x="1913395" y="2855082"/>
                <a:pt x="1913395" y="2841771"/>
              </a:cubicBezTo>
              <a:cubicBezTo>
                <a:pt x="1913395" y="2826242"/>
                <a:pt x="1900405" y="2815149"/>
                <a:pt x="1887416" y="2815149"/>
              </a:cubicBezTo>
              <a:close/>
              <a:moveTo>
                <a:pt x="1961023" y="2815149"/>
              </a:moveTo>
              <a:cubicBezTo>
                <a:pt x="1945869" y="2815149"/>
                <a:pt x="1935044" y="2828460"/>
                <a:pt x="1935044" y="2841771"/>
              </a:cubicBezTo>
              <a:cubicBezTo>
                <a:pt x="1935044" y="2857301"/>
                <a:pt x="1948033" y="2868394"/>
                <a:pt x="1961023" y="2868394"/>
              </a:cubicBezTo>
              <a:cubicBezTo>
                <a:pt x="1976177" y="2868394"/>
                <a:pt x="1987002" y="2855082"/>
                <a:pt x="1987002" y="2841771"/>
              </a:cubicBezTo>
              <a:cubicBezTo>
                <a:pt x="1987002" y="2826242"/>
                <a:pt x="1976177" y="2815149"/>
                <a:pt x="1961023" y="2815149"/>
              </a:cubicBezTo>
              <a:close/>
              <a:moveTo>
                <a:pt x="2034629" y="2815149"/>
              </a:moveTo>
              <a:cubicBezTo>
                <a:pt x="2019475" y="2815149"/>
                <a:pt x="2008650" y="2828460"/>
                <a:pt x="2008650" y="2841771"/>
              </a:cubicBezTo>
              <a:cubicBezTo>
                <a:pt x="2008650" y="2857301"/>
                <a:pt x="2021640" y="2868394"/>
                <a:pt x="2034629" y="2868394"/>
              </a:cubicBezTo>
              <a:cubicBezTo>
                <a:pt x="2049783" y="2868394"/>
                <a:pt x="2060608" y="2855082"/>
                <a:pt x="2060608" y="2841771"/>
              </a:cubicBezTo>
              <a:cubicBezTo>
                <a:pt x="2060608" y="2826242"/>
                <a:pt x="2049783" y="2815149"/>
                <a:pt x="2034629" y="2815149"/>
              </a:cubicBezTo>
              <a:close/>
              <a:moveTo>
                <a:pt x="2108236" y="2815149"/>
              </a:moveTo>
              <a:cubicBezTo>
                <a:pt x="2093082" y="2815149"/>
                <a:pt x="2082257" y="2828460"/>
                <a:pt x="2082257" y="2841771"/>
              </a:cubicBezTo>
              <a:cubicBezTo>
                <a:pt x="2082257" y="2857301"/>
                <a:pt x="2095246" y="2868394"/>
                <a:pt x="2108236" y="2868394"/>
              </a:cubicBezTo>
              <a:cubicBezTo>
                <a:pt x="2123390" y="2868394"/>
                <a:pt x="2134215" y="2855082"/>
                <a:pt x="2134215" y="2841771"/>
              </a:cubicBezTo>
              <a:cubicBezTo>
                <a:pt x="2134215" y="2826242"/>
                <a:pt x="2123390" y="2815149"/>
                <a:pt x="2108236" y="2815149"/>
              </a:cubicBezTo>
              <a:close/>
              <a:moveTo>
                <a:pt x="2181843" y="2815149"/>
              </a:moveTo>
              <a:cubicBezTo>
                <a:pt x="2168854" y="2815149"/>
                <a:pt x="2158029" y="2828460"/>
                <a:pt x="2158029" y="2841771"/>
              </a:cubicBezTo>
              <a:cubicBezTo>
                <a:pt x="2158029" y="2857301"/>
                <a:pt x="2168854" y="2868394"/>
                <a:pt x="2181843" y="2868394"/>
              </a:cubicBezTo>
              <a:cubicBezTo>
                <a:pt x="2196997" y="2868394"/>
                <a:pt x="2207822" y="2855082"/>
                <a:pt x="2207822" y="2841771"/>
              </a:cubicBezTo>
              <a:cubicBezTo>
                <a:pt x="2207822" y="2826242"/>
                <a:pt x="2196997" y="2815149"/>
                <a:pt x="2181843" y="2815149"/>
              </a:cubicBezTo>
              <a:close/>
              <a:moveTo>
                <a:pt x="2699257" y="2815149"/>
              </a:moveTo>
              <a:cubicBezTo>
                <a:pt x="2686268" y="2815149"/>
                <a:pt x="2675443" y="2828460"/>
                <a:pt x="2675443" y="2841771"/>
              </a:cubicBezTo>
              <a:cubicBezTo>
                <a:pt x="2675443" y="2857301"/>
                <a:pt x="2686268" y="2868394"/>
                <a:pt x="2699257" y="2868394"/>
              </a:cubicBezTo>
              <a:cubicBezTo>
                <a:pt x="2714411" y="2868394"/>
                <a:pt x="2725236" y="2855082"/>
                <a:pt x="2725236" y="2841771"/>
              </a:cubicBezTo>
              <a:cubicBezTo>
                <a:pt x="2725236" y="2826242"/>
                <a:pt x="2714411" y="2815149"/>
                <a:pt x="2699257" y="2815149"/>
              </a:cubicBezTo>
              <a:close/>
              <a:moveTo>
                <a:pt x="2848635" y="2815149"/>
              </a:moveTo>
              <a:cubicBezTo>
                <a:pt x="2833481" y="2815149"/>
                <a:pt x="2822656" y="2828460"/>
                <a:pt x="2822656" y="2841771"/>
              </a:cubicBezTo>
              <a:cubicBezTo>
                <a:pt x="2822656" y="2857301"/>
                <a:pt x="2835645" y="2868394"/>
                <a:pt x="2848635" y="2868394"/>
              </a:cubicBezTo>
              <a:cubicBezTo>
                <a:pt x="2863789" y="2868394"/>
                <a:pt x="2874614" y="2855082"/>
                <a:pt x="2874614" y="2841771"/>
              </a:cubicBezTo>
              <a:cubicBezTo>
                <a:pt x="2874614" y="2826242"/>
                <a:pt x="2863789" y="2815149"/>
                <a:pt x="2848635" y="2815149"/>
              </a:cubicBezTo>
              <a:close/>
              <a:moveTo>
                <a:pt x="2922242" y="2815149"/>
              </a:moveTo>
              <a:cubicBezTo>
                <a:pt x="2909253" y="2815149"/>
                <a:pt x="2898428" y="2828460"/>
                <a:pt x="2898428" y="2841771"/>
              </a:cubicBezTo>
              <a:cubicBezTo>
                <a:pt x="2898428" y="2857301"/>
                <a:pt x="2909253" y="2868394"/>
                <a:pt x="2922242" y="2868394"/>
              </a:cubicBezTo>
              <a:cubicBezTo>
                <a:pt x="2937396" y="2868394"/>
                <a:pt x="2948221" y="2855082"/>
                <a:pt x="2948221" y="2841771"/>
              </a:cubicBezTo>
              <a:cubicBezTo>
                <a:pt x="2948221" y="2826242"/>
                <a:pt x="2937396" y="2815149"/>
                <a:pt x="2922242" y="2815149"/>
              </a:cubicBezTo>
              <a:close/>
              <a:moveTo>
                <a:pt x="5067667" y="2815149"/>
              </a:moveTo>
              <a:cubicBezTo>
                <a:pt x="5052513" y="2815149"/>
                <a:pt x="5041688" y="2828460"/>
                <a:pt x="5041688" y="2841771"/>
              </a:cubicBezTo>
              <a:cubicBezTo>
                <a:pt x="5041688" y="2857301"/>
                <a:pt x="5052513" y="2868394"/>
                <a:pt x="5067667" y="2868394"/>
              </a:cubicBezTo>
              <a:cubicBezTo>
                <a:pt x="5082821" y="2868394"/>
                <a:pt x="5093646" y="2855082"/>
                <a:pt x="5093646" y="2841771"/>
              </a:cubicBezTo>
              <a:cubicBezTo>
                <a:pt x="5093646" y="2826242"/>
                <a:pt x="5082821" y="2815149"/>
                <a:pt x="5067667" y="2815149"/>
              </a:cubicBezTo>
              <a:close/>
              <a:moveTo>
                <a:pt x="5141274" y="2815149"/>
              </a:moveTo>
              <a:cubicBezTo>
                <a:pt x="5126120" y="2815149"/>
                <a:pt x="5115295" y="2828460"/>
                <a:pt x="5115295" y="2841771"/>
              </a:cubicBezTo>
              <a:cubicBezTo>
                <a:pt x="5115295" y="2857301"/>
                <a:pt x="5128285" y="2868394"/>
                <a:pt x="5141274" y="2868394"/>
              </a:cubicBezTo>
              <a:cubicBezTo>
                <a:pt x="5156428" y="2868394"/>
                <a:pt x="5167253" y="2855082"/>
                <a:pt x="5167253" y="2841771"/>
              </a:cubicBezTo>
              <a:cubicBezTo>
                <a:pt x="5167253" y="2826242"/>
                <a:pt x="5156428" y="2815149"/>
                <a:pt x="5141274" y="2815149"/>
              </a:cubicBezTo>
              <a:close/>
              <a:moveTo>
                <a:pt x="5214881" y="2815149"/>
              </a:moveTo>
              <a:cubicBezTo>
                <a:pt x="5199727" y="2815149"/>
                <a:pt x="5188902" y="2828460"/>
                <a:pt x="5188902" y="2841771"/>
              </a:cubicBezTo>
              <a:cubicBezTo>
                <a:pt x="5188902" y="2857301"/>
                <a:pt x="5201892" y="2868394"/>
                <a:pt x="5214881" y="2868394"/>
              </a:cubicBezTo>
              <a:cubicBezTo>
                <a:pt x="5230035" y="2868394"/>
                <a:pt x="5240860" y="2855082"/>
                <a:pt x="5240860" y="2841771"/>
              </a:cubicBezTo>
              <a:cubicBezTo>
                <a:pt x="5240860" y="2826242"/>
                <a:pt x="5230035" y="2815149"/>
                <a:pt x="5214881" y="2815149"/>
              </a:cubicBezTo>
              <a:close/>
              <a:moveTo>
                <a:pt x="5290653" y="2815149"/>
              </a:moveTo>
              <a:cubicBezTo>
                <a:pt x="5275499" y="2815149"/>
                <a:pt x="5264674" y="2828460"/>
                <a:pt x="5264674" y="2841771"/>
              </a:cubicBezTo>
              <a:cubicBezTo>
                <a:pt x="5264674" y="2857301"/>
                <a:pt x="5277664" y="2868394"/>
                <a:pt x="5290653" y="2868394"/>
              </a:cubicBezTo>
              <a:cubicBezTo>
                <a:pt x="5303642" y="2868394"/>
                <a:pt x="5314467" y="2855082"/>
                <a:pt x="5314467" y="2841771"/>
              </a:cubicBezTo>
              <a:cubicBezTo>
                <a:pt x="5314467" y="2826242"/>
                <a:pt x="5303642" y="2815149"/>
                <a:pt x="5290653" y="2815149"/>
              </a:cubicBezTo>
              <a:close/>
              <a:moveTo>
                <a:pt x="5364260" y="2815149"/>
              </a:moveTo>
              <a:cubicBezTo>
                <a:pt x="5351271" y="2815149"/>
                <a:pt x="5340446" y="2828460"/>
                <a:pt x="5340446" y="2841771"/>
              </a:cubicBezTo>
              <a:cubicBezTo>
                <a:pt x="5340446" y="2857301"/>
                <a:pt x="5351271" y="2868394"/>
                <a:pt x="5364260" y="2868394"/>
              </a:cubicBezTo>
              <a:cubicBezTo>
                <a:pt x="5379414" y="2868394"/>
                <a:pt x="5390239" y="2855082"/>
                <a:pt x="5390239" y="2841771"/>
              </a:cubicBezTo>
              <a:cubicBezTo>
                <a:pt x="5390239" y="2826242"/>
                <a:pt x="5379414" y="2815149"/>
                <a:pt x="5364260" y="2815149"/>
              </a:cubicBezTo>
              <a:close/>
              <a:moveTo>
                <a:pt x="5437867" y="2815149"/>
              </a:moveTo>
              <a:cubicBezTo>
                <a:pt x="5422713" y="2815149"/>
                <a:pt x="5411888" y="2828460"/>
                <a:pt x="5411888" y="2841771"/>
              </a:cubicBezTo>
              <a:cubicBezTo>
                <a:pt x="5411888" y="2857301"/>
                <a:pt x="5422713" y="2868394"/>
                <a:pt x="5437867" y="2868394"/>
              </a:cubicBezTo>
              <a:cubicBezTo>
                <a:pt x="5453021" y="2868394"/>
                <a:pt x="5463846" y="2855082"/>
                <a:pt x="5463846" y="2841771"/>
              </a:cubicBezTo>
              <a:cubicBezTo>
                <a:pt x="5463846" y="2826242"/>
                <a:pt x="5453021" y="2815149"/>
                <a:pt x="5437867" y="2815149"/>
              </a:cubicBezTo>
              <a:close/>
              <a:moveTo>
                <a:pt x="5511473" y="2815149"/>
              </a:moveTo>
              <a:cubicBezTo>
                <a:pt x="5498484" y="2815149"/>
                <a:pt x="5487659" y="2828460"/>
                <a:pt x="5487659" y="2841771"/>
              </a:cubicBezTo>
              <a:cubicBezTo>
                <a:pt x="5487659" y="2857301"/>
                <a:pt x="5498484" y="2868394"/>
                <a:pt x="5511473" y="2868394"/>
              </a:cubicBezTo>
              <a:cubicBezTo>
                <a:pt x="5526628" y="2868394"/>
                <a:pt x="5537452" y="2855082"/>
                <a:pt x="5537452" y="2841771"/>
              </a:cubicBezTo>
              <a:cubicBezTo>
                <a:pt x="5537452" y="2826242"/>
                <a:pt x="5526628" y="2815149"/>
                <a:pt x="5511473" y="2815149"/>
              </a:cubicBezTo>
              <a:close/>
              <a:moveTo>
                <a:pt x="5585081" y="2815149"/>
              </a:moveTo>
              <a:cubicBezTo>
                <a:pt x="5569927" y="2815149"/>
                <a:pt x="5559102" y="2828460"/>
                <a:pt x="5559102" y="2841771"/>
              </a:cubicBezTo>
              <a:cubicBezTo>
                <a:pt x="5559102" y="2857301"/>
                <a:pt x="5572091" y="2868394"/>
                <a:pt x="5585081" y="2868394"/>
              </a:cubicBezTo>
              <a:cubicBezTo>
                <a:pt x="5600235" y="2868394"/>
                <a:pt x="5611060" y="2855082"/>
                <a:pt x="5611060" y="2841771"/>
              </a:cubicBezTo>
              <a:cubicBezTo>
                <a:pt x="5611060" y="2826242"/>
                <a:pt x="5600235" y="2815149"/>
                <a:pt x="5585081" y="2815149"/>
              </a:cubicBezTo>
              <a:close/>
              <a:moveTo>
                <a:pt x="5658687" y="2815149"/>
              </a:moveTo>
              <a:cubicBezTo>
                <a:pt x="5645699" y="2815149"/>
                <a:pt x="5634874" y="2828460"/>
                <a:pt x="5634874" y="2841771"/>
              </a:cubicBezTo>
              <a:cubicBezTo>
                <a:pt x="5634874" y="2857301"/>
                <a:pt x="5645699" y="2868394"/>
                <a:pt x="5658687" y="2868394"/>
              </a:cubicBezTo>
              <a:cubicBezTo>
                <a:pt x="5673842" y="2868394"/>
                <a:pt x="5684667" y="2855082"/>
                <a:pt x="5684667" y="2841771"/>
              </a:cubicBezTo>
              <a:cubicBezTo>
                <a:pt x="5684667" y="2826242"/>
                <a:pt x="5673842" y="2815149"/>
                <a:pt x="5658687" y="2815149"/>
              </a:cubicBezTo>
              <a:close/>
              <a:moveTo>
                <a:pt x="5734459" y="2815149"/>
              </a:moveTo>
              <a:cubicBezTo>
                <a:pt x="5719305" y="2815149"/>
                <a:pt x="5708480" y="2828460"/>
                <a:pt x="5708480" y="2841771"/>
              </a:cubicBezTo>
              <a:cubicBezTo>
                <a:pt x="5708480" y="2857301"/>
                <a:pt x="5721470" y="2868394"/>
                <a:pt x="5734459" y="2868394"/>
              </a:cubicBezTo>
              <a:cubicBezTo>
                <a:pt x="5749613" y="2868394"/>
                <a:pt x="5760438" y="2855082"/>
                <a:pt x="5760438" y="2841771"/>
              </a:cubicBezTo>
              <a:cubicBezTo>
                <a:pt x="5760438" y="2826242"/>
                <a:pt x="5747448" y="2815149"/>
                <a:pt x="5734459" y="2815149"/>
              </a:cubicBezTo>
              <a:close/>
              <a:moveTo>
                <a:pt x="5810231" y="2815149"/>
              </a:moveTo>
              <a:cubicBezTo>
                <a:pt x="5795077" y="2815149"/>
                <a:pt x="5784252" y="2828460"/>
                <a:pt x="5784252" y="2841771"/>
              </a:cubicBezTo>
              <a:cubicBezTo>
                <a:pt x="5784252" y="2857301"/>
                <a:pt x="5797242" y="2868394"/>
                <a:pt x="5810231" y="2868394"/>
              </a:cubicBezTo>
              <a:cubicBezTo>
                <a:pt x="5823220" y="2868394"/>
                <a:pt x="5834045" y="2855082"/>
                <a:pt x="5834045" y="2841771"/>
              </a:cubicBezTo>
              <a:cubicBezTo>
                <a:pt x="5834045" y="2826242"/>
                <a:pt x="5823220" y="2815149"/>
                <a:pt x="5810231" y="2815149"/>
              </a:cubicBezTo>
              <a:close/>
              <a:moveTo>
                <a:pt x="5881673" y="2815149"/>
              </a:moveTo>
              <a:cubicBezTo>
                <a:pt x="5866519" y="2815149"/>
                <a:pt x="5855694" y="2828460"/>
                <a:pt x="5855694" y="2841771"/>
              </a:cubicBezTo>
              <a:cubicBezTo>
                <a:pt x="5855694" y="2857301"/>
                <a:pt x="5868684" y="2868394"/>
                <a:pt x="5881673" y="2868394"/>
              </a:cubicBezTo>
              <a:cubicBezTo>
                <a:pt x="5896827" y="2868394"/>
                <a:pt x="5907652" y="2855082"/>
                <a:pt x="5907652" y="2841771"/>
              </a:cubicBezTo>
              <a:cubicBezTo>
                <a:pt x="5907652" y="2826242"/>
                <a:pt x="5896827" y="2815149"/>
                <a:pt x="5881673" y="2815149"/>
              </a:cubicBezTo>
              <a:close/>
              <a:moveTo>
                <a:pt x="5957445" y="2815149"/>
              </a:moveTo>
              <a:cubicBezTo>
                <a:pt x="5942291" y="2815149"/>
                <a:pt x="5931466" y="2828460"/>
                <a:pt x="5931466" y="2841771"/>
              </a:cubicBezTo>
              <a:cubicBezTo>
                <a:pt x="5931466" y="2857301"/>
                <a:pt x="5944456" y="2868394"/>
                <a:pt x="5957445" y="2868394"/>
              </a:cubicBezTo>
              <a:cubicBezTo>
                <a:pt x="5970435" y="2868394"/>
                <a:pt x="5981259" y="2855082"/>
                <a:pt x="5981259" y="2841771"/>
              </a:cubicBezTo>
              <a:cubicBezTo>
                <a:pt x="5981259" y="2826242"/>
                <a:pt x="5970435" y="2815149"/>
                <a:pt x="5957445" y="2815149"/>
              </a:cubicBezTo>
              <a:close/>
              <a:moveTo>
                <a:pt x="6028887" y="2815149"/>
              </a:moveTo>
              <a:cubicBezTo>
                <a:pt x="6013733" y="2815149"/>
                <a:pt x="6002908" y="2828460"/>
                <a:pt x="6002908" y="2841771"/>
              </a:cubicBezTo>
              <a:cubicBezTo>
                <a:pt x="6002908" y="2857301"/>
                <a:pt x="6015897" y="2868394"/>
                <a:pt x="6028887" y="2868394"/>
              </a:cubicBezTo>
              <a:cubicBezTo>
                <a:pt x="6044041" y="2868394"/>
                <a:pt x="6054866" y="2855082"/>
                <a:pt x="6054866" y="2841771"/>
              </a:cubicBezTo>
              <a:cubicBezTo>
                <a:pt x="6054866" y="2826242"/>
                <a:pt x="6044041" y="2815149"/>
                <a:pt x="6028887" y="2815149"/>
              </a:cubicBezTo>
              <a:close/>
              <a:moveTo>
                <a:pt x="6102494" y="2815149"/>
              </a:moveTo>
              <a:cubicBezTo>
                <a:pt x="6087340" y="2815149"/>
                <a:pt x="6076515" y="2828460"/>
                <a:pt x="6076515" y="2841771"/>
              </a:cubicBezTo>
              <a:cubicBezTo>
                <a:pt x="6076515" y="2857301"/>
                <a:pt x="6089505" y="2868394"/>
                <a:pt x="6102494" y="2868394"/>
              </a:cubicBezTo>
              <a:cubicBezTo>
                <a:pt x="6117648" y="2868394"/>
                <a:pt x="6128473" y="2855082"/>
                <a:pt x="6128473" y="2841771"/>
              </a:cubicBezTo>
              <a:cubicBezTo>
                <a:pt x="6128473" y="2826242"/>
                <a:pt x="6117648" y="2815149"/>
                <a:pt x="6102494" y="2815149"/>
              </a:cubicBezTo>
              <a:close/>
              <a:moveTo>
                <a:pt x="6178265" y="2815149"/>
              </a:moveTo>
              <a:cubicBezTo>
                <a:pt x="6165277" y="2815149"/>
                <a:pt x="6154452" y="2828460"/>
                <a:pt x="6154452" y="2841771"/>
              </a:cubicBezTo>
              <a:cubicBezTo>
                <a:pt x="6154452" y="2857301"/>
                <a:pt x="6165277" y="2868394"/>
                <a:pt x="6178265" y="2868394"/>
              </a:cubicBezTo>
              <a:cubicBezTo>
                <a:pt x="6193420" y="2868394"/>
                <a:pt x="6204245" y="2855082"/>
                <a:pt x="6204245" y="2841771"/>
              </a:cubicBezTo>
              <a:cubicBezTo>
                <a:pt x="6204245" y="2826242"/>
                <a:pt x="6191255" y="2815149"/>
                <a:pt x="6178265" y="2815149"/>
              </a:cubicBezTo>
              <a:close/>
              <a:moveTo>
                <a:pt x="6251873" y="2815149"/>
              </a:moveTo>
              <a:cubicBezTo>
                <a:pt x="6238884" y="2815149"/>
                <a:pt x="6228059" y="2828460"/>
                <a:pt x="6228059" y="2841771"/>
              </a:cubicBezTo>
              <a:cubicBezTo>
                <a:pt x="6228059" y="2857301"/>
                <a:pt x="6238884" y="2868394"/>
                <a:pt x="6251873" y="2868394"/>
              </a:cubicBezTo>
              <a:cubicBezTo>
                <a:pt x="6267027" y="2868394"/>
                <a:pt x="6277852" y="2855082"/>
                <a:pt x="6277852" y="2841771"/>
              </a:cubicBezTo>
              <a:cubicBezTo>
                <a:pt x="6277852" y="2826242"/>
                <a:pt x="6267027" y="2815149"/>
                <a:pt x="6251873" y="2815149"/>
              </a:cubicBezTo>
              <a:close/>
              <a:moveTo>
                <a:pt x="6325479" y="2815149"/>
              </a:moveTo>
              <a:cubicBezTo>
                <a:pt x="6312490" y="2815149"/>
                <a:pt x="6301665" y="2828460"/>
                <a:pt x="6301665" y="2841771"/>
              </a:cubicBezTo>
              <a:cubicBezTo>
                <a:pt x="6301665" y="2857301"/>
                <a:pt x="6312490" y="2868394"/>
                <a:pt x="6325479" y="2868394"/>
              </a:cubicBezTo>
              <a:cubicBezTo>
                <a:pt x="6340633" y="2868394"/>
                <a:pt x="6351458" y="2855082"/>
                <a:pt x="6351458" y="2841771"/>
              </a:cubicBezTo>
              <a:cubicBezTo>
                <a:pt x="6351458" y="2826242"/>
                <a:pt x="6340633" y="2815149"/>
                <a:pt x="6325479" y="2815149"/>
              </a:cubicBezTo>
              <a:close/>
              <a:moveTo>
                <a:pt x="6399086" y="2815149"/>
              </a:moveTo>
              <a:cubicBezTo>
                <a:pt x="6383932" y="2815149"/>
                <a:pt x="6373107" y="2828460"/>
                <a:pt x="6373107" y="2841771"/>
              </a:cubicBezTo>
              <a:cubicBezTo>
                <a:pt x="6373107" y="2857301"/>
                <a:pt x="6386097" y="2868394"/>
                <a:pt x="6399086" y="2868394"/>
              </a:cubicBezTo>
              <a:cubicBezTo>
                <a:pt x="6414241" y="2868394"/>
                <a:pt x="6425065" y="2855082"/>
                <a:pt x="6425065" y="2841771"/>
              </a:cubicBezTo>
              <a:cubicBezTo>
                <a:pt x="6425065" y="2826242"/>
                <a:pt x="6414241" y="2815149"/>
                <a:pt x="6399086" y="2815149"/>
              </a:cubicBezTo>
              <a:close/>
              <a:moveTo>
                <a:pt x="6472694" y="2815149"/>
              </a:moveTo>
              <a:cubicBezTo>
                <a:pt x="6457540" y="2815149"/>
                <a:pt x="6446715" y="2828460"/>
                <a:pt x="6446715" y="2841771"/>
              </a:cubicBezTo>
              <a:cubicBezTo>
                <a:pt x="6446715" y="2857301"/>
                <a:pt x="6459704" y="2868394"/>
                <a:pt x="6472694" y="2868394"/>
              </a:cubicBezTo>
              <a:cubicBezTo>
                <a:pt x="6487848" y="2868394"/>
                <a:pt x="6498673" y="2855082"/>
                <a:pt x="6498673" y="2841771"/>
              </a:cubicBezTo>
              <a:cubicBezTo>
                <a:pt x="6498673" y="2826242"/>
                <a:pt x="6487848" y="2815149"/>
                <a:pt x="6472694" y="2815149"/>
              </a:cubicBezTo>
              <a:close/>
              <a:moveTo>
                <a:pt x="6546300" y="2815149"/>
              </a:moveTo>
              <a:cubicBezTo>
                <a:pt x="6531146" y="2815149"/>
                <a:pt x="6520321" y="2828460"/>
                <a:pt x="6520321" y="2841771"/>
              </a:cubicBezTo>
              <a:cubicBezTo>
                <a:pt x="6520321" y="2857301"/>
                <a:pt x="6533311" y="2868394"/>
                <a:pt x="6546300" y="2868394"/>
              </a:cubicBezTo>
              <a:cubicBezTo>
                <a:pt x="6561454" y="2868394"/>
                <a:pt x="6572279" y="2855082"/>
                <a:pt x="6572279" y="2841771"/>
              </a:cubicBezTo>
              <a:cubicBezTo>
                <a:pt x="6572279" y="2826242"/>
                <a:pt x="6561454" y="2815149"/>
                <a:pt x="6546300" y="2815149"/>
              </a:cubicBezTo>
              <a:close/>
              <a:moveTo>
                <a:pt x="6622072" y="2815149"/>
              </a:moveTo>
              <a:cubicBezTo>
                <a:pt x="6606918" y="2815149"/>
                <a:pt x="6596093" y="2828460"/>
                <a:pt x="6596093" y="2841771"/>
              </a:cubicBezTo>
              <a:cubicBezTo>
                <a:pt x="6596093" y="2857301"/>
                <a:pt x="6609083" y="2868394"/>
                <a:pt x="6622072" y="2868394"/>
              </a:cubicBezTo>
              <a:cubicBezTo>
                <a:pt x="6637226" y="2868394"/>
                <a:pt x="6648051" y="2855082"/>
                <a:pt x="6648051" y="2841771"/>
              </a:cubicBezTo>
              <a:cubicBezTo>
                <a:pt x="6648051" y="2826242"/>
                <a:pt x="6635061" y="2815149"/>
                <a:pt x="6622072" y="2815149"/>
              </a:cubicBezTo>
              <a:close/>
              <a:moveTo>
                <a:pt x="6695679" y="2815149"/>
              </a:moveTo>
              <a:cubicBezTo>
                <a:pt x="6680525" y="2815149"/>
                <a:pt x="6669700" y="2828460"/>
                <a:pt x="6669700" y="2841771"/>
              </a:cubicBezTo>
              <a:cubicBezTo>
                <a:pt x="6669700" y="2857301"/>
                <a:pt x="6682690" y="2868394"/>
                <a:pt x="6695679" y="2868394"/>
              </a:cubicBezTo>
              <a:cubicBezTo>
                <a:pt x="6710833" y="2868394"/>
                <a:pt x="6721658" y="2855082"/>
                <a:pt x="6721658" y="2841771"/>
              </a:cubicBezTo>
              <a:cubicBezTo>
                <a:pt x="6721658" y="2826242"/>
                <a:pt x="6710833" y="2815149"/>
                <a:pt x="6695679" y="2815149"/>
              </a:cubicBezTo>
              <a:close/>
              <a:moveTo>
                <a:pt x="6842892" y="2815149"/>
              </a:moveTo>
              <a:cubicBezTo>
                <a:pt x="6827738" y="2815149"/>
                <a:pt x="6816913" y="2828460"/>
                <a:pt x="6816913" y="2841771"/>
              </a:cubicBezTo>
              <a:cubicBezTo>
                <a:pt x="6816913" y="2857301"/>
                <a:pt x="6829903" y="2868394"/>
                <a:pt x="6842892" y="2868394"/>
              </a:cubicBezTo>
              <a:cubicBezTo>
                <a:pt x="6858047" y="2868394"/>
                <a:pt x="6868871" y="2855082"/>
                <a:pt x="6868871" y="2841771"/>
              </a:cubicBezTo>
              <a:cubicBezTo>
                <a:pt x="6868871" y="2826242"/>
                <a:pt x="6858047" y="2815149"/>
                <a:pt x="6842892" y="2815149"/>
              </a:cubicBezTo>
              <a:close/>
              <a:moveTo>
                <a:pt x="6916499" y="2815149"/>
              </a:moveTo>
              <a:cubicBezTo>
                <a:pt x="6903510" y="2815149"/>
                <a:pt x="6892685" y="2828460"/>
                <a:pt x="6892685" y="2841771"/>
              </a:cubicBezTo>
              <a:cubicBezTo>
                <a:pt x="6892685" y="2857301"/>
                <a:pt x="6903510" y="2868394"/>
                <a:pt x="6916499" y="2868394"/>
              </a:cubicBezTo>
              <a:cubicBezTo>
                <a:pt x="6931654" y="2868394"/>
                <a:pt x="6942478" y="2855082"/>
                <a:pt x="6942478" y="2841771"/>
              </a:cubicBezTo>
              <a:cubicBezTo>
                <a:pt x="6942478" y="2826242"/>
                <a:pt x="6931654" y="2815149"/>
                <a:pt x="6916499" y="2815149"/>
              </a:cubicBezTo>
              <a:close/>
              <a:moveTo>
                <a:pt x="6990106" y="2815149"/>
              </a:moveTo>
              <a:cubicBezTo>
                <a:pt x="6977118" y="2815149"/>
                <a:pt x="6966293" y="2828460"/>
                <a:pt x="6966293" y="2841771"/>
              </a:cubicBezTo>
              <a:cubicBezTo>
                <a:pt x="6966293" y="2857301"/>
                <a:pt x="6977118" y="2868394"/>
                <a:pt x="6990106" y="2868394"/>
              </a:cubicBezTo>
              <a:cubicBezTo>
                <a:pt x="7005261" y="2868394"/>
                <a:pt x="7016086" y="2855082"/>
                <a:pt x="7016086" y="2841771"/>
              </a:cubicBezTo>
              <a:cubicBezTo>
                <a:pt x="7016086" y="2826242"/>
                <a:pt x="7005261" y="2815149"/>
                <a:pt x="6990106" y="2815149"/>
              </a:cubicBezTo>
              <a:close/>
              <a:moveTo>
                <a:pt x="7065879" y="2815149"/>
              </a:moveTo>
              <a:cubicBezTo>
                <a:pt x="7050725" y="2815149"/>
                <a:pt x="7039900" y="2828460"/>
                <a:pt x="7039900" y="2841771"/>
              </a:cubicBezTo>
              <a:cubicBezTo>
                <a:pt x="7039900" y="2857301"/>
                <a:pt x="7052890" y="2868394"/>
                <a:pt x="7065879" y="2868394"/>
              </a:cubicBezTo>
              <a:cubicBezTo>
                <a:pt x="7081033" y="2868394"/>
                <a:pt x="7091858" y="2855082"/>
                <a:pt x="7091858" y="2841771"/>
              </a:cubicBezTo>
              <a:cubicBezTo>
                <a:pt x="7091858" y="2826242"/>
                <a:pt x="7078868" y="2815149"/>
                <a:pt x="7065879" y="2815149"/>
              </a:cubicBezTo>
              <a:close/>
              <a:moveTo>
                <a:pt x="7139485" y="2815149"/>
              </a:moveTo>
              <a:cubicBezTo>
                <a:pt x="7124331" y="2815149"/>
                <a:pt x="7113506" y="2828460"/>
                <a:pt x="7113506" y="2841771"/>
              </a:cubicBezTo>
              <a:cubicBezTo>
                <a:pt x="7113506" y="2857301"/>
                <a:pt x="7126496" y="2868394"/>
                <a:pt x="7139485" y="2868394"/>
              </a:cubicBezTo>
              <a:cubicBezTo>
                <a:pt x="7154639" y="2868394"/>
                <a:pt x="7165464" y="2855082"/>
                <a:pt x="7165464" y="2841771"/>
              </a:cubicBezTo>
              <a:cubicBezTo>
                <a:pt x="7165464" y="2826242"/>
                <a:pt x="7154639" y="2815149"/>
                <a:pt x="7139485" y="2815149"/>
              </a:cubicBezTo>
              <a:close/>
              <a:moveTo>
                <a:pt x="7213092" y="2815149"/>
              </a:moveTo>
              <a:cubicBezTo>
                <a:pt x="7197938" y="2815149"/>
                <a:pt x="7187113" y="2828460"/>
                <a:pt x="7187113" y="2841771"/>
              </a:cubicBezTo>
              <a:cubicBezTo>
                <a:pt x="7187113" y="2857301"/>
                <a:pt x="7200103" y="2868394"/>
                <a:pt x="7213092" y="2868394"/>
              </a:cubicBezTo>
              <a:cubicBezTo>
                <a:pt x="7228246" y="2868394"/>
                <a:pt x="7239071" y="2855082"/>
                <a:pt x="7239071" y="2841771"/>
              </a:cubicBezTo>
              <a:cubicBezTo>
                <a:pt x="7239071" y="2826242"/>
                <a:pt x="7228246" y="2815149"/>
                <a:pt x="7213092" y="2815149"/>
              </a:cubicBezTo>
              <a:close/>
              <a:moveTo>
                <a:pt x="7288864" y="2815149"/>
              </a:moveTo>
              <a:cubicBezTo>
                <a:pt x="7273710" y="2815149"/>
                <a:pt x="7262885" y="2828460"/>
                <a:pt x="7262885" y="2841771"/>
              </a:cubicBezTo>
              <a:cubicBezTo>
                <a:pt x="7262885" y="2857301"/>
                <a:pt x="7275875" y="2868394"/>
                <a:pt x="7288864" y="2868394"/>
              </a:cubicBezTo>
              <a:cubicBezTo>
                <a:pt x="7301854" y="2868394"/>
                <a:pt x="7312678" y="2855082"/>
                <a:pt x="7312678" y="2841771"/>
              </a:cubicBezTo>
              <a:cubicBezTo>
                <a:pt x="7312678" y="2826242"/>
                <a:pt x="7301854" y="2815149"/>
                <a:pt x="7288864" y="2815149"/>
              </a:cubicBezTo>
              <a:close/>
              <a:moveTo>
                <a:pt x="7509684" y="2815149"/>
              </a:moveTo>
              <a:cubicBezTo>
                <a:pt x="7496696" y="2815149"/>
                <a:pt x="7485871" y="2828460"/>
                <a:pt x="7485871" y="2841771"/>
              </a:cubicBezTo>
              <a:cubicBezTo>
                <a:pt x="7485871" y="2857301"/>
                <a:pt x="7496696" y="2868394"/>
                <a:pt x="7509684" y="2868394"/>
              </a:cubicBezTo>
              <a:cubicBezTo>
                <a:pt x="7524839" y="2868394"/>
                <a:pt x="7535664" y="2855082"/>
                <a:pt x="7535664" y="2841771"/>
              </a:cubicBezTo>
              <a:cubicBezTo>
                <a:pt x="7535664" y="2826242"/>
                <a:pt x="7524839" y="2815149"/>
                <a:pt x="7509684" y="2815149"/>
              </a:cubicBezTo>
              <a:close/>
              <a:moveTo>
                <a:pt x="7583292" y="2815149"/>
              </a:moveTo>
              <a:cubicBezTo>
                <a:pt x="7568138" y="2815149"/>
                <a:pt x="7557313" y="2828460"/>
                <a:pt x="7557313" y="2841771"/>
              </a:cubicBezTo>
              <a:cubicBezTo>
                <a:pt x="7557313" y="2857301"/>
                <a:pt x="7570303" y="2868394"/>
                <a:pt x="7583292" y="2868394"/>
              </a:cubicBezTo>
              <a:cubicBezTo>
                <a:pt x="7598446" y="2868394"/>
                <a:pt x="7609271" y="2855082"/>
                <a:pt x="7609271" y="2841771"/>
              </a:cubicBezTo>
              <a:cubicBezTo>
                <a:pt x="7609271" y="2826242"/>
                <a:pt x="7598446" y="2815149"/>
                <a:pt x="7583292" y="2815149"/>
              </a:cubicBezTo>
              <a:close/>
              <a:moveTo>
                <a:pt x="7656898" y="2815149"/>
              </a:moveTo>
              <a:cubicBezTo>
                <a:pt x="7641744" y="2815149"/>
                <a:pt x="7630919" y="2828460"/>
                <a:pt x="7630919" y="2841771"/>
              </a:cubicBezTo>
              <a:cubicBezTo>
                <a:pt x="7630919" y="2857301"/>
                <a:pt x="7643909" y="2868394"/>
                <a:pt x="7656898" y="2868394"/>
              </a:cubicBezTo>
              <a:cubicBezTo>
                <a:pt x="7672052" y="2868394"/>
                <a:pt x="7682877" y="2855082"/>
                <a:pt x="7682877" y="2841771"/>
              </a:cubicBezTo>
              <a:cubicBezTo>
                <a:pt x="7682877" y="2826242"/>
                <a:pt x="7672052" y="2815149"/>
                <a:pt x="7656898" y="2815149"/>
              </a:cubicBezTo>
              <a:close/>
              <a:moveTo>
                <a:pt x="7730505" y="2815149"/>
              </a:moveTo>
              <a:cubicBezTo>
                <a:pt x="7715351" y="2815149"/>
                <a:pt x="7704526" y="2828460"/>
                <a:pt x="7704526" y="2841771"/>
              </a:cubicBezTo>
              <a:cubicBezTo>
                <a:pt x="7704526" y="2857301"/>
                <a:pt x="7717516" y="2868394"/>
                <a:pt x="7730505" y="2868394"/>
              </a:cubicBezTo>
              <a:cubicBezTo>
                <a:pt x="7745660" y="2868394"/>
                <a:pt x="7756484" y="2855082"/>
                <a:pt x="7756484" y="2841771"/>
              </a:cubicBezTo>
              <a:cubicBezTo>
                <a:pt x="7756484" y="2826242"/>
                <a:pt x="7745660" y="2815149"/>
                <a:pt x="7730505" y="2815149"/>
              </a:cubicBezTo>
              <a:close/>
              <a:moveTo>
                <a:pt x="7806277" y="2815149"/>
              </a:moveTo>
              <a:cubicBezTo>
                <a:pt x="7791123" y="2815149"/>
                <a:pt x="7780298" y="2828460"/>
                <a:pt x="7780298" y="2841771"/>
              </a:cubicBezTo>
              <a:cubicBezTo>
                <a:pt x="7780298" y="2857301"/>
                <a:pt x="7793288" y="2868394"/>
                <a:pt x="7806277" y="2868394"/>
              </a:cubicBezTo>
              <a:cubicBezTo>
                <a:pt x="7819267" y="2868394"/>
                <a:pt x="7830091" y="2855082"/>
                <a:pt x="7830091" y="2841771"/>
              </a:cubicBezTo>
              <a:cubicBezTo>
                <a:pt x="7830091" y="2826242"/>
                <a:pt x="7819267" y="2815149"/>
                <a:pt x="7806277" y="2815149"/>
              </a:cubicBezTo>
              <a:close/>
              <a:moveTo>
                <a:pt x="7879885" y="2815149"/>
              </a:moveTo>
              <a:cubicBezTo>
                <a:pt x="7864731" y="2815149"/>
                <a:pt x="7853906" y="2828460"/>
                <a:pt x="7853906" y="2841771"/>
              </a:cubicBezTo>
              <a:cubicBezTo>
                <a:pt x="7853906" y="2857301"/>
                <a:pt x="7866895" y="2868394"/>
                <a:pt x="7879885" y="2868394"/>
              </a:cubicBezTo>
              <a:cubicBezTo>
                <a:pt x="7895039" y="2868394"/>
                <a:pt x="7905864" y="2855082"/>
                <a:pt x="7905864" y="2841771"/>
              </a:cubicBezTo>
              <a:cubicBezTo>
                <a:pt x="7905864" y="2826242"/>
                <a:pt x="7892874" y="2815149"/>
                <a:pt x="7879885" y="2815149"/>
              </a:cubicBezTo>
              <a:close/>
              <a:moveTo>
                <a:pt x="7955656" y="2815149"/>
              </a:moveTo>
              <a:cubicBezTo>
                <a:pt x="7940502" y="2815149"/>
                <a:pt x="7929677" y="2828460"/>
                <a:pt x="7929677" y="2841771"/>
              </a:cubicBezTo>
              <a:cubicBezTo>
                <a:pt x="7929677" y="2857301"/>
                <a:pt x="7942666" y="2868394"/>
                <a:pt x="7955656" y="2868394"/>
              </a:cubicBezTo>
              <a:cubicBezTo>
                <a:pt x="7968645" y="2868394"/>
                <a:pt x="7979470" y="2855082"/>
                <a:pt x="7979470" y="2841771"/>
              </a:cubicBezTo>
              <a:cubicBezTo>
                <a:pt x="7979470" y="2826242"/>
                <a:pt x="7968645" y="2815149"/>
                <a:pt x="7955656" y="2815149"/>
              </a:cubicBezTo>
              <a:close/>
              <a:moveTo>
                <a:pt x="8027098" y="2815149"/>
              </a:moveTo>
              <a:cubicBezTo>
                <a:pt x="8011944" y="2815149"/>
                <a:pt x="8001119" y="2828460"/>
                <a:pt x="8001119" y="2841771"/>
              </a:cubicBezTo>
              <a:cubicBezTo>
                <a:pt x="8001119" y="2857301"/>
                <a:pt x="8011944" y="2868394"/>
                <a:pt x="8027098" y="2868394"/>
              </a:cubicBezTo>
              <a:cubicBezTo>
                <a:pt x="8042252" y="2868394"/>
                <a:pt x="8053077" y="2855082"/>
                <a:pt x="8053077" y="2841771"/>
              </a:cubicBezTo>
              <a:cubicBezTo>
                <a:pt x="8053077" y="2826242"/>
                <a:pt x="8042252" y="2815149"/>
                <a:pt x="8027098" y="2815149"/>
              </a:cubicBezTo>
              <a:close/>
              <a:moveTo>
                <a:pt x="8100705" y="2815149"/>
              </a:moveTo>
              <a:cubicBezTo>
                <a:pt x="8087716" y="2815149"/>
                <a:pt x="8076891" y="2828460"/>
                <a:pt x="8076891" y="2841771"/>
              </a:cubicBezTo>
              <a:cubicBezTo>
                <a:pt x="8076891" y="2857301"/>
                <a:pt x="8087716" y="2868394"/>
                <a:pt x="8100705" y="2868394"/>
              </a:cubicBezTo>
              <a:cubicBezTo>
                <a:pt x="8115859" y="2868394"/>
                <a:pt x="8126684" y="2855082"/>
                <a:pt x="8126684" y="2841771"/>
              </a:cubicBezTo>
              <a:cubicBezTo>
                <a:pt x="8126684" y="2826242"/>
                <a:pt x="8115859" y="2815149"/>
                <a:pt x="8100705" y="2815149"/>
              </a:cubicBezTo>
              <a:close/>
              <a:moveTo>
                <a:pt x="8174312" y="2815149"/>
              </a:moveTo>
              <a:cubicBezTo>
                <a:pt x="8161323" y="2815149"/>
                <a:pt x="8150498" y="2828460"/>
                <a:pt x="8150498" y="2841771"/>
              </a:cubicBezTo>
              <a:cubicBezTo>
                <a:pt x="8150498" y="2857301"/>
                <a:pt x="8161323" y="2868394"/>
                <a:pt x="8174312" y="2868394"/>
              </a:cubicBezTo>
              <a:cubicBezTo>
                <a:pt x="8189467" y="2868394"/>
                <a:pt x="8200291" y="2855082"/>
                <a:pt x="8200291" y="2841771"/>
              </a:cubicBezTo>
              <a:cubicBezTo>
                <a:pt x="8200291" y="2826242"/>
                <a:pt x="8189467" y="2815149"/>
                <a:pt x="8174312" y="2815149"/>
              </a:cubicBezTo>
              <a:close/>
              <a:moveTo>
                <a:pt x="8247918" y="2815149"/>
              </a:moveTo>
              <a:cubicBezTo>
                <a:pt x="8234929" y="2815149"/>
                <a:pt x="8224104" y="2828460"/>
                <a:pt x="8224104" y="2841771"/>
              </a:cubicBezTo>
              <a:cubicBezTo>
                <a:pt x="8224104" y="2857301"/>
                <a:pt x="8234929" y="2868394"/>
                <a:pt x="8247918" y="2868394"/>
              </a:cubicBezTo>
              <a:cubicBezTo>
                <a:pt x="8263073" y="2868394"/>
                <a:pt x="8273897" y="2855082"/>
                <a:pt x="8273897" y="2841771"/>
              </a:cubicBezTo>
              <a:cubicBezTo>
                <a:pt x="8273897" y="2826242"/>
                <a:pt x="8263073" y="2815149"/>
                <a:pt x="8247918" y="2815149"/>
              </a:cubicBezTo>
              <a:close/>
              <a:moveTo>
                <a:pt x="8323691" y="2815149"/>
              </a:moveTo>
              <a:cubicBezTo>
                <a:pt x="8308537" y="2815149"/>
                <a:pt x="8297712" y="2828460"/>
                <a:pt x="8297712" y="2841771"/>
              </a:cubicBezTo>
              <a:cubicBezTo>
                <a:pt x="8297712" y="2857301"/>
                <a:pt x="8310701" y="2868394"/>
                <a:pt x="8323691" y="2868394"/>
              </a:cubicBezTo>
              <a:cubicBezTo>
                <a:pt x="8338845" y="2868394"/>
                <a:pt x="8349670" y="2855082"/>
                <a:pt x="8349670" y="2841771"/>
              </a:cubicBezTo>
              <a:cubicBezTo>
                <a:pt x="8349670" y="2826242"/>
                <a:pt x="8336680" y="2815149"/>
                <a:pt x="8323691" y="2815149"/>
              </a:cubicBezTo>
              <a:close/>
              <a:moveTo>
                <a:pt x="8397298" y="2815149"/>
              </a:moveTo>
              <a:cubicBezTo>
                <a:pt x="8382144" y="2815149"/>
                <a:pt x="8371319" y="2828460"/>
                <a:pt x="8371319" y="2841771"/>
              </a:cubicBezTo>
              <a:cubicBezTo>
                <a:pt x="8371319" y="2857301"/>
                <a:pt x="8384309" y="2868394"/>
                <a:pt x="8397298" y="2868394"/>
              </a:cubicBezTo>
              <a:cubicBezTo>
                <a:pt x="8412452" y="2868394"/>
                <a:pt x="8423277" y="2855082"/>
                <a:pt x="8423277" y="2841771"/>
              </a:cubicBezTo>
              <a:cubicBezTo>
                <a:pt x="8423277" y="2826242"/>
                <a:pt x="8412452" y="2815149"/>
                <a:pt x="8397298" y="2815149"/>
              </a:cubicBezTo>
              <a:close/>
              <a:moveTo>
                <a:pt x="8470904" y="2815149"/>
              </a:moveTo>
              <a:cubicBezTo>
                <a:pt x="8455750" y="2815149"/>
                <a:pt x="8444925" y="2828460"/>
                <a:pt x="8444925" y="2841771"/>
              </a:cubicBezTo>
              <a:cubicBezTo>
                <a:pt x="8444925" y="2857301"/>
                <a:pt x="8457915" y="2868394"/>
                <a:pt x="8470904" y="2868394"/>
              </a:cubicBezTo>
              <a:cubicBezTo>
                <a:pt x="8486058" y="2868394"/>
                <a:pt x="8496883" y="2855082"/>
                <a:pt x="8496883" y="2841771"/>
              </a:cubicBezTo>
              <a:cubicBezTo>
                <a:pt x="8496883" y="2826242"/>
                <a:pt x="8486058" y="2815149"/>
                <a:pt x="8470904" y="2815149"/>
              </a:cubicBezTo>
              <a:close/>
              <a:moveTo>
                <a:pt x="8546676" y="2815149"/>
              </a:moveTo>
              <a:cubicBezTo>
                <a:pt x="8531522" y="2815149"/>
                <a:pt x="8520697" y="2828460"/>
                <a:pt x="8520697" y="2841771"/>
              </a:cubicBezTo>
              <a:cubicBezTo>
                <a:pt x="8520697" y="2857301"/>
                <a:pt x="8533687" y="2868394"/>
                <a:pt x="8546676" y="2868394"/>
              </a:cubicBezTo>
              <a:cubicBezTo>
                <a:pt x="8559665" y="2868394"/>
                <a:pt x="8570490" y="2855082"/>
                <a:pt x="8570490" y="2841771"/>
              </a:cubicBezTo>
              <a:cubicBezTo>
                <a:pt x="8570490" y="2826242"/>
                <a:pt x="8559665" y="2815149"/>
                <a:pt x="8546676" y="2815149"/>
              </a:cubicBezTo>
              <a:close/>
              <a:moveTo>
                <a:pt x="8618118" y="2815149"/>
              </a:moveTo>
              <a:cubicBezTo>
                <a:pt x="8602964" y="2815149"/>
                <a:pt x="8592139" y="2828460"/>
                <a:pt x="8592139" y="2841771"/>
              </a:cubicBezTo>
              <a:cubicBezTo>
                <a:pt x="8592139" y="2857301"/>
                <a:pt x="8602964" y="2868394"/>
                <a:pt x="8618118" y="2868394"/>
              </a:cubicBezTo>
              <a:cubicBezTo>
                <a:pt x="8633273" y="2868394"/>
                <a:pt x="8644097" y="2855082"/>
                <a:pt x="8644097" y="2841771"/>
              </a:cubicBezTo>
              <a:cubicBezTo>
                <a:pt x="8644097" y="2826242"/>
                <a:pt x="8633273" y="2815149"/>
                <a:pt x="8618118" y="2815149"/>
              </a:cubicBezTo>
              <a:close/>
              <a:moveTo>
                <a:pt x="8691725" y="2815149"/>
              </a:moveTo>
              <a:cubicBezTo>
                <a:pt x="8676571" y="2815149"/>
                <a:pt x="8665746" y="2828460"/>
                <a:pt x="8665746" y="2841771"/>
              </a:cubicBezTo>
              <a:cubicBezTo>
                <a:pt x="8665746" y="2857301"/>
                <a:pt x="8678735" y="2868394"/>
                <a:pt x="8691725" y="2868394"/>
              </a:cubicBezTo>
              <a:cubicBezTo>
                <a:pt x="8706879" y="2868394"/>
                <a:pt x="8717704" y="2855082"/>
                <a:pt x="8717704" y="2841771"/>
              </a:cubicBezTo>
              <a:cubicBezTo>
                <a:pt x="8717704" y="2826242"/>
                <a:pt x="8706879" y="2815149"/>
                <a:pt x="8691725" y="2815149"/>
              </a:cubicBezTo>
              <a:close/>
              <a:moveTo>
                <a:pt x="8767497" y="2815149"/>
              </a:moveTo>
              <a:cubicBezTo>
                <a:pt x="8754508" y="2815149"/>
                <a:pt x="8743683" y="2828460"/>
                <a:pt x="8743683" y="2841771"/>
              </a:cubicBezTo>
              <a:cubicBezTo>
                <a:pt x="8743683" y="2857301"/>
                <a:pt x="8754508" y="2868394"/>
                <a:pt x="8767497" y="2868394"/>
              </a:cubicBezTo>
              <a:cubicBezTo>
                <a:pt x="8782652" y="2868394"/>
                <a:pt x="8793476" y="2855082"/>
                <a:pt x="8793476" y="2841771"/>
              </a:cubicBezTo>
              <a:cubicBezTo>
                <a:pt x="8793476" y="2826242"/>
                <a:pt x="8780487" y="2815149"/>
                <a:pt x="8767497" y="2815149"/>
              </a:cubicBezTo>
              <a:close/>
              <a:moveTo>
                <a:pt x="8841104" y="2815149"/>
              </a:moveTo>
              <a:cubicBezTo>
                <a:pt x="8825950" y="2815149"/>
                <a:pt x="8815125" y="2828460"/>
                <a:pt x="8815125" y="2841771"/>
              </a:cubicBezTo>
              <a:cubicBezTo>
                <a:pt x="8815125" y="2857301"/>
                <a:pt x="8828115" y="2868394"/>
                <a:pt x="8841104" y="2868394"/>
              </a:cubicBezTo>
              <a:cubicBezTo>
                <a:pt x="8856258" y="2868394"/>
                <a:pt x="8867083" y="2855082"/>
                <a:pt x="8867083" y="2841771"/>
              </a:cubicBezTo>
              <a:cubicBezTo>
                <a:pt x="8867083" y="2826242"/>
                <a:pt x="8856258" y="2815149"/>
                <a:pt x="8841104" y="2815149"/>
              </a:cubicBezTo>
              <a:close/>
              <a:moveTo>
                <a:pt x="8914711" y="2815149"/>
              </a:moveTo>
              <a:cubicBezTo>
                <a:pt x="8899557" y="2815149"/>
                <a:pt x="8888732" y="2828460"/>
                <a:pt x="8888732" y="2841771"/>
              </a:cubicBezTo>
              <a:cubicBezTo>
                <a:pt x="8888732" y="2857301"/>
                <a:pt x="8901722" y="2868394"/>
                <a:pt x="8914711" y="2868394"/>
              </a:cubicBezTo>
              <a:cubicBezTo>
                <a:pt x="8929865" y="2868394"/>
                <a:pt x="8940690" y="2855082"/>
                <a:pt x="8940690" y="2841771"/>
              </a:cubicBezTo>
              <a:cubicBezTo>
                <a:pt x="8940690" y="2826242"/>
                <a:pt x="8929865" y="2815149"/>
                <a:pt x="8914711" y="2815149"/>
              </a:cubicBezTo>
              <a:close/>
              <a:moveTo>
                <a:pt x="8988318" y="2815149"/>
              </a:moveTo>
              <a:cubicBezTo>
                <a:pt x="8973164" y="2815149"/>
                <a:pt x="8962339" y="2828460"/>
                <a:pt x="8962339" y="2841771"/>
              </a:cubicBezTo>
              <a:cubicBezTo>
                <a:pt x="8962339" y="2857301"/>
                <a:pt x="8975329" y="2868394"/>
                <a:pt x="8988318" y="2868394"/>
              </a:cubicBezTo>
              <a:cubicBezTo>
                <a:pt x="9003472" y="2868394"/>
                <a:pt x="9014297" y="2855082"/>
                <a:pt x="9014297" y="2841771"/>
              </a:cubicBezTo>
              <a:cubicBezTo>
                <a:pt x="9014297" y="2826242"/>
                <a:pt x="9003472" y="2815149"/>
                <a:pt x="8988318" y="2815149"/>
              </a:cubicBezTo>
              <a:close/>
              <a:moveTo>
                <a:pt x="9061924" y="2815149"/>
              </a:moveTo>
              <a:cubicBezTo>
                <a:pt x="9046770" y="2815149"/>
                <a:pt x="9035945" y="2828460"/>
                <a:pt x="9035945" y="2841771"/>
              </a:cubicBezTo>
              <a:cubicBezTo>
                <a:pt x="9035945" y="2857301"/>
                <a:pt x="9048935" y="2868394"/>
                <a:pt x="9061924" y="2868394"/>
              </a:cubicBezTo>
              <a:cubicBezTo>
                <a:pt x="9077079" y="2868394"/>
                <a:pt x="9087903" y="2855082"/>
                <a:pt x="9087903" y="2841771"/>
              </a:cubicBezTo>
              <a:cubicBezTo>
                <a:pt x="9087903" y="2826242"/>
                <a:pt x="9077079" y="2815149"/>
                <a:pt x="9061924" y="2815149"/>
              </a:cubicBezTo>
              <a:close/>
              <a:moveTo>
                <a:pt x="9137696" y="2815149"/>
              </a:moveTo>
              <a:cubicBezTo>
                <a:pt x="9122542" y="2815149"/>
                <a:pt x="9111717" y="2828460"/>
                <a:pt x="9111717" y="2841771"/>
              </a:cubicBezTo>
              <a:cubicBezTo>
                <a:pt x="9111717" y="2857301"/>
                <a:pt x="9124707" y="2868394"/>
                <a:pt x="9137696" y="2868394"/>
              </a:cubicBezTo>
              <a:cubicBezTo>
                <a:pt x="9150686" y="2868394"/>
                <a:pt x="9161510" y="2855082"/>
                <a:pt x="9161510" y="2841771"/>
              </a:cubicBezTo>
              <a:cubicBezTo>
                <a:pt x="9161510" y="2826242"/>
                <a:pt x="9150686" y="2815149"/>
                <a:pt x="9137696" y="2815149"/>
              </a:cubicBezTo>
              <a:close/>
              <a:moveTo>
                <a:pt x="9211304" y="2815149"/>
              </a:moveTo>
              <a:cubicBezTo>
                <a:pt x="9196150" y="2815149"/>
                <a:pt x="9185325" y="2828460"/>
                <a:pt x="9185325" y="2841771"/>
              </a:cubicBezTo>
              <a:cubicBezTo>
                <a:pt x="9185325" y="2857301"/>
                <a:pt x="9198314" y="2868394"/>
                <a:pt x="9211304" y="2868394"/>
              </a:cubicBezTo>
              <a:cubicBezTo>
                <a:pt x="9226458" y="2868394"/>
                <a:pt x="9237283" y="2855082"/>
                <a:pt x="9237283" y="2841771"/>
              </a:cubicBezTo>
              <a:cubicBezTo>
                <a:pt x="9237283" y="2826242"/>
                <a:pt x="9224293" y="2815149"/>
                <a:pt x="9211304" y="2815149"/>
              </a:cubicBezTo>
              <a:close/>
              <a:moveTo>
                <a:pt x="9287075" y="2815149"/>
              </a:moveTo>
              <a:cubicBezTo>
                <a:pt x="9271921" y="2815149"/>
                <a:pt x="9261096" y="2828460"/>
                <a:pt x="9261096" y="2841771"/>
              </a:cubicBezTo>
              <a:cubicBezTo>
                <a:pt x="9261096" y="2857301"/>
                <a:pt x="9274085" y="2868394"/>
                <a:pt x="9287075" y="2868394"/>
              </a:cubicBezTo>
              <a:cubicBezTo>
                <a:pt x="9300064" y="2868394"/>
                <a:pt x="9310889" y="2855082"/>
                <a:pt x="9310889" y="2841771"/>
              </a:cubicBezTo>
              <a:cubicBezTo>
                <a:pt x="9310889" y="2826242"/>
                <a:pt x="9300064" y="2815149"/>
                <a:pt x="9287075" y="2815149"/>
              </a:cubicBezTo>
              <a:close/>
              <a:moveTo>
                <a:pt x="9358517" y="2815149"/>
              </a:moveTo>
              <a:cubicBezTo>
                <a:pt x="9345528" y="2815149"/>
                <a:pt x="9334703" y="2828460"/>
                <a:pt x="9334703" y="2841771"/>
              </a:cubicBezTo>
              <a:cubicBezTo>
                <a:pt x="9334703" y="2857301"/>
                <a:pt x="9345528" y="2868394"/>
                <a:pt x="9358517" y="2868394"/>
              </a:cubicBezTo>
              <a:cubicBezTo>
                <a:pt x="9373671" y="2868394"/>
                <a:pt x="9384496" y="2855082"/>
                <a:pt x="9384496" y="2841771"/>
              </a:cubicBezTo>
              <a:cubicBezTo>
                <a:pt x="9384496" y="2826242"/>
                <a:pt x="9373671" y="2815149"/>
                <a:pt x="9358517" y="2815149"/>
              </a:cubicBezTo>
              <a:close/>
              <a:moveTo>
                <a:pt x="9432124" y="2815149"/>
              </a:moveTo>
              <a:cubicBezTo>
                <a:pt x="9416970" y="2815149"/>
                <a:pt x="9406145" y="2828460"/>
                <a:pt x="9406145" y="2841771"/>
              </a:cubicBezTo>
              <a:cubicBezTo>
                <a:pt x="9406145" y="2857301"/>
                <a:pt x="9419135" y="2868394"/>
                <a:pt x="9432124" y="2868394"/>
              </a:cubicBezTo>
              <a:cubicBezTo>
                <a:pt x="9447278" y="2868394"/>
                <a:pt x="9458103" y="2855082"/>
                <a:pt x="9458103" y="2841771"/>
              </a:cubicBezTo>
              <a:cubicBezTo>
                <a:pt x="9458103" y="2826242"/>
                <a:pt x="9447278" y="2815149"/>
                <a:pt x="9432124" y="2815149"/>
              </a:cubicBezTo>
              <a:close/>
              <a:moveTo>
                <a:pt x="9505731" y="2815149"/>
              </a:moveTo>
              <a:cubicBezTo>
                <a:pt x="9492742" y="2815149"/>
                <a:pt x="9481917" y="2828460"/>
                <a:pt x="9481917" y="2841771"/>
              </a:cubicBezTo>
              <a:cubicBezTo>
                <a:pt x="9481917" y="2857301"/>
                <a:pt x="9492742" y="2868394"/>
                <a:pt x="9505731" y="2868394"/>
              </a:cubicBezTo>
              <a:cubicBezTo>
                <a:pt x="9520886" y="2868394"/>
                <a:pt x="9531710" y="2855082"/>
                <a:pt x="9531710" y="2841771"/>
              </a:cubicBezTo>
              <a:cubicBezTo>
                <a:pt x="9531710" y="2826242"/>
                <a:pt x="9520886" y="2815149"/>
                <a:pt x="9505731" y="2815149"/>
              </a:cubicBezTo>
              <a:close/>
              <a:moveTo>
                <a:pt x="9581503" y="2815149"/>
              </a:moveTo>
              <a:cubicBezTo>
                <a:pt x="9566349" y="2815149"/>
                <a:pt x="9555524" y="2828460"/>
                <a:pt x="9555524" y="2841771"/>
              </a:cubicBezTo>
              <a:cubicBezTo>
                <a:pt x="9555524" y="2857301"/>
                <a:pt x="9568514" y="2868394"/>
                <a:pt x="9581503" y="2868394"/>
              </a:cubicBezTo>
              <a:cubicBezTo>
                <a:pt x="9596658" y="2868394"/>
                <a:pt x="9607482" y="2855082"/>
                <a:pt x="9607482" y="2841771"/>
              </a:cubicBezTo>
              <a:cubicBezTo>
                <a:pt x="9607482" y="2826242"/>
                <a:pt x="9594493" y="2815149"/>
                <a:pt x="9581503" y="2815149"/>
              </a:cubicBezTo>
              <a:close/>
              <a:moveTo>
                <a:pt x="9655110" y="2815149"/>
              </a:moveTo>
              <a:cubicBezTo>
                <a:pt x="9639956" y="2815149"/>
                <a:pt x="9629131" y="2828460"/>
                <a:pt x="9629131" y="2841771"/>
              </a:cubicBezTo>
              <a:cubicBezTo>
                <a:pt x="9629131" y="2857301"/>
                <a:pt x="9642120" y="2868394"/>
                <a:pt x="9655110" y="2868394"/>
              </a:cubicBezTo>
              <a:cubicBezTo>
                <a:pt x="9670264" y="2868394"/>
                <a:pt x="9681089" y="2855082"/>
                <a:pt x="9681089" y="2841771"/>
              </a:cubicBezTo>
              <a:cubicBezTo>
                <a:pt x="9681089" y="2826242"/>
                <a:pt x="9670264" y="2815149"/>
                <a:pt x="9655110" y="2815149"/>
              </a:cubicBezTo>
              <a:close/>
              <a:moveTo>
                <a:pt x="9802324" y="2815149"/>
              </a:moveTo>
              <a:cubicBezTo>
                <a:pt x="9787170" y="2815149"/>
                <a:pt x="9776345" y="2828460"/>
                <a:pt x="9776345" y="2841771"/>
              </a:cubicBezTo>
              <a:cubicBezTo>
                <a:pt x="9776345" y="2857301"/>
                <a:pt x="9787170" y="2868394"/>
                <a:pt x="9802324" y="2868394"/>
              </a:cubicBezTo>
              <a:cubicBezTo>
                <a:pt x="9817478" y="2868394"/>
                <a:pt x="9828303" y="2855082"/>
                <a:pt x="9828303" y="2841771"/>
              </a:cubicBezTo>
              <a:cubicBezTo>
                <a:pt x="9828303" y="2826242"/>
                <a:pt x="9817478" y="2815149"/>
                <a:pt x="9802324" y="2815149"/>
              </a:cubicBezTo>
              <a:close/>
              <a:moveTo>
                <a:pt x="1738037" y="2890579"/>
              </a:moveTo>
              <a:cubicBezTo>
                <a:pt x="1722883" y="2890579"/>
                <a:pt x="1712058" y="2903890"/>
                <a:pt x="1712058" y="2917201"/>
              </a:cubicBezTo>
              <a:cubicBezTo>
                <a:pt x="1712058" y="2932731"/>
                <a:pt x="1725047" y="2943824"/>
                <a:pt x="1738037" y="2943824"/>
              </a:cubicBezTo>
              <a:cubicBezTo>
                <a:pt x="1753191" y="2943824"/>
                <a:pt x="1764016" y="2930513"/>
                <a:pt x="1764016" y="2917201"/>
              </a:cubicBezTo>
              <a:cubicBezTo>
                <a:pt x="1764016" y="2903890"/>
                <a:pt x="1753191" y="2890579"/>
                <a:pt x="1738037" y="2890579"/>
              </a:cubicBezTo>
              <a:close/>
              <a:moveTo>
                <a:pt x="1887416" y="2890579"/>
              </a:moveTo>
              <a:cubicBezTo>
                <a:pt x="1872262" y="2890579"/>
                <a:pt x="1861437" y="2903890"/>
                <a:pt x="1861437" y="2917201"/>
              </a:cubicBezTo>
              <a:cubicBezTo>
                <a:pt x="1861437" y="2932731"/>
                <a:pt x="1874426" y="2943824"/>
                <a:pt x="1887416" y="2943824"/>
              </a:cubicBezTo>
              <a:cubicBezTo>
                <a:pt x="1902570" y="2943824"/>
                <a:pt x="1913395" y="2930513"/>
                <a:pt x="1913395" y="2917201"/>
              </a:cubicBezTo>
              <a:cubicBezTo>
                <a:pt x="1913395" y="2903890"/>
                <a:pt x="1900405" y="2890579"/>
                <a:pt x="1887416" y="2890579"/>
              </a:cubicBezTo>
              <a:close/>
              <a:moveTo>
                <a:pt x="1961023" y="2890579"/>
              </a:moveTo>
              <a:cubicBezTo>
                <a:pt x="1945869" y="2890579"/>
                <a:pt x="1935044" y="2903890"/>
                <a:pt x="1935044" y="2917201"/>
              </a:cubicBezTo>
              <a:cubicBezTo>
                <a:pt x="1935044" y="2932731"/>
                <a:pt x="1948033" y="2943824"/>
                <a:pt x="1961023" y="2943824"/>
              </a:cubicBezTo>
              <a:cubicBezTo>
                <a:pt x="1976177" y="2943824"/>
                <a:pt x="1987002" y="2930513"/>
                <a:pt x="1987002" y="2917201"/>
              </a:cubicBezTo>
              <a:cubicBezTo>
                <a:pt x="1987002" y="2903890"/>
                <a:pt x="1976177" y="2890579"/>
                <a:pt x="1961023" y="2890579"/>
              </a:cubicBezTo>
              <a:close/>
              <a:moveTo>
                <a:pt x="2034629" y="2890579"/>
              </a:moveTo>
              <a:cubicBezTo>
                <a:pt x="2019475" y="2890579"/>
                <a:pt x="2008650" y="2903890"/>
                <a:pt x="2008650" y="2917201"/>
              </a:cubicBezTo>
              <a:cubicBezTo>
                <a:pt x="2008650" y="2932731"/>
                <a:pt x="2021640" y="2943824"/>
                <a:pt x="2034629" y="2943824"/>
              </a:cubicBezTo>
              <a:cubicBezTo>
                <a:pt x="2049783" y="2943824"/>
                <a:pt x="2060608" y="2930513"/>
                <a:pt x="2060608" y="2917201"/>
              </a:cubicBezTo>
              <a:cubicBezTo>
                <a:pt x="2060608" y="2903890"/>
                <a:pt x="2049783" y="2890579"/>
                <a:pt x="2034629" y="2890579"/>
              </a:cubicBezTo>
              <a:close/>
              <a:moveTo>
                <a:pt x="2108236" y="2890579"/>
              </a:moveTo>
              <a:cubicBezTo>
                <a:pt x="2093082" y="2890579"/>
                <a:pt x="2082257" y="2903890"/>
                <a:pt x="2082257" y="2917201"/>
              </a:cubicBezTo>
              <a:cubicBezTo>
                <a:pt x="2082257" y="2932731"/>
                <a:pt x="2095246" y="2943824"/>
                <a:pt x="2108236" y="2943824"/>
              </a:cubicBezTo>
              <a:cubicBezTo>
                <a:pt x="2123390" y="2943824"/>
                <a:pt x="2134215" y="2930513"/>
                <a:pt x="2134215" y="2917201"/>
              </a:cubicBezTo>
              <a:cubicBezTo>
                <a:pt x="2134215" y="2903890"/>
                <a:pt x="2123390" y="2890579"/>
                <a:pt x="2108236" y="2890579"/>
              </a:cubicBezTo>
              <a:close/>
              <a:moveTo>
                <a:pt x="2699257" y="2890579"/>
              </a:moveTo>
              <a:cubicBezTo>
                <a:pt x="2686268" y="2890579"/>
                <a:pt x="2675443" y="2903890"/>
                <a:pt x="2675443" y="2917201"/>
              </a:cubicBezTo>
              <a:cubicBezTo>
                <a:pt x="2675443" y="2932731"/>
                <a:pt x="2686268" y="2943824"/>
                <a:pt x="2699257" y="2943824"/>
              </a:cubicBezTo>
              <a:cubicBezTo>
                <a:pt x="2714411" y="2943824"/>
                <a:pt x="2725236" y="2930513"/>
                <a:pt x="2725236" y="2917201"/>
              </a:cubicBezTo>
              <a:cubicBezTo>
                <a:pt x="2725236" y="2903890"/>
                <a:pt x="2714411" y="2890579"/>
                <a:pt x="2699257" y="2890579"/>
              </a:cubicBezTo>
              <a:close/>
              <a:moveTo>
                <a:pt x="2922242" y="2890579"/>
              </a:moveTo>
              <a:cubicBezTo>
                <a:pt x="2909253" y="2890579"/>
                <a:pt x="2898428" y="2903890"/>
                <a:pt x="2898428" y="2917201"/>
              </a:cubicBezTo>
              <a:cubicBezTo>
                <a:pt x="2898428" y="2932731"/>
                <a:pt x="2909253" y="2943824"/>
                <a:pt x="2922242" y="2943824"/>
              </a:cubicBezTo>
              <a:cubicBezTo>
                <a:pt x="2937396" y="2943824"/>
                <a:pt x="2948221" y="2930513"/>
                <a:pt x="2948221" y="2917201"/>
              </a:cubicBezTo>
              <a:cubicBezTo>
                <a:pt x="2948221" y="2903890"/>
                <a:pt x="2937396" y="2890579"/>
                <a:pt x="2922242" y="2890579"/>
              </a:cubicBezTo>
              <a:close/>
              <a:moveTo>
                <a:pt x="4994060" y="2890579"/>
              </a:moveTo>
              <a:cubicBezTo>
                <a:pt x="4981071" y="2890579"/>
                <a:pt x="4970246" y="2903890"/>
                <a:pt x="4970246" y="2917201"/>
              </a:cubicBezTo>
              <a:cubicBezTo>
                <a:pt x="4970246" y="2932731"/>
                <a:pt x="4981071" y="2943824"/>
                <a:pt x="4994060" y="2943824"/>
              </a:cubicBezTo>
              <a:cubicBezTo>
                <a:pt x="5009214" y="2943824"/>
                <a:pt x="5020039" y="2930513"/>
                <a:pt x="5020039" y="2917201"/>
              </a:cubicBezTo>
              <a:cubicBezTo>
                <a:pt x="5020039" y="2903890"/>
                <a:pt x="5009214" y="2890579"/>
                <a:pt x="4994060" y="2890579"/>
              </a:cubicBezTo>
              <a:close/>
              <a:moveTo>
                <a:pt x="5067667" y="2890579"/>
              </a:moveTo>
              <a:cubicBezTo>
                <a:pt x="5052513" y="2890579"/>
                <a:pt x="5041688" y="2903890"/>
                <a:pt x="5041688" y="2917201"/>
              </a:cubicBezTo>
              <a:cubicBezTo>
                <a:pt x="5041688" y="2932731"/>
                <a:pt x="5052513" y="2943824"/>
                <a:pt x="5067667" y="2943824"/>
              </a:cubicBezTo>
              <a:cubicBezTo>
                <a:pt x="5082821" y="2943824"/>
                <a:pt x="5093646" y="2930513"/>
                <a:pt x="5093646" y="2917201"/>
              </a:cubicBezTo>
              <a:cubicBezTo>
                <a:pt x="5093646" y="2903890"/>
                <a:pt x="5082821" y="2890579"/>
                <a:pt x="5067667" y="2890579"/>
              </a:cubicBezTo>
              <a:close/>
              <a:moveTo>
                <a:pt x="5141274" y="2890579"/>
              </a:moveTo>
              <a:cubicBezTo>
                <a:pt x="5126120" y="2890579"/>
                <a:pt x="5115295" y="2903890"/>
                <a:pt x="5115295" y="2917201"/>
              </a:cubicBezTo>
              <a:cubicBezTo>
                <a:pt x="5115295" y="2932731"/>
                <a:pt x="5128285" y="2943824"/>
                <a:pt x="5141274" y="2943824"/>
              </a:cubicBezTo>
              <a:cubicBezTo>
                <a:pt x="5156428" y="2943824"/>
                <a:pt x="5167253" y="2930513"/>
                <a:pt x="5167253" y="2917201"/>
              </a:cubicBezTo>
              <a:cubicBezTo>
                <a:pt x="5167253" y="2903890"/>
                <a:pt x="5156428" y="2890579"/>
                <a:pt x="5141274" y="2890579"/>
              </a:cubicBezTo>
              <a:close/>
              <a:moveTo>
                <a:pt x="5214881" y="2890579"/>
              </a:moveTo>
              <a:cubicBezTo>
                <a:pt x="5199727" y="2890579"/>
                <a:pt x="5188902" y="2903890"/>
                <a:pt x="5188902" y="2917201"/>
              </a:cubicBezTo>
              <a:cubicBezTo>
                <a:pt x="5188902" y="2932731"/>
                <a:pt x="5201892" y="2943824"/>
                <a:pt x="5214881" y="2943824"/>
              </a:cubicBezTo>
              <a:cubicBezTo>
                <a:pt x="5230035" y="2943824"/>
                <a:pt x="5240860" y="2930513"/>
                <a:pt x="5240860" y="2917201"/>
              </a:cubicBezTo>
              <a:cubicBezTo>
                <a:pt x="5240860" y="2903890"/>
                <a:pt x="5230035" y="2890579"/>
                <a:pt x="5214881" y="2890579"/>
              </a:cubicBezTo>
              <a:close/>
              <a:moveTo>
                <a:pt x="5290653" y="2890579"/>
              </a:moveTo>
              <a:cubicBezTo>
                <a:pt x="5275499" y="2890579"/>
                <a:pt x="5264674" y="2903890"/>
                <a:pt x="5264674" y="2917201"/>
              </a:cubicBezTo>
              <a:cubicBezTo>
                <a:pt x="5264674" y="2932731"/>
                <a:pt x="5277664" y="2943824"/>
                <a:pt x="5290653" y="2943824"/>
              </a:cubicBezTo>
              <a:cubicBezTo>
                <a:pt x="5303642" y="2943824"/>
                <a:pt x="5314467" y="2930513"/>
                <a:pt x="5314467" y="2917201"/>
              </a:cubicBezTo>
              <a:cubicBezTo>
                <a:pt x="5314467" y="2903890"/>
                <a:pt x="5303642" y="2890579"/>
                <a:pt x="5290653" y="2890579"/>
              </a:cubicBezTo>
              <a:close/>
              <a:moveTo>
                <a:pt x="5364260" y="2890579"/>
              </a:moveTo>
              <a:cubicBezTo>
                <a:pt x="5351271" y="2890579"/>
                <a:pt x="5340446" y="2903890"/>
                <a:pt x="5340446" y="2917201"/>
              </a:cubicBezTo>
              <a:cubicBezTo>
                <a:pt x="5340446" y="2932731"/>
                <a:pt x="5351271" y="2943824"/>
                <a:pt x="5364260" y="2943824"/>
              </a:cubicBezTo>
              <a:cubicBezTo>
                <a:pt x="5379414" y="2943824"/>
                <a:pt x="5390239" y="2930513"/>
                <a:pt x="5390239" y="2917201"/>
              </a:cubicBezTo>
              <a:cubicBezTo>
                <a:pt x="5390239" y="2903890"/>
                <a:pt x="5379414" y="2890579"/>
                <a:pt x="5364260" y="2890579"/>
              </a:cubicBezTo>
              <a:close/>
              <a:moveTo>
                <a:pt x="5437867" y="2890579"/>
              </a:moveTo>
              <a:cubicBezTo>
                <a:pt x="5422713" y="2890579"/>
                <a:pt x="5411888" y="2903890"/>
                <a:pt x="5411888" y="2917201"/>
              </a:cubicBezTo>
              <a:cubicBezTo>
                <a:pt x="5411888" y="2932731"/>
                <a:pt x="5422713" y="2943824"/>
                <a:pt x="5437867" y="2943824"/>
              </a:cubicBezTo>
              <a:cubicBezTo>
                <a:pt x="5453021" y="2943824"/>
                <a:pt x="5463846" y="2930513"/>
                <a:pt x="5463846" y="2917201"/>
              </a:cubicBezTo>
              <a:cubicBezTo>
                <a:pt x="5463846" y="2903890"/>
                <a:pt x="5453021" y="2890579"/>
                <a:pt x="5437867" y="2890579"/>
              </a:cubicBezTo>
              <a:close/>
              <a:moveTo>
                <a:pt x="5511473" y="2890579"/>
              </a:moveTo>
              <a:cubicBezTo>
                <a:pt x="5498484" y="2890579"/>
                <a:pt x="5487659" y="2903890"/>
                <a:pt x="5487659" y="2917201"/>
              </a:cubicBezTo>
              <a:cubicBezTo>
                <a:pt x="5487659" y="2932731"/>
                <a:pt x="5498484" y="2943824"/>
                <a:pt x="5511473" y="2943824"/>
              </a:cubicBezTo>
              <a:cubicBezTo>
                <a:pt x="5526628" y="2943824"/>
                <a:pt x="5537452" y="2930513"/>
                <a:pt x="5537452" y="2917201"/>
              </a:cubicBezTo>
              <a:cubicBezTo>
                <a:pt x="5537452" y="2903890"/>
                <a:pt x="5526628" y="2890579"/>
                <a:pt x="5511473" y="2890579"/>
              </a:cubicBezTo>
              <a:close/>
              <a:moveTo>
                <a:pt x="5585081" y="2890579"/>
              </a:moveTo>
              <a:cubicBezTo>
                <a:pt x="5569927" y="2890579"/>
                <a:pt x="5559102" y="2903890"/>
                <a:pt x="5559102" y="2917201"/>
              </a:cubicBezTo>
              <a:cubicBezTo>
                <a:pt x="5559102" y="2932731"/>
                <a:pt x="5572091" y="2943824"/>
                <a:pt x="5585081" y="2943824"/>
              </a:cubicBezTo>
              <a:cubicBezTo>
                <a:pt x="5600235" y="2943824"/>
                <a:pt x="5611060" y="2930513"/>
                <a:pt x="5611060" y="2917201"/>
              </a:cubicBezTo>
              <a:cubicBezTo>
                <a:pt x="5611060" y="2903890"/>
                <a:pt x="5600235" y="2890579"/>
                <a:pt x="5585081" y="2890579"/>
              </a:cubicBezTo>
              <a:close/>
              <a:moveTo>
                <a:pt x="5658687" y="2890579"/>
              </a:moveTo>
              <a:cubicBezTo>
                <a:pt x="5645699" y="2890579"/>
                <a:pt x="5634874" y="2903890"/>
                <a:pt x="5634874" y="2917201"/>
              </a:cubicBezTo>
              <a:cubicBezTo>
                <a:pt x="5634874" y="2932731"/>
                <a:pt x="5645699" y="2943824"/>
                <a:pt x="5658687" y="2943824"/>
              </a:cubicBezTo>
              <a:cubicBezTo>
                <a:pt x="5673842" y="2943824"/>
                <a:pt x="5684667" y="2930513"/>
                <a:pt x="5684667" y="2917201"/>
              </a:cubicBezTo>
              <a:cubicBezTo>
                <a:pt x="5684667" y="2903890"/>
                <a:pt x="5673842" y="2890579"/>
                <a:pt x="5658687" y="2890579"/>
              </a:cubicBezTo>
              <a:close/>
              <a:moveTo>
                <a:pt x="5734459" y="2890579"/>
              </a:moveTo>
              <a:cubicBezTo>
                <a:pt x="5719305" y="2890579"/>
                <a:pt x="5708480" y="2903890"/>
                <a:pt x="5708480" y="2917201"/>
              </a:cubicBezTo>
              <a:cubicBezTo>
                <a:pt x="5708480" y="2932731"/>
                <a:pt x="5721470" y="2943824"/>
                <a:pt x="5734459" y="2943824"/>
              </a:cubicBezTo>
              <a:cubicBezTo>
                <a:pt x="5749613" y="2943824"/>
                <a:pt x="5760438" y="2930513"/>
                <a:pt x="5760438" y="2917201"/>
              </a:cubicBezTo>
              <a:cubicBezTo>
                <a:pt x="5760438" y="2903890"/>
                <a:pt x="5747448" y="2890579"/>
                <a:pt x="5734459" y="2890579"/>
              </a:cubicBezTo>
              <a:close/>
              <a:moveTo>
                <a:pt x="5810231" y="2890579"/>
              </a:moveTo>
              <a:cubicBezTo>
                <a:pt x="5795077" y="2890579"/>
                <a:pt x="5784252" y="2903890"/>
                <a:pt x="5784252" y="2917201"/>
              </a:cubicBezTo>
              <a:cubicBezTo>
                <a:pt x="5784252" y="2932731"/>
                <a:pt x="5797242" y="2943824"/>
                <a:pt x="5810231" y="2943824"/>
              </a:cubicBezTo>
              <a:cubicBezTo>
                <a:pt x="5823220" y="2943824"/>
                <a:pt x="5834045" y="2930513"/>
                <a:pt x="5834045" y="2917201"/>
              </a:cubicBezTo>
              <a:cubicBezTo>
                <a:pt x="5834045" y="2903890"/>
                <a:pt x="5823220" y="2890579"/>
                <a:pt x="5810231" y="2890579"/>
              </a:cubicBezTo>
              <a:close/>
              <a:moveTo>
                <a:pt x="5881673" y="2890579"/>
              </a:moveTo>
              <a:cubicBezTo>
                <a:pt x="5866519" y="2890579"/>
                <a:pt x="5855694" y="2903890"/>
                <a:pt x="5855694" y="2917201"/>
              </a:cubicBezTo>
              <a:cubicBezTo>
                <a:pt x="5855694" y="2932731"/>
                <a:pt x="5868684" y="2943824"/>
                <a:pt x="5881673" y="2943824"/>
              </a:cubicBezTo>
              <a:cubicBezTo>
                <a:pt x="5896827" y="2943824"/>
                <a:pt x="5907652" y="2930513"/>
                <a:pt x="5907652" y="2917201"/>
              </a:cubicBezTo>
              <a:cubicBezTo>
                <a:pt x="5907652" y="2903890"/>
                <a:pt x="5896827" y="2890579"/>
                <a:pt x="5881673" y="2890579"/>
              </a:cubicBezTo>
              <a:close/>
              <a:moveTo>
                <a:pt x="5957445" y="2890579"/>
              </a:moveTo>
              <a:cubicBezTo>
                <a:pt x="5942291" y="2890579"/>
                <a:pt x="5931466" y="2903890"/>
                <a:pt x="5931466" y="2917201"/>
              </a:cubicBezTo>
              <a:cubicBezTo>
                <a:pt x="5931466" y="2932731"/>
                <a:pt x="5944456" y="2943824"/>
                <a:pt x="5957445" y="2943824"/>
              </a:cubicBezTo>
              <a:cubicBezTo>
                <a:pt x="5970435" y="2943824"/>
                <a:pt x="5981259" y="2930513"/>
                <a:pt x="5981259" y="2917201"/>
              </a:cubicBezTo>
              <a:cubicBezTo>
                <a:pt x="5981259" y="2903890"/>
                <a:pt x="5970435" y="2890579"/>
                <a:pt x="5957445" y="2890579"/>
              </a:cubicBezTo>
              <a:close/>
              <a:moveTo>
                <a:pt x="6028887" y="2890579"/>
              </a:moveTo>
              <a:cubicBezTo>
                <a:pt x="6013733" y="2890579"/>
                <a:pt x="6002908" y="2903890"/>
                <a:pt x="6002908" y="2917201"/>
              </a:cubicBezTo>
              <a:cubicBezTo>
                <a:pt x="6002908" y="2932731"/>
                <a:pt x="6015897" y="2943824"/>
                <a:pt x="6028887" y="2943824"/>
              </a:cubicBezTo>
              <a:cubicBezTo>
                <a:pt x="6044041" y="2943824"/>
                <a:pt x="6054866" y="2930513"/>
                <a:pt x="6054866" y="2917201"/>
              </a:cubicBezTo>
              <a:cubicBezTo>
                <a:pt x="6054866" y="2903890"/>
                <a:pt x="6044041" y="2890579"/>
                <a:pt x="6028887" y="2890579"/>
              </a:cubicBezTo>
              <a:close/>
              <a:moveTo>
                <a:pt x="6102494" y="2890579"/>
              </a:moveTo>
              <a:cubicBezTo>
                <a:pt x="6087340" y="2890579"/>
                <a:pt x="6076515" y="2903890"/>
                <a:pt x="6076515" y="2917201"/>
              </a:cubicBezTo>
              <a:cubicBezTo>
                <a:pt x="6076515" y="2932731"/>
                <a:pt x="6089505" y="2943824"/>
                <a:pt x="6102494" y="2943824"/>
              </a:cubicBezTo>
              <a:cubicBezTo>
                <a:pt x="6117648" y="2943824"/>
                <a:pt x="6128473" y="2930513"/>
                <a:pt x="6128473" y="2917201"/>
              </a:cubicBezTo>
              <a:cubicBezTo>
                <a:pt x="6128473" y="2903890"/>
                <a:pt x="6117648" y="2890579"/>
                <a:pt x="6102494" y="2890579"/>
              </a:cubicBezTo>
              <a:close/>
              <a:moveTo>
                <a:pt x="6178265" y="2890579"/>
              </a:moveTo>
              <a:cubicBezTo>
                <a:pt x="6165277" y="2890579"/>
                <a:pt x="6154452" y="2903890"/>
                <a:pt x="6154452" y="2917201"/>
              </a:cubicBezTo>
              <a:cubicBezTo>
                <a:pt x="6154452" y="2932731"/>
                <a:pt x="6165277" y="2943824"/>
                <a:pt x="6178265" y="2943824"/>
              </a:cubicBezTo>
              <a:cubicBezTo>
                <a:pt x="6193420" y="2943824"/>
                <a:pt x="6204245" y="2930513"/>
                <a:pt x="6204245" y="2917201"/>
              </a:cubicBezTo>
              <a:cubicBezTo>
                <a:pt x="6204245" y="2903890"/>
                <a:pt x="6191255" y="2890579"/>
                <a:pt x="6178265" y="2890579"/>
              </a:cubicBezTo>
              <a:close/>
              <a:moveTo>
                <a:pt x="6251873" y="2890579"/>
              </a:moveTo>
              <a:cubicBezTo>
                <a:pt x="6238884" y="2890579"/>
                <a:pt x="6228059" y="2903890"/>
                <a:pt x="6228059" y="2917201"/>
              </a:cubicBezTo>
              <a:cubicBezTo>
                <a:pt x="6228059" y="2932731"/>
                <a:pt x="6238884" y="2943824"/>
                <a:pt x="6251873" y="2943824"/>
              </a:cubicBezTo>
              <a:cubicBezTo>
                <a:pt x="6267027" y="2943824"/>
                <a:pt x="6277852" y="2930513"/>
                <a:pt x="6277852" y="2917201"/>
              </a:cubicBezTo>
              <a:cubicBezTo>
                <a:pt x="6277852" y="2903890"/>
                <a:pt x="6267027" y="2890579"/>
                <a:pt x="6251873" y="2890579"/>
              </a:cubicBezTo>
              <a:close/>
              <a:moveTo>
                <a:pt x="6325479" y="2890579"/>
              </a:moveTo>
              <a:cubicBezTo>
                <a:pt x="6312490" y="2890579"/>
                <a:pt x="6301665" y="2903890"/>
                <a:pt x="6301665" y="2917201"/>
              </a:cubicBezTo>
              <a:cubicBezTo>
                <a:pt x="6301665" y="2932731"/>
                <a:pt x="6312490" y="2943824"/>
                <a:pt x="6325479" y="2943824"/>
              </a:cubicBezTo>
              <a:cubicBezTo>
                <a:pt x="6340633" y="2943824"/>
                <a:pt x="6351458" y="2930513"/>
                <a:pt x="6351458" y="2917201"/>
              </a:cubicBezTo>
              <a:cubicBezTo>
                <a:pt x="6351458" y="2903890"/>
                <a:pt x="6340633" y="2890579"/>
                <a:pt x="6325479" y="2890579"/>
              </a:cubicBezTo>
              <a:close/>
              <a:moveTo>
                <a:pt x="6399086" y="2890579"/>
              </a:moveTo>
              <a:cubicBezTo>
                <a:pt x="6383932" y="2890579"/>
                <a:pt x="6373107" y="2903890"/>
                <a:pt x="6373107" y="2917201"/>
              </a:cubicBezTo>
              <a:cubicBezTo>
                <a:pt x="6373107" y="2932731"/>
                <a:pt x="6386097" y="2943824"/>
                <a:pt x="6399086" y="2943824"/>
              </a:cubicBezTo>
              <a:cubicBezTo>
                <a:pt x="6414241" y="2943824"/>
                <a:pt x="6425065" y="2930513"/>
                <a:pt x="6425065" y="2917201"/>
              </a:cubicBezTo>
              <a:cubicBezTo>
                <a:pt x="6425065" y="2903890"/>
                <a:pt x="6414241" y="2890579"/>
                <a:pt x="6399086" y="2890579"/>
              </a:cubicBezTo>
              <a:close/>
              <a:moveTo>
                <a:pt x="6472694" y="2890579"/>
              </a:moveTo>
              <a:cubicBezTo>
                <a:pt x="6457540" y="2890579"/>
                <a:pt x="6446715" y="2903890"/>
                <a:pt x="6446715" y="2917201"/>
              </a:cubicBezTo>
              <a:cubicBezTo>
                <a:pt x="6446715" y="2932731"/>
                <a:pt x="6459704" y="2943824"/>
                <a:pt x="6472694" y="2943824"/>
              </a:cubicBezTo>
              <a:cubicBezTo>
                <a:pt x="6487848" y="2943824"/>
                <a:pt x="6498673" y="2930513"/>
                <a:pt x="6498673" y="2917201"/>
              </a:cubicBezTo>
              <a:cubicBezTo>
                <a:pt x="6498673" y="2903890"/>
                <a:pt x="6487848" y="2890579"/>
                <a:pt x="6472694" y="2890579"/>
              </a:cubicBezTo>
              <a:close/>
              <a:moveTo>
                <a:pt x="6546300" y="2890579"/>
              </a:moveTo>
              <a:cubicBezTo>
                <a:pt x="6531146" y="2890579"/>
                <a:pt x="6520321" y="2903890"/>
                <a:pt x="6520321" y="2917201"/>
              </a:cubicBezTo>
              <a:cubicBezTo>
                <a:pt x="6520321" y="2932731"/>
                <a:pt x="6533311" y="2943824"/>
                <a:pt x="6546300" y="2943824"/>
              </a:cubicBezTo>
              <a:cubicBezTo>
                <a:pt x="6561454" y="2943824"/>
                <a:pt x="6572279" y="2930513"/>
                <a:pt x="6572279" y="2917201"/>
              </a:cubicBezTo>
              <a:cubicBezTo>
                <a:pt x="6572279" y="2903890"/>
                <a:pt x="6561454" y="2890579"/>
                <a:pt x="6546300" y="2890579"/>
              </a:cubicBezTo>
              <a:close/>
              <a:moveTo>
                <a:pt x="6622072" y="2890579"/>
              </a:moveTo>
              <a:cubicBezTo>
                <a:pt x="6606918" y="2890579"/>
                <a:pt x="6596093" y="2903890"/>
                <a:pt x="6596093" y="2917201"/>
              </a:cubicBezTo>
              <a:cubicBezTo>
                <a:pt x="6596093" y="2932731"/>
                <a:pt x="6609083" y="2943824"/>
                <a:pt x="6622072" y="2943824"/>
              </a:cubicBezTo>
              <a:cubicBezTo>
                <a:pt x="6637226" y="2943824"/>
                <a:pt x="6648051" y="2930513"/>
                <a:pt x="6648051" y="2917201"/>
              </a:cubicBezTo>
              <a:cubicBezTo>
                <a:pt x="6648051" y="2903890"/>
                <a:pt x="6635061" y="2890579"/>
                <a:pt x="6622072" y="2890579"/>
              </a:cubicBezTo>
              <a:close/>
              <a:moveTo>
                <a:pt x="6695679" y="2890579"/>
              </a:moveTo>
              <a:cubicBezTo>
                <a:pt x="6680525" y="2890579"/>
                <a:pt x="6669700" y="2903890"/>
                <a:pt x="6669700" y="2917201"/>
              </a:cubicBezTo>
              <a:cubicBezTo>
                <a:pt x="6669700" y="2932731"/>
                <a:pt x="6682690" y="2943824"/>
                <a:pt x="6695679" y="2943824"/>
              </a:cubicBezTo>
              <a:cubicBezTo>
                <a:pt x="6710833" y="2943824"/>
                <a:pt x="6721658" y="2930513"/>
                <a:pt x="6721658" y="2917201"/>
              </a:cubicBezTo>
              <a:cubicBezTo>
                <a:pt x="6721658" y="2903890"/>
                <a:pt x="6710833" y="2890579"/>
                <a:pt x="6695679" y="2890579"/>
              </a:cubicBezTo>
              <a:close/>
              <a:moveTo>
                <a:pt x="6769286" y="2890579"/>
              </a:moveTo>
              <a:cubicBezTo>
                <a:pt x="6754132" y="2890579"/>
                <a:pt x="6743307" y="2903890"/>
                <a:pt x="6743307" y="2917201"/>
              </a:cubicBezTo>
              <a:cubicBezTo>
                <a:pt x="6743307" y="2932731"/>
                <a:pt x="6754132" y="2943824"/>
                <a:pt x="6769286" y="2943824"/>
              </a:cubicBezTo>
              <a:cubicBezTo>
                <a:pt x="6784440" y="2943824"/>
                <a:pt x="6795265" y="2930513"/>
                <a:pt x="6795265" y="2917201"/>
              </a:cubicBezTo>
              <a:cubicBezTo>
                <a:pt x="6795265" y="2903890"/>
                <a:pt x="6784440" y="2890579"/>
                <a:pt x="6769286" y="2890579"/>
              </a:cubicBezTo>
              <a:close/>
              <a:moveTo>
                <a:pt x="6916499" y="2890579"/>
              </a:moveTo>
              <a:cubicBezTo>
                <a:pt x="6903510" y="2890579"/>
                <a:pt x="6892685" y="2903890"/>
                <a:pt x="6892685" y="2917201"/>
              </a:cubicBezTo>
              <a:cubicBezTo>
                <a:pt x="6892685" y="2932731"/>
                <a:pt x="6903510" y="2943824"/>
                <a:pt x="6916499" y="2943824"/>
              </a:cubicBezTo>
              <a:cubicBezTo>
                <a:pt x="6931654" y="2943824"/>
                <a:pt x="6942478" y="2930513"/>
                <a:pt x="6942478" y="2917201"/>
              </a:cubicBezTo>
              <a:cubicBezTo>
                <a:pt x="6942478" y="2903890"/>
                <a:pt x="6931654" y="2890579"/>
                <a:pt x="6916499" y="2890579"/>
              </a:cubicBezTo>
              <a:close/>
              <a:moveTo>
                <a:pt x="6990106" y="2890579"/>
              </a:moveTo>
              <a:cubicBezTo>
                <a:pt x="6977118" y="2890579"/>
                <a:pt x="6966293" y="2903890"/>
                <a:pt x="6966293" y="2917201"/>
              </a:cubicBezTo>
              <a:cubicBezTo>
                <a:pt x="6966293" y="2932731"/>
                <a:pt x="6977118" y="2943824"/>
                <a:pt x="6990106" y="2943824"/>
              </a:cubicBezTo>
              <a:cubicBezTo>
                <a:pt x="7005261" y="2943824"/>
                <a:pt x="7016086" y="2930513"/>
                <a:pt x="7016086" y="2917201"/>
              </a:cubicBezTo>
              <a:cubicBezTo>
                <a:pt x="7016086" y="2903890"/>
                <a:pt x="7005261" y="2890579"/>
                <a:pt x="6990106" y="2890579"/>
              </a:cubicBezTo>
              <a:close/>
              <a:moveTo>
                <a:pt x="7065879" y="2890579"/>
              </a:moveTo>
              <a:cubicBezTo>
                <a:pt x="7050725" y="2890579"/>
                <a:pt x="7039900" y="2903890"/>
                <a:pt x="7039900" y="2917201"/>
              </a:cubicBezTo>
              <a:cubicBezTo>
                <a:pt x="7039900" y="2932731"/>
                <a:pt x="7052890" y="2943824"/>
                <a:pt x="7065879" y="2943824"/>
              </a:cubicBezTo>
              <a:cubicBezTo>
                <a:pt x="7081033" y="2943824"/>
                <a:pt x="7091858" y="2930513"/>
                <a:pt x="7091858" y="2917201"/>
              </a:cubicBezTo>
              <a:cubicBezTo>
                <a:pt x="7091858" y="2903890"/>
                <a:pt x="7078868" y="2890579"/>
                <a:pt x="7065879" y="2890579"/>
              </a:cubicBezTo>
              <a:close/>
              <a:moveTo>
                <a:pt x="7139485" y="2890579"/>
              </a:moveTo>
              <a:cubicBezTo>
                <a:pt x="7124331" y="2890579"/>
                <a:pt x="7113506" y="2903890"/>
                <a:pt x="7113506" y="2917201"/>
              </a:cubicBezTo>
              <a:cubicBezTo>
                <a:pt x="7113506" y="2932731"/>
                <a:pt x="7126496" y="2943824"/>
                <a:pt x="7139485" y="2943824"/>
              </a:cubicBezTo>
              <a:cubicBezTo>
                <a:pt x="7154639" y="2943824"/>
                <a:pt x="7165464" y="2930513"/>
                <a:pt x="7165464" y="2917201"/>
              </a:cubicBezTo>
              <a:cubicBezTo>
                <a:pt x="7165464" y="2903890"/>
                <a:pt x="7154639" y="2890579"/>
                <a:pt x="7139485" y="2890579"/>
              </a:cubicBezTo>
              <a:close/>
              <a:moveTo>
                <a:pt x="7213092" y="2890579"/>
              </a:moveTo>
              <a:cubicBezTo>
                <a:pt x="7197938" y="2890579"/>
                <a:pt x="7187113" y="2903890"/>
                <a:pt x="7187113" y="2917201"/>
              </a:cubicBezTo>
              <a:cubicBezTo>
                <a:pt x="7187113" y="2932731"/>
                <a:pt x="7200103" y="2943824"/>
                <a:pt x="7213092" y="2943824"/>
              </a:cubicBezTo>
              <a:cubicBezTo>
                <a:pt x="7228246" y="2943824"/>
                <a:pt x="7239071" y="2930513"/>
                <a:pt x="7239071" y="2917201"/>
              </a:cubicBezTo>
              <a:cubicBezTo>
                <a:pt x="7239071" y="2903890"/>
                <a:pt x="7228246" y="2890579"/>
                <a:pt x="7213092" y="2890579"/>
              </a:cubicBezTo>
              <a:close/>
              <a:moveTo>
                <a:pt x="7288864" y="2890579"/>
              </a:moveTo>
              <a:cubicBezTo>
                <a:pt x="7273710" y="2890579"/>
                <a:pt x="7262885" y="2903890"/>
                <a:pt x="7262885" y="2917201"/>
              </a:cubicBezTo>
              <a:cubicBezTo>
                <a:pt x="7262885" y="2932731"/>
                <a:pt x="7275875" y="2943824"/>
                <a:pt x="7288864" y="2943824"/>
              </a:cubicBezTo>
              <a:cubicBezTo>
                <a:pt x="7301854" y="2943824"/>
                <a:pt x="7312678" y="2930513"/>
                <a:pt x="7312678" y="2917201"/>
              </a:cubicBezTo>
              <a:cubicBezTo>
                <a:pt x="7312678" y="2903890"/>
                <a:pt x="7301854" y="2890579"/>
                <a:pt x="7288864" y="2890579"/>
              </a:cubicBezTo>
              <a:close/>
              <a:moveTo>
                <a:pt x="7360306" y="2890579"/>
              </a:moveTo>
              <a:cubicBezTo>
                <a:pt x="7345152" y="2890579"/>
                <a:pt x="7334327" y="2903890"/>
                <a:pt x="7334327" y="2917201"/>
              </a:cubicBezTo>
              <a:cubicBezTo>
                <a:pt x="7334327" y="2932731"/>
                <a:pt x="7347316" y="2943824"/>
                <a:pt x="7360306" y="2943824"/>
              </a:cubicBezTo>
              <a:cubicBezTo>
                <a:pt x="7375460" y="2943824"/>
                <a:pt x="7386285" y="2930513"/>
                <a:pt x="7386285" y="2917201"/>
              </a:cubicBezTo>
              <a:cubicBezTo>
                <a:pt x="7386285" y="2903890"/>
                <a:pt x="7375460" y="2890579"/>
                <a:pt x="7360306" y="2890579"/>
              </a:cubicBezTo>
              <a:close/>
              <a:moveTo>
                <a:pt x="7433913" y="2890579"/>
              </a:moveTo>
              <a:cubicBezTo>
                <a:pt x="7418759" y="2890579"/>
                <a:pt x="7407934" y="2903890"/>
                <a:pt x="7407934" y="2917201"/>
              </a:cubicBezTo>
              <a:cubicBezTo>
                <a:pt x="7407934" y="2932731"/>
                <a:pt x="7420924" y="2943824"/>
                <a:pt x="7433913" y="2943824"/>
              </a:cubicBezTo>
              <a:cubicBezTo>
                <a:pt x="7449067" y="2943824"/>
                <a:pt x="7459892" y="2930513"/>
                <a:pt x="7459892" y="2917201"/>
              </a:cubicBezTo>
              <a:cubicBezTo>
                <a:pt x="7459892" y="2903890"/>
                <a:pt x="7449067" y="2890579"/>
                <a:pt x="7433913" y="2890579"/>
              </a:cubicBezTo>
              <a:close/>
              <a:moveTo>
                <a:pt x="7509684" y="2890579"/>
              </a:moveTo>
              <a:cubicBezTo>
                <a:pt x="7496696" y="2890579"/>
                <a:pt x="7485871" y="2903890"/>
                <a:pt x="7485871" y="2917201"/>
              </a:cubicBezTo>
              <a:cubicBezTo>
                <a:pt x="7485871" y="2932731"/>
                <a:pt x="7496696" y="2943824"/>
                <a:pt x="7509684" y="2943824"/>
              </a:cubicBezTo>
              <a:cubicBezTo>
                <a:pt x="7524839" y="2943824"/>
                <a:pt x="7535664" y="2930513"/>
                <a:pt x="7535664" y="2917201"/>
              </a:cubicBezTo>
              <a:cubicBezTo>
                <a:pt x="7535664" y="2903890"/>
                <a:pt x="7524839" y="2890579"/>
                <a:pt x="7509684" y="2890579"/>
              </a:cubicBezTo>
              <a:close/>
              <a:moveTo>
                <a:pt x="7583292" y="2890579"/>
              </a:moveTo>
              <a:cubicBezTo>
                <a:pt x="7568138" y="2890579"/>
                <a:pt x="7557313" y="2903890"/>
                <a:pt x="7557313" y="2917201"/>
              </a:cubicBezTo>
              <a:cubicBezTo>
                <a:pt x="7557313" y="2932731"/>
                <a:pt x="7570303" y="2943824"/>
                <a:pt x="7583292" y="2943824"/>
              </a:cubicBezTo>
              <a:cubicBezTo>
                <a:pt x="7598446" y="2943824"/>
                <a:pt x="7609271" y="2930513"/>
                <a:pt x="7609271" y="2917201"/>
              </a:cubicBezTo>
              <a:cubicBezTo>
                <a:pt x="7609271" y="2903890"/>
                <a:pt x="7598446" y="2890579"/>
                <a:pt x="7583292" y="2890579"/>
              </a:cubicBezTo>
              <a:close/>
              <a:moveTo>
                <a:pt x="7955656" y="2890579"/>
              </a:moveTo>
              <a:cubicBezTo>
                <a:pt x="7940502" y="2890579"/>
                <a:pt x="7929677" y="2903890"/>
                <a:pt x="7929677" y="2917201"/>
              </a:cubicBezTo>
              <a:cubicBezTo>
                <a:pt x="7929677" y="2932731"/>
                <a:pt x="7942666" y="2943824"/>
                <a:pt x="7955656" y="2943824"/>
              </a:cubicBezTo>
              <a:cubicBezTo>
                <a:pt x="7968645" y="2943824"/>
                <a:pt x="7979470" y="2930513"/>
                <a:pt x="7979470" y="2917201"/>
              </a:cubicBezTo>
              <a:cubicBezTo>
                <a:pt x="7979470" y="2903890"/>
                <a:pt x="7968645" y="2890579"/>
                <a:pt x="7955656" y="2890579"/>
              </a:cubicBezTo>
              <a:close/>
              <a:moveTo>
                <a:pt x="8027098" y="2890579"/>
              </a:moveTo>
              <a:cubicBezTo>
                <a:pt x="8011944" y="2890579"/>
                <a:pt x="8001119" y="2903890"/>
                <a:pt x="8001119" y="2917201"/>
              </a:cubicBezTo>
              <a:cubicBezTo>
                <a:pt x="8001119" y="2932731"/>
                <a:pt x="8011944" y="2943824"/>
                <a:pt x="8027098" y="2943824"/>
              </a:cubicBezTo>
              <a:cubicBezTo>
                <a:pt x="8042252" y="2943824"/>
                <a:pt x="8053077" y="2930513"/>
                <a:pt x="8053077" y="2917201"/>
              </a:cubicBezTo>
              <a:cubicBezTo>
                <a:pt x="8053077" y="2903890"/>
                <a:pt x="8042252" y="2890579"/>
                <a:pt x="8027098" y="2890579"/>
              </a:cubicBezTo>
              <a:close/>
              <a:moveTo>
                <a:pt x="8100705" y="2890579"/>
              </a:moveTo>
              <a:cubicBezTo>
                <a:pt x="8087716" y="2890579"/>
                <a:pt x="8076891" y="2903890"/>
                <a:pt x="8076891" y="2917201"/>
              </a:cubicBezTo>
              <a:cubicBezTo>
                <a:pt x="8076891" y="2932731"/>
                <a:pt x="8087716" y="2943824"/>
                <a:pt x="8100705" y="2943824"/>
              </a:cubicBezTo>
              <a:cubicBezTo>
                <a:pt x="8115859" y="2943824"/>
                <a:pt x="8126684" y="2930513"/>
                <a:pt x="8126684" y="2917201"/>
              </a:cubicBezTo>
              <a:cubicBezTo>
                <a:pt x="8126684" y="2903890"/>
                <a:pt x="8115859" y="2890579"/>
                <a:pt x="8100705" y="2890579"/>
              </a:cubicBezTo>
              <a:close/>
              <a:moveTo>
                <a:pt x="8174312" y="2890579"/>
              </a:moveTo>
              <a:cubicBezTo>
                <a:pt x="8161323" y="2890579"/>
                <a:pt x="8150498" y="2903890"/>
                <a:pt x="8150498" y="2917201"/>
              </a:cubicBezTo>
              <a:cubicBezTo>
                <a:pt x="8150498" y="2932731"/>
                <a:pt x="8161323" y="2943824"/>
                <a:pt x="8174312" y="2943824"/>
              </a:cubicBezTo>
              <a:cubicBezTo>
                <a:pt x="8189467" y="2943824"/>
                <a:pt x="8200291" y="2930513"/>
                <a:pt x="8200291" y="2917201"/>
              </a:cubicBezTo>
              <a:cubicBezTo>
                <a:pt x="8200291" y="2903890"/>
                <a:pt x="8189467" y="2890579"/>
                <a:pt x="8174312" y="2890579"/>
              </a:cubicBezTo>
              <a:close/>
              <a:moveTo>
                <a:pt x="8247918" y="2890579"/>
              </a:moveTo>
              <a:cubicBezTo>
                <a:pt x="8234929" y="2890579"/>
                <a:pt x="8224104" y="2903890"/>
                <a:pt x="8224104" y="2917201"/>
              </a:cubicBezTo>
              <a:cubicBezTo>
                <a:pt x="8224104" y="2932731"/>
                <a:pt x="8234929" y="2943824"/>
                <a:pt x="8247918" y="2943824"/>
              </a:cubicBezTo>
              <a:cubicBezTo>
                <a:pt x="8263073" y="2943824"/>
                <a:pt x="8273897" y="2930513"/>
                <a:pt x="8273897" y="2917201"/>
              </a:cubicBezTo>
              <a:cubicBezTo>
                <a:pt x="8273897" y="2903890"/>
                <a:pt x="8263073" y="2890579"/>
                <a:pt x="8247918" y="2890579"/>
              </a:cubicBezTo>
              <a:close/>
              <a:moveTo>
                <a:pt x="8323691" y="2890579"/>
              </a:moveTo>
              <a:cubicBezTo>
                <a:pt x="8308537" y="2890579"/>
                <a:pt x="8297712" y="2903890"/>
                <a:pt x="8297712" y="2917201"/>
              </a:cubicBezTo>
              <a:cubicBezTo>
                <a:pt x="8297712" y="2932731"/>
                <a:pt x="8310701" y="2943824"/>
                <a:pt x="8323691" y="2943824"/>
              </a:cubicBezTo>
              <a:cubicBezTo>
                <a:pt x="8338845" y="2943824"/>
                <a:pt x="8349670" y="2930513"/>
                <a:pt x="8349670" y="2917201"/>
              </a:cubicBezTo>
              <a:cubicBezTo>
                <a:pt x="8349670" y="2903890"/>
                <a:pt x="8336680" y="2890579"/>
                <a:pt x="8323691" y="2890579"/>
              </a:cubicBezTo>
              <a:close/>
              <a:moveTo>
                <a:pt x="8397298" y="2890579"/>
              </a:moveTo>
              <a:cubicBezTo>
                <a:pt x="8382144" y="2890579"/>
                <a:pt x="8371319" y="2903890"/>
                <a:pt x="8371319" y="2917201"/>
              </a:cubicBezTo>
              <a:cubicBezTo>
                <a:pt x="8371319" y="2932731"/>
                <a:pt x="8384309" y="2943824"/>
                <a:pt x="8397298" y="2943824"/>
              </a:cubicBezTo>
              <a:cubicBezTo>
                <a:pt x="8412452" y="2943824"/>
                <a:pt x="8423277" y="2930513"/>
                <a:pt x="8423277" y="2917201"/>
              </a:cubicBezTo>
              <a:cubicBezTo>
                <a:pt x="8423277" y="2903890"/>
                <a:pt x="8412452" y="2890579"/>
                <a:pt x="8397298" y="2890579"/>
              </a:cubicBezTo>
              <a:close/>
              <a:moveTo>
                <a:pt x="8470904" y="2890579"/>
              </a:moveTo>
              <a:cubicBezTo>
                <a:pt x="8455750" y="2890579"/>
                <a:pt x="8444925" y="2903890"/>
                <a:pt x="8444925" y="2917201"/>
              </a:cubicBezTo>
              <a:cubicBezTo>
                <a:pt x="8444925" y="2932731"/>
                <a:pt x="8457915" y="2943824"/>
                <a:pt x="8470904" y="2943824"/>
              </a:cubicBezTo>
              <a:cubicBezTo>
                <a:pt x="8486058" y="2943824"/>
                <a:pt x="8496883" y="2930513"/>
                <a:pt x="8496883" y="2917201"/>
              </a:cubicBezTo>
              <a:cubicBezTo>
                <a:pt x="8496883" y="2903890"/>
                <a:pt x="8486058" y="2890579"/>
                <a:pt x="8470904" y="2890579"/>
              </a:cubicBezTo>
              <a:close/>
              <a:moveTo>
                <a:pt x="8546676" y="2890579"/>
              </a:moveTo>
              <a:cubicBezTo>
                <a:pt x="8531522" y="2890579"/>
                <a:pt x="8520697" y="2903890"/>
                <a:pt x="8520697" y="2917201"/>
              </a:cubicBezTo>
              <a:cubicBezTo>
                <a:pt x="8520697" y="2932731"/>
                <a:pt x="8533687" y="2943824"/>
                <a:pt x="8546676" y="2943824"/>
              </a:cubicBezTo>
              <a:cubicBezTo>
                <a:pt x="8559665" y="2943824"/>
                <a:pt x="8570490" y="2930513"/>
                <a:pt x="8570490" y="2917201"/>
              </a:cubicBezTo>
              <a:cubicBezTo>
                <a:pt x="8570490" y="2903890"/>
                <a:pt x="8559665" y="2890579"/>
                <a:pt x="8546676" y="2890579"/>
              </a:cubicBezTo>
              <a:close/>
              <a:moveTo>
                <a:pt x="8618118" y="2890579"/>
              </a:moveTo>
              <a:cubicBezTo>
                <a:pt x="8602964" y="2890579"/>
                <a:pt x="8592139" y="2903890"/>
                <a:pt x="8592139" y="2917201"/>
              </a:cubicBezTo>
              <a:cubicBezTo>
                <a:pt x="8592139" y="2932731"/>
                <a:pt x="8602964" y="2943824"/>
                <a:pt x="8618118" y="2943824"/>
              </a:cubicBezTo>
              <a:cubicBezTo>
                <a:pt x="8633273" y="2943824"/>
                <a:pt x="8644097" y="2930513"/>
                <a:pt x="8644097" y="2917201"/>
              </a:cubicBezTo>
              <a:cubicBezTo>
                <a:pt x="8644097" y="2903890"/>
                <a:pt x="8633273" y="2890579"/>
                <a:pt x="8618118" y="2890579"/>
              </a:cubicBezTo>
              <a:close/>
              <a:moveTo>
                <a:pt x="8691725" y="2890579"/>
              </a:moveTo>
              <a:cubicBezTo>
                <a:pt x="8676571" y="2890579"/>
                <a:pt x="8665746" y="2903890"/>
                <a:pt x="8665746" y="2917201"/>
              </a:cubicBezTo>
              <a:cubicBezTo>
                <a:pt x="8665746" y="2932731"/>
                <a:pt x="8678735" y="2943824"/>
                <a:pt x="8691725" y="2943824"/>
              </a:cubicBezTo>
              <a:cubicBezTo>
                <a:pt x="8706879" y="2943824"/>
                <a:pt x="8717704" y="2930513"/>
                <a:pt x="8717704" y="2917201"/>
              </a:cubicBezTo>
              <a:cubicBezTo>
                <a:pt x="8717704" y="2903890"/>
                <a:pt x="8706879" y="2890579"/>
                <a:pt x="8691725" y="2890579"/>
              </a:cubicBezTo>
              <a:close/>
              <a:moveTo>
                <a:pt x="8767497" y="2890579"/>
              </a:moveTo>
              <a:cubicBezTo>
                <a:pt x="8754508" y="2890579"/>
                <a:pt x="8743683" y="2903890"/>
                <a:pt x="8743683" y="2917201"/>
              </a:cubicBezTo>
              <a:cubicBezTo>
                <a:pt x="8743683" y="2932731"/>
                <a:pt x="8754508" y="2943824"/>
                <a:pt x="8767497" y="2943824"/>
              </a:cubicBezTo>
              <a:cubicBezTo>
                <a:pt x="8782652" y="2943824"/>
                <a:pt x="8793476" y="2930513"/>
                <a:pt x="8793476" y="2917201"/>
              </a:cubicBezTo>
              <a:cubicBezTo>
                <a:pt x="8793476" y="2903890"/>
                <a:pt x="8780487" y="2890579"/>
                <a:pt x="8767497" y="2890579"/>
              </a:cubicBezTo>
              <a:close/>
              <a:moveTo>
                <a:pt x="8841104" y="2890579"/>
              </a:moveTo>
              <a:cubicBezTo>
                <a:pt x="8825950" y="2890579"/>
                <a:pt x="8815125" y="2903890"/>
                <a:pt x="8815125" y="2917201"/>
              </a:cubicBezTo>
              <a:cubicBezTo>
                <a:pt x="8815125" y="2932731"/>
                <a:pt x="8828115" y="2943824"/>
                <a:pt x="8841104" y="2943824"/>
              </a:cubicBezTo>
              <a:cubicBezTo>
                <a:pt x="8856258" y="2943824"/>
                <a:pt x="8867083" y="2930513"/>
                <a:pt x="8867083" y="2917201"/>
              </a:cubicBezTo>
              <a:cubicBezTo>
                <a:pt x="8867083" y="2903890"/>
                <a:pt x="8856258" y="2890579"/>
                <a:pt x="8841104" y="2890579"/>
              </a:cubicBezTo>
              <a:close/>
              <a:moveTo>
                <a:pt x="8914711" y="2890579"/>
              </a:moveTo>
              <a:cubicBezTo>
                <a:pt x="8899557" y="2890579"/>
                <a:pt x="8888732" y="2903890"/>
                <a:pt x="8888732" y="2917201"/>
              </a:cubicBezTo>
              <a:cubicBezTo>
                <a:pt x="8888732" y="2932731"/>
                <a:pt x="8901722" y="2943824"/>
                <a:pt x="8914711" y="2943824"/>
              </a:cubicBezTo>
              <a:cubicBezTo>
                <a:pt x="8929865" y="2943824"/>
                <a:pt x="8940690" y="2930513"/>
                <a:pt x="8940690" y="2917201"/>
              </a:cubicBezTo>
              <a:cubicBezTo>
                <a:pt x="8940690" y="2903890"/>
                <a:pt x="8929865" y="2890579"/>
                <a:pt x="8914711" y="2890579"/>
              </a:cubicBezTo>
              <a:close/>
              <a:moveTo>
                <a:pt x="8988318" y="2890579"/>
              </a:moveTo>
              <a:cubicBezTo>
                <a:pt x="8973164" y="2890579"/>
                <a:pt x="8962339" y="2903890"/>
                <a:pt x="8962339" y="2917201"/>
              </a:cubicBezTo>
              <a:cubicBezTo>
                <a:pt x="8962339" y="2932731"/>
                <a:pt x="8975329" y="2943824"/>
                <a:pt x="8988318" y="2943824"/>
              </a:cubicBezTo>
              <a:cubicBezTo>
                <a:pt x="9003472" y="2943824"/>
                <a:pt x="9014297" y="2930513"/>
                <a:pt x="9014297" y="2917201"/>
              </a:cubicBezTo>
              <a:cubicBezTo>
                <a:pt x="9014297" y="2903890"/>
                <a:pt x="9003472" y="2890579"/>
                <a:pt x="8988318" y="2890579"/>
              </a:cubicBezTo>
              <a:close/>
              <a:moveTo>
                <a:pt x="9061924" y="2890579"/>
              </a:moveTo>
              <a:cubicBezTo>
                <a:pt x="9046770" y="2890579"/>
                <a:pt x="9035945" y="2903890"/>
                <a:pt x="9035945" y="2917201"/>
              </a:cubicBezTo>
              <a:cubicBezTo>
                <a:pt x="9035945" y="2932731"/>
                <a:pt x="9048935" y="2943824"/>
                <a:pt x="9061924" y="2943824"/>
              </a:cubicBezTo>
              <a:cubicBezTo>
                <a:pt x="9077079" y="2943824"/>
                <a:pt x="9087903" y="2930513"/>
                <a:pt x="9087903" y="2917201"/>
              </a:cubicBezTo>
              <a:cubicBezTo>
                <a:pt x="9087903" y="2903890"/>
                <a:pt x="9077079" y="2890579"/>
                <a:pt x="9061924" y="2890579"/>
              </a:cubicBezTo>
              <a:close/>
              <a:moveTo>
                <a:pt x="9137696" y="2890579"/>
              </a:moveTo>
              <a:cubicBezTo>
                <a:pt x="9122542" y="2890579"/>
                <a:pt x="9111717" y="2903890"/>
                <a:pt x="9111717" y="2917201"/>
              </a:cubicBezTo>
              <a:cubicBezTo>
                <a:pt x="9111717" y="2932731"/>
                <a:pt x="9124707" y="2943824"/>
                <a:pt x="9137696" y="2943824"/>
              </a:cubicBezTo>
              <a:cubicBezTo>
                <a:pt x="9150686" y="2943824"/>
                <a:pt x="9161510" y="2930513"/>
                <a:pt x="9161510" y="2917201"/>
              </a:cubicBezTo>
              <a:cubicBezTo>
                <a:pt x="9161510" y="2903890"/>
                <a:pt x="9150686" y="2890579"/>
                <a:pt x="9137696" y="2890579"/>
              </a:cubicBezTo>
              <a:close/>
              <a:moveTo>
                <a:pt x="9211304" y="2890579"/>
              </a:moveTo>
              <a:cubicBezTo>
                <a:pt x="9196150" y="2890579"/>
                <a:pt x="9185325" y="2903890"/>
                <a:pt x="9185325" y="2917201"/>
              </a:cubicBezTo>
              <a:cubicBezTo>
                <a:pt x="9185325" y="2932731"/>
                <a:pt x="9198314" y="2943824"/>
                <a:pt x="9211304" y="2943824"/>
              </a:cubicBezTo>
              <a:cubicBezTo>
                <a:pt x="9226458" y="2943824"/>
                <a:pt x="9237283" y="2930513"/>
                <a:pt x="9237283" y="2917201"/>
              </a:cubicBezTo>
              <a:cubicBezTo>
                <a:pt x="9237283" y="2903890"/>
                <a:pt x="9224293" y="2890579"/>
                <a:pt x="9211304" y="2890579"/>
              </a:cubicBezTo>
              <a:close/>
              <a:moveTo>
                <a:pt x="9287075" y="2890579"/>
              </a:moveTo>
              <a:cubicBezTo>
                <a:pt x="9271921" y="2890579"/>
                <a:pt x="9261096" y="2903890"/>
                <a:pt x="9261096" y="2917201"/>
              </a:cubicBezTo>
              <a:cubicBezTo>
                <a:pt x="9261096" y="2932731"/>
                <a:pt x="9274085" y="2943824"/>
                <a:pt x="9287075" y="2943824"/>
              </a:cubicBezTo>
              <a:cubicBezTo>
                <a:pt x="9300064" y="2943824"/>
                <a:pt x="9310889" y="2930513"/>
                <a:pt x="9310889" y="2917201"/>
              </a:cubicBezTo>
              <a:cubicBezTo>
                <a:pt x="9310889" y="2903890"/>
                <a:pt x="9300064" y="2890579"/>
                <a:pt x="9287075" y="2890579"/>
              </a:cubicBezTo>
              <a:close/>
              <a:moveTo>
                <a:pt x="9358517" y="2890579"/>
              </a:moveTo>
              <a:cubicBezTo>
                <a:pt x="9345528" y="2890579"/>
                <a:pt x="9334703" y="2903890"/>
                <a:pt x="9334703" y="2917201"/>
              </a:cubicBezTo>
              <a:cubicBezTo>
                <a:pt x="9334703" y="2932731"/>
                <a:pt x="9345528" y="2943824"/>
                <a:pt x="9358517" y="2943824"/>
              </a:cubicBezTo>
              <a:cubicBezTo>
                <a:pt x="9373671" y="2943824"/>
                <a:pt x="9384496" y="2930513"/>
                <a:pt x="9384496" y="2917201"/>
              </a:cubicBezTo>
              <a:cubicBezTo>
                <a:pt x="9384496" y="2903890"/>
                <a:pt x="9373671" y="2890579"/>
                <a:pt x="9358517" y="2890579"/>
              </a:cubicBezTo>
              <a:close/>
              <a:moveTo>
                <a:pt x="9432124" y="2890579"/>
              </a:moveTo>
              <a:cubicBezTo>
                <a:pt x="9416970" y="2890579"/>
                <a:pt x="9406145" y="2903890"/>
                <a:pt x="9406145" y="2917201"/>
              </a:cubicBezTo>
              <a:cubicBezTo>
                <a:pt x="9406145" y="2932731"/>
                <a:pt x="9419135" y="2943824"/>
                <a:pt x="9432124" y="2943824"/>
              </a:cubicBezTo>
              <a:cubicBezTo>
                <a:pt x="9447278" y="2943824"/>
                <a:pt x="9458103" y="2930513"/>
                <a:pt x="9458103" y="2917201"/>
              </a:cubicBezTo>
              <a:cubicBezTo>
                <a:pt x="9458103" y="2903890"/>
                <a:pt x="9447278" y="2890579"/>
                <a:pt x="9432124" y="2890579"/>
              </a:cubicBezTo>
              <a:close/>
              <a:moveTo>
                <a:pt x="9505731" y="2890579"/>
              </a:moveTo>
              <a:cubicBezTo>
                <a:pt x="9492742" y="2890579"/>
                <a:pt x="9481917" y="2903890"/>
                <a:pt x="9481917" y="2917201"/>
              </a:cubicBezTo>
              <a:cubicBezTo>
                <a:pt x="9481917" y="2932731"/>
                <a:pt x="9492742" y="2943824"/>
                <a:pt x="9505731" y="2943824"/>
              </a:cubicBezTo>
              <a:cubicBezTo>
                <a:pt x="9520886" y="2943824"/>
                <a:pt x="9531710" y="2930513"/>
                <a:pt x="9531710" y="2917201"/>
              </a:cubicBezTo>
              <a:cubicBezTo>
                <a:pt x="9531710" y="2903890"/>
                <a:pt x="9520886" y="2890579"/>
                <a:pt x="9505731" y="2890579"/>
              </a:cubicBezTo>
              <a:close/>
              <a:moveTo>
                <a:pt x="9581503" y="2890579"/>
              </a:moveTo>
              <a:cubicBezTo>
                <a:pt x="9566349" y="2890579"/>
                <a:pt x="9555524" y="2903890"/>
                <a:pt x="9555524" y="2917201"/>
              </a:cubicBezTo>
              <a:cubicBezTo>
                <a:pt x="9555524" y="2932731"/>
                <a:pt x="9568514" y="2943824"/>
                <a:pt x="9581503" y="2943824"/>
              </a:cubicBezTo>
              <a:cubicBezTo>
                <a:pt x="9596658" y="2943824"/>
                <a:pt x="9607482" y="2930513"/>
                <a:pt x="9607482" y="2917201"/>
              </a:cubicBezTo>
              <a:cubicBezTo>
                <a:pt x="9607482" y="2903890"/>
                <a:pt x="9594493" y="2890579"/>
                <a:pt x="9581503" y="2890579"/>
              </a:cubicBezTo>
              <a:close/>
              <a:moveTo>
                <a:pt x="9728717" y="2890579"/>
              </a:moveTo>
              <a:cubicBezTo>
                <a:pt x="9713563" y="2890579"/>
                <a:pt x="9702738" y="2903890"/>
                <a:pt x="9702738" y="2917201"/>
              </a:cubicBezTo>
              <a:cubicBezTo>
                <a:pt x="9702738" y="2932731"/>
                <a:pt x="9715728" y="2943824"/>
                <a:pt x="9728717" y="2943824"/>
              </a:cubicBezTo>
              <a:cubicBezTo>
                <a:pt x="9743871" y="2943824"/>
                <a:pt x="9754696" y="2930513"/>
                <a:pt x="9754696" y="2917201"/>
              </a:cubicBezTo>
              <a:cubicBezTo>
                <a:pt x="9754696" y="2903890"/>
                <a:pt x="9743871" y="2890579"/>
                <a:pt x="9728717" y="2890579"/>
              </a:cubicBezTo>
              <a:close/>
              <a:moveTo>
                <a:pt x="9802324" y="2890579"/>
              </a:moveTo>
              <a:cubicBezTo>
                <a:pt x="9787170" y="2890579"/>
                <a:pt x="9776345" y="2903890"/>
                <a:pt x="9776345" y="2917201"/>
              </a:cubicBezTo>
              <a:cubicBezTo>
                <a:pt x="9776345" y="2932731"/>
                <a:pt x="9787170" y="2943824"/>
                <a:pt x="9802324" y="2943824"/>
              </a:cubicBezTo>
              <a:cubicBezTo>
                <a:pt x="9817478" y="2943824"/>
                <a:pt x="9828303" y="2930513"/>
                <a:pt x="9828303" y="2917201"/>
              </a:cubicBezTo>
              <a:cubicBezTo>
                <a:pt x="9828303" y="2903890"/>
                <a:pt x="9817478" y="2890579"/>
                <a:pt x="9802324" y="2890579"/>
              </a:cubicBezTo>
              <a:close/>
              <a:moveTo>
                <a:pt x="1887416" y="2966008"/>
              </a:moveTo>
              <a:cubicBezTo>
                <a:pt x="1872262" y="2966008"/>
                <a:pt x="1861437" y="2979319"/>
                <a:pt x="1861437" y="2992631"/>
              </a:cubicBezTo>
              <a:cubicBezTo>
                <a:pt x="1861437" y="3008160"/>
                <a:pt x="1874426" y="3019253"/>
                <a:pt x="1887416" y="3019253"/>
              </a:cubicBezTo>
              <a:cubicBezTo>
                <a:pt x="1902570" y="3019253"/>
                <a:pt x="1913395" y="3005942"/>
                <a:pt x="1913395" y="2992631"/>
              </a:cubicBezTo>
              <a:cubicBezTo>
                <a:pt x="1913395" y="2979319"/>
                <a:pt x="1900405" y="2968227"/>
                <a:pt x="1887416" y="2966008"/>
              </a:cubicBezTo>
              <a:close/>
              <a:moveTo>
                <a:pt x="1961023" y="2966008"/>
              </a:moveTo>
              <a:cubicBezTo>
                <a:pt x="1945869" y="2966008"/>
                <a:pt x="1935044" y="2979319"/>
                <a:pt x="1935044" y="2992631"/>
              </a:cubicBezTo>
              <a:cubicBezTo>
                <a:pt x="1935044" y="3008160"/>
                <a:pt x="1948033" y="3019253"/>
                <a:pt x="1961023" y="3019253"/>
              </a:cubicBezTo>
              <a:cubicBezTo>
                <a:pt x="1976177" y="3019253"/>
                <a:pt x="1987002" y="3005942"/>
                <a:pt x="1987002" y="2992631"/>
              </a:cubicBezTo>
              <a:cubicBezTo>
                <a:pt x="1987002" y="2979319"/>
                <a:pt x="1976177" y="2968227"/>
                <a:pt x="1961023" y="2966008"/>
              </a:cubicBezTo>
              <a:close/>
              <a:moveTo>
                <a:pt x="2034629" y="2966008"/>
              </a:moveTo>
              <a:cubicBezTo>
                <a:pt x="2019475" y="2966008"/>
                <a:pt x="2008650" y="2979319"/>
                <a:pt x="2008650" y="2992631"/>
              </a:cubicBezTo>
              <a:cubicBezTo>
                <a:pt x="2008650" y="3008160"/>
                <a:pt x="2021640" y="3019253"/>
                <a:pt x="2034629" y="3019253"/>
              </a:cubicBezTo>
              <a:cubicBezTo>
                <a:pt x="2049783" y="3019253"/>
                <a:pt x="2060608" y="3005942"/>
                <a:pt x="2060608" y="2992631"/>
              </a:cubicBezTo>
              <a:cubicBezTo>
                <a:pt x="2060608" y="2979319"/>
                <a:pt x="2049783" y="2968227"/>
                <a:pt x="2034629" y="2966008"/>
              </a:cubicBezTo>
              <a:close/>
              <a:moveTo>
                <a:pt x="2108236" y="2966008"/>
              </a:moveTo>
              <a:cubicBezTo>
                <a:pt x="2093082" y="2966008"/>
                <a:pt x="2082257" y="2979319"/>
                <a:pt x="2082257" y="2992631"/>
              </a:cubicBezTo>
              <a:cubicBezTo>
                <a:pt x="2082257" y="3008160"/>
                <a:pt x="2095246" y="3019253"/>
                <a:pt x="2108236" y="3019253"/>
              </a:cubicBezTo>
              <a:cubicBezTo>
                <a:pt x="2123390" y="3019253"/>
                <a:pt x="2134215" y="3005942"/>
                <a:pt x="2134215" y="2992631"/>
              </a:cubicBezTo>
              <a:cubicBezTo>
                <a:pt x="2134215" y="2979319"/>
                <a:pt x="2123390" y="2968227"/>
                <a:pt x="2108236" y="2966008"/>
              </a:cubicBezTo>
              <a:close/>
              <a:moveTo>
                <a:pt x="2478436" y="2966008"/>
              </a:moveTo>
              <a:cubicBezTo>
                <a:pt x="2463282" y="2966008"/>
                <a:pt x="2452457" y="2979319"/>
                <a:pt x="2452457" y="2992631"/>
              </a:cubicBezTo>
              <a:cubicBezTo>
                <a:pt x="2452457" y="3008160"/>
                <a:pt x="2465447" y="3019253"/>
                <a:pt x="2478436" y="3019253"/>
              </a:cubicBezTo>
              <a:cubicBezTo>
                <a:pt x="2493590" y="3019253"/>
                <a:pt x="2504415" y="3005942"/>
                <a:pt x="2504415" y="2992631"/>
              </a:cubicBezTo>
              <a:cubicBezTo>
                <a:pt x="2504415" y="2979319"/>
                <a:pt x="2493590" y="2968227"/>
                <a:pt x="2478436" y="2966008"/>
              </a:cubicBezTo>
              <a:close/>
              <a:moveTo>
                <a:pt x="2625650" y="2966008"/>
              </a:moveTo>
              <a:cubicBezTo>
                <a:pt x="2610496" y="2966008"/>
                <a:pt x="2599671" y="2979319"/>
                <a:pt x="2599671" y="2992631"/>
              </a:cubicBezTo>
              <a:cubicBezTo>
                <a:pt x="2599671" y="3008160"/>
                <a:pt x="2612661" y="3019253"/>
                <a:pt x="2625650" y="3019253"/>
              </a:cubicBezTo>
              <a:cubicBezTo>
                <a:pt x="2640804" y="3019253"/>
                <a:pt x="2651629" y="3005942"/>
                <a:pt x="2651629" y="2992631"/>
              </a:cubicBezTo>
              <a:cubicBezTo>
                <a:pt x="2651629" y="2979319"/>
                <a:pt x="2640804" y="2968227"/>
                <a:pt x="2625650" y="2966008"/>
              </a:cubicBezTo>
              <a:close/>
              <a:moveTo>
                <a:pt x="2775028" y="2966008"/>
              </a:moveTo>
              <a:cubicBezTo>
                <a:pt x="2762039" y="2966008"/>
                <a:pt x="2751214" y="2979319"/>
                <a:pt x="2751214" y="2992631"/>
              </a:cubicBezTo>
              <a:cubicBezTo>
                <a:pt x="2751214" y="3008160"/>
                <a:pt x="2762039" y="3019253"/>
                <a:pt x="2775028" y="3019253"/>
              </a:cubicBezTo>
              <a:cubicBezTo>
                <a:pt x="2790182" y="3019253"/>
                <a:pt x="2801007" y="3005942"/>
                <a:pt x="2801007" y="2992631"/>
              </a:cubicBezTo>
              <a:cubicBezTo>
                <a:pt x="2801007" y="2979319"/>
                <a:pt x="2788017" y="2968227"/>
                <a:pt x="2775028" y="2966008"/>
              </a:cubicBezTo>
              <a:close/>
              <a:moveTo>
                <a:pt x="2848635" y="2966008"/>
              </a:moveTo>
              <a:cubicBezTo>
                <a:pt x="2833481" y="2966008"/>
                <a:pt x="2822656" y="2979319"/>
                <a:pt x="2822656" y="2992631"/>
              </a:cubicBezTo>
              <a:cubicBezTo>
                <a:pt x="2822656" y="3008160"/>
                <a:pt x="2835645" y="3019253"/>
                <a:pt x="2848635" y="3019253"/>
              </a:cubicBezTo>
              <a:cubicBezTo>
                <a:pt x="2863789" y="3019253"/>
                <a:pt x="2874614" y="3005942"/>
                <a:pt x="2874614" y="2992631"/>
              </a:cubicBezTo>
              <a:cubicBezTo>
                <a:pt x="2874614" y="2979319"/>
                <a:pt x="2863789" y="2968227"/>
                <a:pt x="2848635" y="2966008"/>
              </a:cubicBezTo>
              <a:close/>
              <a:moveTo>
                <a:pt x="2995849" y="2966008"/>
              </a:moveTo>
              <a:cubicBezTo>
                <a:pt x="2982860" y="2966008"/>
                <a:pt x="2972035" y="2979319"/>
                <a:pt x="2972035" y="2992631"/>
              </a:cubicBezTo>
              <a:cubicBezTo>
                <a:pt x="2972035" y="3008160"/>
                <a:pt x="2982860" y="3019253"/>
                <a:pt x="2995849" y="3019253"/>
              </a:cubicBezTo>
              <a:cubicBezTo>
                <a:pt x="3011003" y="3019253"/>
                <a:pt x="3021828" y="3005942"/>
                <a:pt x="3021828" y="2992631"/>
              </a:cubicBezTo>
              <a:cubicBezTo>
                <a:pt x="3021828" y="2979319"/>
                <a:pt x="3011003" y="2968227"/>
                <a:pt x="2995849" y="2966008"/>
              </a:cubicBezTo>
              <a:close/>
              <a:moveTo>
                <a:pt x="4920453" y="2966008"/>
              </a:moveTo>
              <a:cubicBezTo>
                <a:pt x="4905299" y="2966008"/>
                <a:pt x="4894474" y="2979319"/>
                <a:pt x="4894474" y="2992631"/>
              </a:cubicBezTo>
              <a:cubicBezTo>
                <a:pt x="4894474" y="3008160"/>
                <a:pt x="4907464" y="3019253"/>
                <a:pt x="4920453" y="3019253"/>
              </a:cubicBezTo>
              <a:cubicBezTo>
                <a:pt x="4935607" y="3019253"/>
                <a:pt x="4946432" y="3005942"/>
                <a:pt x="4946432" y="2992631"/>
              </a:cubicBezTo>
              <a:cubicBezTo>
                <a:pt x="4946432" y="2979319"/>
                <a:pt x="4933442" y="2968227"/>
                <a:pt x="4920453" y="2966008"/>
              </a:cubicBezTo>
              <a:close/>
              <a:moveTo>
                <a:pt x="4994060" y="2966008"/>
              </a:moveTo>
              <a:cubicBezTo>
                <a:pt x="4981071" y="2966008"/>
                <a:pt x="4970246" y="2979319"/>
                <a:pt x="4970246" y="2992631"/>
              </a:cubicBezTo>
              <a:cubicBezTo>
                <a:pt x="4970246" y="3008160"/>
                <a:pt x="4981071" y="3019253"/>
                <a:pt x="4994060" y="3019253"/>
              </a:cubicBezTo>
              <a:cubicBezTo>
                <a:pt x="5009214" y="3019253"/>
                <a:pt x="5020039" y="3005942"/>
                <a:pt x="5020039" y="2992631"/>
              </a:cubicBezTo>
              <a:cubicBezTo>
                <a:pt x="5020039" y="2979319"/>
                <a:pt x="5009214" y="2968227"/>
                <a:pt x="4994060" y="2966008"/>
              </a:cubicBezTo>
              <a:close/>
              <a:moveTo>
                <a:pt x="5067667" y="2966008"/>
              </a:moveTo>
              <a:cubicBezTo>
                <a:pt x="5052513" y="2966008"/>
                <a:pt x="5041688" y="2979319"/>
                <a:pt x="5041688" y="2992631"/>
              </a:cubicBezTo>
              <a:cubicBezTo>
                <a:pt x="5041688" y="3008160"/>
                <a:pt x="5052513" y="3019253"/>
                <a:pt x="5067667" y="3019253"/>
              </a:cubicBezTo>
              <a:cubicBezTo>
                <a:pt x="5082821" y="3019253"/>
                <a:pt x="5093646" y="3005942"/>
                <a:pt x="5093646" y="2992631"/>
              </a:cubicBezTo>
              <a:cubicBezTo>
                <a:pt x="5093646" y="2979319"/>
                <a:pt x="5082821" y="2966008"/>
                <a:pt x="5067667" y="2966008"/>
              </a:cubicBezTo>
              <a:close/>
              <a:moveTo>
                <a:pt x="5141274" y="2966008"/>
              </a:moveTo>
              <a:cubicBezTo>
                <a:pt x="5126120" y="2966008"/>
                <a:pt x="5115295" y="2979319"/>
                <a:pt x="5115295" y="2992631"/>
              </a:cubicBezTo>
              <a:cubicBezTo>
                <a:pt x="5115295" y="3008160"/>
                <a:pt x="5128285" y="3019253"/>
                <a:pt x="5141274" y="3019253"/>
              </a:cubicBezTo>
              <a:cubicBezTo>
                <a:pt x="5156428" y="3019253"/>
                <a:pt x="5167253" y="3005942"/>
                <a:pt x="5167253" y="2992631"/>
              </a:cubicBezTo>
              <a:cubicBezTo>
                <a:pt x="5167253" y="2979319"/>
                <a:pt x="5156428" y="2968227"/>
                <a:pt x="5141274" y="2966008"/>
              </a:cubicBezTo>
              <a:close/>
              <a:moveTo>
                <a:pt x="5214881" y="2966008"/>
              </a:moveTo>
              <a:cubicBezTo>
                <a:pt x="5199727" y="2966008"/>
                <a:pt x="5188902" y="2979319"/>
                <a:pt x="5188902" y="2992631"/>
              </a:cubicBezTo>
              <a:cubicBezTo>
                <a:pt x="5188902" y="3008160"/>
                <a:pt x="5201892" y="3019253"/>
                <a:pt x="5214881" y="3019253"/>
              </a:cubicBezTo>
              <a:cubicBezTo>
                <a:pt x="5230035" y="3019253"/>
                <a:pt x="5240860" y="3005942"/>
                <a:pt x="5240860" y="2992631"/>
              </a:cubicBezTo>
              <a:cubicBezTo>
                <a:pt x="5240860" y="2979319"/>
                <a:pt x="5230035" y="2968227"/>
                <a:pt x="5214881" y="2966008"/>
              </a:cubicBezTo>
              <a:close/>
              <a:moveTo>
                <a:pt x="5290653" y="2966008"/>
              </a:moveTo>
              <a:cubicBezTo>
                <a:pt x="5275499" y="2966008"/>
                <a:pt x="5264674" y="2979319"/>
                <a:pt x="5264674" y="2992631"/>
              </a:cubicBezTo>
              <a:cubicBezTo>
                <a:pt x="5264674" y="3008160"/>
                <a:pt x="5277664" y="3019253"/>
                <a:pt x="5290653" y="3019253"/>
              </a:cubicBezTo>
              <a:cubicBezTo>
                <a:pt x="5303642" y="3019253"/>
                <a:pt x="5314467" y="3005942"/>
                <a:pt x="5314467" y="2992631"/>
              </a:cubicBezTo>
              <a:cubicBezTo>
                <a:pt x="5314467" y="2979319"/>
                <a:pt x="5303642" y="2968227"/>
                <a:pt x="5290653" y="2966008"/>
              </a:cubicBezTo>
              <a:close/>
              <a:moveTo>
                <a:pt x="5364260" y="2966008"/>
              </a:moveTo>
              <a:cubicBezTo>
                <a:pt x="5351271" y="2966008"/>
                <a:pt x="5340446" y="2979319"/>
                <a:pt x="5340446" y="2992631"/>
              </a:cubicBezTo>
              <a:cubicBezTo>
                <a:pt x="5340446" y="3008160"/>
                <a:pt x="5351271" y="3019253"/>
                <a:pt x="5364260" y="3019253"/>
              </a:cubicBezTo>
              <a:cubicBezTo>
                <a:pt x="5379414" y="3019253"/>
                <a:pt x="5390239" y="3005942"/>
                <a:pt x="5390239" y="2992631"/>
              </a:cubicBezTo>
              <a:cubicBezTo>
                <a:pt x="5390239" y="2979319"/>
                <a:pt x="5379414" y="2968227"/>
                <a:pt x="5364260" y="2966008"/>
              </a:cubicBezTo>
              <a:close/>
              <a:moveTo>
                <a:pt x="5437867" y="2966008"/>
              </a:moveTo>
              <a:cubicBezTo>
                <a:pt x="5422713" y="2966008"/>
                <a:pt x="5411888" y="2979319"/>
                <a:pt x="5411888" y="2992631"/>
              </a:cubicBezTo>
              <a:cubicBezTo>
                <a:pt x="5411888" y="3008160"/>
                <a:pt x="5422713" y="3019253"/>
                <a:pt x="5437867" y="3019253"/>
              </a:cubicBezTo>
              <a:cubicBezTo>
                <a:pt x="5453021" y="3019253"/>
                <a:pt x="5463846" y="3005942"/>
                <a:pt x="5463846" y="2992631"/>
              </a:cubicBezTo>
              <a:cubicBezTo>
                <a:pt x="5463846" y="2979319"/>
                <a:pt x="5453021" y="2966008"/>
                <a:pt x="5437867" y="2966008"/>
              </a:cubicBezTo>
              <a:close/>
              <a:moveTo>
                <a:pt x="5511473" y="2966008"/>
              </a:moveTo>
              <a:cubicBezTo>
                <a:pt x="5498484" y="2966008"/>
                <a:pt x="5487659" y="2979319"/>
                <a:pt x="5487659" y="2992631"/>
              </a:cubicBezTo>
              <a:cubicBezTo>
                <a:pt x="5487659" y="3008160"/>
                <a:pt x="5498484" y="3019253"/>
                <a:pt x="5511473" y="3019253"/>
              </a:cubicBezTo>
              <a:cubicBezTo>
                <a:pt x="5526628" y="3019253"/>
                <a:pt x="5537452" y="3005942"/>
                <a:pt x="5537452" y="2992631"/>
              </a:cubicBezTo>
              <a:cubicBezTo>
                <a:pt x="5537452" y="2979319"/>
                <a:pt x="5526628" y="2968227"/>
                <a:pt x="5511473" y="2966008"/>
              </a:cubicBezTo>
              <a:close/>
              <a:moveTo>
                <a:pt x="5585081" y="2966008"/>
              </a:moveTo>
              <a:cubicBezTo>
                <a:pt x="5569927" y="2966008"/>
                <a:pt x="5559102" y="2979319"/>
                <a:pt x="5559102" y="2992631"/>
              </a:cubicBezTo>
              <a:cubicBezTo>
                <a:pt x="5559102" y="3008160"/>
                <a:pt x="5572091" y="3019253"/>
                <a:pt x="5585081" y="3019253"/>
              </a:cubicBezTo>
              <a:cubicBezTo>
                <a:pt x="5600235" y="3019253"/>
                <a:pt x="5611060" y="3005942"/>
                <a:pt x="5611060" y="2992631"/>
              </a:cubicBezTo>
              <a:cubicBezTo>
                <a:pt x="5611060" y="2979319"/>
                <a:pt x="5600235" y="2968227"/>
                <a:pt x="5585081" y="2966008"/>
              </a:cubicBezTo>
              <a:close/>
              <a:moveTo>
                <a:pt x="5658687" y="2966008"/>
              </a:moveTo>
              <a:cubicBezTo>
                <a:pt x="5645699" y="2966008"/>
                <a:pt x="5634874" y="2979319"/>
                <a:pt x="5634874" y="2992631"/>
              </a:cubicBezTo>
              <a:cubicBezTo>
                <a:pt x="5634874" y="3008160"/>
                <a:pt x="5645699" y="3019253"/>
                <a:pt x="5658687" y="3019253"/>
              </a:cubicBezTo>
              <a:cubicBezTo>
                <a:pt x="5673842" y="3019253"/>
                <a:pt x="5684667" y="3005942"/>
                <a:pt x="5684667" y="2992631"/>
              </a:cubicBezTo>
              <a:cubicBezTo>
                <a:pt x="5684667" y="2979319"/>
                <a:pt x="5673842" y="2968227"/>
                <a:pt x="5658687" y="2966008"/>
              </a:cubicBezTo>
              <a:close/>
              <a:moveTo>
                <a:pt x="5734459" y="2966008"/>
              </a:moveTo>
              <a:cubicBezTo>
                <a:pt x="5719305" y="2966008"/>
                <a:pt x="5708480" y="2979319"/>
                <a:pt x="5708480" y="2992631"/>
              </a:cubicBezTo>
              <a:cubicBezTo>
                <a:pt x="5708480" y="3008160"/>
                <a:pt x="5721470" y="3019253"/>
                <a:pt x="5734459" y="3019253"/>
              </a:cubicBezTo>
              <a:cubicBezTo>
                <a:pt x="5749613" y="3019253"/>
                <a:pt x="5760438" y="3005942"/>
                <a:pt x="5760438" y="2992631"/>
              </a:cubicBezTo>
              <a:cubicBezTo>
                <a:pt x="5760438" y="2979319"/>
                <a:pt x="5747448" y="2968227"/>
                <a:pt x="5734459" y="2966008"/>
              </a:cubicBezTo>
              <a:close/>
              <a:moveTo>
                <a:pt x="5810231" y="2966008"/>
              </a:moveTo>
              <a:cubicBezTo>
                <a:pt x="5795077" y="2966008"/>
                <a:pt x="5784252" y="2979319"/>
                <a:pt x="5784252" y="2992631"/>
              </a:cubicBezTo>
              <a:cubicBezTo>
                <a:pt x="5784252" y="3008160"/>
                <a:pt x="5797242" y="3019253"/>
                <a:pt x="5810231" y="3019253"/>
              </a:cubicBezTo>
              <a:cubicBezTo>
                <a:pt x="5823220" y="3019253"/>
                <a:pt x="5834045" y="3005942"/>
                <a:pt x="5834045" y="2992631"/>
              </a:cubicBezTo>
              <a:cubicBezTo>
                <a:pt x="5834045" y="2979319"/>
                <a:pt x="5823220" y="2968227"/>
                <a:pt x="5810231" y="2966008"/>
              </a:cubicBezTo>
              <a:close/>
              <a:moveTo>
                <a:pt x="5881673" y="2966008"/>
              </a:moveTo>
              <a:cubicBezTo>
                <a:pt x="5866519" y="2966008"/>
                <a:pt x="5855694" y="2979319"/>
                <a:pt x="5855694" y="2992631"/>
              </a:cubicBezTo>
              <a:cubicBezTo>
                <a:pt x="5855694" y="3008160"/>
                <a:pt x="5868684" y="3019253"/>
                <a:pt x="5881673" y="3019253"/>
              </a:cubicBezTo>
              <a:cubicBezTo>
                <a:pt x="5896827" y="3019253"/>
                <a:pt x="5907652" y="3005942"/>
                <a:pt x="5907652" y="2992631"/>
              </a:cubicBezTo>
              <a:cubicBezTo>
                <a:pt x="5907652" y="2979319"/>
                <a:pt x="5896827" y="2968227"/>
                <a:pt x="5881673" y="2966008"/>
              </a:cubicBezTo>
              <a:close/>
              <a:moveTo>
                <a:pt x="5957445" y="2966008"/>
              </a:moveTo>
              <a:cubicBezTo>
                <a:pt x="5942291" y="2966008"/>
                <a:pt x="5931466" y="2979319"/>
                <a:pt x="5931466" y="2992631"/>
              </a:cubicBezTo>
              <a:cubicBezTo>
                <a:pt x="5931466" y="3008160"/>
                <a:pt x="5944456" y="3019253"/>
                <a:pt x="5957445" y="3019253"/>
              </a:cubicBezTo>
              <a:cubicBezTo>
                <a:pt x="5970435" y="3019253"/>
                <a:pt x="5981259" y="3005942"/>
                <a:pt x="5981259" y="2992631"/>
              </a:cubicBezTo>
              <a:cubicBezTo>
                <a:pt x="5981259" y="2979319"/>
                <a:pt x="5970435" y="2968227"/>
                <a:pt x="5957445" y="2966008"/>
              </a:cubicBezTo>
              <a:close/>
              <a:moveTo>
                <a:pt x="6028887" y="2966008"/>
              </a:moveTo>
              <a:cubicBezTo>
                <a:pt x="6013733" y="2966008"/>
                <a:pt x="6002908" y="2979319"/>
                <a:pt x="6002908" y="2992631"/>
              </a:cubicBezTo>
              <a:cubicBezTo>
                <a:pt x="6002908" y="3008160"/>
                <a:pt x="6015897" y="3019253"/>
                <a:pt x="6028887" y="3019253"/>
              </a:cubicBezTo>
              <a:cubicBezTo>
                <a:pt x="6044041" y="3019253"/>
                <a:pt x="6054866" y="3005942"/>
                <a:pt x="6054866" y="2992631"/>
              </a:cubicBezTo>
              <a:cubicBezTo>
                <a:pt x="6054866" y="2979319"/>
                <a:pt x="6044041" y="2968227"/>
                <a:pt x="6028887" y="2966008"/>
              </a:cubicBezTo>
              <a:close/>
              <a:moveTo>
                <a:pt x="6102494" y="2966008"/>
              </a:moveTo>
              <a:cubicBezTo>
                <a:pt x="6087340" y="2966008"/>
                <a:pt x="6076515" y="2979319"/>
                <a:pt x="6076515" y="2992631"/>
              </a:cubicBezTo>
              <a:cubicBezTo>
                <a:pt x="6076515" y="3008160"/>
                <a:pt x="6089505" y="3019253"/>
                <a:pt x="6102494" y="3019253"/>
              </a:cubicBezTo>
              <a:cubicBezTo>
                <a:pt x="6117648" y="3019253"/>
                <a:pt x="6128473" y="3005942"/>
                <a:pt x="6128473" y="2992631"/>
              </a:cubicBezTo>
              <a:cubicBezTo>
                <a:pt x="6128473" y="2979319"/>
                <a:pt x="6117648" y="2968227"/>
                <a:pt x="6102494" y="2966008"/>
              </a:cubicBezTo>
              <a:close/>
              <a:moveTo>
                <a:pt x="6178265" y="2966008"/>
              </a:moveTo>
              <a:cubicBezTo>
                <a:pt x="6165277" y="2966008"/>
                <a:pt x="6154452" y="2979319"/>
                <a:pt x="6154452" y="2992631"/>
              </a:cubicBezTo>
              <a:cubicBezTo>
                <a:pt x="6154452" y="3008160"/>
                <a:pt x="6165277" y="3019253"/>
                <a:pt x="6178265" y="3019253"/>
              </a:cubicBezTo>
              <a:cubicBezTo>
                <a:pt x="6193420" y="3019253"/>
                <a:pt x="6204245" y="3005942"/>
                <a:pt x="6204245" y="2992631"/>
              </a:cubicBezTo>
              <a:cubicBezTo>
                <a:pt x="6204245" y="2979319"/>
                <a:pt x="6191255" y="2968227"/>
                <a:pt x="6178265" y="2966008"/>
              </a:cubicBezTo>
              <a:close/>
              <a:moveTo>
                <a:pt x="6251873" y="2966008"/>
              </a:moveTo>
              <a:cubicBezTo>
                <a:pt x="6238884" y="2966008"/>
                <a:pt x="6228059" y="2979319"/>
                <a:pt x="6228059" y="2992631"/>
              </a:cubicBezTo>
              <a:cubicBezTo>
                <a:pt x="6228059" y="3008160"/>
                <a:pt x="6238884" y="3019253"/>
                <a:pt x="6251873" y="3019253"/>
              </a:cubicBezTo>
              <a:cubicBezTo>
                <a:pt x="6267027" y="3019253"/>
                <a:pt x="6277852" y="3005942"/>
                <a:pt x="6277852" y="2992631"/>
              </a:cubicBezTo>
              <a:cubicBezTo>
                <a:pt x="6277852" y="2979319"/>
                <a:pt x="6267027" y="2968227"/>
                <a:pt x="6251873" y="2966008"/>
              </a:cubicBezTo>
              <a:close/>
              <a:moveTo>
                <a:pt x="6325479" y="2966008"/>
              </a:moveTo>
              <a:cubicBezTo>
                <a:pt x="6312490" y="2966008"/>
                <a:pt x="6301665" y="2979319"/>
                <a:pt x="6301665" y="2992631"/>
              </a:cubicBezTo>
              <a:cubicBezTo>
                <a:pt x="6301665" y="3008160"/>
                <a:pt x="6312490" y="3019253"/>
                <a:pt x="6325479" y="3019253"/>
              </a:cubicBezTo>
              <a:cubicBezTo>
                <a:pt x="6340633" y="3019253"/>
                <a:pt x="6351458" y="3005942"/>
                <a:pt x="6351458" y="2992631"/>
              </a:cubicBezTo>
              <a:cubicBezTo>
                <a:pt x="6351458" y="2979319"/>
                <a:pt x="6340633" y="2968227"/>
                <a:pt x="6325479" y="2966008"/>
              </a:cubicBezTo>
              <a:close/>
              <a:moveTo>
                <a:pt x="6399086" y="2966008"/>
              </a:moveTo>
              <a:cubicBezTo>
                <a:pt x="6383932" y="2966008"/>
                <a:pt x="6373107" y="2979319"/>
                <a:pt x="6373107" y="2992631"/>
              </a:cubicBezTo>
              <a:cubicBezTo>
                <a:pt x="6373107" y="3008160"/>
                <a:pt x="6386097" y="3019253"/>
                <a:pt x="6399086" y="3019253"/>
              </a:cubicBezTo>
              <a:cubicBezTo>
                <a:pt x="6414241" y="3019253"/>
                <a:pt x="6425065" y="3005942"/>
                <a:pt x="6425065" y="2992631"/>
              </a:cubicBezTo>
              <a:cubicBezTo>
                <a:pt x="6425065" y="2979319"/>
                <a:pt x="6414241" y="2968227"/>
                <a:pt x="6399086" y="2966008"/>
              </a:cubicBezTo>
              <a:close/>
              <a:moveTo>
                <a:pt x="6472694" y="2966008"/>
              </a:moveTo>
              <a:cubicBezTo>
                <a:pt x="6457540" y="2966008"/>
                <a:pt x="6446715" y="2979319"/>
                <a:pt x="6446715" y="2992631"/>
              </a:cubicBezTo>
              <a:cubicBezTo>
                <a:pt x="6446715" y="3008160"/>
                <a:pt x="6459704" y="3019253"/>
                <a:pt x="6472694" y="3019253"/>
              </a:cubicBezTo>
              <a:cubicBezTo>
                <a:pt x="6487848" y="3019253"/>
                <a:pt x="6498673" y="3005942"/>
                <a:pt x="6498673" y="2992631"/>
              </a:cubicBezTo>
              <a:cubicBezTo>
                <a:pt x="6498673" y="2979319"/>
                <a:pt x="6487848" y="2968227"/>
                <a:pt x="6472694" y="2966008"/>
              </a:cubicBezTo>
              <a:close/>
              <a:moveTo>
                <a:pt x="6546300" y="2966008"/>
              </a:moveTo>
              <a:cubicBezTo>
                <a:pt x="6531146" y="2966008"/>
                <a:pt x="6520321" y="2979319"/>
                <a:pt x="6520321" y="2992631"/>
              </a:cubicBezTo>
              <a:cubicBezTo>
                <a:pt x="6520321" y="3008160"/>
                <a:pt x="6533311" y="3019253"/>
                <a:pt x="6546300" y="3019253"/>
              </a:cubicBezTo>
              <a:cubicBezTo>
                <a:pt x="6561454" y="3019253"/>
                <a:pt x="6572279" y="3005942"/>
                <a:pt x="6572279" y="2992631"/>
              </a:cubicBezTo>
              <a:cubicBezTo>
                <a:pt x="6572279" y="2979319"/>
                <a:pt x="6561454" y="2968227"/>
                <a:pt x="6546300" y="2966008"/>
              </a:cubicBezTo>
              <a:close/>
              <a:moveTo>
                <a:pt x="6622072" y="2966008"/>
              </a:moveTo>
              <a:cubicBezTo>
                <a:pt x="6606918" y="2966008"/>
                <a:pt x="6596093" y="2979319"/>
                <a:pt x="6596093" y="2992631"/>
              </a:cubicBezTo>
              <a:cubicBezTo>
                <a:pt x="6596093" y="3008160"/>
                <a:pt x="6609083" y="3019253"/>
                <a:pt x="6622072" y="3019253"/>
              </a:cubicBezTo>
              <a:cubicBezTo>
                <a:pt x="6637226" y="3019253"/>
                <a:pt x="6648051" y="3005942"/>
                <a:pt x="6648051" y="2992631"/>
              </a:cubicBezTo>
              <a:cubicBezTo>
                <a:pt x="6648051" y="2979319"/>
                <a:pt x="6635061" y="2968227"/>
                <a:pt x="6622072" y="2966008"/>
              </a:cubicBezTo>
              <a:close/>
              <a:moveTo>
                <a:pt x="6695679" y="2966008"/>
              </a:moveTo>
              <a:cubicBezTo>
                <a:pt x="6680525" y="2966008"/>
                <a:pt x="6669700" y="2979319"/>
                <a:pt x="6669700" y="2992631"/>
              </a:cubicBezTo>
              <a:cubicBezTo>
                <a:pt x="6669700" y="3008160"/>
                <a:pt x="6682690" y="3019253"/>
                <a:pt x="6695679" y="3019253"/>
              </a:cubicBezTo>
              <a:cubicBezTo>
                <a:pt x="6710833" y="3019253"/>
                <a:pt x="6721658" y="3005942"/>
                <a:pt x="6721658" y="2992631"/>
              </a:cubicBezTo>
              <a:cubicBezTo>
                <a:pt x="6721658" y="2979319"/>
                <a:pt x="6710833" y="2968227"/>
                <a:pt x="6695679" y="2966008"/>
              </a:cubicBezTo>
              <a:close/>
              <a:moveTo>
                <a:pt x="6769286" y="2966008"/>
              </a:moveTo>
              <a:cubicBezTo>
                <a:pt x="6754132" y="2966008"/>
                <a:pt x="6743307" y="2979319"/>
                <a:pt x="6743307" y="2992631"/>
              </a:cubicBezTo>
              <a:cubicBezTo>
                <a:pt x="6743307" y="3008160"/>
                <a:pt x="6754132" y="3019253"/>
                <a:pt x="6769286" y="3019253"/>
              </a:cubicBezTo>
              <a:cubicBezTo>
                <a:pt x="6784440" y="3019253"/>
                <a:pt x="6795265" y="3005942"/>
                <a:pt x="6795265" y="2992631"/>
              </a:cubicBezTo>
              <a:cubicBezTo>
                <a:pt x="6795265" y="2979319"/>
                <a:pt x="6784440" y="2966008"/>
                <a:pt x="6769286" y="2966008"/>
              </a:cubicBezTo>
              <a:close/>
              <a:moveTo>
                <a:pt x="6842892" y="2966008"/>
              </a:moveTo>
              <a:cubicBezTo>
                <a:pt x="6827738" y="2966008"/>
                <a:pt x="6816913" y="2979319"/>
                <a:pt x="6816913" y="2992631"/>
              </a:cubicBezTo>
              <a:cubicBezTo>
                <a:pt x="6816913" y="3008160"/>
                <a:pt x="6829903" y="3019253"/>
                <a:pt x="6842892" y="3019253"/>
              </a:cubicBezTo>
              <a:cubicBezTo>
                <a:pt x="6858047" y="3019253"/>
                <a:pt x="6868871" y="3005942"/>
                <a:pt x="6868871" y="2992631"/>
              </a:cubicBezTo>
              <a:cubicBezTo>
                <a:pt x="6868871" y="2979319"/>
                <a:pt x="6858047" y="2968227"/>
                <a:pt x="6842892" y="2966008"/>
              </a:cubicBezTo>
              <a:close/>
              <a:moveTo>
                <a:pt x="6916499" y="2966008"/>
              </a:moveTo>
              <a:cubicBezTo>
                <a:pt x="6903510" y="2966008"/>
                <a:pt x="6892685" y="2979319"/>
                <a:pt x="6892685" y="2992631"/>
              </a:cubicBezTo>
              <a:cubicBezTo>
                <a:pt x="6892685" y="3008160"/>
                <a:pt x="6903510" y="3019253"/>
                <a:pt x="6916499" y="3019253"/>
              </a:cubicBezTo>
              <a:cubicBezTo>
                <a:pt x="6931654" y="3019253"/>
                <a:pt x="6942478" y="3005942"/>
                <a:pt x="6942478" y="2992631"/>
              </a:cubicBezTo>
              <a:cubicBezTo>
                <a:pt x="6942478" y="2979319"/>
                <a:pt x="6931654" y="2968227"/>
                <a:pt x="6916499" y="2966008"/>
              </a:cubicBezTo>
              <a:close/>
              <a:moveTo>
                <a:pt x="6990106" y="2966008"/>
              </a:moveTo>
              <a:cubicBezTo>
                <a:pt x="6977118" y="2966008"/>
                <a:pt x="6966293" y="2979319"/>
                <a:pt x="6966293" y="2992631"/>
              </a:cubicBezTo>
              <a:cubicBezTo>
                <a:pt x="6966293" y="3008160"/>
                <a:pt x="6977118" y="3019253"/>
                <a:pt x="6990106" y="3019253"/>
              </a:cubicBezTo>
              <a:cubicBezTo>
                <a:pt x="7005261" y="3019253"/>
                <a:pt x="7016086" y="3005942"/>
                <a:pt x="7016086" y="2992631"/>
              </a:cubicBezTo>
              <a:cubicBezTo>
                <a:pt x="7016086" y="2979319"/>
                <a:pt x="7005261" y="2968227"/>
                <a:pt x="6990106" y="2966008"/>
              </a:cubicBezTo>
              <a:close/>
              <a:moveTo>
                <a:pt x="7065879" y="2966008"/>
              </a:moveTo>
              <a:cubicBezTo>
                <a:pt x="7050725" y="2966008"/>
                <a:pt x="7039900" y="2979319"/>
                <a:pt x="7039900" y="2992631"/>
              </a:cubicBezTo>
              <a:cubicBezTo>
                <a:pt x="7039900" y="3008160"/>
                <a:pt x="7052890" y="3019253"/>
                <a:pt x="7065879" y="3019253"/>
              </a:cubicBezTo>
              <a:cubicBezTo>
                <a:pt x="7081033" y="3019253"/>
                <a:pt x="7091858" y="3005942"/>
                <a:pt x="7091858" y="2992631"/>
              </a:cubicBezTo>
              <a:cubicBezTo>
                <a:pt x="7091858" y="2979319"/>
                <a:pt x="7078868" y="2968227"/>
                <a:pt x="7065879" y="2966008"/>
              </a:cubicBezTo>
              <a:close/>
              <a:moveTo>
                <a:pt x="7139485" y="2966008"/>
              </a:moveTo>
              <a:cubicBezTo>
                <a:pt x="7124331" y="2966008"/>
                <a:pt x="7113506" y="2979319"/>
                <a:pt x="7113506" y="2992631"/>
              </a:cubicBezTo>
              <a:cubicBezTo>
                <a:pt x="7113506" y="3008160"/>
                <a:pt x="7126496" y="3019253"/>
                <a:pt x="7139485" y="3019253"/>
              </a:cubicBezTo>
              <a:cubicBezTo>
                <a:pt x="7154639" y="3019253"/>
                <a:pt x="7165464" y="3005942"/>
                <a:pt x="7165464" y="2992631"/>
              </a:cubicBezTo>
              <a:cubicBezTo>
                <a:pt x="7165464" y="2979319"/>
                <a:pt x="7154639" y="2968227"/>
                <a:pt x="7139485" y="2966008"/>
              </a:cubicBezTo>
              <a:close/>
              <a:moveTo>
                <a:pt x="7213092" y="2966008"/>
              </a:moveTo>
              <a:cubicBezTo>
                <a:pt x="7197938" y="2966008"/>
                <a:pt x="7187113" y="2979319"/>
                <a:pt x="7187113" y="2992631"/>
              </a:cubicBezTo>
              <a:cubicBezTo>
                <a:pt x="7187113" y="3008160"/>
                <a:pt x="7200103" y="3019253"/>
                <a:pt x="7213092" y="3019253"/>
              </a:cubicBezTo>
              <a:cubicBezTo>
                <a:pt x="7228246" y="3019253"/>
                <a:pt x="7239071" y="3005942"/>
                <a:pt x="7239071" y="2992631"/>
              </a:cubicBezTo>
              <a:cubicBezTo>
                <a:pt x="7239071" y="2979319"/>
                <a:pt x="7228246" y="2968227"/>
                <a:pt x="7213092" y="2966008"/>
              </a:cubicBezTo>
              <a:close/>
              <a:moveTo>
                <a:pt x="7288864" y="2966008"/>
              </a:moveTo>
              <a:cubicBezTo>
                <a:pt x="7273710" y="2966008"/>
                <a:pt x="7262885" y="2979319"/>
                <a:pt x="7262885" y="2992631"/>
              </a:cubicBezTo>
              <a:cubicBezTo>
                <a:pt x="7262885" y="3008160"/>
                <a:pt x="7275875" y="3019253"/>
                <a:pt x="7288864" y="3019253"/>
              </a:cubicBezTo>
              <a:cubicBezTo>
                <a:pt x="7301854" y="3019253"/>
                <a:pt x="7312678" y="3005942"/>
                <a:pt x="7312678" y="2992631"/>
              </a:cubicBezTo>
              <a:cubicBezTo>
                <a:pt x="7312678" y="2979319"/>
                <a:pt x="7301854" y="2968227"/>
                <a:pt x="7288864" y="2966008"/>
              </a:cubicBezTo>
              <a:close/>
              <a:moveTo>
                <a:pt x="7360306" y="2966008"/>
              </a:moveTo>
              <a:cubicBezTo>
                <a:pt x="7345152" y="2966008"/>
                <a:pt x="7334327" y="2979319"/>
                <a:pt x="7334327" y="2992631"/>
              </a:cubicBezTo>
              <a:cubicBezTo>
                <a:pt x="7334327" y="3008160"/>
                <a:pt x="7347316" y="3019253"/>
                <a:pt x="7360306" y="3019253"/>
              </a:cubicBezTo>
              <a:cubicBezTo>
                <a:pt x="7375460" y="3019253"/>
                <a:pt x="7386285" y="3005942"/>
                <a:pt x="7386285" y="2992631"/>
              </a:cubicBezTo>
              <a:cubicBezTo>
                <a:pt x="7386285" y="2979319"/>
                <a:pt x="7375460" y="2968227"/>
                <a:pt x="7360306" y="2966008"/>
              </a:cubicBezTo>
              <a:close/>
              <a:moveTo>
                <a:pt x="7433913" y="2966008"/>
              </a:moveTo>
              <a:cubicBezTo>
                <a:pt x="7418759" y="2966008"/>
                <a:pt x="7407934" y="2979319"/>
                <a:pt x="7407934" y="2992631"/>
              </a:cubicBezTo>
              <a:cubicBezTo>
                <a:pt x="7407934" y="3008160"/>
                <a:pt x="7420924" y="3019253"/>
                <a:pt x="7433913" y="3019253"/>
              </a:cubicBezTo>
              <a:cubicBezTo>
                <a:pt x="7449067" y="3019253"/>
                <a:pt x="7459892" y="3005942"/>
                <a:pt x="7459892" y="2992631"/>
              </a:cubicBezTo>
              <a:cubicBezTo>
                <a:pt x="7459892" y="2979319"/>
                <a:pt x="7449067" y="2968227"/>
                <a:pt x="7433913" y="2966008"/>
              </a:cubicBezTo>
              <a:close/>
              <a:moveTo>
                <a:pt x="7509684" y="2966008"/>
              </a:moveTo>
              <a:cubicBezTo>
                <a:pt x="7496696" y="2966008"/>
                <a:pt x="7485871" y="2979319"/>
                <a:pt x="7485871" y="2992631"/>
              </a:cubicBezTo>
              <a:cubicBezTo>
                <a:pt x="7485871" y="3008160"/>
                <a:pt x="7496696" y="3019253"/>
                <a:pt x="7509684" y="3019253"/>
              </a:cubicBezTo>
              <a:cubicBezTo>
                <a:pt x="7524839" y="3019253"/>
                <a:pt x="7535664" y="3005942"/>
                <a:pt x="7535664" y="2992631"/>
              </a:cubicBezTo>
              <a:cubicBezTo>
                <a:pt x="7535664" y="2979319"/>
                <a:pt x="7524839" y="2968227"/>
                <a:pt x="7509684" y="2966008"/>
              </a:cubicBezTo>
              <a:close/>
              <a:moveTo>
                <a:pt x="7583292" y="2966008"/>
              </a:moveTo>
              <a:cubicBezTo>
                <a:pt x="7568138" y="2966008"/>
                <a:pt x="7557313" y="2979319"/>
                <a:pt x="7557313" y="2992631"/>
              </a:cubicBezTo>
              <a:cubicBezTo>
                <a:pt x="7557313" y="3008160"/>
                <a:pt x="7570303" y="3019253"/>
                <a:pt x="7583292" y="3019253"/>
              </a:cubicBezTo>
              <a:cubicBezTo>
                <a:pt x="7598446" y="3019253"/>
                <a:pt x="7609271" y="3005942"/>
                <a:pt x="7609271" y="2992631"/>
              </a:cubicBezTo>
              <a:cubicBezTo>
                <a:pt x="7609271" y="2979319"/>
                <a:pt x="7598446" y="2968227"/>
                <a:pt x="7583292" y="2966008"/>
              </a:cubicBezTo>
              <a:close/>
              <a:moveTo>
                <a:pt x="7656898" y="2966008"/>
              </a:moveTo>
              <a:cubicBezTo>
                <a:pt x="7641744" y="2966008"/>
                <a:pt x="7630919" y="2979319"/>
                <a:pt x="7630919" y="2992631"/>
              </a:cubicBezTo>
              <a:cubicBezTo>
                <a:pt x="7630919" y="3008160"/>
                <a:pt x="7643909" y="3019253"/>
                <a:pt x="7656898" y="3019253"/>
              </a:cubicBezTo>
              <a:cubicBezTo>
                <a:pt x="7672052" y="3019253"/>
                <a:pt x="7682877" y="3005942"/>
                <a:pt x="7682877" y="2992631"/>
              </a:cubicBezTo>
              <a:cubicBezTo>
                <a:pt x="7682877" y="2979319"/>
                <a:pt x="7672052" y="2968227"/>
                <a:pt x="7656898" y="2966008"/>
              </a:cubicBezTo>
              <a:close/>
              <a:moveTo>
                <a:pt x="7879885" y="2966008"/>
              </a:moveTo>
              <a:cubicBezTo>
                <a:pt x="7864731" y="2966008"/>
                <a:pt x="7853906" y="2979319"/>
                <a:pt x="7853906" y="2992631"/>
              </a:cubicBezTo>
              <a:cubicBezTo>
                <a:pt x="7853906" y="3008160"/>
                <a:pt x="7866895" y="3019253"/>
                <a:pt x="7879885" y="3019253"/>
              </a:cubicBezTo>
              <a:cubicBezTo>
                <a:pt x="7895039" y="3019253"/>
                <a:pt x="7905864" y="3005942"/>
                <a:pt x="7905864" y="2992631"/>
              </a:cubicBezTo>
              <a:cubicBezTo>
                <a:pt x="7905864" y="2979319"/>
                <a:pt x="7892874" y="2968227"/>
                <a:pt x="7879885" y="2966008"/>
              </a:cubicBezTo>
              <a:close/>
              <a:moveTo>
                <a:pt x="7955656" y="2966008"/>
              </a:moveTo>
              <a:cubicBezTo>
                <a:pt x="7940502" y="2966008"/>
                <a:pt x="7929677" y="2979319"/>
                <a:pt x="7929677" y="2992631"/>
              </a:cubicBezTo>
              <a:cubicBezTo>
                <a:pt x="7929677" y="3008160"/>
                <a:pt x="7942666" y="3019253"/>
                <a:pt x="7955656" y="3019253"/>
              </a:cubicBezTo>
              <a:cubicBezTo>
                <a:pt x="7968645" y="3019253"/>
                <a:pt x="7979470" y="3005942"/>
                <a:pt x="7979470" y="2992631"/>
              </a:cubicBezTo>
              <a:cubicBezTo>
                <a:pt x="7979470" y="2979319"/>
                <a:pt x="7968645" y="2968227"/>
                <a:pt x="7955656" y="2966008"/>
              </a:cubicBezTo>
              <a:close/>
              <a:moveTo>
                <a:pt x="8027098" y="2966008"/>
              </a:moveTo>
              <a:cubicBezTo>
                <a:pt x="8011944" y="2966008"/>
                <a:pt x="8001119" y="2979319"/>
                <a:pt x="8001119" y="2992631"/>
              </a:cubicBezTo>
              <a:cubicBezTo>
                <a:pt x="8001119" y="3008160"/>
                <a:pt x="8011944" y="3019253"/>
                <a:pt x="8027098" y="3019253"/>
              </a:cubicBezTo>
              <a:cubicBezTo>
                <a:pt x="8042252" y="3019253"/>
                <a:pt x="8053077" y="3005942"/>
                <a:pt x="8053077" y="2992631"/>
              </a:cubicBezTo>
              <a:cubicBezTo>
                <a:pt x="8053077" y="2979319"/>
                <a:pt x="8042252" y="2966008"/>
                <a:pt x="8027098" y="2966008"/>
              </a:cubicBezTo>
              <a:close/>
              <a:moveTo>
                <a:pt x="8100705" y="2966008"/>
              </a:moveTo>
              <a:cubicBezTo>
                <a:pt x="8087716" y="2966008"/>
                <a:pt x="8076891" y="2979319"/>
                <a:pt x="8076891" y="2992631"/>
              </a:cubicBezTo>
              <a:cubicBezTo>
                <a:pt x="8076891" y="3008160"/>
                <a:pt x="8087716" y="3019253"/>
                <a:pt x="8100705" y="3019253"/>
              </a:cubicBezTo>
              <a:cubicBezTo>
                <a:pt x="8115859" y="3019253"/>
                <a:pt x="8126684" y="3005942"/>
                <a:pt x="8126684" y="2992631"/>
              </a:cubicBezTo>
              <a:cubicBezTo>
                <a:pt x="8126684" y="2979319"/>
                <a:pt x="8115859" y="2968227"/>
                <a:pt x="8100705" y="2966008"/>
              </a:cubicBezTo>
              <a:close/>
              <a:moveTo>
                <a:pt x="8174312" y="2966008"/>
              </a:moveTo>
              <a:cubicBezTo>
                <a:pt x="8161323" y="2966008"/>
                <a:pt x="8150498" y="2979319"/>
                <a:pt x="8150498" y="2992631"/>
              </a:cubicBezTo>
              <a:cubicBezTo>
                <a:pt x="8150498" y="3008160"/>
                <a:pt x="8161323" y="3019253"/>
                <a:pt x="8174312" y="3019253"/>
              </a:cubicBezTo>
              <a:cubicBezTo>
                <a:pt x="8189467" y="3019253"/>
                <a:pt x="8200291" y="3005942"/>
                <a:pt x="8200291" y="2992631"/>
              </a:cubicBezTo>
              <a:cubicBezTo>
                <a:pt x="8200291" y="2979319"/>
                <a:pt x="8189467" y="2968227"/>
                <a:pt x="8174312" y="2966008"/>
              </a:cubicBezTo>
              <a:close/>
              <a:moveTo>
                <a:pt x="8247918" y="2966008"/>
              </a:moveTo>
              <a:cubicBezTo>
                <a:pt x="8234929" y="2966008"/>
                <a:pt x="8224104" y="2979319"/>
                <a:pt x="8224104" y="2992631"/>
              </a:cubicBezTo>
              <a:cubicBezTo>
                <a:pt x="8224104" y="3008160"/>
                <a:pt x="8234929" y="3019253"/>
                <a:pt x="8247918" y="3019253"/>
              </a:cubicBezTo>
              <a:cubicBezTo>
                <a:pt x="8263073" y="3019253"/>
                <a:pt x="8273897" y="3005942"/>
                <a:pt x="8273897" y="2992631"/>
              </a:cubicBezTo>
              <a:cubicBezTo>
                <a:pt x="8273897" y="2979319"/>
                <a:pt x="8263073" y="2968227"/>
                <a:pt x="8247918" y="2966008"/>
              </a:cubicBezTo>
              <a:close/>
              <a:moveTo>
                <a:pt x="8323691" y="2966008"/>
              </a:moveTo>
              <a:cubicBezTo>
                <a:pt x="8308537" y="2966008"/>
                <a:pt x="8297712" y="2979319"/>
                <a:pt x="8297712" y="2992631"/>
              </a:cubicBezTo>
              <a:cubicBezTo>
                <a:pt x="8297712" y="3008160"/>
                <a:pt x="8310701" y="3019253"/>
                <a:pt x="8323691" y="3019253"/>
              </a:cubicBezTo>
              <a:cubicBezTo>
                <a:pt x="8338845" y="3019253"/>
                <a:pt x="8349670" y="3005942"/>
                <a:pt x="8349670" y="2992631"/>
              </a:cubicBezTo>
              <a:cubicBezTo>
                <a:pt x="8349670" y="2979319"/>
                <a:pt x="8336680" y="2968227"/>
                <a:pt x="8323691" y="2966008"/>
              </a:cubicBezTo>
              <a:close/>
              <a:moveTo>
                <a:pt x="8397298" y="2966008"/>
              </a:moveTo>
              <a:cubicBezTo>
                <a:pt x="8382144" y="2966008"/>
                <a:pt x="8371319" y="2979319"/>
                <a:pt x="8371319" y="2992631"/>
              </a:cubicBezTo>
              <a:cubicBezTo>
                <a:pt x="8371319" y="3008160"/>
                <a:pt x="8384309" y="3019253"/>
                <a:pt x="8397298" y="3019253"/>
              </a:cubicBezTo>
              <a:cubicBezTo>
                <a:pt x="8412452" y="3019253"/>
                <a:pt x="8423277" y="3005942"/>
                <a:pt x="8423277" y="2992631"/>
              </a:cubicBezTo>
              <a:cubicBezTo>
                <a:pt x="8423277" y="2979319"/>
                <a:pt x="8412452" y="2968227"/>
                <a:pt x="8397298" y="2966008"/>
              </a:cubicBezTo>
              <a:close/>
              <a:moveTo>
                <a:pt x="8470904" y="2966008"/>
              </a:moveTo>
              <a:cubicBezTo>
                <a:pt x="8455750" y="2966008"/>
                <a:pt x="8444925" y="2979319"/>
                <a:pt x="8444925" y="2992631"/>
              </a:cubicBezTo>
              <a:cubicBezTo>
                <a:pt x="8444925" y="3008160"/>
                <a:pt x="8457915" y="3019253"/>
                <a:pt x="8470904" y="3019253"/>
              </a:cubicBezTo>
              <a:cubicBezTo>
                <a:pt x="8486058" y="3019253"/>
                <a:pt x="8496883" y="3005942"/>
                <a:pt x="8496883" y="2992631"/>
              </a:cubicBezTo>
              <a:cubicBezTo>
                <a:pt x="8496883" y="2979319"/>
                <a:pt x="8486058" y="2968227"/>
                <a:pt x="8470904" y="2966008"/>
              </a:cubicBezTo>
              <a:close/>
              <a:moveTo>
                <a:pt x="8546676" y="2966008"/>
              </a:moveTo>
              <a:cubicBezTo>
                <a:pt x="8531522" y="2966008"/>
                <a:pt x="8520697" y="2979319"/>
                <a:pt x="8520697" y="2992631"/>
              </a:cubicBezTo>
              <a:cubicBezTo>
                <a:pt x="8520697" y="3008160"/>
                <a:pt x="8533687" y="3019253"/>
                <a:pt x="8546676" y="3019253"/>
              </a:cubicBezTo>
              <a:cubicBezTo>
                <a:pt x="8559665" y="3019253"/>
                <a:pt x="8570490" y="3005942"/>
                <a:pt x="8570490" y="2992631"/>
              </a:cubicBezTo>
              <a:cubicBezTo>
                <a:pt x="8570490" y="2979319"/>
                <a:pt x="8559665" y="2968227"/>
                <a:pt x="8546676" y="2966008"/>
              </a:cubicBezTo>
              <a:close/>
              <a:moveTo>
                <a:pt x="8618118" y="2966008"/>
              </a:moveTo>
              <a:cubicBezTo>
                <a:pt x="8602964" y="2966008"/>
                <a:pt x="8592139" y="2979319"/>
                <a:pt x="8592139" y="2992631"/>
              </a:cubicBezTo>
              <a:cubicBezTo>
                <a:pt x="8592139" y="3008160"/>
                <a:pt x="8602964" y="3019253"/>
                <a:pt x="8618118" y="3019253"/>
              </a:cubicBezTo>
              <a:cubicBezTo>
                <a:pt x="8633273" y="3019253"/>
                <a:pt x="8644097" y="3005942"/>
                <a:pt x="8644097" y="2992631"/>
              </a:cubicBezTo>
              <a:cubicBezTo>
                <a:pt x="8644097" y="2979319"/>
                <a:pt x="8633273" y="2966008"/>
                <a:pt x="8618118" y="2966008"/>
              </a:cubicBezTo>
              <a:close/>
              <a:moveTo>
                <a:pt x="8691725" y="2966008"/>
              </a:moveTo>
              <a:cubicBezTo>
                <a:pt x="8676571" y="2966008"/>
                <a:pt x="8665746" y="2979319"/>
                <a:pt x="8665746" y="2992631"/>
              </a:cubicBezTo>
              <a:cubicBezTo>
                <a:pt x="8665746" y="3008160"/>
                <a:pt x="8678735" y="3019253"/>
                <a:pt x="8691725" y="3019253"/>
              </a:cubicBezTo>
              <a:cubicBezTo>
                <a:pt x="8706879" y="3019253"/>
                <a:pt x="8717704" y="3005942"/>
                <a:pt x="8717704" y="2992631"/>
              </a:cubicBezTo>
              <a:cubicBezTo>
                <a:pt x="8717704" y="2979319"/>
                <a:pt x="8706879" y="2968227"/>
                <a:pt x="8691725" y="2966008"/>
              </a:cubicBezTo>
              <a:close/>
              <a:moveTo>
                <a:pt x="8767497" y="2966008"/>
              </a:moveTo>
              <a:cubicBezTo>
                <a:pt x="8754508" y="2966008"/>
                <a:pt x="8743683" y="2979319"/>
                <a:pt x="8743683" y="2992631"/>
              </a:cubicBezTo>
              <a:cubicBezTo>
                <a:pt x="8743683" y="3008160"/>
                <a:pt x="8754508" y="3019253"/>
                <a:pt x="8767497" y="3019253"/>
              </a:cubicBezTo>
              <a:cubicBezTo>
                <a:pt x="8782652" y="3019253"/>
                <a:pt x="8793476" y="3005942"/>
                <a:pt x="8793476" y="2992631"/>
              </a:cubicBezTo>
              <a:cubicBezTo>
                <a:pt x="8793476" y="2979319"/>
                <a:pt x="8780487" y="2968227"/>
                <a:pt x="8767497" y="2966008"/>
              </a:cubicBezTo>
              <a:close/>
              <a:moveTo>
                <a:pt x="8841104" y="2966008"/>
              </a:moveTo>
              <a:cubicBezTo>
                <a:pt x="8825950" y="2966008"/>
                <a:pt x="8815125" y="2979319"/>
                <a:pt x="8815125" y="2992631"/>
              </a:cubicBezTo>
              <a:cubicBezTo>
                <a:pt x="8815125" y="3008160"/>
                <a:pt x="8828115" y="3019253"/>
                <a:pt x="8841104" y="3019253"/>
              </a:cubicBezTo>
              <a:cubicBezTo>
                <a:pt x="8856258" y="3019253"/>
                <a:pt x="8867083" y="3005942"/>
                <a:pt x="8867083" y="2992631"/>
              </a:cubicBezTo>
              <a:cubicBezTo>
                <a:pt x="8867083" y="2979319"/>
                <a:pt x="8856258" y="2968227"/>
                <a:pt x="8841104" y="2966008"/>
              </a:cubicBezTo>
              <a:close/>
              <a:moveTo>
                <a:pt x="8914711" y="2966008"/>
              </a:moveTo>
              <a:cubicBezTo>
                <a:pt x="8899557" y="2966008"/>
                <a:pt x="8888732" y="2979319"/>
                <a:pt x="8888732" y="2992631"/>
              </a:cubicBezTo>
              <a:cubicBezTo>
                <a:pt x="8888732" y="3008160"/>
                <a:pt x="8901722" y="3019253"/>
                <a:pt x="8914711" y="3019253"/>
              </a:cubicBezTo>
              <a:cubicBezTo>
                <a:pt x="8929865" y="3019253"/>
                <a:pt x="8940690" y="3005942"/>
                <a:pt x="8940690" y="2992631"/>
              </a:cubicBezTo>
              <a:cubicBezTo>
                <a:pt x="8940690" y="2979319"/>
                <a:pt x="8929865" y="2968227"/>
                <a:pt x="8914711" y="2966008"/>
              </a:cubicBezTo>
              <a:close/>
              <a:moveTo>
                <a:pt x="8988318" y="2966008"/>
              </a:moveTo>
              <a:cubicBezTo>
                <a:pt x="8973164" y="2966008"/>
                <a:pt x="8962339" y="2979319"/>
                <a:pt x="8962339" y="2992631"/>
              </a:cubicBezTo>
              <a:cubicBezTo>
                <a:pt x="8962339" y="3008160"/>
                <a:pt x="8975329" y="3019253"/>
                <a:pt x="8988318" y="3019253"/>
              </a:cubicBezTo>
              <a:cubicBezTo>
                <a:pt x="9003472" y="3019253"/>
                <a:pt x="9014297" y="3005942"/>
                <a:pt x="9014297" y="2992631"/>
              </a:cubicBezTo>
              <a:cubicBezTo>
                <a:pt x="9014297" y="2979319"/>
                <a:pt x="9003472" y="2968227"/>
                <a:pt x="8988318" y="2966008"/>
              </a:cubicBezTo>
              <a:close/>
              <a:moveTo>
                <a:pt x="9061924" y="2966008"/>
              </a:moveTo>
              <a:cubicBezTo>
                <a:pt x="9046770" y="2966008"/>
                <a:pt x="9035945" y="2979319"/>
                <a:pt x="9035945" y="2992631"/>
              </a:cubicBezTo>
              <a:cubicBezTo>
                <a:pt x="9035945" y="3008160"/>
                <a:pt x="9048935" y="3019253"/>
                <a:pt x="9061924" y="3019253"/>
              </a:cubicBezTo>
              <a:cubicBezTo>
                <a:pt x="9077079" y="3019253"/>
                <a:pt x="9087903" y="3005942"/>
                <a:pt x="9087903" y="2992631"/>
              </a:cubicBezTo>
              <a:cubicBezTo>
                <a:pt x="9087903" y="2979319"/>
                <a:pt x="9077079" y="2968227"/>
                <a:pt x="9061924" y="2966008"/>
              </a:cubicBezTo>
              <a:close/>
              <a:moveTo>
                <a:pt x="9137696" y="2966008"/>
              </a:moveTo>
              <a:cubicBezTo>
                <a:pt x="9122542" y="2966008"/>
                <a:pt x="9111717" y="2979319"/>
                <a:pt x="9111717" y="2992631"/>
              </a:cubicBezTo>
              <a:cubicBezTo>
                <a:pt x="9111717" y="3008160"/>
                <a:pt x="9124707" y="3019253"/>
                <a:pt x="9137696" y="3019253"/>
              </a:cubicBezTo>
              <a:cubicBezTo>
                <a:pt x="9150686" y="3019253"/>
                <a:pt x="9161510" y="3005942"/>
                <a:pt x="9161510" y="2992631"/>
              </a:cubicBezTo>
              <a:cubicBezTo>
                <a:pt x="9161510" y="2979319"/>
                <a:pt x="9150686" y="2968227"/>
                <a:pt x="9137696" y="2966008"/>
              </a:cubicBezTo>
              <a:close/>
              <a:moveTo>
                <a:pt x="9211304" y="2966008"/>
              </a:moveTo>
              <a:cubicBezTo>
                <a:pt x="9196150" y="2966008"/>
                <a:pt x="9185325" y="2979319"/>
                <a:pt x="9185325" y="2992631"/>
              </a:cubicBezTo>
              <a:cubicBezTo>
                <a:pt x="9185325" y="3008160"/>
                <a:pt x="9198314" y="3019253"/>
                <a:pt x="9211304" y="3019253"/>
              </a:cubicBezTo>
              <a:cubicBezTo>
                <a:pt x="9226458" y="3019253"/>
                <a:pt x="9237283" y="3005942"/>
                <a:pt x="9237283" y="2992631"/>
              </a:cubicBezTo>
              <a:cubicBezTo>
                <a:pt x="9237283" y="2979319"/>
                <a:pt x="9224293" y="2968227"/>
                <a:pt x="9211304" y="2966008"/>
              </a:cubicBezTo>
              <a:close/>
              <a:moveTo>
                <a:pt x="9287075" y="2966008"/>
              </a:moveTo>
              <a:cubicBezTo>
                <a:pt x="9271921" y="2966008"/>
                <a:pt x="9261096" y="2979319"/>
                <a:pt x="9261096" y="2992631"/>
              </a:cubicBezTo>
              <a:cubicBezTo>
                <a:pt x="9261096" y="3008160"/>
                <a:pt x="9274085" y="3019253"/>
                <a:pt x="9287075" y="3019253"/>
              </a:cubicBezTo>
              <a:cubicBezTo>
                <a:pt x="9300064" y="3019253"/>
                <a:pt x="9310889" y="3005942"/>
                <a:pt x="9310889" y="2992631"/>
              </a:cubicBezTo>
              <a:cubicBezTo>
                <a:pt x="9310889" y="2979319"/>
                <a:pt x="9300064" y="2968227"/>
                <a:pt x="9287075" y="2966008"/>
              </a:cubicBezTo>
              <a:close/>
              <a:moveTo>
                <a:pt x="9358517" y="2966008"/>
              </a:moveTo>
              <a:cubicBezTo>
                <a:pt x="9345528" y="2966008"/>
                <a:pt x="9334703" y="2979319"/>
                <a:pt x="9334703" y="2992631"/>
              </a:cubicBezTo>
              <a:cubicBezTo>
                <a:pt x="9334703" y="3008160"/>
                <a:pt x="9345528" y="3019253"/>
                <a:pt x="9358517" y="3019253"/>
              </a:cubicBezTo>
              <a:cubicBezTo>
                <a:pt x="9373671" y="3019253"/>
                <a:pt x="9384496" y="3005942"/>
                <a:pt x="9384496" y="2992631"/>
              </a:cubicBezTo>
              <a:cubicBezTo>
                <a:pt x="9384496" y="2979319"/>
                <a:pt x="9373671" y="2968227"/>
                <a:pt x="9358517" y="2966008"/>
              </a:cubicBezTo>
              <a:close/>
              <a:moveTo>
                <a:pt x="9432124" y="2966008"/>
              </a:moveTo>
              <a:cubicBezTo>
                <a:pt x="9416970" y="2966008"/>
                <a:pt x="9406145" y="2979319"/>
                <a:pt x="9406145" y="2992631"/>
              </a:cubicBezTo>
              <a:cubicBezTo>
                <a:pt x="9406145" y="3008160"/>
                <a:pt x="9419135" y="3019253"/>
                <a:pt x="9432124" y="3019253"/>
              </a:cubicBezTo>
              <a:cubicBezTo>
                <a:pt x="9447278" y="3019253"/>
                <a:pt x="9458103" y="3005942"/>
                <a:pt x="9458103" y="2992631"/>
              </a:cubicBezTo>
              <a:cubicBezTo>
                <a:pt x="9458103" y="2979319"/>
                <a:pt x="9447278" y="2968227"/>
                <a:pt x="9432124" y="2966008"/>
              </a:cubicBezTo>
              <a:close/>
              <a:moveTo>
                <a:pt x="10616330" y="2966008"/>
              </a:moveTo>
              <a:cubicBezTo>
                <a:pt x="10601176" y="2966008"/>
                <a:pt x="10590351" y="2979319"/>
                <a:pt x="10590351" y="2992631"/>
              </a:cubicBezTo>
              <a:cubicBezTo>
                <a:pt x="10590351" y="3008160"/>
                <a:pt x="10603341" y="3019253"/>
                <a:pt x="10616330" y="3019253"/>
              </a:cubicBezTo>
              <a:cubicBezTo>
                <a:pt x="10631484" y="3019253"/>
                <a:pt x="10642309" y="3005942"/>
                <a:pt x="10642309" y="2992631"/>
              </a:cubicBezTo>
              <a:cubicBezTo>
                <a:pt x="10642309" y="2979319"/>
                <a:pt x="10631484" y="2968227"/>
                <a:pt x="10616330" y="2966008"/>
              </a:cubicBezTo>
              <a:close/>
              <a:moveTo>
                <a:pt x="1738037" y="3041439"/>
              </a:moveTo>
              <a:cubicBezTo>
                <a:pt x="1722883" y="3041439"/>
                <a:pt x="1712058" y="3054750"/>
                <a:pt x="1712058" y="3068061"/>
              </a:cubicBezTo>
              <a:cubicBezTo>
                <a:pt x="1712058" y="3083591"/>
                <a:pt x="1725047" y="3094684"/>
                <a:pt x="1738037" y="3094684"/>
              </a:cubicBezTo>
              <a:cubicBezTo>
                <a:pt x="1753191" y="3094684"/>
                <a:pt x="1764016" y="3081373"/>
                <a:pt x="1764016" y="3068061"/>
              </a:cubicBezTo>
              <a:cubicBezTo>
                <a:pt x="1764016" y="3054750"/>
                <a:pt x="1753191" y="3043657"/>
                <a:pt x="1738037" y="3041439"/>
              </a:cubicBezTo>
              <a:close/>
              <a:moveTo>
                <a:pt x="1887416" y="3041439"/>
              </a:moveTo>
              <a:cubicBezTo>
                <a:pt x="1872262" y="3041439"/>
                <a:pt x="1861437" y="3054750"/>
                <a:pt x="1861437" y="3068061"/>
              </a:cubicBezTo>
              <a:cubicBezTo>
                <a:pt x="1861437" y="3083591"/>
                <a:pt x="1874426" y="3094684"/>
                <a:pt x="1887416" y="3094684"/>
              </a:cubicBezTo>
              <a:cubicBezTo>
                <a:pt x="1902570" y="3094684"/>
                <a:pt x="1913395" y="3081373"/>
                <a:pt x="1913395" y="3068061"/>
              </a:cubicBezTo>
              <a:cubicBezTo>
                <a:pt x="1913395" y="3054750"/>
                <a:pt x="1900405" y="3043657"/>
                <a:pt x="1887416" y="3041439"/>
              </a:cubicBezTo>
              <a:close/>
              <a:moveTo>
                <a:pt x="1961023" y="3041439"/>
              </a:moveTo>
              <a:cubicBezTo>
                <a:pt x="1945869" y="3041439"/>
                <a:pt x="1935044" y="3054750"/>
                <a:pt x="1935044" y="3068061"/>
              </a:cubicBezTo>
              <a:cubicBezTo>
                <a:pt x="1935044" y="3083591"/>
                <a:pt x="1948033" y="3094684"/>
                <a:pt x="1961023" y="3094684"/>
              </a:cubicBezTo>
              <a:cubicBezTo>
                <a:pt x="1976177" y="3094684"/>
                <a:pt x="1987002" y="3081373"/>
                <a:pt x="1987002" y="3068061"/>
              </a:cubicBezTo>
              <a:cubicBezTo>
                <a:pt x="1987002" y="3054750"/>
                <a:pt x="1976177" y="3043657"/>
                <a:pt x="1961023" y="3041439"/>
              </a:cubicBezTo>
              <a:close/>
              <a:moveTo>
                <a:pt x="2034629" y="3041439"/>
              </a:moveTo>
              <a:cubicBezTo>
                <a:pt x="2019475" y="3041439"/>
                <a:pt x="2008650" y="3054750"/>
                <a:pt x="2008650" y="3068061"/>
              </a:cubicBezTo>
              <a:cubicBezTo>
                <a:pt x="2008650" y="3083591"/>
                <a:pt x="2021640" y="3094684"/>
                <a:pt x="2034629" y="3094684"/>
              </a:cubicBezTo>
              <a:cubicBezTo>
                <a:pt x="2049783" y="3094684"/>
                <a:pt x="2060608" y="3081373"/>
                <a:pt x="2060608" y="3068061"/>
              </a:cubicBezTo>
              <a:cubicBezTo>
                <a:pt x="2060608" y="3054750"/>
                <a:pt x="2049783" y="3043657"/>
                <a:pt x="2034629" y="3041439"/>
              </a:cubicBezTo>
              <a:close/>
              <a:moveTo>
                <a:pt x="2108236" y="3041439"/>
              </a:moveTo>
              <a:cubicBezTo>
                <a:pt x="2093082" y="3041439"/>
                <a:pt x="2082257" y="3054750"/>
                <a:pt x="2082257" y="3068061"/>
              </a:cubicBezTo>
              <a:cubicBezTo>
                <a:pt x="2082257" y="3083591"/>
                <a:pt x="2095246" y="3094684"/>
                <a:pt x="2108236" y="3094684"/>
              </a:cubicBezTo>
              <a:cubicBezTo>
                <a:pt x="2123390" y="3094684"/>
                <a:pt x="2134215" y="3081373"/>
                <a:pt x="2134215" y="3068061"/>
              </a:cubicBezTo>
              <a:cubicBezTo>
                <a:pt x="2134215" y="3054750"/>
                <a:pt x="2123390" y="3043657"/>
                <a:pt x="2108236" y="3041439"/>
              </a:cubicBezTo>
              <a:close/>
              <a:moveTo>
                <a:pt x="2404829" y="3041439"/>
              </a:moveTo>
              <a:cubicBezTo>
                <a:pt x="2389675" y="3041439"/>
                <a:pt x="2378850" y="3054750"/>
                <a:pt x="2378850" y="3068061"/>
              </a:cubicBezTo>
              <a:cubicBezTo>
                <a:pt x="2378850" y="3083591"/>
                <a:pt x="2391839" y="3094684"/>
                <a:pt x="2404829" y="3094684"/>
              </a:cubicBezTo>
              <a:cubicBezTo>
                <a:pt x="2419983" y="3094684"/>
                <a:pt x="2430808" y="3081373"/>
                <a:pt x="2430808" y="3068061"/>
              </a:cubicBezTo>
              <a:cubicBezTo>
                <a:pt x="2430808" y="3054750"/>
                <a:pt x="2419983" y="3043657"/>
                <a:pt x="2404829" y="3041439"/>
              </a:cubicBezTo>
              <a:close/>
              <a:moveTo>
                <a:pt x="2478436" y="3041439"/>
              </a:moveTo>
              <a:cubicBezTo>
                <a:pt x="2463282" y="3041439"/>
                <a:pt x="2452457" y="3054750"/>
                <a:pt x="2452457" y="3068061"/>
              </a:cubicBezTo>
              <a:cubicBezTo>
                <a:pt x="2452457" y="3083591"/>
                <a:pt x="2465447" y="3094684"/>
                <a:pt x="2478436" y="3094684"/>
              </a:cubicBezTo>
              <a:cubicBezTo>
                <a:pt x="2493590" y="3094684"/>
                <a:pt x="2504415" y="3081373"/>
                <a:pt x="2504415" y="3068061"/>
              </a:cubicBezTo>
              <a:cubicBezTo>
                <a:pt x="2504415" y="3054750"/>
                <a:pt x="2493590" y="3043657"/>
                <a:pt x="2478436" y="3041439"/>
              </a:cubicBezTo>
              <a:close/>
              <a:moveTo>
                <a:pt x="2848635" y="3041439"/>
              </a:moveTo>
              <a:cubicBezTo>
                <a:pt x="2833481" y="3041439"/>
                <a:pt x="2822656" y="3054750"/>
                <a:pt x="2822656" y="3068061"/>
              </a:cubicBezTo>
              <a:cubicBezTo>
                <a:pt x="2822656" y="3083591"/>
                <a:pt x="2835645" y="3094684"/>
                <a:pt x="2848635" y="3094684"/>
              </a:cubicBezTo>
              <a:cubicBezTo>
                <a:pt x="2863789" y="3094684"/>
                <a:pt x="2874614" y="3081373"/>
                <a:pt x="2874614" y="3068061"/>
              </a:cubicBezTo>
              <a:cubicBezTo>
                <a:pt x="2874614" y="3054750"/>
                <a:pt x="2863789" y="3043657"/>
                <a:pt x="2848635" y="3041439"/>
              </a:cubicBezTo>
              <a:close/>
              <a:moveTo>
                <a:pt x="2922242" y="3041439"/>
              </a:moveTo>
              <a:cubicBezTo>
                <a:pt x="2909253" y="3041439"/>
                <a:pt x="2898428" y="3054750"/>
                <a:pt x="2898428" y="3068061"/>
              </a:cubicBezTo>
              <a:cubicBezTo>
                <a:pt x="2898428" y="3083591"/>
                <a:pt x="2909253" y="3094684"/>
                <a:pt x="2922242" y="3094684"/>
              </a:cubicBezTo>
              <a:cubicBezTo>
                <a:pt x="2937396" y="3094684"/>
                <a:pt x="2948221" y="3081373"/>
                <a:pt x="2948221" y="3068061"/>
              </a:cubicBezTo>
              <a:cubicBezTo>
                <a:pt x="2948221" y="3054750"/>
                <a:pt x="2937396" y="3043657"/>
                <a:pt x="2922242" y="3041439"/>
              </a:cubicBezTo>
              <a:close/>
              <a:moveTo>
                <a:pt x="2995849" y="3041439"/>
              </a:moveTo>
              <a:cubicBezTo>
                <a:pt x="2982860" y="3041439"/>
                <a:pt x="2972035" y="3054750"/>
                <a:pt x="2972035" y="3068061"/>
              </a:cubicBezTo>
              <a:cubicBezTo>
                <a:pt x="2972035" y="3083591"/>
                <a:pt x="2982860" y="3094684"/>
                <a:pt x="2995849" y="3094684"/>
              </a:cubicBezTo>
              <a:cubicBezTo>
                <a:pt x="3011003" y="3094684"/>
                <a:pt x="3021828" y="3081373"/>
                <a:pt x="3021828" y="3068061"/>
              </a:cubicBezTo>
              <a:cubicBezTo>
                <a:pt x="3021828" y="3054750"/>
                <a:pt x="3011003" y="3043657"/>
                <a:pt x="2995849" y="3041439"/>
              </a:cubicBezTo>
              <a:close/>
              <a:moveTo>
                <a:pt x="3069456" y="3041439"/>
              </a:moveTo>
              <a:cubicBezTo>
                <a:pt x="3056467" y="3041439"/>
                <a:pt x="3045642" y="3054750"/>
                <a:pt x="3045642" y="3068061"/>
              </a:cubicBezTo>
              <a:cubicBezTo>
                <a:pt x="3045642" y="3083591"/>
                <a:pt x="3056467" y="3094684"/>
                <a:pt x="3069456" y="3094684"/>
              </a:cubicBezTo>
              <a:cubicBezTo>
                <a:pt x="3084610" y="3094684"/>
                <a:pt x="3095435" y="3081373"/>
                <a:pt x="3095435" y="3068061"/>
              </a:cubicBezTo>
              <a:cubicBezTo>
                <a:pt x="3095435" y="3054750"/>
                <a:pt x="3084610" y="3043657"/>
                <a:pt x="3069456" y="3041439"/>
              </a:cubicBezTo>
              <a:close/>
              <a:moveTo>
                <a:pt x="4994060" y="3041439"/>
              </a:moveTo>
              <a:cubicBezTo>
                <a:pt x="4981071" y="3041439"/>
                <a:pt x="4970246" y="3054750"/>
                <a:pt x="4970246" y="3068061"/>
              </a:cubicBezTo>
              <a:cubicBezTo>
                <a:pt x="4970246" y="3083591"/>
                <a:pt x="4981071" y="3094684"/>
                <a:pt x="4994060" y="3094684"/>
              </a:cubicBezTo>
              <a:cubicBezTo>
                <a:pt x="5009214" y="3094684"/>
                <a:pt x="5020039" y="3081373"/>
                <a:pt x="5020039" y="3068061"/>
              </a:cubicBezTo>
              <a:cubicBezTo>
                <a:pt x="5020039" y="3054750"/>
                <a:pt x="5009214" y="3043657"/>
                <a:pt x="4994060" y="3041439"/>
              </a:cubicBezTo>
              <a:close/>
              <a:moveTo>
                <a:pt x="5067667" y="3041439"/>
              </a:moveTo>
              <a:cubicBezTo>
                <a:pt x="5052513" y="3041439"/>
                <a:pt x="5041688" y="3054750"/>
                <a:pt x="5041688" y="3068061"/>
              </a:cubicBezTo>
              <a:cubicBezTo>
                <a:pt x="5041688" y="3083591"/>
                <a:pt x="5052513" y="3094684"/>
                <a:pt x="5067667" y="3094684"/>
              </a:cubicBezTo>
              <a:cubicBezTo>
                <a:pt x="5082821" y="3094684"/>
                <a:pt x="5093646" y="3081373"/>
                <a:pt x="5093646" y="3068061"/>
              </a:cubicBezTo>
              <a:cubicBezTo>
                <a:pt x="5093646" y="3054750"/>
                <a:pt x="5082821" y="3041439"/>
                <a:pt x="5067667" y="3041439"/>
              </a:cubicBezTo>
              <a:close/>
              <a:moveTo>
                <a:pt x="5141274" y="3041439"/>
              </a:moveTo>
              <a:cubicBezTo>
                <a:pt x="5126120" y="3041439"/>
                <a:pt x="5115295" y="3054750"/>
                <a:pt x="5115295" y="3068061"/>
              </a:cubicBezTo>
              <a:cubicBezTo>
                <a:pt x="5115295" y="3083591"/>
                <a:pt x="5128285" y="3094684"/>
                <a:pt x="5141274" y="3094684"/>
              </a:cubicBezTo>
              <a:cubicBezTo>
                <a:pt x="5156428" y="3094684"/>
                <a:pt x="5167253" y="3081373"/>
                <a:pt x="5167253" y="3068061"/>
              </a:cubicBezTo>
              <a:cubicBezTo>
                <a:pt x="5167253" y="3054750"/>
                <a:pt x="5156428" y="3043657"/>
                <a:pt x="5141274" y="3041439"/>
              </a:cubicBezTo>
              <a:close/>
              <a:moveTo>
                <a:pt x="5214881" y="3041439"/>
              </a:moveTo>
              <a:cubicBezTo>
                <a:pt x="5199727" y="3041439"/>
                <a:pt x="5188902" y="3054750"/>
                <a:pt x="5188902" y="3068061"/>
              </a:cubicBezTo>
              <a:cubicBezTo>
                <a:pt x="5188902" y="3083591"/>
                <a:pt x="5201892" y="3094684"/>
                <a:pt x="5214881" y="3094684"/>
              </a:cubicBezTo>
              <a:cubicBezTo>
                <a:pt x="5230035" y="3094684"/>
                <a:pt x="5240860" y="3081373"/>
                <a:pt x="5240860" y="3068061"/>
              </a:cubicBezTo>
              <a:cubicBezTo>
                <a:pt x="5240860" y="3054750"/>
                <a:pt x="5230035" y="3043657"/>
                <a:pt x="5214881" y="3041439"/>
              </a:cubicBezTo>
              <a:close/>
              <a:moveTo>
                <a:pt x="5290653" y="3041439"/>
              </a:moveTo>
              <a:cubicBezTo>
                <a:pt x="5275499" y="3041439"/>
                <a:pt x="5264674" y="3054750"/>
                <a:pt x="5264674" y="3068061"/>
              </a:cubicBezTo>
              <a:cubicBezTo>
                <a:pt x="5264674" y="3083591"/>
                <a:pt x="5277664" y="3094684"/>
                <a:pt x="5290653" y="3094684"/>
              </a:cubicBezTo>
              <a:cubicBezTo>
                <a:pt x="5303642" y="3094684"/>
                <a:pt x="5314467" y="3081373"/>
                <a:pt x="5314467" y="3068061"/>
              </a:cubicBezTo>
              <a:cubicBezTo>
                <a:pt x="5314467" y="3054750"/>
                <a:pt x="5303642" y="3043657"/>
                <a:pt x="5290653" y="3041439"/>
              </a:cubicBezTo>
              <a:close/>
              <a:moveTo>
                <a:pt x="5364260" y="3041439"/>
              </a:moveTo>
              <a:cubicBezTo>
                <a:pt x="5351271" y="3041439"/>
                <a:pt x="5340446" y="3054750"/>
                <a:pt x="5340446" y="3068061"/>
              </a:cubicBezTo>
              <a:cubicBezTo>
                <a:pt x="5340446" y="3083591"/>
                <a:pt x="5351271" y="3094684"/>
                <a:pt x="5364260" y="3094684"/>
              </a:cubicBezTo>
              <a:cubicBezTo>
                <a:pt x="5379414" y="3094684"/>
                <a:pt x="5390239" y="3081373"/>
                <a:pt x="5390239" y="3068061"/>
              </a:cubicBezTo>
              <a:cubicBezTo>
                <a:pt x="5390239" y="3054750"/>
                <a:pt x="5379414" y="3043657"/>
                <a:pt x="5364260" y="3041439"/>
              </a:cubicBezTo>
              <a:close/>
              <a:moveTo>
                <a:pt x="5437867" y="3041439"/>
              </a:moveTo>
              <a:cubicBezTo>
                <a:pt x="5422713" y="3041439"/>
                <a:pt x="5411888" y="3054750"/>
                <a:pt x="5411888" y="3068061"/>
              </a:cubicBezTo>
              <a:cubicBezTo>
                <a:pt x="5411888" y="3083591"/>
                <a:pt x="5422713" y="3094684"/>
                <a:pt x="5437867" y="3094684"/>
              </a:cubicBezTo>
              <a:cubicBezTo>
                <a:pt x="5453021" y="3094684"/>
                <a:pt x="5463846" y="3081373"/>
                <a:pt x="5463846" y="3068061"/>
              </a:cubicBezTo>
              <a:cubicBezTo>
                <a:pt x="5463846" y="3054750"/>
                <a:pt x="5453021" y="3041439"/>
                <a:pt x="5437867" y="3041439"/>
              </a:cubicBezTo>
              <a:close/>
              <a:moveTo>
                <a:pt x="5511473" y="3041439"/>
              </a:moveTo>
              <a:cubicBezTo>
                <a:pt x="5498484" y="3041439"/>
                <a:pt x="5487659" y="3054750"/>
                <a:pt x="5487659" y="3068061"/>
              </a:cubicBezTo>
              <a:cubicBezTo>
                <a:pt x="5487659" y="3083591"/>
                <a:pt x="5498484" y="3094684"/>
                <a:pt x="5511473" y="3094684"/>
              </a:cubicBezTo>
              <a:cubicBezTo>
                <a:pt x="5526628" y="3094684"/>
                <a:pt x="5537452" y="3081373"/>
                <a:pt x="5537452" y="3068061"/>
              </a:cubicBezTo>
              <a:cubicBezTo>
                <a:pt x="5537452" y="3054750"/>
                <a:pt x="5526628" y="3043657"/>
                <a:pt x="5511473" y="3041439"/>
              </a:cubicBezTo>
              <a:close/>
              <a:moveTo>
                <a:pt x="5585081" y="3041439"/>
              </a:moveTo>
              <a:cubicBezTo>
                <a:pt x="5569927" y="3041439"/>
                <a:pt x="5559102" y="3054750"/>
                <a:pt x="5559102" y="3068061"/>
              </a:cubicBezTo>
              <a:cubicBezTo>
                <a:pt x="5559102" y="3083591"/>
                <a:pt x="5572091" y="3094684"/>
                <a:pt x="5585081" y="3094684"/>
              </a:cubicBezTo>
              <a:cubicBezTo>
                <a:pt x="5600235" y="3094684"/>
                <a:pt x="5611060" y="3081373"/>
                <a:pt x="5611060" y="3068061"/>
              </a:cubicBezTo>
              <a:cubicBezTo>
                <a:pt x="5611060" y="3054750"/>
                <a:pt x="5600235" y="3043657"/>
                <a:pt x="5585081" y="3041439"/>
              </a:cubicBezTo>
              <a:close/>
              <a:moveTo>
                <a:pt x="5658687" y="3041439"/>
              </a:moveTo>
              <a:cubicBezTo>
                <a:pt x="5645699" y="3041439"/>
                <a:pt x="5634874" y="3054750"/>
                <a:pt x="5634874" y="3068061"/>
              </a:cubicBezTo>
              <a:cubicBezTo>
                <a:pt x="5634874" y="3083591"/>
                <a:pt x="5645699" y="3094684"/>
                <a:pt x="5658687" y="3094684"/>
              </a:cubicBezTo>
              <a:cubicBezTo>
                <a:pt x="5673842" y="3094684"/>
                <a:pt x="5684667" y="3081373"/>
                <a:pt x="5684667" y="3068061"/>
              </a:cubicBezTo>
              <a:cubicBezTo>
                <a:pt x="5684667" y="3054750"/>
                <a:pt x="5673842" y="3043657"/>
                <a:pt x="5658687" y="3041439"/>
              </a:cubicBezTo>
              <a:close/>
              <a:moveTo>
                <a:pt x="5734459" y="3041439"/>
              </a:moveTo>
              <a:cubicBezTo>
                <a:pt x="5719305" y="3041439"/>
                <a:pt x="5708480" y="3054750"/>
                <a:pt x="5708480" y="3068061"/>
              </a:cubicBezTo>
              <a:cubicBezTo>
                <a:pt x="5708480" y="3083591"/>
                <a:pt x="5721470" y="3094684"/>
                <a:pt x="5734459" y="3094684"/>
              </a:cubicBezTo>
              <a:cubicBezTo>
                <a:pt x="5749613" y="3094684"/>
                <a:pt x="5760438" y="3081373"/>
                <a:pt x="5760438" y="3068061"/>
              </a:cubicBezTo>
              <a:cubicBezTo>
                <a:pt x="5760438" y="3054750"/>
                <a:pt x="5747448" y="3043657"/>
                <a:pt x="5734459" y="3041439"/>
              </a:cubicBezTo>
              <a:close/>
              <a:moveTo>
                <a:pt x="5810231" y="3041439"/>
              </a:moveTo>
              <a:cubicBezTo>
                <a:pt x="5795077" y="3041439"/>
                <a:pt x="5784252" y="3054750"/>
                <a:pt x="5784252" y="3068061"/>
              </a:cubicBezTo>
              <a:cubicBezTo>
                <a:pt x="5784252" y="3083591"/>
                <a:pt x="5797242" y="3094684"/>
                <a:pt x="5810231" y="3094684"/>
              </a:cubicBezTo>
              <a:cubicBezTo>
                <a:pt x="5823220" y="3094684"/>
                <a:pt x="5834045" y="3081373"/>
                <a:pt x="5834045" y="3068061"/>
              </a:cubicBezTo>
              <a:cubicBezTo>
                <a:pt x="5834045" y="3054750"/>
                <a:pt x="5823220" y="3043657"/>
                <a:pt x="5810231" y="3041439"/>
              </a:cubicBezTo>
              <a:close/>
              <a:moveTo>
                <a:pt x="5881673" y="3041439"/>
              </a:moveTo>
              <a:cubicBezTo>
                <a:pt x="5866519" y="3041439"/>
                <a:pt x="5855694" y="3054750"/>
                <a:pt x="5855694" y="3068061"/>
              </a:cubicBezTo>
              <a:cubicBezTo>
                <a:pt x="5855694" y="3083591"/>
                <a:pt x="5868684" y="3094684"/>
                <a:pt x="5881673" y="3094684"/>
              </a:cubicBezTo>
              <a:cubicBezTo>
                <a:pt x="5896827" y="3094684"/>
                <a:pt x="5907652" y="3081373"/>
                <a:pt x="5907652" y="3068061"/>
              </a:cubicBezTo>
              <a:cubicBezTo>
                <a:pt x="5907652" y="3054750"/>
                <a:pt x="5896827" y="3043657"/>
                <a:pt x="5881673" y="3041439"/>
              </a:cubicBezTo>
              <a:close/>
              <a:moveTo>
                <a:pt x="5957445" y="3041439"/>
              </a:moveTo>
              <a:cubicBezTo>
                <a:pt x="5942291" y="3041439"/>
                <a:pt x="5931466" y="3054750"/>
                <a:pt x="5931466" y="3068061"/>
              </a:cubicBezTo>
              <a:cubicBezTo>
                <a:pt x="5931466" y="3083591"/>
                <a:pt x="5944456" y="3094684"/>
                <a:pt x="5957445" y="3094684"/>
              </a:cubicBezTo>
              <a:cubicBezTo>
                <a:pt x="5970435" y="3094684"/>
                <a:pt x="5981259" y="3081373"/>
                <a:pt x="5981259" y="3068061"/>
              </a:cubicBezTo>
              <a:cubicBezTo>
                <a:pt x="5981259" y="3054750"/>
                <a:pt x="5970435" y="3043657"/>
                <a:pt x="5957445" y="3041439"/>
              </a:cubicBezTo>
              <a:close/>
              <a:moveTo>
                <a:pt x="6028887" y="3041439"/>
              </a:moveTo>
              <a:cubicBezTo>
                <a:pt x="6013733" y="3041439"/>
                <a:pt x="6002908" y="3054750"/>
                <a:pt x="6002908" y="3068061"/>
              </a:cubicBezTo>
              <a:cubicBezTo>
                <a:pt x="6002908" y="3083591"/>
                <a:pt x="6015897" y="3094684"/>
                <a:pt x="6028887" y="3094684"/>
              </a:cubicBezTo>
              <a:cubicBezTo>
                <a:pt x="6044041" y="3094684"/>
                <a:pt x="6054866" y="3081373"/>
                <a:pt x="6054866" y="3068061"/>
              </a:cubicBezTo>
              <a:cubicBezTo>
                <a:pt x="6054866" y="3054750"/>
                <a:pt x="6044041" y="3043657"/>
                <a:pt x="6028887" y="3041439"/>
              </a:cubicBezTo>
              <a:close/>
              <a:moveTo>
                <a:pt x="6102494" y="3041439"/>
              </a:moveTo>
              <a:cubicBezTo>
                <a:pt x="6087340" y="3041439"/>
                <a:pt x="6076515" y="3054750"/>
                <a:pt x="6076515" y="3068061"/>
              </a:cubicBezTo>
              <a:cubicBezTo>
                <a:pt x="6076515" y="3083591"/>
                <a:pt x="6089505" y="3094684"/>
                <a:pt x="6102494" y="3094684"/>
              </a:cubicBezTo>
              <a:cubicBezTo>
                <a:pt x="6117648" y="3094684"/>
                <a:pt x="6128473" y="3081373"/>
                <a:pt x="6128473" y="3068061"/>
              </a:cubicBezTo>
              <a:cubicBezTo>
                <a:pt x="6128473" y="3054750"/>
                <a:pt x="6117648" y="3043657"/>
                <a:pt x="6102494" y="3041439"/>
              </a:cubicBezTo>
              <a:close/>
              <a:moveTo>
                <a:pt x="6178265" y="3041439"/>
              </a:moveTo>
              <a:cubicBezTo>
                <a:pt x="6165277" y="3041439"/>
                <a:pt x="6154452" y="3054750"/>
                <a:pt x="6154452" y="3068061"/>
              </a:cubicBezTo>
              <a:cubicBezTo>
                <a:pt x="6154452" y="3083591"/>
                <a:pt x="6165277" y="3094684"/>
                <a:pt x="6178265" y="3094684"/>
              </a:cubicBezTo>
              <a:cubicBezTo>
                <a:pt x="6193420" y="3094684"/>
                <a:pt x="6204245" y="3081373"/>
                <a:pt x="6204245" y="3068061"/>
              </a:cubicBezTo>
              <a:cubicBezTo>
                <a:pt x="6204245" y="3054750"/>
                <a:pt x="6191255" y="3043657"/>
                <a:pt x="6178265" y="3041439"/>
              </a:cubicBezTo>
              <a:close/>
              <a:moveTo>
                <a:pt x="6251873" y="3041439"/>
              </a:moveTo>
              <a:cubicBezTo>
                <a:pt x="6238884" y="3041439"/>
                <a:pt x="6228059" y="3054750"/>
                <a:pt x="6228059" y="3068061"/>
              </a:cubicBezTo>
              <a:cubicBezTo>
                <a:pt x="6228059" y="3083591"/>
                <a:pt x="6238884" y="3094684"/>
                <a:pt x="6251873" y="3094684"/>
              </a:cubicBezTo>
              <a:cubicBezTo>
                <a:pt x="6267027" y="3094684"/>
                <a:pt x="6277852" y="3081373"/>
                <a:pt x="6277852" y="3068061"/>
              </a:cubicBezTo>
              <a:cubicBezTo>
                <a:pt x="6277852" y="3054750"/>
                <a:pt x="6267027" y="3043657"/>
                <a:pt x="6251873" y="3041439"/>
              </a:cubicBezTo>
              <a:close/>
              <a:moveTo>
                <a:pt x="6325479" y="3041439"/>
              </a:moveTo>
              <a:cubicBezTo>
                <a:pt x="6312490" y="3041439"/>
                <a:pt x="6301665" y="3054750"/>
                <a:pt x="6301665" y="3068061"/>
              </a:cubicBezTo>
              <a:cubicBezTo>
                <a:pt x="6301665" y="3083591"/>
                <a:pt x="6312490" y="3094684"/>
                <a:pt x="6325479" y="3094684"/>
              </a:cubicBezTo>
              <a:cubicBezTo>
                <a:pt x="6340633" y="3094684"/>
                <a:pt x="6351458" y="3081373"/>
                <a:pt x="6351458" y="3068061"/>
              </a:cubicBezTo>
              <a:cubicBezTo>
                <a:pt x="6351458" y="3054750"/>
                <a:pt x="6340633" y="3043657"/>
                <a:pt x="6325479" y="3041439"/>
              </a:cubicBezTo>
              <a:close/>
              <a:moveTo>
                <a:pt x="6399086" y="3041439"/>
              </a:moveTo>
              <a:cubicBezTo>
                <a:pt x="6383932" y="3041439"/>
                <a:pt x="6373107" y="3054750"/>
                <a:pt x="6373107" y="3068061"/>
              </a:cubicBezTo>
              <a:cubicBezTo>
                <a:pt x="6373107" y="3083591"/>
                <a:pt x="6386097" y="3094684"/>
                <a:pt x="6399086" y="3094684"/>
              </a:cubicBezTo>
              <a:cubicBezTo>
                <a:pt x="6414241" y="3094684"/>
                <a:pt x="6425065" y="3081373"/>
                <a:pt x="6425065" y="3068061"/>
              </a:cubicBezTo>
              <a:cubicBezTo>
                <a:pt x="6425065" y="3054750"/>
                <a:pt x="6414241" y="3043657"/>
                <a:pt x="6399086" y="3041439"/>
              </a:cubicBezTo>
              <a:close/>
              <a:moveTo>
                <a:pt x="6472694" y="3041439"/>
              </a:moveTo>
              <a:cubicBezTo>
                <a:pt x="6457540" y="3041439"/>
                <a:pt x="6446715" y="3054750"/>
                <a:pt x="6446715" y="3068061"/>
              </a:cubicBezTo>
              <a:cubicBezTo>
                <a:pt x="6446715" y="3083591"/>
                <a:pt x="6459704" y="3094684"/>
                <a:pt x="6472694" y="3094684"/>
              </a:cubicBezTo>
              <a:cubicBezTo>
                <a:pt x="6487848" y="3094684"/>
                <a:pt x="6498673" y="3081373"/>
                <a:pt x="6498673" y="3068061"/>
              </a:cubicBezTo>
              <a:cubicBezTo>
                <a:pt x="6498673" y="3054750"/>
                <a:pt x="6487848" y="3043657"/>
                <a:pt x="6472694" y="3041439"/>
              </a:cubicBezTo>
              <a:close/>
              <a:moveTo>
                <a:pt x="6546300" y="3041439"/>
              </a:moveTo>
              <a:cubicBezTo>
                <a:pt x="6531146" y="3041439"/>
                <a:pt x="6520321" y="3054750"/>
                <a:pt x="6520321" y="3068061"/>
              </a:cubicBezTo>
              <a:cubicBezTo>
                <a:pt x="6520321" y="3083591"/>
                <a:pt x="6533311" y="3094684"/>
                <a:pt x="6546300" y="3094684"/>
              </a:cubicBezTo>
              <a:cubicBezTo>
                <a:pt x="6561454" y="3094684"/>
                <a:pt x="6572279" y="3081373"/>
                <a:pt x="6572279" y="3068061"/>
              </a:cubicBezTo>
              <a:cubicBezTo>
                <a:pt x="6572279" y="3054750"/>
                <a:pt x="6561454" y="3043657"/>
                <a:pt x="6546300" y="3041439"/>
              </a:cubicBezTo>
              <a:close/>
              <a:moveTo>
                <a:pt x="6622072" y="3041439"/>
              </a:moveTo>
              <a:cubicBezTo>
                <a:pt x="6606918" y="3041439"/>
                <a:pt x="6596093" y="3054750"/>
                <a:pt x="6596093" y="3068061"/>
              </a:cubicBezTo>
              <a:cubicBezTo>
                <a:pt x="6596093" y="3083591"/>
                <a:pt x="6609083" y="3094684"/>
                <a:pt x="6622072" y="3094684"/>
              </a:cubicBezTo>
              <a:cubicBezTo>
                <a:pt x="6637226" y="3094684"/>
                <a:pt x="6648051" y="3081373"/>
                <a:pt x="6648051" y="3068061"/>
              </a:cubicBezTo>
              <a:cubicBezTo>
                <a:pt x="6648051" y="3054750"/>
                <a:pt x="6635061" y="3043657"/>
                <a:pt x="6622072" y="3041439"/>
              </a:cubicBezTo>
              <a:close/>
              <a:moveTo>
                <a:pt x="6695679" y="3041439"/>
              </a:moveTo>
              <a:cubicBezTo>
                <a:pt x="6680525" y="3041439"/>
                <a:pt x="6669700" y="3054750"/>
                <a:pt x="6669700" y="3068061"/>
              </a:cubicBezTo>
              <a:cubicBezTo>
                <a:pt x="6669700" y="3083591"/>
                <a:pt x="6682690" y="3094684"/>
                <a:pt x="6695679" y="3094684"/>
              </a:cubicBezTo>
              <a:cubicBezTo>
                <a:pt x="6710833" y="3094684"/>
                <a:pt x="6721658" y="3081373"/>
                <a:pt x="6721658" y="3068061"/>
              </a:cubicBezTo>
              <a:cubicBezTo>
                <a:pt x="6721658" y="3054750"/>
                <a:pt x="6710833" y="3043657"/>
                <a:pt x="6695679" y="3041439"/>
              </a:cubicBezTo>
              <a:close/>
              <a:moveTo>
                <a:pt x="6769286" y="3041439"/>
              </a:moveTo>
              <a:cubicBezTo>
                <a:pt x="6754132" y="3041439"/>
                <a:pt x="6743307" y="3054750"/>
                <a:pt x="6743307" y="3068061"/>
              </a:cubicBezTo>
              <a:cubicBezTo>
                <a:pt x="6743307" y="3083591"/>
                <a:pt x="6754132" y="3094684"/>
                <a:pt x="6769286" y="3094684"/>
              </a:cubicBezTo>
              <a:cubicBezTo>
                <a:pt x="6784440" y="3094684"/>
                <a:pt x="6795265" y="3081373"/>
                <a:pt x="6795265" y="3068061"/>
              </a:cubicBezTo>
              <a:cubicBezTo>
                <a:pt x="6795265" y="3054750"/>
                <a:pt x="6784440" y="3041439"/>
                <a:pt x="6769286" y="3041439"/>
              </a:cubicBezTo>
              <a:close/>
              <a:moveTo>
                <a:pt x="6842892" y="3041439"/>
              </a:moveTo>
              <a:cubicBezTo>
                <a:pt x="6827738" y="3041439"/>
                <a:pt x="6816913" y="3054750"/>
                <a:pt x="6816913" y="3068061"/>
              </a:cubicBezTo>
              <a:cubicBezTo>
                <a:pt x="6816913" y="3083591"/>
                <a:pt x="6829903" y="3094684"/>
                <a:pt x="6842892" y="3094684"/>
              </a:cubicBezTo>
              <a:cubicBezTo>
                <a:pt x="6858047" y="3094684"/>
                <a:pt x="6868871" y="3081373"/>
                <a:pt x="6868871" y="3068061"/>
              </a:cubicBezTo>
              <a:cubicBezTo>
                <a:pt x="6868871" y="3054750"/>
                <a:pt x="6858047" y="3043657"/>
                <a:pt x="6842892" y="3041439"/>
              </a:cubicBezTo>
              <a:close/>
              <a:moveTo>
                <a:pt x="6990106" y="3041439"/>
              </a:moveTo>
              <a:cubicBezTo>
                <a:pt x="6977118" y="3041439"/>
                <a:pt x="6966293" y="3054750"/>
                <a:pt x="6966293" y="3068061"/>
              </a:cubicBezTo>
              <a:cubicBezTo>
                <a:pt x="6966293" y="3083591"/>
                <a:pt x="6977118" y="3094684"/>
                <a:pt x="6990106" y="3094684"/>
              </a:cubicBezTo>
              <a:cubicBezTo>
                <a:pt x="7005261" y="3094684"/>
                <a:pt x="7016086" y="3081373"/>
                <a:pt x="7016086" y="3068061"/>
              </a:cubicBezTo>
              <a:cubicBezTo>
                <a:pt x="7016086" y="3054750"/>
                <a:pt x="7005261" y="3043657"/>
                <a:pt x="6990106" y="3041439"/>
              </a:cubicBezTo>
              <a:close/>
              <a:moveTo>
                <a:pt x="7065879" y="3041439"/>
              </a:moveTo>
              <a:cubicBezTo>
                <a:pt x="7050725" y="3041439"/>
                <a:pt x="7039900" y="3054750"/>
                <a:pt x="7039900" y="3068061"/>
              </a:cubicBezTo>
              <a:cubicBezTo>
                <a:pt x="7039900" y="3083591"/>
                <a:pt x="7052890" y="3094684"/>
                <a:pt x="7065879" y="3094684"/>
              </a:cubicBezTo>
              <a:cubicBezTo>
                <a:pt x="7081033" y="3094684"/>
                <a:pt x="7091858" y="3081373"/>
                <a:pt x="7091858" y="3068061"/>
              </a:cubicBezTo>
              <a:cubicBezTo>
                <a:pt x="7091858" y="3054750"/>
                <a:pt x="7078868" y="3043657"/>
                <a:pt x="7065879" y="3041439"/>
              </a:cubicBezTo>
              <a:close/>
              <a:moveTo>
                <a:pt x="7139485" y="3041439"/>
              </a:moveTo>
              <a:cubicBezTo>
                <a:pt x="7124331" y="3041439"/>
                <a:pt x="7113506" y="3054750"/>
                <a:pt x="7113506" y="3068061"/>
              </a:cubicBezTo>
              <a:cubicBezTo>
                <a:pt x="7113506" y="3083591"/>
                <a:pt x="7126496" y="3094684"/>
                <a:pt x="7139485" y="3094684"/>
              </a:cubicBezTo>
              <a:cubicBezTo>
                <a:pt x="7154639" y="3094684"/>
                <a:pt x="7165464" y="3081373"/>
                <a:pt x="7165464" y="3068061"/>
              </a:cubicBezTo>
              <a:cubicBezTo>
                <a:pt x="7165464" y="3054750"/>
                <a:pt x="7154639" y="3043657"/>
                <a:pt x="7139485" y="3041439"/>
              </a:cubicBezTo>
              <a:close/>
              <a:moveTo>
                <a:pt x="7213092" y="3041439"/>
              </a:moveTo>
              <a:cubicBezTo>
                <a:pt x="7197938" y="3041439"/>
                <a:pt x="7187113" y="3054750"/>
                <a:pt x="7187113" y="3068061"/>
              </a:cubicBezTo>
              <a:cubicBezTo>
                <a:pt x="7187113" y="3083591"/>
                <a:pt x="7200103" y="3094684"/>
                <a:pt x="7213092" y="3094684"/>
              </a:cubicBezTo>
              <a:cubicBezTo>
                <a:pt x="7228246" y="3094684"/>
                <a:pt x="7239071" y="3081373"/>
                <a:pt x="7239071" y="3068061"/>
              </a:cubicBezTo>
              <a:cubicBezTo>
                <a:pt x="7239071" y="3054750"/>
                <a:pt x="7228246" y="3043657"/>
                <a:pt x="7213092" y="3041439"/>
              </a:cubicBezTo>
              <a:close/>
              <a:moveTo>
                <a:pt x="7288864" y="3041439"/>
              </a:moveTo>
              <a:cubicBezTo>
                <a:pt x="7273710" y="3041439"/>
                <a:pt x="7262885" y="3054750"/>
                <a:pt x="7262885" y="3068061"/>
              </a:cubicBezTo>
              <a:cubicBezTo>
                <a:pt x="7262885" y="3083591"/>
                <a:pt x="7275875" y="3094684"/>
                <a:pt x="7288864" y="3094684"/>
              </a:cubicBezTo>
              <a:cubicBezTo>
                <a:pt x="7301854" y="3094684"/>
                <a:pt x="7312678" y="3081373"/>
                <a:pt x="7312678" y="3068061"/>
              </a:cubicBezTo>
              <a:cubicBezTo>
                <a:pt x="7312678" y="3054750"/>
                <a:pt x="7301854" y="3043657"/>
                <a:pt x="7288864" y="3041439"/>
              </a:cubicBezTo>
              <a:close/>
              <a:moveTo>
                <a:pt x="7360306" y="3041439"/>
              </a:moveTo>
              <a:cubicBezTo>
                <a:pt x="7345152" y="3041439"/>
                <a:pt x="7334327" y="3054750"/>
                <a:pt x="7334327" y="3068061"/>
              </a:cubicBezTo>
              <a:cubicBezTo>
                <a:pt x="7334327" y="3083591"/>
                <a:pt x="7347316" y="3094684"/>
                <a:pt x="7360306" y="3094684"/>
              </a:cubicBezTo>
              <a:cubicBezTo>
                <a:pt x="7375460" y="3094684"/>
                <a:pt x="7386285" y="3081373"/>
                <a:pt x="7386285" y="3068061"/>
              </a:cubicBezTo>
              <a:cubicBezTo>
                <a:pt x="7386285" y="3054750"/>
                <a:pt x="7375460" y="3043657"/>
                <a:pt x="7360306" y="3041439"/>
              </a:cubicBezTo>
              <a:close/>
              <a:moveTo>
                <a:pt x="7433913" y="3041439"/>
              </a:moveTo>
              <a:cubicBezTo>
                <a:pt x="7418759" y="3041439"/>
                <a:pt x="7407934" y="3054750"/>
                <a:pt x="7407934" y="3068061"/>
              </a:cubicBezTo>
              <a:cubicBezTo>
                <a:pt x="7407934" y="3083591"/>
                <a:pt x="7420924" y="3094684"/>
                <a:pt x="7433913" y="3094684"/>
              </a:cubicBezTo>
              <a:cubicBezTo>
                <a:pt x="7449067" y="3094684"/>
                <a:pt x="7459892" y="3081373"/>
                <a:pt x="7459892" y="3068061"/>
              </a:cubicBezTo>
              <a:cubicBezTo>
                <a:pt x="7459892" y="3054750"/>
                <a:pt x="7449067" y="3043657"/>
                <a:pt x="7433913" y="3041439"/>
              </a:cubicBezTo>
              <a:close/>
              <a:moveTo>
                <a:pt x="7509684" y="3041439"/>
              </a:moveTo>
              <a:cubicBezTo>
                <a:pt x="7496696" y="3041439"/>
                <a:pt x="7485871" y="3054750"/>
                <a:pt x="7485871" y="3068061"/>
              </a:cubicBezTo>
              <a:cubicBezTo>
                <a:pt x="7485871" y="3083591"/>
                <a:pt x="7496696" y="3094684"/>
                <a:pt x="7509684" y="3094684"/>
              </a:cubicBezTo>
              <a:cubicBezTo>
                <a:pt x="7524839" y="3094684"/>
                <a:pt x="7535664" y="3081373"/>
                <a:pt x="7535664" y="3068061"/>
              </a:cubicBezTo>
              <a:cubicBezTo>
                <a:pt x="7535664" y="3054750"/>
                <a:pt x="7524839" y="3043657"/>
                <a:pt x="7509684" y="3041439"/>
              </a:cubicBezTo>
              <a:close/>
              <a:moveTo>
                <a:pt x="7583292" y="3041439"/>
              </a:moveTo>
              <a:cubicBezTo>
                <a:pt x="7568138" y="3041439"/>
                <a:pt x="7557313" y="3054750"/>
                <a:pt x="7557313" y="3068061"/>
              </a:cubicBezTo>
              <a:cubicBezTo>
                <a:pt x="7557313" y="3083591"/>
                <a:pt x="7570303" y="3094684"/>
                <a:pt x="7583292" y="3094684"/>
              </a:cubicBezTo>
              <a:cubicBezTo>
                <a:pt x="7598446" y="3094684"/>
                <a:pt x="7609271" y="3081373"/>
                <a:pt x="7609271" y="3068061"/>
              </a:cubicBezTo>
              <a:cubicBezTo>
                <a:pt x="7609271" y="3054750"/>
                <a:pt x="7598446" y="3043657"/>
                <a:pt x="7583292" y="3041439"/>
              </a:cubicBezTo>
              <a:close/>
              <a:moveTo>
                <a:pt x="7955656" y="3041439"/>
              </a:moveTo>
              <a:cubicBezTo>
                <a:pt x="7940502" y="3041439"/>
                <a:pt x="7929677" y="3054750"/>
                <a:pt x="7929677" y="3068061"/>
              </a:cubicBezTo>
              <a:cubicBezTo>
                <a:pt x="7929677" y="3083591"/>
                <a:pt x="7942666" y="3094684"/>
                <a:pt x="7955656" y="3094684"/>
              </a:cubicBezTo>
              <a:cubicBezTo>
                <a:pt x="7968645" y="3094684"/>
                <a:pt x="7979470" y="3081373"/>
                <a:pt x="7979470" y="3068061"/>
              </a:cubicBezTo>
              <a:cubicBezTo>
                <a:pt x="7979470" y="3054750"/>
                <a:pt x="7968645" y="3043657"/>
                <a:pt x="7955656" y="3041439"/>
              </a:cubicBezTo>
              <a:close/>
              <a:moveTo>
                <a:pt x="8100705" y="3041439"/>
              </a:moveTo>
              <a:cubicBezTo>
                <a:pt x="8087716" y="3041439"/>
                <a:pt x="8076891" y="3054750"/>
                <a:pt x="8076891" y="3068061"/>
              </a:cubicBezTo>
              <a:cubicBezTo>
                <a:pt x="8076891" y="3083591"/>
                <a:pt x="8087716" y="3094684"/>
                <a:pt x="8100705" y="3094684"/>
              </a:cubicBezTo>
              <a:cubicBezTo>
                <a:pt x="8115859" y="3094684"/>
                <a:pt x="8126684" y="3081373"/>
                <a:pt x="8126684" y="3068061"/>
              </a:cubicBezTo>
              <a:cubicBezTo>
                <a:pt x="8126684" y="3054750"/>
                <a:pt x="8115859" y="3043657"/>
                <a:pt x="8100705" y="3041439"/>
              </a:cubicBezTo>
              <a:close/>
              <a:moveTo>
                <a:pt x="8174312" y="3041439"/>
              </a:moveTo>
              <a:cubicBezTo>
                <a:pt x="8161323" y="3041439"/>
                <a:pt x="8150498" y="3054750"/>
                <a:pt x="8150498" y="3068061"/>
              </a:cubicBezTo>
              <a:cubicBezTo>
                <a:pt x="8150498" y="3083591"/>
                <a:pt x="8161323" y="3094684"/>
                <a:pt x="8174312" y="3094684"/>
              </a:cubicBezTo>
              <a:cubicBezTo>
                <a:pt x="8189467" y="3094684"/>
                <a:pt x="8200291" y="3081373"/>
                <a:pt x="8200291" y="3068061"/>
              </a:cubicBezTo>
              <a:cubicBezTo>
                <a:pt x="8200291" y="3054750"/>
                <a:pt x="8189467" y="3043657"/>
                <a:pt x="8174312" y="3041439"/>
              </a:cubicBezTo>
              <a:close/>
              <a:moveTo>
                <a:pt x="8247918" y="3041439"/>
              </a:moveTo>
              <a:cubicBezTo>
                <a:pt x="8234929" y="3041439"/>
                <a:pt x="8224104" y="3054750"/>
                <a:pt x="8224104" y="3068061"/>
              </a:cubicBezTo>
              <a:cubicBezTo>
                <a:pt x="8224104" y="3083591"/>
                <a:pt x="8234929" y="3094684"/>
                <a:pt x="8247918" y="3094684"/>
              </a:cubicBezTo>
              <a:cubicBezTo>
                <a:pt x="8263073" y="3094684"/>
                <a:pt x="8273897" y="3081373"/>
                <a:pt x="8273897" y="3068061"/>
              </a:cubicBezTo>
              <a:cubicBezTo>
                <a:pt x="8273897" y="3054750"/>
                <a:pt x="8263073" y="3043657"/>
                <a:pt x="8247918" y="3041439"/>
              </a:cubicBezTo>
              <a:close/>
              <a:moveTo>
                <a:pt x="8323691" y="3041439"/>
              </a:moveTo>
              <a:cubicBezTo>
                <a:pt x="8308537" y="3041439"/>
                <a:pt x="8297712" y="3054750"/>
                <a:pt x="8297712" y="3068061"/>
              </a:cubicBezTo>
              <a:cubicBezTo>
                <a:pt x="8297712" y="3083591"/>
                <a:pt x="8310701" y="3094684"/>
                <a:pt x="8323691" y="3094684"/>
              </a:cubicBezTo>
              <a:cubicBezTo>
                <a:pt x="8338845" y="3094684"/>
                <a:pt x="8349670" y="3081373"/>
                <a:pt x="8349670" y="3068061"/>
              </a:cubicBezTo>
              <a:cubicBezTo>
                <a:pt x="8349670" y="3054750"/>
                <a:pt x="8336680" y="3043657"/>
                <a:pt x="8323691" y="3041439"/>
              </a:cubicBezTo>
              <a:close/>
              <a:moveTo>
                <a:pt x="8397298" y="3041439"/>
              </a:moveTo>
              <a:cubicBezTo>
                <a:pt x="8382144" y="3041439"/>
                <a:pt x="8371319" y="3054750"/>
                <a:pt x="8371319" y="3068061"/>
              </a:cubicBezTo>
              <a:cubicBezTo>
                <a:pt x="8371319" y="3083591"/>
                <a:pt x="8384309" y="3094684"/>
                <a:pt x="8397298" y="3094684"/>
              </a:cubicBezTo>
              <a:cubicBezTo>
                <a:pt x="8412452" y="3094684"/>
                <a:pt x="8423277" y="3081373"/>
                <a:pt x="8423277" y="3068061"/>
              </a:cubicBezTo>
              <a:cubicBezTo>
                <a:pt x="8423277" y="3054750"/>
                <a:pt x="8412452" y="3043657"/>
                <a:pt x="8397298" y="3041439"/>
              </a:cubicBezTo>
              <a:close/>
              <a:moveTo>
                <a:pt x="8470904" y="3041439"/>
              </a:moveTo>
              <a:cubicBezTo>
                <a:pt x="8455750" y="3041439"/>
                <a:pt x="8444925" y="3054750"/>
                <a:pt x="8444925" y="3068061"/>
              </a:cubicBezTo>
              <a:cubicBezTo>
                <a:pt x="8444925" y="3083591"/>
                <a:pt x="8457915" y="3094684"/>
                <a:pt x="8470904" y="3094684"/>
              </a:cubicBezTo>
              <a:cubicBezTo>
                <a:pt x="8486058" y="3094684"/>
                <a:pt x="8496883" y="3081373"/>
                <a:pt x="8496883" y="3068061"/>
              </a:cubicBezTo>
              <a:cubicBezTo>
                <a:pt x="8496883" y="3054750"/>
                <a:pt x="8486058" y="3043657"/>
                <a:pt x="8470904" y="3041439"/>
              </a:cubicBezTo>
              <a:close/>
              <a:moveTo>
                <a:pt x="8546676" y="3041439"/>
              </a:moveTo>
              <a:cubicBezTo>
                <a:pt x="8531522" y="3041439"/>
                <a:pt x="8520697" y="3054750"/>
                <a:pt x="8520697" y="3068061"/>
              </a:cubicBezTo>
              <a:cubicBezTo>
                <a:pt x="8520697" y="3083591"/>
                <a:pt x="8533687" y="3094684"/>
                <a:pt x="8546676" y="3094684"/>
              </a:cubicBezTo>
              <a:cubicBezTo>
                <a:pt x="8559665" y="3094684"/>
                <a:pt x="8570490" y="3081373"/>
                <a:pt x="8570490" y="3068061"/>
              </a:cubicBezTo>
              <a:cubicBezTo>
                <a:pt x="8570490" y="3054750"/>
                <a:pt x="8559665" y="3043657"/>
                <a:pt x="8546676" y="3041439"/>
              </a:cubicBezTo>
              <a:close/>
              <a:moveTo>
                <a:pt x="8841104" y="3041439"/>
              </a:moveTo>
              <a:cubicBezTo>
                <a:pt x="8825950" y="3041439"/>
                <a:pt x="8815125" y="3054750"/>
                <a:pt x="8815125" y="3068061"/>
              </a:cubicBezTo>
              <a:cubicBezTo>
                <a:pt x="8815125" y="3083591"/>
                <a:pt x="8828115" y="3094684"/>
                <a:pt x="8841104" y="3094684"/>
              </a:cubicBezTo>
              <a:cubicBezTo>
                <a:pt x="8856258" y="3094684"/>
                <a:pt x="8867083" y="3081373"/>
                <a:pt x="8867083" y="3068061"/>
              </a:cubicBezTo>
              <a:cubicBezTo>
                <a:pt x="8867083" y="3054750"/>
                <a:pt x="8856258" y="3043657"/>
                <a:pt x="8841104" y="3041439"/>
              </a:cubicBezTo>
              <a:close/>
              <a:moveTo>
                <a:pt x="8914711" y="3041439"/>
              </a:moveTo>
              <a:cubicBezTo>
                <a:pt x="8899557" y="3041439"/>
                <a:pt x="8888732" y="3054750"/>
                <a:pt x="8888732" y="3068061"/>
              </a:cubicBezTo>
              <a:cubicBezTo>
                <a:pt x="8888732" y="3083591"/>
                <a:pt x="8901722" y="3094684"/>
                <a:pt x="8914711" y="3094684"/>
              </a:cubicBezTo>
              <a:cubicBezTo>
                <a:pt x="8929865" y="3094684"/>
                <a:pt x="8940690" y="3081373"/>
                <a:pt x="8940690" y="3068061"/>
              </a:cubicBezTo>
              <a:cubicBezTo>
                <a:pt x="8940690" y="3054750"/>
                <a:pt x="8929865" y="3043657"/>
                <a:pt x="8914711" y="3041439"/>
              </a:cubicBezTo>
              <a:close/>
              <a:moveTo>
                <a:pt x="8988318" y="3041439"/>
              </a:moveTo>
              <a:cubicBezTo>
                <a:pt x="8973164" y="3041439"/>
                <a:pt x="8962339" y="3054750"/>
                <a:pt x="8962339" y="3068061"/>
              </a:cubicBezTo>
              <a:cubicBezTo>
                <a:pt x="8962339" y="3083591"/>
                <a:pt x="8975329" y="3094684"/>
                <a:pt x="8988318" y="3094684"/>
              </a:cubicBezTo>
              <a:cubicBezTo>
                <a:pt x="9003472" y="3094684"/>
                <a:pt x="9014297" y="3081373"/>
                <a:pt x="9014297" y="3068061"/>
              </a:cubicBezTo>
              <a:cubicBezTo>
                <a:pt x="9014297" y="3054750"/>
                <a:pt x="9003472" y="3043657"/>
                <a:pt x="8988318" y="3041439"/>
              </a:cubicBezTo>
              <a:close/>
              <a:moveTo>
                <a:pt x="9061924" y="3041439"/>
              </a:moveTo>
              <a:cubicBezTo>
                <a:pt x="9046770" y="3041439"/>
                <a:pt x="9035945" y="3054750"/>
                <a:pt x="9035945" y="3068061"/>
              </a:cubicBezTo>
              <a:cubicBezTo>
                <a:pt x="9035945" y="3083591"/>
                <a:pt x="9048935" y="3094684"/>
                <a:pt x="9061924" y="3094684"/>
              </a:cubicBezTo>
              <a:cubicBezTo>
                <a:pt x="9077079" y="3094684"/>
                <a:pt x="9087903" y="3081373"/>
                <a:pt x="9087903" y="3068061"/>
              </a:cubicBezTo>
              <a:cubicBezTo>
                <a:pt x="9087903" y="3054750"/>
                <a:pt x="9077079" y="3043657"/>
                <a:pt x="9061924" y="3041439"/>
              </a:cubicBezTo>
              <a:close/>
              <a:moveTo>
                <a:pt x="9137696" y="3041439"/>
              </a:moveTo>
              <a:cubicBezTo>
                <a:pt x="9122542" y="3041439"/>
                <a:pt x="9111717" y="3054750"/>
                <a:pt x="9111717" y="3068061"/>
              </a:cubicBezTo>
              <a:cubicBezTo>
                <a:pt x="9111717" y="3083591"/>
                <a:pt x="9124707" y="3094684"/>
                <a:pt x="9137696" y="3094684"/>
              </a:cubicBezTo>
              <a:cubicBezTo>
                <a:pt x="9150686" y="3094684"/>
                <a:pt x="9161510" y="3081373"/>
                <a:pt x="9161510" y="3068061"/>
              </a:cubicBezTo>
              <a:cubicBezTo>
                <a:pt x="9161510" y="3054750"/>
                <a:pt x="9150686" y="3043657"/>
                <a:pt x="9137696" y="3041439"/>
              </a:cubicBezTo>
              <a:close/>
              <a:moveTo>
                <a:pt x="9211304" y="3041439"/>
              </a:moveTo>
              <a:cubicBezTo>
                <a:pt x="9196150" y="3041439"/>
                <a:pt x="9185325" y="3054750"/>
                <a:pt x="9185325" y="3068061"/>
              </a:cubicBezTo>
              <a:cubicBezTo>
                <a:pt x="9185325" y="3083591"/>
                <a:pt x="9198314" y="3094684"/>
                <a:pt x="9211304" y="3094684"/>
              </a:cubicBezTo>
              <a:cubicBezTo>
                <a:pt x="9226458" y="3094684"/>
                <a:pt x="9237283" y="3081373"/>
                <a:pt x="9237283" y="3068061"/>
              </a:cubicBezTo>
              <a:cubicBezTo>
                <a:pt x="9237283" y="3054750"/>
                <a:pt x="9224293" y="3043657"/>
                <a:pt x="9211304" y="3041439"/>
              </a:cubicBezTo>
              <a:close/>
              <a:moveTo>
                <a:pt x="9432124" y="3041439"/>
              </a:moveTo>
              <a:cubicBezTo>
                <a:pt x="9416970" y="3041439"/>
                <a:pt x="9406145" y="3054750"/>
                <a:pt x="9406145" y="3068061"/>
              </a:cubicBezTo>
              <a:cubicBezTo>
                <a:pt x="9406145" y="3083591"/>
                <a:pt x="9419135" y="3094684"/>
                <a:pt x="9432124" y="3094684"/>
              </a:cubicBezTo>
              <a:cubicBezTo>
                <a:pt x="9447278" y="3094684"/>
                <a:pt x="9458103" y="3081373"/>
                <a:pt x="9458103" y="3068061"/>
              </a:cubicBezTo>
              <a:cubicBezTo>
                <a:pt x="9458103" y="3054750"/>
                <a:pt x="9447278" y="3043657"/>
                <a:pt x="9432124" y="3041439"/>
              </a:cubicBezTo>
              <a:close/>
              <a:moveTo>
                <a:pt x="10616330" y="3041439"/>
              </a:moveTo>
              <a:cubicBezTo>
                <a:pt x="10601176" y="3041439"/>
                <a:pt x="10590351" y="3054750"/>
                <a:pt x="10590351" y="3068061"/>
              </a:cubicBezTo>
              <a:cubicBezTo>
                <a:pt x="10590351" y="3083591"/>
                <a:pt x="10603341" y="3094684"/>
                <a:pt x="10616330" y="3094684"/>
              </a:cubicBezTo>
              <a:cubicBezTo>
                <a:pt x="10631484" y="3094684"/>
                <a:pt x="10642309" y="3081373"/>
                <a:pt x="10642309" y="3068061"/>
              </a:cubicBezTo>
              <a:cubicBezTo>
                <a:pt x="10642309" y="3054750"/>
                <a:pt x="10631484" y="3043657"/>
                <a:pt x="10616330" y="3041439"/>
              </a:cubicBezTo>
              <a:close/>
              <a:moveTo>
                <a:pt x="1590823" y="3116869"/>
              </a:moveTo>
              <a:cubicBezTo>
                <a:pt x="1577834" y="3116869"/>
                <a:pt x="1567009" y="3130180"/>
                <a:pt x="1567009" y="3143491"/>
              </a:cubicBezTo>
              <a:cubicBezTo>
                <a:pt x="1567009" y="3159021"/>
                <a:pt x="1577834" y="3170114"/>
                <a:pt x="1590823" y="3170114"/>
              </a:cubicBezTo>
              <a:cubicBezTo>
                <a:pt x="1605977" y="3170114"/>
                <a:pt x="1616802" y="3156803"/>
                <a:pt x="1616802" y="3143491"/>
              </a:cubicBezTo>
              <a:cubicBezTo>
                <a:pt x="1616802" y="3130180"/>
                <a:pt x="1605977" y="3119088"/>
                <a:pt x="1590823" y="3116869"/>
              </a:cubicBezTo>
              <a:close/>
              <a:moveTo>
                <a:pt x="1664430" y="3116869"/>
              </a:moveTo>
              <a:cubicBezTo>
                <a:pt x="1651441" y="3116869"/>
                <a:pt x="1640616" y="3130180"/>
                <a:pt x="1640616" y="3143491"/>
              </a:cubicBezTo>
              <a:cubicBezTo>
                <a:pt x="1640616" y="3159021"/>
                <a:pt x="1651441" y="3170114"/>
                <a:pt x="1664430" y="3170114"/>
              </a:cubicBezTo>
              <a:cubicBezTo>
                <a:pt x="1679584" y="3170114"/>
                <a:pt x="1690409" y="3156803"/>
                <a:pt x="1690409" y="3143491"/>
              </a:cubicBezTo>
              <a:cubicBezTo>
                <a:pt x="1690409" y="3130180"/>
                <a:pt x="1679584" y="3119088"/>
                <a:pt x="1664430" y="3116869"/>
              </a:cubicBezTo>
              <a:close/>
              <a:moveTo>
                <a:pt x="1961023" y="3116869"/>
              </a:moveTo>
              <a:cubicBezTo>
                <a:pt x="1945869" y="3116869"/>
                <a:pt x="1935044" y="3130180"/>
                <a:pt x="1935044" y="3143491"/>
              </a:cubicBezTo>
              <a:cubicBezTo>
                <a:pt x="1935044" y="3159021"/>
                <a:pt x="1948033" y="3170114"/>
                <a:pt x="1961023" y="3170114"/>
              </a:cubicBezTo>
              <a:cubicBezTo>
                <a:pt x="1976177" y="3170114"/>
                <a:pt x="1987002" y="3156803"/>
                <a:pt x="1987002" y="3143491"/>
              </a:cubicBezTo>
              <a:cubicBezTo>
                <a:pt x="1987002" y="3130180"/>
                <a:pt x="1976177" y="3119088"/>
                <a:pt x="1961023" y="3116869"/>
              </a:cubicBezTo>
              <a:close/>
              <a:moveTo>
                <a:pt x="2034629" y="3116869"/>
              </a:moveTo>
              <a:cubicBezTo>
                <a:pt x="2019475" y="3116869"/>
                <a:pt x="2008650" y="3130180"/>
                <a:pt x="2008650" y="3143491"/>
              </a:cubicBezTo>
              <a:cubicBezTo>
                <a:pt x="2008650" y="3159021"/>
                <a:pt x="2021640" y="3170114"/>
                <a:pt x="2034629" y="3170114"/>
              </a:cubicBezTo>
              <a:cubicBezTo>
                <a:pt x="2049783" y="3170114"/>
                <a:pt x="2060608" y="3156803"/>
                <a:pt x="2060608" y="3143491"/>
              </a:cubicBezTo>
              <a:cubicBezTo>
                <a:pt x="2060608" y="3130180"/>
                <a:pt x="2049783" y="3119088"/>
                <a:pt x="2034629" y="3116869"/>
              </a:cubicBezTo>
              <a:close/>
              <a:moveTo>
                <a:pt x="2108236" y="3116869"/>
              </a:moveTo>
              <a:cubicBezTo>
                <a:pt x="2093082" y="3116869"/>
                <a:pt x="2082257" y="3130180"/>
                <a:pt x="2082257" y="3143491"/>
              </a:cubicBezTo>
              <a:cubicBezTo>
                <a:pt x="2082257" y="3159021"/>
                <a:pt x="2095246" y="3170114"/>
                <a:pt x="2108236" y="3170114"/>
              </a:cubicBezTo>
              <a:cubicBezTo>
                <a:pt x="2123390" y="3170114"/>
                <a:pt x="2134215" y="3156803"/>
                <a:pt x="2134215" y="3143491"/>
              </a:cubicBezTo>
              <a:cubicBezTo>
                <a:pt x="2134215" y="3130180"/>
                <a:pt x="2123390" y="3119088"/>
                <a:pt x="2108236" y="3116869"/>
              </a:cubicBezTo>
              <a:close/>
              <a:moveTo>
                <a:pt x="2181843" y="3116869"/>
              </a:moveTo>
              <a:cubicBezTo>
                <a:pt x="2168854" y="3116869"/>
                <a:pt x="2158029" y="3130180"/>
                <a:pt x="2158029" y="3143491"/>
              </a:cubicBezTo>
              <a:cubicBezTo>
                <a:pt x="2158029" y="3159021"/>
                <a:pt x="2168854" y="3170114"/>
                <a:pt x="2181843" y="3170114"/>
              </a:cubicBezTo>
              <a:cubicBezTo>
                <a:pt x="2196997" y="3170114"/>
                <a:pt x="2207822" y="3156803"/>
                <a:pt x="2207822" y="3143491"/>
              </a:cubicBezTo>
              <a:cubicBezTo>
                <a:pt x="2207822" y="3130180"/>
                <a:pt x="2196997" y="3119088"/>
                <a:pt x="2181843" y="3116869"/>
              </a:cubicBezTo>
              <a:close/>
              <a:moveTo>
                <a:pt x="2255450" y="3116869"/>
              </a:moveTo>
              <a:cubicBezTo>
                <a:pt x="2242461" y="3116869"/>
                <a:pt x="2231636" y="3130180"/>
                <a:pt x="2231636" y="3143491"/>
              </a:cubicBezTo>
              <a:cubicBezTo>
                <a:pt x="2231636" y="3159021"/>
                <a:pt x="2242461" y="3170114"/>
                <a:pt x="2255450" y="3170114"/>
              </a:cubicBezTo>
              <a:cubicBezTo>
                <a:pt x="2270604" y="3170114"/>
                <a:pt x="2281429" y="3156803"/>
                <a:pt x="2281429" y="3143491"/>
              </a:cubicBezTo>
              <a:cubicBezTo>
                <a:pt x="2281429" y="3130180"/>
                <a:pt x="2270604" y="3119088"/>
                <a:pt x="2255450" y="3116869"/>
              </a:cubicBezTo>
              <a:close/>
              <a:moveTo>
                <a:pt x="2331222" y="3116869"/>
              </a:moveTo>
              <a:cubicBezTo>
                <a:pt x="2318233" y="3116869"/>
                <a:pt x="2307408" y="3130180"/>
                <a:pt x="2307408" y="3143491"/>
              </a:cubicBezTo>
              <a:cubicBezTo>
                <a:pt x="2307408" y="3159021"/>
                <a:pt x="2318233" y="3170114"/>
                <a:pt x="2331222" y="3170114"/>
              </a:cubicBezTo>
              <a:cubicBezTo>
                <a:pt x="2346376" y="3170114"/>
                <a:pt x="2357201" y="3156803"/>
                <a:pt x="2357201" y="3143491"/>
              </a:cubicBezTo>
              <a:cubicBezTo>
                <a:pt x="2357201" y="3130180"/>
                <a:pt x="2344211" y="3119088"/>
                <a:pt x="2331222" y="3116869"/>
              </a:cubicBezTo>
              <a:close/>
              <a:moveTo>
                <a:pt x="2404829" y="3116869"/>
              </a:moveTo>
              <a:cubicBezTo>
                <a:pt x="2389675" y="3116869"/>
                <a:pt x="2378850" y="3130180"/>
                <a:pt x="2378850" y="3143491"/>
              </a:cubicBezTo>
              <a:cubicBezTo>
                <a:pt x="2378850" y="3159021"/>
                <a:pt x="2391839" y="3170114"/>
                <a:pt x="2404829" y="3170114"/>
              </a:cubicBezTo>
              <a:cubicBezTo>
                <a:pt x="2419983" y="3170114"/>
                <a:pt x="2430808" y="3156803"/>
                <a:pt x="2430808" y="3143491"/>
              </a:cubicBezTo>
              <a:cubicBezTo>
                <a:pt x="2430808" y="3130180"/>
                <a:pt x="2419983" y="3119088"/>
                <a:pt x="2404829" y="3116869"/>
              </a:cubicBezTo>
              <a:close/>
              <a:moveTo>
                <a:pt x="2478436" y="3116869"/>
              </a:moveTo>
              <a:cubicBezTo>
                <a:pt x="2463282" y="3116869"/>
                <a:pt x="2452457" y="3130180"/>
                <a:pt x="2452457" y="3143491"/>
              </a:cubicBezTo>
              <a:cubicBezTo>
                <a:pt x="2452457" y="3159021"/>
                <a:pt x="2465447" y="3170114"/>
                <a:pt x="2478436" y="3170114"/>
              </a:cubicBezTo>
              <a:cubicBezTo>
                <a:pt x="2493590" y="3170114"/>
                <a:pt x="2504415" y="3156803"/>
                <a:pt x="2504415" y="3143491"/>
              </a:cubicBezTo>
              <a:cubicBezTo>
                <a:pt x="2504415" y="3130180"/>
                <a:pt x="2493590" y="3119088"/>
                <a:pt x="2478436" y="3116869"/>
              </a:cubicBezTo>
              <a:close/>
              <a:moveTo>
                <a:pt x="2848635" y="3116869"/>
              </a:moveTo>
              <a:cubicBezTo>
                <a:pt x="2833481" y="3116869"/>
                <a:pt x="2822656" y="3130180"/>
                <a:pt x="2822656" y="3143491"/>
              </a:cubicBezTo>
              <a:cubicBezTo>
                <a:pt x="2822656" y="3159021"/>
                <a:pt x="2835645" y="3170114"/>
                <a:pt x="2848635" y="3170114"/>
              </a:cubicBezTo>
              <a:cubicBezTo>
                <a:pt x="2863789" y="3170114"/>
                <a:pt x="2874614" y="3156803"/>
                <a:pt x="2874614" y="3143491"/>
              </a:cubicBezTo>
              <a:cubicBezTo>
                <a:pt x="2874614" y="3130180"/>
                <a:pt x="2863789" y="3119088"/>
                <a:pt x="2848635" y="3116869"/>
              </a:cubicBezTo>
              <a:close/>
              <a:moveTo>
                <a:pt x="2922242" y="3116869"/>
              </a:moveTo>
              <a:cubicBezTo>
                <a:pt x="2909253" y="3116869"/>
                <a:pt x="2898428" y="3130180"/>
                <a:pt x="2898428" y="3143491"/>
              </a:cubicBezTo>
              <a:cubicBezTo>
                <a:pt x="2898428" y="3159021"/>
                <a:pt x="2909253" y="3170114"/>
                <a:pt x="2922242" y="3170114"/>
              </a:cubicBezTo>
              <a:cubicBezTo>
                <a:pt x="2937396" y="3170114"/>
                <a:pt x="2948221" y="3156803"/>
                <a:pt x="2948221" y="3143491"/>
              </a:cubicBezTo>
              <a:cubicBezTo>
                <a:pt x="2948221" y="3130180"/>
                <a:pt x="2937396" y="3119088"/>
                <a:pt x="2922242" y="3116869"/>
              </a:cubicBezTo>
              <a:close/>
              <a:moveTo>
                <a:pt x="2995849" y="3116869"/>
              </a:moveTo>
              <a:cubicBezTo>
                <a:pt x="2982860" y="3116869"/>
                <a:pt x="2972035" y="3130180"/>
                <a:pt x="2972035" y="3143491"/>
              </a:cubicBezTo>
              <a:cubicBezTo>
                <a:pt x="2972035" y="3159021"/>
                <a:pt x="2982860" y="3170114"/>
                <a:pt x="2995849" y="3170114"/>
              </a:cubicBezTo>
              <a:cubicBezTo>
                <a:pt x="3011003" y="3170114"/>
                <a:pt x="3021828" y="3156803"/>
                <a:pt x="3021828" y="3143491"/>
              </a:cubicBezTo>
              <a:cubicBezTo>
                <a:pt x="3021828" y="3130180"/>
                <a:pt x="3011003" y="3119088"/>
                <a:pt x="2995849" y="3116869"/>
              </a:cubicBezTo>
              <a:close/>
              <a:moveTo>
                <a:pt x="3069456" y="3116869"/>
              </a:moveTo>
              <a:cubicBezTo>
                <a:pt x="3056467" y="3116869"/>
                <a:pt x="3045642" y="3130180"/>
                <a:pt x="3045642" y="3143491"/>
              </a:cubicBezTo>
              <a:cubicBezTo>
                <a:pt x="3045642" y="3159021"/>
                <a:pt x="3056467" y="3170114"/>
                <a:pt x="3069456" y="3170114"/>
              </a:cubicBezTo>
              <a:cubicBezTo>
                <a:pt x="3084610" y="3170114"/>
                <a:pt x="3095435" y="3156803"/>
                <a:pt x="3095435" y="3143491"/>
              </a:cubicBezTo>
              <a:cubicBezTo>
                <a:pt x="3095435" y="3130180"/>
                <a:pt x="3084610" y="3119088"/>
                <a:pt x="3069456" y="3116869"/>
              </a:cubicBezTo>
              <a:close/>
              <a:moveTo>
                <a:pt x="3143063" y="3116869"/>
              </a:moveTo>
              <a:cubicBezTo>
                <a:pt x="3130074" y="3116869"/>
                <a:pt x="3119249" y="3130180"/>
                <a:pt x="3119249" y="3143491"/>
              </a:cubicBezTo>
              <a:cubicBezTo>
                <a:pt x="3119249" y="3159021"/>
                <a:pt x="3130074" y="3170114"/>
                <a:pt x="3143063" y="3170114"/>
              </a:cubicBezTo>
              <a:cubicBezTo>
                <a:pt x="3158217" y="3170114"/>
                <a:pt x="3169042" y="3156803"/>
                <a:pt x="3169042" y="3143491"/>
              </a:cubicBezTo>
              <a:cubicBezTo>
                <a:pt x="3169042" y="3130180"/>
                <a:pt x="3158217" y="3119088"/>
                <a:pt x="3143063" y="3116869"/>
              </a:cubicBezTo>
              <a:close/>
              <a:moveTo>
                <a:pt x="3218835" y="3116869"/>
              </a:moveTo>
              <a:cubicBezTo>
                <a:pt x="3203681" y="3116869"/>
                <a:pt x="3192856" y="3130180"/>
                <a:pt x="3192856" y="3143491"/>
              </a:cubicBezTo>
              <a:cubicBezTo>
                <a:pt x="3192856" y="3159021"/>
                <a:pt x="3205846" y="3170114"/>
                <a:pt x="3218835" y="3170114"/>
              </a:cubicBezTo>
              <a:cubicBezTo>
                <a:pt x="3233989" y="3170114"/>
                <a:pt x="3244814" y="3156803"/>
                <a:pt x="3244814" y="3143491"/>
              </a:cubicBezTo>
              <a:cubicBezTo>
                <a:pt x="3244814" y="3130180"/>
                <a:pt x="3231824" y="3119088"/>
                <a:pt x="3218835" y="3116869"/>
              </a:cubicBezTo>
              <a:close/>
              <a:moveTo>
                <a:pt x="4994060" y="3116869"/>
              </a:moveTo>
              <a:cubicBezTo>
                <a:pt x="4981071" y="3116869"/>
                <a:pt x="4970246" y="3130180"/>
                <a:pt x="4970246" y="3143491"/>
              </a:cubicBezTo>
              <a:cubicBezTo>
                <a:pt x="4970246" y="3159021"/>
                <a:pt x="4981071" y="3170114"/>
                <a:pt x="4994060" y="3170114"/>
              </a:cubicBezTo>
              <a:cubicBezTo>
                <a:pt x="5009214" y="3170114"/>
                <a:pt x="5020039" y="3156803"/>
                <a:pt x="5020039" y="3143491"/>
              </a:cubicBezTo>
              <a:cubicBezTo>
                <a:pt x="5020039" y="3130180"/>
                <a:pt x="5009214" y="3119088"/>
                <a:pt x="4994060" y="3116869"/>
              </a:cubicBezTo>
              <a:close/>
              <a:moveTo>
                <a:pt x="5067667" y="3116869"/>
              </a:moveTo>
              <a:cubicBezTo>
                <a:pt x="5052513" y="3116869"/>
                <a:pt x="5041688" y="3130180"/>
                <a:pt x="5041688" y="3143491"/>
              </a:cubicBezTo>
              <a:cubicBezTo>
                <a:pt x="5041688" y="3159021"/>
                <a:pt x="5052513" y="3170114"/>
                <a:pt x="5067667" y="3170114"/>
              </a:cubicBezTo>
              <a:cubicBezTo>
                <a:pt x="5082821" y="3170114"/>
                <a:pt x="5093646" y="3156803"/>
                <a:pt x="5093646" y="3143491"/>
              </a:cubicBezTo>
              <a:cubicBezTo>
                <a:pt x="5093646" y="3130180"/>
                <a:pt x="5082821" y="3116869"/>
                <a:pt x="5067667" y="3116869"/>
              </a:cubicBezTo>
              <a:close/>
              <a:moveTo>
                <a:pt x="5141274" y="3116869"/>
              </a:moveTo>
              <a:cubicBezTo>
                <a:pt x="5126120" y="3116869"/>
                <a:pt x="5115295" y="3130180"/>
                <a:pt x="5115295" y="3143491"/>
              </a:cubicBezTo>
              <a:cubicBezTo>
                <a:pt x="5115295" y="3159021"/>
                <a:pt x="5128285" y="3170114"/>
                <a:pt x="5141274" y="3170114"/>
              </a:cubicBezTo>
              <a:cubicBezTo>
                <a:pt x="5156428" y="3170114"/>
                <a:pt x="5167253" y="3156803"/>
                <a:pt x="5167253" y="3143491"/>
              </a:cubicBezTo>
              <a:cubicBezTo>
                <a:pt x="5167253" y="3130180"/>
                <a:pt x="5156428" y="3119088"/>
                <a:pt x="5141274" y="3116869"/>
              </a:cubicBezTo>
              <a:close/>
              <a:moveTo>
                <a:pt x="5214881" y="3116869"/>
              </a:moveTo>
              <a:cubicBezTo>
                <a:pt x="5199727" y="3116869"/>
                <a:pt x="5188902" y="3130180"/>
                <a:pt x="5188902" y="3143491"/>
              </a:cubicBezTo>
              <a:cubicBezTo>
                <a:pt x="5188902" y="3159021"/>
                <a:pt x="5201892" y="3170114"/>
                <a:pt x="5214881" y="3170114"/>
              </a:cubicBezTo>
              <a:cubicBezTo>
                <a:pt x="5230035" y="3170114"/>
                <a:pt x="5240860" y="3156803"/>
                <a:pt x="5240860" y="3143491"/>
              </a:cubicBezTo>
              <a:cubicBezTo>
                <a:pt x="5240860" y="3130180"/>
                <a:pt x="5230035" y="3119088"/>
                <a:pt x="5214881" y="3116869"/>
              </a:cubicBezTo>
              <a:close/>
              <a:moveTo>
                <a:pt x="5290653" y="3116869"/>
              </a:moveTo>
              <a:cubicBezTo>
                <a:pt x="5275499" y="3116869"/>
                <a:pt x="5264674" y="3130180"/>
                <a:pt x="5264674" y="3143491"/>
              </a:cubicBezTo>
              <a:cubicBezTo>
                <a:pt x="5264674" y="3159021"/>
                <a:pt x="5277664" y="3170114"/>
                <a:pt x="5290653" y="3170114"/>
              </a:cubicBezTo>
              <a:cubicBezTo>
                <a:pt x="5303642" y="3170114"/>
                <a:pt x="5314467" y="3156803"/>
                <a:pt x="5314467" y="3143491"/>
              </a:cubicBezTo>
              <a:cubicBezTo>
                <a:pt x="5314467" y="3130180"/>
                <a:pt x="5303642" y="3119088"/>
                <a:pt x="5290653" y="3116869"/>
              </a:cubicBezTo>
              <a:close/>
              <a:moveTo>
                <a:pt x="5364260" y="3116869"/>
              </a:moveTo>
              <a:cubicBezTo>
                <a:pt x="5351271" y="3116869"/>
                <a:pt x="5340446" y="3130180"/>
                <a:pt x="5340446" y="3143491"/>
              </a:cubicBezTo>
              <a:cubicBezTo>
                <a:pt x="5340446" y="3159021"/>
                <a:pt x="5351271" y="3170114"/>
                <a:pt x="5364260" y="3170114"/>
              </a:cubicBezTo>
              <a:cubicBezTo>
                <a:pt x="5379414" y="3170114"/>
                <a:pt x="5390239" y="3156803"/>
                <a:pt x="5390239" y="3143491"/>
              </a:cubicBezTo>
              <a:cubicBezTo>
                <a:pt x="5390239" y="3130180"/>
                <a:pt x="5379414" y="3119088"/>
                <a:pt x="5364260" y="3116869"/>
              </a:cubicBezTo>
              <a:close/>
              <a:moveTo>
                <a:pt x="5437867" y="3116869"/>
              </a:moveTo>
              <a:cubicBezTo>
                <a:pt x="5422713" y="3116869"/>
                <a:pt x="5411888" y="3130180"/>
                <a:pt x="5411888" y="3143491"/>
              </a:cubicBezTo>
              <a:cubicBezTo>
                <a:pt x="5411888" y="3159021"/>
                <a:pt x="5422713" y="3170114"/>
                <a:pt x="5437867" y="3170114"/>
              </a:cubicBezTo>
              <a:cubicBezTo>
                <a:pt x="5453021" y="3170114"/>
                <a:pt x="5463846" y="3156803"/>
                <a:pt x="5463846" y="3143491"/>
              </a:cubicBezTo>
              <a:cubicBezTo>
                <a:pt x="5463846" y="3130180"/>
                <a:pt x="5453021" y="3116869"/>
                <a:pt x="5437867" y="3116869"/>
              </a:cubicBezTo>
              <a:close/>
              <a:moveTo>
                <a:pt x="5511473" y="3116869"/>
              </a:moveTo>
              <a:cubicBezTo>
                <a:pt x="5498484" y="3116869"/>
                <a:pt x="5487659" y="3130180"/>
                <a:pt x="5487659" y="3143491"/>
              </a:cubicBezTo>
              <a:cubicBezTo>
                <a:pt x="5487659" y="3159021"/>
                <a:pt x="5498484" y="3170114"/>
                <a:pt x="5511473" y="3170114"/>
              </a:cubicBezTo>
              <a:cubicBezTo>
                <a:pt x="5526628" y="3170114"/>
                <a:pt x="5537452" y="3156803"/>
                <a:pt x="5537452" y="3143491"/>
              </a:cubicBezTo>
              <a:cubicBezTo>
                <a:pt x="5537452" y="3130180"/>
                <a:pt x="5526628" y="3119088"/>
                <a:pt x="5511473" y="3116869"/>
              </a:cubicBezTo>
              <a:close/>
              <a:moveTo>
                <a:pt x="5585081" y="3116869"/>
              </a:moveTo>
              <a:cubicBezTo>
                <a:pt x="5569927" y="3116869"/>
                <a:pt x="5559102" y="3130180"/>
                <a:pt x="5559102" y="3143491"/>
              </a:cubicBezTo>
              <a:cubicBezTo>
                <a:pt x="5559102" y="3159021"/>
                <a:pt x="5572091" y="3170114"/>
                <a:pt x="5585081" y="3170114"/>
              </a:cubicBezTo>
              <a:cubicBezTo>
                <a:pt x="5600235" y="3170114"/>
                <a:pt x="5611060" y="3156803"/>
                <a:pt x="5611060" y="3143491"/>
              </a:cubicBezTo>
              <a:cubicBezTo>
                <a:pt x="5611060" y="3130180"/>
                <a:pt x="5600235" y="3119088"/>
                <a:pt x="5585081" y="3116869"/>
              </a:cubicBezTo>
              <a:close/>
              <a:moveTo>
                <a:pt x="5658687" y="3116869"/>
              </a:moveTo>
              <a:cubicBezTo>
                <a:pt x="5645699" y="3116869"/>
                <a:pt x="5634874" y="3130180"/>
                <a:pt x="5634874" y="3143491"/>
              </a:cubicBezTo>
              <a:cubicBezTo>
                <a:pt x="5634874" y="3159021"/>
                <a:pt x="5645699" y="3170114"/>
                <a:pt x="5658687" y="3170114"/>
              </a:cubicBezTo>
              <a:cubicBezTo>
                <a:pt x="5673842" y="3170114"/>
                <a:pt x="5684667" y="3156803"/>
                <a:pt x="5684667" y="3143491"/>
              </a:cubicBezTo>
              <a:cubicBezTo>
                <a:pt x="5684667" y="3130180"/>
                <a:pt x="5673842" y="3119088"/>
                <a:pt x="5658687" y="3116869"/>
              </a:cubicBezTo>
              <a:close/>
              <a:moveTo>
                <a:pt x="5734459" y="3116869"/>
              </a:moveTo>
              <a:cubicBezTo>
                <a:pt x="5719305" y="3116869"/>
                <a:pt x="5708480" y="3130180"/>
                <a:pt x="5708480" y="3143491"/>
              </a:cubicBezTo>
              <a:cubicBezTo>
                <a:pt x="5708480" y="3159021"/>
                <a:pt x="5721470" y="3170114"/>
                <a:pt x="5734459" y="3170114"/>
              </a:cubicBezTo>
              <a:cubicBezTo>
                <a:pt x="5749613" y="3170114"/>
                <a:pt x="5760438" y="3156803"/>
                <a:pt x="5760438" y="3143491"/>
              </a:cubicBezTo>
              <a:cubicBezTo>
                <a:pt x="5760438" y="3130180"/>
                <a:pt x="5747448" y="3119088"/>
                <a:pt x="5734459" y="3116869"/>
              </a:cubicBezTo>
              <a:close/>
              <a:moveTo>
                <a:pt x="5810231" y="3116869"/>
              </a:moveTo>
              <a:cubicBezTo>
                <a:pt x="5795077" y="3116869"/>
                <a:pt x="5784252" y="3130180"/>
                <a:pt x="5784252" y="3143491"/>
              </a:cubicBezTo>
              <a:cubicBezTo>
                <a:pt x="5784252" y="3159021"/>
                <a:pt x="5797242" y="3170114"/>
                <a:pt x="5810231" y="3170114"/>
              </a:cubicBezTo>
              <a:cubicBezTo>
                <a:pt x="5823220" y="3170114"/>
                <a:pt x="5834045" y="3156803"/>
                <a:pt x="5834045" y="3143491"/>
              </a:cubicBezTo>
              <a:cubicBezTo>
                <a:pt x="5834045" y="3130180"/>
                <a:pt x="5823220" y="3119088"/>
                <a:pt x="5810231" y="3116869"/>
              </a:cubicBezTo>
              <a:close/>
              <a:moveTo>
                <a:pt x="5881673" y="3116869"/>
              </a:moveTo>
              <a:cubicBezTo>
                <a:pt x="5866519" y="3116869"/>
                <a:pt x="5855694" y="3130180"/>
                <a:pt x="5855694" y="3143491"/>
              </a:cubicBezTo>
              <a:cubicBezTo>
                <a:pt x="5855694" y="3159021"/>
                <a:pt x="5868684" y="3170114"/>
                <a:pt x="5881673" y="3170114"/>
              </a:cubicBezTo>
              <a:cubicBezTo>
                <a:pt x="5896827" y="3170114"/>
                <a:pt x="5907652" y="3156803"/>
                <a:pt x="5907652" y="3143491"/>
              </a:cubicBezTo>
              <a:cubicBezTo>
                <a:pt x="5907652" y="3130180"/>
                <a:pt x="5896827" y="3119088"/>
                <a:pt x="5881673" y="3116869"/>
              </a:cubicBezTo>
              <a:close/>
              <a:moveTo>
                <a:pt x="5957445" y="3116869"/>
              </a:moveTo>
              <a:cubicBezTo>
                <a:pt x="5942291" y="3116869"/>
                <a:pt x="5931466" y="3130180"/>
                <a:pt x="5931466" y="3143491"/>
              </a:cubicBezTo>
              <a:cubicBezTo>
                <a:pt x="5931466" y="3159021"/>
                <a:pt x="5944456" y="3170114"/>
                <a:pt x="5957445" y="3170114"/>
              </a:cubicBezTo>
              <a:cubicBezTo>
                <a:pt x="5970435" y="3170114"/>
                <a:pt x="5981259" y="3156803"/>
                <a:pt x="5981259" y="3143491"/>
              </a:cubicBezTo>
              <a:cubicBezTo>
                <a:pt x="5981259" y="3130180"/>
                <a:pt x="5970435" y="3119088"/>
                <a:pt x="5957445" y="3116869"/>
              </a:cubicBezTo>
              <a:close/>
              <a:moveTo>
                <a:pt x="6028887" y="3116869"/>
              </a:moveTo>
              <a:cubicBezTo>
                <a:pt x="6013733" y="3116869"/>
                <a:pt x="6002908" y="3130180"/>
                <a:pt x="6002908" y="3143491"/>
              </a:cubicBezTo>
              <a:cubicBezTo>
                <a:pt x="6002908" y="3159021"/>
                <a:pt x="6015897" y="3170114"/>
                <a:pt x="6028887" y="3170114"/>
              </a:cubicBezTo>
              <a:cubicBezTo>
                <a:pt x="6044041" y="3170114"/>
                <a:pt x="6054866" y="3156803"/>
                <a:pt x="6054866" y="3143491"/>
              </a:cubicBezTo>
              <a:cubicBezTo>
                <a:pt x="6054866" y="3130180"/>
                <a:pt x="6044041" y="3119088"/>
                <a:pt x="6028887" y="3116869"/>
              </a:cubicBezTo>
              <a:close/>
              <a:moveTo>
                <a:pt x="6102494" y="3116869"/>
              </a:moveTo>
              <a:cubicBezTo>
                <a:pt x="6087340" y="3116869"/>
                <a:pt x="6076515" y="3130180"/>
                <a:pt x="6076515" y="3143491"/>
              </a:cubicBezTo>
              <a:cubicBezTo>
                <a:pt x="6076515" y="3159021"/>
                <a:pt x="6089505" y="3170114"/>
                <a:pt x="6102494" y="3170114"/>
              </a:cubicBezTo>
              <a:cubicBezTo>
                <a:pt x="6117648" y="3170114"/>
                <a:pt x="6128473" y="3156803"/>
                <a:pt x="6128473" y="3143491"/>
              </a:cubicBezTo>
              <a:cubicBezTo>
                <a:pt x="6128473" y="3130180"/>
                <a:pt x="6117648" y="3119088"/>
                <a:pt x="6102494" y="3116869"/>
              </a:cubicBezTo>
              <a:close/>
              <a:moveTo>
                <a:pt x="6178265" y="3116869"/>
              </a:moveTo>
              <a:cubicBezTo>
                <a:pt x="6165277" y="3116869"/>
                <a:pt x="6154452" y="3130180"/>
                <a:pt x="6154452" y="3143491"/>
              </a:cubicBezTo>
              <a:cubicBezTo>
                <a:pt x="6154452" y="3159021"/>
                <a:pt x="6165277" y="3170114"/>
                <a:pt x="6178265" y="3170114"/>
              </a:cubicBezTo>
              <a:cubicBezTo>
                <a:pt x="6193420" y="3170114"/>
                <a:pt x="6204245" y="3156803"/>
                <a:pt x="6204245" y="3143491"/>
              </a:cubicBezTo>
              <a:cubicBezTo>
                <a:pt x="6204245" y="3130180"/>
                <a:pt x="6191255" y="3119088"/>
                <a:pt x="6178265" y="3116869"/>
              </a:cubicBezTo>
              <a:close/>
              <a:moveTo>
                <a:pt x="6251873" y="3116869"/>
              </a:moveTo>
              <a:cubicBezTo>
                <a:pt x="6238884" y="3116869"/>
                <a:pt x="6228059" y="3130180"/>
                <a:pt x="6228059" y="3143491"/>
              </a:cubicBezTo>
              <a:cubicBezTo>
                <a:pt x="6228059" y="3159021"/>
                <a:pt x="6238884" y="3170114"/>
                <a:pt x="6251873" y="3170114"/>
              </a:cubicBezTo>
              <a:cubicBezTo>
                <a:pt x="6267027" y="3170114"/>
                <a:pt x="6277852" y="3156803"/>
                <a:pt x="6277852" y="3143491"/>
              </a:cubicBezTo>
              <a:cubicBezTo>
                <a:pt x="6277852" y="3130180"/>
                <a:pt x="6267027" y="3119088"/>
                <a:pt x="6251873" y="3116869"/>
              </a:cubicBezTo>
              <a:close/>
              <a:moveTo>
                <a:pt x="6325479" y="3116869"/>
              </a:moveTo>
              <a:cubicBezTo>
                <a:pt x="6312490" y="3116869"/>
                <a:pt x="6301665" y="3130180"/>
                <a:pt x="6301665" y="3143491"/>
              </a:cubicBezTo>
              <a:cubicBezTo>
                <a:pt x="6301665" y="3159021"/>
                <a:pt x="6312490" y="3170114"/>
                <a:pt x="6325479" y="3170114"/>
              </a:cubicBezTo>
              <a:cubicBezTo>
                <a:pt x="6340633" y="3170114"/>
                <a:pt x="6351458" y="3156803"/>
                <a:pt x="6351458" y="3143491"/>
              </a:cubicBezTo>
              <a:cubicBezTo>
                <a:pt x="6351458" y="3130180"/>
                <a:pt x="6340633" y="3119088"/>
                <a:pt x="6325479" y="3116869"/>
              </a:cubicBezTo>
              <a:close/>
              <a:moveTo>
                <a:pt x="6399086" y="3116869"/>
              </a:moveTo>
              <a:cubicBezTo>
                <a:pt x="6383932" y="3116869"/>
                <a:pt x="6373107" y="3130180"/>
                <a:pt x="6373107" y="3143491"/>
              </a:cubicBezTo>
              <a:cubicBezTo>
                <a:pt x="6373107" y="3159021"/>
                <a:pt x="6386097" y="3170114"/>
                <a:pt x="6399086" y="3170114"/>
              </a:cubicBezTo>
              <a:cubicBezTo>
                <a:pt x="6414241" y="3170114"/>
                <a:pt x="6425065" y="3156803"/>
                <a:pt x="6425065" y="3143491"/>
              </a:cubicBezTo>
              <a:cubicBezTo>
                <a:pt x="6425065" y="3130180"/>
                <a:pt x="6414241" y="3119088"/>
                <a:pt x="6399086" y="3116869"/>
              </a:cubicBezTo>
              <a:close/>
              <a:moveTo>
                <a:pt x="6472694" y="3116869"/>
              </a:moveTo>
              <a:cubicBezTo>
                <a:pt x="6457540" y="3116869"/>
                <a:pt x="6446715" y="3130180"/>
                <a:pt x="6446715" y="3143491"/>
              </a:cubicBezTo>
              <a:cubicBezTo>
                <a:pt x="6446715" y="3159021"/>
                <a:pt x="6459704" y="3170114"/>
                <a:pt x="6472694" y="3170114"/>
              </a:cubicBezTo>
              <a:cubicBezTo>
                <a:pt x="6487848" y="3170114"/>
                <a:pt x="6498673" y="3156803"/>
                <a:pt x="6498673" y="3143491"/>
              </a:cubicBezTo>
              <a:cubicBezTo>
                <a:pt x="6498673" y="3130180"/>
                <a:pt x="6487848" y="3119088"/>
                <a:pt x="6472694" y="3116869"/>
              </a:cubicBezTo>
              <a:close/>
              <a:moveTo>
                <a:pt x="6546300" y="3116869"/>
              </a:moveTo>
              <a:cubicBezTo>
                <a:pt x="6531146" y="3116869"/>
                <a:pt x="6520321" y="3130180"/>
                <a:pt x="6520321" y="3143491"/>
              </a:cubicBezTo>
              <a:cubicBezTo>
                <a:pt x="6520321" y="3159021"/>
                <a:pt x="6533311" y="3170114"/>
                <a:pt x="6546300" y="3170114"/>
              </a:cubicBezTo>
              <a:cubicBezTo>
                <a:pt x="6561454" y="3170114"/>
                <a:pt x="6572279" y="3156803"/>
                <a:pt x="6572279" y="3143491"/>
              </a:cubicBezTo>
              <a:cubicBezTo>
                <a:pt x="6572279" y="3130180"/>
                <a:pt x="6561454" y="3119088"/>
                <a:pt x="6546300" y="3116869"/>
              </a:cubicBezTo>
              <a:close/>
              <a:moveTo>
                <a:pt x="6622072" y="3116869"/>
              </a:moveTo>
              <a:cubicBezTo>
                <a:pt x="6606918" y="3116869"/>
                <a:pt x="6596093" y="3130180"/>
                <a:pt x="6596093" y="3143491"/>
              </a:cubicBezTo>
              <a:cubicBezTo>
                <a:pt x="6596093" y="3159021"/>
                <a:pt x="6609083" y="3170114"/>
                <a:pt x="6622072" y="3170114"/>
              </a:cubicBezTo>
              <a:cubicBezTo>
                <a:pt x="6637226" y="3170114"/>
                <a:pt x="6648051" y="3156803"/>
                <a:pt x="6648051" y="3143491"/>
              </a:cubicBezTo>
              <a:cubicBezTo>
                <a:pt x="6648051" y="3130180"/>
                <a:pt x="6635061" y="3119088"/>
                <a:pt x="6622072" y="3116869"/>
              </a:cubicBezTo>
              <a:close/>
              <a:moveTo>
                <a:pt x="6695679" y="3116869"/>
              </a:moveTo>
              <a:cubicBezTo>
                <a:pt x="6680525" y="3116869"/>
                <a:pt x="6669700" y="3130180"/>
                <a:pt x="6669700" y="3143491"/>
              </a:cubicBezTo>
              <a:cubicBezTo>
                <a:pt x="6669700" y="3159021"/>
                <a:pt x="6682690" y="3170114"/>
                <a:pt x="6695679" y="3170114"/>
              </a:cubicBezTo>
              <a:cubicBezTo>
                <a:pt x="6710833" y="3170114"/>
                <a:pt x="6721658" y="3156803"/>
                <a:pt x="6721658" y="3143491"/>
              </a:cubicBezTo>
              <a:cubicBezTo>
                <a:pt x="6721658" y="3130180"/>
                <a:pt x="6710833" y="3119088"/>
                <a:pt x="6695679" y="3116869"/>
              </a:cubicBezTo>
              <a:close/>
              <a:moveTo>
                <a:pt x="6769286" y="3116869"/>
              </a:moveTo>
              <a:cubicBezTo>
                <a:pt x="6754132" y="3116869"/>
                <a:pt x="6743307" y="3130180"/>
                <a:pt x="6743307" y="3143491"/>
              </a:cubicBezTo>
              <a:cubicBezTo>
                <a:pt x="6743307" y="3159021"/>
                <a:pt x="6754132" y="3170114"/>
                <a:pt x="6769286" y="3170114"/>
              </a:cubicBezTo>
              <a:cubicBezTo>
                <a:pt x="6784440" y="3170114"/>
                <a:pt x="6795265" y="3156803"/>
                <a:pt x="6795265" y="3143491"/>
              </a:cubicBezTo>
              <a:cubicBezTo>
                <a:pt x="6795265" y="3130180"/>
                <a:pt x="6784440" y="3116869"/>
                <a:pt x="6769286" y="3116869"/>
              </a:cubicBezTo>
              <a:close/>
              <a:moveTo>
                <a:pt x="6842892" y="3116869"/>
              </a:moveTo>
              <a:cubicBezTo>
                <a:pt x="6827738" y="3116869"/>
                <a:pt x="6816913" y="3130180"/>
                <a:pt x="6816913" y="3143491"/>
              </a:cubicBezTo>
              <a:cubicBezTo>
                <a:pt x="6816913" y="3159021"/>
                <a:pt x="6829903" y="3170114"/>
                <a:pt x="6842892" y="3170114"/>
              </a:cubicBezTo>
              <a:cubicBezTo>
                <a:pt x="6858047" y="3170114"/>
                <a:pt x="6868871" y="3156803"/>
                <a:pt x="6868871" y="3143491"/>
              </a:cubicBezTo>
              <a:cubicBezTo>
                <a:pt x="6868871" y="3130180"/>
                <a:pt x="6858047" y="3119088"/>
                <a:pt x="6842892" y="3116869"/>
              </a:cubicBezTo>
              <a:close/>
              <a:moveTo>
                <a:pt x="6916499" y="3116869"/>
              </a:moveTo>
              <a:cubicBezTo>
                <a:pt x="6903510" y="3116869"/>
                <a:pt x="6892685" y="3130180"/>
                <a:pt x="6892685" y="3143491"/>
              </a:cubicBezTo>
              <a:cubicBezTo>
                <a:pt x="6892685" y="3159021"/>
                <a:pt x="6903510" y="3170114"/>
                <a:pt x="6916499" y="3170114"/>
              </a:cubicBezTo>
              <a:cubicBezTo>
                <a:pt x="6931654" y="3170114"/>
                <a:pt x="6942478" y="3156803"/>
                <a:pt x="6942478" y="3143491"/>
              </a:cubicBezTo>
              <a:cubicBezTo>
                <a:pt x="6942478" y="3130180"/>
                <a:pt x="6931654" y="3119088"/>
                <a:pt x="6916499" y="3116869"/>
              </a:cubicBezTo>
              <a:close/>
              <a:moveTo>
                <a:pt x="7065879" y="3116869"/>
              </a:moveTo>
              <a:cubicBezTo>
                <a:pt x="7050725" y="3116869"/>
                <a:pt x="7039900" y="3130180"/>
                <a:pt x="7039900" y="3143491"/>
              </a:cubicBezTo>
              <a:cubicBezTo>
                <a:pt x="7039900" y="3159021"/>
                <a:pt x="7052890" y="3170114"/>
                <a:pt x="7065879" y="3170114"/>
              </a:cubicBezTo>
              <a:cubicBezTo>
                <a:pt x="7081033" y="3170114"/>
                <a:pt x="7091858" y="3156803"/>
                <a:pt x="7091858" y="3143491"/>
              </a:cubicBezTo>
              <a:cubicBezTo>
                <a:pt x="7091858" y="3130180"/>
                <a:pt x="7078868" y="3119088"/>
                <a:pt x="7065879" y="3116869"/>
              </a:cubicBezTo>
              <a:close/>
              <a:moveTo>
                <a:pt x="7139485" y="3116869"/>
              </a:moveTo>
              <a:cubicBezTo>
                <a:pt x="7124331" y="3116869"/>
                <a:pt x="7113506" y="3130180"/>
                <a:pt x="7113506" y="3143491"/>
              </a:cubicBezTo>
              <a:cubicBezTo>
                <a:pt x="7113506" y="3159021"/>
                <a:pt x="7126496" y="3170114"/>
                <a:pt x="7139485" y="3170114"/>
              </a:cubicBezTo>
              <a:cubicBezTo>
                <a:pt x="7154639" y="3170114"/>
                <a:pt x="7165464" y="3156803"/>
                <a:pt x="7165464" y="3143491"/>
              </a:cubicBezTo>
              <a:cubicBezTo>
                <a:pt x="7165464" y="3130180"/>
                <a:pt x="7154639" y="3119088"/>
                <a:pt x="7139485" y="3116869"/>
              </a:cubicBezTo>
              <a:close/>
              <a:moveTo>
                <a:pt x="7213092" y="3116869"/>
              </a:moveTo>
              <a:cubicBezTo>
                <a:pt x="7197938" y="3116869"/>
                <a:pt x="7187113" y="3130180"/>
                <a:pt x="7187113" y="3143491"/>
              </a:cubicBezTo>
              <a:cubicBezTo>
                <a:pt x="7187113" y="3159021"/>
                <a:pt x="7200103" y="3170114"/>
                <a:pt x="7213092" y="3170114"/>
              </a:cubicBezTo>
              <a:cubicBezTo>
                <a:pt x="7228246" y="3170114"/>
                <a:pt x="7239071" y="3156803"/>
                <a:pt x="7239071" y="3143491"/>
              </a:cubicBezTo>
              <a:cubicBezTo>
                <a:pt x="7239071" y="3130180"/>
                <a:pt x="7228246" y="3119088"/>
                <a:pt x="7213092" y="3116869"/>
              </a:cubicBezTo>
              <a:close/>
              <a:moveTo>
                <a:pt x="7288864" y="3116869"/>
              </a:moveTo>
              <a:cubicBezTo>
                <a:pt x="7273710" y="3116869"/>
                <a:pt x="7262885" y="3130180"/>
                <a:pt x="7262885" y="3143491"/>
              </a:cubicBezTo>
              <a:cubicBezTo>
                <a:pt x="7262885" y="3159021"/>
                <a:pt x="7275875" y="3170114"/>
                <a:pt x="7288864" y="3170114"/>
              </a:cubicBezTo>
              <a:cubicBezTo>
                <a:pt x="7301854" y="3170114"/>
                <a:pt x="7312678" y="3156803"/>
                <a:pt x="7312678" y="3143491"/>
              </a:cubicBezTo>
              <a:cubicBezTo>
                <a:pt x="7312678" y="3130180"/>
                <a:pt x="7301854" y="3119088"/>
                <a:pt x="7288864" y="3116869"/>
              </a:cubicBezTo>
              <a:close/>
              <a:moveTo>
                <a:pt x="7360306" y="3116869"/>
              </a:moveTo>
              <a:cubicBezTo>
                <a:pt x="7345152" y="3116869"/>
                <a:pt x="7334327" y="3130180"/>
                <a:pt x="7334327" y="3143491"/>
              </a:cubicBezTo>
              <a:cubicBezTo>
                <a:pt x="7334327" y="3159021"/>
                <a:pt x="7347316" y="3170114"/>
                <a:pt x="7360306" y="3170114"/>
              </a:cubicBezTo>
              <a:cubicBezTo>
                <a:pt x="7375460" y="3170114"/>
                <a:pt x="7386285" y="3156803"/>
                <a:pt x="7386285" y="3143491"/>
              </a:cubicBezTo>
              <a:cubicBezTo>
                <a:pt x="7386285" y="3130180"/>
                <a:pt x="7375460" y="3119088"/>
                <a:pt x="7360306" y="3116869"/>
              </a:cubicBezTo>
              <a:close/>
              <a:moveTo>
                <a:pt x="7433913" y="3116869"/>
              </a:moveTo>
              <a:cubicBezTo>
                <a:pt x="7418759" y="3116869"/>
                <a:pt x="7407934" y="3130180"/>
                <a:pt x="7407934" y="3143491"/>
              </a:cubicBezTo>
              <a:cubicBezTo>
                <a:pt x="7407934" y="3159021"/>
                <a:pt x="7420924" y="3170114"/>
                <a:pt x="7433913" y="3170114"/>
              </a:cubicBezTo>
              <a:cubicBezTo>
                <a:pt x="7449067" y="3170114"/>
                <a:pt x="7459892" y="3156803"/>
                <a:pt x="7459892" y="3143491"/>
              </a:cubicBezTo>
              <a:cubicBezTo>
                <a:pt x="7459892" y="3130180"/>
                <a:pt x="7449067" y="3119088"/>
                <a:pt x="7433913" y="3116869"/>
              </a:cubicBezTo>
              <a:close/>
              <a:moveTo>
                <a:pt x="7509684" y="3116869"/>
              </a:moveTo>
              <a:cubicBezTo>
                <a:pt x="7496696" y="3116869"/>
                <a:pt x="7485871" y="3130180"/>
                <a:pt x="7485871" y="3143491"/>
              </a:cubicBezTo>
              <a:cubicBezTo>
                <a:pt x="7485871" y="3159021"/>
                <a:pt x="7496696" y="3170114"/>
                <a:pt x="7509684" y="3170114"/>
              </a:cubicBezTo>
              <a:cubicBezTo>
                <a:pt x="7524839" y="3170114"/>
                <a:pt x="7535664" y="3156803"/>
                <a:pt x="7535664" y="3143491"/>
              </a:cubicBezTo>
              <a:cubicBezTo>
                <a:pt x="7535664" y="3130180"/>
                <a:pt x="7524839" y="3119088"/>
                <a:pt x="7509684" y="3116869"/>
              </a:cubicBezTo>
              <a:close/>
              <a:moveTo>
                <a:pt x="8100705" y="3116869"/>
              </a:moveTo>
              <a:cubicBezTo>
                <a:pt x="8087716" y="3116869"/>
                <a:pt x="8076891" y="3130180"/>
                <a:pt x="8076891" y="3143491"/>
              </a:cubicBezTo>
              <a:cubicBezTo>
                <a:pt x="8076891" y="3159021"/>
                <a:pt x="8087716" y="3170114"/>
                <a:pt x="8100705" y="3170114"/>
              </a:cubicBezTo>
              <a:cubicBezTo>
                <a:pt x="8115859" y="3170114"/>
                <a:pt x="8126684" y="3156803"/>
                <a:pt x="8126684" y="3143491"/>
              </a:cubicBezTo>
              <a:cubicBezTo>
                <a:pt x="8126684" y="3130180"/>
                <a:pt x="8115859" y="3119088"/>
                <a:pt x="8100705" y="3116869"/>
              </a:cubicBezTo>
              <a:close/>
              <a:moveTo>
                <a:pt x="8174312" y="3116869"/>
              </a:moveTo>
              <a:cubicBezTo>
                <a:pt x="8161323" y="3116869"/>
                <a:pt x="8150498" y="3130180"/>
                <a:pt x="8150498" y="3143491"/>
              </a:cubicBezTo>
              <a:cubicBezTo>
                <a:pt x="8150498" y="3159021"/>
                <a:pt x="8161323" y="3170114"/>
                <a:pt x="8174312" y="3170114"/>
              </a:cubicBezTo>
              <a:cubicBezTo>
                <a:pt x="8189467" y="3170114"/>
                <a:pt x="8200291" y="3156803"/>
                <a:pt x="8200291" y="3143491"/>
              </a:cubicBezTo>
              <a:cubicBezTo>
                <a:pt x="8200291" y="3130180"/>
                <a:pt x="8189467" y="3119088"/>
                <a:pt x="8174312" y="3116869"/>
              </a:cubicBezTo>
              <a:close/>
              <a:moveTo>
                <a:pt x="8247918" y="3116869"/>
              </a:moveTo>
              <a:cubicBezTo>
                <a:pt x="8234929" y="3116869"/>
                <a:pt x="8224104" y="3130180"/>
                <a:pt x="8224104" y="3143491"/>
              </a:cubicBezTo>
              <a:cubicBezTo>
                <a:pt x="8224104" y="3159021"/>
                <a:pt x="8234929" y="3170114"/>
                <a:pt x="8247918" y="3170114"/>
              </a:cubicBezTo>
              <a:cubicBezTo>
                <a:pt x="8263073" y="3170114"/>
                <a:pt x="8273897" y="3156803"/>
                <a:pt x="8273897" y="3143491"/>
              </a:cubicBezTo>
              <a:cubicBezTo>
                <a:pt x="8273897" y="3130180"/>
                <a:pt x="8263073" y="3119088"/>
                <a:pt x="8247918" y="3116869"/>
              </a:cubicBezTo>
              <a:close/>
              <a:moveTo>
                <a:pt x="8323691" y="3116869"/>
              </a:moveTo>
              <a:cubicBezTo>
                <a:pt x="8308537" y="3116869"/>
                <a:pt x="8297712" y="3130180"/>
                <a:pt x="8297712" y="3143491"/>
              </a:cubicBezTo>
              <a:cubicBezTo>
                <a:pt x="8297712" y="3159021"/>
                <a:pt x="8310701" y="3170114"/>
                <a:pt x="8323691" y="3170114"/>
              </a:cubicBezTo>
              <a:cubicBezTo>
                <a:pt x="8338845" y="3170114"/>
                <a:pt x="8349670" y="3156803"/>
                <a:pt x="8349670" y="3143491"/>
              </a:cubicBezTo>
              <a:cubicBezTo>
                <a:pt x="8349670" y="3130180"/>
                <a:pt x="8336680" y="3119088"/>
                <a:pt x="8323691" y="3116869"/>
              </a:cubicBezTo>
              <a:close/>
              <a:moveTo>
                <a:pt x="8397298" y="3116869"/>
              </a:moveTo>
              <a:cubicBezTo>
                <a:pt x="8382144" y="3116869"/>
                <a:pt x="8371319" y="3130180"/>
                <a:pt x="8371319" y="3143491"/>
              </a:cubicBezTo>
              <a:cubicBezTo>
                <a:pt x="8371319" y="3159021"/>
                <a:pt x="8384309" y="3170114"/>
                <a:pt x="8397298" y="3170114"/>
              </a:cubicBezTo>
              <a:cubicBezTo>
                <a:pt x="8412452" y="3170114"/>
                <a:pt x="8423277" y="3156803"/>
                <a:pt x="8423277" y="3143491"/>
              </a:cubicBezTo>
              <a:cubicBezTo>
                <a:pt x="8423277" y="3130180"/>
                <a:pt x="8412452" y="3119088"/>
                <a:pt x="8397298" y="3116869"/>
              </a:cubicBezTo>
              <a:close/>
              <a:moveTo>
                <a:pt x="8470904" y="3116869"/>
              </a:moveTo>
              <a:cubicBezTo>
                <a:pt x="8455750" y="3116869"/>
                <a:pt x="8444925" y="3130180"/>
                <a:pt x="8444925" y="3143491"/>
              </a:cubicBezTo>
              <a:cubicBezTo>
                <a:pt x="8444925" y="3159021"/>
                <a:pt x="8457915" y="3170114"/>
                <a:pt x="8470904" y="3170114"/>
              </a:cubicBezTo>
              <a:cubicBezTo>
                <a:pt x="8486058" y="3170114"/>
                <a:pt x="8496883" y="3156803"/>
                <a:pt x="8496883" y="3143491"/>
              </a:cubicBezTo>
              <a:cubicBezTo>
                <a:pt x="8496883" y="3130180"/>
                <a:pt x="8486058" y="3119088"/>
                <a:pt x="8470904" y="3116869"/>
              </a:cubicBezTo>
              <a:close/>
              <a:moveTo>
                <a:pt x="8914711" y="3116869"/>
              </a:moveTo>
              <a:cubicBezTo>
                <a:pt x="8899557" y="3116869"/>
                <a:pt x="8888732" y="3130180"/>
                <a:pt x="8888732" y="3143491"/>
              </a:cubicBezTo>
              <a:cubicBezTo>
                <a:pt x="8888732" y="3159021"/>
                <a:pt x="8901722" y="3170114"/>
                <a:pt x="8914711" y="3170114"/>
              </a:cubicBezTo>
              <a:cubicBezTo>
                <a:pt x="8929865" y="3170114"/>
                <a:pt x="8940690" y="3156803"/>
                <a:pt x="8940690" y="3143491"/>
              </a:cubicBezTo>
              <a:cubicBezTo>
                <a:pt x="8940690" y="3130180"/>
                <a:pt x="8929865" y="3119088"/>
                <a:pt x="8914711" y="3116869"/>
              </a:cubicBezTo>
              <a:close/>
              <a:moveTo>
                <a:pt x="8988318" y="3116869"/>
              </a:moveTo>
              <a:cubicBezTo>
                <a:pt x="8973164" y="3116869"/>
                <a:pt x="8962339" y="3130180"/>
                <a:pt x="8962339" y="3143491"/>
              </a:cubicBezTo>
              <a:cubicBezTo>
                <a:pt x="8962339" y="3159021"/>
                <a:pt x="8975329" y="3170114"/>
                <a:pt x="8988318" y="3170114"/>
              </a:cubicBezTo>
              <a:cubicBezTo>
                <a:pt x="9003472" y="3170114"/>
                <a:pt x="9014297" y="3156803"/>
                <a:pt x="9014297" y="3143491"/>
              </a:cubicBezTo>
              <a:cubicBezTo>
                <a:pt x="9014297" y="3130180"/>
                <a:pt x="9003472" y="3119088"/>
                <a:pt x="8988318" y="3116869"/>
              </a:cubicBezTo>
              <a:close/>
              <a:moveTo>
                <a:pt x="9061924" y="3116869"/>
              </a:moveTo>
              <a:cubicBezTo>
                <a:pt x="9046770" y="3116869"/>
                <a:pt x="9035945" y="3130180"/>
                <a:pt x="9035945" y="3143491"/>
              </a:cubicBezTo>
              <a:cubicBezTo>
                <a:pt x="9035945" y="3159021"/>
                <a:pt x="9048935" y="3170114"/>
                <a:pt x="9061924" y="3170114"/>
              </a:cubicBezTo>
              <a:cubicBezTo>
                <a:pt x="9077079" y="3170114"/>
                <a:pt x="9087903" y="3156803"/>
                <a:pt x="9087903" y="3143491"/>
              </a:cubicBezTo>
              <a:cubicBezTo>
                <a:pt x="9087903" y="3130180"/>
                <a:pt x="9077079" y="3119088"/>
                <a:pt x="9061924" y="3116869"/>
              </a:cubicBezTo>
              <a:close/>
              <a:moveTo>
                <a:pt x="9137696" y="3116869"/>
              </a:moveTo>
              <a:cubicBezTo>
                <a:pt x="9122542" y="3116869"/>
                <a:pt x="9111717" y="3130180"/>
                <a:pt x="9111717" y="3143491"/>
              </a:cubicBezTo>
              <a:cubicBezTo>
                <a:pt x="9111717" y="3159021"/>
                <a:pt x="9124707" y="3170114"/>
                <a:pt x="9137696" y="3170114"/>
              </a:cubicBezTo>
              <a:cubicBezTo>
                <a:pt x="9150686" y="3170114"/>
                <a:pt x="9161510" y="3156803"/>
                <a:pt x="9161510" y="3143491"/>
              </a:cubicBezTo>
              <a:cubicBezTo>
                <a:pt x="9161510" y="3130180"/>
                <a:pt x="9150686" y="3119088"/>
                <a:pt x="9137696" y="3116869"/>
              </a:cubicBezTo>
              <a:close/>
              <a:moveTo>
                <a:pt x="9211304" y="3116869"/>
              </a:moveTo>
              <a:cubicBezTo>
                <a:pt x="9196150" y="3116869"/>
                <a:pt x="9185325" y="3130180"/>
                <a:pt x="9185325" y="3143491"/>
              </a:cubicBezTo>
              <a:cubicBezTo>
                <a:pt x="9185325" y="3159021"/>
                <a:pt x="9198314" y="3170114"/>
                <a:pt x="9211304" y="3170114"/>
              </a:cubicBezTo>
              <a:cubicBezTo>
                <a:pt x="9226458" y="3170114"/>
                <a:pt x="9237283" y="3156803"/>
                <a:pt x="9237283" y="3143491"/>
              </a:cubicBezTo>
              <a:cubicBezTo>
                <a:pt x="9237283" y="3130180"/>
                <a:pt x="9224293" y="3119088"/>
                <a:pt x="9211304" y="3116869"/>
              </a:cubicBezTo>
              <a:close/>
              <a:moveTo>
                <a:pt x="9287075" y="3116869"/>
              </a:moveTo>
              <a:cubicBezTo>
                <a:pt x="9271921" y="3116869"/>
                <a:pt x="9261096" y="3130180"/>
                <a:pt x="9261096" y="3143491"/>
              </a:cubicBezTo>
              <a:cubicBezTo>
                <a:pt x="9261096" y="3159021"/>
                <a:pt x="9274085" y="3170114"/>
                <a:pt x="9287075" y="3170114"/>
              </a:cubicBezTo>
              <a:cubicBezTo>
                <a:pt x="9300064" y="3170114"/>
                <a:pt x="9310889" y="3156803"/>
                <a:pt x="9310889" y="3143491"/>
              </a:cubicBezTo>
              <a:cubicBezTo>
                <a:pt x="9310889" y="3130180"/>
                <a:pt x="9300064" y="3119088"/>
                <a:pt x="9287075" y="3116869"/>
              </a:cubicBezTo>
              <a:close/>
              <a:moveTo>
                <a:pt x="9432124" y="3116869"/>
              </a:moveTo>
              <a:cubicBezTo>
                <a:pt x="9416970" y="3116869"/>
                <a:pt x="9406145" y="3130180"/>
                <a:pt x="9406145" y="3143491"/>
              </a:cubicBezTo>
              <a:cubicBezTo>
                <a:pt x="9406145" y="3159021"/>
                <a:pt x="9419135" y="3170114"/>
                <a:pt x="9432124" y="3170114"/>
              </a:cubicBezTo>
              <a:cubicBezTo>
                <a:pt x="9447278" y="3170114"/>
                <a:pt x="9458103" y="3156803"/>
                <a:pt x="9458103" y="3143491"/>
              </a:cubicBezTo>
              <a:cubicBezTo>
                <a:pt x="9458103" y="3130180"/>
                <a:pt x="9447278" y="3119088"/>
                <a:pt x="9432124" y="3116869"/>
              </a:cubicBezTo>
              <a:close/>
              <a:moveTo>
                <a:pt x="9802324" y="3116869"/>
              </a:moveTo>
              <a:cubicBezTo>
                <a:pt x="9787170" y="3116869"/>
                <a:pt x="9776345" y="3130180"/>
                <a:pt x="9776345" y="3143491"/>
              </a:cubicBezTo>
              <a:cubicBezTo>
                <a:pt x="9776345" y="3159021"/>
                <a:pt x="9787170" y="3170114"/>
                <a:pt x="9802324" y="3170114"/>
              </a:cubicBezTo>
              <a:cubicBezTo>
                <a:pt x="9817478" y="3170114"/>
                <a:pt x="9828303" y="3156803"/>
                <a:pt x="9828303" y="3143491"/>
              </a:cubicBezTo>
              <a:cubicBezTo>
                <a:pt x="9828303" y="3130180"/>
                <a:pt x="9817478" y="3116869"/>
                <a:pt x="9802324" y="3116869"/>
              </a:cubicBezTo>
              <a:close/>
              <a:moveTo>
                <a:pt x="10689936" y="3116869"/>
              </a:moveTo>
              <a:cubicBezTo>
                <a:pt x="10674782" y="3116869"/>
                <a:pt x="10663957" y="3130180"/>
                <a:pt x="10663957" y="3143491"/>
              </a:cubicBezTo>
              <a:cubicBezTo>
                <a:pt x="10663957" y="3159021"/>
                <a:pt x="10676947" y="3170114"/>
                <a:pt x="10689936" y="3170114"/>
              </a:cubicBezTo>
              <a:cubicBezTo>
                <a:pt x="10705091" y="3170114"/>
                <a:pt x="10715915" y="3156803"/>
                <a:pt x="10715915" y="3143491"/>
              </a:cubicBezTo>
              <a:cubicBezTo>
                <a:pt x="10715915" y="3130180"/>
                <a:pt x="10705091" y="3119088"/>
                <a:pt x="10689936" y="3116869"/>
              </a:cubicBezTo>
              <a:close/>
              <a:moveTo>
                <a:pt x="2108236" y="3192299"/>
              </a:moveTo>
              <a:cubicBezTo>
                <a:pt x="2093082" y="3192299"/>
                <a:pt x="2082257" y="3205610"/>
                <a:pt x="2082257" y="3218921"/>
              </a:cubicBezTo>
              <a:cubicBezTo>
                <a:pt x="2082257" y="3234451"/>
                <a:pt x="2095246" y="3245544"/>
                <a:pt x="2108236" y="3245544"/>
              </a:cubicBezTo>
              <a:cubicBezTo>
                <a:pt x="2123390" y="3245544"/>
                <a:pt x="2134215" y="3232232"/>
                <a:pt x="2134215" y="3218921"/>
              </a:cubicBezTo>
              <a:cubicBezTo>
                <a:pt x="2134215" y="3205610"/>
                <a:pt x="2123390" y="3194517"/>
                <a:pt x="2108236" y="3192299"/>
              </a:cubicBezTo>
              <a:close/>
              <a:moveTo>
                <a:pt x="2181843" y="3192299"/>
              </a:moveTo>
              <a:cubicBezTo>
                <a:pt x="2168854" y="3192299"/>
                <a:pt x="2158029" y="3205610"/>
                <a:pt x="2158029" y="3218921"/>
              </a:cubicBezTo>
              <a:cubicBezTo>
                <a:pt x="2158029" y="3234451"/>
                <a:pt x="2168854" y="3245544"/>
                <a:pt x="2181843" y="3245544"/>
              </a:cubicBezTo>
              <a:cubicBezTo>
                <a:pt x="2196997" y="3245544"/>
                <a:pt x="2207822" y="3232232"/>
                <a:pt x="2207822" y="3218921"/>
              </a:cubicBezTo>
              <a:cubicBezTo>
                <a:pt x="2207822" y="3205610"/>
                <a:pt x="2196997" y="3194517"/>
                <a:pt x="2181843" y="3192299"/>
              </a:cubicBezTo>
              <a:close/>
              <a:moveTo>
                <a:pt x="2255450" y="3192299"/>
              </a:moveTo>
              <a:cubicBezTo>
                <a:pt x="2242461" y="3192299"/>
                <a:pt x="2231636" y="3205610"/>
                <a:pt x="2231636" y="3218921"/>
              </a:cubicBezTo>
              <a:cubicBezTo>
                <a:pt x="2231636" y="3234451"/>
                <a:pt x="2242461" y="3245544"/>
                <a:pt x="2255450" y="3245544"/>
              </a:cubicBezTo>
              <a:cubicBezTo>
                <a:pt x="2270604" y="3245544"/>
                <a:pt x="2281429" y="3232232"/>
                <a:pt x="2281429" y="3218921"/>
              </a:cubicBezTo>
              <a:cubicBezTo>
                <a:pt x="2281429" y="3205610"/>
                <a:pt x="2270604" y="3194517"/>
                <a:pt x="2255450" y="3192299"/>
              </a:cubicBezTo>
              <a:close/>
              <a:moveTo>
                <a:pt x="2331222" y="3192299"/>
              </a:moveTo>
              <a:cubicBezTo>
                <a:pt x="2318233" y="3192299"/>
                <a:pt x="2307408" y="3205610"/>
                <a:pt x="2307408" y="3218921"/>
              </a:cubicBezTo>
              <a:cubicBezTo>
                <a:pt x="2307408" y="3234451"/>
                <a:pt x="2318233" y="3245544"/>
                <a:pt x="2331222" y="3245544"/>
              </a:cubicBezTo>
              <a:cubicBezTo>
                <a:pt x="2346376" y="3245544"/>
                <a:pt x="2357201" y="3232232"/>
                <a:pt x="2357201" y="3218921"/>
              </a:cubicBezTo>
              <a:cubicBezTo>
                <a:pt x="2357201" y="3205610"/>
                <a:pt x="2344211" y="3194517"/>
                <a:pt x="2331222" y="3192299"/>
              </a:cubicBezTo>
              <a:close/>
              <a:moveTo>
                <a:pt x="2404829" y="3192299"/>
              </a:moveTo>
              <a:cubicBezTo>
                <a:pt x="2389675" y="3192299"/>
                <a:pt x="2378850" y="3205610"/>
                <a:pt x="2378850" y="3218921"/>
              </a:cubicBezTo>
              <a:cubicBezTo>
                <a:pt x="2378850" y="3234451"/>
                <a:pt x="2391839" y="3245544"/>
                <a:pt x="2404829" y="3245544"/>
              </a:cubicBezTo>
              <a:cubicBezTo>
                <a:pt x="2419983" y="3245544"/>
                <a:pt x="2430808" y="3232232"/>
                <a:pt x="2430808" y="3218921"/>
              </a:cubicBezTo>
              <a:cubicBezTo>
                <a:pt x="2430808" y="3205610"/>
                <a:pt x="2419983" y="3194517"/>
                <a:pt x="2404829" y="3192299"/>
              </a:cubicBezTo>
              <a:close/>
              <a:moveTo>
                <a:pt x="2478436" y="3192299"/>
              </a:moveTo>
              <a:cubicBezTo>
                <a:pt x="2463282" y="3192299"/>
                <a:pt x="2452457" y="3205610"/>
                <a:pt x="2452457" y="3218921"/>
              </a:cubicBezTo>
              <a:cubicBezTo>
                <a:pt x="2452457" y="3234451"/>
                <a:pt x="2465447" y="3245544"/>
                <a:pt x="2478436" y="3245544"/>
              </a:cubicBezTo>
              <a:cubicBezTo>
                <a:pt x="2493590" y="3245544"/>
                <a:pt x="2504415" y="3232232"/>
                <a:pt x="2504415" y="3218921"/>
              </a:cubicBezTo>
              <a:cubicBezTo>
                <a:pt x="2504415" y="3205610"/>
                <a:pt x="2493590" y="3194517"/>
                <a:pt x="2478436" y="3192299"/>
              </a:cubicBezTo>
              <a:close/>
              <a:moveTo>
                <a:pt x="2554208" y="3192299"/>
              </a:moveTo>
              <a:cubicBezTo>
                <a:pt x="2539054" y="3192299"/>
                <a:pt x="2528229" y="3205610"/>
                <a:pt x="2528229" y="3218921"/>
              </a:cubicBezTo>
              <a:cubicBezTo>
                <a:pt x="2528229" y="3234451"/>
                <a:pt x="2541219" y="3245544"/>
                <a:pt x="2554208" y="3245544"/>
              </a:cubicBezTo>
              <a:cubicBezTo>
                <a:pt x="2567197" y="3245544"/>
                <a:pt x="2578022" y="3232232"/>
                <a:pt x="2578022" y="3218921"/>
              </a:cubicBezTo>
              <a:cubicBezTo>
                <a:pt x="2578022" y="3205610"/>
                <a:pt x="2567197" y="3194517"/>
                <a:pt x="2554208" y="3192299"/>
              </a:cubicBezTo>
              <a:close/>
              <a:moveTo>
                <a:pt x="4697468" y="3192299"/>
              </a:moveTo>
              <a:cubicBezTo>
                <a:pt x="4682314" y="3192299"/>
                <a:pt x="4671489" y="3205610"/>
                <a:pt x="4671489" y="3218921"/>
              </a:cubicBezTo>
              <a:cubicBezTo>
                <a:pt x="4671489" y="3234451"/>
                <a:pt x="4684479" y="3245544"/>
                <a:pt x="4697468" y="3245544"/>
              </a:cubicBezTo>
              <a:cubicBezTo>
                <a:pt x="4712622" y="3245544"/>
                <a:pt x="4723447" y="3232232"/>
                <a:pt x="4723447" y="3218921"/>
              </a:cubicBezTo>
              <a:cubicBezTo>
                <a:pt x="4723447" y="3205610"/>
                <a:pt x="4712622" y="3194517"/>
                <a:pt x="4697468" y="3192299"/>
              </a:cubicBezTo>
              <a:close/>
              <a:moveTo>
                <a:pt x="4994060" y="3192299"/>
              </a:moveTo>
              <a:cubicBezTo>
                <a:pt x="4981071" y="3192299"/>
                <a:pt x="4970246" y="3205610"/>
                <a:pt x="4970246" y="3218921"/>
              </a:cubicBezTo>
              <a:cubicBezTo>
                <a:pt x="4970246" y="3234451"/>
                <a:pt x="4981071" y="3245544"/>
                <a:pt x="4994060" y="3245544"/>
              </a:cubicBezTo>
              <a:cubicBezTo>
                <a:pt x="5009214" y="3245544"/>
                <a:pt x="5020039" y="3232232"/>
                <a:pt x="5020039" y="3218921"/>
              </a:cubicBezTo>
              <a:cubicBezTo>
                <a:pt x="5020039" y="3205610"/>
                <a:pt x="5009214" y="3194517"/>
                <a:pt x="4994060" y="3192299"/>
              </a:cubicBezTo>
              <a:close/>
              <a:moveTo>
                <a:pt x="5067667" y="3192299"/>
              </a:moveTo>
              <a:cubicBezTo>
                <a:pt x="5052513" y="3192299"/>
                <a:pt x="5041688" y="3205610"/>
                <a:pt x="5041688" y="3218921"/>
              </a:cubicBezTo>
              <a:cubicBezTo>
                <a:pt x="5041688" y="3234451"/>
                <a:pt x="5052513" y="3245544"/>
                <a:pt x="5067667" y="3245544"/>
              </a:cubicBezTo>
              <a:cubicBezTo>
                <a:pt x="5082821" y="3245544"/>
                <a:pt x="5093646" y="3232232"/>
                <a:pt x="5093646" y="3218921"/>
              </a:cubicBezTo>
              <a:cubicBezTo>
                <a:pt x="5093646" y="3205610"/>
                <a:pt x="5082821" y="3192299"/>
                <a:pt x="5067667" y="3192299"/>
              </a:cubicBezTo>
              <a:close/>
              <a:moveTo>
                <a:pt x="5141274" y="3192299"/>
              </a:moveTo>
              <a:cubicBezTo>
                <a:pt x="5126120" y="3192299"/>
                <a:pt x="5115295" y="3205610"/>
                <a:pt x="5115295" y="3218921"/>
              </a:cubicBezTo>
              <a:cubicBezTo>
                <a:pt x="5115295" y="3234451"/>
                <a:pt x="5128285" y="3245544"/>
                <a:pt x="5141274" y="3245544"/>
              </a:cubicBezTo>
              <a:cubicBezTo>
                <a:pt x="5156428" y="3245544"/>
                <a:pt x="5167253" y="3232232"/>
                <a:pt x="5167253" y="3218921"/>
              </a:cubicBezTo>
              <a:cubicBezTo>
                <a:pt x="5167253" y="3205610"/>
                <a:pt x="5156428" y="3194517"/>
                <a:pt x="5141274" y="3192299"/>
              </a:cubicBezTo>
              <a:close/>
              <a:moveTo>
                <a:pt x="5214881" y="3192299"/>
              </a:moveTo>
              <a:cubicBezTo>
                <a:pt x="5199727" y="3192299"/>
                <a:pt x="5188902" y="3205610"/>
                <a:pt x="5188902" y="3218921"/>
              </a:cubicBezTo>
              <a:cubicBezTo>
                <a:pt x="5188902" y="3234451"/>
                <a:pt x="5201892" y="3245544"/>
                <a:pt x="5214881" y="3245544"/>
              </a:cubicBezTo>
              <a:cubicBezTo>
                <a:pt x="5230035" y="3245544"/>
                <a:pt x="5240860" y="3232232"/>
                <a:pt x="5240860" y="3218921"/>
              </a:cubicBezTo>
              <a:cubicBezTo>
                <a:pt x="5240860" y="3205610"/>
                <a:pt x="5230035" y="3194517"/>
                <a:pt x="5214881" y="3192299"/>
              </a:cubicBezTo>
              <a:close/>
              <a:moveTo>
                <a:pt x="5290653" y="3192299"/>
              </a:moveTo>
              <a:cubicBezTo>
                <a:pt x="5275499" y="3192299"/>
                <a:pt x="5264674" y="3205610"/>
                <a:pt x="5264674" y="3218921"/>
              </a:cubicBezTo>
              <a:cubicBezTo>
                <a:pt x="5264674" y="3234451"/>
                <a:pt x="5277664" y="3245544"/>
                <a:pt x="5290653" y="3245544"/>
              </a:cubicBezTo>
              <a:cubicBezTo>
                <a:pt x="5303642" y="3245544"/>
                <a:pt x="5314467" y="3232232"/>
                <a:pt x="5314467" y="3218921"/>
              </a:cubicBezTo>
              <a:cubicBezTo>
                <a:pt x="5314467" y="3205610"/>
                <a:pt x="5303642" y="3194517"/>
                <a:pt x="5290653" y="3192299"/>
              </a:cubicBezTo>
              <a:close/>
              <a:moveTo>
                <a:pt x="5364260" y="3192299"/>
              </a:moveTo>
              <a:cubicBezTo>
                <a:pt x="5351271" y="3192299"/>
                <a:pt x="5340446" y="3205610"/>
                <a:pt x="5340446" y="3218921"/>
              </a:cubicBezTo>
              <a:cubicBezTo>
                <a:pt x="5340446" y="3234451"/>
                <a:pt x="5351271" y="3245544"/>
                <a:pt x="5364260" y="3245544"/>
              </a:cubicBezTo>
              <a:cubicBezTo>
                <a:pt x="5379414" y="3245544"/>
                <a:pt x="5390239" y="3232232"/>
                <a:pt x="5390239" y="3218921"/>
              </a:cubicBezTo>
              <a:cubicBezTo>
                <a:pt x="5390239" y="3205610"/>
                <a:pt x="5379414" y="3194517"/>
                <a:pt x="5364260" y="3192299"/>
              </a:cubicBezTo>
              <a:close/>
              <a:moveTo>
                <a:pt x="5437867" y="3192299"/>
              </a:moveTo>
              <a:cubicBezTo>
                <a:pt x="5422713" y="3192299"/>
                <a:pt x="5411888" y="3205610"/>
                <a:pt x="5411888" y="3218921"/>
              </a:cubicBezTo>
              <a:cubicBezTo>
                <a:pt x="5411888" y="3234451"/>
                <a:pt x="5422713" y="3245544"/>
                <a:pt x="5437867" y="3245544"/>
              </a:cubicBezTo>
              <a:cubicBezTo>
                <a:pt x="5453021" y="3245544"/>
                <a:pt x="5463846" y="3232232"/>
                <a:pt x="5463846" y="3218921"/>
              </a:cubicBezTo>
              <a:cubicBezTo>
                <a:pt x="5463846" y="3205610"/>
                <a:pt x="5453021" y="3192299"/>
                <a:pt x="5437867" y="3192299"/>
              </a:cubicBezTo>
              <a:close/>
              <a:moveTo>
                <a:pt x="5511473" y="3192299"/>
              </a:moveTo>
              <a:cubicBezTo>
                <a:pt x="5498484" y="3192299"/>
                <a:pt x="5487659" y="3205610"/>
                <a:pt x="5487659" y="3218921"/>
              </a:cubicBezTo>
              <a:cubicBezTo>
                <a:pt x="5487659" y="3234451"/>
                <a:pt x="5498484" y="3245544"/>
                <a:pt x="5511473" y="3245544"/>
              </a:cubicBezTo>
              <a:cubicBezTo>
                <a:pt x="5526628" y="3245544"/>
                <a:pt x="5537452" y="3232232"/>
                <a:pt x="5537452" y="3218921"/>
              </a:cubicBezTo>
              <a:cubicBezTo>
                <a:pt x="5537452" y="3205610"/>
                <a:pt x="5526628" y="3194517"/>
                <a:pt x="5511473" y="3192299"/>
              </a:cubicBezTo>
              <a:close/>
              <a:moveTo>
                <a:pt x="5585081" y="3192299"/>
              </a:moveTo>
              <a:cubicBezTo>
                <a:pt x="5569927" y="3192299"/>
                <a:pt x="5559102" y="3205610"/>
                <a:pt x="5559102" y="3218921"/>
              </a:cubicBezTo>
              <a:cubicBezTo>
                <a:pt x="5559102" y="3234451"/>
                <a:pt x="5572091" y="3245544"/>
                <a:pt x="5585081" y="3245544"/>
              </a:cubicBezTo>
              <a:cubicBezTo>
                <a:pt x="5600235" y="3245544"/>
                <a:pt x="5611060" y="3232232"/>
                <a:pt x="5611060" y="3218921"/>
              </a:cubicBezTo>
              <a:cubicBezTo>
                <a:pt x="5611060" y="3205610"/>
                <a:pt x="5600235" y="3194517"/>
                <a:pt x="5585081" y="3192299"/>
              </a:cubicBezTo>
              <a:close/>
              <a:moveTo>
                <a:pt x="5658687" y="3192299"/>
              </a:moveTo>
              <a:cubicBezTo>
                <a:pt x="5645699" y="3192299"/>
                <a:pt x="5634874" y="3205610"/>
                <a:pt x="5634874" y="3218921"/>
              </a:cubicBezTo>
              <a:cubicBezTo>
                <a:pt x="5634874" y="3234451"/>
                <a:pt x="5645699" y="3245544"/>
                <a:pt x="5658687" y="3245544"/>
              </a:cubicBezTo>
              <a:cubicBezTo>
                <a:pt x="5673842" y="3245544"/>
                <a:pt x="5684667" y="3232232"/>
                <a:pt x="5684667" y="3218921"/>
              </a:cubicBezTo>
              <a:cubicBezTo>
                <a:pt x="5684667" y="3205610"/>
                <a:pt x="5673842" y="3194517"/>
                <a:pt x="5658687" y="3192299"/>
              </a:cubicBezTo>
              <a:close/>
              <a:moveTo>
                <a:pt x="5734459" y="3192299"/>
              </a:moveTo>
              <a:cubicBezTo>
                <a:pt x="5719305" y="3192299"/>
                <a:pt x="5708480" y="3205610"/>
                <a:pt x="5708480" y="3218921"/>
              </a:cubicBezTo>
              <a:cubicBezTo>
                <a:pt x="5708480" y="3234451"/>
                <a:pt x="5721470" y="3245544"/>
                <a:pt x="5734459" y="3245544"/>
              </a:cubicBezTo>
              <a:cubicBezTo>
                <a:pt x="5749613" y="3245544"/>
                <a:pt x="5760438" y="3232232"/>
                <a:pt x="5760438" y="3218921"/>
              </a:cubicBezTo>
              <a:cubicBezTo>
                <a:pt x="5760438" y="3205610"/>
                <a:pt x="5747448" y="3194517"/>
                <a:pt x="5734459" y="3192299"/>
              </a:cubicBezTo>
              <a:close/>
              <a:moveTo>
                <a:pt x="5810231" y="3192299"/>
              </a:moveTo>
              <a:cubicBezTo>
                <a:pt x="5795077" y="3192299"/>
                <a:pt x="5784252" y="3205610"/>
                <a:pt x="5784252" y="3218921"/>
              </a:cubicBezTo>
              <a:cubicBezTo>
                <a:pt x="5784252" y="3234451"/>
                <a:pt x="5797242" y="3245544"/>
                <a:pt x="5810231" y="3245544"/>
              </a:cubicBezTo>
              <a:cubicBezTo>
                <a:pt x="5823220" y="3245544"/>
                <a:pt x="5834045" y="3232232"/>
                <a:pt x="5834045" y="3218921"/>
              </a:cubicBezTo>
              <a:cubicBezTo>
                <a:pt x="5834045" y="3205610"/>
                <a:pt x="5823220" y="3194517"/>
                <a:pt x="5810231" y="3192299"/>
              </a:cubicBezTo>
              <a:close/>
              <a:moveTo>
                <a:pt x="5881673" y="3192299"/>
              </a:moveTo>
              <a:cubicBezTo>
                <a:pt x="5866519" y="3192299"/>
                <a:pt x="5855694" y="3205610"/>
                <a:pt x="5855694" y="3218921"/>
              </a:cubicBezTo>
              <a:cubicBezTo>
                <a:pt x="5855694" y="3234451"/>
                <a:pt x="5868684" y="3245544"/>
                <a:pt x="5881673" y="3245544"/>
              </a:cubicBezTo>
              <a:cubicBezTo>
                <a:pt x="5896827" y="3245544"/>
                <a:pt x="5907652" y="3232232"/>
                <a:pt x="5907652" y="3218921"/>
              </a:cubicBezTo>
              <a:cubicBezTo>
                <a:pt x="5907652" y="3205610"/>
                <a:pt x="5896827" y="3194517"/>
                <a:pt x="5881673" y="3192299"/>
              </a:cubicBezTo>
              <a:close/>
              <a:moveTo>
                <a:pt x="5957445" y="3192299"/>
              </a:moveTo>
              <a:cubicBezTo>
                <a:pt x="5942291" y="3192299"/>
                <a:pt x="5931466" y="3205610"/>
                <a:pt x="5931466" y="3218921"/>
              </a:cubicBezTo>
              <a:cubicBezTo>
                <a:pt x="5931466" y="3234451"/>
                <a:pt x="5944456" y="3245544"/>
                <a:pt x="5957445" y="3245544"/>
              </a:cubicBezTo>
              <a:cubicBezTo>
                <a:pt x="5970435" y="3245544"/>
                <a:pt x="5981259" y="3232232"/>
                <a:pt x="5981259" y="3218921"/>
              </a:cubicBezTo>
              <a:cubicBezTo>
                <a:pt x="5981259" y="3205610"/>
                <a:pt x="5970435" y="3194517"/>
                <a:pt x="5957445" y="3192299"/>
              </a:cubicBezTo>
              <a:close/>
              <a:moveTo>
                <a:pt x="6028887" y="3192299"/>
              </a:moveTo>
              <a:cubicBezTo>
                <a:pt x="6013733" y="3192299"/>
                <a:pt x="6002908" y="3205610"/>
                <a:pt x="6002908" y="3218921"/>
              </a:cubicBezTo>
              <a:cubicBezTo>
                <a:pt x="6002908" y="3234451"/>
                <a:pt x="6015897" y="3245544"/>
                <a:pt x="6028887" y="3245544"/>
              </a:cubicBezTo>
              <a:cubicBezTo>
                <a:pt x="6044041" y="3245544"/>
                <a:pt x="6054866" y="3232232"/>
                <a:pt x="6054866" y="3218921"/>
              </a:cubicBezTo>
              <a:cubicBezTo>
                <a:pt x="6054866" y="3205610"/>
                <a:pt x="6044041" y="3194517"/>
                <a:pt x="6028887" y="3192299"/>
              </a:cubicBezTo>
              <a:close/>
              <a:moveTo>
                <a:pt x="6102494" y="3192299"/>
              </a:moveTo>
              <a:cubicBezTo>
                <a:pt x="6087340" y="3192299"/>
                <a:pt x="6076515" y="3205610"/>
                <a:pt x="6076515" y="3218921"/>
              </a:cubicBezTo>
              <a:cubicBezTo>
                <a:pt x="6076515" y="3234451"/>
                <a:pt x="6089505" y="3245544"/>
                <a:pt x="6102494" y="3245544"/>
              </a:cubicBezTo>
              <a:cubicBezTo>
                <a:pt x="6117648" y="3245544"/>
                <a:pt x="6128473" y="3232232"/>
                <a:pt x="6128473" y="3218921"/>
              </a:cubicBezTo>
              <a:cubicBezTo>
                <a:pt x="6128473" y="3205610"/>
                <a:pt x="6117648" y="3194517"/>
                <a:pt x="6102494" y="3192299"/>
              </a:cubicBezTo>
              <a:close/>
              <a:moveTo>
                <a:pt x="6178265" y="3192299"/>
              </a:moveTo>
              <a:cubicBezTo>
                <a:pt x="6165277" y="3192299"/>
                <a:pt x="6154452" y="3205610"/>
                <a:pt x="6154452" y="3218921"/>
              </a:cubicBezTo>
              <a:cubicBezTo>
                <a:pt x="6154452" y="3234451"/>
                <a:pt x="6165277" y="3245544"/>
                <a:pt x="6178265" y="3245544"/>
              </a:cubicBezTo>
              <a:cubicBezTo>
                <a:pt x="6193420" y="3245544"/>
                <a:pt x="6204245" y="3232232"/>
                <a:pt x="6204245" y="3218921"/>
              </a:cubicBezTo>
              <a:cubicBezTo>
                <a:pt x="6204245" y="3205610"/>
                <a:pt x="6191255" y="3194517"/>
                <a:pt x="6178265" y="3192299"/>
              </a:cubicBezTo>
              <a:close/>
              <a:moveTo>
                <a:pt x="6251873" y="3192299"/>
              </a:moveTo>
              <a:cubicBezTo>
                <a:pt x="6238884" y="3192299"/>
                <a:pt x="6228059" y="3205610"/>
                <a:pt x="6228059" y="3218921"/>
              </a:cubicBezTo>
              <a:cubicBezTo>
                <a:pt x="6228059" y="3234451"/>
                <a:pt x="6238884" y="3245544"/>
                <a:pt x="6251873" y="3245544"/>
              </a:cubicBezTo>
              <a:cubicBezTo>
                <a:pt x="6267027" y="3245544"/>
                <a:pt x="6277852" y="3232232"/>
                <a:pt x="6277852" y="3218921"/>
              </a:cubicBezTo>
              <a:cubicBezTo>
                <a:pt x="6277852" y="3205610"/>
                <a:pt x="6267027" y="3194517"/>
                <a:pt x="6251873" y="3192299"/>
              </a:cubicBezTo>
              <a:close/>
              <a:moveTo>
                <a:pt x="6325479" y="3192299"/>
              </a:moveTo>
              <a:cubicBezTo>
                <a:pt x="6312490" y="3192299"/>
                <a:pt x="6301665" y="3205610"/>
                <a:pt x="6301665" y="3218921"/>
              </a:cubicBezTo>
              <a:cubicBezTo>
                <a:pt x="6301665" y="3234451"/>
                <a:pt x="6312490" y="3245544"/>
                <a:pt x="6325479" y="3245544"/>
              </a:cubicBezTo>
              <a:cubicBezTo>
                <a:pt x="6340633" y="3245544"/>
                <a:pt x="6351458" y="3232232"/>
                <a:pt x="6351458" y="3218921"/>
              </a:cubicBezTo>
              <a:cubicBezTo>
                <a:pt x="6351458" y="3205610"/>
                <a:pt x="6340633" y="3194517"/>
                <a:pt x="6325479" y="3192299"/>
              </a:cubicBezTo>
              <a:close/>
              <a:moveTo>
                <a:pt x="6399086" y="3192299"/>
              </a:moveTo>
              <a:cubicBezTo>
                <a:pt x="6383932" y="3192299"/>
                <a:pt x="6373107" y="3205610"/>
                <a:pt x="6373107" y="3218921"/>
              </a:cubicBezTo>
              <a:cubicBezTo>
                <a:pt x="6373107" y="3234451"/>
                <a:pt x="6386097" y="3245544"/>
                <a:pt x="6399086" y="3245544"/>
              </a:cubicBezTo>
              <a:cubicBezTo>
                <a:pt x="6414241" y="3245544"/>
                <a:pt x="6425065" y="3232232"/>
                <a:pt x="6425065" y="3218921"/>
              </a:cubicBezTo>
              <a:cubicBezTo>
                <a:pt x="6425065" y="3205610"/>
                <a:pt x="6414241" y="3194517"/>
                <a:pt x="6399086" y="3192299"/>
              </a:cubicBezTo>
              <a:close/>
              <a:moveTo>
                <a:pt x="6472694" y="3192299"/>
              </a:moveTo>
              <a:cubicBezTo>
                <a:pt x="6457540" y="3192299"/>
                <a:pt x="6446715" y="3205610"/>
                <a:pt x="6446715" y="3218921"/>
              </a:cubicBezTo>
              <a:cubicBezTo>
                <a:pt x="6446715" y="3234451"/>
                <a:pt x="6459704" y="3245544"/>
                <a:pt x="6472694" y="3245544"/>
              </a:cubicBezTo>
              <a:cubicBezTo>
                <a:pt x="6487848" y="3245544"/>
                <a:pt x="6498673" y="3232232"/>
                <a:pt x="6498673" y="3218921"/>
              </a:cubicBezTo>
              <a:cubicBezTo>
                <a:pt x="6498673" y="3205610"/>
                <a:pt x="6487848" y="3194517"/>
                <a:pt x="6472694" y="3192299"/>
              </a:cubicBezTo>
              <a:close/>
              <a:moveTo>
                <a:pt x="6546300" y="3192299"/>
              </a:moveTo>
              <a:cubicBezTo>
                <a:pt x="6531146" y="3192299"/>
                <a:pt x="6520321" y="3205610"/>
                <a:pt x="6520321" y="3218921"/>
              </a:cubicBezTo>
              <a:cubicBezTo>
                <a:pt x="6520321" y="3234451"/>
                <a:pt x="6533311" y="3245544"/>
                <a:pt x="6546300" y="3245544"/>
              </a:cubicBezTo>
              <a:cubicBezTo>
                <a:pt x="6561454" y="3245544"/>
                <a:pt x="6572279" y="3232232"/>
                <a:pt x="6572279" y="3218921"/>
              </a:cubicBezTo>
              <a:cubicBezTo>
                <a:pt x="6572279" y="3205610"/>
                <a:pt x="6561454" y="3194517"/>
                <a:pt x="6546300" y="3192299"/>
              </a:cubicBezTo>
              <a:close/>
              <a:moveTo>
                <a:pt x="6622072" y="3192299"/>
              </a:moveTo>
              <a:cubicBezTo>
                <a:pt x="6606918" y="3192299"/>
                <a:pt x="6596093" y="3205610"/>
                <a:pt x="6596093" y="3218921"/>
              </a:cubicBezTo>
              <a:cubicBezTo>
                <a:pt x="6596093" y="3234451"/>
                <a:pt x="6609083" y="3245544"/>
                <a:pt x="6622072" y="3245544"/>
              </a:cubicBezTo>
              <a:cubicBezTo>
                <a:pt x="6637226" y="3245544"/>
                <a:pt x="6648051" y="3232232"/>
                <a:pt x="6648051" y="3218921"/>
              </a:cubicBezTo>
              <a:cubicBezTo>
                <a:pt x="6648051" y="3205610"/>
                <a:pt x="6635061" y="3194517"/>
                <a:pt x="6622072" y="3192299"/>
              </a:cubicBezTo>
              <a:close/>
              <a:moveTo>
                <a:pt x="6695679" y="3192299"/>
              </a:moveTo>
              <a:cubicBezTo>
                <a:pt x="6680525" y="3192299"/>
                <a:pt x="6669700" y="3205610"/>
                <a:pt x="6669700" y="3218921"/>
              </a:cubicBezTo>
              <a:cubicBezTo>
                <a:pt x="6669700" y="3234451"/>
                <a:pt x="6682690" y="3245544"/>
                <a:pt x="6695679" y="3245544"/>
              </a:cubicBezTo>
              <a:cubicBezTo>
                <a:pt x="6710833" y="3245544"/>
                <a:pt x="6721658" y="3232232"/>
                <a:pt x="6721658" y="3218921"/>
              </a:cubicBezTo>
              <a:cubicBezTo>
                <a:pt x="6721658" y="3205610"/>
                <a:pt x="6710833" y="3194517"/>
                <a:pt x="6695679" y="3192299"/>
              </a:cubicBezTo>
              <a:close/>
              <a:moveTo>
                <a:pt x="6769286" y="3192299"/>
              </a:moveTo>
              <a:cubicBezTo>
                <a:pt x="6754132" y="3192299"/>
                <a:pt x="6743307" y="3205610"/>
                <a:pt x="6743307" y="3218921"/>
              </a:cubicBezTo>
              <a:cubicBezTo>
                <a:pt x="6743307" y="3234451"/>
                <a:pt x="6754132" y="3245544"/>
                <a:pt x="6769286" y="3245544"/>
              </a:cubicBezTo>
              <a:cubicBezTo>
                <a:pt x="6784440" y="3245544"/>
                <a:pt x="6795265" y="3232232"/>
                <a:pt x="6795265" y="3218921"/>
              </a:cubicBezTo>
              <a:cubicBezTo>
                <a:pt x="6795265" y="3205610"/>
                <a:pt x="6784440" y="3192299"/>
                <a:pt x="6769286" y="3192299"/>
              </a:cubicBezTo>
              <a:close/>
              <a:moveTo>
                <a:pt x="6842892" y="3192299"/>
              </a:moveTo>
              <a:cubicBezTo>
                <a:pt x="6827738" y="3192299"/>
                <a:pt x="6816913" y="3205610"/>
                <a:pt x="6816913" y="3218921"/>
              </a:cubicBezTo>
              <a:cubicBezTo>
                <a:pt x="6816913" y="3234451"/>
                <a:pt x="6829903" y="3245544"/>
                <a:pt x="6842892" y="3245544"/>
              </a:cubicBezTo>
              <a:cubicBezTo>
                <a:pt x="6858047" y="3245544"/>
                <a:pt x="6868871" y="3232232"/>
                <a:pt x="6868871" y="3218921"/>
              </a:cubicBezTo>
              <a:cubicBezTo>
                <a:pt x="6868871" y="3205610"/>
                <a:pt x="6858047" y="3194517"/>
                <a:pt x="6842892" y="3192299"/>
              </a:cubicBezTo>
              <a:close/>
              <a:moveTo>
                <a:pt x="6916499" y="3192299"/>
              </a:moveTo>
              <a:cubicBezTo>
                <a:pt x="6903510" y="3192299"/>
                <a:pt x="6892685" y="3205610"/>
                <a:pt x="6892685" y="3218921"/>
              </a:cubicBezTo>
              <a:cubicBezTo>
                <a:pt x="6892685" y="3234451"/>
                <a:pt x="6903510" y="3245544"/>
                <a:pt x="6916499" y="3245544"/>
              </a:cubicBezTo>
              <a:cubicBezTo>
                <a:pt x="6931654" y="3245544"/>
                <a:pt x="6942478" y="3232232"/>
                <a:pt x="6942478" y="3218921"/>
              </a:cubicBezTo>
              <a:cubicBezTo>
                <a:pt x="6942478" y="3205610"/>
                <a:pt x="6931654" y="3194517"/>
                <a:pt x="6916499" y="3192299"/>
              </a:cubicBezTo>
              <a:close/>
              <a:moveTo>
                <a:pt x="7065879" y="3192299"/>
              </a:moveTo>
              <a:cubicBezTo>
                <a:pt x="7050725" y="3192299"/>
                <a:pt x="7039900" y="3205610"/>
                <a:pt x="7039900" y="3218921"/>
              </a:cubicBezTo>
              <a:cubicBezTo>
                <a:pt x="7039900" y="3234451"/>
                <a:pt x="7052890" y="3245544"/>
                <a:pt x="7065879" y="3245544"/>
              </a:cubicBezTo>
              <a:cubicBezTo>
                <a:pt x="7081033" y="3245544"/>
                <a:pt x="7091858" y="3232232"/>
                <a:pt x="7091858" y="3218921"/>
              </a:cubicBezTo>
              <a:cubicBezTo>
                <a:pt x="7091858" y="3205610"/>
                <a:pt x="7078868" y="3194517"/>
                <a:pt x="7065879" y="3192299"/>
              </a:cubicBezTo>
              <a:close/>
              <a:moveTo>
                <a:pt x="7139485" y="3192299"/>
              </a:moveTo>
              <a:cubicBezTo>
                <a:pt x="7124331" y="3192299"/>
                <a:pt x="7113506" y="3205610"/>
                <a:pt x="7113506" y="3218921"/>
              </a:cubicBezTo>
              <a:cubicBezTo>
                <a:pt x="7113506" y="3234451"/>
                <a:pt x="7126496" y="3245544"/>
                <a:pt x="7139485" y="3245544"/>
              </a:cubicBezTo>
              <a:cubicBezTo>
                <a:pt x="7154639" y="3245544"/>
                <a:pt x="7165464" y="3232232"/>
                <a:pt x="7165464" y="3218921"/>
              </a:cubicBezTo>
              <a:cubicBezTo>
                <a:pt x="7165464" y="3205610"/>
                <a:pt x="7154639" y="3194517"/>
                <a:pt x="7139485" y="3192299"/>
              </a:cubicBezTo>
              <a:close/>
              <a:moveTo>
                <a:pt x="7213092" y="3192299"/>
              </a:moveTo>
              <a:cubicBezTo>
                <a:pt x="7197938" y="3192299"/>
                <a:pt x="7187113" y="3205610"/>
                <a:pt x="7187113" y="3218921"/>
              </a:cubicBezTo>
              <a:cubicBezTo>
                <a:pt x="7187113" y="3234451"/>
                <a:pt x="7200103" y="3245544"/>
                <a:pt x="7213092" y="3245544"/>
              </a:cubicBezTo>
              <a:cubicBezTo>
                <a:pt x="7228246" y="3245544"/>
                <a:pt x="7239071" y="3232232"/>
                <a:pt x="7239071" y="3218921"/>
              </a:cubicBezTo>
              <a:cubicBezTo>
                <a:pt x="7239071" y="3205610"/>
                <a:pt x="7228246" y="3194517"/>
                <a:pt x="7213092" y="3192299"/>
              </a:cubicBezTo>
              <a:close/>
              <a:moveTo>
                <a:pt x="7288864" y="3192299"/>
              </a:moveTo>
              <a:cubicBezTo>
                <a:pt x="7273710" y="3192299"/>
                <a:pt x="7262885" y="3205610"/>
                <a:pt x="7262885" y="3218921"/>
              </a:cubicBezTo>
              <a:cubicBezTo>
                <a:pt x="7262885" y="3234451"/>
                <a:pt x="7275875" y="3245544"/>
                <a:pt x="7288864" y="3245544"/>
              </a:cubicBezTo>
              <a:cubicBezTo>
                <a:pt x="7301854" y="3245544"/>
                <a:pt x="7312678" y="3232232"/>
                <a:pt x="7312678" y="3218921"/>
              </a:cubicBezTo>
              <a:cubicBezTo>
                <a:pt x="7312678" y="3205610"/>
                <a:pt x="7301854" y="3194517"/>
                <a:pt x="7288864" y="3192299"/>
              </a:cubicBezTo>
              <a:close/>
              <a:moveTo>
                <a:pt x="7360306" y="3192299"/>
              </a:moveTo>
              <a:cubicBezTo>
                <a:pt x="7345152" y="3192299"/>
                <a:pt x="7334327" y="3205610"/>
                <a:pt x="7334327" y="3218921"/>
              </a:cubicBezTo>
              <a:cubicBezTo>
                <a:pt x="7334327" y="3234451"/>
                <a:pt x="7347316" y="3245544"/>
                <a:pt x="7360306" y="3245544"/>
              </a:cubicBezTo>
              <a:cubicBezTo>
                <a:pt x="7375460" y="3245544"/>
                <a:pt x="7386285" y="3232232"/>
                <a:pt x="7386285" y="3218921"/>
              </a:cubicBezTo>
              <a:cubicBezTo>
                <a:pt x="7386285" y="3205610"/>
                <a:pt x="7375460" y="3194517"/>
                <a:pt x="7360306" y="3192299"/>
              </a:cubicBezTo>
              <a:close/>
              <a:moveTo>
                <a:pt x="8174312" y="3192299"/>
              </a:moveTo>
              <a:cubicBezTo>
                <a:pt x="8161323" y="3192299"/>
                <a:pt x="8150498" y="3205610"/>
                <a:pt x="8150498" y="3218921"/>
              </a:cubicBezTo>
              <a:cubicBezTo>
                <a:pt x="8150498" y="3234451"/>
                <a:pt x="8161323" y="3245544"/>
                <a:pt x="8174312" y="3245544"/>
              </a:cubicBezTo>
              <a:cubicBezTo>
                <a:pt x="8189467" y="3245544"/>
                <a:pt x="8200291" y="3232232"/>
                <a:pt x="8200291" y="3218921"/>
              </a:cubicBezTo>
              <a:cubicBezTo>
                <a:pt x="8200291" y="3205610"/>
                <a:pt x="8189467" y="3194517"/>
                <a:pt x="8174312" y="3192299"/>
              </a:cubicBezTo>
              <a:close/>
              <a:moveTo>
                <a:pt x="8247918" y="3192299"/>
              </a:moveTo>
              <a:cubicBezTo>
                <a:pt x="8234929" y="3192299"/>
                <a:pt x="8224104" y="3205610"/>
                <a:pt x="8224104" y="3218921"/>
              </a:cubicBezTo>
              <a:cubicBezTo>
                <a:pt x="8224104" y="3234451"/>
                <a:pt x="8234929" y="3245544"/>
                <a:pt x="8247918" y="3245544"/>
              </a:cubicBezTo>
              <a:cubicBezTo>
                <a:pt x="8263073" y="3245544"/>
                <a:pt x="8273897" y="3232232"/>
                <a:pt x="8273897" y="3218921"/>
              </a:cubicBezTo>
              <a:cubicBezTo>
                <a:pt x="8273897" y="3205610"/>
                <a:pt x="8263073" y="3194517"/>
                <a:pt x="8247918" y="3192299"/>
              </a:cubicBezTo>
              <a:close/>
              <a:moveTo>
                <a:pt x="8323691" y="3192299"/>
              </a:moveTo>
              <a:cubicBezTo>
                <a:pt x="8308537" y="3192299"/>
                <a:pt x="8297712" y="3205610"/>
                <a:pt x="8297712" y="3218921"/>
              </a:cubicBezTo>
              <a:cubicBezTo>
                <a:pt x="8297712" y="3234451"/>
                <a:pt x="8310701" y="3245544"/>
                <a:pt x="8323691" y="3245544"/>
              </a:cubicBezTo>
              <a:cubicBezTo>
                <a:pt x="8338845" y="3245544"/>
                <a:pt x="8349670" y="3232232"/>
                <a:pt x="8349670" y="3218921"/>
              </a:cubicBezTo>
              <a:cubicBezTo>
                <a:pt x="8349670" y="3205610"/>
                <a:pt x="8336680" y="3194517"/>
                <a:pt x="8323691" y="3192299"/>
              </a:cubicBezTo>
              <a:close/>
              <a:moveTo>
                <a:pt x="8397298" y="3192299"/>
              </a:moveTo>
              <a:cubicBezTo>
                <a:pt x="8382144" y="3192299"/>
                <a:pt x="8371319" y="3205610"/>
                <a:pt x="8371319" y="3218921"/>
              </a:cubicBezTo>
              <a:cubicBezTo>
                <a:pt x="8371319" y="3234451"/>
                <a:pt x="8384309" y="3245544"/>
                <a:pt x="8397298" y="3245544"/>
              </a:cubicBezTo>
              <a:cubicBezTo>
                <a:pt x="8412452" y="3245544"/>
                <a:pt x="8423277" y="3232232"/>
                <a:pt x="8423277" y="3218921"/>
              </a:cubicBezTo>
              <a:cubicBezTo>
                <a:pt x="8423277" y="3205610"/>
                <a:pt x="8412452" y="3194517"/>
                <a:pt x="8397298" y="3192299"/>
              </a:cubicBezTo>
              <a:close/>
              <a:moveTo>
                <a:pt x="8841104" y="3192299"/>
              </a:moveTo>
              <a:cubicBezTo>
                <a:pt x="8825950" y="3192299"/>
                <a:pt x="8815125" y="3205610"/>
                <a:pt x="8815125" y="3218921"/>
              </a:cubicBezTo>
              <a:cubicBezTo>
                <a:pt x="8815125" y="3234451"/>
                <a:pt x="8828115" y="3245544"/>
                <a:pt x="8841104" y="3245544"/>
              </a:cubicBezTo>
              <a:cubicBezTo>
                <a:pt x="8856258" y="3245544"/>
                <a:pt x="8867083" y="3232232"/>
                <a:pt x="8867083" y="3218921"/>
              </a:cubicBezTo>
              <a:cubicBezTo>
                <a:pt x="8867083" y="3205610"/>
                <a:pt x="8856258" y="3194517"/>
                <a:pt x="8841104" y="3192299"/>
              </a:cubicBezTo>
              <a:close/>
              <a:moveTo>
                <a:pt x="8914711" y="3192299"/>
              </a:moveTo>
              <a:cubicBezTo>
                <a:pt x="8899557" y="3192299"/>
                <a:pt x="8888732" y="3205610"/>
                <a:pt x="8888732" y="3218921"/>
              </a:cubicBezTo>
              <a:cubicBezTo>
                <a:pt x="8888732" y="3234451"/>
                <a:pt x="8901722" y="3245544"/>
                <a:pt x="8914711" y="3245544"/>
              </a:cubicBezTo>
              <a:cubicBezTo>
                <a:pt x="8929865" y="3245544"/>
                <a:pt x="8940690" y="3232232"/>
                <a:pt x="8940690" y="3218921"/>
              </a:cubicBezTo>
              <a:cubicBezTo>
                <a:pt x="8940690" y="3205610"/>
                <a:pt x="8929865" y="3194517"/>
                <a:pt x="8914711" y="3192299"/>
              </a:cubicBezTo>
              <a:close/>
              <a:moveTo>
                <a:pt x="8988318" y="3192299"/>
              </a:moveTo>
              <a:cubicBezTo>
                <a:pt x="8973164" y="3192299"/>
                <a:pt x="8962339" y="3205610"/>
                <a:pt x="8962339" y="3218921"/>
              </a:cubicBezTo>
              <a:cubicBezTo>
                <a:pt x="8962339" y="3234451"/>
                <a:pt x="8975329" y="3245544"/>
                <a:pt x="8988318" y="3245544"/>
              </a:cubicBezTo>
              <a:cubicBezTo>
                <a:pt x="9003472" y="3245544"/>
                <a:pt x="9014297" y="3232232"/>
                <a:pt x="9014297" y="3218921"/>
              </a:cubicBezTo>
              <a:cubicBezTo>
                <a:pt x="9014297" y="3205610"/>
                <a:pt x="9003472" y="3194517"/>
                <a:pt x="8988318" y="3192299"/>
              </a:cubicBezTo>
              <a:close/>
              <a:moveTo>
                <a:pt x="9061924" y="3192299"/>
              </a:moveTo>
              <a:cubicBezTo>
                <a:pt x="9046770" y="3192299"/>
                <a:pt x="9035945" y="3205610"/>
                <a:pt x="9035945" y="3218921"/>
              </a:cubicBezTo>
              <a:cubicBezTo>
                <a:pt x="9035945" y="3234451"/>
                <a:pt x="9048935" y="3245544"/>
                <a:pt x="9061924" y="3245544"/>
              </a:cubicBezTo>
              <a:cubicBezTo>
                <a:pt x="9077079" y="3245544"/>
                <a:pt x="9087903" y="3232232"/>
                <a:pt x="9087903" y="3218921"/>
              </a:cubicBezTo>
              <a:cubicBezTo>
                <a:pt x="9087903" y="3205610"/>
                <a:pt x="9077079" y="3194517"/>
                <a:pt x="9061924" y="3192299"/>
              </a:cubicBezTo>
              <a:close/>
              <a:moveTo>
                <a:pt x="9137696" y="3192299"/>
              </a:moveTo>
              <a:cubicBezTo>
                <a:pt x="9122542" y="3192299"/>
                <a:pt x="9111717" y="3205610"/>
                <a:pt x="9111717" y="3218921"/>
              </a:cubicBezTo>
              <a:cubicBezTo>
                <a:pt x="9111717" y="3234451"/>
                <a:pt x="9124707" y="3245544"/>
                <a:pt x="9137696" y="3245544"/>
              </a:cubicBezTo>
              <a:cubicBezTo>
                <a:pt x="9150686" y="3245544"/>
                <a:pt x="9161510" y="3232232"/>
                <a:pt x="9161510" y="3218921"/>
              </a:cubicBezTo>
              <a:cubicBezTo>
                <a:pt x="9161510" y="3205610"/>
                <a:pt x="9150686" y="3194517"/>
                <a:pt x="9137696" y="3192299"/>
              </a:cubicBezTo>
              <a:close/>
              <a:moveTo>
                <a:pt x="9211304" y="3192299"/>
              </a:moveTo>
              <a:cubicBezTo>
                <a:pt x="9196150" y="3192299"/>
                <a:pt x="9185325" y="3205610"/>
                <a:pt x="9185325" y="3218921"/>
              </a:cubicBezTo>
              <a:cubicBezTo>
                <a:pt x="9185325" y="3234451"/>
                <a:pt x="9198314" y="3245544"/>
                <a:pt x="9211304" y="3245544"/>
              </a:cubicBezTo>
              <a:cubicBezTo>
                <a:pt x="9226458" y="3245544"/>
                <a:pt x="9237283" y="3232232"/>
                <a:pt x="9237283" y="3218921"/>
              </a:cubicBezTo>
              <a:cubicBezTo>
                <a:pt x="9237283" y="3205610"/>
                <a:pt x="9224293" y="3194517"/>
                <a:pt x="9211304" y="3192299"/>
              </a:cubicBezTo>
              <a:close/>
              <a:moveTo>
                <a:pt x="9287075" y="3192299"/>
              </a:moveTo>
              <a:cubicBezTo>
                <a:pt x="9271921" y="3192299"/>
                <a:pt x="9261096" y="3205610"/>
                <a:pt x="9261096" y="3218921"/>
              </a:cubicBezTo>
              <a:cubicBezTo>
                <a:pt x="9261096" y="3234451"/>
                <a:pt x="9274085" y="3245544"/>
                <a:pt x="9287075" y="3245544"/>
              </a:cubicBezTo>
              <a:cubicBezTo>
                <a:pt x="9300064" y="3245544"/>
                <a:pt x="9310889" y="3232232"/>
                <a:pt x="9310889" y="3218921"/>
              </a:cubicBezTo>
              <a:cubicBezTo>
                <a:pt x="9310889" y="3205610"/>
                <a:pt x="9300064" y="3194517"/>
                <a:pt x="9287075" y="3192299"/>
              </a:cubicBezTo>
              <a:close/>
              <a:moveTo>
                <a:pt x="9358517" y="3192299"/>
              </a:moveTo>
              <a:cubicBezTo>
                <a:pt x="9345528" y="3192299"/>
                <a:pt x="9334703" y="3205610"/>
                <a:pt x="9334703" y="3218921"/>
              </a:cubicBezTo>
              <a:cubicBezTo>
                <a:pt x="9334703" y="3234451"/>
                <a:pt x="9345528" y="3245544"/>
                <a:pt x="9358517" y="3245544"/>
              </a:cubicBezTo>
              <a:cubicBezTo>
                <a:pt x="9373671" y="3245544"/>
                <a:pt x="9384496" y="3232232"/>
                <a:pt x="9384496" y="3218921"/>
              </a:cubicBezTo>
              <a:cubicBezTo>
                <a:pt x="9384496" y="3205610"/>
                <a:pt x="9373671" y="3194517"/>
                <a:pt x="9358517" y="3192299"/>
              </a:cubicBezTo>
              <a:close/>
              <a:moveTo>
                <a:pt x="9802324" y="3192299"/>
              </a:moveTo>
              <a:cubicBezTo>
                <a:pt x="9787170" y="3192299"/>
                <a:pt x="9776345" y="3205610"/>
                <a:pt x="9776345" y="3218921"/>
              </a:cubicBezTo>
              <a:cubicBezTo>
                <a:pt x="9776345" y="3234451"/>
                <a:pt x="9787170" y="3245544"/>
                <a:pt x="9802324" y="3245544"/>
              </a:cubicBezTo>
              <a:cubicBezTo>
                <a:pt x="9817478" y="3245544"/>
                <a:pt x="9828303" y="3232232"/>
                <a:pt x="9828303" y="3218921"/>
              </a:cubicBezTo>
              <a:cubicBezTo>
                <a:pt x="9828303" y="3205610"/>
                <a:pt x="9817478" y="3192299"/>
                <a:pt x="9802324" y="3192299"/>
              </a:cubicBezTo>
              <a:close/>
              <a:moveTo>
                <a:pt x="10689936" y="3192299"/>
              </a:moveTo>
              <a:cubicBezTo>
                <a:pt x="10674782" y="3192299"/>
                <a:pt x="10663957" y="3205610"/>
                <a:pt x="10663957" y="3218921"/>
              </a:cubicBezTo>
              <a:cubicBezTo>
                <a:pt x="10663957" y="3234451"/>
                <a:pt x="10676947" y="3245544"/>
                <a:pt x="10689936" y="3245544"/>
              </a:cubicBezTo>
              <a:cubicBezTo>
                <a:pt x="10705091" y="3245544"/>
                <a:pt x="10715915" y="3232232"/>
                <a:pt x="10715915" y="3218921"/>
              </a:cubicBezTo>
              <a:cubicBezTo>
                <a:pt x="10715915" y="3205610"/>
                <a:pt x="10705091" y="3194517"/>
                <a:pt x="10689936" y="3192299"/>
              </a:cubicBezTo>
              <a:close/>
              <a:moveTo>
                <a:pt x="2331222" y="3269948"/>
              </a:moveTo>
              <a:cubicBezTo>
                <a:pt x="2318233" y="3269948"/>
                <a:pt x="2307408" y="3283259"/>
                <a:pt x="2307408" y="3296570"/>
              </a:cubicBezTo>
              <a:cubicBezTo>
                <a:pt x="2307408" y="3312100"/>
                <a:pt x="2318233" y="3323193"/>
                <a:pt x="2331222" y="3323193"/>
              </a:cubicBezTo>
              <a:cubicBezTo>
                <a:pt x="2346376" y="3323193"/>
                <a:pt x="2357201" y="3309881"/>
                <a:pt x="2357201" y="3296570"/>
              </a:cubicBezTo>
              <a:cubicBezTo>
                <a:pt x="2357201" y="3281041"/>
                <a:pt x="2344211" y="3269948"/>
                <a:pt x="2331222" y="3269948"/>
              </a:cubicBezTo>
              <a:close/>
              <a:moveTo>
                <a:pt x="2404829" y="3269948"/>
              </a:moveTo>
              <a:cubicBezTo>
                <a:pt x="2389675" y="3269948"/>
                <a:pt x="2378850" y="3283259"/>
                <a:pt x="2378850" y="3296570"/>
              </a:cubicBezTo>
              <a:cubicBezTo>
                <a:pt x="2378850" y="3312100"/>
                <a:pt x="2391839" y="3323193"/>
                <a:pt x="2404829" y="3323193"/>
              </a:cubicBezTo>
              <a:cubicBezTo>
                <a:pt x="2419983" y="3323193"/>
                <a:pt x="2430808" y="3309881"/>
                <a:pt x="2430808" y="3296570"/>
              </a:cubicBezTo>
              <a:cubicBezTo>
                <a:pt x="2430808" y="3281041"/>
                <a:pt x="2419983" y="3269948"/>
                <a:pt x="2404829" y="3269948"/>
              </a:cubicBezTo>
              <a:close/>
              <a:moveTo>
                <a:pt x="2478436" y="3269948"/>
              </a:moveTo>
              <a:cubicBezTo>
                <a:pt x="2463282" y="3269948"/>
                <a:pt x="2452457" y="3283259"/>
                <a:pt x="2452457" y="3296570"/>
              </a:cubicBezTo>
              <a:cubicBezTo>
                <a:pt x="2452457" y="3312100"/>
                <a:pt x="2465447" y="3323193"/>
                <a:pt x="2478436" y="3323193"/>
              </a:cubicBezTo>
              <a:cubicBezTo>
                <a:pt x="2493590" y="3323193"/>
                <a:pt x="2504415" y="3309881"/>
                <a:pt x="2504415" y="3296570"/>
              </a:cubicBezTo>
              <a:cubicBezTo>
                <a:pt x="2504415" y="3281041"/>
                <a:pt x="2493590" y="3269948"/>
                <a:pt x="2478436" y="3269948"/>
              </a:cubicBezTo>
              <a:close/>
              <a:moveTo>
                <a:pt x="2554208" y="3269948"/>
              </a:moveTo>
              <a:cubicBezTo>
                <a:pt x="2539054" y="3269948"/>
                <a:pt x="2528229" y="3283259"/>
                <a:pt x="2528229" y="3296570"/>
              </a:cubicBezTo>
              <a:cubicBezTo>
                <a:pt x="2528229" y="3312100"/>
                <a:pt x="2541219" y="3323193"/>
                <a:pt x="2554208" y="3323193"/>
              </a:cubicBezTo>
              <a:cubicBezTo>
                <a:pt x="2567197" y="3323193"/>
                <a:pt x="2578022" y="3309881"/>
                <a:pt x="2578022" y="3296570"/>
              </a:cubicBezTo>
              <a:cubicBezTo>
                <a:pt x="2578022" y="3281041"/>
                <a:pt x="2567197" y="3269948"/>
                <a:pt x="2554208" y="3269948"/>
              </a:cubicBezTo>
              <a:close/>
              <a:moveTo>
                <a:pt x="2625650" y="3269948"/>
              </a:moveTo>
              <a:cubicBezTo>
                <a:pt x="2610496" y="3269948"/>
                <a:pt x="2599671" y="3283259"/>
                <a:pt x="2599671" y="3296570"/>
              </a:cubicBezTo>
              <a:cubicBezTo>
                <a:pt x="2599671" y="3312100"/>
                <a:pt x="2612661" y="3323193"/>
                <a:pt x="2625650" y="3323193"/>
              </a:cubicBezTo>
              <a:cubicBezTo>
                <a:pt x="2640804" y="3323193"/>
                <a:pt x="2651629" y="3309881"/>
                <a:pt x="2651629" y="3296570"/>
              </a:cubicBezTo>
              <a:cubicBezTo>
                <a:pt x="2651629" y="3281041"/>
                <a:pt x="2640804" y="3269948"/>
                <a:pt x="2625650" y="3269948"/>
              </a:cubicBezTo>
              <a:close/>
              <a:moveTo>
                <a:pt x="4771075" y="3269948"/>
              </a:moveTo>
              <a:cubicBezTo>
                <a:pt x="4755921" y="3269948"/>
                <a:pt x="4745096" y="3283259"/>
                <a:pt x="4745096" y="3296570"/>
              </a:cubicBezTo>
              <a:cubicBezTo>
                <a:pt x="4745096" y="3312100"/>
                <a:pt x="4758085" y="3323193"/>
                <a:pt x="4771075" y="3323193"/>
              </a:cubicBezTo>
              <a:cubicBezTo>
                <a:pt x="4786229" y="3323193"/>
                <a:pt x="4797054" y="3309881"/>
                <a:pt x="4797054" y="3296570"/>
              </a:cubicBezTo>
              <a:cubicBezTo>
                <a:pt x="4797054" y="3281041"/>
                <a:pt x="4786229" y="3269948"/>
                <a:pt x="4771075" y="3269948"/>
              </a:cubicBezTo>
              <a:close/>
              <a:moveTo>
                <a:pt x="4920453" y="3269948"/>
              </a:moveTo>
              <a:cubicBezTo>
                <a:pt x="4905299" y="3269948"/>
                <a:pt x="4894474" y="3283259"/>
                <a:pt x="4894474" y="3296570"/>
              </a:cubicBezTo>
              <a:cubicBezTo>
                <a:pt x="4894474" y="3312100"/>
                <a:pt x="4907464" y="3323193"/>
                <a:pt x="4920453" y="3323193"/>
              </a:cubicBezTo>
              <a:cubicBezTo>
                <a:pt x="4935607" y="3323193"/>
                <a:pt x="4946432" y="3309881"/>
                <a:pt x="4946432" y="3296570"/>
              </a:cubicBezTo>
              <a:cubicBezTo>
                <a:pt x="4946432" y="3281041"/>
                <a:pt x="4933442" y="3269948"/>
                <a:pt x="4920453" y="3269948"/>
              </a:cubicBezTo>
              <a:close/>
              <a:moveTo>
                <a:pt x="4994060" y="3269948"/>
              </a:moveTo>
              <a:cubicBezTo>
                <a:pt x="4981071" y="3269948"/>
                <a:pt x="4970246" y="3283259"/>
                <a:pt x="4970246" y="3296570"/>
              </a:cubicBezTo>
              <a:cubicBezTo>
                <a:pt x="4970246" y="3312100"/>
                <a:pt x="4981071" y="3323193"/>
                <a:pt x="4994060" y="3323193"/>
              </a:cubicBezTo>
              <a:cubicBezTo>
                <a:pt x="5009214" y="3323193"/>
                <a:pt x="5020039" y="3309881"/>
                <a:pt x="5020039" y="3296570"/>
              </a:cubicBezTo>
              <a:cubicBezTo>
                <a:pt x="5020039" y="3281041"/>
                <a:pt x="5009214" y="3269948"/>
                <a:pt x="4994060" y="3269948"/>
              </a:cubicBezTo>
              <a:close/>
              <a:moveTo>
                <a:pt x="5067667" y="3269948"/>
              </a:moveTo>
              <a:cubicBezTo>
                <a:pt x="5052513" y="3269948"/>
                <a:pt x="5041688" y="3283259"/>
                <a:pt x="5041688" y="3296570"/>
              </a:cubicBezTo>
              <a:cubicBezTo>
                <a:pt x="5041688" y="3312100"/>
                <a:pt x="5052513" y="3323193"/>
                <a:pt x="5067667" y="3323193"/>
              </a:cubicBezTo>
              <a:cubicBezTo>
                <a:pt x="5082821" y="3323193"/>
                <a:pt x="5093646" y="3309881"/>
                <a:pt x="5093646" y="3296570"/>
              </a:cubicBezTo>
              <a:cubicBezTo>
                <a:pt x="5093646" y="3281041"/>
                <a:pt x="5082821" y="3269948"/>
                <a:pt x="5067667" y="3269948"/>
              </a:cubicBezTo>
              <a:close/>
              <a:moveTo>
                <a:pt x="5141274" y="3269948"/>
              </a:moveTo>
              <a:cubicBezTo>
                <a:pt x="5126120" y="3269948"/>
                <a:pt x="5115295" y="3283259"/>
                <a:pt x="5115295" y="3296570"/>
              </a:cubicBezTo>
              <a:cubicBezTo>
                <a:pt x="5115295" y="3312100"/>
                <a:pt x="5128285" y="3323193"/>
                <a:pt x="5141274" y="3323193"/>
              </a:cubicBezTo>
              <a:cubicBezTo>
                <a:pt x="5156428" y="3323193"/>
                <a:pt x="5167253" y="3309881"/>
                <a:pt x="5167253" y="3296570"/>
              </a:cubicBezTo>
              <a:cubicBezTo>
                <a:pt x="5167253" y="3281041"/>
                <a:pt x="5156428" y="3269948"/>
                <a:pt x="5141274" y="3269948"/>
              </a:cubicBezTo>
              <a:close/>
              <a:moveTo>
                <a:pt x="5214881" y="3269948"/>
              </a:moveTo>
              <a:cubicBezTo>
                <a:pt x="5199727" y="3269948"/>
                <a:pt x="5188902" y="3283259"/>
                <a:pt x="5188902" y="3296570"/>
              </a:cubicBezTo>
              <a:cubicBezTo>
                <a:pt x="5188902" y="3312100"/>
                <a:pt x="5201892" y="3323193"/>
                <a:pt x="5214881" y="3323193"/>
              </a:cubicBezTo>
              <a:cubicBezTo>
                <a:pt x="5230035" y="3323193"/>
                <a:pt x="5240860" y="3309881"/>
                <a:pt x="5240860" y="3296570"/>
              </a:cubicBezTo>
              <a:cubicBezTo>
                <a:pt x="5240860" y="3281041"/>
                <a:pt x="5230035" y="3269948"/>
                <a:pt x="5214881" y="3269948"/>
              </a:cubicBezTo>
              <a:close/>
              <a:moveTo>
                <a:pt x="5290653" y="3269948"/>
              </a:moveTo>
              <a:cubicBezTo>
                <a:pt x="5275499" y="3269948"/>
                <a:pt x="5264674" y="3283259"/>
                <a:pt x="5264674" y="3296570"/>
              </a:cubicBezTo>
              <a:cubicBezTo>
                <a:pt x="5264674" y="3312100"/>
                <a:pt x="5277664" y="3323193"/>
                <a:pt x="5290653" y="3323193"/>
              </a:cubicBezTo>
              <a:cubicBezTo>
                <a:pt x="5303642" y="3323193"/>
                <a:pt x="5314467" y="3309881"/>
                <a:pt x="5314467" y="3296570"/>
              </a:cubicBezTo>
              <a:cubicBezTo>
                <a:pt x="5314467" y="3281041"/>
                <a:pt x="5303642" y="3269948"/>
                <a:pt x="5290653" y="3269948"/>
              </a:cubicBezTo>
              <a:close/>
              <a:moveTo>
                <a:pt x="5364260" y="3269948"/>
              </a:moveTo>
              <a:cubicBezTo>
                <a:pt x="5351271" y="3269948"/>
                <a:pt x="5340446" y="3283259"/>
                <a:pt x="5340446" y="3296570"/>
              </a:cubicBezTo>
              <a:cubicBezTo>
                <a:pt x="5340446" y="3312100"/>
                <a:pt x="5351271" y="3323193"/>
                <a:pt x="5364260" y="3323193"/>
              </a:cubicBezTo>
              <a:cubicBezTo>
                <a:pt x="5379414" y="3323193"/>
                <a:pt x="5390239" y="3309881"/>
                <a:pt x="5390239" y="3296570"/>
              </a:cubicBezTo>
              <a:cubicBezTo>
                <a:pt x="5390239" y="3281041"/>
                <a:pt x="5379414" y="3269948"/>
                <a:pt x="5364260" y="3269948"/>
              </a:cubicBezTo>
              <a:close/>
              <a:moveTo>
                <a:pt x="5437867" y="3269948"/>
              </a:moveTo>
              <a:cubicBezTo>
                <a:pt x="5422713" y="3269948"/>
                <a:pt x="5411888" y="3283259"/>
                <a:pt x="5411888" y="3296570"/>
              </a:cubicBezTo>
              <a:cubicBezTo>
                <a:pt x="5411888" y="3312100"/>
                <a:pt x="5422713" y="3323193"/>
                <a:pt x="5437867" y="3323193"/>
              </a:cubicBezTo>
              <a:cubicBezTo>
                <a:pt x="5453021" y="3323193"/>
                <a:pt x="5463846" y="3309881"/>
                <a:pt x="5463846" y="3296570"/>
              </a:cubicBezTo>
              <a:cubicBezTo>
                <a:pt x="5463846" y="3281041"/>
                <a:pt x="5453021" y="3269948"/>
                <a:pt x="5437867" y="3269948"/>
              </a:cubicBezTo>
              <a:close/>
              <a:moveTo>
                <a:pt x="5511473" y="3269948"/>
              </a:moveTo>
              <a:cubicBezTo>
                <a:pt x="5498484" y="3269948"/>
                <a:pt x="5487659" y="3283259"/>
                <a:pt x="5487659" y="3296570"/>
              </a:cubicBezTo>
              <a:cubicBezTo>
                <a:pt x="5487659" y="3312100"/>
                <a:pt x="5498484" y="3323193"/>
                <a:pt x="5511473" y="3323193"/>
              </a:cubicBezTo>
              <a:cubicBezTo>
                <a:pt x="5526628" y="3323193"/>
                <a:pt x="5537452" y="3309881"/>
                <a:pt x="5537452" y="3296570"/>
              </a:cubicBezTo>
              <a:cubicBezTo>
                <a:pt x="5537452" y="3281041"/>
                <a:pt x="5526628" y="3269948"/>
                <a:pt x="5511473" y="3269948"/>
              </a:cubicBezTo>
              <a:close/>
              <a:moveTo>
                <a:pt x="5585081" y="3269948"/>
              </a:moveTo>
              <a:cubicBezTo>
                <a:pt x="5569927" y="3269948"/>
                <a:pt x="5559102" y="3283259"/>
                <a:pt x="5559102" y="3296570"/>
              </a:cubicBezTo>
              <a:cubicBezTo>
                <a:pt x="5559102" y="3312100"/>
                <a:pt x="5572091" y="3323193"/>
                <a:pt x="5585081" y="3323193"/>
              </a:cubicBezTo>
              <a:cubicBezTo>
                <a:pt x="5600235" y="3323193"/>
                <a:pt x="5611060" y="3309881"/>
                <a:pt x="5611060" y="3296570"/>
              </a:cubicBezTo>
              <a:cubicBezTo>
                <a:pt x="5611060" y="3281041"/>
                <a:pt x="5600235" y="3269948"/>
                <a:pt x="5585081" y="3269948"/>
              </a:cubicBezTo>
              <a:close/>
              <a:moveTo>
                <a:pt x="5658687" y="3269948"/>
              </a:moveTo>
              <a:cubicBezTo>
                <a:pt x="5645699" y="3269948"/>
                <a:pt x="5634874" y="3283259"/>
                <a:pt x="5634874" y="3296570"/>
              </a:cubicBezTo>
              <a:cubicBezTo>
                <a:pt x="5634874" y="3312100"/>
                <a:pt x="5645699" y="3323193"/>
                <a:pt x="5658687" y="3323193"/>
              </a:cubicBezTo>
              <a:cubicBezTo>
                <a:pt x="5673842" y="3323193"/>
                <a:pt x="5684667" y="3309881"/>
                <a:pt x="5684667" y="3296570"/>
              </a:cubicBezTo>
              <a:cubicBezTo>
                <a:pt x="5684667" y="3281041"/>
                <a:pt x="5673842" y="3269948"/>
                <a:pt x="5658687" y="3269948"/>
              </a:cubicBezTo>
              <a:close/>
              <a:moveTo>
                <a:pt x="5734459" y="3269948"/>
              </a:moveTo>
              <a:cubicBezTo>
                <a:pt x="5719305" y="3269948"/>
                <a:pt x="5708480" y="3283259"/>
                <a:pt x="5708480" y="3296570"/>
              </a:cubicBezTo>
              <a:cubicBezTo>
                <a:pt x="5708480" y="3312100"/>
                <a:pt x="5721470" y="3323193"/>
                <a:pt x="5734459" y="3323193"/>
              </a:cubicBezTo>
              <a:cubicBezTo>
                <a:pt x="5749613" y="3323193"/>
                <a:pt x="5760438" y="3309881"/>
                <a:pt x="5760438" y="3296570"/>
              </a:cubicBezTo>
              <a:cubicBezTo>
                <a:pt x="5760438" y="3281041"/>
                <a:pt x="5747448" y="3269948"/>
                <a:pt x="5734459" y="3269948"/>
              </a:cubicBezTo>
              <a:close/>
              <a:moveTo>
                <a:pt x="5810231" y="3269948"/>
              </a:moveTo>
              <a:cubicBezTo>
                <a:pt x="5795077" y="3269948"/>
                <a:pt x="5784252" y="3283259"/>
                <a:pt x="5784252" y="3296570"/>
              </a:cubicBezTo>
              <a:cubicBezTo>
                <a:pt x="5784252" y="3312100"/>
                <a:pt x="5797242" y="3323193"/>
                <a:pt x="5810231" y="3323193"/>
              </a:cubicBezTo>
              <a:cubicBezTo>
                <a:pt x="5823220" y="3323193"/>
                <a:pt x="5834045" y="3309881"/>
                <a:pt x="5834045" y="3296570"/>
              </a:cubicBezTo>
              <a:cubicBezTo>
                <a:pt x="5834045" y="3281041"/>
                <a:pt x="5823220" y="3269948"/>
                <a:pt x="5810231" y="3269948"/>
              </a:cubicBezTo>
              <a:close/>
              <a:moveTo>
                <a:pt x="5881673" y="3269948"/>
              </a:moveTo>
              <a:cubicBezTo>
                <a:pt x="5866519" y="3269948"/>
                <a:pt x="5855694" y="3283259"/>
                <a:pt x="5855694" y="3296570"/>
              </a:cubicBezTo>
              <a:cubicBezTo>
                <a:pt x="5855694" y="3312100"/>
                <a:pt x="5868684" y="3323193"/>
                <a:pt x="5881673" y="3323193"/>
              </a:cubicBezTo>
              <a:cubicBezTo>
                <a:pt x="5896827" y="3323193"/>
                <a:pt x="5907652" y="3309881"/>
                <a:pt x="5907652" y="3296570"/>
              </a:cubicBezTo>
              <a:cubicBezTo>
                <a:pt x="5907652" y="3281041"/>
                <a:pt x="5896827" y="3269948"/>
                <a:pt x="5881673" y="3269948"/>
              </a:cubicBezTo>
              <a:close/>
              <a:moveTo>
                <a:pt x="5957445" y="3269948"/>
              </a:moveTo>
              <a:cubicBezTo>
                <a:pt x="5942291" y="3269948"/>
                <a:pt x="5931466" y="3283259"/>
                <a:pt x="5931466" y="3296570"/>
              </a:cubicBezTo>
              <a:cubicBezTo>
                <a:pt x="5931466" y="3312100"/>
                <a:pt x="5944456" y="3323193"/>
                <a:pt x="5957445" y="3323193"/>
              </a:cubicBezTo>
              <a:cubicBezTo>
                <a:pt x="5970435" y="3323193"/>
                <a:pt x="5981259" y="3309881"/>
                <a:pt x="5981259" y="3296570"/>
              </a:cubicBezTo>
              <a:cubicBezTo>
                <a:pt x="5981259" y="3281041"/>
                <a:pt x="5970435" y="3269948"/>
                <a:pt x="5957445" y="3269948"/>
              </a:cubicBezTo>
              <a:close/>
              <a:moveTo>
                <a:pt x="6028887" y="3269948"/>
              </a:moveTo>
              <a:cubicBezTo>
                <a:pt x="6013733" y="3269948"/>
                <a:pt x="6002908" y="3283259"/>
                <a:pt x="6002908" y="3296570"/>
              </a:cubicBezTo>
              <a:cubicBezTo>
                <a:pt x="6002908" y="3312100"/>
                <a:pt x="6015897" y="3323193"/>
                <a:pt x="6028887" y="3323193"/>
              </a:cubicBezTo>
              <a:cubicBezTo>
                <a:pt x="6044041" y="3323193"/>
                <a:pt x="6054866" y="3309881"/>
                <a:pt x="6054866" y="3296570"/>
              </a:cubicBezTo>
              <a:cubicBezTo>
                <a:pt x="6054866" y="3281041"/>
                <a:pt x="6044041" y="3269948"/>
                <a:pt x="6028887" y="3269948"/>
              </a:cubicBezTo>
              <a:close/>
              <a:moveTo>
                <a:pt x="6102494" y="3269948"/>
              </a:moveTo>
              <a:cubicBezTo>
                <a:pt x="6087340" y="3269948"/>
                <a:pt x="6076515" y="3283259"/>
                <a:pt x="6076515" y="3296570"/>
              </a:cubicBezTo>
              <a:cubicBezTo>
                <a:pt x="6076515" y="3312100"/>
                <a:pt x="6089505" y="3323193"/>
                <a:pt x="6102494" y="3323193"/>
              </a:cubicBezTo>
              <a:cubicBezTo>
                <a:pt x="6117648" y="3323193"/>
                <a:pt x="6128473" y="3309881"/>
                <a:pt x="6128473" y="3296570"/>
              </a:cubicBezTo>
              <a:cubicBezTo>
                <a:pt x="6128473" y="3281041"/>
                <a:pt x="6117648" y="3269948"/>
                <a:pt x="6102494" y="3269948"/>
              </a:cubicBezTo>
              <a:close/>
              <a:moveTo>
                <a:pt x="6178265" y="3269948"/>
              </a:moveTo>
              <a:cubicBezTo>
                <a:pt x="6165277" y="3269948"/>
                <a:pt x="6154452" y="3283259"/>
                <a:pt x="6154452" y="3296570"/>
              </a:cubicBezTo>
              <a:cubicBezTo>
                <a:pt x="6154452" y="3312100"/>
                <a:pt x="6165277" y="3323193"/>
                <a:pt x="6178265" y="3323193"/>
              </a:cubicBezTo>
              <a:cubicBezTo>
                <a:pt x="6193420" y="3323193"/>
                <a:pt x="6204245" y="3309881"/>
                <a:pt x="6204245" y="3296570"/>
              </a:cubicBezTo>
              <a:cubicBezTo>
                <a:pt x="6204245" y="3281041"/>
                <a:pt x="6191255" y="3269948"/>
                <a:pt x="6178265" y="3269948"/>
              </a:cubicBezTo>
              <a:close/>
              <a:moveTo>
                <a:pt x="6251873" y="3269948"/>
              </a:moveTo>
              <a:cubicBezTo>
                <a:pt x="6238884" y="3269948"/>
                <a:pt x="6228059" y="3283259"/>
                <a:pt x="6228059" y="3296570"/>
              </a:cubicBezTo>
              <a:cubicBezTo>
                <a:pt x="6228059" y="3312100"/>
                <a:pt x="6238884" y="3323193"/>
                <a:pt x="6251873" y="3323193"/>
              </a:cubicBezTo>
              <a:cubicBezTo>
                <a:pt x="6267027" y="3323193"/>
                <a:pt x="6277852" y="3309881"/>
                <a:pt x="6277852" y="3296570"/>
              </a:cubicBezTo>
              <a:cubicBezTo>
                <a:pt x="6277852" y="3281041"/>
                <a:pt x="6267027" y="3269948"/>
                <a:pt x="6251873" y="3269948"/>
              </a:cubicBezTo>
              <a:close/>
              <a:moveTo>
                <a:pt x="6325479" y="3269948"/>
              </a:moveTo>
              <a:cubicBezTo>
                <a:pt x="6312490" y="3269948"/>
                <a:pt x="6301665" y="3283259"/>
                <a:pt x="6301665" y="3296570"/>
              </a:cubicBezTo>
              <a:cubicBezTo>
                <a:pt x="6301665" y="3312100"/>
                <a:pt x="6312490" y="3323193"/>
                <a:pt x="6325479" y="3323193"/>
              </a:cubicBezTo>
              <a:cubicBezTo>
                <a:pt x="6340633" y="3323193"/>
                <a:pt x="6351458" y="3309881"/>
                <a:pt x="6351458" y="3296570"/>
              </a:cubicBezTo>
              <a:cubicBezTo>
                <a:pt x="6351458" y="3281041"/>
                <a:pt x="6340633" y="3269948"/>
                <a:pt x="6325479" y="3269948"/>
              </a:cubicBezTo>
              <a:close/>
              <a:moveTo>
                <a:pt x="6399086" y="3269948"/>
              </a:moveTo>
              <a:cubicBezTo>
                <a:pt x="6383932" y="3269948"/>
                <a:pt x="6373107" y="3283259"/>
                <a:pt x="6373107" y="3296570"/>
              </a:cubicBezTo>
              <a:cubicBezTo>
                <a:pt x="6373107" y="3312100"/>
                <a:pt x="6386097" y="3323193"/>
                <a:pt x="6399086" y="3323193"/>
              </a:cubicBezTo>
              <a:cubicBezTo>
                <a:pt x="6414241" y="3323193"/>
                <a:pt x="6425065" y="3309881"/>
                <a:pt x="6425065" y="3296570"/>
              </a:cubicBezTo>
              <a:cubicBezTo>
                <a:pt x="6425065" y="3281041"/>
                <a:pt x="6414241" y="3269948"/>
                <a:pt x="6399086" y="3269948"/>
              </a:cubicBezTo>
              <a:close/>
              <a:moveTo>
                <a:pt x="6472694" y="3269948"/>
              </a:moveTo>
              <a:cubicBezTo>
                <a:pt x="6457540" y="3269948"/>
                <a:pt x="6446715" y="3283259"/>
                <a:pt x="6446715" y="3296570"/>
              </a:cubicBezTo>
              <a:cubicBezTo>
                <a:pt x="6446715" y="3312100"/>
                <a:pt x="6459704" y="3323193"/>
                <a:pt x="6472694" y="3323193"/>
              </a:cubicBezTo>
              <a:cubicBezTo>
                <a:pt x="6487848" y="3323193"/>
                <a:pt x="6498673" y="3309881"/>
                <a:pt x="6498673" y="3296570"/>
              </a:cubicBezTo>
              <a:cubicBezTo>
                <a:pt x="6498673" y="3281041"/>
                <a:pt x="6487848" y="3269948"/>
                <a:pt x="6472694" y="3269948"/>
              </a:cubicBezTo>
              <a:close/>
              <a:moveTo>
                <a:pt x="6546300" y="3269948"/>
              </a:moveTo>
              <a:cubicBezTo>
                <a:pt x="6531146" y="3269948"/>
                <a:pt x="6520321" y="3283259"/>
                <a:pt x="6520321" y="3296570"/>
              </a:cubicBezTo>
              <a:cubicBezTo>
                <a:pt x="6520321" y="3312100"/>
                <a:pt x="6533311" y="3323193"/>
                <a:pt x="6546300" y="3323193"/>
              </a:cubicBezTo>
              <a:cubicBezTo>
                <a:pt x="6561454" y="3323193"/>
                <a:pt x="6572279" y="3309881"/>
                <a:pt x="6572279" y="3296570"/>
              </a:cubicBezTo>
              <a:cubicBezTo>
                <a:pt x="6572279" y="3281041"/>
                <a:pt x="6561454" y="3269948"/>
                <a:pt x="6546300" y="3269948"/>
              </a:cubicBezTo>
              <a:close/>
              <a:moveTo>
                <a:pt x="6622072" y="3269948"/>
              </a:moveTo>
              <a:cubicBezTo>
                <a:pt x="6606918" y="3269948"/>
                <a:pt x="6596093" y="3283259"/>
                <a:pt x="6596093" y="3296570"/>
              </a:cubicBezTo>
              <a:cubicBezTo>
                <a:pt x="6596093" y="3312100"/>
                <a:pt x="6609083" y="3323193"/>
                <a:pt x="6622072" y="3323193"/>
              </a:cubicBezTo>
              <a:cubicBezTo>
                <a:pt x="6637226" y="3323193"/>
                <a:pt x="6648051" y="3309881"/>
                <a:pt x="6648051" y="3296570"/>
              </a:cubicBezTo>
              <a:cubicBezTo>
                <a:pt x="6648051" y="3281041"/>
                <a:pt x="6635061" y="3269948"/>
                <a:pt x="6622072" y="3269948"/>
              </a:cubicBezTo>
              <a:close/>
              <a:moveTo>
                <a:pt x="6695679" y="3269948"/>
              </a:moveTo>
              <a:cubicBezTo>
                <a:pt x="6680525" y="3269948"/>
                <a:pt x="6669700" y="3283259"/>
                <a:pt x="6669700" y="3296570"/>
              </a:cubicBezTo>
              <a:cubicBezTo>
                <a:pt x="6669700" y="3312100"/>
                <a:pt x="6682690" y="3323193"/>
                <a:pt x="6695679" y="3323193"/>
              </a:cubicBezTo>
              <a:cubicBezTo>
                <a:pt x="6710833" y="3323193"/>
                <a:pt x="6721658" y="3309881"/>
                <a:pt x="6721658" y="3296570"/>
              </a:cubicBezTo>
              <a:cubicBezTo>
                <a:pt x="6721658" y="3281041"/>
                <a:pt x="6710833" y="3269948"/>
                <a:pt x="6695679" y="3269948"/>
              </a:cubicBezTo>
              <a:close/>
              <a:moveTo>
                <a:pt x="6769286" y="3269948"/>
              </a:moveTo>
              <a:cubicBezTo>
                <a:pt x="6754132" y="3269948"/>
                <a:pt x="6743307" y="3283259"/>
                <a:pt x="6743307" y="3296570"/>
              </a:cubicBezTo>
              <a:cubicBezTo>
                <a:pt x="6743307" y="3312100"/>
                <a:pt x="6754132" y="3323193"/>
                <a:pt x="6769286" y="3323193"/>
              </a:cubicBezTo>
              <a:cubicBezTo>
                <a:pt x="6784440" y="3323193"/>
                <a:pt x="6795265" y="3309881"/>
                <a:pt x="6795265" y="3296570"/>
              </a:cubicBezTo>
              <a:cubicBezTo>
                <a:pt x="6795265" y="3281041"/>
                <a:pt x="6784440" y="3269948"/>
                <a:pt x="6769286" y="3269948"/>
              </a:cubicBezTo>
              <a:close/>
              <a:moveTo>
                <a:pt x="6842892" y="3269948"/>
              </a:moveTo>
              <a:cubicBezTo>
                <a:pt x="6827738" y="3269948"/>
                <a:pt x="6816913" y="3283259"/>
                <a:pt x="6816913" y="3296570"/>
              </a:cubicBezTo>
              <a:cubicBezTo>
                <a:pt x="6816913" y="3312100"/>
                <a:pt x="6829903" y="3323193"/>
                <a:pt x="6842892" y="3323193"/>
              </a:cubicBezTo>
              <a:cubicBezTo>
                <a:pt x="6858047" y="3323193"/>
                <a:pt x="6868871" y="3309881"/>
                <a:pt x="6868871" y="3296570"/>
              </a:cubicBezTo>
              <a:cubicBezTo>
                <a:pt x="6868871" y="3281041"/>
                <a:pt x="6858047" y="3269948"/>
                <a:pt x="6842892" y="3269948"/>
              </a:cubicBezTo>
              <a:close/>
              <a:moveTo>
                <a:pt x="6916499" y="3269948"/>
              </a:moveTo>
              <a:cubicBezTo>
                <a:pt x="6903510" y="3269948"/>
                <a:pt x="6892685" y="3283259"/>
                <a:pt x="6892685" y="3296570"/>
              </a:cubicBezTo>
              <a:cubicBezTo>
                <a:pt x="6892685" y="3312100"/>
                <a:pt x="6903510" y="3323193"/>
                <a:pt x="6916499" y="3323193"/>
              </a:cubicBezTo>
              <a:cubicBezTo>
                <a:pt x="6931654" y="3323193"/>
                <a:pt x="6942478" y="3309881"/>
                <a:pt x="6942478" y="3296570"/>
              </a:cubicBezTo>
              <a:cubicBezTo>
                <a:pt x="6942478" y="3281041"/>
                <a:pt x="6931654" y="3269948"/>
                <a:pt x="6916499" y="3269948"/>
              </a:cubicBezTo>
              <a:close/>
              <a:moveTo>
                <a:pt x="6990106" y="3269948"/>
              </a:moveTo>
              <a:cubicBezTo>
                <a:pt x="6977118" y="3269948"/>
                <a:pt x="6966293" y="3283259"/>
                <a:pt x="6966293" y="3296570"/>
              </a:cubicBezTo>
              <a:cubicBezTo>
                <a:pt x="6966293" y="3312100"/>
                <a:pt x="6977118" y="3323193"/>
                <a:pt x="6990106" y="3323193"/>
              </a:cubicBezTo>
              <a:cubicBezTo>
                <a:pt x="7005261" y="3323193"/>
                <a:pt x="7016086" y="3309881"/>
                <a:pt x="7016086" y="3296570"/>
              </a:cubicBezTo>
              <a:cubicBezTo>
                <a:pt x="7016086" y="3281041"/>
                <a:pt x="7005261" y="3269948"/>
                <a:pt x="6990106" y="3269948"/>
              </a:cubicBezTo>
              <a:close/>
              <a:moveTo>
                <a:pt x="7065879" y="3269948"/>
              </a:moveTo>
              <a:cubicBezTo>
                <a:pt x="7050725" y="3269948"/>
                <a:pt x="7039900" y="3283259"/>
                <a:pt x="7039900" y="3296570"/>
              </a:cubicBezTo>
              <a:cubicBezTo>
                <a:pt x="7039900" y="3312100"/>
                <a:pt x="7052890" y="3323193"/>
                <a:pt x="7065879" y="3323193"/>
              </a:cubicBezTo>
              <a:cubicBezTo>
                <a:pt x="7081033" y="3323193"/>
                <a:pt x="7091858" y="3309881"/>
                <a:pt x="7091858" y="3296570"/>
              </a:cubicBezTo>
              <a:cubicBezTo>
                <a:pt x="7091858" y="3281041"/>
                <a:pt x="7078868" y="3269948"/>
                <a:pt x="7065879" y="3269948"/>
              </a:cubicBezTo>
              <a:close/>
              <a:moveTo>
                <a:pt x="7139485" y="3269948"/>
              </a:moveTo>
              <a:cubicBezTo>
                <a:pt x="7124331" y="3269948"/>
                <a:pt x="7113506" y="3283259"/>
                <a:pt x="7113506" y="3296570"/>
              </a:cubicBezTo>
              <a:cubicBezTo>
                <a:pt x="7113506" y="3312100"/>
                <a:pt x="7126496" y="3323193"/>
                <a:pt x="7139485" y="3323193"/>
              </a:cubicBezTo>
              <a:cubicBezTo>
                <a:pt x="7154639" y="3323193"/>
                <a:pt x="7165464" y="3309881"/>
                <a:pt x="7165464" y="3296570"/>
              </a:cubicBezTo>
              <a:cubicBezTo>
                <a:pt x="7165464" y="3281041"/>
                <a:pt x="7154639" y="3269948"/>
                <a:pt x="7139485" y="3269948"/>
              </a:cubicBezTo>
              <a:close/>
              <a:moveTo>
                <a:pt x="7213092" y="3269948"/>
              </a:moveTo>
              <a:cubicBezTo>
                <a:pt x="7197938" y="3269948"/>
                <a:pt x="7187113" y="3283259"/>
                <a:pt x="7187113" y="3296570"/>
              </a:cubicBezTo>
              <a:cubicBezTo>
                <a:pt x="7187113" y="3312100"/>
                <a:pt x="7200103" y="3323193"/>
                <a:pt x="7213092" y="3323193"/>
              </a:cubicBezTo>
              <a:cubicBezTo>
                <a:pt x="7228246" y="3323193"/>
                <a:pt x="7239071" y="3309881"/>
                <a:pt x="7239071" y="3296570"/>
              </a:cubicBezTo>
              <a:cubicBezTo>
                <a:pt x="7239071" y="3281041"/>
                <a:pt x="7228246" y="3269948"/>
                <a:pt x="7213092" y="3269948"/>
              </a:cubicBezTo>
              <a:close/>
              <a:moveTo>
                <a:pt x="7288864" y="3269948"/>
              </a:moveTo>
              <a:cubicBezTo>
                <a:pt x="7273710" y="3269948"/>
                <a:pt x="7262885" y="3283259"/>
                <a:pt x="7262885" y="3296570"/>
              </a:cubicBezTo>
              <a:cubicBezTo>
                <a:pt x="7262885" y="3312100"/>
                <a:pt x="7275875" y="3323193"/>
                <a:pt x="7288864" y="3323193"/>
              </a:cubicBezTo>
              <a:cubicBezTo>
                <a:pt x="7301854" y="3323193"/>
                <a:pt x="7312678" y="3309881"/>
                <a:pt x="7312678" y="3296570"/>
              </a:cubicBezTo>
              <a:cubicBezTo>
                <a:pt x="7312678" y="3281041"/>
                <a:pt x="7301854" y="3269948"/>
                <a:pt x="7288864" y="3269948"/>
              </a:cubicBezTo>
              <a:close/>
              <a:moveTo>
                <a:pt x="8174312" y="3269948"/>
              </a:moveTo>
              <a:cubicBezTo>
                <a:pt x="8161323" y="3269948"/>
                <a:pt x="8150498" y="3283259"/>
                <a:pt x="8150498" y="3296570"/>
              </a:cubicBezTo>
              <a:cubicBezTo>
                <a:pt x="8150498" y="3312100"/>
                <a:pt x="8161323" y="3323193"/>
                <a:pt x="8174312" y="3323193"/>
              </a:cubicBezTo>
              <a:cubicBezTo>
                <a:pt x="8189467" y="3323193"/>
                <a:pt x="8200291" y="3309881"/>
                <a:pt x="8200291" y="3296570"/>
              </a:cubicBezTo>
              <a:cubicBezTo>
                <a:pt x="8200291" y="3281041"/>
                <a:pt x="8189467" y="3269948"/>
                <a:pt x="8174312" y="3269948"/>
              </a:cubicBezTo>
              <a:close/>
              <a:moveTo>
                <a:pt x="8247918" y="3269948"/>
              </a:moveTo>
              <a:cubicBezTo>
                <a:pt x="8234929" y="3269948"/>
                <a:pt x="8224104" y="3283259"/>
                <a:pt x="8224104" y="3296570"/>
              </a:cubicBezTo>
              <a:cubicBezTo>
                <a:pt x="8224104" y="3312100"/>
                <a:pt x="8234929" y="3323193"/>
                <a:pt x="8247918" y="3323193"/>
              </a:cubicBezTo>
              <a:cubicBezTo>
                <a:pt x="8263073" y="3323193"/>
                <a:pt x="8273897" y="3309881"/>
                <a:pt x="8273897" y="3296570"/>
              </a:cubicBezTo>
              <a:cubicBezTo>
                <a:pt x="8273897" y="3281041"/>
                <a:pt x="8263073" y="3269948"/>
                <a:pt x="8247918" y="3269948"/>
              </a:cubicBezTo>
              <a:close/>
              <a:moveTo>
                <a:pt x="8323691" y="3269948"/>
              </a:moveTo>
              <a:cubicBezTo>
                <a:pt x="8308537" y="3269948"/>
                <a:pt x="8297712" y="3283259"/>
                <a:pt x="8297712" y="3296570"/>
              </a:cubicBezTo>
              <a:cubicBezTo>
                <a:pt x="8297712" y="3312100"/>
                <a:pt x="8310701" y="3323193"/>
                <a:pt x="8323691" y="3323193"/>
              </a:cubicBezTo>
              <a:cubicBezTo>
                <a:pt x="8338845" y="3323193"/>
                <a:pt x="8349670" y="3309881"/>
                <a:pt x="8349670" y="3296570"/>
              </a:cubicBezTo>
              <a:cubicBezTo>
                <a:pt x="8349670" y="3281041"/>
                <a:pt x="8336680" y="3269948"/>
                <a:pt x="8323691" y="3269948"/>
              </a:cubicBezTo>
              <a:close/>
              <a:moveTo>
                <a:pt x="8397298" y="3269948"/>
              </a:moveTo>
              <a:cubicBezTo>
                <a:pt x="8382144" y="3269948"/>
                <a:pt x="8371319" y="3283259"/>
                <a:pt x="8371319" y="3296570"/>
              </a:cubicBezTo>
              <a:cubicBezTo>
                <a:pt x="8371319" y="3312100"/>
                <a:pt x="8384309" y="3323193"/>
                <a:pt x="8397298" y="3323193"/>
              </a:cubicBezTo>
              <a:cubicBezTo>
                <a:pt x="8412452" y="3323193"/>
                <a:pt x="8423277" y="3309881"/>
                <a:pt x="8423277" y="3296570"/>
              </a:cubicBezTo>
              <a:cubicBezTo>
                <a:pt x="8423277" y="3281041"/>
                <a:pt x="8412452" y="3269948"/>
                <a:pt x="8397298" y="3269948"/>
              </a:cubicBezTo>
              <a:close/>
              <a:moveTo>
                <a:pt x="9061924" y="3269948"/>
              </a:moveTo>
              <a:cubicBezTo>
                <a:pt x="9046770" y="3269948"/>
                <a:pt x="9035945" y="3283259"/>
                <a:pt x="9035945" y="3296570"/>
              </a:cubicBezTo>
              <a:cubicBezTo>
                <a:pt x="9035945" y="3312100"/>
                <a:pt x="9048935" y="3323193"/>
                <a:pt x="9061924" y="3323193"/>
              </a:cubicBezTo>
              <a:cubicBezTo>
                <a:pt x="9077079" y="3323193"/>
                <a:pt x="9087903" y="3309881"/>
                <a:pt x="9087903" y="3296570"/>
              </a:cubicBezTo>
              <a:cubicBezTo>
                <a:pt x="9087903" y="3281041"/>
                <a:pt x="9077079" y="3269948"/>
                <a:pt x="9061924" y="3269948"/>
              </a:cubicBezTo>
              <a:close/>
              <a:moveTo>
                <a:pt x="9137696" y="3269948"/>
              </a:moveTo>
              <a:cubicBezTo>
                <a:pt x="9122542" y="3269948"/>
                <a:pt x="9111717" y="3283259"/>
                <a:pt x="9111717" y="3296570"/>
              </a:cubicBezTo>
              <a:cubicBezTo>
                <a:pt x="9111717" y="3312100"/>
                <a:pt x="9124707" y="3323193"/>
                <a:pt x="9137696" y="3323193"/>
              </a:cubicBezTo>
              <a:cubicBezTo>
                <a:pt x="9150686" y="3323193"/>
                <a:pt x="9161510" y="3309881"/>
                <a:pt x="9161510" y="3296570"/>
              </a:cubicBezTo>
              <a:cubicBezTo>
                <a:pt x="9161510" y="3281041"/>
                <a:pt x="9150686" y="3269948"/>
                <a:pt x="9137696" y="3269948"/>
              </a:cubicBezTo>
              <a:close/>
              <a:moveTo>
                <a:pt x="9211304" y="3269948"/>
              </a:moveTo>
              <a:cubicBezTo>
                <a:pt x="9196150" y="3269948"/>
                <a:pt x="9185325" y="3283259"/>
                <a:pt x="9185325" y="3296570"/>
              </a:cubicBezTo>
              <a:cubicBezTo>
                <a:pt x="9185325" y="3312100"/>
                <a:pt x="9198314" y="3323193"/>
                <a:pt x="9211304" y="3323193"/>
              </a:cubicBezTo>
              <a:cubicBezTo>
                <a:pt x="9226458" y="3323193"/>
                <a:pt x="9237283" y="3309881"/>
                <a:pt x="9237283" y="3296570"/>
              </a:cubicBezTo>
              <a:cubicBezTo>
                <a:pt x="9237283" y="3281041"/>
                <a:pt x="9224293" y="3269948"/>
                <a:pt x="9211304" y="3269948"/>
              </a:cubicBezTo>
              <a:close/>
              <a:moveTo>
                <a:pt x="9287075" y="3269948"/>
              </a:moveTo>
              <a:cubicBezTo>
                <a:pt x="9271921" y="3269948"/>
                <a:pt x="9261096" y="3283259"/>
                <a:pt x="9261096" y="3296570"/>
              </a:cubicBezTo>
              <a:cubicBezTo>
                <a:pt x="9261096" y="3312100"/>
                <a:pt x="9274085" y="3323193"/>
                <a:pt x="9287075" y="3323193"/>
              </a:cubicBezTo>
              <a:cubicBezTo>
                <a:pt x="9300064" y="3323193"/>
                <a:pt x="9310889" y="3309881"/>
                <a:pt x="9310889" y="3296570"/>
              </a:cubicBezTo>
              <a:cubicBezTo>
                <a:pt x="9310889" y="3281041"/>
                <a:pt x="9300064" y="3269948"/>
                <a:pt x="9287075" y="3269948"/>
              </a:cubicBezTo>
              <a:close/>
              <a:moveTo>
                <a:pt x="9358517" y="3269948"/>
              </a:moveTo>
              <a:cubicBezTo>
                <a:pt x="9345528" y="3269948"/>
                <a:pt x="9334703" y="3283259"/>
                <a:pt x="9334703" y="3296570"/>
              </a:cubicBezTo>
              <a:cubicBezTo>
                <a:pt x="9334703" y="3312100"/>
                <a:pt x="9345528" y="3323193"/>
                <a:pt x="9358517" y="3323193"/>
              </a:cubicBezTo>
              <a:cubicBezTo>
                <a:pt x="9373671" y="3323193"/>
                <a:pt x="9384496" y="3309881"/>
                <a:pt x="9384496" y="3296570"/>
              </a:cubicBezTo>
              <a:cubicBezTo>
                <a:pt x="9384496" y="3281041"/>
                <a:pt x="9373671" y="3269948"/>
                <a:pt x="9358517" y="3269948"/>
              </a:cubicBezTo>
              <a:close/>
              <a:moveTo>
                <a:pt x="9802324" y="3269948"/>
              </a:moveTo>
              <a:cubicBezTo>
                <a:pt x="9787170" y="3269948"/>
                <a:pt x="9776345" y="3283259"/>
                <a:pt x="9776345" y="3296570"/>
              </a:cubicBezTo>
              <a:cubicBezTo>
                <a:pt x="9776345" y="3312100"/>
                <a:pt x="9787170" y="3323193"/>
                <a:pt x="9802324" y="3323193"/>
              </a:cubicBezTo>
              <a:cubicBezTo>
                <a:pt x="9817478" y="3323193"/>
                <a:pt x="9828303" y="3309881"/>
                <a:pt x="9828303" y="3296570"/>
              </a:cubicBezTo>
              <a:cubicBezTo>
                <a:pt x="9828303" y="3281041"/>
                <a:pt x="9817478" y="3269948"/>
                <a:pt x="9802324" y="3269948"/>
              </a:cubicBezTo>
              <a:close/>
              <a:moveTo>
                <a:pt x="9875930" y="3269948"/>
              </a:moveTo>
              <a:cubicBezTo>
                <a:pt x="9862941" y="3269948"/>
                <a:pt x="9852116" y="3283259"/>
                <a:pt x="9852116" y="3296570"/>
              </a:cubicBezTo>
              <a:cubicBezTo>
                <a:pt x="9852116" y="3312100"/>
                <a:pt x="9862941" y="3323193"/>
                <a:pt x="9875930" y="3323193"/>
              </a:cubicBezTo>
              <a:cubicBezTo>
                <a:pt x="9891084" y="3323193"/>
                <a:pt x="9901909" y="3309881"/>
                <a:pt x="9901909" y="3296570"/>
              </a:cubicBezTo>
              <a:cubicBezTo>
                <a:pt x="9901909" y="3281041"/>
                <a:pt x="9891084" y="3269948"/>
                <a:pt x="9875930" y="3269948"/>
              </a:cubicBezTo>
              <a:close/>
              <a:moveTo>
                <a:pt x="10689936" y="3269948"/>
              </a:moveTo>
              <a:cubicBezTo>
                <a:pt x="10674782" y="3269948"/>
                <a:pt x="10663957" y="3283259"/>
                <a:pt x="10663957" y="3296570"/>
              </a:cubicBezTo>
              <a:cubicBezTo>
                <a:pt x="10663957" y="3312100"/>
                <a:pt x="10676947" y="3323193"/>
                <a:pt x="10689936" y="3323193"/>
              </a:cubicBezTo>
              <a:cubicBezTo>
                <a:pt x="10705091" y="3323193"/>
                <a:pt x="10715915" y="3309881"/>
                <a:pt x="10715915" y="3296570"/>
              </a:cubicBezTo>
              <a:cubicBezTo>
                <a:pt x="10715915" y="3281041"/>
                <a:pt x="10705091" y="3269948"/>
                <a:pt x="10689936" y="3269948"/>
              </a:cubicBezTo>
              <a:close/>
              <a:moveTo>
                <a:pt x="2478436" y="3345377"/>
              </a:moveTo>
              <a:cubicBezTo>
                <a:pt x="2463282" y="3345377"/>
                <a:pt x="2452457" y="3358688"/>
                <a:pt x="2452457" y="3371999"/>
              </a:cubicBezTo>
              <a:cubicBezTo>
                <a:pt x="2452457" y="3387529"/>
                <a:pt x="2465447" y="3398622"/>
                <a:pt x="2478436" y="3398622"/>
              </a:cubicBezTo>
              <a:cubicBezTo>
                <a:pt x="2493590" y="3398622"/>
                <a:pt x="2504415" y="3385311"/>
                <a:pt x="2504415" y="3371999"/>
              </a:cubicBezTo>
              <a:cubicBezTo>
                <a:pt x="2504415" y="3356470"/>
                <a:pt x="2493590" y="3345377"/>
                <a:pt x="2478436" y="3345377"/>
              </a:cubicBezTo>
              <a:close/>
              <a:moveTo>
                <a:pt x="2554208" y="3345377"/>
              </a:moveTo>
              <a:cubicBezTo>
                <a:pt x="2539054" y="3345377"/>
                <a:pt x="2528229" y="3358688"/>
                <a:pt x="2528229" y="3371999"/>
              </a:cubicBezTo>
              <a:cubicBezTo>
                <a:pt x="2528229" y="3387529"/>
                <a:pt x="2541219" y="3398622"/>
                <a:pt x="2554208" y="3398622"/>
              </a:cubicBezTo>
              <a:cubicBezTo>
                <a:pt x="2567197" y="3398622"/>
                <a:pt x="2578022" y="3385311"/>
                <a:pt x="2578022" y="3371999"/>
              </a:cubicBezTo>
              <a:cubicBezTo>
                <a:pt x="2578022" y="3356470"/>
                <a:pt x="2567197" y="3345377"/>
                <a:pt x="2554208" y="3345377"/>
              </a:cubicBezTo>
              <a:close/>
              <a:moveTo>
                <a:pt x="2995849" y="3345377"/>
              </a:moveTo>
              <a:cubicBezTo>
                <a:pt x="2982860" y="3345377"/>
                <a:pt x="2972035" y="3358688"/>
                <a:pt x="2972035" y="3371999"/>
              </a:cubicBezTo>
              <a:cubicBezTo>
                <a:pt x="2972035" y="3387529"/>
                <a:pt x="2982860" y="3398622"/>
                <a:pt x="2995849" y="3398622"/>
              </a:cubicBezTo>
              <a:cubicBezTo>
                <a:pt x="3011003" y="3398622"/>
                <a:pt x="3021828" y="3385311"/>
                <a:pt x="3021828" y="3371999"/>
              </a:cubicBezTo>
              <a:cubicBezTo>
                <a:pt x="3021828" y="3356470"/>
                <a:pt x="3011003" y="3345377"/>
                <a:pt x="2995849" y="3345377"/>
              </a:cubicBezTo>
              <a:close/>
              <a:moveTo>
                <a:pt x="3069456" y="3345377"/>
              </a:moveTo>
              <a:cubicBezTo>
                <a:pt x="3056467" y="3345377"/>
                <a:pt x="3045642" y="3358688"/>
                <a:pt x="3045642" y="3371999"/>
              </a:cubicBezTo>
              <a:cubicBezTo>
                <a:pt x="3045642" y="3387529"/>
                <a:pt x="3056467" y="3398622"/>
                <a:pt x="3069456" y="3398622"/>
              </a:cubicBezTo>
              <a:cubicBezTo>
                <a:pt x="3084610" y="3398622"/>
                <a:pt x="3095435" y="3385311"/>
                <a:pt x="3095435" y="3371999"/>
              </a:cubicBezTo>
              <a:cubicBezTo>
                <a:pt x="3095435" y="3356470"/>
                <a:pt x="3084610" y="3345377"/>
                <a:pt x="3069456" y="3345377"/>
              </a:cubicBezTo>
              <a:close/>
              <a:moveTo>
                <a:pt x="4994060" y="3345377"/>
              </a:moveTo>
              <a:cubicBezTo>
                <a:pt x="4981071" y="3345377"/>
                <a:pt x="4970246" y="3358688"/>
                <a:pt x="4970246" y="3371999"/>
              </a:cubicBezTo>
              <a:cubicBezTo>
                <a:pt x="4970246" y="3387529"/>
                <a:pt x="4981071" y="3398622"/>
                <a:pt x="4994060" y="3398622"/>
              </a:cubicBezTo>
              <a:cubicBezTo>
                <a:pt x="5009214" y="3398622"/>
                <a:pt x="5020039" y="3385311"/>
                <a:pt x="5020039" y="3371999"/>
              </a:cubicBezTo>
              <a:cubicBezTo>
                <a:pt x="5020039" y="3356470"/>
                <a:pt x="5009214" y="3345377"/>
                <a:pt x="4994060" y="3345377"/>
              </a:cubicBezTo>
              <a:close/>
              <a:moveTo>
                <a:pt x="5067667" y="3345377"/>
              </a:moveTo>
              <a:cubicBezTo>
                <a:pt x="5052513" y="3345377"/>
                <a:pt x="5041688" y="3358688"/>
                <a:pt x="5041688" y="3371999"/>
              </a:cubicBezTo>
              <a:cubicBezTo>
                <a:pt x="5041688" y="3387529"/>
                <a:pt x="5052513" y="3398622"/>
                <a:pt x="5067667" y="3398622"/>
              </a:cubicBezTo>
              <a:cubicBezTo>
                <a:pt x="5082821" y="3398622"/>
                <a:pt x="5093646" y="3385311"/>
                <a:pt x="5093646" y="3371999"/>
              </a:cubicBezTo>
              <a:cubicBezTo>
                <a:pt x="5093646" y="3356470"/>
                <a:pt x="5082821" y="3345377"/>
                <a:pt x="5067667" y="3345377"/>
              </a:cubicBezTo>
              <a:close/>
              <a:moveTo>
                <a:pt x="5141274" y="3345377"/>
              </a:moveTo>
              <a:cubicBezTo>
                <a:pt x="5126120" y="3345377"/>
                <a:pt x="5115295" y="3358688"/>
                <a:pt x="5115295" y="3371999"/>
              </a:cubicBezTo>
              <a:cubicBezTo>
                <a:pt x="5115295" y="3387529"/>
                <a:pt x="5128285" y="3398622"/>
                <a:pt x="5141274" y="3398622"/>
              </a:cubicBezTo>
              <a:cubicBezTo>
                <a:pt x="5156428" y="3398622"/>
                <a:pt x="5167253" y="3385311"/>
                <a:pt x="5167253" y="3371999"/>
              </a:cubicBezTo>
              <a:cubicBezTo>
                <a:pt x="5167253" y="3356470"/>
                <a:pt x="5156428" y="3345377"/>
                <a:pt x="5141274" y="3345377"/>
              </a:cubicBezTo>
              <a:close/>
              <a:moveTo>
                <a:pt x="5214881" y="3345377"/>
              </a:moveTo>
              <a:cubicBezTo>
                <a:pt x="5199727" y="3345377"/>
                <a:pt x="5188902" y="3358688"/>
                <a:pt x="5188902" y="3371999"/>
              </a:cubicBezTo>
              <a:cubicBezTo>
                <a:pt x="5188902" y="3387529"/>
                <a:pt x="5201892" y="3398622"/>
                <a:pt x="5214881" y="3398622"/>
              </a:cubicBezTo>
              <a:cubicBezTo>
                <a:pt x="5230035" y="3398622"/>
                <a:pt x="5240860" y="3385311"/>
                <a:pt x="5240860" y="3371999"/>
              </a:cubicBezTo>
              <a:cubicBezTo>
                <a:pt x="5240860" y="3356470"/>
                <a:pt x="5230035" y="3345377"/>
                <a:pt x="5214881" y="3345377"/>
              </a:cubicBezTo>
              <a:close/>
              <a:moveTo>
                <a:pt x="5290653" y="3345377"/>
              </a:moveTo>
              <a:cubicBezTo>
                <a:pt x="5275499" y="3345377"/>
                <a:pt x="5264674" y="3358688"/>
                <a:pt x="5264674" y="3371999"/>
              </a:cubicBezTo>
              <a:cubicBezTo>
                <a:pt x="5264674" y="3387529"/>
                <a:pt x="5277664" y="3398622"/>
                <a:pt x="5290653" y="3398622"/>
              </a:cubicBezTo>
              <a:cubicBezTo>
                <a:pt x="5303642" y="3398622"/>
                <a:pt x="5314467" y="3385311"/>
                <a:pt x="5314467" y="3371999"/>
              </a:cubicBezTo>
              <a:cubicBezTo>
                <a:pt x="5314467" y="3356470"/>
                <a:pt x="5303642" y="3345377"/>
                <a:pt x="5290653" y="3345377"/>
              </a:cubicBezTo>
              <a:close/>
              <a:moveTo>
                <a:pt x="5364260" y="3345377"/>
              </a:moveTo>
              <a:cubicBezTo>
                <a:pt x="5351271" y="3345377"/>
                <a:pt x="5340446" y="3358688"/>
                <a:pt x="5340446" y="3371999"/>
              </a:cubicBezTo>
              <a:cubicBezTo>
                <a:pt x="5340446" y="3387529"/>
                <a:pt x="5351271" y="3398622"/>
                <a:pt x="5364260" y="3398622"/>
              </a:cubicBezTo>
              <a:cubicBezTo>
                <a:pt x="5379414" y="3398622"/>
                <a:pt x="5390239" y="3385311"/>
                <a:pt x="5390239" y="3371999"/>
              </a:cubicBezTo>
              <a:cubicBezTo>
                <a:pt x="5390239" y="3356470"/>
                <a:pt x="5379414" y="3345377"/>
                <a:pt x="5364260" y="3345377"/>
              </a:cubicBezTo>
              <a:close/>
              <a:moveTo>
                <a:pt x="5437867" y="3345377"/>
              </a:moveTo>
              <a:cubicBezTo>
                <a:pt x="5422713" y="3345377"/>
                <a:pt x="5411888" y="3358688"/>
                <a:pt x="5411888" y="3371999"/>
              </a:cubicBezTo>
              <a:cubicBezTo>
                <a:pt x="5411888" y="3387529"/>
                <a:pt x="5422713" y="3398622"/>
                <a:pt x="5437867" y="3398622"/>
              </a:cubicBezTo>
              <a:cubicBezTo>
                <a:pt x="5453021" y="3398622"/>
                <a:pt x="5463846" y="3385311"/>
                <a:pt x="5463846" y="3371999"/>
              </a:cubicBezTo>
              <a:cubicBezTo>
                <a:pt x="5463846" y="3356470"/>
                <a:pt x="5453021" y="3345377"/>
                <a:pt x="5437867" y="3345377"/>
              </a:cubicBezTo>
              <a:close/>
              <a:moveTo>
                <a:pt x="5511473" y="3345377"/>
              </a:moveTo>
              <a:cubicBezTo>
                <a:pt x="5498484" y="3345377"/>
                <a:pt x="5487659" y="3358688"/>
                <a:pt x="5487659" y="3371999"/>
              </a:cubicBezTo>
              <a:cubicBezTo>
                <a:pt x="5487659" y="3387529"/>
                <a:pt x="5498484" y="3398622"/>
                <a:pt x="5511473" y="3398622"/>
              </a:cubicBezTo>
              <a:cubicBezTo>
                <a:pt x="5526628" y="3398622"/>
                <a:pt x="5537452" y="3385311"/>
                <a:pt x="5537452" y="3371999"/>
              </a:cubicBezTo>
              <a:cubicBezTo>
                <a:pt x="5537452" y="3356470"/>
                <a:pt x="5526628" y="3345377"/>
                <a:pt x="5511473" y="3345377"/>
              </a:cubicBezTo>
              <a:close/>
              <a:moveTo>
                <a:pt x="5585081" y="3345377"/>
              </a:moveTo>
              <a:cubicBezTo>
                <a:pt x="5569927" y="3345377"/>
                <a:pt x="5559102" y="3358688"/>
                <a:pt x="5559102" y="3371999"/>
              </a:cubicBezTo>
              <a:cubicBezTo>
                <a:pt x="5559102" y="3387529"/>
                <a:pt x="5572091" y="3398622"/>
                <a:pt x="5585081" y="3398622"/>
              </a:cubicBezTo>
              <a:cubicBezTo>
                <a:pt x="5600235" y="3398622"/>
                <a:pt x="5611060" y="3385311"/>
                <a:pt x="5611060" y="3371999"/>
              </a:cubicBezTo>
              <a:cubicBezTo>
                <a:pt x="5611060" y="3356470"/>
                <a:pt x="5600235" y="3345377"/>
                <a:pt x="5585081" y="3345377"/>
              </a:cubicBezTo>
              <a:close/>
              <a:moveTo>
                <a:pt x="5658687" y="3345377"/>
              </a:moveTo>
              <a:cubicBezTo>
                <a:pt x="5645699" y="3345377"/>
                <a:pt x="5634874" y="3358688"/>
                <a:pt x="5634874" y="3371999"/>
              </a:cubicBezTo>
              <a:cubicBezTo>
                <a:pt x="5634874" y="3387529"/>
                <a:pt x="5645699" y="3398622"/>
                <a:pt x="5658687" y="3398622"/>
              </a:cubicBezTo>
              <a:cubicBezTo>
                <a:pt x="5673842" y="3398622"/>
                <a:pt x="5684667" y="3385311"/>
                <a:pt x="5684667" y="3371999"/>
              </a:cubicBezTo>
              <a:cubicBezTo>
                <a:pt x="5684667" y="3356470"/>
                <a:pt x="5673842" y="3345377"/>
                <a:pt x="5658687" y="3345377"/>
              </a:cubicBezTo>
              <a:close/>
              <a:moveTo>
                <a:pt x="5734459" y="3345377"/>
              </a:moveTo>
              <a:cubicBezTo>
                <a:pt x="5719305" y="3345377"/>
                <a:pt x="5708480" y="3358688"/>
                <a:pt x="5708480" y="3371999"/>
              </a:cubicBezTo>
              <a:cubicBezTo>
                <a:pt x="5708480" y="3387529"/>
                <a:pt x="5721470" y="3398622"/>
                <a:pt x="5734459" y="3398622"/>
              </a:cubicBezTo>
              <a:cubicBezTo>
                <a:pt x="5749613" y="3398622"/>
                <a:pt x="5760438" y="3385311"/>
                <a:pt x="5760438" y="3371999"/>
              </a:cubicBezTo>
              <a:cubicBezTo>
                <a:pt x="5760438" y="3356470"/>
                <a:pt x="5747448" y="3345377"/>
                <a:pt x="5734459" y="3345377"/>
              </a:cubicBezTo>
              <a:close/>
              <a:moveTo>
                <a:pt x="5810231" y="3345377"/>
              </a:moveTo>
              <a:cubicBezTo>
                <a:pt x="5795077" y="3345377"/>
                <a:pt x="5784252" y="3358688"/>
                <a:pt x="5784252" y="3371999"/>
              </a:cubicBezTo>
              <a:cubicBezTo>
                <a:pt x="5784252" y="3387529"/>
                <a:pt x="5797242" y="3398622"/>
                <a:pt x="5810231" y="3398622"/>
              </a:cubicBezTo>
              <a:cubicBezTo>
                <a:pt x="5823220" y="3398622"/>
                <a:pt x="5834045" y="3385311"/>
                <a:pt x="5834045" y="3371999"/>
              </a:cubicBezTo>
              <a:cubicBezTo>
                <a:pt x="5834045" y="3356470"/>
                <a:pt x="5823220" y="3345377"/>
                <a:pt x="5810231" y="3345377"/>
              </a:cubicBezTo>
              <a:close/>
              <a:moveTo>
                <a:pt x="5881673" y="3345377"/>
              </a:moveTo>
              <a:cubicBezTo>
                <a:pt x="5866519" y="3345377"/>
                <a:pt x="5855694" y="3358688"/>
                <a:pt x="5855694" y="3371999"/>
              </a:cubicBezTo>
              <a:cubicBezTo>
                <a:pt x="5855694" y="3387529"/>
                <a:pt x="5868684" y="3398622"/>
                <a:pt x="5881673" y="3398622"/>
              </a:cubicBezTo>
              <a:cubicBezTo>
                <a:pt x="5896827" y="3398622"/>
                <a:pt x="5907652" y="3385311"/>
                <a:pt x="5907652" y="3371999"/>
              </a:cubicBezTo>
              <a:cubicBezTo>
                <a:pt x="5907652" y="3356470"/>
                <a:pt x="5896827" y="3345377"/>
                <a:pt x="5881673" y="3345377"/>
              </a:cubicBezTo>
              <a:close/>
              <a:moveTo>
                <a:pt x="5957445" y="3345377"/>
              </a:moveTo>
              <a:cubicBezTo>
                <a:pt x="5942291" y="3345377"/>
                <a:pt x="5931466" y="3358688"/>
                <a:pt x="5931466" y="3371999"/>
              </a:cubicBezTo>
              <a:cubicBezTo>
                <a:pt x="5931466" y="3387529"/>
                <a:pt x="5944456" y="3398622"/>
                <a:pt x="5957445" y="3398622"/>
              </a:cubicBezTo>
              <a:cubicBezTo>
                <a:pt x="5970435" y="3398622"/>
                <a:pt x="5981259" y="3385311"/>
                <a:pt x="5981259" y="3371999"/>
              </a:cubicBezTo>
              <a:cubicBezTo>
                <a:pt x="5981259" y="3356470"/>
                <a:pt x="5970435" y="3345377"/>
                <a:pt x="5957445" y="3345377"/>
              </a:cubicBezTo>
              <a:close/>
              <a:moveTo>
                <a:pt x="6028887" y="3345377"/>
              </a:moveTo>
              <a:cubicBezTo>
                <a:pt x="6013733" y="3345377"/>
                <a:pt x="6002908" y="3358688"/>
                <a:pt x="6002908" y="3371999"/>
              </a:cubicBezTo>
              <a:cubicBezTo>
                <a:pt x="6002908" y="3387529"/>
                <a:pt x="6015897" y="3398622"/>
                <a:pt x="6028887" y="3398622"/>
              </a:cubicBezTo>
              <a:cubicBezTo>
                <a:pt x="6044041" y="3398622"/>
                <a:pt x="6054866" y="3385311"/>
                <a:pt x="6054866" y="3371999"/>
              </a:cubicBezTo>
              <a:cubicBezTo>
                <a:pt x="6054866" y="3356470"/>
                <a:pt x="6044041" y="3345377"/>
                <a:pt x="6028887" y="3345377"/>
              </a:cubicBezTo>
              <a:close/>
              <a:moveTo>
                <a:pt x="6102494" y="3345377"/>
              </a:moveTo>
              <a:cubicBezTo>
                <a:pt x="6087340" y="3345377"/>
                <a:pt x="6076515" y="3358688"/>
                <a:pt x="6076515" y="3371999"/>
              </a:cubicBezTo>
              <a:cubicBezTo>
                <a:pt x="6076515" y="3387529"/>
                <a:pt x="6089505" y="3398622"/>
                <a:pt x="6102494" y="3398622"/>
              </a:cubicBezTo>
              <a:cubicBezTo>
                <a:pt x="6117648" y="3398622"/>
                <a:pt x="6128473" y="3385311"/>
                <a:pt x="6128473" y="3371999"/>
              </a:cubicBezTo>
              <a:cubicBezTo>
                <a:pt x="6128473" y="3356470"/>
                <a:pt x="6117648" y="3345377"/>
                <a:pt x="6102494" y="3345377"/>
              </a:cubicBezTo>
              <a:close/>
              <a:moveTo>
                <a:pt x="6178265" y="3345377"/>
              </a:moveTo>
              <a:cubicBezTo>
                <a:pt x="6165277" y="3345377"/>
                <a:pt x="6154452" y="3358688"/>
                <a:pt x="6154452" y="3371999"/>
              </a:cubicBezTo>
              <a:cubicBezTo>
                <a:pt x="6154452" y="3387529"/>
                <a:pt x="6165277" y="3398622"/>
                <a:pt x="6178265" y="3398622"/>
              </a:cubicBezTo>
              <a:cubicBezTo>
                <a:pt x="6193420" y="3398622"/>
                <a:pt x="6204245" y="3385311"/>
                <a:pt x="6204245" y="3371999"/>
              </a:cubicBezTo>
              <a:cubicBezTo>
                <a:pt x="6204245" y="3356470"/>
                <a:pt x="6191255" y="3345377"/>
                <a:pt x="6178265" y="3345377"/>
              </a:cubicBezTo>
              <a:close/>
              <a:moveTo>
                <a:pt x="6251873" y="3345377"/>
              </a:moveTo>
              <a:cubicBezTo>
                <a:pt x="6238884" y="3345377"/>
                <a:pt x="6228059" y="3358688"/>
                <a:pt x="6228059" y="3371999"/>
              </a:cubicBezTo>
              <a:cubicBezTo>
                <a:pt x="6228059" y="3387529"/>
                <a:pt x="6238884" y="3398622"/>
                <a:pt x="6251873" y="3398622"/>
              </a:cubicBezTo>
              <a:cubicBezTo>
                <a:pt x="6267027" y="3398622"/>
                <a:pt x="6277852" y="3385311"/>
                <a:pt x="6277852" y="3371999"/>
              </a:cubicBezTo>
              <a:cubicBezTo>
                <a:pt x="6277852" y="3356470"/>
                <a:pt x="6267027" y="3345377"/>
                <a:pt x="6251873" y="3345377"/>
              </a:cubicBezTo>
              <a:close/>
              <a:moveTo>
                <a:pt x="6325479" y="3345377"/>
              </a:moveTo>
              <a:cubicBezTo>
                <a:pt x="6312490" y="3345377"/>
                <a:pt x="6301665" y="3358688"/>
                <a:pt x="6301665" y="3371999"/>
              </a:cubicBezTo>
              <a:cubicBezTo>
                <a:pt x="6301665" y="3387529"/>
                <a:pt x="6312490" y="3398622"/>
                <a:pt x="6325479" y="3398622"/>
              </a:cubicBezTo>
              <a:cubicBezTo>
                <a:pt x="6340633" y="3398622"/>
                <a:pt x="6351458" y="3385311"/>
                <a:pt x="6351458" y="3371999"/>
              </a:cubicBezTo>
              <a:cubicBezTo>
                <a:pt x="6351458" y="3356470"/>
                <a:pt x="6340633" y="3345377"/>
                <a:pt x="6325479" y="3345377"/>
              </a:cubicBezTo>
              <a:close/>
              <a:moveTo>
                <a:pt x="6399086" y="3345377"/>
              </a:moveTo>
              <a:cubicBezTo>
                <a:pt x="6383932" y="3345377"/>
                <a:pt x="6373107" y="3358688"/>
                <a:pt x="6373107" y="3371999"/>
              </a:cubicBezTo>
              <a:cubicBezTo>
                <a:pt x="6373107" y="3387529"/>
                <a:pt x="6386097" y="3398622"/>
                <a:pt x="6399086" y="3398622"/>
              </a:cubicBezTo>
              <a:cubicBezTo>
                <a:pt x="6414241" y="3398622"/>
                <a:pt x="6425065" y="3385311"/>
                <a:pt x="6425065" y="3371999"/>
              </a:cubicBezTo>
              <a:cubicBezTo>
                <a:pt x="6425065" y="3356470"/>
                <a:pt x="6414241" y="3345377"/>
                <a:pt x="6399086" y="3345377"/>
              </a:cubicBezTo>
              <a:close/>
              <a:moveTo>
                <a:pt x="6472694" y="3345377"/>
              </a:moveTo>
              <a:cubicBezTo>
                <a:pt x="6457540" y="3345377"/>
                <a:pt x="6446715" y="3358688"/>
                <a:pt x="6446715" y="3371999"/>
              </a:cubicBezTo>
              <a:cubicBezTo>
                <a:pt x="6446715" y="3387529"/>
                <a:pt x="6459704" y="3398622"/>
                <a:pt x="6472694" y="3398622"/>
              </a:cubicBezTo>
              <a:cubicBezTo>
                <a:pt x="6487848" y="3398622"/>
                <a:pt x="6498673" y="3385311"/>
                <a:pt x="6498673" y="3371999"/>
              </a:cubicBezTo>
              <a:cubicBezTo>
                <a:pt x="6498673" y="3356470"/>
                <a:pt x="6487848" y="3345377"/>
                <a:pt x="6472694" y="3345377"/>
              </a:cubicBezTo>
              <a:close/>
              <a:moveTo>
                <a:pt x="6546300" y="3345377"/>
              </a:moveTo>
              <a:cubicBezTo>
                <a:pt x="6531146" y="3345377"/>
                <a:pt x="6520321" y="3358688"/>
                <a:pt x="6520321" y="3371999"/>
              </a:cubicBezTo>
              <a:cubicBezTo>
                <a:pt x="6520321" y="3387529"/>
                <a:pt x="6533311" y="3398622"/>
                <a:pt x="6546300" y="3398622"/>
              </a:cubicBezTo>
              <a:cubicBezTo>
                <a:pt x="6561454" y="3398622"/>
                <a:pt x="6572279" y="3385311"/>
                <a:pt x="6572279" y="3371999"/>
              </a:cubicBezTo>
              <a:cubicBezTo>
                <a:pt x="6572279" y="3356470"/>
                <a:pt x="6561454" y="3345377"/>
                <a:pt x="6546300" y="3345377"/>
              </a:cubicBezTo>
              <a:close/>
              <a:moveTo>
                <a:pt x="6622072" y="3345377"/>
              </a:moveTo>
              <a:cubicBezTo>
                <a:pt x="6606918" y="3345377"/>
                <a:pt x="6596093" y="3358688"/>
                <a:pt x="6596093" y="3371999"/>
              </a:cubicBezTo>
              <a:cubicBezTo>
                <a:pt x="6596093" y="3387529"/>
                <a:pt x="6609083" y="3398622"/>
                <a:pt x="6622072" y="3398622"/>
              </a:cubicBezTo>
              <a:cubicBezTo>
                <a:pt x="6637226" y="3398622"/>
                <a:pt x="6648051" y="3385311"/>
                <a:pt x="6648051" y="3371999"/>
              </a:cubicBezTo>
              <a:cubicBezTo>
                <a:pt x="6648051" y="3356470"/>
                <a:pt x="6635061" y="3345377"/>
                <a:pt x="6622072" y="3345377"/>
              </a:cubicBezTo>
              <a:close/>
              <a:moveTo>
                <a:pt x="6695679" y="3345377"/>
              </a:moveTo>
              <a:cubicBezTo>
                <a:pt x="6680525" y="3345377"/>
                <a:pt x="6669700" y="3358688"/>
                <a:pt x="6669700" y="3371999"/>
              </a:cubicBezTo>
              <a:cubicBezTo>
                <a:pt x="6669700" y="3387529"/>
                <a:pt x="6682690" y="3398622"/>
                <a:pt x="6695679" y="3398622"/>
              </a:cubicBezTo>
              <a:cubicBezTo>
                <a:pt x="6710833" y="3398622"/>
                <a:pt x="6721658" y="3385311"/>
                <a:pt x="6721658" y="3371999"/>
              </a:cubicBezTo>
              <a:cubicBezTo>
                <a:pt x="6721658" y="3356470"/>
                <a:pt x="6710833" y="3345377"/>
                <a:pt x="6695679" y="3345377"/>
              </a:cubicBezTo>
              <a:close/>
              <a:moveTo>
                <a:pt x="6769286" y="3345377"/>
              </a:moveTo>
              <a:cubicBezTo>
                <a:pt x="6754132" y="3345377"/>
                <a:pt x="6743307" y="3358688"/>
                <a:pt x="6743307" y="3371999"/>
              </a:cubicBezTo>
              <a:cubicBezTo>
                <a:pt x="6743307" y="3387529"/>
                <a:pt x="6754132" y="3398622"/>
                <a:pt x="6769286" y="3398622"/>
              </a:cubicBezTo>
              <a:cubicBezTo>
                <a:pt x="6784440" y="3398622"/>
                <a:pt x="6795265" y="3385311"/>
                <a:pt x="6795265" y="3371999"/>
              </a:cubicBezTo>
              <a:cubicBezTo>
                <a:pt x="6795265" y="3356470"/>
                <a:pt x="6784440" y="3345377"/>
                <a:pt x="6769286" y="3345377"/>
              </a:cubicBezTo>
              <a:close/>
              <a:moveTo>
                <a:pt x="6842892" y="3345377"/>
              </a:moveTo>
              <a:cubicBezTo>
                <a:pt x="6827738" y="3345377"/>
                <a:pt x="6816913" y="3358688"/>
                <a:pt x="6816913" y="3371999"/>
              </a:cubicBezTo>
              <a:cubicBezTo>
                <a:pt x="6816913" y="3387529"/>
                <a:pt x="6829903" y="3398622"/>
                <a:pt x="6842892" y="3398622"/>
              </a:cubicBezTo>
              <a:cubicBezTo>
                <a:pt x="6858047" y="3398622"/>
                <a:pt x="6868871" y="3385311"/>
                <a:pt x="6868871" y="3371999"/>
              </a:cubicBezTo>
              <a:cubicBezTo>
                <a:pt x="6868871" y="3356470"/>
                <a:pt x="6858047" y="3345377"/>
                <a:pt x="6842892" y="3345377"/>
              </a:cubicBezTo>
              <a:close/>
              <a:moveTo>
                <a:pt x="6916499" y="3345377"/>
              </a:moveTo>
              <a:cubicBezTo>
                <a:pt x="6903510" y="3345377"/>
                <a:pt x="6892685" y="3358688"/>
                <a:pt x="6892685" y="3371999"/>
              </a:cubicBezTo>
              <a:cubicBezTo>
                <a:pt x="6892685" y="3387529"/>
                <a:pt x="6903510" y="3398622"/>
                <a:pt x="6916499" y="3398622"/>
              </a:cubicBezTo>
              <a:cubicBezTo>
                <a:pt x="6931654" y="3398622"/>
                <a:pt x="6942478" y="3385311"/>
                <a:pt x="6942478" y="3371999"/>
              </a:cubicBezTo>
              <a:cubicBezTo>
                <a:pt x="6942478" y="3356470"/>
                <a:pt x="6931654" y="3345377"/>
                <a:pt x="6916499" y="3345377"/>
              </a:cubicBezTo>
              <a:close/>
              <a:moveTo>
                <a:pt x="6990106" y="3345377"/>
              </a:moveTo>
              <a:cubicBezTo>
                <a:pt x="6977118" y="3345377"/>
                <a:pt x="6966293" y="3358688"/>
                <a:pt x="6966293" y="3371999"/>
              </a:cubicBezTo>
              <a:cubicBezTo>
                <a:pt x="6966293" y="3387529"/>
                <a:pt x="6977118" y="3398622"/>
                <a:pt x="6990106" y="3398622"/>
              </a:cubicBezTo>
              <a:cubicBezTo>
                <a:pt x="7005261" y="3398622"/>
                <a:pt x="7016086" y="3385311"/>
                <a:pt x="7016086" y="3371999"/>
              </a:cubicBezTo>
              <a:cubicBezTo>
                <a:pt x="7016086" y="3356470"/>
                <a:pt x="7005261" y="3345377"/>
                <a:pt x="6990106" y="3345377"/>
              </a:cubicBezTo>
              <a:close/>
              <a:moveTo>
                <a:pt x="7065879" y="3345377"/>
              </a:moveTo>
              <a:cubicBezTo>
                <a:pt x="7050725" y="3345377"/>
                <a:pt x="7039900" y="3358688"/>
                <a:pt x="7039900" y="3371999"/>
              </a:cubicBezTo>
              <a:cubicBezTo>
                <a:pt x="7039900" y="3387529"/>
                <a:pt x="7052890" y="3398622"/>
                <a:pt x="7065879" y="3398622"/>
              </a:cubicBezTo>
              <a:cubicBezTo>
                <a:pt x="7081033" y="3398622"/>
                <a:pt x="7091858" y="3385311"/>
                <a:pt x="7091858" y="3371999"/>
              </a:cubicBezTo>
              <a:cubicBezTo>
                <a:pt x="7091858" y="3356470"/>
                <a:pt x="7078868" y="3345377"/>
                <a:pt x="7065879" y="3345377"/>
              </a:cubicBezTo>
              <a:close/>
              <a:moveTo>
                <a:pt x="7139485" y="3345377"/>
              </a:moveTo>
              <a:cubicBezTo>
                <a:pt x="7124331" y="3345377"/>
                <a:pt x="7113506" y="3358688"/>
                <a:pt x="7113506" y="3371999"/>
              </a:cubicBezTo>
              <a:cubicBezTo>
                <a:pt x="7113506" y="3387529"/>
                <a:pt x="7126496" y="3398622"/>
                <a:pt x="7139485" y="3398622"/>
              </a:cubicBezTo>
              <a:cubicBezTo>
                <a:pt x="7154639" y="3398622"/>
                <a:pt x="7165464" y="3385311"/>
                <a:pt x="7165464" y="3371999"/>
              </a:cubicBezTo>
              <a:cubicBezTo>
                <a:pt x="7165464" y="3356470"/>
                <a:pt x="7154639" y="3345377"/>
                <a:pt x="7139485" y="3345377"/>
              </a:cubicBezTo>
              <a:close/>
              <a:moveTo>
                <a:pt x="7360306" y="3345377"/>
              </a:moveTo>
              <a:cubicBezTo>
                <a:pt x="7345152" y="3345377"/>
                <a:pt x="7334327" y="3358688"/>
                <a:pt x="7334327" y="3371999"/>
              </a:cubicBezTo>
              <a:cubicBezTo>
                <a:pt x="7334327" y="3387529"/>
                <a:pt x="7347316" y="3398622"/>
                <a:pt x="7360306" y="3398622"/>
              </a:cubicBezTo>
              <a:cubicBezTo>
                <a:pt x="7375460" y="3398622"/>
                <a:pt x="7386285" y="3385311"/>
                <a:pt x="7386285" y="3371999"/>
              </a:cubicBezTo>
              <a:cubicBezTo>
                <a:pt x="7386285" y="3356470"/>
                <a:pt x="7375460" y="3345377"/>
                <a:pt x="7360306" y="3345377"/>
              </a:cubicBezTo>
              <a:close/>
              <a:moveTo>
                <a:pt x="7433913" y="3345377"/>
              </a:moveTo>
              <a:cubicBezTo>
                <a:pt x="7418759" y="3345377"/>
                <a:pt x="7407934" y="3358688"/>
                <a:pt x="7407934" y="3371999"/>
              </a:cubicBezTo>
              <a:cubicBezTo>
                <a:pt x="7407934" y="3387529"/>
                <a:pt x="7420924" y="3398622"/>
                <a:pt x="7433913" y="3398622"/>
              </a:cubicBezTo>
              <a:cubicBezTo>
                <a:pt x="7449067" y="3398622"/>
                <a:pt x="7459892" y="3385311"/>
                <a:pt x="7459892" y="3371999"/>
              </a:cubicBezTo>
              <a:cubicBezTo>
                <a:pt x="7459892" y="3356470"/>
                <a:pt x="7449067" y="3345377"/>
                <a:pt x="7433913" y="3345377"/>
              </a:cubicBezTo>
              <a:close/>
              <a:moveTo>
                <a:pt x="8247918" y="3345377"/>
              </a:moveTo>
              <a:cubicBezTo>
                <a:pt x="8234929" y="3345377"/>
                <a:pt x="8224104" y="3358688"/>
                <a:pt x="8224104" y="3371999"/>
              </a:cubicBezTo>
              <a:cubicBezTo>
                <a:pt x="8224104" y="3387529"/>
                <a:pt x="8234929" y="3398622"/>
                <a:pt x="8247918" y="3398622"/>
              </a:cubicBezTo>
              <a:cubicBezTo>
                <a:pt x="8263073" y="3398622"/>
                <a:pt x="8273897" y="3385311"/>
                <a:pt x="8273897" y="3371999"/>
              </a:cubicBezTo>
              <a:cubicBezTo>
                <a:pt x="8273897" y="3356470"/>
                <a:pt x="8263073" y="3345377"/>
                <a:pt x="8247918" y="3345377"/>
              </a:cubicBezTo>
              <a:close/>
              <a:moveTo>
                <a:pt x="8323691" y="3345377"/>
              </a:moveTo>
              <a:cubicBezTo>
                <a:pt x="8308537" y="3345377"/>
                <a:pt x="8297712" y="3358688"/>
                <a:pt x="8297712" y="3371999"/>
              </a:cubicBezTo>
              <a:cubicBezTo>
                <a:pt x="8297712" y="3387529"/>
                <a:pt x="8310701" y="3398622"/>
                <a:pt x="8323691" y="3398622"/>
              </a:cubicBezTo>
              <a:cubicBezTo>
                <a:pt x="8338845" y="3398622"/>
                <a:pt x="8349670" y="3385311"/>
                <a:pt x="8349670" y="3371999"/>
              </a:cubicBezTo>
              <a:cubicBezTo>
                <a:pt x="8349670" y="3356470"/>
                <a:pt x="8336680" y="3345377"/>
                <a:pt x="8323691" y="3345377"/>
              </a:cubicBezTo>
              <a:close/>
              <a:moveTo>
                <a:pt x="8397298" y="3345377"/>
              </a:moveTo>
              <a:cubicBezTo>
                <a:pt x="8382144" y="3345377"/>
                <a:pt x="8371319" y="3358688"/>
                <a:pt x="8371319" y="3371999"/>
              </a:cubicBezTo>
              <a:cubicBezTo>
                <a:pt x="8371319" y="3387529"/>
                <a:pt x="8384309" y="3398622"/>
                <a:pt x="8397298" y="3398622"/>
              </a:cubicBezTo>
              <a:cubicBezTo>
                <a:pt x="8412452" y="3398622"/>
                <a:pt x="8423277" y="3385311"/>
                <a:pt x="8423277" y="3371999"/>
              </a:cubicBezTo>
              <a:cubicBezTo>
                <a:pt x="8423277" y="3356470"/>
                <a:pt x="8412452" y="3345377"/>
                <a:pt x="8397298" y="3345377"/>
              </a:cubicBezTo>
              <a:close/>
              <a:moveTo>
                <a:pt x="8841104" y="3345377"/>
              </a:moveTo>
              <a:cubicBezTo>
                <a:pt x="8825950" y="3345377"/>
                <a:pt x="8815125" y="3358688"/>
                <a:pt x="8815125" y="3371999"/>
              </a:cubicBezTo>
              <a:cubicBezTo>
                <a:pt x="8815125" y="3387529"/>
                <a:pt x="8828115" y="3398622"/>
                <a:pt x="8841104" y="3398622"/>
              </a:cubicBezTo>
              <a:cubicBezTo>
                <a:pt x="8856258" y="3398622"/>
                <a:pt x="8867083" y="3385311"/>
                <a:pt x="8867083" y="3371999"/>
              </a:cubicBezTo>
              <a:cubicBezTo>
                <a:pt x="8867083" y="3356470"/>
                <a:pt x="8856258" y="3345377"/>
                <a:pt x="8841104" y="3345377"/>
              </a:cubicBezTo>
              <a:close/>
              <a:moveTo>
                <a:pt x="9061924" y="3345377"/>
              </a:moveTo>
              <a:cubicBezTo>
                <a:pt x="9046770" y="3345377"/>
                <a:pt x="9035945" y="3358688"/>
                <a:pt x="9035945" y="3371999"/>
              </a:cubicBezTo>
              <a:cubicBezTo>
                <a:pt x="9035945" y="3387529"/>
                <a:pt x="9048935" y="3398622"/>
                <a:pt x="9061924" y="3398622"/>
              </a:cubicBezTo>
              <a:cubicBezTo>
                <a:pt x="9077079" y="3398622"/>
                <a:pt x="9087903" y="3385311"/>
                <a:pt x="9087903" y="3371999"/>
              </a:cubicBezTo>
              <a:cubicBezTo>
                <a:pt x="9087903" y="3356470"/>
                <a:pt x="9077079" y="3345377"/>
                <a:pt x="9061924" y="3345377"/>
              </a:cubicBezTo>
              <a:close/>
              <a:moveTo>
                <a:pt x="9137696" y="3345377"/>
              </a:moveTo>
              <a:cubicBezTo>
                <a:pt x="9122542" y="3345377"/>
                <a:pt x="9111717" y="3358688"/>
                <a:pt x="9111717" y="3371999"/>
              </a:cubicBezTo>
              <a:cubicBezTo>
                <a:pt x="9111717" y="3387529"/>
                <a:pt x="9124707" y="3398622"/>
                <a:pt x="9137696" y="3398622"/>
              </a:cubicBezTo>
              <a:cubicBezTo>
                <a:pt x="9150686" y="3398622"/>
                <a:pt x="9161510" y="3385311"/>
                <a:pt x="9161510" y="3371999"/>
              </a:cubicBezTo>
              <a:cubicBezTo>
                <a:pt x="9161510" y="3356470"/>
                <a:pt x="9150686" y="3345377"/>
                <a:pt x="9137696" y="3345377"/>
              </a:cubicBezTo>
              <a:close/>
              <a:moveTo>
                <a:pt x="9211304" y="3345377"/>
              </a:moveTo>
              <a:cubicBezTo>
                <a:pt x="9196150" y="3345377"/>
                <a:pt x="9185325" y="3358688"/>
                <a:pt x="9185325" y="3371999"/>
              </a:cubicBezTo>
              <a:cubicBezTo>
                <a:pt x="9185325" y="3387529"/>
                <a:pt x="9198314" y="3398622"/>
                <a:pt x="9211304" y="3398622"/>
              </a:cubicBezTo>
              <a:cubicBezTo>
                <a:pt x="9226458" y="3398622"/>
                <a:pt x="9237283" y="3385311"/>
                <a:pt x="9237283" y="3371999"/>
              </a:cubicBezTo>
              <a:cubicBezTo>
                <a:pt x="9237283" y="3356470"/>
                <a:pt x="9224293" y="3345377"/>
                <a:pt x="9211304" y="3345377"/>
              </a:cubicBezTo>
              <a:close/>
              <a:moveTo>
                <a:pt x="9287075" y="3345377"/>
              </a:moveTo>
              <a:cubicBezTo>
                <a:pt x="9271921" y="3345377"/>
                <a:pt x="9261096" y="3358688"/>
                <a:pt x="9261096" y="3371999"/>
              </a:cubicBezTo>
              <a:cubicBezTo>
                <a:pt x="9261096" y="3387529"/>
                <a:pt x="9274085" y="3398622"/>
                <a:pt x="9287075" y="3398622"/>
              </a:cubicBezTo>
              <a:cubicBezTo>
                <a:pt x="9300064" y="3398622"/>
                <a:pt x="9310889" y="3385311"/>
                <a:pt x="9310889" y="3371999"/>
              </a:cubicBezTo>
              <a:cubicBezTo>
                <a:pt x="9310889" y="3356470"/>
                <a:pt x="9300064" y="3345377"/>
                <a:pt x="9287075" y="3345377"/>
              </a:cubicBezTo>
              <a:close/>
              <a:moveTo>
                <a:pt x="9358517" y="3345377"/>
              </a:moveTo>
              <a:cubicBezTo>
                <a:pt x="9345528" y="3345377"/>
                <a:pt x="9334703" y="3358688"/>
                <a:pt x="9334703" y="3371999"/>
              </a:cubicBezTo>
              <a:cubicBezTo>
                <a:pt x="9334703" y="3387529"/>
                <a:pt x="9345528" y="3398622"/>
                <a:pt x="9358517" y="3398622"/>
              </a:cubicBezTo>
              <a:cubicBezTo>
                <a:pt x="9373671" y="3398622"/>
                <a:pt x="9384496" y="3385311"/>
                <a:pt x="9384496" y="3371999"/>
              </a:cubicBezTo>
              <a:cubicBezTo>
                <a:pt x="9384496" y="3356470"/>
                <a:pt x="9373671" y="3345377"/>
                <a:pt x="9358517" y="3345377"/>
              </a:cubicBezTo>
              <a:close/>
              <a:moveTo>
                <a:pt x="9432124" y="3345377"/>
              </a:moveTo>
              <a:cubicBezTo>
                <a:pt x="9416970" y="3345377"/>
                <a:pt x="9406145" y="3358688"/>
                <a:pt x="9406145" y="3371999"/>
              </a:cubicBezTo>
              <a:cubicBezTo>
                <a:pt x="9406145" y="3387529"/>
                <a:pt x="9419135" y="3398622"/>
                <a:pt x="9432124" y="3398622"/>
              </a:cubicBezTo>
              <a:cubicBezTo>
                <a:pt x="9447278" y="3398622"/>
                <a:pt x="9458103" y="3385311"/>
                <a:pt x="9458103" y="3371999"/>
              </a:cubicBezTo>
              <a:cubicBezTo>
                <a:pt x="9458103" y="3356470"/>
                <a:pt x="9447278" y="3345377"/>
                <a:pt x="9432124" y="3345377"/>
              </a:cubicBezTo>
              <a:close/>
              <a:moveTo>
                <a:pt x="9949537" y="3345377"/>
              </a:moveTo>
              <a:cubicBezTo>
                <a:pt x="9934383" y="3345377"/>
                <a:pt x="9923558" y="3358688"/>
                <a:pt x="9923558" y="3371999"/>
              </a:cubicBezTo>
              <a:cubicBezTo>
                <a:pt x="9923558" y="3387529"/>
                <a:pt x="9936548" y="3398622"/>
                <a:pt x="9949537" y="3398622"/>
              </a:cubicBezTo>
              <a:cubicBezTo>
                <a:pt x="9964692" y="3398622"/>
                <a:pt x="9975516" y="3385311"/>
                <a:pt x="9975516" y="3371999"/>
              </a:cubicBezTo>
              <a:cubicBezTo>
                <a:pt x="9975516" y="3356470"/>
                <a:pt x="9964692" y="3345377"/>
                <a:pt x="9949537" y="3345377"/>
              </a:cubicBezTo>
              <a:close/>
              <a:moveTo>
                <a:pt x="2478436" y="3420807"/>
              </a:moveTo>
              <a:cubicBezTo>
                <a:pt x="2463282" y="3420807"/>
                <a:pt x="2452457" y="3434118"/>
                <a:pt x="2452457" y="3447430"/>
              </a:cubicBezTo>
              <a:cubicBezTo>
                <a:pt x="2452457" y="3462959"/>
                <a:pt x="2465447" y="3474052"/>
                <a:pt x="2478436" y="3474052"/>
              </a:cubicBezTo>
              <a:cubicBezTo>
                <a:pt x="2493590" y="3474052"/>
                <a:pt x="2504415" y="3460741"/>
                <a:pt x="2504415" y="3447430"/>
              </a:cubicBezTo>
              <a:cubicBezTo>
                <a:pt x="2504415" y="3434118"/>
                <a:pt x="2493590" y="3420807"/>
                <a:pt x="2478436" y="3420807"/>
              </a:cubicBezTo>
              <a:close/>
              <a:moveTo>
                <a:pt x="2554208" y="3420807"/>
              </a:moveTo>
              <a:cubicBezTo>
                <a:pt x="2539054" y="3420807"/>
                <a:pt x="2528229" y="3434118"/>
                <a:pt x="2528229" y="3447430"/>
              </a:cubicBezTo>
              <a:cubicBezTo>
                <a:pt x="2528229" y="3462959"/>
                <a:pt x="2541219" y="3474052"/>
                <a:pt x="2554208" y="3474052"/>
              </a:cubicBezTo>
              <a:cubicBezTo>
                <a:pt x="2567197" y="3474052"/>
                <a:pt x="2578022" y="3460741"/>
                <a:pt x="2578022" y="3447430"/>
              </a:cubicBezTo>
              <a:cubicBezTo>
                <a:pt x="2578022" y="3434118"/>
                <a:pt x="2567197" y="3420807"/>
                <a:pt x="2554208" y="3420807"/>
              </a:cubicBezTo>
              <a:close/>
              <a:moveTo>
                <a:pt x="2922242" y="3420807"/>
              </a:moveTo>
              <a:cubicBezTo>
                <a:pt x="2909253" y="3420807"/>
                <a:pt x="2898428" y="3434118"/>
                <a:pt x="2898428" y="3447430"/>
              </a:cubicBezTo>
              <a:cubicBezTo>
                <a:pt x="2898428" y="3462959"/>
                <a:pt x="2909253" y="3474052"/>
                <a:pt x="2922242" y="3474052"/>
              </a:cubicBezTo>
              <a:cubicBezTo>
                <a:pt x="2937396" y="3474052"/>
                <a:pt x="2948221" y="3460741"/>
                <a:pt x="2948221" y="3447430"/>
              </a:cubicBezTo>
              <a:cubicBezTo>
                <a:pt x="2948221" y="3434118"/>
                <a:pt x="2937396" y="3420807"/>
                <a:pt x="2922242" y="3420807"/>
              </a:cubicBezTo>
              <a:close/>
              <a:moveTo>
                <a:pt x="2995849" y="3420807"/>
              </a:moveTo>
              <a:cubicBezTo>
                <a:pt x="2982860" y="3420807"/>
                <a:pt x="2972035" y="3434118"/>
                <a:pt x="2972035" y="3447430"/>
              </a:cubicBezTo>
              <a:cubicBezTo>
                <a:pt x="2972035" y="3462959"/>
                <a:pt x="2982860" y="3474052"/>
                <a:pt x="2995849" y="3474052"/>
              </a:cubicBezTo>
              <a:cubicBezTo>
                <a:pt x="3011003" y="3474052"/>
                <a:pt x="3021828" y="3460741"/>
                <a:pt x="3021828" y="3447430"/>
              </a:cubicBezTo>
              <a:cubicBezTo>
                <a:pt x="3021828" y="3434118"/>
                <a:pt x="3011003" y="3420807"/>
                <a:pt x="2995849" y="3420807"/>
              </a:cubicBezTo>
              <a:close/>
              <a:moveTo>
                <a:pt x="3069456" y="3420807"/>
              </a:moveTo>
              <a:cubicBezTo>
                <a:pt x="3056467" y="3420807"/>
                <a:pt x="3045642" y="3434118"/>
                <a:pt x="3045642" y="3447430"/>
              </a:cubicBezTo>
              <a:cubicBezTo>
                <a:pt x="3045642" y="3462959"/>
                <a:pt x="3056467" y="3474052"/>
                <a:pt x="3069456" y="3474052"/>
              </a:cubicBezTo>
              <a:cubicBezTo>
                <a:pt x="3084610" y="3474052"/>
                <a:pt x="3095435" y="3460741"/>
                <a:pt x="3095435" y="3447430"/>
              </a:cubicBezTo>
              <a:cubicBezTo>
                <a:pt x="3095435" y="3434118"/>
                <a:pt x="3084610" y="3420807"/>
                <a:pt x="3069456" y="3420807"/>
              </a:cubicBezTo>
              <a:close/>
              <a:moveTo>
                <a:pt x="3143063" y="3420807"/>
              </a:moveTo>
              <a:cubicBezTo>
                <a:pt x="3130074" y="3420807"/>
                <a:pt x="3119249" y="3434118"/>
                <a:pt x="3119249" y="3447430"/>
              </a:cubicBezTo>
              <a:cubicBezTo>
                <a:pt x="3119249" y="3462959"/>
                <a:pt x="3130074" y="3474052"/>
                <a:pt x="3143063" y="3474052"/>
              </a:cubicBezTo>
              <a:cubicBezTo>
                <a:pt x="3158217" y="3474052"/>
                <a:pt x="3169042" y="3460741"/>
                <a:pt x="3169042" y="3447430"/>
              </a:cubicBezTo>
              <a:cubicBezTo>
                <a:pt x="3169042" y="3434118"/>
                <a:pt x="3158217" y="3420807"/>
                <a:pt x="3143063" y="3420807"/>
              </a:cubicBezTo>
              <a:close/>
              <a:moveTo>
                <a:pt x="3292441" y="3420807"/>
              </a:moveTo>
              <a:cubicBezTo>
                <a:pt x="3279452" y="3420807"/>
                <a:pt x="3268627" y="3434118"/>
                <a:pt x="3268627" y="3447430"/>
              </a:cubicBezTo>
              <a:cubicBezTo>
                <a:pt x="3268627" y="3462959"/>
                <a:pt x="3279452" y="3474052"/>
                <a:pt x="3292441" y="3474052"/>
              </a:cubicBezTo>
              <a:cubicBezTo>
                <a:pt x="3307595" y="3474052"/>
                <a:pt x="3318420" y="3460741"/>
                <a:pt x="3318420" y="3447430"/>
              </a:cubicBezTo>
              <a:cubicBezTo>
                <a:pt x="3318420" y="3434118"/>
                <a:pt x="3307595" y="3420807"/>
                <a:pt x="3292441" y="3420807"/>
              </a:cubicBezTo>
              <a:close/>
              <a:moveTo>
                <a:pt x="3366049" y="3420807"/>
              </a:moveTo>
              <a:cubicBezTo>
                <a:pt x="3350895" y="3420807"/>
                <a:pt x="3340070" y="3434118"/>
                <a:pt x="3340070" y="3447430"/>
              </a:cubicBezTo>
              <a:cubicBezTo>
                <a:pt x="3340070" y="3462959"/>
                <a:pt x="3353060" y="3474052"/>
                <a:pt x="3366049" y="3474052"/>
              </a:cubicBezTo>
              <a:cubicBezTo>
                <a:pt x="3381203" y="3474052"/>
                <a:pt x="3392028" y="3460741"/>
                <a:pt x="3392028" y="3447430"/>
              </a:cubicBezTo>
              <a:cubicBezTo>
                <a:pt x="3392028" y="3434118"/>
                <a:pt x="3381203" y="3420807"/>
                <a:pt x="3366049" y="3420807"/>
              </a:cubicBezTo>
              <a:close/>
              <a:moveTo>
                <a:pt x="5067667" y="3420807"/>
              </a:moveTo>
              <a:cubicBezTo>
                <a:pt x="5052513" y="3420807"/>
                <a:pt x="5041688" y="3434118"/>
                <a:pt x="5041688" y="3447430"/>
              </a:cubicBezTo>
              <a:cubicBezTo>
                <a:pt x="5041688" y="3462959"/>
                <a:pt x="5052513" y="3474052"/>
                <a:pt x="5067667" y="3474052"/>
              </a:cubicBezTo>
              <a:cubicBezTo>
                <a:pt x="5082821" y="3474052"/>
                <a:pt x="5093646" y="3460741"/>
                <a:pt x="5093646" y="3447430"/>
              </a:cubicBezTo>
              <a:cubicBezTo>
                <a:pt x="5093646" y="3434118"/>
                <a:pt x="5082821" y="3420807"/>
                <a:pt x="5067667" y="3420807"/>
              </a:cubicBezTo>
              <a:close/>
              <a:moveTo>
                <a:pt x="5141274" y="3420807"/>
              </a:moveTo>
              <a:cubicBezTo>
                <a:pt x="5126120" y="3420807"/>
                <a:pt x="5115295" y="3434118"/>
                <a:pt x="5115295" y="3447430"/>
              </a:cubicBezTo>
              <a:cubicBezTo>
                <a:pt x="5115295" y="3462959"/>
                <a:pt x="5128285" y="3474052"/>
                <a:pt x="5141274" y="3474052"/>
              </a:cubicBezTo>
              <a:cubicBezTo>
                <a:pt x="5156428" y="3474052"/>
                <a:pt x="5167253" y="3460741"/>
                <a:pt x="5167253" y="3447430"/>
              </a:cubicBezTo>
              <a:cubicBezTo>
                <a:pt x="5167253" y="3434118"/>
                <a:pt x="5156428" y="3420807"/>
                <a:pt x="5141274" y="3420807"/>
              </a:cubicBezTo>
              <a:close/>
              <a:moveTo>
                <a:pt x="5214881" y="3420807"/>
              </a:moveTo>
              <a:cubicBezTo>
                <a:pt x="5199727" y="3420807"/>
                <a:pt x="5188902" y="3434118"/>
                <a:pt x="5188902" y="3447430"/>
              </a:cubicBezTo>
              <a:cubicBezTo>
                <a:pt x="5188902" y="3462959"/>
                <a:pt x="5201892" y="3474052"/>
                <a:pt x="5214881" y="3474052"/>
              </a:cubicBezTo>
              <a:cubicBezTo>
                <a:pt x="5230035" y="3474052"/>
                <a:pt x="5240860" y="3460741"/>
                <a:pt x="5240860" y="3447430"/>
              </a:cubicBezTo>
              <a:cubicBezTo>
                <a:pt x="5240860" y="3434118"/>
                <a:pt x="5230035" y="3420807"/>
                <a:pt x="5214881" y="3420807"/>
              </a:cubicBezTo>
              <a:close/>
              <a:moveTo>
                <a:pt x="5290653" y="3420807"/>
              </a:moveTo>
              <a:cubicBezTo>
                <a:pt x="5275499" y="3420807"/>
                <a:pt x="5264674" y="3434118"/>
                <a:pt x="5264674" y="3447430"/>
              </a:cubicBezTo>
              <a:cubicBezTo>
                <a:pt x="5264674" y="3462959"/>
                <a:pt x="5277664" y="3474052"/>
                <a:pt x="5290653" y="3474052"/>
              </a:cubicBezTo>
              <a:cubicBezTo>
                <a:pt x="5303642" y="3474052"/>
                <a:pt x="5314467" y="3460741"/>
                <a:pt x="5314467" y="3447430"/>
              </a:cubicBezTo>
              <a:cubicBezTo>
                <a:pt x="5314467" y="3434118"/>
                <a:pt x="5303642" y="3420807"/>
                <a:pt x="5290653" y="3420807"/>
              </a:cubicBezTo>
              <a:close/>
              <a:moveTo>
                <a:pt x="5364260" y="3420807"/>
              </a:moveTo>
              <a:cubicBezTo>
                <a:pt x="5351271" y="3420807"/>
                <a:pt x="5340446" y="3434118"/>
                <a:pt x="5340446" y="3447430"/>
              </a:cubicBezTo>
              <a:cubicBezTo>
                <a:pt x="5340446" y="3462959"/>
                <a:pt x="5351271" y="3474052"/>
                <a:pt x="5364260" y="3474052"/>
              </a:cubicBezTo>
              <a:cubicBezTo>
                <a:pt x="5379414" y="3474052"/>
                <a:pt x="5390239" y="3460741"/>
                <a:pt x="5390239" y="3447430"/>
              </a:cubicBezTo>
              <a:cubicBezTo>
                <a:pt x="5390239" y="3434118"/>
                <a:pt x="5379414" y="3420807"/>
                <a:pt x="5364260" y="3420807"/>
              </a:cubicBezTo>
              <a:close/>
              <a:moveTo>
                <a:pt x="5437867" y="3420807"/>
              </a:moveTo>
              <a:cubicBezTo>
                <a:pt x="5422713" y="3420807"/>
                <a:pt x="5411888" y="3434118"/>
                <a:pt x="5411888" y="3447430"/>
              </a:cubicBezTo>
              <a:cubicBezTo>
                <a:pt x="5411888" y="3462959"/>
                <a:pt x="5422713" y="3474052"/>
                <a:pt x="5437867" y="3474052"/>
              </a:cubicBezTo>
              <a:cubicBezTo>
                <a:pt x="5453021" y="3474052"/>
                <a:pt x="5463846" y="3460741"/>
                <a:pt x="5463846" y="3447430"/>
              </a:cubicBezTo>
              <a:cubicBezTo>
                <a:pt x="5463846" y="3434118"/>
                <a:pt x="5453021" y="3420807"/>
                <a:pt x="5437867" y="3420807"/>
              </a:cubicBezTo>
              <a:close/>
              <a:moveTo>
                <a:pt x="5511473" y="3420807"/>
              </a:moveTo>
              <a:cubicBezTo>
                <a:pt x="5498484" y="3420807"/>
                <a:pt x="5487659" y="3434118"/>
                <a:pt x="5487659" y="3447430"/>
              </a:cubicBezTo>
              <a:cubicBezTo>
                <a:pt x="5487659" y="3462959"/>
                <a:pt x="5498484" y="3474052"/>
                <a:pt x="5511473" y="3474052"/>
              </a:cubicBezTo>
              <a:cubicBezTo>
                <a:pt x="5526628" y="3474052"/>
                <a:pt x="5537452" y="3460741"/>
                <a:pt x="5537452" y="3447430"/>
              </a:cubicBezTo>
              <a:cubicBezTo>
                <a:pt x="5537452" y="3434118"/>
                <a:pt x="5526628" y="3420807"/>
                <a:pt x="5511473" y="3420807"/>
              </a:cubicBezTo>
              <a:close/>
              <a:moveTo>
                <a:pt x="5585081" y="3420807"/>
              </a:moveTo>
              <a:cubicBezTo>
                <a:pt x="5569927" y="3420807"/>
                <a:pt x="5559102" y="3434118"/>
                <a:pt x="5559102" y="3447430"/>
              </a:cubicBezTo>
              <a:cubicBezTo>
                <a:pt x="5559102" y="3462959"/>
                <a:pt x="5572091" y="3474052"/>
                <a:pt x="5585081" y="3474052"/>
              </a:cubicBezTo>
              <a:cubicBezTo>
                <a:pt x="5600235" y="3474052"/>
                <a:pt x="5611060" y="3460741"/>
                <a:pt x="5611060" y="3447430"/>
              </a:cubicBezTo>
              <a:cubicBezTo>
                <a:pt x="5611060" y="3434118"/>
                <a:pt x="5600235" y="3420807"/>
                <a:pt x="5585081" y="3420807"/>
              </a:cubicBezTo>
              <a:close/>
              <a:moveTo>
                <a:pt x="5658687" y="3420807"/>
              </a:moveTo>
              <a:cubicBezTo>
                <a:pt x="5645699" y="3420807"/>
                <a:pt x="5634874" y="3434118"/>
                <a:pt x="5634874" y="3447430"/>
              </a:cubicBezTo>
              <a:cubicBezTo>
                <a:pt x="5634874" y="3462959"/>
                <a:pt x="5645699" y="3474052"/>
                <a:pt x="5658687" y="3474052"/>
              </a:cubicBezTo>
              <a:cubicBezTo>
                <a:pt x="5673842" y="3474052"/>
                <a:pt x="5684667" y="3460741"/>
                <a:pt x="5684667" y="3447430"/>
              </a:cubicBezTo>
              <a:cubicBezTo>
                <a:pt x="5684667" y="3434118"/>
                <a:pt x="5673842" y="3420807"/>
                <a:pt x="5658687" y="3420807"/>
              </a:cubicBezTo>
              <a:close/>
              <a:moveTo>
                <a:pt x="5734459" y="3420807"/>
              </a:moveTo>
              <a:cubicBezTo>
                <a:pt x="5719305" y="3420807"/>
                <a:pt x="5708480" y="3434118"/>
                <a:pt x="5708480" y="3447430"/>
              </a:cubicBezTo>
              <a:cubicBezTo>
                <a:pt x="5708480" y="3462959"/>
                <a:pt x="5721470" y="3474052"/>
                <a:pt x="5734459" y="3474052"/>
              </a:cubicBezTo>
              <a:cubicBezTo>
                <a:pt x="5749613" y="3474052"/>
                <a:pt x="5760438" y="3460741"/>
                <a:pt x="5760438" y="3447430"/>
              </a:cubicBezTo>
              <a:cubicBezTo>
                <a:pt x="5760438" y="3434118"/>
                <a:pt x="5747448" y="3420807"/>
                <a:pt x="5734459" y="3420807"/>
              </a:cubicBezTo>
              <a:close/>
              <a:moveTo>
                <a:pt x="5810231" y="3420807"/>
              </a:moveTo>
              <a:cubicBezTo>
                <a:pt x="5795077" y="3420807"/>
                <a:pt x="5784252" y="3434118"/>
                <a:pt x="5784252" y="3447430"/>
              </a:cubicBezTo>
              <a:cubicBezTo>
                <a:pt x="5784252" y="3462959"/>
                <a:pt x="5797242" y="3474052"/>
                <a:pt x="5810231" y="3474052"/>
              </a:cubicBezTo>
              <a:cubicBezTo>
                <a:pt x="5823220" y="3474052"/>
                <a:pt x="5834045" y="3460741"/>
                <a:pt x="5834045" y="3447430"/>
              </a:cubicBezTo>
              <a:cubicBezTo>
                <a:pt x="5834045" y="3434118"/>
                <a:pt x="5823220" y="3420807"/>
                <a:pt x="5810231" y="3420807"/>
              </a:cubicBezTo>
              <a:close/>
              <a:moveTo>
                <a:pt x="5881673" y="3420807"/>
              </a:moveTo>
              <a:cubicBezTo>
                <a:pt x="5866519" y="3420807"/>
                <a:pt x="5855694" y="3434118"/>
                <a:pt x="5855694" y="3447430"/>
              </a:cubicBezTo>
              <a:cubicBezTo>
                <a:pt x="5855694" y="3462959"/>
                <a:pt x="5868684" y="3474052"/>
                <a:pt x="5881673" y="3474052"/>
              </a:cubicBezTo>
              <a:cubicBezTo>
                <a:pt x="5896827" y="3474052"/>
                <a:pt x="5907652" y="3460741"/>
                <a:pt x="5907652" y="3447430"/>
              </a:cubicBezTo>
              <a:cubicBezTo>
                <a:pt x="5907652" y="3434118"/>
                <a:pt x="5896827" y="3420807"/>
                <a:pt x="5881673" y="3420807"/>
              </a:cubicBezTo>
              <a:close/>
              <a:moveTo>
                <a:pt x="5957445" y="3420807"/>
              </a:moveTo>
              <a:cubicBezTo>
                <a:pt x="5942291" y="3420807"/>
                <a:pt x="5931466" y="3434118"/>
                <a:pt x="5931466" y="3447430"/>
              </a:cubicBezTo>
              <a:cubicBezTo>
                <a:pt x="5931466" y="3462959"/>
                <a:pt x="5944456" y="3474052"/>
                <a:pt x="5957445" y="3474052"/>
              </a:cubicBezTo>
              <a:cubicBezTo>
                <a:pt x="5970435" y="3474052"/>
                <a:pt x="5981259" y="3460741"/>
                <a:pt x="5981259" y="3447430"/>
              </a:cubicBezTo>
              <a:cubicBezTo>
                <a:pt x="5981259" y="3434118"/>
                <a:pt x="5970435" y="3420807"/>
                <a:pt x="5957445" y="3420807"/>
              </a:cubicBezTo>
              <a:close/>
              <a:moveTo>
                <a:pt x="6028887" y="3420807"/>
              </a:moveTo>
              <a:cubicBezTo>
                <a:pt x="6013733" y="3420807"/>
                <a:pt x="6002908" y="3434118"/>
                <a:pt x="6002908" y="3447430"/>
              </a:cubicBezTo>
              <a:cubicBezTo>
                <a:pt x="6002908" y="3462959"/>
                <a:pt x="6015897" y="3474052"/>
                <a:pt x="6028887" y="3474052"/>
              </a:cubicBezTo>
              <a:cubicBezTo>
                <a:pt x="6044041" y="3474052"/>
                <a:pt x="6054866" y="3460741"/>
                <a:pt x="6054866" y="3447430"/>
              </a:cubicBezTo>
              <a:cubicBezTo>
                <a:pt x="6054866" y="3434118"/>
                <a:pt x="6044041" y="3420807"/>
                <a:pt x="6028887" y="3420807"/>
              </a:cubicBezTo>
              <a:close/>
              <a:moveTo>
                <a:pt x="6102494" y="3420807"/>
              </a:moveTo>
              <a:cubicBezTo>
                <a:pt x="6087340" y="3420807"/>
                <a:pt x="6076515" y="3434118"/>
                <a:pt x="6076515" y="3447430"/>
              </a:cubicBezTo>
              <a:cubicBezTo>
                <a:pt x="6076515" y="3462959"/>
                <a:pt x="6089505" y="3474052"/>
                <a:pt x="6102494" y="3474052"/>
              </a:cubicBezTo>
              <a:cubicBezTo>
                <a:pt x="6117648" y="3474052"/>
                <a:pt x="6128473" y="3460741"/>
                <a:pt x="6128473" y="3447430"/>
              </a:cubicBezTo>
              <a:cubicBezTo>
                <a:pt x="6128473" y="3434118"/>
                <a:pt x="6117648" y="3420807"/>
                <a:pt x="6102494" y="3420807"/>
              </a:cubicBezTo>
              <a:close/>
              <a:moveTo>
                <a:pt x="6178265" y="3420807"/>
              </a:moveTo>
              <a:cubicBezTo>
                <a:pt x="6165277" y="3420807"/>
                <a:pt x="6154452" y="3434118"/>
                <a:pt x="6154452" y="3447430"/>
              </a:cubicBezTo>
              <a:cubicBezTo>
                <a:pt x="6154452" y="3462959"/>
                <a:pt x="6165277" y="3474052"/>
                <a:pt x="6178265" y="3474052"/>
              </a:cubicBezTo>
              <a:cubicBezTo>
                <a:pt x="6193420" y="3474052"/>
                <a:pt x="6204245" y="3460741"/>
                <a:pt x="6204245" y="3447430"/>
              </a:cubicBezTo>
              <a:cubicBezTo>
                <a:pt x="6204245" y="3434118"/>
                <a:pt x="6191255" y="3420807"/>
                <a:pt x="6178265" y="3420807"/>
              </a:cubicBezTo>
              <a:close/>
              <a:moveTo>
                <a:pt x="6251873" y="3420807"/>
              </a:moveTo>
              <a:cubicBezTo>
                <a:pt x="6238884" y="3420807"/>
                <a:pt x="6228059" y="3434118"/>
                <a:pt x="6228059" y="3447430"/>
              </a:cubicBezTo>
              <a:cubicBezTo>
                <a:pt x="6228059" y="3462959"/>
                <a:pt x="6238884" y="3474052"/>
                <a:pt x="6251873" y="3474052"/>
              </a:cubicBezTo>
              <a:cubicBezTo>
                <a:pt x="6267027" y="3474052"/>
                <a:pt x="6277852" y="3460741"/>
                <a:pt x="6277852" y="3447430"/>
              </a:cubicBezTo>
              <a:cubicBezTo>
                <a:pt x="6277852" y="3434118"/>
                <a:pt x="6267027" y="3420807"/>
                <a:pt x="6251873" y="3420807"/>
              </a:cubicBezTo>
              <a:close/>
              <a:moveTo>
                <a:pt x="6325479" y="3420807"/>
              </a:moveTo>
              <a:cubicBezTo>
                <a:pt x="6312490" y="3420807"/>
                <a:pt x="6301665" y="3434118"/>
                <a:pt x="6301665" y="3447430"/>
              </a:cubicBezTo>
              <a:cubicBezTo>
                <a:pt x="6301665" y="3462959"/>
                <a:pt x="6312490" y="3474052"/>
                <a:pt x="6325479" y="3474052"/>
              </a:cubicBezTo>
              <a:cubicBezTo>
                <a:pt x="6340633" y="3474052"/>
                <a:pt x="6351458" y="3460741"/>
                <a:pt x="6351458" y="3447430"/>
              </a:cubicBezTo>
              <a:cubicBezTo>
                <a:pt x="6351458" y="3434118"/>
                <a:pt x="6340633" y="3420807"/>
                <a:pt x="6325479" y="3420807"/>
              </a:cubicBezTo>
              <a:close/>
              <a:moveTo>
                <a:pt x="6399086" y="3420807"/>
              </a:moveTo>
              <a:cubicBezTo>
                <a:pt x="6383932" y="3420807"/>
                <a:pt x="6373107" y="3434118"/>
                <a:pt x="6373107" y="3447430"/>
              </a:cubicBezTo>
              <a:cubicBezTo>
                <a:pt x="6373107" y="3462959"/>
                <a:pt x="6386097" y="3474052"/>
                <a:pt x="6399086" y="3474052"/>
              </a:cubicBezTo>
              <a:cubicBezTo>
                <a:pt x="6414241" y="3474052"/>
                <a:pt x="6425065" y="3460741"/>
                <a:pt x="6425065" y="3447430"/>
              </a:cubicBezTo>
              <a:cubicBezTo>
                <a:pt x="6425065" y="3434118"/>
                <a:pt x="6414241" y="3420807"/>
                <a:pt x="6399086" y="3420807"/>
              </a:cubicBezTo>
              <a:close/>
              <a:moveTo>
                <a:pt x="6472694" y="3420807"/>
              </a:moveTo>
              <a:cubicBezTo>
                <a:pt x="6457540" y="3420807"/>
                <a:pt x="6446715" y="3434118"/>
                <a:pt x="6446715" y="3447430"/>
              </a:cubicBezTo>
              <a:cubicBezTo>
                <a:pt x="6446715" y="3462959"/>
                <a:pt x="6459704" y="3474052"/>
                <a:pt x="6472694" y="3474052"/>
              </a:cubicBezTo>
              <a:cubicBezTo>
                <a:pt x="6487848" y="3474052"/>
                <a:pt x="6498673" y="3460741"/>
                <a:pt x="6498673" y="3447430"/>
              </a:cubicBezTo>
              <a:cubicBezTo>
                <a:pt x="6498673" y="3434118"/>
                <a:pt x="6487848" y="3420807"/>
                <a:pt x="6472694" y="3420807"/>
              </a:cubicBezTo>
              <a:close/>
              <a:moveTo>
                <a:pt x="6546300" y="3420807"/>
              </a:moveTo>
              <a:cubicBezTo>
                <a:pt x="6531146" y="3420807"/>
                <a:pt x="6520321" y="3434118"/>
                <a:pt x="6520321" y="3447430"/>
              </a:cubicBezTo>
              <a:cubicBezTo>
                <a:pt x="6520321" y="3462959"/>
                <a:pt x="6533311" y="3474052"/>
                <a:pt x="6546300" y="3474052"/>
              </a:cubicBezTo>
              <a:cubicBezTo>
                <a:pt x="6561454" y="3474052"/>
                <a:pt x="6572279" y="3460741"/>
                <a:pt x="6572279" y="3447430"/>
              </a:cubicBezTo>
              <a:cubicBezTo>
                <a:pt x="6572279" y="3434118"/>
                <a:pt x="6561454" y="3420807"/>
                <a:pt x="6546300" y="3420807"/>
              </a:cubicBezTo>
              <a:close/>
              <a:moveTo>
                <a:pt x="6622072" y="3420807"/>
              </a:moveTo>
              <a:cubicBezTo>
                <a:pt x="6606918" y="3420807"/>
                <a:pt x="6596093" y="3434118"/>
                <a:pt x="6596093" y="3447430"/>
              </a:cubicBezTo>
              <a:cubicBezTo>
                <a:pt x="6596093" y="3462959"/>
                <a:pt x="6609083" y="3474052"/>
                <a:pt x="6622072" y="3474052"/>
              </a:cubicBezTo>
              <a:cubicBezTo>
                <a:pt x="6637226" y="3474052"/>
                <a:pt x="6648051" y="3460741"/>
                <a:pt x="6648051" y="3447430"/>
              </a:cubicBezTo>
              <a:cubicBezTo>
                <a:pt x="6648051" y="3434118"/>
                <a:pt x="6635061" y="3420807"/>
                <a:pt x="6622072" y="3420807"/>
              </a:cubicBezTo>
              <a:close/>
              <a:moveTo>
                <a:pt x="6695679" y="3420807"/>
              </a:moveTo>
              <a:cubicBezTo>
                <a:pt x="6680525" y="3420807"/>
                <a:pt x="6669700" y="3434118"/>
                <a:pt x="6669700" y="3447430"/>
              </a:cubicBezTo>
              <a:cubicBezTo>
                <a:pt x="6669700" y="3462959"/>
                <a:pt x="6682690" y="3474052"/>
                <a:pt x="6695679" y="3474052"/>
              </a:cubicBezTo>
              <a:cubicBezTo>
                <a:pt x="6710833" y="3474052"/>
                <a:pt x="6721658" y="3460741"/>
                <a:pt x="6721658" y="3447430"/>
              </a:cubicBezTo>
              <a:cubicBezTo>
                <a:pt x="6721658" y="3434118"/>
                <a:pt x="6710833" y="3420807"/>
                <a:pt x="6695679" y="3420807"/>
              </a:cubicBezTo>
              <a:close/>
              <a:moveTo>
                <a:pt x="6769286" y="3420807"/>
              </a:moveTo>
              <a:cubicBezTo>
                <a:pt x="6754132" y="3420807"/>
                <a:pt x="6743307" y="3434118"/>
                <a:pt x="6743307" y="3447430"/>
              </a:cubicBezTo>
              <a:cubicBezTo>
                <a:pt x="6743307" y="3462959"/>
                <a:pt x="6754132" y="3474052"/>
                <a:pt x="6769286" y="3474052"/>
              </a:cubicBezTo>
              <a:cubicBezTo>
                <a:pt x="6784440" y="3474052"/>
                <a:pt x="6795265" y="3460741"/>
                <a:pt x="6795265" y="3447430"/>
              </a:cubicBezTo>
              <a:cubicBezTo>
                <a:pt x="6795265" y="3434118"/>
                <a:pt x="6784440" y="3420807"/>
                <a:pt x="6769286" y="3420807"/>
              </a:cubicBezTo>
              <a:close/>
              <a:moveTo>
                <a:pt x="6842892" y="3420807"/>
              </a:moveTo>
              <a:cubicBezTo>
                <a:pt x="6827738" y="3420807"/>
                <a:pt x="6816913" y="3434118"/>
                <a:pt x="6816913" y="3447430"/>
              </a:cubicBezTo>
              <a:cubicBezTo>
                <a:pt x="6816913" y="3462959"/>
                <a:pt x="6829903" y="3474052"/>
                <a:pt x="6842892" y="3474052"/>
              </a:cubicBezTo>
              <a:cubicBezTo>
                <a:pt x="6858047" y="3474052"/>
                <a:pt x="6868871" y="3460741"/>
                <a:pt x="6868871" y="3447430"/>
              </a:cubicBezTo>
              <a:cubicBezTo>
                <a:pt x="6868871" y="3434118"/>
                <a:pt x="6858047" y="3420807"/>
                <a:pt x="6842892" y="3420807"/>
              </a:cubicBezTo>
              <a:close/>
              <a:moveTo>
                <a:pt x="6916499" y="3420807"/>
              </a:moveTo>
              <a:cubicBezTo>
                <a:pt x="6903510" y="3420807"/>
                <a:pt x="6892685" y="3434118"/>
                <a:pt x="6892685" y="3447430"/>
              </a:cubicBezTo>
              <a:cubicBezTo>
                <a:pt x="6892685" y="3462959"/>
                <a:pt x="6903510" y="3474052"/>
                <a:pt x="6916499" y="3474052"/>
              </a:cubicBezTo>
              <a:cubicBezTo>
                <a:pt x="6931654" y="3474052"/>
                <a:pt x="6942478" y="3460741"/>
                <a:pt x="6942478" y="3447430"/>
              </a:cubicBezTo>
              <a:cubicBezTo>
                <a:pt x="6942478" y="3434118"/>
                <a:pt x="6931654" y="3420807"/>
                <a:pt x="6916499" y="3420807"/>
              </a:cubicBezTo>
              <a:close/>
              <a:moveTo>
                <a:pt x="6990106" y="3420807"/>
              </a:moveTo>
              <a:cubicBezTo>
                <a:pt x="6977118" y="3420807"/>
                <a:pt x="6966293" y="3434118"/>
                <a:pt x="6966293" y="3447430"/>
              </a:cubicBezTo>
              <a:cubicBezTo>
                <a:pt x="6966293" y="3462959"/>
                <a:pt x="6977118" y="3474052"/>
                <a:pt x="6990106" y="3474052"/>
              </a:cubicBezTo>
              <a:cubicBezTo>
                <a:pt x="7005261" y="3474052"/>
                <a:pt x="7016086" y="3460741"/>
                <a:pt x="7016086" y="3447430"/>
              </a:cubicBezTo>
              <a:cubicBezTo>
                <a:pt x="7016086" y="3434118"/>
                <a:pt x="7005261" y="3420807"/>
                <a:pt x="6990106" y="3420807"/>
              </a:cubicBezTo>
              <a:close/>
              <a:moveTo>
                <a:pt x="7065879" y="3420807"/>
              </a:moveTo>
              <a:cubicBezTo>
                <a:pt x="7050725" y="3420807"/>
                <a:pt x="7039900" y="3434118"/>
                <a:pt x="7039900" y="3447430"/>
              </a:cubicBezTo>
              <a:cubicBezTo>
                <a:pt x="7039900" y="3462959"/>
                <a:pt x="7052890" y="3474052"/>
                <a:pt x="7065879" y="3474052"/>
              </a:cubicBezTo>
              <a:cubicBezTo>
                <a:pt x="7081033" y="3474052"/>
                <a:pt x="7091858" y="3460741"/>
                <a:pt x="7091858" y="3447430"/>
              </a:cubicBezTo>
              <a:cubicBezTo>
                <a:pt x="7091858" y="3434118"/>
                <a:pt x="7078868" y="3420807"/>
                <a:pt x="7065879" y="3420807"/>
              </a:cubicBezTo>
              <a:close/>
              <a:moveTo>
                <a:pt x="7213092" y="3420807"/>
              </a:moveTo>
              <a:cubicBezTo>
                <a:pt x="7197938" y="3420807"/>
                <a:pt x="7187113" y="3434118"/>
                <a:pt x="7187113" y="3447430"/>
              </a:cubicBezTo>
              <a:cubicBezTo>
                <a:pt x="7187113" y="3462959"/>
                <a:pt x="7200103" y="3474052"/>
                <a:pt x="7213092" y="3474052"/>
              </a:cubicBezTo>
              <a:cubicBezTo>
                <a:pt x="7228246" y="3474052"/>
                <a:pt x="7239071" y="3460741"/>
                <a:pt x="7239071" y="3447430"/>
              </a:cubicBezTo>
              <a:cubicBezTo>
                <a:pt x="7239071" y="3434118"/>
                <a:pt x="7228246" y="3420807"/>
                <a:pt x="7213092" y="3420807"/>
              </a:cubicBezTo>
              <a:close/>
              <a:moveTo>
                <a:pt x="7288864" y="3420807"/>
              </a:moveTo>
              <a:cubicBezTo>
                <a:pt x="7273710" y="3420807"/>
                <a:pt x="7262885" y="3434118"/>
                <a:pt x="7262885" y="3447430"/>
              </a:cubicBezTo>
              <a:cubicBezTo>
                <a:pt x="7262885" y="3462959"/>
                <a:pt x="7275875" y="3474052"/>
                <a:pt x="7288864" y="3474052"/>
              </a:cubicBezTo>
              <a:cubicBezTo>
                <a:pt x="7301854" y="3474052"/>
                <a:pt x="7312678" y="3460741"/>
                <a:pt x="7312678" y="3447430"/>
              </a:cubicBezTo>
              <a:cubicBezTo>
                <a:pt x="7312678" y="3434118"/>
                <a:pt x="7301854" y="3420807"/>
                <a:pt x="7288864" y="3420807"/>
              </a:cubicBezTo>
              <a:close/>
              <a:moveTo>
                <a:pt x="7360306" y="3420807"/>
              </a:moveTo>
              <a:cubicBezTo>
                <a:pt x="7345152" y="3420807"/>
                <a:pt x="7334327" y="3434118"/>
                <a:pt x="7334327" y="3447430"/>
              </a:cubicBezTo>
              <a:cubicBezTo>
                <a:pt x="7334327" y="3462959"/>
                <a:pt x="7347316" y="3474052"/>
                <a:pt x="7360306" y="3474052"/>
              </a:cubicBezTo>
              <a:cubicBezTo>
                <a:pt x="7375460" y="3474052"/>
                <a:pt x="7386285" y="3460741"/>
                <a:pt x="7386285" y="3447430"/>
              </a:cubicBezTo>
              <a:cubicBezTo>
                <a:pt x="7386285" y="3434118"/>
                <a:pt x="7375460" y="3420807"/>
                <a:pt x="7360306" y="3420807"/>
              </a:cubicBezTo>
              <a:close/>
              <a:moveTo>
                <a:pt x="8100705" y="3420807"/>
              </a:moveTo>
              <a:cubicBezTo>
                <a:pt x="8087716" y="3420807"/>
                <a:pt x="8076891" y="3434118"/>
                <a:pt x="8076891" y="3447430"/>
              </a:cubicBezTo>
              <a:cubicBezTo>
                <a:pt x="8076891" y="3462959"/>
                <a:pt x="8087716" y="3474052"/>
                <a:pt x="8100705" y="3474052"/>
              </a:cubicBezTo>
              <a:cubicBezTo>
                <a:pt x="8115859" y="3474052"/>
                <a:pt x="8126684" y="3460741"/>
                <a:pt x="8126684" y="3447430"/>
              </a:cubicBezTo>
              <a:cubicBezTo>
                <a:pt x="8126684" y="3434118"/>
                <a:pt x="8115859" y="3420807"/>
                <a:pt x="8100705" y="3420807"/>
              </a:cubicBezTo>
              <a:close/>
              <a:moveTo>
                <a:pt x="8247918" y="3420807"/>
              </a:moveTo>
              <a:cubicBezTo>
                <a:pt x="8234929" y="3420807"/>
                <a:pt x="8224104" y="3434118"/>
                <a:pt x="8224104" y="3447430"/>
              </a:cubicBezTo>
              <a:cubicBezTo>
                <a:pt x="8224104" y="3462959"/>
                <a:pt x="8234929" y="3474052"/>
                <a:pt x="8247918" y="3474052"/>
              </a:cubicBezTo>
              <a:cubicBezTo>
                <a:pt x="8263073" y="3474052"/>
                <a:pt x="8273897" y="3460741"/>
                <a:pt x="8273897" y="3447430"/>
              </a:cubicBezTo>
              <a:cubicBezTo>
                <a:pt x="8273897" y="3434118"/>
                <a:pt x="8263073" y="3420807"/>
                <a:pt x="8247918" y="3420807"/>
              </a:cubicBezTo>
              <a:close/>
              <a:moveTo>
                <a:pt x="8323691" y="3420807"/>
              </a:moveTo>
              <a:cubicBezTo>
                <a:pt x="8308537" y="3420807"/>
                <a:pt x="8297712" y="3434118"/>
                <a:pt x="8297712" y="3447430"/>
              </a:cubicBezTo>
              <a:cubicBezTo>
                <a:pt x="8297712" y="3462959"/>
                <a:pt x="8310701" y="3474052"/>
                <a:pt x="8323691" y="3474052"/>
              </a:cubicBezTo>
              <a:cubicBezTo>
                <a:pt x="8338845" y="3474052"/>
                <a:pt x="8349670" y="3460741"/>
                <a:pt x="8349670" y="3447430"/>
              </a:cubicBezTo>
              <a:cubicBezTo>
                <a:pt x="8349670" y="3434118"/>
                <a:pt x="8336680" y="3420807"/>
                <a:pt x="8323691" y="3420807"/>
              </a:cubicBezTo>
              <a:close/>
              <a:moveTo>
                <a:pt x="8397298" y="3420807"/>
              </a:moveTo>
              <a:cubicBezTo>
                <a:pt x="8382144" y="3420807"/>
                <a:pt x="8371319" y="3434118"/>
                <a:pt x="8371319" y="3447430"/>
              </a:cubicBezTo>
              <a:cubicBezTo>
                <a:pt x="8371319" y="3462959"/>
                <a:pt x="8384309" y="3474052"/>
                <a:pt x="8397298" y="3474052"/>
              </a:cubicBezTo>
              <a:cubicBezTo>
                <a:pt x="8412452" y="3474052"/>
                <a:pt x="8423277" y="3460741"/>
                <a:pt x="8423277" y="3447430"/>
              </a:cubicBezTo>
              <a:cubicBezTo>
                <a:pt x="8423277" y="3434118"/>
                <a:pt x="8412452" y="3420807"/>
                <a:pt x="8397298" y="3420807"/>
              </a:cubicBezTo>
              <a:close/>
              <a:moveTo>
                <a:pt x="8841104" y="3420807"/>
              </a:moveTo>
              <a:cubicBezTo>
                <a:pt x="8825950" y="3420807"/>
                <a:pt x="8815125" y="3434118"/>
                <a:pt x="8815125" y="3447430"/>
              </a:cubicBezTo>
              <a:cubicBezTo>
                <a:pt x="8815125" y="3462959"/>
                <a:pt x="8828115" y="3474052"/>
                <a:pt x="8841104" y="3474052"/>
              </a:cubicBezTo>
              <a:cubicBezTo>
                <a:pt x="8856258" y="3474052"/>
                <a:pt x="8867083" y="3460741"/>
                <a:pt x="8867083" y="3447430"/>
              </a:cubicBezTo>
              <a:cubicBezTo>
                <a:pt x="8867083" y="3434118"/>
                <a:pt x="8856258" y="3420807"/>
                <a:pt x="8841104" y="3420807"/>
              </a:cubicBezTo>
              <a:close/>
              <a:moveTo>
                <a:pt x="9061924" y="3420807"/>
              </a:moveTo>
              <a:cubicBezTo>
                <a:pt x="9046770" y="3420807"/>
                <a:pt x="9035945" y="3434118"/>
                <a:pt x="9035945" y="3447430"/>
              </a:cubicBezTo>
              <a:cubicBezTo>
                <a:pt x="9035945" y="3462959"/>
                <a:pt x="9048935" y="3474052"/>
                <a:pt x="9061924" y="3474052"/>
              </a:cubicBezTo>
              <a:cubicBezTo>
                <a:pt x="9077079" y="3474052"/>
                <a:pt x="9087903" y="3460741"/>
                <a:pt x="9087903" y="3447430"/>
              </a:cubicBezTo>
              <a:cubicBezTo>
                <a:pt x="9087903" y="3434118"/>
                <a:pt x="9077079" y="3420807"/>
                <a:pt x="9061924" y="3420807"/>
              </a:cubicBezTo>
              <a:close/>
              <a:moveTo>
                <a:pt x="9211304" y="3420807"/>
              </a:moveTo>
              <a:cubicBezTo>
                <a:pt x="9196150" y="3420807"/>
                <a:pt x="9185325" y="3434118"/>
                <a:pt x="9185325" y="3447430"/>
              </a:cubicBezTo>
              <a:cubicBezTo>
                <a:pt x="9185325" y="3462959"/>
                <a:pt x="9198314" y="3474052"/>
                <a:pt x="9211304" y="3474052"/>
              </a:cubicBezTo>
              <a:cubicBezTo>
                <a:pt x="9226458" y="3474052"/>
                <a:pt x="9237283" y="3460741"/>
                <a:pt x="9237283" y="3447430"/>
              </a:cubicBezTo>
              <a:cubicBezTo>
                <a:pt x="9237283" y="3434118"/>
                <a:pt x="9224293" y="3420807"/>
                <a:pt x="9211304" y="3420807"/>
              </a:cubicBezTo>
              <a:close/>
              <a:moveTo>
                <a:pt x="9287075" y="3420807"/>
              </a:moveTo>
              <a:cubicBezTo>
                <a:pt x="9271921" y="3420807"/>
                <a:pt x="9261096" y="3434118"/>
                <a:pt x="9261096" y="3447430"/>
              </a:cubicBezTo>
              <a:cubicBezTo>
                <a:pt x="9261096" y="3462959"/>
                <a:pt x="9274085" y="3474052"/>
                <a:pt x="9287075" y="3474052"/>
              </a:cubicBezTo>
              <a:cubicBezTo>
                <a:pt x="9300064" y="3474052"/>
                <a:pt x="9310889" y="3460741"/>
                <a:pt x="9310889" y="3447430"/>
              </a:cubicBezTo>
              <a:cubicBezTo>
                <a:pt x="9310889" y="3434118"/>
                <a:pt x="9300064" y="3420807"/>
                <a:pt x="9287075" y="3420807"/>
              </a:cubicBezTo>
              <a:close/>
              <a:moveTo>
                <a:pt x="9358517" y="3420807"/>
              </a:moveTo>
              <a:cubicBezTo>
                <a:pt x="9345528" y="3420807"/>
                <a:pt x="9334703" y="3434118"/>
                <a:pt x="9334703" y="3447430"/>
              </a:cubicBezTo>
              <a:cubicBezTo>
                <a:pt x="9334703" y="3462959"/>
                <a:pt x="9345528" y="3474052"/>
                <a:pt x="9358517" y="3474052"/>
              </a:cubicBezTo>
              <a:cubicBezTo>
                <a:pt x="9373671" y="3474052"/>
                <a:pt x="9384496" y="3460741"/>
                <a:pt x="9384496" y="3447430"/>
              </a:cubicBezTo>
              <a:cubicBezTo>
                <a:pt x="9384496" y="3434118"/>
                <a:pt x="9373671" y="3420807"/>
                <a:pt x="9358517" y="3420807"/>
              </a:cubicBezTo>
              <a:close/>
              <a:moveTo>
                <a:pt x="9802324" y="3420807"/>
              </a:moveTo>
              <a:cubicBezTo>
                <a:pt x="9787170" y="3420807"/>
                <a:pt x="9776345" y="3434118"/>
                <a:pt x="9776345" y="3447430"/>
              </a:cubicBezTo>
              <a:cubicBezTo>
                <a:pt x="9776345" y="3462959"/>
                <a:pt x="9787170" y="3474052"/>
                <a:pt x="9802324" y="3474052"/>
              </a:cubicBezTo>
              <a:cubicBezTo>
                <a:pt x="9817478" y="3474052"/>
                <a:pt x="9828303" y="3460741"/>
                <a:pt x="9828303" y="3447430"/>
              </a:cubicBezTo>
              <a:cubicBezTo>
                <a:pt x="9828303" y="3434118"/>
                <a:pt x="9817478" y="3420807"/>
                <a:pt x="9802324" y="3420807"/>
              </a:cubicBezTo>
              <a:close/>
              <a:moveTo>
                <a:pt x="9875930" y="3420807"/>
              </a:moveTo>
              <a:cubicBezTo>
                <a:pt x="9862941" y="3420807"/>
                <a:pt x="9852116" y="3434118"/>
                <a:pt x="9852116" y="3447430"/>
              </a:cubicBezTo>
              <a:cubicBezTo>
                <a:pt x="9852116" y="3462959"/>
                <a:pt x="9862941" y="3474052"/>
                <a:pt x="9875930" y="3474052"/>
              </a:cubicBezTo>
              <a:cubicBezTo>
                <a:pt x="9891084" y="3474052"/>
                <a:pt x="9901909" y="3460741"/>
                <a:pt x="9901909" y="3447430"/>
              </a:cubicBezTo>
              <a:cubicBezTo>
                <a:pt x="9901909" y="3434118"/>
                <a:pt x="9891084" y="3420807"/>
                <a:pt x="9875930" y="3420807"/>
              </a:cubicBezTo>
              <a:close/>
              <a:moveTo>
                <a:pt x="9949537" y="3420807"/>
              </a:moveTo>
              <a:cubicBezTo>
                <a:pt x="9934383" y="3420807"/>
                <a:pt x="9923558" y="3434118"/>
                <a:pt x="9923558" y="3447430"/>
              </a:cubicBezTo>
              <a:cubicBezTo>
                <a:pt x="9923558" y="3462959"/>
                <a:pt x="9936548" y="3474052"/>
                <a:pt x="9949537" y="3474052"/>
              </a:cubicBezTo>
              <a:cubicBezTo>
                <a:pt x="9964692" y="3474052"/>
                <a:pt x="9975516" y="3460741"/>
                <a:pt x="9975516" y="3447430"/>
              </a:cubicBezTo>
              <a:cubicBezTo>
                <a:pt x="9975516" y="3434118"/>
                <a:pt x="9964692" y="3420807"/>
                <a:pt x="9949537" y="3420807"/>
              </a:cubicBezTo>
              <a:close/>
              <a:moveTo>
                <a:pt x="2554208" y="3496238"/>
              </a:moveTo>
              <a:cubicBezTo>
                <a:pt x="2539054" y="3496238"/>
                <a:pt x="2528229" y="3509549"/>
                <a:pt x="2528229" y="3522860"/>
              </a:cubicBezTo>
              <a:cubicBezTo>
                <a:pt x="2528229" y="3538390"/>
                <a:pt x="2541219" y="3549483"/>
                <a:pt x="2554208" y="3549483"/>
              </a:cubicBezTo>
              <a:cubicBezTo>
                <a:pt x="2567197" y="3549483"/>
                <a:pt x="2578022" y="3536172"/>
                <a:pt x="2578022" y="3522860"/>
              </a:cubicBezTo>
              <a:cubicBezTo>
                <a:pt x="2578022" y="3509549"/>
                <a:pt x="2567197" y="3496238"/>
                <a:pt x="2554208" y="3496238"/>
              </a:cubicBezTo>
              <a:close/>
              <a:moveTo>
                <a:pt x="2625650" y="3496238"/>
              </a:moveTo>
              <a:cubicBezTo>
                <a:pt x="2610496" y="3496238"/>
                <a:pt x="2599671" y="3509549"/>
                <a:pt x="2599671" y="3522860"/>
              </a:cubicBezTo>
              <a:cubicBezTo>
                <a:pt x="2599671" y="3538390"/>
                <a:pt x="2612661" y="3549483"/>
                <a:pt x="2625650" y="3549483"/>
              </a:cubicBezTo>
              <a:cubicBezTo>
                <a:pt x="2640804" y="3549483"/>
                <a:pt x="2651629" y="3536172"/>
                <a:pt x="2651629" y="3522860"/>
              </a:cubicBezTo>
              <a:cubicBezTo>
                <a:pt x="2651629" y="3509549"/>
                <a:pt x="2640804" y="3496238"/>
                <a:pt x="2625650" y="3496238"/>
              </a:cubicBezTo>
              <a:close/>
              <a:moveTo>
                <a:pt x="2699257" y="3496238"/>
              </a:moveTo>
              <a:cubicBezTo>
                <a:pt x="2686268" y="3496238"/>
                <a:pt x="2675443" y="3509549"/>
                <a:pt x="2675443" y="3522860"/>
              </a:cubicBezTo>
              <a:cubicBezTo>
                <a:pt x="2675443" y="3538390"/>
                <a:pt x="2686268" y="3549483"/>
                <a:pt x="2699257" y="3549483"/>
              </a:cubicBezTo>
              <a:cubicBezTo>
                <a:pt x="2714411" y="3549483"/>
                <a:pt x="2725236" y="3536172"/>
                <a:pt x="2725236" y="3522860"/>
              </a:cubicBezTo>
              <a:cubicBezTo>
                <a:pt x="2725236" y="3509549"/>
                <a:pt x="2714411" y="3496238"/>
                <a:pt x="2699257" y="3496238"/>
              </a:cubicBezTo>
              <a:close/>
              <a:moveTo>
                <a:pt x="2775028" y="3496238"/>
              </a:moveTo>
              <a:cubicBezTo>
                <a:pt x="2762039" y="3496238"/>
                <a:pt x="2751214" y="3509549"/>
                <a:pt x="2751214" y="3522860"/>
              </a:cubicBezTo>
              <a:cubicBezTo>
                <a:pt x="2751214" y="3538390"/>
                <a:pt x="2762039" y="3549483"/>
                <a:pt x="2775028" y="3549483"/>
              </a:cubicBezTo>
              <a:cubicBezTo>
                <a:pt x="2790182" y="3549483"/>
                <a:pt x="2801007" y="3536172"/>
                <a:pt x="2801007" y="3522860"/>
              </a:cubicBezTo>
              <a:cubicBezTo>
                <a:pt x="2801007" y="3509549"/>
                <a:pt x="2788017" y="3496238"/>
                <a:pt x="2775028" y="3496238"/>
              </a:cubicBezTo>
              <a:close/>
              <a:moveTo>
                <a:pt x="2848635" y="3496238"/>
              </a:moveTo>
              <a:cubicBezTo>
                <a:pt x="2833481" y="3496238"/>
                <a:pt x="2822656" y="3509549"/>
                <a:pt x="2822656" y="3522860"/>
              </a:cubicBezTo>
              <a:cubicBezTo>
                <a:pt x="2822656" y="3538390"/>
                <a:pt x="2835645" y="3549483"/>
                <a:pt x="2848635" y="3549483"/>
              </a:cubicBezTo>
              <a:cubicBezTo>
                <a:pt x="2863789" y="3549483"/>
                <a:pt x="2874614" y="3536172"/>
                <a:pt x="2874614" y="3522860"/>
              </a:cubicBezTo>
              <a:cubicBezTo>
                <a:pt x="2874614" y="3509549"/>
                <a:pt x="2863789" y="3496238"/>
                <a:pt x="2848635" y="3496238"/>
              </a:cubicBezTo>
              <a:close/>
              <a:moveTo>
                <a:pt x="2922242" y="3496238"/>
              </a:moveTo>
              <a:cubicBezTo>
                <a:pt x="2909253" y="3496238"/>
                <a:pt x="2898428" y="3509549"/>
                <a:pt x="2898428" y="3522860"/>
              </a:cubicBezTo>
              <a:cubicBezTo>
                <a:pt x="2898428" y="3538390"/>
                <a:pt x="2909253" y="3549483"/>
                <a:pt x="2922242" y="3549483"/>
              </a:cubicBezTo>
              <a:cubicBezTo>
                <a:pt x="2937396" y="3549483"/>
                <a:pt x="2948221" y="3536172"/>
                <a:pt x="2948221" y="3522860"/>
              </a:cubicBezTo>
              <a:cubicBezTo>
                <a:pt x="2948221" y="3509549"/>
                <a:pt x="2937396" y="3496238"/>
                <a:pt x="2922242" y="3496238"/>
              </a:cubicBezTo>
              <a:close/>
              <a:moveTo>
                <a:pt x="2995849" y="3496238"/>
              </a:moveTo>
              <a:cubicBezTo>
                <a:pt x="2982860" y="3496238"/>
                <a:pt x="2972035" y="3509549"/>
                <a:pt x="2972035" y="3522860"/>
              </a:cubicBezTo>
              <a:cubicBezTo>
                <a:pt x="2972035" y="3538390"/>
                <a:pt x="2982860" y="3549483"/>
                <a:pt x="2995849" y="3549483"/>
              </a:cubicBezTo>
              <a:cubicBezTo>
                <a:pt x="3011003" y="3549483"/>
                <a:pt x="3021828" y="3536172"/>
                <a:pt x="3021828" y="3522860"/>
              </a:cubicBezTo>
              <a:cubicBezTo>
                <a:pt x="3021828" y="3509549"/>
                <a:pt x="3011003" y="3496238"/>
                <a:pt x="2995849" y="3496238"/>
              </a:cubicBezTo>
              <a:close/>
              <a:moveTo>
                <a:pt x="3069456" y="3496238"/>
              </a:moveTo>
              <a:cubicBezTo>
                <a:pt x="3056467" y="3496238"/>
                <a:pt x="3045642" y="3509549"/>
                <a:pt x="3045642" y="3522860"/>
              </a:cubicBezTo>
              <a:cubicBezTo>
                <a:pt x="3045642" y="3538390"/>
                <a:pt x="3056467" y="3549483"/>
                <a:pt x="3069456" y="3549483"/>
              </a:cubicBezTo>
              <a:cubicBezTo>
                <a:pt x="3084610" y="3549483"/>
                <a:pt x="3095435" y="3536172"/>
                <a:pt x="3095435" y="3522860"/>
              </a:cubicBezTo>
              <a:cubicBezTo>
                <a:pt x="3095435" y="3509549"/>
                <a:pt x="3084610" y="3496238"/>
                <a:pt x="3069456" y="3496238"/>
              </a:cubicBezTo>
              <a:close/>
              <a:moveTo>
                <a:pt x="3143063" y="3496238"/>
              </a:moveTo>
              <a:cubicBezTo>
                <a:pt x="3130074" y="3496238"/>
                <a:pt x="3119249" y="3509549"/>
                <a:pt x="3119249" y="3522860"/>
              </a:cubicBezTo>
              <a:cubicBezTo>
                <a:pt x="3119249" y="3538390"/>
                <a:pt x="3130074" y="3549483"/>
                <a:pt x="3143063" y="3549483"/>
              </a:cubicBezTo>
              <a:cubicBezTo>
                <a:pt x="3158217" y="3549483"/>
                <a:pt x="3169042" y="3536172"/>
                <a:pt x="3169042" y="3522860"/>
              </a:cubicBezTo>
              <a:cubicBezTo>
                <a:pt x="3169042" y="3509549"/>
                <a:pt x="3158217" y="3496238"/>
                <a:pt x="3143063" y="3496238"/>
              </a:cubicBezTo>
              <a:close/>
              <a:moveTo>
                <a:pt x="3218835" y="3496238"/>
              </a:moveTo>
              <a:cubicBezTo>
                <a:pt x="3203681" y="3496238"/>
                <a:pt x="3192856" y="3509549"/>
                <a:pt x="3192856" y="3522860"/>
              </a:cubicBezTo>
              <a:cubicBezTo>
                <a:pt x="3192856" y="3538390"/>
                <a:pt x="3205846" y="3549483"/>
                <a:pt x="3218835" y="3549483"/>
              </a:cubicBezTo>
              <a:cubicBezTo>
                <a:pt x="3233989" y="3549483"/>
                <a:pt x="3244814" y="3536172"/>
                <a:pt x="3244814" y="3522860"/>
              </a:cubicBezTo>
              <a:cubicBezTo>
                <a:pt x="3244814" y="3509549"/>
                <a:pt x="3231824" y="3496238"/>
                <a:pt x="3218835" y="3496238"/>
              </a:cubicBezTo>
              <a:close/>
              <a:moveTo>
                <a:pt x="3292441" y="3496238"/>
              </a:moveTo>
              <a:cubicBezTo>
                <a:pt x="3279452" y="3496238"/>
                <a:pt x="3268627" y="3509549"/>
                <a:pt x="3268627" y="3522860"/>
              </a:cubicBezTo>
              <a:cubicBezTo>
                <a:pt x="3268627" y="3538390"/>
                <a:pt x="3279452" y="3549483"/>
                <a:pt x="3292441" y="3549483"/>
              </a:cubicBezTo>
              <a:cubicBezTo>
                <a:pt x="3307595" y="3549483"/>
                <a:pt x="3318420" y="3536172"/>
                <a:pt x="3318420" y="3522860"/>
              </a:cubicBezTo>
              <a:cubicBezTo>
                <a:pt x="3318420" y="3509549"/>
                <a:pt x="3307595" y="3496238"/>
                <a:pt x="3292441" y="3496238"/>
              </a:cubicBezTo>
              <a:close/>
              <a:moveTo>
                <a:pt x="3366049" y="3496238"/>
              </a:moveTo>
              <a:cubicBezTo>
                <a:pt x="3350895" y="3496238"/>
                <a:pt x="3340070" y="3509549"/>
                <a:pt x="3340070" y="3522860"/>
              </a:cubicBezTo>
              <a:cubicBezTo>
                <a:pt x="3340070" y="3538390"/>
                <a:pt x="3353060" y="3549483"/>
                <a:pt x="3366049" y="3549483"/>
              </a:cubicBezTo>
              <a:cubicBezTo>
                <a:pt x="3381203" y="3549483"/>
                <a:pt x="3392028" y="3536172"/>
                <a:pt x="3392028" y="3522860"/>
              </a:cubicBezTo>
              <a:cubicBezTo>
                <a:pt x="3392028" y="3509549"/>
                <a:pt x="3381203" y="3496238"/>
                <a:pt x="3366049" y="3496238"/>
              </a:cubicBezTo>
              <a:close/>
              <a:moveTo>
                <a:pt x="5067667" y="3496238"/>
              </a:moveTo>
              <a:cubicBezTo>
                <a:pt x="5052513" y="3496238"/>
                <a:pt x="5041688" y="3509549"/>
                <a:pt x="5041688" y="3522860"/>
              </a:cubicBezTo>
              <a:cubicBezTo>
                <a:pt x="5041688" y="3538390"/>
                <a:pt x="5052513" y="3549483"/>
                <a:pt x="5067667" y="3549483"/>
              </a:cubicBezTo>
              <a:cubicBezTo>
                <a:pt x="5082821" y="3549483"/>
                <a:pt x="5093646" y="3536172"/>
                <a:pt x="5093646" y="3522860"/>
              </a:cubicBezTo>
              <a:cubicBezTo>
                <a:pt x="5093646" y="3509549"/>
                <a:pt x="5082821" y="3496238"/>
                <a:pt x="5067667" y="3496238"/>
              </a:cubicBezTo>
              <a:close/>
              <a:moveTo>
                <a:pt x="5141274" y="3496238"/>
              </a:moveTo>
              <a:cubicBezTo>
                <a:pt x="5126120" y="3496238"/>
                <a:pt x="5115295" y="3509549"/>
                <a:pt x="5115295" y="3522860"/>
              </a:cubicBezTo>
              <a:cubicBezTo>
                <a:pt x="5115295" y="3538390"/>
                <a:pt x="5128285" y="3549483"/>
                <a:pt x="5141274" y="3549483"/>
              </a:cubicBezTo>
              <a:cubicBezTo>
                <a:pt x="5156428" y="3549483"/>
                <a:pt x="5167253" y="3536172"/>
                <a:pt x="5167253" y="3522860"/>
              </a:cubicBezTo>
              <a:cubicBezTo>
                <a:pt x="5167253" y="3509549"/>
                <a:pt x="5156428" y="3496238"/>
                <a:pt x="5141274" y="3496238"/>
              </a:cubicBezTo>
              <a:close/>
              <a:moveTo>
                <a:pt x="5214881" y="3496238"/>
              </a:moveTo>
              <a:cubicBezTo>
                <a:pt x="5199727" y="3496238"/>
                <a:pt x="5188902" y="3509549"/>
                <a:pt x="5188902" y="3522860"/>
              </a:cubicBezTo>
              <a:cubicBezTo>
                <a:pt x="5188902" y="3538390"/>
                <a:pt x="5201892" y="3549483"/>
                <a:pt x="5214881" y="3549483"/>
              </a:cubicBezTo>
              <a:cubicBezTo>
                <a:pt x="5230035" y="3549483"/>
                <a:pt x="5240860" y="3536172"/>
                <a:pt x="5240860" y="3522860"/>
              </a:cubicBezTo>
              <a:cubicBezTo>
                <a:pt x="5240860" y="3509549"/>
                <a:pt x="5230035" y="3496238"/>
                <a:pt x="5214881" y="3496238"/>
              </a:cubicBezTo>
              <a:close/>
              <a:moveTo>
                <a:pt x="5290653" y="3496238"/>
              </a:moveTo>
              <a:cubicBezTo>
                <a:pt x="5275499" y="3496238"/>
                <a:pt x="5264674" y="3509549"/>
                <a:pt x="5264674" y="3522860"/>
              </a:cubicBezTo>
              <a:cubicBezTo>
                <a:pt x="5264674" y="3538390"/>
                <a:pt x="5277664" y="3549483"/>
                <a:pt x="5290653" y="3549483"/>
              </a:cubicBezTo>
              <a:cubicBezTo>
                <a:pt x="5303642" y="3549483"/>
                <a:pt x="5314467" y="3536172"/>
                <a:pt x="5314467" y="3522860"/>
              </a:cubicBezTo>
              <a:cubicBezTo>
                <a:pt x="5314467" y="3509549"/>
                <a:pt x="5303642" y="3496238"/>
                <a:pt x="5290653" y="3496238"/>
              </a:cubicBezTo>
              <a:close/>
              <a:moveTo>
                <a:pt x="5364260" y="3496238"/>
              </a:moveTo>
              <a:cubicBezTo>
                <a:pt x="5351271" y="3496238"/>
                <a:pt x="5340446" y="3509549"/>
                <a:pt x="5340446" y="3522860"/>
              </a:cubicBezTo>
              <a:cubicBezTo>
                <a:pt x="5340446" y="3538390"/>
                <a:pt x="5351271" y="3549483"/>
                <a:pt x="5364260" y="3549483"/>
              </a:cubicBezTo>
              <a:cubicBezTo>
                <a:pt x="5379414" y="3549483"/>
                <a:pt x="5390239" y="3536172"/>
                <a:pt x="5390239" y="3522860"/>
              </a:cubicBezTo>
              <a:cubicBezTo>
                <a:pt x="5390239" y="3509549"/>
                <a:pt x="5379414" y="3496238"/>
                <a:pt x="5364260" y="3496238"/>
              </a:cubicBezTo>
              <a:close/>
              <a:moveTo>
                <a:pt x="5437867" y="3496238"/>
              </a:moveTo>
              <a:cubicBezTo>
                <a:pt x="5422713" y="3496238"/>
                <a:pt x="5411888" y="3509549"/>
                <a:pt x="5411888" y="3522860"/>
              </a:cubicBezTo>
              <a:cubicBezTo>
                <a:pt x="5411888" y="3538390"/>
                <a:pt x="5422713" y="3549483"/>
                <a:pt x="5437867" y="3549483"/>
              </a:cubicBezTo>
              <a:cubicBezTo>
                <a:pt x="5453021" y="3549483"/>
                <a:pt x="5463846" y="3536172"/>
                <a:pt x="5463846" y="3522860"/>
              </a:cubicBezTo>
              <a:cubicBezTo>
                <a:pt x="5463846" y="3509549"/>
                <a:pt x="5453021" y="3496238"/>
                <a:pt x="5437867" y="3496238"/>
              </a:cubicBezTo>
              <a:close/>
              <a:moveTo>
                <a:pt x="5511473" y="3496238"/>
              </a:moveTo>
              <a:cubicBezTo>
                <a:pt x="5498484" y="3496238"/>
                <a:pt x="5487659" y="3509549"/>
                <a:pt x="5487659" y="3522860"/>
              </a:cubicBezTo>
              <a:cubicBezTo>
                <a:pt x="5487659" y="3538390"/>
                <a:pt x="5498484" y="3549483"/>
                <a:pt x="5511473" y="3549483"/>
              </a:cubicBezTo>
              <a:cubicBezTo>
                <a:pt x="5526628" y="3549483"/>
                <a:pt x="5537452" y="3536172"/>
                <a:pt x="5537452" y="3522860"/>
              </a:cubicBezTo>
              <a:cubicBezTo>
                <a:pt x="5537452" y="3509549"/>
                <a:pt x="5526628" y="3496238"/>
                <a:pt x="5511473" y="3496238"/>
              </a:cubicBezTo>
              <a:close/>
              <a:moveTo>
                <a:pt x="5585081" y="3496238"/>
              </a:moveTo>
              <a:cubicBezTo>
                <a:pt x="5569927" y="3496238"/>
                <a:pt x="5559102" y="3509549"/>
                <a:pt x="5559102" y="3522860"/>
              </a:cubicBezTo>
              <a:cubicBezTo>
                <a:pt x="5559102" y="3538390"/>
                <a:pt x="5572091" y="3549483"/>
                <a:pt x="5585081" y="3549483"/>
              </a:cubicBezTo>
              <a:cubicBezTo>
                <a:pt x="5600235" y="3549483"/>
                <a:pt x="5611060" y="3536172"/>
                <a:pt x="5611060" y="3522860"/>
              </a:cubicBezTo>
              <a:cubicBezTo>
                <a:pt x="5611060" y="3509549"/>
                <a:pt x="5600235" y="3496238"/>
                <a:pt x="5585081" y="3496238"/>
              </a:cubicBezTo>
              <a:close/>
              <a:moveTo>
                <a:pt x="5658687" y="3496238"/>
              </a:moveTo>
              <a:cubicBezTo>
                <a:pt x="5645699" y="3496238"/>
                <a:pt x="5634874" y="3509549"/>
                <a:pt x="5634874" y="3522860"/>
              </a:cubicBezTo>
              <a:cubicBezTo>
                <a:pt x="5634874" y="3538390"/>
                <a:pt x="5645699" y="3549483"/>
                <a:pt x="5658687" y="3549483"/>
              </a:cubicBezTo>
              <a:cubicBezTo>
                <a:pt x="5673842" y="3549483"/>
                <a:pt x="5684667" y="3536172"/>
                <a:pt x="5684667" y="3522860"/>
              </a:cubicBezTo>
              <a:cubicBezTo>
                <a:pt x="5684667" y="3509549"/>
                <a:pt x="5673842" y="3496238"/>
                <a:pt x="5658687" y="3496238"/>
              </a:cubicBezTo>
              <a:close/>
              <a:moveTo>
                <a:pt x="5734459" y="3496238"/>
              </a:moveTo>
              <a:cubicBezTo>
                <a:pt x="5719305" y="3496238"/>
                <a:pt x="5708480" y="3509549"/>
                <a:pt x="5708480" y="3522860"/>
              </a:cubicBezTo>
              <a:cubicBezTo>
                <a:pt x="5708480" y="3538390"/>
                <a:pt x="5721470" y="3549483"/>
                <a:pt x="5734459" y="3549483"/>
              </a:cubicBezTo>
              <a:cubicBezTo>
                <a:pt x="5749613" y="3549483"/>
                <a:pt x="5760438" y="3536172"/>
                <a:pt x="5760438" y="3522860"/>
              </a:cubicBezTo>
              <a:cubicBezTo>
                <a:pt x="5760438" y="3509549"/>
                <a:pt x="5747448" y="3496238"/>
                <a:pt x="5734459" y="3496238"/>
              </a:cubicBezTo>
              <a:close/>
              <a:moveTo>
                <a:pt x="5810231" y="3496238"/>
              </a:moveTo>
              <a:cubicBezTo>
                <a:pt x="5795077" y="3496238"/>
                <a:pt x="5784252" y="3509549"/>
                <a:pt x="5784252" y="3522860"/>
              </a:cubicBezTo>
              <a:cubicBezTo>
                <a:pt x="5784252" y="3538390"/>
                <a:pt x="5797242" y="3549483"/>
                <a:pt x="5810231" y="3549483"/>
              </a:cubicBezTo>
              <a:cubicBezTo>
                <a:pt x="5823220" y="3549483"/>
                <a:pt x="5834045" y="3536172"/>
                <a:pt x="5834045" y="3522860"/>
              </a:cubicBezTo>
              <a:cubicBezTo>
                <a:pt x="5834045" y="3509549"/>
                <a:pt x="5823220" y="3496238"/>
                <a:pt x="5810231" y="3496238"/>
              </a:cubicBezTo>
              <a:close/>
              <a:moveTo>
                <a:pt x="5881673" y="3496238"/>
              </a:moveTo>
              <a:cubicBezTo>
                <a:pt x="5866519" y="3496238"/>
                <a:pt x="5855694" y="3509549"/>
                <a:pt x="5855694" y="3522860"/>
              </a:cubicBezTo>
              <a:cubicBezTo>
                <a:pt x="5855694" y="3538390"/>
                <a:pt x="5868684" y="3549483"/>
                <a:pt x="5881673" y="3549483"/>
              </a:cubicBezTo>
              <a:cubicBezTo>
                <a:pt x="5896827" y="3549483"/>
                <a:pt x="5907652" y="3536172"/>
                <a:pt x="5907652" y="3522860"/>
              </a:cubicBezTo>
              <a:cubicBezTo>
                <a:pt x="5907652" y="3509549"/>
                <a:pt x="5896827" y="3496238"/>
                <a:pt x="5881673" y="3496238"/>
              </a:cubicBezTo>
              <a:close/>
              <a:moveTo>
                <a:pt x="5957445" y="3496238"/>
              </a:moveTo>
              <a:cubicBezTo>
                <a:pt x="5942291" y="3496238"/>
                <a:pt x="5931466" y="3509549"/>
                <a:pt x="5931466" y="3522860"/>
              </a:cubicBezTo>
              <a:cubicBezTo>
                <a:pt x="5931466" y="3538390"/>
                <a:pt x="5944456" y="3549483"/>
                <a:pt x="5957445" y="3549483"/>
              </a:cubicBezTo>
              <a:cubicBezTo>
                <a:pt x="5970435" y="3549483"/>
                <a:pt x="5981259" y="3536172"/>
                <a:pt x="5981259" y="3522860"/>
              </a:cubicBezTo>
              <a:cubicBezTo>
                <a:pt x="5981259" y="3509549"/>
                <a:pt x="5970435" y="3496238"/>
                <a:pt x="5957445" y="3496238"/>
              </a:cubicBezTo>
              <a:close/>
              <a:moveTo>
                <a:pt x="6028887" y="3496238"/>
              </a:moveTo>
              <a:cubicBezTo>
                <a:pt x="6013733" y="3496238"/>
                <a:pt x="6002908" y="3509549"/>
                <a:pt x="6002908" y="3522860"/>
              </a:cubicBezTo>
              <a:cubicBezTo>
                <a:pt x="6002908" y="3538390"/>
                <a:pt x="6015897" y="3549483"/>
                <a:pt x="6028887" y="3549483"/>
              </a:cubicBezTo>
              <a:cubicBezTo>
                <a:pt x="6044041" y="3549483"/>
                <a:pt x="6054866" y="3536172"/>
                <a:pt x="6054866" y="3522860"/>
              </a:cubicBezTo>
              <a:cubicBezTo>
                <a:pt x="6054866" y="3509549"/>
                <a:pt x="6044041" y="3496238"/>
                <a:pt x="6028887" y="3496238"/>
              </a:cubicBezTo>
              <a:close/>
              <a:moveTo>
                <a:pt x="6102494" y="3496238"/>
              </a:moveTo>
              <a:cubicBezTo>
                <a:pt x="6087340" y="3496238"/>
                <a:pt x="6076515" y="3509549"/>
                <a:pt x="6076515" y="3522860"/>
              </a:cubicBezTo>
              <a:cubicBezTo>
                <a:pt x="6076515" y="3538390"/>
                <a:pt x="6089505" y="3549483"/>
                <a:pt x="6102494" y="3549483"/>
              </a:cubicBezTo>
              <a:cubicBezTo>
                <a:pt x="6117648" y="3549483"/>
                <a:pt x="6128473" y="3536172"/>
                <a:pt x="6128473" y="3522860"/>
              </a:cubicBezTo>
              <a:cubicBezTo>
                <a:pt x="6128473" y="3509549"/>
                <a:pt x="6117648" y="3496238"/>
                <a:pt x="6102494" y="3496238"/>
              </a:cubicBezTo>
              <a:close/>
              <a:moveTo>
                <a:pt x="6178265" y="3496238"/>
              </a:moveTo>
              <a:cubicBezTo>
                <a:pt x="6165277" y="3496238"/>
                <a:pt x="6154452" y="3509549"/>
                <a:pt x="6154452" y="3522860"/>
              </a:cubicBezTo>
              <a:cubicBezTo>
                <a:pt x="6154452" y="3538390"/>
                <a:pt x="6165277" y="3549483"/>
                <a:pt x="6178265" y="3549483"/>
              </a:cubicBezTo>
              <a:cubicBezTo>
                <a:pt x="6193420" y="3549483"/>
                <a:pt x="6204245" y="3536172"/>
                <a:pt x="6204245" y="3522860"/>
              </a:cubicBezTo>
              <a:cubicBezTo>
                <a:pt x="6204245" y="3509549"/>
                <a:pt x="6191255" y="3496238"/>
                <a:pt x="6178265" y="3496238"/>
              </a:cubicBezTo>
              <a:close/>
              <a:moveTo>
                <a:pt x="6251873" y="3496238"/>
              </a:moveTo>
              <a:cubicBezTo>
                <a:pt x="6238884" y="3496238"/>
                <a:pt x="6228059" y="3509549"/>
                <a:pt x="6228059" y="3522860"/>
              </a:cubicBezTo>
              <a:cubicBezTo>
                <a:pt x="6228059" y="3538390"/>
                <a:pt x="6238884" y="3549483"/>
                <a:pt x="6251873" y="3549483"/>
              </a:cubicBezTo>
              <a:cubicBezTo>
                <a:pt x="6267027" y="3549483"/>
                <a:pt x="6277852" y="3536172"/>
                <a:pt x="6277852" y="3522860"/>
              </a:cubicBezTo>
              <a:cubicBezTo>
                <a:pt x="6277852" y="3509549"/>
                <a:pt x="6267027" y="3496238"/>
                <a:pt x="6251873" y="3496238"/>
              </a:cubicBezTo>
              <a:close/>
              <a:moveTo>
                <a:pt x="6325479" y="3496238"/>
              </a:moveTo>
              <a:cubicBezTo>
                <a:pt x="6312490" y="3496238"/>
                <a:pt x="6301665" y="3509549"/>
                <a:pt x="6301665" y="3522860"/>
              </a:cubicBezTo>
              <a:cubicBezTo>
                <a:pt x="6301665" y="3538390"/>
                <a:pt x="6312490" y="3549483"/>
                <a:pt x="6325479" y="3549483"/>
              </a:cubicBezTo>
              <a:cubicBezTo>
                <a:pt x="6340633" y="3549483"/>
                <a:pt x="6351458" y="3536172"/>
                <a:pt x="6351458" y="3522860"/>
              </a:cubicBezTo>
              <a:cubicBezTo>
                <a:pt x="6351458" y="3509549"/>
                <a:pt x="6340633" y="3496238"/>
                <a:pt x="6325479" y="3496238"/>
              </a:cubicBezTo>
              <a:close/>
              <a:moveTo>
                <a:pt x="6399086" y="3496238"/>
              </a:moveTo>
              <a:cubicBezTo>
                <a:pt x="6383932" y="3496238"/>
                <a:pt x="6373107" y="3509549"/>
                <a:pt x="6373107" y="3522860"/>
              </a:cubicBezTo>
              <a:cubicBezTo>
                <a:pt x="6373107" y="3538390"/>
                <a:pt x="6386097" y="3549483"/>
                <a:pt x="6399086" y="3549483"/>
              </a:cubicBezTo>
              <a:cubicBezTo>
                <a:pt x="6414241" y="3549483"/>
                <a:pt x="6425065" y="3536172"/>
                <a:pt x="6425065" y="3522860"/>
              </a:cubicBezTo>
              <a:cubicBezTo>
                <a:pt x="6425065" y="3509549"/>
                <a:pt x="6414241" y="3496238"/>
                <a:pt x="6399086" y="3496238"/>
              </a:cubicBezTo>
              <a:close/>
              <a:moveTo>
                <a:pt x="6472694" y="3496238"/>
              </a:moveTo>
              <a:cubicBezTo>
                <a:pt x="6457540" y="3496238"/>
                <a:pt x="6446715" y="3509549"/>
                <a:pt x="6446715" y="3522860"/>
              </a:cubicBezTo>
              <a:cubicBezTo>
                <a:pt x="6446715" y="3538390"/>
                <a:pt x="6459704" y="3549483"/>
                <a:pt x="6472694" y="3549483"/>
              </a:cubicBezTo>
              <a:cubicBezTo>
                <a:pt x="6487848" y="3549483"/>
                <a:pt x="6498673" y="3536172"/>
                <a:pt x="6498673" y="3522860"/>
              </a:cubicBezTo>
              <a:cubicBezTo>
                <a:pt x="6498673" y="3509549"/>
                <a:pt x="6487848" y="3496238"/>
                <a:pt x="6472694" y="3496238"/>
              </a:cubicBezTo>
              <a:close/>
              <a:moveTo>
                <a:pt x="6546300" y="3496238"/>
              </a:moveTo>
              <a:cubicBezTo>
                <a:pt x="6531146" y="3496238"/>
                <a:pt x="6520321" y="3509549"/>
                <a:pt x="6520321" y="3522860"/>
              </a:cubicBezTo>
              <a:cubicBezTo>
                <a:pt x="6520321" y="3538390"/>
                <a:pt x="6533311" y="3549483"/>
                <a:pt x="6546300" y="3549483"/>
              </a:cubicBezTo>
              <a:cubicBezTo>
                <a:pt x="6561454" y="3549483"/>
                <a:pt x="6572279" y="3536172"/>
                <a:pt x="6572279" y="3522860"/>
              </a:cubicBezTo>
              <a:cubicBezTo>
                <a:pt x="6572279" y="3509549"/>
                <a:pt x="6561454" y="3496238"/>
                <a:pt x="6546300" y="3496238"/>
              </a:cubicBezTo>
              <a:close/>
              <a:moveTo>
                <a:pt x="6622072" y="3496238"/>
              </a:moveTo>
              <a:cubicBezTo>
                <a:pt x="6606918" y="3496238"/>
                <a:pt x="6596093" y="3509549"/>
                <a:pt x="6596093" y="3522860"/>
              </a:cubicBezTo>
              <a:cubicBezTo>
                <a:pt x="6596093" y="3538390"/>
                <a:pt x="6609083" y="3549483"/>
                <a:pt x="6622072" y="3549483"/>
              </a:cubicBezTo>
              <a:cubicBezTo>
                <a:pt x="6637226" y="3549483"/>
                <a:pt x="6648051" y="3536172"/>
                <a:pt x="6648051" y="3522860"/>
              </a:cubicBezTo>
              <a:cubicBezTo>
                <a:pt x="6648051" y="3509549"/>
                <a:pt x="6635061" y="3496238"/>
                <a:pt x="6622072" y="3496238"/>
              </a:cubicBezTo>
              <a:close/>
              <a:moveTo>
                <a:pt x="6695679" y="3496238"/>
              </a:moveTo>
              <a:cubicBezTo>
                <a:pt x="6680525" y="3496238"/>
                <a:pt x="6669700" y="3509549"/>
                <a:pt x="6669700" y="3522860"/>
              </a:cubicBezTo>
              <a:cubicBezTo>
                <a:pt x="6669700" y="3538390"/>
                <a:pt x="6682690" y="3549483"/>
                <a:pt x="6695679" y="3549483"/>
              </a:cubicBezTo>
              <a:cubicBezTo>
                <a:pt x="6710833" y="3549483"/>
                <a:pt x="6721658" y="3536172"/>
                <a:pt x="6721658" y="3522860"/>
              </a:cubicBezTo>
              <a:cubicBezTo>
                <a:pt x="6721658" y="3509549"/>
                <a:pt x="6710833" y="3496238"/>
                <a:pt x="6695679" y="3496238"/>
              </a:cubicBezTo>
              <a:close/>
              <a:moveTo>
                <a:pt x="6769286" y="3496238"/>
              </a:moveTo>
              <a:cubicBezTo>
                <a:pt x="6754132" y="3496238"/>
                <a:pt x="6743307" y="3509549"/>
                <a:pt x="6743307" y="3522860"/>
              </a:cubicBezTo>
              <a:cubicBezTo>
                <a:pt x="6743307" y="3538390"/>
                <a:pt x="6754132" y="3549483"/>
                <a:pt x="6769286" y="3549483"/>
              </a:cubicBezTo>
              <a:cubicBezTo>
                <a:pt x="6784440" y="3549483"/>
                <a:pt x="6795265" y="3536172"/>
                <a:pt x="6795265" y="3522860"/>
              </a:cubicBezTo>
              <a:cubicBezTo>
                <a:pt x="6795265" y="3509549"/>
                <a:pt x="6784440" y="3496238"/>
                <a:pt x="6769286" y="3496238"/>
              </a:cubicBezTo>
              <a:close/>
              <a:moveTo>
                <a:pt x="6842892" y="3496238"/>
              </a:moveTo>
              <a:cubicBezTo>
                <a:pt x="6827738" y="3496238"/>
                <a:pt x="6816913" y="3509549"/>
                <a:pt x="6816913" y="3522860"/>
              </a:cubicBezTo>
              <a:cubicBezTo>
                <a:pt x="6816913" y="3538390"/>
                <a:pt x="6829903" y="3549483"/>
                <a:pt x="6842892" y="3549483"/>
              </a:cubicBezTo>
              <a:cubicBezTo>
                <a:pt x="6858047" y="3549483"/>
                <a:pt x="6868871" y="3536172"/>
                <a:pt x="6868871" y="3522860"/>
              </a:cubicBezTo>
              <a:cubicBezTo>
                <a:pt x="6868871" y="3509549"/>
                <a:pt x="6858047" y="3496238"/>
                <a:pt x="6842892" y="3496238"/>
              </a:cubicBezTo>
              <a:close/>
              <a:moveTo>
                <a:pt x="6916499" y="3496238"/>
              </a:moveTo>
              <a:cubicBezTo>
                <a:pt x="6903510" y="3496238"/>
                <a:pt x="6892685" y="3509549"/>
                <a:pt x="6892685" y="3522860"/>
              </a:cubicBezTo>
              <a:cubicBezTo>
                <a:pt x="6892685" y="3538390"/>
                <a:pt x="6903510" y="3549483"/>
                <a:pt x="6916499" y="3549483"/>
              </a:cubicBezTo>
              <a:cubicBezTo>
                <a:pt x="6931654" y="3549483"/>
                <a:pt x="6942478" y="3536172"/>
                <a:pt x="6942478" y="3522860"/>
              </a:cubicBezTo>
              <a:cubicBezTo>
                <a:pt x="6942478" y="3509549"/>
                <a:pt x="6931654" y="3496238"/>
                <a:pt x="6916499" y="3496238"/>
              </a:cubicBezTo>
              <a:close/>
              <a:moveTo>
                <a:pt x="6990106" y="3496238"/>
              </a:moveTo>
              <a:cubicBezTo>
                <a:pt x="6977118" y="3496238"/>
                <a:pt x="6966293" y="3509549"/>
                <a:pt x="6966293" y="3522860"/>
              </a:cubicBezTo>
              <a:cubicBezTo>
                <a:pt x="6966293" y="3538390"/>
                <a:pt x="6977118" y="3549483"/>
                <a:pt x="6990106" y="3549483"/>
              </a:cubicBezTo>
              <a:cubicBezTo>
                <a:pt x="7005261" y="3549483"/>
                <a:pt x="7016086" y="3536172"/>
                <a:pt x="7016086" y="3522860"/>
              </a:cubicBezTo>
              <a:cubicBezTo>
                <a:pt x="7016086" y="3509549"/>
                <a:pt x="7005261" y="3496238"/>
                <a:pt x="6990106" y="3496238"/>
              </a:cubicBezTo>
              <a:close/>
              <a:moveTo>
                <a:pt x="7065879" y="3496238"/>
              </a:moveTo>
              <a:cubicBezTo>
                <a:pt x="7050725" y="3496238"/>
                <a:pt x="7039900" y="3509549"/>
                <a:pt x="7039900" y="3522860"/>
              </a:cubicBezTo>
              <a:cubicBezTo>
                <a:pt x="7039900" y="3538390"/>
                <a:pt x="7052890" y="3549483"/>
                <a:pt x="7065879" y="3549483"/>
              </a:cubicBezTo>
              <a:cubicBezTo>
                <a:pt x="7081033" y="3549483"/>
                <a:pt x="7091858" y="3536172"/>
                <a:pt x="7091858" y="3522860"/>
              </a:cubicBezTo>
              <a:cubicBezTo>
                <a:pt x="7091858" y="3509549"/>
                <a:pt x="7078868" y="3496238"/>
                <a:pt x="7065879" y="3496238"/>
              </a:cubicBezTo>
              <a:close/>
              <a:moveTo>
                <a:pt x="7139485" y="3496238"/>
              </a:moveTo>
              <a:cubicBezTo>
                <a:pt x="7124331" y="3496238"/>
                <a:pt x="7113506" y="3509549"/>
                <a:pt x="7113506" y="3522860"/>
              </a:cubicBezTo>
              <a:cubicBezTo>
                <a:pt x="7113506" y="3538390"/>
                <a:pt x="7126496" y="3549483"/>
                <a:pt x="7139485" y="3549483"/>
              </a:cubicBezTo>
              <a:cubicBezTo>
                <a:pt x="7154639" y="3549483"/>
                <a:pt x="7165464" y="3536172"/>
                <a:pt x="7165464" y="3522860"/>
              </a:cubicBezTo>
              <a:cubicBezTo>
                <a:pt x="7165464" y="3509549"/>
                <a:pt x="7154639" y="3496238"/>
                <a:pt x="7139485" y="3496238"/>
              </a:cubicBezTo>
              <a:close/>
              <a:moveTo>
                <a:pt x="7213092" y="3496238"/>
              </a:moveTo>
              <a:cubicBezTo>
                <a:pt x="7197938" y="3496238"/>
                <a:pt x="7187113" y="3509549"/>
                <a:pt x="7187113" y="3522860"/>
              </a:cubicBezTo>
              <a:cubicBezTo>
                <a:pt x="7187113" y="3538390"/>
                <a:pt x="7200103" y="3549483"/>
                <a:pt x="7213092" y="3549483"/>
              </a:cubicBezTo>
              <a:cubicBezTo>
                <a:pt x="7228246" y="3549483"/>
                <a:pt x="7239071" y="3536172"/>
                <a:pt x="7239071" y="3522860"/>
              </a:cubicBezTo>
              <a:cubicBezTo>
                <a:pt x="7239071" y="3509549"/>
                <a:pt x="7228246" y="3496238"/>
                <a:pt x="7213092" y="3496238"/>
              </a:cubicBezTo>
              <a:close/>
              <a:moveTo>
                <a:pt x="7288864" y="3496238"/>
              </a:moveTo>
              <a:cubicBezTo>
                <a:pt x="7273710" y="3496238"/>
                <a:pt x="7262885" y="3509549"/>
                <a:pt x="7262885" y="3522860"/>
              </a:cubicBezTo>
              <a:cubicBezTo>
                <a:pt x="7262885" y="3538390"/>
                <a:pt x="7275875" y="3549483"/>
                <a:pt x="7288864" y="3549483"/>
              </a:cubicBezTo>
              <a:cubicBezTo>
                <a:pt x="7301854" y="3549483"/>
                <a:pt x="7312678" y="3536172"/>
                <a:pt x="7312678" y="3522860"/>
              </a:cubicBezTo>
              <a:cubicBezTo>
                <a:pt x="7312678" y="3509549"/>
                <a:pt x="7301854" y="3496238"/>
                <a:pt x="7288864" y="3496238"/>
              </a:cubicBezTo>
              <a:close/>
              <a:moveTo>
                <a:pt x="8247918" y="3496238"/>
              </a:moveTo>
              <a:cubicBezTo>
                <a:pt x="8234929" y="3496238"/>
                <a:pt x="8224104" y="3509549"/>
                <a:pt x="8224104" y="3522860"/>
              </a:cubicBezTo>
              <a:cubicBezTo>
                <a:pt x="8224104" y="3538390"/>
                <a:pt x="8234929" y="3549483"/>
                <a:pt x="8247918" y="3549483"/>
              </a:cubicBezTo>
              <a:cubicBezTo>
                <a:pt x="8263073" y="3549483"/>
                <a:pt x="8273897" y="3536172"/>
                <a:pt x="8273897" y="3522860"/>
              </a:cubicBezTo>
              <a:cubicBezTo>
                <a:pt x="8273897" y="3509549"/>
                <a:pt x="8263073" y="3496238"/>
                <a:pt x="8247918" y="3496238"/>
              </a:cubicBezTo>
              <a:close/>
              <a:moveTo>
                <a:pt x="8323691" y="3496238"/>
              </a:moveTo>
              <a:cubicBezTo>
                <a:pt x="8308537" y="3496238"/>
                <a:pt x="8297712" y="3509549"/>
                <a:pt x="8297712" y="3522860"/>
              </a:cubicBezTo>
              <a:cubicBezTo>
                <a:pt x="8297712" y="3538390"/>
                <a:pt x="8310701" y="3549483"/>
                <a:pt x="8323691" y="3549483"/>
              </a:cubicBezTo>
              <a:cubicBezTo>
                <a:pt x="8338845" y="3549483"/>
                <a:pt x="8349670" y="3536172"/>
                <a:pt x="8349670" y="3522860"/>
              </a:cubicBezTo>
              <a:cubicBezTo>
                <a:pt x="8349670" y="3509549"/>
                <a:pt x="8336680" y="3496238"/>
                <a:pt x="8323691" y="3496238"/>
              </a:cubicBezTo>
              <a:close/>
              <a:moveTo>
                <a:pt x="8397298" y="3496238"/>
              </a:moveTo>
              <a:cubicBezTo>
                <a:pt x="8382144" y="3496238"/>
                <a:pt x="8371319" y="3509549"/>
                <a:pt x="8371319" y="3522860"/>
              </a:cubicBezTo>
              <a:cubicBezTo>
                <a:pt x="8371319" y="3538390"/>
                <a:pt x="8384309" y="3549483"/>
                <a:pt x="8397298" y="3549483"/>
              </a:cubicBezTo>
              <a:cubicBezTo>
                <a:pt x="8412452" y="3549483"/>
                <a:pt x="8423277" y="3536172"/>
                <a:pt x="8423277" y="3522860"/>
              </a:cubicBezTo>
              <a:cubicBezTo>
                <a:pt x="8423277" y="3509549"/>
                <a:pt x="8412452" y="3496238"/>
                <a:pt x="8397298" y="3496238"/>
              </a:cubicBezTo>
              <a:close/>
              <a:moveTo>
                <a:pt x="8841104" y="3496238"/>
              </a:moveTo>
              <a:cubicBezTo>
                <a:pt x="8825950" y="3496238"/>
                <a:pt x="8815125" y="3509549"/>
                <a:pt x="8815125" y="3522860"/>
              </a:cubicBezTo>
              <a:cubicBezTo>
                <a:pt x="8815125" y="3538390"/>
                <a:pt x="8828115" y="3549483"/>
                <a:pt x="8841104" y="3549483"/>
              </a:cubicBezTo>
              <a:cubicBezTo>
                <a:pt x="8856258" y="3549483"/>
                <a:pt x="8867083" y="3536172"/>
                <a:pt x="8867083" y="3522860"/>
              </a:cubicBezTo>
              <a:cubicBezTo>
                <a:pt x="8867083" y="3509549"/>
                <a:pt x="8856258" y="3496238"/>
                <a:pt x="8841104" y="3496238"/>
              </a:cubicBezTo>
              <a:close/>
              <a:moveTo>
                <a:pt x="9061924" y="3496238"/>
              </a:moveTo>
              <a:cubicBezTo>
                <a:pt x="9046770" y="3496238"/>
                <a:pt x="9035945" y="3509549"/>
                <a:pt x="9035945" y="3522860"/>
              </a:cubicBezTo>
              <a:cubicBezTo>
                <a:pt x="9035945" y="3538390"/>
                <a:pt x="9048935" y="3549483"/>
                <a:pt x="9061924" y="3549483"/>
              </a:cubicBezTo>
              <a:cubicBezTo>
                <a:pt x="9077079" y="3549483"/>
                <a:pt x="9087903" y="3536172"/>
                <a:pt x="9087903" y="3522860"/>
              </a:cubicBezTo>
              <a:cubicBezTo>
                <a:pt x="9087903" y="3509549"/>
                <a:pt x="9077079" y="3496238"/>
                <a:pt x="9061924" y="3496238"/>
              </a:cubicBezTo>
              <a:close/>
              <a:moveTo>
                <a:pt x="9287075" y="3496238"/>
              </a:moveTo>
              <a:cubicBezTo>
                <a:pt x="9271921" y="3496238"/>
                <a:pt x="9261096" y="3509549"/>
                <a:pt x="9261096" y="3522860"/>
              </a:cubicBezTo>
              <a:cubicBezTo>
                <a:pt x="9261096" y="3538390"/>
                <a:pt x="9274085" y="3549483"/>
                <a:pt x="9287075" y="3549483"/>
              </a:cubicBezTo>
              <a:cubicBezTo>
                <a:pt x="9300064" y="3549483"/>
                <a:pt x="9310889" y="3536172"/>
                <a:pt x="9310889" y="3522860"/>
              </a:cubicBezTo>
              <a:cubicBezTo>
                <a:pt x="9310889" y="3509549"/>
                <a:pt x="9300064" y="3496238"/>
                <a:pt x="9287075" y="3496238"/>
              </a:cubicBezTo>
              <a:close/>
              <a:moveTo>
                <a:pt x="9728717" y="3496238"/>
              </a:moveTo>
              <a:cubicBezTo>
                <a:pt x="9713563" y="3496238"/>
                <a:pt x="9702738" y="3509549"/>
                <a:pt x="9702738" y="3522860"/>
              </a:cubicBezTo>
              <a:cubicBezTo>
                <a:pt x="9702738" y="3538390"/>
                <a:pt x="9715728" y="3549483"/>
                <a:pt x="9728717" y="3549483"/>
              </a:cubicBezTo>
              <a:cubicBezTo>
                <a:pt x="9743871" y="3549483"/>
                <a:pt x="9754696" y="3536172"/>
                <a:pt x="9754696" y="3522860"/>
              </a:cubicBezTo>
              <a:cubicBezTo>
                <a:pt x="9754696" y="3509549"/>
                <a:pt x="9743871" y="3496238"/>
                <a:pt x="9728717" y="3496238"/>
              </a:cubicBezTo>
              <a:close/>
              <a:moveTo>
                <a:pt x="9949537" y="3496238"/>
              </a:moveTo>
              <a:cubicBezTo>
                <a:pt x="9934383" y="3496238"/>
                <a:pt x="9923558" y="3509549"/>
                <a:pt x="9923558" y="3522860"/>
              </a:cubicBezTo>
              <a:cubicBezTo>
                <a:pt x="9923558" y="3538390"/>
                <a:pt x="9936548" y="3549483"/>
                <a:pt x="9949537" y="3549483"/>
              </a:cubicBezTo>
              <a:cubicBezTo>
                <a:pt x="9964692" y="3549483"/>
                <a:pt x="9975516" y="3536172"/>
                <a:pt x="9975516" y="3522860"/>
              </a:cubicBezTo>
              <a:cubicBezTo>
                <a:pt x="9975516" y="3509549"/>
                <a:pt x="9964692" y="3496238"/>
                <a:pt x="9949537" y="3496238"/>
              </a:cubicBezTo>
              <a:close/>
              <a:moveTo>
                <a:pt x="10027474" y="3496238"/>
              </a:moveTo>
              <a:cubicBezTo>
                <a:pt x="10012320" y="3496238"/>
                <a:pt x="10001495" y="3509549"/>
                <a:pt x="10001495" y="3522860"/>
              </a:cubicBezTo>
              <a:cubicBezTo>
                <a:pt x="10001495" y="3538390"/>
                <a:pt x="10014485" y="3549483"/>
                <a:pt x="10027474" y="3549483"/>
              </a:cubicBezTo>
              <a:cubicBezTo>
                <a:pt x="10040464" y="3549483"/>
                <a:pt x="10051288" y="3536172"/>
                <a:pt x="10051288" y="3522860"/>
              </a:cubicBezTo>
              <a:cubicBezTo>
                <a:pt x="10051288" y="3509549"/>
                <a:pt x="10038299" y="3496238"/>
                <a:pt x="10027474" y="3496238"/>
              </a:cubicBezTo>
              <a:close/>
              <a:moveTo>
                <a:pt x="10471280" y="3496238"/>
              </a:moveTo>
              <a:cubicBezTo>
                <a:pt x="10456126" y="3496238"/>
                <a:pt x="10445301" y="3509549"/>
                <a:pt x="10445301" y="3522860"/>
              </a:cubicBezTo>
              <a:cubicBezTo>
                <a:pt x="10445301" y="3538390"/>
                <a:pt x="10458291" y="3549483"/>
                <a:pt x="10471280" y="3549483"/>
              </a:cubicBezTo>
              <a:cubicBezTo>
                <a:pt x="10484270" y="3549483"/>
                <a:pt x="10495094" y="3536172"/>
                <a:pt x="10495094" y="3522860"/>
              </a:cubicBezTo>
              <a:cubicBezTo>
                <a:pt x="10495094" y="3509549"/>
                <a:pt x="10482105" y="3496238"/>
                <a:pt x="10471280" y="3496238"/>
              </a:cubicBezTo>
              <a:close/>
              <a:moveTo>
                <a:pt x="10542723" y="3496238"/>
              </a:moveTo>
              <a:cubicBezTo>
                <a:pt x="10527569" y="3496238"/>
                <a:pt x="10516744" y="3509549"/>
                <a:pt x="10516744" y="3522860"/>
              </a:cubicBezTo>
              <a:cubicBezTo>
                <a:pt x="10516744" y="3538390"/>
                <a:pt x="10527569" y="3549483"/>
                <a:pt x="10542723" y="3549483"/>
              </a:cubicBezTo>
              <a:cubicBezTo>
                <a:pt x="10557877" y="3549483"/>
                <a:pt x="10568702" y="3536172"/>
                <a:pt x="10568702" y="3522860"/>
              </a:cubicBezTo>
              <a:cubicBezTo>
                <a:pt x="10568702" y="3509549"/>
                <a:pt x="10557877" y="3496238"/>
                <a:pt x="10542723" y="3496238"/>
              </a:cubicBezTo>
              <a:close/>
              <a:moveTo>
                <a:pt x="10689936" y="3496238"/>
              </a:moveTo>
              <a:cubicBezTo>
                <a:pt x="10674782" y="3496238"/>
                <a:pt x="10663957" y="3509549"/>
                <a:pt x="10663957" y="3522860"/>
              </a:cubicBezTo>
              <a:cubicBezTo>
                <a:pt x="10663957" y="3538390"/>
                <a:pt x="10676947" y="3549483"/>
                <a:pt x="10689936" y="3549483"/>
              </a:cubicBezTo>
              <a:cubicBezTo>
                <a:pt x="10705091" y="3549483"/>
                <a:pt x="10715915" y="3536172"/>
                <a:pt x="10715915" y="3522860"/>
              </a:cubicBezTo>
              <a:cubicBezTo>
                <a:pt x="10715915" y="3509549"/>
                <a:pt x="10705091" y="3496238"/>
                <a:pt x="10689936" y="3496238"/>
              </a:cubicBezTo>
              <a:close/>
              <a:moveTo>
                <a:pt x="10912922" y="3496238"/>
              </a:moveTo>
              <a:cubicBezTo>
                <a:pt x="10897768" y="3496238"/>
                <a:pt x="10886943" y="3509549"/>
                <a:pt x="10886943" y="3522860"/>
              </a:cubicBezTo>
              <a:cubicBezTo>
                <a:pt x="10886943" y="3538390"/>
                <a:pt x="10899933" y="3549483"/>
                <a:pt x="10912922" y="3549483"/>
              </a:cubicBezTo>
              <a:cubicBezTo>
                <a:pt x="10928077" y="3549483"/>
                <a:pt x="10938901" y="3536172"/>
                <a:pt x="10938901" y="3522860"/>
              </a:cubicBezTo>
              <a:cubicBezTo>
                <a:pt x="10938901" y="3509549"/>
                <a:pt x="10925911" y="3496238"/>
                <a:pt x="10912922" y="3496238"/>
              </a:cubicBezTo>
              <a:close/>
              <a:moveTo>
                <a:pt x="10986530" y="3496238"/>
              </a:moveTo>
              <a:cubicBezTo>
                <a:pt x="10973540" y="3496238"/>
                <a:pt x="10962715" y="3509549"/>
                <a:pt x="10962715" y="3522860"/>
              </a:cubicBezTo>
              <a:cubicBezTo>
                <a:pt x="10962715" y="3538390"/>
                <a:pt x="10973540" y="3549483"/>
                <a:pt x="10986530" y="3549483"/>
              </a:cubicBezTo>
              <a:cubicBezTo>
                <a:pt x="11001683" y="3549483"/>
                <a:pt x="11012508" y="3536172"/>
                <a:pt x="11012508" y="3522860"/>
              </a:cubicBezTo>
              <a:cubicBezTo>
                <a:pt x="11012508" y="3509549"/>
                <a:pt x="11001683" y="3496238"/>
                <a:pt x="10986530" y="3496238"/>
              </a:cubicBezTo>
              <a:close/>
              <a:moveTo>
                <a:pt x="2775028" y="3571668"/>
              </a:moveTo>
              <a:cubicBezTo>
                <a:pt x="2762039" y="3571668"/>
                <a:pt x="2751214" y="3584979"/>
                <a:pt x="2751214" y="3598290"/>
              </a:cubicBezTo>
              <a:cubicBezTo>
                <a:pt x="2751214" y="3613820"/>
                <a:pt x="2762039" y="3624913"/>
                <a:pt x="2775028" y="3624913"/>
              </a:cubicBezTo>
              <a:cubicBezTo>
                <a:pt x="2790182" y="3624913"/>
                <a:pt x="2801007" y="3611602"/>
                <a:pt x="2801007" y="3598290"/>
              </a:cubicBezTo>
              <a:cubicBezTo>
                <a:pt x="2801007" y="3584979"/>
                <a:pt x="2788017" y="3573887"/>
                <a:pt x="2775028" y="3571668"/>
              </a:cubicBezTo>
              <a:close/>
              <a:moveTo>
                <a:pt x="2848635" y="3571668"/>
              </a:moveTo>
              <a:cubicBezTo>
                <a:pt x="2833481" y="3571668"/>
                <a:pt x="2822656" y="3584979"/>
                <a:pt x="2822656" y="3598290"/>
              </a:cubicBezTo>
              <a:cubicBezTo>
                <a:pt x="2822656" y="3613820"/>
                <a:pt x="2835645" y="3624913"/>
                <a:pt x="2848635" y="3624913"/>
              </a:cubicBezTo>
              <a:cubicBezTo>
                <a:pt x="2863789" y="3624913"/>
                <a:pt x="2874614" y="3611602"/>
                <a:pt x="2874614" y="3598290"/>
              </a:cubicBezTo>
              <a:cubicBezTo>
                <a:pt x="2874614" y="3584979"/>
                <a:pt x="2863789" y="3573887"/>
                <a:pt x="2848635" y="3571668"/>
              </a:cubicBezTo>
              <a:close/>
              <a:moveTo>
                <a:pt x="2922242" y="3571668"/>
              </a:moveTo>
              <a:cubicBezTo>
                <a:pt x="2909253" y="3571668"/>
                <a:pt x="2898428" y="3584979"/>
                <a:pt x="2898428" y="3598290"/>
              </a:cubicBezTo>
              <a:cubicBezTo>
                <a:pt x="2898428" y="3613820"/>
                <a:pt x="2909253" y="3624913"/>
                <a:pt x="2922242" y="3624913"/>
              </a:cubicBezTo>
              <a:cubicBezTo>
                <a:pt x="2937396" y="3624913"/>
                <a:pt x="2948221" y="3611602"/>
                <a:pt x="2948221" y="3598290"/>
              </a:cubicBezTo>
              <a:cubicBezTo>
                <a:pt x="2948221" y="3584979"/>
                <a:pt x="2937396" y="3573887"/>
                <a:pt x="2922242" y="3571668"/>
              </a:cubicBezTo>
              <a:close/>
              <a:moveTo>
                <a:pt x="2995849" y="3571668"/>
              </a:moveTo>
              <a:cubicBezTo>
                <a:pt x="2982860" y="3571668"/>
                <a:pt x="2972035" y="3584979"/>
                <a:pt x="2972035" y="3598290"/>
              </a:cubicBezTo>
              <a:cubicBezTo>
                <a:pt x="2972035" y="3613820"/>
                <a:pt x="2982860" y="3624913"/>
                <a:pt x="2995849" y="3624913"/>
              </a:cubicBezTo>
              <a:cubicBezTo>
                <a:pt x="3011003" y="3624913"/>
                <a:pt x="3021828" y="3611602"/>
                <a:pt x="3021828" y="3598290"/>
              </a:cubicBezTo>
              <a:cubicBezTo>
                <a:pt x="3021828" y="3584979"/>
                <a:pt x="3011003" y="3573887"/>
                <a:pt x="2995849" y="3571668"/>
              </a:cubicBezTo>
              <a:close/>
              <a:moveTo>
                <a:pt x="3069456" y="3571668"/>
              </a:moveTo>
              <a:cubicBezTo>
                <a:pt x="3056467" y="3571668"/>
                <a:pt x="3045642" y="3584979"/>
                <a:pt x="3045642" y="3598290"/>
              </a:cubicBezTo>
              <a:cubicBezTo>
                <a:pt x="3045642" y="3613820"/>
                <a:pt x="3056467" y="3624913"/>
                <a:pt x="3069456" y="3624913"/>
              </a:cubicBezTo>
              <a:cubicBezTo>
                <a:pt x="3084610" y="3624913"/>
                <a:pt x="3095435" y="3611602"/>
                <a:pt x="3095435" y="3598290"/>
              </a:cubicBezTo>
              <a:cubicBezTo>
                <a:pt x="3095435" y="3584979"/>
                <a:pt x="3084610" y="3573887"/>
                <a:pt x="3069456" y="3571668"/>
              </a:cubicBezTo>
              <a:close/>
              <a:moveTo>
                <a:pt x="3143063" y="3571668"/>
              </a:moveTo>
              <a:cubicBezTo>
                <a:pt x="3130074" y="3571668"/>
                <a:pt x="3119249" y="3584979"/>
                <a:pt x="3119249" y="3598290"/>
              </a:cubicBezTo>
              <a:cubicBezTo>
                <a:pt x="3119249" y="3613820"/>
                <a:pt x="3130074" y="3624913"/>
                <a:pt x="3143063" y="3624913"/>
              </a:cubicBezTo>
              <a:cubicBezTo>
                <a:pt x="3158217" y="3624913"/>
                <a:pt x="3169042" y="3611602"/>
                <a:pt x="3169042" y="3598290"/>
              </a:cubicBezTo>
              <a:cubicBezTo>
                <a:pt x="3169042" y="3584979"/>
                <a:pt x="3158217" y="3573887"/>
                <a:pt x="3143063" y="3571668"/>
              </a:cubicBezTo>
              <a:close/>
              <a:moveTo>
                <a:pt x="3218835" y="3571668"/>
              </a:moveTo>
              <a:cubicBezTo>
                <a:pt x="3203681" y="3571668"/>
                <a:pt x="3192856" y="3584979"/>
                <a:pt x="3192856" y="3598290"/>
              </a:cubicBezTo>
              <a:cubicBezTo>
                <a:pt x="3192856" y="3613820"/>
                <a:pt x="3205846" y="3624913"/>
                <a:pt x="3218835" y="3624913"/>
              </a:cubicBezTo>
              <a:cubicBezTo>
                <a:pt x="3233989" y="3624913"/>
                <a:pt x="3244814" y="3611602"/>
                <a:pt x="3244814" y="3598290"/>
              </a:cubicBezTo>
              <a:cubicBezTo>
                <a:pt x="3244814" y="3584979"/>
                <a:pt x="3231824" y="3573887"/>
                <a:pt x="3218835" y="3571668"/>
              </a:cubicBezTo>
              <a:close/>
              <a:moveTo>
                <a:pt x="3292441" y="3571668"/>
              </a:moveTo>
              <a:cubicBezTo>
                <a:pt x="3279452" y="3571668"/>
                <a:pt x="3268627" y="3584979"/>
                <a:pt x="3268627" y="3598290"/>
              </a:cubicBezTo>
              <a:cubicBezTo>
                <a:pt x="3268627" y="3613820"/>
                <a:pt x="3279452" y="3624913"/>
                <a:pt x="3292441" y="3624913"/>
              </a:cubicBezTo>
              <a:cubicBezTo>
                <a:pt x="3307595" y="3624913"/>
                <a:pt x="3318420" y="3611602"/>
                <a:pt x="3318420" y="3598290"/>
              </a:cubicBezTo>
              <a:cubicBezTo>
                <a:pt x="3318420" y="3584979"/>
                <a:pt x="3307595" y="3573887"/>
                <a:pt x="3292441" y="3571668"/>
              </a:cubicBezTo>
              <a:close/>
              <a:moveTo>
                <a:pt x="3366049" y="3571668"/>
              </a:moveTo>
              <a:cubicBezTo>
                <a:pt x="3350895" y="3571668"/>
                <a:pt x="3340070" y="3584979"/>
                <a:pt x="3340070" y="3598290"/>
              </a:cubicBezTo>
              <a:cubicBezTo>
                <a:pt x="3340070" y="3613820"/>
                <a:pt x="3353060" y="3624913"/>
                <a:pt x="3366049" y="3624913"/>
              </a:cubicBezTo>
              <a:cubicBezTo>
                <a:pt x="3381203" y="3624913"/>
                <a:pt x="3392028" y="3611602"/>
                <a:pt x="3392028" y="3598290"/>
              </a:cubicBezTo>
              <a:cubicBezTo>
                <a:pt x="3392028" y="3584979"/>
                <a:pt x="3381203" y="3573887"/>
                <a:pt x="3366049" y="3571668"/>
              </a:cubicBezTo>
              <a:close/>
              <a:moveTo>
                <a:pt x="3439656" y="3571668"/>
              </a:moveTo>
              <a:cubicBezTo>
                <a:pt x="3424502" y="3571668"/>
                <a:pt x="3413677" y="3584979"/>
                <a:pt x="3413677" y="3598290"/>
              </a:cubicBezTo>
              <a:cubicBezTo>
                <a:pt x="3413677" y="3613820"/>
                <a:pt x="3426666" y="3624913"/>
                <a:pt x="3439656" y="3624913"/>
              </a:cubicBezTo>
              <a:cubicBezTo>
                <a:pt x="3454810" y="3624913"/>
                <a:pt x="3465635" y="3611602"/>
                <a:pt x="3465635" y="3598290"/>
              </a:cubicBezTo>
              <a:cubicBezTo>
                <a:pt x="3465635" y="3584979"/>
                <a:pt x="3454810" y="3573887"/>
                <a:pt x="3439656" y="3571668"/>
              </a:cubicBezTo>
              <a:close/>
              <a:moveTo>
                <a:pt x="5141274" y="3571668"/>
              </a:moveTo>
              <a:cubicBezTo>
                <a:pt x="5126120" y="3571668"/>
                <a:pt x="5115295" y="3584979"/>
                <a:pt x="5115295" y="3598290"/>
              </a:cubicBezTo>
              <a:cubicBezTo>
                <a:pt x="5115295" y="3613820"/>
                <a:pt x="5128285" y="3624913"/>
                <a:pt x="5141274" y="3624913"/>
              </a:cubicBezTo>
              <a:cubicBezTo>
                <a:pt x="5156428" y="3624913"/>
                <a:pt x="5167253" y="3611602"/>
                <a:pt x="5167253" y="3598290"/>
              </a:cubicBezTo>
              <a:cubicBezTo>
                <a:pt x="5167253" y="3584979"/>
                <a:pt x="5156428" y="3573887"/>
                <a:pt x="5141274" y="3571668"/>
              </a:cubicBezTo>
              <a:close/>
              <a:moveTo>
                <a:pt x="5214881" y="3571668"/>
              </a:moveTo>
              <a:cubicBezTo>
                <a:pt x="5199727" y="3571668"/>
                <a:pt x="5188902" y="3584979"/>
                <a:pt x="5188902" y="3598290"/>
              </a:cubicBezTo>
              <a:cubicBezTo>
                <a:pt x="5188902" y="3613820"/>
                <a:pt x="5201892" y="3624913"/>
                <a:pt x="5214881" y="3624913"/>
              </a:cubicBezTo>
              <a:cubicBezTo>
                <a:pt x="5230035" y="3624913"/>
                <a:pt x="5240860" y="3611602"/>
                <a:pt x="5240860" y="3598290"/>
              </a:cubicBezTo>
              <a:cubicBezTo>
                <a:pt x="5240860" y="3584979"/>
                <a:pt x="5230035" y="3573887"/>
                <a:pt x="5214881" y="3571668"/>
              </a:cubicBezTo>
              <a:close/>
              <a:moveTo>
                <a:pt x="5290653" y="3571668"/>
              </a:moveTo>
              <a:cubicBezTo>
                <a:pt x="5275499" y="3571668"/>
                <a:pt x="5264674" y="3584979"/>
                <a:pt x="5264674" y="3598290"/>
              </a:cubicBezTo>
              <a:cubicBezTo>
                <a:pt x="5264674" y="3613820"/>
                <a:pt x="5277664" y="3624913"/>
                <a:pt x="5290653" y="3624913"/>
              </a:cubicBezTo>
              <a:cubicBezTo>
                <a:pt x="5303642" y="3624913"/>
                <a:pt x="5314467" y="3611602"/>
                <a:pt x="5314467" y="3598290"/>
              </a:cubicBezTo>
              <a:cubicBezTo>
                <a:pt x="5314467" y="3584979"/>
                <a:pt x="5303642" y="3573887"/>
                <a:pt x="5290653" y="3571668"/>
              </a:cubicBezTo>
              <a:close/>
              <a:moveTo>
                <a:pt x="5364260" y="3571668"/>
              </a:moveTo>
              <a:cubicBezTo>
                <a:pt x="5351271" y="3571668"/>
                <a:pt x="5340446" y="3584979"/>
                <a:pt x="5340446" y="3598290"/>
              </a:cubicBezTo>
              <a:cubicBezTo>
                <a:pt x="5340446" y="3613820"/>
                <a:pt x="5351271" y="3624913"/>
                <a:pt x="5364260" y="3624913"/>
              </a:cubicBezTo>
              <a:cubicBezTo>
                <a:pt x="5379414" y="3624913"/>
                <a:pt x="5390239" y="3611602"/>
                <a:pt x="5390239" y="3598290"/>
              </a:cubicBezTo>
              <a:cubicBezTo>
                <a:pt x="5390239" y="3584979"/>
                <a:pt x="5379414" y="3573887"/>
                <a:pt x="5364260" y="3571668"/>
              </a:cubicBezTo>
              <a:close/>
              <a:moveTo>
                <a:pt x="5437867" y="3571668"/>
              </a:moveTo>
              <a:cubicBezTo>
                <a:pt x="5422713" y="3571668"/>
                <a:pt x="5411888" y="3584979"/>
                <a:pt x="5411888" y="3598290"/>
              </a:cubicBezTo>
              <a:cubicBezTo>
                <a:pt x="5411888" y="3613820"/>
                <a:pt x="5422713" y="3624913"/>
                <a:pt x="5437867" y="3624913"/>
              </a:cubicBezTo>
              <a:cubicBezTo>
                <a:pt x="5453021" y="3624913"/>
                <a:pt x="5463846" y="3611602"/>
                <a:pt x="5463846" y="3598290"/>
              </a:cubicBezTo>
              <a:cubicBezTo>
                <a:pt x="5463846" y="3584979"/>
                <a:pt x="5453021" y="3571668"/>
                <a:pt x="5437867" y="3571668"/>
              </a:cubicBezTo>
              <a:close/>
              <a:moveTo>
                <a:pt x="5511473" y="3571668"/>
              </a:moveTo>
              <a:cubicBezTo>
                <a:pt x="5498484" y="3571668"/>
                <a:pt x="5487659" y="3584979"/>
                <a:pt x="5487659" y="3598290"/>
              </a:cubicBezTo>
              <a:cubicBezTo>
                <a:pt x="5487659" y="3613820"/>
                <a:pt x="5498484" y="3624913"/>
                <a:pt x="5511473" y="3624913"/>
              </a:cubicBezTo>
              <a:cubicBezTo>
                <a:pt x="5526628" y="3624913"/>
                <a:pt x="5537452" y="3611602"/>
                <a:pt x="5537452" y="3598290"/>
              </a:cubicBezTo>
              <a:cubicBezTo>
                <a:pt x="5537452" y="3584979"/>
                <a:pt x="5526628" y="3573887"/>
                <a:pt x="5511473" y="3571668"/>
              </a:cubicBezTo>
              <a:close/>
              <a:moveTo>
                <a:pt x="5585081" y="3571668"/>
              </a:moveTo>
              <a:cubicBezTo>
                <a:pt x="5569927" y="3571668"/>
                <a:pt x="5559102" y="3584979"/>
                <a:pt x="5559102" y="3598290"/>
              </a:cubicBezTo>
              <a:cubicBezTo>
                <a:pt x="5559102" y="3613820"/>
                <a:pt x="5572091" y="3624913"/>
                <a:pt x="5585081" y="3624913"/>
              </a:cubicBezTo>
              <a:cubicBezTo>
                <a:pt x="5600235" y="3624913"/>
                <a:pt x="5611060" y="3611602"/>
                <a:pt x="5611060" y="3598290"/>
              </a:cubicBezTo>
              <a:cubicBezTo>
                <a:pt x="5611060" y="3584979"/>
                <a:pt x="5600235" y="3573887"/>
                <a:pt x="5585081" y="3571668"/>
              </a:cubicBezTo>
              <a:close/>
              <a:moveTo>
                <a:pt x="5658687" y="3571668"/>
              </a:moveTo>
              <a:cubicBezTo>
                <a:pt x="5645699" y="3571668"/>
                <a:pt x="5634874" y="3584979"/>
                <a:pt x="5634874" y="3598290"/>
              </a:cubicBezTo>
              <a:cubicBezTo>
                <a:pt x="5634874" y="3613820"/>
                <a:pt x="5645699" y="3624913"/>
                <a:pt x="5658687" y="3624913"/>
              </a:cubicBezTo>
              <a:cubicBezTo>
                <a:pt x="5673842" y="3624913"/>
                <a:pt x="5684667" y="3611602"/>
                <a:pt x="5684667" y="3598290"/>
              </a:cubicBezTo>
              <a:cubicBezTo>
                <a:pt x="5684667" y="3584979"/>
                <a:pt x="5673842" y="3573887"/>
                <a:pt x="5658687" y="3571668"/>
              </a:cubicBezTo>
              <a:close/>
              <a:moveTo>
                <a:pt x="5734459" y="3571668"/>
              </a:moveTo>
              <a:cubicBezTo>
                <a:pt x="5719305" y="3571668"/>
                <a:pt x="5708480" y="3584979"/>
                <a:pt x="5708480" y="3598290"/>
              </a:cubicBezTo>
              <a:cubicBezTo>
                <a:pt x="5708480" y="3613820"/>
                <a:pt x="5721470" y="3624913"/>
                <a:pt x="5734459" y="3624913"/>
              </a:cubicBezTo>
              <a:cubicBezTo>
                <a:pt x="5749613" y="3624913"/>
                <a:pt x="5760438" y="3611602"/>
                <a:pt x="5760438" y="3598290"/>
              </a:cubicBezTo>
              <a:cubicBezTo>
                <a:pt x="5760438" y="3584979"/>
                <a:pt x="5747448" y="3573887"/>
                <a:pt x="5734459" y="3571668"/>
              </a:cubicBezTo>
              <a:close/>
              <a:moveTo>
                <a:pt x="5810231" y="3571668"/>
              </a:moveTo>
              <a:cubicBezTo>
                <a:pt x="5795077" y="3571668"/>
                <a:pt x="5784252" y="3584979"/>
                <a:pt x="5784252" y="3598290"/>
              </a:cubicBezTo>
              <a:cubicBezTo>
                <a:pt x="5784252" y="3613820"/>
                <a:pt x="5797242" y="3624913"/>
                <a:pt x="5810231" y="3624913"/>
              </a:cubicBezTo>
              <a:cubicBezTo>
                <a:pt x="5823220" y="3624913"/>
                <a:pt x="5834045" y="3611602"/>
                <a:pt x="5834045" y="3598290"/>
              </a:cubicBezTo>
              <a:cubicBezTo>
                <a:pt x="5834045" y="3584979"/>
                <a:pt x="5823220" y="3573887"/>
                <a:pt x="5810231" y="3571668"/>
              </a:cubicBezTo>
              <a:close/>
              <a:moveTo>
                <a:pt x="5881673" y="3571668"/>
              </a:moveTo>
              <a:cubicBezTo>
                <a:pt x="5866519" y="3571668"/>
                <a:pt x="5855694" y="3584979"/>
                <a:pt x="5855694" y="3598290"/>
              </a:cubicBezTo>
              <a:cubicBezTo>
                <a:pt x="5855694" y="3613820"/>
                <a:pt x="5868684" y="3624913"/>
                <a:pt x="5881673" y="3624913"/>
              </a:cubicBezTo>
              <a:cubicBezTo>
                <a:pt x="5896827" y="3624913"/>
                <a:pt x="5907652" y="3611602"/>
                <a:pt x="5907652" y="3598290"/>
              </a:cubicBezTo>
              <a:cubicBezTo>
                <a:pt x="5907652" y="3584979"/>
                <a:pt x="5896827" y="3573887"/>
                <a:pt x="5881673" y="3571668"/>
              </a:cubicBezTo>
              <a:close/>
              <a:moveTo>
                <a:pt x="5957445" y="3571668"/>
              </a:moveTo>
              <a:cubicBezTo>
                <a:pt x="5942291" y="3571668"/>
                <a:pt x="5931466" y="3584979"/>
                <a:pt x="5931466" y="3598290"/>
              </a:cubicBezTo>
              <a:cubicBezTo>
                <a:pt x="5931466" y="3613820"/>
                <a:pt x="5944456" y="3624913"/>
                <a:pt x="5957445" y="3624913"/>
              </a:cubicBezTo>
              <a:cubicBezTo>
                <a:pt x="5970435" y="3624913"/>
                <a:pt x="5981259" y="3611602"/>
                <a:pt x="5981259" y="3598290"/>
              </a:cubicBezTo>
              <a:cubicBezTo>
                <a:pt x="5981259" y="3584979"/>
                <a:pt x="5970435" y="3573887"/>
                <a:pt x="5957445" y="3571668"/>
              </a:cubicBezTo>
              <a:close/>
              <a:moveTo>
                <a:pt x="6028887" y="3571668"/>
              </a:moveTo>
              <a:cubicBezTo>
                <a:pt x="6013733" y="3571668"/>
                <a:pt x="6002908" y="3584979"/>
                <a:pt x="6002908" y="3598290"/>
              </a:cubicBezTo>
              <a:cubicBezTo>
                <a:pt x="6002908" y="3613820"/>
                <a:pt x="6015897" y="3624913"/>
                <a:pt x="6028887" y="3624913"/>
              </a:cubicBezTo>
              <a:cubicBezTo>
                <a:pt x="6044041" y="3624913"/>
                <a:pt x="6054866" y="3611602"/>
                <a:pt x="6054866" y="3598290"/>
              </a:cubicBezTo>
              <a:cubicBezTo>
                <a:pt x="6054866" y="3584979"/>
                <a:pt x="6044041" y="3573887"/>
                <a:pt x="6028887" y="3571668"/>
              </a:cubicBezTo>
              <a:close/>
              <a:moveTo>
                <a:pt x="6102494" y="3571668"/>
              </a:moveTo>
              <a:cubicBezTo>
                <a:pt x="6087340" y="3571668"/>
                <a:pt x="6076515" y="3584979"/>
                <a:pt x="6076515" y="3598290"/>
              </a:cubicBezTo>
              <a:cubicBezTo>
                <a:pt x="6076515" y="3613820"/>
                <a:pt x="6089505" y="3624913"/>
                <a:pt x="6102494" y="3624913"/>
              </a:cubicBezTo>
              <a:cubicBezTo>
                <a:pt x="6117648" y="3624913"/>
                <a:pt x="6128473" y="3611602"/>
                <a:pt x="6128473" y="3598290"/>
              </a:cubicBezTo>
              <a:cubicBezTo>
                <a:pt x="6128473" y="3584979"/>
                <a:pt x="6117648" y="3573887"/>
                <a:pt x="6102494" y="3571668"/>
              </a:cubicBezTo>
              <a:close/>
              <a:moveTo>
                <a:pt x="6178265" y="3571668"/>
              </a:moveTo>
              <a:cubicBezTo>
                <a:pt x="6165277" y="3571668"/>
                <a:pt x="6154452" y="3584979"/>
                <a:pt x="6154452" y="3598290"/>
              </a:cubicBezTo>
              <a:cubicBezTo>
                <a:pt x="6154452" y="3613820"/>
                <a:pt x="6165277" y="3624913"/>
                <a:pt x="6178265" y="3624913"/>
              </a:cubicBezTo>
              <a:cubicBezTo>
                <a:pt x="6193420" y="3624913"/>
                <a:pt x="6204245" y="3611602"/>
                <a:pt x="6204245" y="3598290"/>
              </a:cubicBezTo>
              <a:cubicBezTo>
                <a:pt x="6204245" y="3584979"/>
                <a:pt x="6191255" y="3573887"/>
                <a:pt x="6178265" y="3571668"/>
              </a:cubicBezTo>
              <a:close/>
              <a:moveTo>
                <a:pt x="6251873" y="3571668"/>
              </a:moveTo>
              <a:cubicBezTo>
                <a:pt x="6238884" y="3571668"/>
                <a:pt x="6228059" y="3584979"/>
                <a:pt x="6228059" y="3598290"/>
              </a:cubicBezTo>
              <a:cubicBezTo>
                <a:pt x="6228059" y="3613820"/>
                <a:pt x="6238884" y="3624913"/>
                <a:pt x="6251873" y="3624913"/>
              </a:cubicBezTo>
              <a:cubicBezTo>
                <a:pt x="6267027" y="3624913"/>
                <a:pt x="6277852" y="3611602"/>
                <a:pt x="6277852" y="3598290"/>
              </a:cubicBezTo>
              <a:cubicBezTo>
                <a:pt x="6277852" y="3584979"/>
                <a:pt x="6267027" y="3573887"/>
                <a:pt x="6251873" y="3571668"/>
              </a:cubicBezTo>
              <a:close/>
              <a:moveTo>
                <a:pt x="6325479" y="3571668"/>
              </a:moveTo>
              <a:cubicBezTo>
                <a:pt x="6312490" y="3571668"/>
                <a:pt x="6301665" y="3584979"/>
                <a:pt x="6301665" y="3598290"/>
              </a:cubicBezTo>
              <a:cubicBezTo>
                <a:pt x="6301665" y="3613820"/>
                <a:pt x="6312490" y="3624913"/>
                <a:pt x="6325479" y="3624913"/>
              </a:cubicBezTo>
              <a:cubicBezTo>
                <a:pt x="6340633" y="3624913"/>
                <a:pt x="6351458" y="3611602"/>
                <a:pt x="6351458" y="3598290"/>
              </a:cubicBezTo>
              <a:cubicBezTo>
                <a:pt x="6351458" y="3584979"/>
                <a:pt x="6340633" y="3573887"/>
                <a:pt x="6325479" y="3571668"/>
              </a:cubicBezTo>
              <a:close/>
              <a:moveTo>
                <a:pt x="6399086" y="3571668"/>
              </a:moveTo>
              <a:cubicBezTo>
                <a:pt x="6383932" y="3571668"/>
                <a:pt x="6373107" y="3584979"/>
                <a:pt x="6373107" y="3598290"/>
              </a:cubicBezTo>
              <a:cubicBezTo>
                <a:pt x="6373107" y="3613820"/>
                <a:pt x="6386097" y="3624913"/>
                <a:pt x="6399086" y="3624913"/>
              </a:cubicBezTo>
              <a:cubicBezTo>
                <a:pt x="6414241" y="3624913"/>
                <a:pt x="6425065" y="3611602"/>
                <a:pt x="6425065" y="3598290"/>
              </a:cubicBezTo>
              <a:cubicBezTo>
                <a:pt x="6425065" y="3584979"/>
                <a:pt x="6414241" y="3573887"/>
                <a:pt x="6399086" y="3571668"/>
              </a:cubicBezTo>
              <a:close/>
              <a:moveTo>
                <a:pt x="6472694" y="3571668"/>
              </a:moveTo>
              <a:cubicBezTo>
                <a:pt x="6457540" y="3571668"/>
                <a:pt x="6446715" y="3584979"/>
                <a:pt x="6446715" y="3598290"/>
              </a:cubicBezTo>
              <a:cubicBezTo>
                <a:pt x="6446715" y="3613820"/>
                <a:pt x="6459704" y="3624913"/>
                <a:pt x="6472694" y="3624913"/>
              </a:cubicBezTo>
              <a:cubicBezTo>
                <a:pt x="6487848" y="3624913"/>
                <a:pt x="6498673" y="3611602"/>
                <a:pt x="6498673" y="3598290"/>
              </a:cubicBezTo>
              <a:cubicBezTo>
                <a:pt x="6498673" y="3584979"/>
                <a:pt x="6487848" y="3573887"/>
                <a:pt x="6472694" y="3571668"/>
              </a:cubicBezTo>
              <a:close/>
              <a:moveTo>
                <a:pt x="6546300" y="3571668"/>
              </a:moveTo>
              <a:cubicBezTo>
                <a:pt x="6531146" y="3571668"/>
                <a:pt x="6520321" y="3584979"/>
                <a:pt x="6520321" y="3598290"/>
              </a:cubicBezTo>
              <a:cubicBezTo>
                <a:pt x="6520321" y="3613820"/>
                <a:pt x="6533311" y="3624913"/>
                <a:pt x="6546300" y="3624913"/>
              </a:cubicBezTo>
              <a:cubicBezTo>
                <a:pt x="6561454" y="3624913"/>
                <a:pt x="6572279" y="3611602"/>
                <a:pt x="6572279" y="3598290"/>
              </a:cubicBezTo>
              <a:cubicBezTo>
                <a:pt x="6572279" y="3584979"/>
                <a:pt x="6561454" y="3573887"/>
                <a:pt x="6546300" y="3571668"/>
              </a:cubicBezTo>
              <a:close/>
              <a:moveTo>
                <a:pt x="6622072" y="3571668"/>
              </a:moveTo>
              <a:cubicBezTo>
                <a:pt x="6606918" y="3571668"/>
                <a:pt x="6596093" y="3584979"/>
                <a:pt x="6596093" y="3598290"/>
              </a:cubicBezTo>
              <a:cubicBezTo>
                <a:pt x="6596093" y="3613820"/>
                <a:pt x="6609083" y="3624913"/>
                <a:pt x="6622072" y="3624913"/>
              </a:cubicBezTo>
              <a:cubicBezTo>
                <a:pt x="6637226" y="3624913"/>
                <a:pt x="6648051" y="3611602"/>
                <a:pt x="6648051" y="3598290"/>
              </a:cubicBezTo>
              <a:cubicBezTo>
                <a:pt x="6648051" y="3584979"/>
                <a:pt x="6635061" y="3573887"/>
                <a:pt x="6622072" y="3571668"/>
              </a:cubicBezTo>
              <a:close/>
              <a:moveTo>
                <a:pt x="6695679" y="3571668"/>
              </a:moveTo>
              <a:cubicBezTo>
                <a:pt x="6680525" y="3571668"/>
                <a:pt x="6669700" y="3584979"/>
                <a:pt x="6669700" y="3598290"/>
              </a:cubicBezTo>
              <a:cubicBezTo>
                <a:pt x="6669700" y="3613820"/>
                <a:pt x="6682690" y="3624913"/>
                <a:pt x="6695679" y="3624913"/>
              </a:cubicBezTo>
              <a:cubicBezTo>
                <a:pt x="6710833" y="3624913"/>
                <a:pt x="6721658" y="3611602"/>
                <a:pt x="6721658" y="3598290"/>
              </a:cubicBezTo>
              <a:cubicBezTo>
                <a:pt x="6721658" y="3584979"/>
                <a:pt x="6710833" y="3573887"/>
                <a:pt x="6695679" y="3571668"/>
              </a:cubicBezTo>
              <a:close/>
              <a:moveTo>
                <a:pt x="6769286" y="3571668"/>
              </a:moveTo>
              <a:cubicBezTo>
                <a:pt x="6754132" y="3571668"/>
                <a:pt x="6743307" y="3584979"/>
                <a:pt x="6743307" y="3598290"/>
              </a:cubicBezTo>
              <a:cubicBezTo>
                <a:pt x="6743307" y="3613820"/>
                <a:pt x="6754132" y="3624913"/>
                <a:pt x="6769286" y="3624913"/>
              </a:cubicBezTo>
              <a:cubicBezTo>
                <a:pt x="6784440" y="3624913"/>
                <a:pt x="6795265" y="3611602"/>
                <a:pt x="6795265" y="3598290"/>
              </a:cubicBezTo>
              <a:cubicBezTo>
                <a:pt x="6795265" y="3584979"/>
                <a:pt x="6784440" y="3571668"/>
                <a:pt x="6769286" y="3571668"/>
              </a:cubicBezTo>
              <a:close/>
              <a:moveTo>
                <a:pt x="6842892" y="3571668"/>
              </a:moveTo>
              <a:cubicBezTo>
                <a:pt x="6827738" y="3571668"/>
                <a:pt x="6816913" y="3584979"/>
                <a:pt x="6816913" y="3598290"/>
              </a:cubicBezTo>
              <a:cubicBezTo>
                <a:pt x="6816913" y="3613820"/>
                <a:pt x="6829903" y="3624913"/>
                <a:pt x="6842892" y="3624913"/>
              </a:cubicBezTo>
              <a:cubicBezTo>
                <a:pt x="6858047" y="3624913"/>
                <a:pt x="6868871" y="3611602"/>
                <a:pt x="6868871" y="3598290"/>
              </a:cubicBezTo>
              <a:cubicBezTo>
                <a:pt x="6868871" y="3584979"/>
                <a:pt x="6858047" y="3573887"/>
                <a:pt x="6842892" y="3571668"/>
              </a:cubicBezTo>
              <a:close/>
              <a:moveTo>
                <a:pt x="6916499" y="3571668"/>
              </a:moveTo>
              <a:cubicBezTo>
                <a:pt x="6903510" y="3571668"/>
                <a:pt x="6892685" y="3584979"/>
                <a:pt x="6892685" y="3598290"/>
              </a:cubicBezTo>
              <a:cubicBezTo>
                <a:pt x="6892685" y="3613820"/>
                <a:pt x="6903510" y="3624913"/>
                <a:pt x="6916499" y="3624913"/>
              </a:cubicBezTo>
              <a:cubicBezTo>
                <a:pt x="6931654" y="3624913"/>
                <a:pt x="6942478" y="3611602"/>
                <a:pt x="6942478" y="3598290"/>
              </a:cubicBezTo>
              <a:cubicBezTo>
                <a:pt x="6942478" y="3584979"/>
                <a:pt x="6931654" y="3573887"/>
                <a:pt x="6916499" y="3571668"/>
              </a:cubicBezTo>
              <a:close/>
              <a:moveTo>
                <a:pt x="6990106" y="3571668"/>
              </a:moveTo>
              <a:cubicBezTo>
                <a:pt x="6977118" y="3571668"/>
                <a:pt x="6966293" y="3584979"/>
                <a:pt x="6966293" y="3598290"/>
              </a:cubicBezTo>
              <a:cubicBezTo>
                <a:pt x="6966293" y="3613820"/>
                <a:pt x="6977118" y="3624913"/>
                <a:pt x="6990106" y="3624913"/>
              </a:cubicBezTo>
              <a:cubicBezTo>
                <a:pt x="7005261" y="3624913"/>
                <a:pt x="7016086" y="3611602"/>
                <a:pt x="7016086" y="3598290"/>
              </a:cubicBezTo>
              <a:cubicBezTo>
                <a:pt x="7016086" y="3584979"/>
                <a:pt x="7005261" y="3573887"/>
                <a:pt x="6990106" y="3571668"/>
              </a:cubicBezTo>
              <a:close/>
              <a:moveTo>
                <a:pt x="7065879" y="3571668"/>
              </a:moveTo>
              <a:cubicBezTo>
                <a:pt x="7050725" y="3571668"/>
                <a:pt x="7039900" y="3584979"/>
                <a:pt x="7039900" y="3598290"/>
              </a:cubicBezTo>
              <a:cubicBezTo>
                <a:pt x="7039900" y="3613820"/>
                <a:pt x="7052890" y="3624913"/>
                <a:pt x="7065879" y="3624913"/>
              </a:cubicBezTo>
              <a:cubicBezTo>
                <a:pt x="7081033" y="3624913"/>
                <a:pt x="7091858" y="3611602"/>
                <a:pt x="7091858" y="3598290"/>
              </a:cubicBezTo>
              <a:cubicBezTo>
                <a:pt x="7091858" y="3584979"/>
                <a:pt x="7078868" y="3573887"/>
                <a:pt x="7065879" y="3571668"/>
              </a:cubicBezTo>
              <a:close/>
              <a:moveTo>
                <a:pt x="7139485" y="3571668"/>
              </a:moveTo>
              <a:cubicBezTo>
                <a:pt x="7124331" y="3571668"/>
                <a:pt x="7113506" y="3584979"/>
                <a:pt x="7113506" y="3598290"/>
              </a:cubicBezTo>
              <a:cubicBezTo>
                <a:pt x="7113506" y="3613820"/>
                <a:pt x="7126496" y="3624913"/>
                <a:pt x="7139485" y="3624913"/>
              </a:cubicBezTo>
              <a:cubicBezTo>
                <a:pt x="7154639" y="3624913"/>
                <a:pt x="7165464" y="3611602"/>
                <a:pt x="7165464" y="3598290"/>
              </a:cubicBezTo>
              <a:cubicBezTo>
                <a:pt x="7165464" y="3584979"/>
                <a:pt x="7154639" y="3573887"/>
                <a:pt x="7139485" y="3571668"/>
              </a:cubicBezTo>
              <a:close/>
              <a:moveTo>
                <a:pt x="7213092" y="3571668"/>
              </a:moveTo>
              <a:cubicBezTo>
                <a:pt x="7197938" y="3571668"/>
                <a:pt x="7187113" y="3584979"/>
                <a:pt x="7187113" y="3598290"/>
              </a:cubicBezTo>
              <a:cubicBezTo>
                <a:pt x="7187113" y="3613820"/>
                <a:pt x="7200103" y="3624913"/>
                <a:pt x="7213092" y="3624913"/>
              </a:cubicBezTo>
              <a:cubicBezTo>
                <a:pt x="7228246" y="3624913"/>
                <a:pt x="7239071" y="3611602"/>
                <a:pt x="7239071" y="3598290"/>
              </a:cubicBezTo>
              <a:cubicBezTo>
                <a:pt x="7239071" y="3584979"/>
                <a:pt x="7228246" y="3573887"/>
                <a:pt x="7213092" y="3571668"/>
              </a:cubicBezTo>
              <a:close/>
              <a:moveTo>
                <a:pt x="7288864" y="3571668"/>
              </a:moveTo>
              <a:cubicBezTo>
                <a:pt x="7273710" y="3571668"/>
                <a:pt x="7262885" y="3584979"/>
                <a:pt x="7262885" y="3598290"/>
              </a:cubicBezTo>
              <a:cubicBezTo>
                <a:pt x="7262885" y="3613820"/>
                <a:pt x="7275875" y="3624913"/>
                <a:pt x="7288864" y="3624913"/>
              </a:cubicBezTo>
              <a:cubicBezTo>
                <a:pt x="7301854" y="3624913"/>
                <a:pt x="7312678" y="3611602"/>
                <a:pt x="7312678" y="3598290"/>
              </a:cubicBezTo>
              <a:cubicBezTo>
                <a:pt x="7312678" y="3584979"/>
                <a:pt x="7301854" y="3573887"/>
                <a:pt x="7288864" y="3571668"/>
              </a:cubicBezTo>
              <a:close/>
              <a:moveTo>
                <a:pt x="8397298" y="3571668"/>
              </a:moveTo>
              <a:cubicBezTo>
                <a:pt x="8382144" y="3571668"/>
                <a:pt x="8371319" y="3584979"/>
                <a:pt x="8371319" y="3598290"/>
              </a:cubicBezTo>
              <a:cubicBezTo>
                <a:pt x="8371319" y="3613820"/>
                <a:pt x="8384309" y="3624913"/>
                <a:pt x="8397298" y="3624913"/>
              </a:cubicBezTo>
              <a:cubicBezTo>
                <a:pt x="8412452" y="3624913"/>
                <a:pt x="8423277" y="3611602"/>
                <a:pt x="8423277" y="3598290"/>
              </a:cubicBezTo>
              <a:cubicBezTo>
                <a:pt x="8423277" y="3584979"/>
                <a:pt x="8412452" y="3573887"/>
                <a:pt x="8397298" y="3571668"/>
              </a:cubicBezTo>
              <a:close/>
              <a:moveTo>
                <a:pt x="8470904" y="3571668"/>
              </a:moveTo>
              <a:cubicBezTo>
                <a:pt x="8455750" y="3571668"/>
                <a:pt x="8444925" y="3584979"/>
                <a:pt x="8444925" y="3598290"/>
              </a:cubicBezTo>
              <a:cubicBezTo>
                <a:pt x="8444925" y="3613820"/>
                <a:pt x="8457915" y="3624913"/>
                <a:pt x="8470904" y="3624913"/>
              </a:cubicBezTo>
              <a:cubicBezTo>
                <a:pt x="8486058" y="3624913"/>
                <a:pt x="8496883" y="3611602"/>
                <a:pt x="8496883" y="3598290"/>
              </a:cubicBezTo>
              <a:cubicBezTo>
                <a:pt x="8496883" y="3584979"/>
                <a:pt x="8486058" y="3573887"/>
                <a:pt x="8470904" y="3571668"/>
              </a:cubicBezTo>
              <a:close/>
              <a:moveTo>
                <a:pt x="8914711" y="3571668"/>
              </a:moveTo>
              <a:cubicBezTo>
                <a:pt x="8899557" y="3571668"/>
                <a:pt x="8888732" y="3584979"/>
                <a:pt x="8888732" y="3598290"/>
              </a:cubicBezTo>
              <a:cubicBezTo>
                <a:pt x="8888732" y="3613820"/>
                <a:pt x="8901722" y="3624913"/>
                <a:pt x="8914711" y="3624913"/>
              </a:cubicBezTo>
              <a:cubicBezTo>
                <a:pt x="8929865" y="3624913"/>
                <a:pt x="8940690" y="3611602"/>
                <a:pt x="8940690" y="3598290"/>
              </a:cubicBezTo>
              <a:cubicBezTo>
                <a:pt x="8940690" y="3584979"/>
                <a:pt x="8929865" y="3573887"/>
                <a:pt x="8914711" y="3571668"/>
              </a:cubicBezTo>
              <a:close/>
              <a:moveTo>
                <a:pt x="9137696" y="3571668"/>
              </a:moveTo>
              <a:cubicBezTo>
                <a:pt x="9122542" y="3571668"/>
                <a:pt x="9111717" y="3584979"/>
                <a:pt x="9111717" y="3598290"/>
              </a:cubicBezTo>
              <a:cubicBezTo>
                <a:pt x="9111717" y="3613820"/>
                <a:pt x="9124707" y="3624913"/>
                <a:pt x="9137696" y="3624913"/>
              </a:cubicBezTo>
              <a:cubicBezTo>
                <a:pt x="9150686" y="3624913"/>
                <a:pt x="9161510" y="3611602"/>
                <a:pt x="9161510" y="3598290"/>
              </a:cubicBezTo>
              <a:cubicBezTo>
                <a:pt x="9161510" y="3584979"/>
                <a:pt x="9150686" y="3573887"/>
                <a:pt x="9137696" y="3571668"/>
              </a:cubicBezTo>
              <a:close/>
              <a:moveTo>
                <a:pt x="9728717" y="3571668"/>
              </a:moveTo>
              <a:cubicBezTo>
                <a:pt x="9713563" y="3571668"/>
                <a:pt x="9702738" y="3584979"/>
                <a:pt x="9702738" y="3598290"/>
              </a:cubicBezTo>
              <a:cubicBezTo>
                <a:pt x="9702738" y="3613820"/>
                <a:pt x="9715728" y="3624913"/>
                <a:pt x="9728717" y="3624913"/>
              </a:cubicBezTo>
              <a:cubicBezTo>
                <a:pt x="9743871" y="3624913"/>
                <a:pt x="9754696" y="3611602"/>
                <a:pt x="9754696" y="3598290"/>
              </a:cubicBezTo>
              <a:cubicBezTo>
                <a:pt x="9754696" y="3584979"/>
                <a:pt x="9743871" y="3573887"/>
                <a:pt x="9728717" y="3571668"/>
              </a:cubicBezTo>
              <a:close/>
              <a:moveTo>
                <a:pt x="9875930" y="3571668"/>
              </a:moveTo>
              <a:cubicBezTo>
                <a:pt x="9862941" y="3571668"/>
                <a:pt x="9852116" y="3584979"/>
                <a:pt x="9852116" y="3598290"/>
              </a:cubicBezTo>
              <a:cubicBezTo>
                <a:pt x="9852116" y="3613820"/>
                <a:pt x="9862941" y="3624913"/>
                <a:pt x="9875930" y="3624913"/>
              </a:cubicBezTo>
              <a:cubicBezTo>
                <a:pt x="9891084" y="3624913"/>
                <a:pt x="9901909" y="3611602"/>
                <a:pt x="9901909" y="3598290"/>
              </a:cubicBezTo>
              <a:cubicBezTo>
                <a:pt x="9901909" y="3584979"/>
                <a:pt x="9891084" y="3573887"/>
                <a:pt x="9875930" y="3571668"/>
              </a:cubicBezTo>
              <a:close/>
              <a:moveTo>
                <a:pt x="9949537" y="3571668"/>
              </a:moveTo>
              <a:cubicBezTo>
                <a:pt x="9934383" y="3571668"/>
                <a:pt x="9923558" y="3584979"/>
                <a:pt x="9923558" y="3598290"/>
              </a:cubicBezTo>
              <a:cubicBezTo>
                <a:pt x="9923558" y="3613820"/>
                <a:pt x="9936548" y="3624913"/>
                <a:pt x="9949537" y="3624913"/>
              </a:cubicBezTo>
              <a:cubicBezTo>
                <a:pt x="9964692" y="3624913"/>
                <a:pt x="9975516" y="3611602"/>
                <a:pt x="9975516" y="3598290"/>
              </a:cubicBezTo>
              <a:cubicBezTo>
                <a:pt x="9975516" y="3584979"/>
                <a:pt x="9964692" y="3573887"/>
                <a:pt x="9949537" y="3571668"/>
              </a:cubicBezTo>
              <a:close/>
              <a:moveTo>
                <a:pt x="10027474" y="3571668"/>
              </a:moveTo>
              <a:cubicBezTo>
                <a:pt x="10012320" y="3571668"/>
                <a:pt x="10001495" y="3584979"/>
                <a:pt x="10001495" y="3598290"/>
              </a:cubicBezTo>
              <a:cubicBezTo>
                <a:pt x="10001495" y="3613820"/>
                <a:pt x="10014485" y="3624913"/>
                <a:pt x="10027474" y="3624913"/>
              </a:cubicBezTo>
              <a:cubicBezTo>
                <a:pt x="10040464" y="3624913"/>
                <a:pt x="10051288" y="3611602"/>
                <a:pt x="10051288" y="3598290"/>
              </a:cubicBezTo>
              <a:cubicBezTo>
                <a:pt x="10051288" y="3584979"/>
                <a:pt x="10038299" y="3573887"/>
                <a:pt x="10027474" y="3571668"/>
              </a:cubicBezTo>
              <a:close/>
              <a:moveTo>
                <a:pt x="10986530" y="3571668"/>
              </a:moveTo>
              <a:cubicBezTo>
                <a:pt x="10973540" y="3571668"/>
                <a:pt x="10962715" y="3584979"/>
                <a:pt x="10962715" y="3598290"/>
              </a:cubicBezTo>
              <a:cubicBezTo>
                <a:pt x="10962715" y="3613820"/>
                <a:pt x="10973540" y="3624913"/>
                <a:pt x="10986530" y="3624913"/>
              </a:cubicBezTo>
              <a:cubicBezTo>
                <a:pt x="11001683" y="3624913"/>
                <a:pt x="11012508" y="3611602"/>
                <a:pt x="11012508" y="3598290"/>
              </a:cubicBezTo>
              <a:cubicBezTo>
                <a:pt x="11012508" y="3584979"/>
                <a:pt x="11001683" y="3573887"/>
                <a:pt x="10986530" y="3571668"/>
              </a:cubicBezTo>
              <a:close/>
              <a:moveTo>
                <a:pt x="2848635" y="3647098"/>
              </a:moveTo>
              <a:cubicBezTo>
                <a:pt x="2833481" y="3647098"/>
                <a:pt x="2822656" y="3658191"/>
                <a:pt x="2822656" y="3673720"/>
              </a:cubicBezTo>
              <a:cubicBezTo>
                <a:pt x="2822656" y="3689250"/>
                <a:pt x="2835645" y="3700343"/>
                <a:pt x="2848635" y="3700343"/>
              </a:cubicBezTo>
              <a:cubicBezTo>
                <a:pt x="2863789" y="3700343"/>
                <a:pt x="2874614" y="3687031"/>
                <a:pt x="2874614" y="3673720"/>
              </a:cubicBezTo>
              <a:cubicBezTo>
                <a:pt x="2874614" y="3660409"/>
                <a:pt x="2863789" y="3649316"/>
                <a:pt x="2848635" y="3647098"/>
              </a:cubicBezTo>
              <a:close/>
              <a:moveTo>
                <a:pt x="2922242" y="3647098"/>
              </a:moveTo>
              <a:cubicBezTo>
                <a:pt x="2909253" y="3647098"/>
                <a:pt x="2898428" y="3658191"/>
                <a:pt x="2898428" y="3673720"/>
              </a:cubicBezTo>
              <a:cubicBezTo>
                <a:pt x="2898428" y="3689250"/>
                <a:pt x="2909253" y="3700343"/>
                <a:pt x="2922242" y="3700343"/>
              </a:cubicBezTo>
              <a:cubicBezTo>
                <a:pt x="2937396" y="3700343"/>
                <a:pt x="2948221" y="3687031"/>
                <a:pt x="2948221" y="3673720"/>
              </a:cubicBezTo>
              <a:cubicBezTo>
                <a:pt x="2948221" y="3660409"/>
                <a:pt x="2937396" y="3649316"/>
                <a:pt x="2922242" y="3647098"/>
              </a:cubicBezTo>
              <a:close/>
              <a:moveTo>
                <a:pt x="2995849" y="3647098"/>
              </a:moveTo>
              <a:cubicBezTo>
                <a:pt x="2982860" y="3647098"/>
                <a:pt x="2972035" y="3658191"/>
                <a:pt x="2972035" y="3673720"/>
              </a:cubicBezTo>
              <a:cubicBezTo>
                <a:pt x="2972035" y="3689250"/>
                <a:pt x="2982860" y="3700343"/>
                <a:pt x="2995849" y="3700343"/>
              </a:cubicBezTo>
              <a:cubicBezTo>
                <a:pt x="3011003" y="3700343"/>
                <a:pt x="3021828" y="3687031"/>
                <a:pt x="3021828" y="3673720"/>
              </a:cubicBezTo>
              <a:cubicBezTo>
                <a:pt x="3021828" y="3660409"/>
                <a:pt x="3011003" y="3649316"/>
                <a:pt x="2995849" y="3647098"/>
              </a:cubicBezTo>
              <a:close/>
              <a:moveTo>
                <a:pt x="3069456" y="3647098"/>
              </a:moveTo>
              <a:cubicBezTo>
                <a:pt x="3056467" y="3647098"/>
                <a:pt x="3045642" y="3658191"/>
                <a:pt x="3045642" y="3673720"/>
              </a:cubicBezTo>
              <a:cubicBezTo>
                <a:pt x="3045642" y="3689250"/>
                <a:pt x="3056467" y="3700343"/>
                <a:pt x="3069456" y="3700343"/>
              </a:cubicBezTo>
              <a:cubicBezTo>
                <a:pt x="3084610" y="3700343"/>
                <a:pt x="3095435" y="3687031"/>
                <a:pt x="3095435" y="3673720"/>
              </a:cubicBezTo>
              <a:cubicBezTo>
                <a:pt x="3095435" y="3660409"/>
                <a:pt x="3084610" y="3649316"/>
                <a:pt x="3069456" y="3647098"/>
              </a:cubicBezTo>
              <a:close/>
              <a:moveTo>
                <a:pt x="3143063" y="3647098"/>
              </a:moveTo>
              <a:cubicBezTo>
                <a:pt x="3130074" y="3647098"/>
                <a:pt x="3119249" y="3658191"/>
                <a:pt x="3119249" y="3673720"/>
              </a:cubicBezTo>
              <a:cubicBezTo>
                <a:pt x="3119249" y="3689250"/>
                <a:pt x="3130074" y="3700343"/>
                <a:pt x="3143063" y="3700343"/>
              </a:cubicBezTo>
              <a:cubicBezTo>
                <a:pt x="3158217" y="3700343"/>
                <a:pt x="3169042" y="3687031"/>
                <a:pt x="3169042" y="3673720"/>
              </a:cubicBezTo>
              <a:cubicBezTo>
                <a:pt x="3169042" y="3660409"/>
                <a:pt x="3158217" y="3649316"/>
                <a:pt x="3143063" y="3647098"/>
              </a:cubicBezTo>
              <a:close/>
              <a:moveTo>
                <a:pt x="3218835" y="3647098"/>
              </a:moveTo>
              <a:cubicBezTo>
                <a:pt x="3203681" y="3647098"/>
                <a:pt x="3192856" y="3658191"/>
                <a:pt x="3192856" y="3673720"/>
              </a:cubicBezTo>
              <a:cubicBezTo>
                <a:pt x="3192856" y="3689250"/>
                <a:pt x="3205846" y="3700343"/>
                <a:pt x="3218835" y="3700343"/>
              </a:cubicBezTo>
              <a:cubicBezTo>
                <a:pt x="3233989" y="3700343"/>
                <a:pt x="3244814" y="3687031"/>
                <a:pt x="3244814" y="3673720"/>
              </a:cubicBezTo>
              <a:cubicBezTo>
                <a:pt x="3244814" y="3660409"/>
                <a:pt x="3231824" y="3649316"/>
                <a:pt x="3218835" y="3647098"/>
              </a:cubicBezTo>
              <a:close/>
              <a:moveTo>
                <a:pt x="3292441" y="3647098"/>
              </a:moveTo>
              <a:cubicBezTo>
                <a:pt x="3279452" y="3647098"/>
                <a:pt x="3268627" y="3658191"/>
                <a:pt x="3268627" y="3673720"/>
              </a:cubicBezTo>
              <a:cubicBezTo>
                <a:pt x="3268627" y="3689250"/>
                <a:pt x="3279452" y="3700343"/>
                <a:pt x="3292441" y="3700343"/>
              </a:cubicBezTo>
              <a:cubicBezTo>
                <a:pt x="3307595" y="3700343"/>
                <a:pt x="3318420" y="3687031"/>
                <a:pt x="3318420" y="3673720"/>
              </a:cubicBezTo>
              <a:cubicBezTo>
                <a:pt x="3318420" y="3660409"/>
                <a:pt x="3307595" y="3649316"/>
                <a:pt x="3292441" y="3647098"/>
              </a:cubicBezTo>
              <a:close/>
              <a:moveTo>
                <a:pt x="3366049" y="3647098"/>
              </a:moveTo>
              <a:cubicBezTo>
                <a:pt x="3350895" y="3647098"/>
                <a:pt x="3340070" y="3658191"/>
                <a:pt x="3340070" y="3673720"/>
              </a:cubicBezTo>
              <a:cubicBezTo>
                <a:pt x="3340070" y="3689250"/>
                <a:pt x="3353060" y="3700343"/>
                <a:pt x="3366049" y="3700343"/>
              </a:cubicBezTo>
              <a:cubicBezTo>
                <a:pt x="3381203" y="3700343"/>
                <a:pt x="3392028" y="3687031"/>
                <a:pt x="3392028" y="3673720"/>
              </a:cubicBezTo>
              <a:cubicBezTo>
                <a:pt x="3392028" y="3660409"/>
                <a:pt x="3381203" y="3649316"/>
                <a:pt x="3366049" y="3647098"/>
              </a:cubicBezTo>
              <a:close/>
              <a:moveTo>
                <a:pt x="3439656" y="3647098"/>
              </a:moveTo>
              <a:cubicBezTo>
                <a:pt x="3424502" y="3647098"/>
                <a:pt x="3413677" y="3658191"/>
                <a:pt x="3413677" y="3673720"/>
              </a:cubicBezTo>
              <a:cubicBezTo>
                <a:pt x="3413677" y="3689250"/>
                <a:pt x="3426666" y="3700343"/>
                <a:pt x="3439656" y="3700343"/>
              </a:cubicBezTo>
              <a:cubicBezTo>
                <a:pt x="3454810" y="3700343"/>
                <a:pt x="3465635" y="3687031"/>
                <a:pt x="3465635" y="3673720"/>
              </a:cubicBezTo>
              <a:cubicBezTo>
                <a:pt x="3465635" y="3660409"/>
                <a:pt x="3454810" y="3649316"/>
                <a:pt x="3439656" y="3647098"/>
              </a:cubicBezTo>
              <a:close/>
              <a:moveTo>
                <a:pt x="3513262" y="3647098"/>
              </a:moveTo>
              <a:cubicBezTo>
                <a:pt x="3500273" y="3647098"/>
                <a:pt x="3489448" y="3658191"/>
                <a:pt x="3489448" y="3673720"/>
              </a:cubicBezTo>
              <a:cubicBezTo>
                <a:pt x="3489448" y="3689250"/>
                <a:pt x="3500273" y="3700343"/>
                <a:pt x="3513262" y="3700343"/>
              </a:cubicBezTo>
              <a:cubicBezTo>
                <a:pt x="3528416" y="3700343"/>
                <a:pt x="3539241" y="3687031"/>
                <a:pt x="3539241" y="3673720"/>
              </a:cubicBezTo>
              <a:cubicBezTo>
                <a:pt x="3539241" y="3660409"/>
                <a:pt x="3528416" y="3649316"/>
                <a:pt x="3513262" y="3647098"/>
              </a:cubicBezTo>
              <a:close/>
              <a:moveTo>
                <a:pt x="3589034" y="3647098"/>
              </a:moveTo>
              <a:cubicBezTo>
                <a:pt x="3573880" y="3647098"/>
                <a:pt x="3563055" y="3658191"/>
                <a:pt x="3563055" y="3673720"/>
              </a:cubicBezTo>
              <a:cubicBezTo>
                <a:pt x="3563055" y="3689250"/>
                <a:pt x="3576045" y="3700343"/>
                <a:pt x="3589034" y="3700343"/>
              </a:cubicBezTo>
              <a:cubicBezTo>
                <a:pt x="3604188" y="3700343"/>
                <a:pt x="3615013" y="3687031"/>
                <a:pt x="3615013" y="3673720"/>
              </a:cubicBezTo>
              <a:cubicBezTo>
                <a:pt x="3615013" y="3660409"/>
                <a:pt x="3602023" y="3649316"/>
                <a:pt x="3589034" y="3647098"/>
              </a:cubicBezTo>
              <a:close/>
              <a:moveTo>
                <a:pt x="3662641" y="3647098"/>
              </a:moveTo>
              <a:cubicBezTo>
                <a:pt x="3649652" y="3647098"/>
                <a:pt x="3638827" y="3658191"/>
                <a:pt x="3638827" y="3673720"/>
              </a:cubicBezTo>
              <a:cubicBezTo>
                <a:pt x="3638827" y="3689250"/>
                <a:pt x="3649652" y="3700343"/>
                <a:pt x="3662641" y="3700343"/>
              </a:cubicBezTo>
              <a:cubicBezTo>
                <a:pt x="3677795" y="3700343"/>
                <a:pt x="3688620" y="3687031"/>
                <a:pt x="3688620" y="3673720"/>
              </a:cubicBezTo>
              <a:cubicBezTo>
                <a:pt x="3688620" y="3660409"/>
                <a:pt x="3677795" y="3649316"/>
                <a:pt x="3662641" y="3647098"/>
              </a:cubicBezTo>
              <a:close/>
              <a:moveTo>
                <a:pt x="5141274" y="3647098"/>
              </a:moveTo>
              <a:cubicBezTo>
                <a:pt x="5126120" y="3647098"/>
                <a:pt x="5115295" y="3658191"/>
                <a:pt x="5115295" y="3673720"/>
              </a:cubicBezTo>
              <a:cubicBezTo>
                <a:pt x="5115295" y="3689250"/>
                <a:pt x="5128285" y="3700343"/>
                <a:pt x="5141274" y="3700343"/>
              </a:cubicBezTo>
              <a:cubicBezTo>
                <a:pt x="5156428" y="3700343"/>
                <a:pt x="5167253" y="3687031"/>
                <a:pt x="5167253" y="3673720"/>
              </a:cubicBezTo>
              <a:cubicBezTo>
                <a:pt x="5167253" y="3660409"/>
                <a:pt x="5156428" y="3649316"/>
                <a:pt x="5141274" y="3647098"/>
              </a:cubicBezTo>
              <a:close/>
              <a:moveTo>
                <a:pt x="5214881" y="3647098"/>
              </a:moveTo>
              <a:cubicBezTo>
                <a:pt x="5199727" y="3647098"/>
                <a:pt x="5188902" y="3658191"/>
                <a:pt x="5188902" y="3673720"/>
              </a:cubicBezTo>
              <a:cubicBezTo>
                <a:pt x="5188902" y="3689250"/>
                <a:pt x="5201892" y="3700343"/>
                <a:pt x="5214881" y="3700343"/>
              </a:cubicBezTo>
              <a:cubicBezTo>
                <a:pt x="5230035" y="3700343"/>
                <a:pt x="5240860" y="3687031"/>
                <a:pt x="5240860" y="3673720"/>
              </a:cubicBezTo>
              <a:cubicBezTo>
                <a:pt x="5240860" y="3660409"/>
                <a:pt x="5230035" y="3649316"/>
                <a:pt x="5214881" y="3647098"/>
              </a:cubicBezTo>
              <a:close/>
              <a:moveTo>
                <a:pt x="5290653" y="3647098"/>
              </a:moveTo>
              <a:cubicBezTo>
                <a:pt x="5275499" y="3647098"/>
                <a:pt x="5264674" y="3658191"/>
                <a:pt x="5264674" y="3673720"/>
              </a:cubicBezTo>
              <a:cubicBezTo>
                <a:pt x="5264674" y="3689250"/>
                <a:pt x="5277664" y="3700343"/>
                <a:pt x="5290653" y="3700343"/>
              </a:cubicBezTo>
              <a:cubicBezTo>
                <a:pt x="5303642" y="3700343"/>
                <a:pt x="5314467" y="3687031"/>
                <a:pt x="5314467" y="3673720"/>
              </a:cubicBezTo>
              <a:cubicBezTo>
                <a:pt x="5314467" y="3660409"/>
                <a:pt x="5303642" y="3649316"/>
                <a:pt x="5290653" y="3647098"/>
              </a:cubicBezTo>
              <a:close/>
              <a:moveTo>
                <a:pt x="5364260" y="3647098"/>
              </a:moveTo>
              <a:cubicBezTo>
                <a:pt x="5351271" y="3647098"/>
                <a:pt x="5340446" y="3658191"/>
                <a:pt x="5340446" y="3673720"/>
              </a:cubicBezTo>
              <a:cubicBezTo>
                <a:pt x="5340446" y="3689250"/>
                <a:pt x="5351271" y="3700343"/>
                <a:pt x="5364260" y="3700343"/>
              </a:cubicBezTo>
              <a:cubicBezTo>
                <a:pt x="5379414" y="3700343"/>
                <a:pt x="5390239" y="3687031"/>
                <a:pt x="5390239" y="3673720"/>
              </a:cubicBezTo>
              <a:cubicBezTo>
                <a:pt x="5390239" y="3660409"/>
                <a:pt x="5379414" y="3649316"/>
                <a:pt x="5364260" y="3647098"/>
              </a:cubicBezTo>
              <a:close/>
              <a:moveTo>
                <a:pt x="5437867" y="3647098"/>
              </a:moveTo>
              <a:cubicBezTo>
                <a:pt x="5422713" y="3647098"/>
                <a:pt x="5411888" y="3658191"/>
                <a:pt x="5411888" y="3673720"/>
              </a:cubicBezTo>
              <a:cubicBezTo>
                <a:pt x="5411888" y="3689250"/>
                <a:pt x="5422713" y="3700343"/>
                <a:pt x="5437867" y="3700343"/>
              </a:cubicBezTo>
              <a:cubicBezTo>
                <a:pt x="5453021" y="3700343"/>
                <a:pt x="5463846" y="3687031"/>
                <a:pt x="5463846" y="3673720"/>
              </a:cubicBezTo>
              <a:cubicBezTo>
                <a:pt x="5463846" y="3660409"/>
                <a:pt x="5453021" y="3647098"/>
                <a:pt x="5437867" y="3647098"/>
              </a:cubicBezTo>
              <a:close/>
              <a:moveTo>
                <a:pt x="5511473" y="3647098"/>
              </a:moveTo>
              <a:cubicBezTo>
                <a:pt x="5498484" y="3647098"/>
                <a:pt x="5487659" y="3658191"/>
                <a:pt x="5487659" y="3673720"/>
              </a:cubicBezTo>
              <a:cubicBezTo>
                <a:pt x="5487659" y="3689250"/>
                <a:pt x="5498484" y="3700343"/>
                <a:pt x="5511473" y="3700343"/>
              </a:cubicBezTo>
              <a:cubicBezTo>
                <a:pt x="5526628" y="3700343"/>
                <a:pt x="5537452" y="3687031"/>
                <a:pt x="5537452" y="3673720"/>
              </a:cubicBezTo>
              <a:cubicBezTo>
                <a:pt x="5537452" y="3660409"/>
                <a:pt x="5526628" y="3649316"/>
                <a:pt x="5511473" y="3647098"/>
              </a:cubicBezTo>
              <a:close/>
              <a:moveTo>
                <a:pt x="5734459" y="3647098"/>
              </a:moveTo>
              <a:cubicBezTo>
                <a:pt x="5719305" y="3647098"/>
                <a:pt x="5708480" y="3658191"/>
                <a:pt x="5708480" y="3673720"/>
              </a:cubicBezTo>
              <a:cubicBezTo>
                <a:pt x="5708480" y="3689250"/>
                <a:pt x="5721470" y="3700343"/>
                <a:pt x="5734459" y="3700343"/>
              </a:cubicBezTo>
              <a:cubicBezTo>
                <a:pt x="5749613" y="3700343"/>
                <a:pt x="5760438" y="3687031"/>
                <a:pt x="5760438" y="3673720"/>
              </a:cubicBezTo>
              <a:cubicBezTo>
                <a:pt x="5760438" y="3660409"/>
                <a:pt x="5747448" y="3649316"/>
                <a:pt x="5734459" y="3647098"/>
              </a:cubicBezTo>
              <a:close/>
              <a:moveTo>
                <a:pt x="5810231" y="3647098"/>
              </a:moveTo>
              <a:cubicBezTo>
                <a:pt x="5795077" y="3647098"/>
                <a:pt x="5784252" y="3658191"/>
                <a:pt x="5784252" y="3673720"/>
              </a:cubicBezTo>
              <a:cubicBezTo>
                <a:pt x="5784252" y="3689250"/>
                <a:pt x="5797242" y="3700343"/>
                <a:pt x="5810231" y="3700343"/>
              </a:cubicBezTo>
              <a:cubicBezTo>
                <a:pt x="5823220" y="3700343"/>
                <a:pt x="5834045" y="3687031"/>
                <a:pt x="5834045" y="3673720"/>
              </a:cubicBezTo>
              <a:cubicBezTo>
                <a:pt x="5834045" y="3660409"/>
                <a:pt x="5823220" y="3649316"/>
                <a:pt x="5810231" y="3647098"/>
              </a:cubicBezTo>
              <a:close/>
              <a:moveTo>
                <a:pt x="5881673" y="3647098"/>
              </a:moveTo>
              <a:cubicBezTo>
                <a:pt x="5866519" y="3647098"/>
                <a:pt x="5855694" y="3658191"/>
                <a:pt x="5855694" y="3673720"/>
              </a:cubicBezTo>
              <a:cubicBezTo>
                <a:pt x="5855694" y="3689250"/>
                <a:pt x="5868684" y="3700343"/>
                <a:pt x="5881673" y="3700343"/>
              </a:cubicBezTo>
              <a:cubicBezTo>
                <a:pt x="5896827" y="3700343"/>
                <a:pt x="5907652" y="3687031"/>
                <a:pt x="5907652" y="3673720"/>
              </a:cubicBezTo>
              <a:cubicBezTo>
                <a:pt x="5907652" y="3660409"/>
                <a:pt x="5896827" y="3649316"/>
                <a:pt x="5881673" y="3647098"/>
              </a:cubicBezTo>
              <a:close/>
              <a:moveTo>
                <a:pt x="5957445" y="3647098"/>
              </a:moveTo>
              <a:cubicBezTo>
                <a:pt x="5942291" y="3647098"/>
                <a:pt x="5931466" y="3658191"/>
                <a:pt x="5931466" y="3673720"/>
              </a:cubicBezTo>
              <a:cubicBezTo>
                <a:pt x="5931466" y="3689250"/>
                <a:pt x="5944456" y="3700343"/>
                <a:pt x="5957445" y="3700343"/>
              </a:cubicBezTo>
              <a:cubicBezTo>
                <a:pt x="5970435" y="3700343"/>
                <a:pt x="5981259" y="3687031"/>
                <a:pt x="5981259" y="3673720"/>
              </a:cubicBezTo>
              <a:cubicBezTo>
                <a:pt x="5981259" y="3660409"/>
                <a:pt x="5970435" y="3649316"/>
                <a:pt x="5957445" y="3647098"/>
              </a:cubicBezTo>
              <a:close/>
              <a:moveTo>
                <a:pt x="6028887" y="3647098"/>
              </a:moveTo>
              <a:cubicBezTo>
                <a:pt x="6013733" y="3647098"/>
                <a:pt x="6002908" y="3658191"/>
                <a:pt x="6002908" y="3673720"/>
              </a:cubicBezTo>
              <a:cubicBezTo>
                <a:pt x="6002908" y="3689250"/>
                <a:pt x="6015897" y="3700343"/>
                <a:pt x="6028887" y="3700343"/>
              </a:cubicBezTo>
              <a:cubicBezTo>
                <a:pt x="6044041" y="3700343"/>
                <a:pt x="6054866" y="3687031"/>
                <a:pt x="6054866" y="3673720"/>
              </a:cubicBezTo>
              <a:cubicBezTo>
                <a:pt x="6054866" y="3660409"/>
                <a:pt x="6044041" y="3649316"/>
                <a:pt x="6028887" y="3647098"/>
              </a:cubicBezTo>
              <a:close/>
              <a:moveTo>
                <a:pt x="6102494" y="3647098"/>
              </a:moveTo>
              <a:cubicBezTo>
                <a:pt x="6087340" y="3647098"/>
                <a:pt x="6076515" y="3658191"/>
                <a:pt x="6076515" y="3673720"/>
              </a:cubicBezTo>
              <a:cubicBezTo>
                <a:pt x="6076515" y="3689250"/>
                <a:pt x="6089505" y="3700343"/>
                <a:pt x="6102494" y="3700343"/>
              </a:cubicBezTo>
              <a:cubicBezTo>
                <a:pt x="6117648" y="3700343"/>
                <a:pt x="6128473" y="3687031"/>
                <a:pt x="6128473" y="3673720"/>
              </a:cubicBezTo>
              <a:cubicBezTo>
                <a:pt x="6128473" y="3660409"/>
                <a:pt x="6117648" y="3649316"/>
                <a:pt x="6102494" y="3647098"/>
              </a:cubicBezTo>
              <a:close/>
              <a:moveTo>
                <a:pt x="6178265" y="3647098"/>
              </a:moveTo>
              <a:cubicBezTo>
                <a:pt x="6165277" y="3647098"/>
                <a:pt x="6154452" y="3658191"/>
                <a:pt x="6154452" y="3673720"/>
              </a:cubicBezTo>
              <a:cubicBezTo>
                <a:pt x="6154452" y="3689250"/>
                <a:pt x="6165277" y="3700343"/>
                <a:pt x="6178265" y="3700343"/>
              </a:cubicBezTo>
              <a:cubicBezTo>
                <a:pt x="6193420" y="3700343"/>
                <a:pt x="6204245" y="3687031"/>
                <a:pt x="6204245" y="3673720"/>
              </a:cubicBezTo>
              <a:cubicBezTo>
                <a:pt x="6204245" y="3660409"/>
                <a:pt x="6191255" y="3649316"/>
                <a:pt x="6178265" y="3647098"/>
              </a:cubicBezTo>
              <a:close/>
              <a:moveTo>
                <a:pt x="6251873" y="3647098"/>
              </a:moveTo>
              <a:cubicBezTo>
                <a:pt x="6238884" y="3647098"/>
                <a:pt x="6228059" y="3658191"/>
                <a:pt x="6228059" y="3673720"/>
              </a:cubicBezTo>
              <a:cubicBezTo>
                <a:pt x="6228059" y="3689250"/>
                <a:pt x="6238884" y="3700343"/>
                <a:pt x="6251873" y="3700343"/>
              </a:cubicBezTo>
              <a:cubicBezTo>
                <a:pt x="6267027" y="3700343"/>
                <a:pt x="6277852" y="3687031"/>
                <a:pt x="6277852" y="3673720"/>
              </a:cubicBezTo>
              <a:cubicBezTo>
                <a:pt x="6277852" y="3660409"/>
                <a:pt x="6267027" y="3649316"/>
                <a:pt x="6251873" y="3647098"/>
              </a:cubicBezTo>
              <a:close/>
              <a:moveTo>
                <a:pt x="6325479" y="3647098"/>
              </a:moveTo>
              <a:cubicBezTo>
                <a:pt x="6312490" y="3647098"/>
                <a:pt x="6301665" y="3658191"/>
                <a:pt x="6301665" y="3673720"/>
              </a:cubicBezTo>
              <a:cubicBezTo>
                <a:pt x="6301665" y="3689250"/>
                <a:pt x="6312490" y="3700343"/>
                <a:pt x="6325479" y="3700343"/>
              </a:cubicBezTo>
              <a:cubicBezTo>
                <a:pt x="6340633" y="3700343"/>
                <a:pt x="6351458" y="3687031"/>
                <a:pt x="6351458" y="3673720"/>
              </a:cubicBezTo>
              <a:cubicBezTo>
                <a:pt x="6351458" y="3660409"/>
                <a:pt x="6340633" y="3649316"/>
                <a:pt x="6325479" y="3647098"/>
              </a:cubicBezTo>
              <a:close/>
              <a:moveTo>
                <a:pt x="6399086" y="3647098"/>
              </a:moveTo>
              <a:cubicBezTo>
                <a:pt x="6383932" y="3647098"/>
                <a:pt x="6373107" y="3658191"/>
                <a:pt x="6373107" y="3673720"/>
              </a:cubicBezTo>
              <a:cubicBezTo>
                <a:pt x="6373107" y="3689250"/>
                <a:pt x="6386097" y="3700343"/>
                <a:pt x="6399086" y="3700343"/>
              </a:cubicBezTo>
              <a:cubicBezTo>
                <a:pt x="6414241" y="3700343"/>
                <a:pt x="6425065" y="3687031"/>
                <a:pt x="6425065" y="3673720"/>
              </a:cubicBezTo>
              <a:cubicBezTo>
                <a:pt x="6425065" y="3660409"/>
                <a:pt x="6414241" y="3649316"/>
                <a:pt x="6399086" y="3647098"/>
              </a:cubicBezTo>
              <a:close/>
              <a:moveTo>
                <a:pt x="6472694" y="3647098"/>
              </a:moveTo>
              <a:cubicBezTo>
                <a:pt x="6457540" y="3647098"/>
                <a:pt x="6446715" y="3658191"/>
                <a:pt x="6446715" y="3673720"/>
              </a:cubicBezTo>
              <a:cubicBezTo>
                <a:pt x="6446715" y="3689250"/>
                <a:pt x="6459704" y="3700343"/>
                <a:pt x="6472694" y="3700343"/>
              </a:cubicBezTo>
              <a:cubicBezTo>
                <a:pt x="6487848" y="3700343"/>
                <a:pt x="6498673" y="3687031"/>
                <a:pt x="6498673" y="3673720"/>
              </a:cubicBezTo>
              <a:cubicBezTo>
                <a:pt x="6498673" y="3660409"/>
                <a:pt x="6487848" y="3649316"/>
                <a:pt x="6472694" y="3647098"/>
              </a:cubicBezTo>
              <a:close/>
              <a:moveTo>
                <a:pt x="6546300" y="3647098"/>
              </a:moveTo>
              <a:cubicBezTo>
                <a:pt x="6531146" y="3647098"/>
                <a:pt x="6520321" y="3658191"/>
                <a:pt x="6520321" y="3673720"/>
              </a:cubicBezTo>
              <a:cubicBezTo>
                <a:pt x="6520321" y="3689250"/>
                <a:pt x="6533311" y="3700343"/>
                <a:pt x="6546300" y="3700343"/>
              </a:cubicBezTo>
              <a:cubicBezTo>
                <a:pt x="6561454" y="3700343"/>
                <a:pt x="6572279" y="3687031"/>
                <a:pt x="6572279" y="3673720"/>
              </a:cubicBezTo>
              <a:cubicBezTo>
                <a:pt x="6572279" y="3660409"/>
                <a:pt x="6561454" y="3649316"/>
                <a:pt x="6546300" y="3647098"/>
              </a:cubicBezTo>
              <a:close/>
              <a:moveTo>
                <a:pt x="6622072" y="3647098"/>
              </a:moveTo>
              <a:cubicBezTo>
                <a:pt x="6606918" y="3647098"/>
                <a:pt x="6596093" y="3658191"/>
                <a:pt x="6596093" y="3673720"/>
              </a:cubicBezTo>
              <a:cubicBezTo>
                <a:pt x="6596093" y="3689250"/>
                <a:pt x="6609083" y="3700343"/>
                <a:pt x="6622072" y="3700343"/>
              </a:cubicBezTo>
              <a:cubicBezTo>
                <a:pt x="6637226" y="3700343"/>
                <a:pt x="6648051" y="3687031"/>
                <a:pt x="6648051" y="3673720"/>
              </a:cubicBezTo>
              <a:cubicBezTo>
                <a:pt x="6648051" y="3660409"/>
                <a:pt x="6635061" y="3649316"/>
                <a:pt x="6622072" y="3647098"/>
              </a:cubicBezTo>
              <a:close/>
              <a:moveTo>
                <a:pt x="6695679" y="3647098"/>
              </a:moveTo>
              <a:cubicBezTo>
                <a:pt x="6680525" y="3647098"/>
                <a:pt x="6669700" y="3658191"/>
                <a:pt x="6669700" y="3673720"/>
              </a:cubicBezTo>
              <a:cubicBezTo>
                <a:pt x="6669700" y="3689250"/>
                <a:pt x="6682690" y="3700343"/>
                <a:pt x="6695679" y="3700343"/>
              </a:cubicBezTo>
              <a:cubicBezTo>
                <a:pt x="6710833" y="3700343"/>
                <a:pt x="6721658" y="3687031"/>
                <a:pt x="6721658" y="3673720"/>
              </a:cubicBezTo>
              <a:cubicBezTo>
                <a:pt x="6721658" y="3660409"/>
                <a:pt x="6710833" y="3649316"/>
                <a:pt x="6695679" y="3647098"/>
              </a:cubicBezTo>
              <a:close/>
              <a:moveTo>
                <a:pt x="6769286" y="3647098"/>
              </a:moveTo>
              <a:cubicBezTo>
                <a:pt x="6754132" y="3647098"/>
                <a:pt x="6743307" y="3658191"/>
                <a:pt x="6743307" y="3673720"/>
              </a:cubicBezTo>
              <a:cubicBezTo>
                <a:pt x="6743307" y="3689250"/>
                <a:pt x="6754132" y="3700343"/>
                <a:pt x="6769286" y="3700343"/>
              </a:cubicBezTo>
              <a:cubicBezTo>
                <a:pt x="6784440" y="3700343"/>
                <a:pt x="6795265" y="3687031"/>
                <a:pt x="6795265" y="3673720"/>
              </a:cubicBezTo>
              <a:cubicBezTo>
                <a:pt x="6795265" y="3660409"/>
                <a:pt x="6784440" y="3647098"/>
                <a:pt x="6769286" y="3647098"/>
              </a:cubicBezTo>
              <a:close/>
              <a:moveTo>
                <a:pt x="6842892" y="3647098"/>
              </a:moveTo>
              <a:cubicBezTo>
                <a:pt x="6827738" y="3647098"/>
                <a:pt x="6816913" y="3658191"/>
                <a:pt x="6816913" y="3673720"/>
              </a:cubicBezTo>
              <a:cubicBezTo>
                <a:pt x="6816913" y="3689250"/>
                <a:pt x="6829903" y="3700343"/>
                <a:pt x="6842892" y="3700343"/>
              </a:cubicBezTo>
              <a:cubicBezTo>
                <a:pt x="6858047" y="3700343"/>
                <a:pt x="6868871" y="3687031"/>
                <a:pt x="6868871" y="3673720"/>
              </a:cubicBezTo>
              <a:cubicBezTo>
                <a:pt x="6868871" y="3660409"/>
                <a:pt x="6858047" y="3649316"/>
                <a:pt x="6842892" y="3647098"/>
              </a:cubicBezTo>
              <a:close/>
              <a:moveTo>
                <a:pt x="6916499" y="3647098"/>
              </a:moveTo>
              <a:cubicBezTo>
                <a:pt x="6903510" y="3647098"/>
                <a:pt x="6892685" y="3658191"/>
                <a:pt x="6892685" y="3673720"/>
              </a:cubicBezTo>
              <a:cubicBezTo>
                <a:pt x="6892685" y="3689250"/>
                <a:pt x="6903510" y="3700343"/>
                <a:pt x="6916499" y="3700343"/>
              </a:cubicBezTo>
              <a:cubicBezTo>
                <a:pt x="6931654" y="3700343"/>
                <a:pt x="6942478" y="3687031"/>
                <a:pt x="6942478" y="3673720"/>
              </a:cubicBezTo>
              <a:cubicBezTo>
                <a:pt x="6942478" y="3660409"/>
                <a:pt x="6931654" y="3649316"/>
                <a:pt x="6916499" y="3647098"/>
              </a:cubicBezTo>
              <a:close/>
              <a:moveTo>
                <a:pt x="6990106" y="3647098"/>
              </a:moveTo>
              <a:cubicBezTo>
                <a:pt x="6977118" y="3647098"/>
                <a:pt x="6966293" y="3658191"/>
                <a:pt x="6966293" y="3673720"/>
              </a:cubicBezTo>
              <a:cubicBezTo>
                <a:pt x="6966293" y="3689250"/>
                <a:pt x="6977118" y="3700343"/>
                <a:pt x="6990106" y="3700343"/>
              </a:cubicBezTo>
              <a:cubicBezTo>
                <a:pt x="7005261" y="3700343"/>
                <a:pt x="7016086" y="3687031"/>
                <a:pt x="7016086" y="3673720"/>
              </a:cubicBezTo>
              <a:cubicBezTo>
                <a:pt x="7016086" y="3660409"/>
                <a:pt x="7005261" y="3649316"/>
                <a:pt x="6990106" y="3647098"/>
              </a:cubicBezTo>
              <a:close/>
              <a:moveTo>
                <a:pt x="7065879" y="3647098"/>
              </a:moveTo>
              <a:cubicBezTo>
                <a:pt x="7050725" y="3647098"/>
                <a:pt x="7039900" y="3658191"/>
                <a:pt x="7039900" y="3673720"/>
              </a:cubicBezTo>
              <a:cubicBezTo>
                <a:pt x="7039900" y="3689250"/>
                <a:pt x="7052890" y="3700343"/>
                <a:pt x="7065879" y="3700343"/>
              </a:cubicBezTo>
              <a:cubicBezTo>
                <a:pt x="7081033" y="3700343"/>
                <a:pt x="7091858" y="3687031"/>
                <a:pt x="7091858" y="3673720"/>
              </a:cubicBezTo>
              <a:cubicBezTo>
                <a:pt x="7091858" y="3660409"/>
                <a:pt x="7078868" y="3649316"/>
                <a:pt x="7065879" y="3647098"/>
              </a:cubicBezTo>
              <a:close/>
              <a:moveTo>
                <a:pt x="7139485" y="3647098"/>
              </a:moveTo>
              <a:cubicBezTo>
                <a:pt x="7124331" y="3647098"/>
                <a:pt x="7113506" y="3658191"/>
                <a:pt x="7113506" y="3673720"/>
              </a:cubicBezTo>
              <a:cubicBezTo>
                <a:pt x="7113506" y="3689250"/>
                <a:pt x="7126496" y="3700343"/>
                <a:pt x="7139485" y="3700343"/>
              </a:cubicBezTo>
              <a:cubicBezTo>
                <a:pt x="7154639" y="3700343"/>
                <a:pt x="7165464" y="3687031"/>
                <a:pt x="7165464" y="3673720"/>
              </a:cubicBezTo>
              <a:cubicBezTo>
                <a:pt x="7165464" y="3660409"/>
                <a:pt x="7154639" y="3649316"/>
                <a:pt x="7139485" y="3647098"/>
              </a:cubicBezTo>
              <a:close/>
              <a:moveTo>
                <a:pt x="7213092" y="3647098"/>
              </a:moveTo>
              <a:cubicBezTo>
                <a:pt x="7197938" y="3647098"/>
                <a:pt x="7187113" y="3658191"/>
                <a:pt x="7187113" y="3673720"/>
              </a:cubicBezTo>
              <a:cubicBezTo>
                <a:pt x="7187113" y="3689250"/>
                <a:pt x="7200103" y="3700343"/>
                <a:pt x="7213092" y="3700343"/>
              </a:cubicBezTo>
              <a:cubicBezTo>
                <a:pt x="7228246" y="3700343"/>
                <a:pt x="7239071" y="3687031"/>
                <a:pt x="7239071" y="3673720"/>
              </a:cubicBezTo>
              <a:cubicBezTo>
                <a:pt x="7239071" y="3660409"/>
                <a:pt x="7228246" y="3649316"/>
                <a:pt x="7213092" y="3647098"/>
              </a:cubicBezTo>
              <a:close/>
              <a:moveTo>
                <a:pt x="8100705" y="3647098"/>
              </a:moveTo>
              <a:cubicBezTo>
                <a:pt x="8087716" y="3647098"/>
                <a:pt x="8076891" y="3658191"/>
                <a:pt x="8076891" y="3673720"/>
              </a:cubicBezTo>
              <a:cubicBezTo>
                <a:pt x="8076891" y="3689250"/>
                <a:pt x="8087716" y="3700343"/>
                <a:pt x="8100705" y="3700343"/>
              </a:cubicBezTo>
              <a:cubicBezTo>
                <a:pt x="8115859" y="3700343"/>
                <a:pt x="8126684" y="3687031"/>
                <a:pt x="8126684" y="3673720"/>
              </a:cubicBezTo>
              <a:cubicBezTo>
                <a:pt x="8126684" y="3660409"/>
                <a:pt x="8115859" y="3649316"/>
                <a:pt x="8100705" y="3647098"/>
              </a:cubicBezTo>
              <a:close/>
              <a:moveTo>
                <a:pt x="8174312" y="3647098"/>
              </a:moveTo>
              <a:cubicBezTo>
                <a:pt x="8161323" y="3647098"/>
                <a:pt x="8150498" y="3658191"/>
                <a:pt x="8150498" y="3673720"/>
              </a:cubicBezTo>
              <a:cubicBezTo>
                <a:pt x="8150498" y="3689250"/>
                <a:pt x="8161323" y="3700343"/>
                <a:pt x="8174312" y="3700343"/>
              </a:cubicBezTo>
              <a:cubicBezTo>
                <a:pt x="8189467" y="3700343"/>
                <a:pt x="8200291" y="3687031"/>
                <a:pt x="8200291" y="3673720"/>
              </a:cubicBezTo>
              <a:cubicBezTo>
                <a:pt x="8200291" y="3660409"/>
                <a:pt x="8189467" y="3649316"/>
                <a:pt x="8174312" y="3647098"/>
              </a:cubicBezTo>
              <a:close/>
              <a:moveTo>
                <a:pt x="8470904" y="3647098"/>
              </a:moveTo>
              <a:cubicBezTo>
                <a:pt x="8455750" y="3647098"/>
                <a:pt x="8444925" y="3658191"/>
                <a:pt x="8444925" y="3673720"/>
              </a:cubicBezTo>
              <a:cubicBezTo>
                <a:pt x="8444925" y="3689250"/>
                <a:pt x="8457915" y="3700343"/>
                <a:pt x="8470904" y="3700343"/>
              </a:cubicBezTo>
              <a:cubicBezTo>
                <a:pt x="8486058" y="3700343"/>
                <a:pt x="8496883" y="3687031"/>
                <a:pt x="8496883" y="3673720"/>
              </a:cubicBezTo>
              <a:cubicBezTo>
                <a:pt x="8496883" y="3660409"/>
                <a:pt x="8486058" y="3649316"/>
                <a:pt x="8470904" y="3647098"/>
              </a:cubicBezTo>
              <a:close/>
              <a:moveTo>
                <a:pt x="8914711" y="3647098"/>
              </a:moveTo>
              <a:cubicBezTo>
                <a:pt x="8899557" y="3647098"/>
                <a:pt x="8888732" y="3658191"/>
                <a:pt x="8888732" y="3673720"/>
              </a:cubicBezTo>
              <a:cubicBezTo>
                <a:pt x="8888732" y="3689250"/>
                <a:pt x="8901722" y="3700343"/>
                <a:pt x="8914711" y="3700343"/>
              </a:cubicBezTo>
              <a:cubicBezTo>
                <a:pt x="8929865" y="3700343"/>
                <a:pt x="8940690" y="3687031"/>
                <a:pt x="8940690" y="3673720"/>
              </a:cubicBezTo>
              <a:cubicBezTo>
                <a:pt x="8940690" y="3660409"/>
                <a:pt x="8929865" y="3649316"/>
                <a:pt x="8914711" y="3647098"/>
              </a:cubicBezTo>
              <a:close/>
              <a:moveTo>
                <a:pt x="8988318" y="3647098"/>
              </a:moveTo>
              <a:cubicBezTo>
                <a:pt x="8973164" y="3647098"/>
                <a:pt x="8962339" y="3658191"/>
                <a:pt x="8962339" y="3673720"/>
              </a:cubicBezTo>
              <a:cubicBezTo>
                <a:pt x="8962339" y="3689250"/>
                <a:pt x="8975329" y="3700343"/>
                <a:pt x="8988318" y="3700343"/>
              </a:cubicBezTo>
              <a:cubicBezTo>
                <a:pt x="9003472" y="3700343"/>
                <a:pt x="9014297" y="3687031"/>
                <a:pt x="9014297" y="3673720"/>
              </a:cubicBezTo>
              <a:cubicBezTo>
                <a:pt x="9014297" y="3660409"/>
                <a:pt x="9003472" y="3649316"/>
                <a:pt x="8988318" y="3647098"/>
              </a:cubicBezTo>
              <a:close/>
              <a:moveTo>
                <a:pt x="9137696" y="3647098"/>
              </a:moveTo>
              <a:cubicBezTo>
                <a:pt x="9122542" y="3647098"/>
                <a:pt x="9111717" y="3658191"/>
                <a:pt x="9111717" y="3673720"/>
              </a:cubicBezTo>
              <a:cubicBezTo>
                <a:pt x="9111717" y="3689250"/>
                <a:pt x="9124707" y="3700343"/>
                <a:pt x="9137696" y="3700343"/>
              </a:cubicBezTo>
              <a:cubicBezTo>
                <a:pt x="9150686" y="3700343"/>
                <a:pt x="9161510" y="3687031"/>
                <a:pt x="9161510" y="3673720"/>
              </a:cubicBezTo>
              <a:cubicBezTo>
                <a:pt x="9161510" y="3660409"/>
                <a:pt x="9150686" y="3649316"/>
                <a:pt x="9137696" y="3647098"/>
              </a:cubicBezTo>
              <a:close/>
              <a:moveTo>
                <a:pt x="9211304" y="3647098"/>
              </a:moveTo>
              <a:cubicBezTo>
                <a:pt x="9196150" y="3647098"/>
                <a:pt x="9185325" y="3658191"/>
                <a:pt x="9185325" y="3673720"/>
              </a:cubicBezTo>
              <a:cubicBezTo>
                <a:pt x="9185325" y="3689250"/>
                <a:pt x="9198314" y="3700343"/>
                <a:pt x="9211304" y="3700343"/>
              </a:cubicBezTo>
              <a:cubicBezTo>
                <a:pt x="9226458" y="3700343"/>
                <a:pt x="9237283" y="3687031"/>
                <a:pt x="9237283" y="3673720"/>
              </a:cubicBezTo>
              <a:cubicBezTo>
                <a:pt x="9237283" y="3660409"/>
                <a:pt x="9224293" y="3649316"/>
                <a:pt x="9211304" y="3647098"/>
              </a:cubicBezTo>
              <a:close/>
              <a:moveTo>
                <a:pt x="9655110" y="3647098"/>
              </a:moveTo>
              <a:cubicBezTo>
                <a:pt x="9639956" y="3647098"/>
                <a:pt x="9629131" y="3658191"/>
                <a:pt x="9629131" y="3673720"/>
              </a:cubicBezTo>
              <a:cubicBezTo>
                <a:pt x="9629131" y="3689250"/>
                <a:pt x="9642120" y="3700343"/>
                <a:pt x="9655110" y="3700343"/>
              </a:cubicBezTo>
              <a:cubicBezTo>
                <a:pt x="9670264" y="3700343"/>
                <a:pt x="9681089" y="3687031"/>
                <a:pt x="9681089" y="3673720"/>
              </a:cubicBezTo>
              <a:cubicBezTo>
                <a:pt x="9681089" y="3660409"/>
                <a:pt x="9670264" y="3649316"/>
                <a:pt x="9655110" y="3647098"/>
              </a:cubicBezTo>
              <a:close/>
              <a:moveTo>
                <a:pt x="9728717" y="3647098"/>
              </a:moveTo>
              <a:cubicBezTo>
                <a:pt x="9713563" y="3647098"/>
                <a:pt x="9702738" y="3658191"/>
                <a:pt x="9702738" y="3673720"/>
              </a:cubicBezTo>
              <a:cubicBezTo>
                <a:pt x="9702738" y="3689250"/>
                <a:pt x="9715728" y="3700343"/>
                <a:pt x="9728717" y="3700343"/>
              </a:cubicBezTo>
              <a:cubicBezTo>
                <a:pt x="9743871" y="3700343"/>
                <a:pt x="9754696" y="3687031"/>
                <a:pt x="9754696" y="3673720"/>
              </a:cubicBezTo>
              <a:cubicBezTo>
                <a:pt x="9754696" y="3660409"/>
                <a:pt x="9743871" y="3649316"/>
                <a:pt x="9728717" y="3647098"/>
              </a:cubicBezTo>
              <a:close/>
              <a:moveTo>
                <a:pt x="9802324" y="3647098"/>
              </a:moveTo>
              <a:cubicBezTo>
                <a:pt x="9787170" y="3647098"/>
                <a:pt x="9776345" y="3658191"/>
                <a:pt x="9776345" y="3673720"/>
              </a:cubicBezTo>
              <a:cubicBezTo>
                <a:pt x="9776345" y="3689250"/>
                <a:pt x="9787170" y="3700343"/>
                <a:pt x="9802324" y="3700343"/>
              </a:cubicBezTo>
              <a:cubicBezTo>
                <a:pt x="9817478" y="3700343"/>
                <a:pt x="9828303" y="3687031"/>
                <a:pt x="9828303" y="3673720"/>
              </a:cubicBezTo>
              <a:cubicBezTo>
                <a:pt x="9828303" y="3660409"/>
                <a:pt x="9817478" y="3647098"/>
                <a:pt x="9802324" y="3647098"/>
              </a:cubicBezTo>
              <a:close/>
              <a:moveTo>
                <a:pt x="11060135" y="3647098"/>
              </a:moveTo>
              <a:cubicBezTo>
                <a:pt x="11044981" y="3647098"/>
                <a:pt x="11034156" y="3658191"/>
                <a:pt x="11034156" y="3673720"/>
              </a:cubicBezTo>
              <a:cubicBezTo>
                <a:pt x="11034156" y="3689250"/>
                <a:pt x="11047146" y="3700343"/>
                <a:pt x="11060135" y="3700343"/>
              </a:cubicBezTo>
              <a:cubicBezTo>
                <a:pt x="11075290" y="3700343"/>
                <a:pt x="11086114" y="3687031"/>
                <a:pt x="11086114" y="3673720"/>
              </a:cubicBezTo>
              <a:cubicBezTo>
                <a:pt x="11086114" y="3660409"/>
                <a:pt x="11075290" y="3649316"/>
                <a:pt x="11060135" y="3647098"/>
              </a:cubicBezTo>
              <a:close/>
              <a:moveTo>
                <a:pt x="2775028" y="3722528"/>
              </a:moveTo>
              <a:cubicBezTo>
                <a:pt x="2762039" y="3722528"/>
                <a:pt x="2751214" y="3735839"/>
                <a:pt x="2751214" y="3749150"/>
              </a:cubicBezTo>
              <a:cubicBezTo>
                <a:pt x="2751214" y="3764680"/>
                <a:pt x="2762039" y="3775773"/>
                <a:pt x="2775028" y="3775773"/>
              </a:cubicBezTo>
              <a:cubicBezTo>
                <a:pt x="2790182" y="3775773"/>
                <a:pt x="2801007" y="3762462"/>
                <a:pt x="2801007" y="3749150"/>
              </a:cubicBezTo>
              <a:cubicBezTo>
                <a:pt x="2801007" y="3735839"/>
                <a:pt x="2788017" y="3724747"/>
                <a:pt x="2775028" y="3722528"/>
              </a:cubicBezTo>
              <a:close/>
              <a:moveTo>
                <a:pt x="2848635" y="3722528"/>
              </a:moveTo>
              <a:cubicBezTo>
                <a:pt x="2833481" y="3722528"/>
                <a:pt x="2822656" y="3735839"/>
                <a:pt x="2822656" y="3749150"/>
              </a:cubicBezTo>
              <a:cubicBezTo>
                <a:pt x="2822656" y="3764680"/>
                <a:pt x="2835645" y="3775773"/>
                <a:pt x="2848635" y="3775773"/>
              </a:cubicBezTo>
              <a:cubicBezTo>
                <a:pt x="2863789" y="3775773"/>
                <a:pt x="2874614" y="3762462"/>
                <a:pt x="2874614" y="3749150"/>
              </a:cubicBezTo>
              <a:cubicBezTo>
                <a:pt x="2874614" y="3735839"/>
                <a:pt x="2863789" y="3724747"/>
                <a:pt x="2848635" y="3722528"/>
              </a:cubicBezTo>
              <a:close/>
              <a:moveTo>
                <a:pt x="2922242" y="3722528"/>
              </a:moveTo>
              <a:cubicBezTo>
                <a:pt x="2909253" y="3722528"/>
                <a:pt x="2898428" y="3735839"/>
                <a:pt x="2898428" y="3749150"/>
              </a:cubicBezTo>
              <a:cubicBezTo>
                <a:pt x="2898428" y="3764680"/>
                <a:pt x="2909253" y="3775773"/>
                <a:pt x="2922242" y="3775773"/>
              </a:cubicBezTo>
              <a:cubicBezTo>
                <a:pt x="2937396" y="3775773"/>
                <a:pt x="2948221" y="3762462"/>
                <a:pt x="2948221" y="3749150"/>
              </a:cubicBezTo>
              <a:cubicBezTo>
                <a:pt x="2948221" y="3735839"/>
                <a:pt x="2937396" y="3724747"/>
                <a:pt x="2922242" y="3722528"/>
              </a:cubicBezTo>
              <a:close/>
              <a:moveTo>
                <a:pt x="2995849" y="3722528"/>
              </a:moveTo>
              <a:cubicBezTo>
                <a:pt x="2982860" y="3722528"/>
                <a:pt x="2972035" y="3735839"/>
                <a:pt x="2972035" y="3749150"/>
              </a:cubicBezTo>
              <a:cubicBezTo>
                <a:pt x="2972035" y="3764680"/>
                <a:pt x="2982860" y="3775773"/>
                <a:pt x="2995849" y="3775773"/>
              </a:cubicBezTo>
              <a:cubicBezTo>
                <a:pt x="3011003" y="3775773"/>
                <a:pt x="3021828" y="3762462"/>
                <a:pt x="3021828" y="3749150"/>
              </a:cubicBezTo>
              <a:cubicBezTo>
                <a:pt x="3021828" y="3735839"/>
                <a:pt x="3011003" y="3724747"/>
                <a:pt x="2995849" y="3722528"/>
              </a:cubicBezTo>
              <a:close/>
              <a:moveTo>
                <a:pt x="3069456" y="3722528"/>
              </a:moveTo>
              <a:cubicBezTo>
                <a:pt x="3056467" y="3722528"/>
                <a:pt x="3045642" y="3735839"/>
                <a:pt x="3045642" y="3749150"/>
              </a:cubicBezTo>
              <a:cubicBezTo>
                <a:pt x="3045642" y="3764680"/>
                <a:pt x="3056467" y="3775773"/>
                <a:pt x="3069456" y="3775773"/>
              </a:cubicBezTo>
              <a:cubicBezTo>
                <a:pt x="3084610" y="3775773"/>
                <a:pt x="3095435" y="3762462"/>
                <a:pt x="3095435" y="3749150"/>
              </a:cubicBezTo>
              <a:cubicBezTo>
                <a:pt x="3095435" y="3735839"/>
                <a:pt x="3084610" y="3724747"/>
                <a:pt x="3069456" y="3722528"/>
              </a:cubicBezTo>
              <a:close/>
              <a:moveTo>
                <a:pt x="3143063" y="3722528"/>
              </a:moveTo>
              <a:cubicBezTo>
                <a:pt x="3130074" y="3722528"/>
                <a:pt x="3119249" y="3735839"/>
                <a:pt x="3119249" y="3749150"/>
              </a:cubicBezTo>
              <a:cubicBezTo>
                <a:pt x="3119249" y="3764680"/>
                <a:pt x="3130074" y="3775773"/>
                <a:pt x="3143063" y="3775773"/>
              </a:cubicBezTo>
              <a:cubicBezTo>
                <a:pt x="3158217" y="3775773"/>
                <a:pt x="3169042" y="3762462"/>
                <a:pt x="3169042" y="3749150"/>
              </a:cubicBezTo>
              <a:cubicBezTo>
                <a:pt x="3169042" y="3735839"/>
                <a:pt x="3158217" y="3724747"/>
                <a:pt x="3143063" y="3722528"/>
              </a:cubicBezTo>
              <a:close/>
              <a:moveTo>
                <a:pt x="3218835" y="3722528"/>
              </a:moveTo>
              <a:cubicBezTo>
                <a:pt x="3203681" y="3722528"/>
                <a:pt x="3192856" y="3735839"/>
                <a:pt x="3192856" y="3749150"/>
              </a:cubicBezTo>
              <a:cubicBezTo>
                <a:pt x="3192856" y="3764680"/>
                <a:pt x="3205846" y="3775773"/>
                <a:pt x="3218835" y="3775773"/>
              </a:cubicBezTo>
              <a:cubicBezTo>
                <a:pt x="3233989" y="3775773"/>
                <a:pt x="3244814" y="3762462"/>
                <a:pt x="3244814" y="3749150"/>
              </a:cubicBezTo>
              <a:cubicBezTo>
                <a:pt x="3244814" y="3735839"/>
                <a:pt x="3231824" y="3724747"/>
                <a:pt x="3218835" y="3722528"/>
              </a:cubicBezTo>
              <a:close/>
              <a:moveTo>
                <a:pt x="3292441" y="3722528"/>
              </a:moveTo>
              <a:cubicBezTo>
                <a:pt x="3279452" y="3722528"/>
                <a:pt x="3268627" y="3735839"/>
                <a:pt x="3268627" y="3749150"/>
              </a:cubicBezTo>
              <a:cubicBezTo>
                <a:pt x="3268627" y="3764680"/>
                <a:pt x="3279452" y="3775773"/>
                <a:pt x="3292441" y="3775773"/>
              </a:cubicBezTo>
              <a:cubicBezTo>
                <a:pt x="3307595" y="3775773"/>
                <a:pt x="3318420" y="3762462"/>
                <a:pt x="3318420" y="3749150"/>
              </a:cubicBezTo>
              <a:cubicBezTo>
                <a:pt x="3318420" y="3735839"/>
                <a:pt x="3307595" y="3724747"/>
                <a:pt x="3292441" y="3722528"/>
              </a:cubicBezTo>
              <a:close/>
              <a:moveTo>
                <a:pt x="3366049" y="3722528"/>
              </a:moveTo>
              <a:cubicBezTo>
                <a:pt x="3350895" y="3722528"/>
                <a:pt x="3340070" y="3735839"/>
                <a:pt x="3340070" y="3749150"/>
              </a:cubicBezTo>
              <a:cubicBezTo>
                <a:pt x="3340070" y="3764680"/>
                <a:pt x="3353060" y="3775773"/>
                <a:pt x="3366049" y="3775773"/>
              </a:cubicBezTo>
              <a:cubicBezTo>
                <a:pt x="3381203" y="3775773"/>
                <a:pt x="3392028" y="3762462"/>
                <a:pt x="3392028" y="3749150"/>
              </a:cubicBezTo>
              <a:cubicBezTo>
                <a:pt x="3392028" y="3735839"/>
                <a:pt x="3381203" y="3724747"/>
                <a:pt x="3366049" y="3722528"/>
              </a:cubicBezTo>
              <a:close/>
              <a:moveTo>
                <a:pt x="3439656" y="3722528"/>
              </a:moveTo>
              <a:cubicBezTo>
                <a:pt x="3424502" y="3722528"/>
                <a:pt x="3413677" y="3735839"/>
                <a:pt x="3413677" y="3749150"/>
              </a:cubicBezTo>
              <a:cubicBezTo>
                <a:pt x="3413677" y="3764680"/>
                <a:pt x="3426666" y="3775773"/>
                <a:pt x="3439656" y="3775773"/>
              </a:cubicBezTo>
              <a:cubicBezTo>
                <a:pt x="3454810" y="3775773"/>
                <a:pt x="3465635" y="3762462"/>
                <a:pt x="3465635" y="3749150"/>
              </a:cubicBezTo>
              <a:cubicBezTo>
                <a:pt x="3465635" y="3735839"/>
                <a:pt x="3454810" y="3724747"/>
                <a:pt x="3439656" y="3722528"/>
              </a:cubicBezTo>
              <a:close/>
              <a:moveTo>
                <a:pt x="3513262" y="3722528"/>
              </a:moveTo>
              <a:cubicBezTo>
                <a:pt x="3500273" y="3722528"/>
                <a:pt x="3489448" y="3735839"/>
                <a:pt x="3489448" y="3749150"/>
              </a:cubicBezTo>
              <a:cubicBezTo>
                <a:pt x="3489448" y="3764680"/>
                <a:pt x="3500273" y="3775773"/>
                <a:pt x="3513262" y="3775773"/>
              </a:cubicBezTo>
              <a:cubicBezTo>
                <a:pt x="3528416" y="3775773"/>
                <a:pt x="3539241" y="3762462"/>
                <a:pt x="3539241" y="3749150"/>
              </a:cubicBezTo>
              <a:cubicBezTo>
                <a:pt x="3539241" y="3735839"/>
                <a:pt x="3528416" y="3724747"/>
                <a:pt x="3513262" y="3722528"/>
              </a:cubicBezTo>
              <a:close/>
              <a:moveTo>
                <a:pt x="3589034" y="3722528"/>
              </a:moveTo>
              <a:cubicBezTo>
                <a:pt x="3573880" y="3722528"/>
                <a:pt x="3563055" y="3735839"/>
                <a:pt x="3563055" y="3749150"/>
              </a:cubicBezTo>
              <a:cubicBezTo>
                <a:pt x="3563055" y="3764680"/>
                <a:pt x="3576045" y="3775773"/>
                <a:pt x="3589034" y="3775773"/>
              </a:cubicBezTo>
              <a:cubicBezTo>
                <a:pt x="3604188" y="3775773"/>
                <a:pt x="3615013" y="3762462"/>
                <a:pt x="3615013" y="3749150"/>
              </a:cubicBezTo>
              <a:cubicBezTo>
                <a:pt x="3615013" y="3735839"/>
                <a:pt x="3602023" y="3724747"/>
                <a:pt x="3589034" y="3722528"/>
              </a:cubicBezTo>
              <a:close/>
              <a:moveTo>
                <a:pt x="3662641" y="3722528"/>
              </a:moveTo>
              <a:cubicBezTo>
                <a:pt x="3649652" y="3722528"/>
                <a:pt x="3638827" y="3735839"/>
                <a:pt x="3638827" y="3749150"/>
              </a:cubicBezTo>
              <a:cubicBezTo>
                <a:pt x="3638827" y="3764680"/>
                <a:pt x="3649652" y="3775773"/>
                <a:pt x="3662641" y="3775773"/>
              </a:cubicBezTo>
              <a:cubicBezTo>
                <a:pt x="3677795" y="3775773"/>
                <a:pt x="3688620" y="3762462"/>
                <a:pt x="3688620" y="3749150"/>
              </a:cubicBezTo>
              <a:cubicBezTo>
                <a:pt x="3688620" y="3735839"/>
                <a:pt x="3677795" y="3724747"/>
                <a:pt x="3662641" y="3722528"/>
              </a:cubicBezTo>
              <a:close/>
              <a:moveTo>
                <a:pt x="3736248" y="3722528"/>
              </a:moveTo>
              <a:cubicBezTo>
                <a:pt x="3721094" y="3722528"/>
                <a:pt x="3710269" y="3735839"/>
                <a:pt x="3710269" y="3749150"/>
              </a:cubicBezTo>
              <a:cubicBezTo>
                <a:pt x="3710269" y="3764680"/>
                <a:pt x="3723258" y="3775773"/>
                <a:pt x="3736248" y="3775773"/>
              </a:cubicBezTo>
              <a:cubicBezTo>
                <a:pt x="3751402" y="3775773"/>
                <a:pt x="3762227" y="3762462"/>
                <a:pt x="3762227" y="3749150"/>
              </a:cubicBezTo>
              <a:cubicBezTo>
                <a:pt x="3762227" y="3735839"/>
                <a:pt x="3751402" y="3724747"/>
                <a:pt x="3736248" y="3722528"/>
              </a:cubicBezTo>
              <a:close/>
              <a:moveTo>
                <a:pt x="5290653" y="3722528"/>
              </a:moveTo>
              <a:cubicBezTo>
                <a:pt x="5275499" y="3722528"/>
                <a:pt x="5264674" y="3735839"/>
                <a:pt x="5264674" y="3749150"/>
              </a:cubicBezTo>
              <a:cubicBezTo>
                <a:pt x="5264674" y="3764680"/>
                <a:pt x="5277664" y="3775773"/>
                <a:pt x="5290653" y="3775773"/>
              </a:cubicBezTo>
              <a:cubicBezTo>
                <a:pt x="5303642" y="3775773"/>
                <a:pt x="5314467" y="3762462"/>
                <a:pt x="5314467" y="3749150"/>
              </a:cubicBezTo>
              <a:cubicBezTo>
                <a:pt x="5314467" y="3735839"/>
                <a:pt x="5303642" y="3724747"/>
                <a:pt x="5290653" y="3722528"/>
              </a:cubicBezTo>
              <a:close/>
              <a:moveTo>
                <a:pt x="5881673" y="3722528"/>
              </a:moveTo>
              <a:cubicBezTo>
                <a:pt x="5866519" y="3722528"/>
                <a:pt x="5855694" y="3735839"/>
                <a:pt x="5855694" y="3749150"/>
              </a:cubicBezTo>
              <a:cubicBezTo>
                <a:pt x="5855694" y="3764680"/>
                <a:pt x="5868684" y="3775773"/>
                <a:pt x="5881673" y="3775773"/>
              </a:cubicBezTo>
              <a:cubicBezTo>
                <a:pt x="5896827" y="3775773"/>
                <a:pt x="5907652" y="3762462"/>
                <a:pt x="5907652" y="3749150"/>
              </a:cubicBezTo>
              <a:cubicBezTo>
                <a:pt x="5907652" y="3735839"/>
                <a:pt x="5896827" y="3724747"/>
                <a:pt x="5881673" y="3722528"/>
              </a:cubicBezTo>
              <a:close/>
              <a:moveTo>
                <a:pt x="5957445" y="3722528"/>
              </a:moveTo>
              <a:cubicBezTo>
                <a:pt x="5942291" y="3722528"/>
                <a:pt x="5931466" y="3735839"/>
                <a:pt x="5931466" y="3749150"/>
              </a:cubicBezTo>
              <a:cubicBezTo>
                <a:pt x="5931466" y="3764680"/>
                <a:pt x="5944456" y="3775773"/>
                <a:pt x="5957445" y="3775773"/>
              </a:cubicBezTo>
              <a:cubicBezTo>
                <a:pt x="5970435" y="3775773"/>
                <a:pt x="5981259" y="3762462"/>
                <a:pt x="5981259" y="3749150"/>
              </a:cubicBezTo>
              <a:cubicBezTo>
                <a:pt x="5981259" y="3735839"/>
                <a:pt x="5970435" y="3724747"/>
                <a:pt x="5957445" y="3722528"/>
              </a:cubicBezTo>
              <a:close/>
              <a:moveTo>
                <a:pt x="6028887" y="3722528"/>
              </a:moveTo>
              <a:cubicBezTo>
                <a:pt x="6013733" y="3722528"/>
                <a:pt x="6002908" y="3735839"/>
                <a:pt x="6002908" y="3749150"/>
              </a:cubicBezTo>
              <a:cubicBezTo>
                <a:pt x="6002908" y="3764680"/>
                <a:pt x="6015897" y="3775773"/>
                <a:pt x="6028887" y="3775773"/>
              </a:cubicBezTo>
              <a:cubicBezTo>
                <a:pt x="6044041" y="3775773"/>
                <a:pt x="6054866" y="3762462"/>
                <a:pt x="6054866" y="3749150"/>
              </a:cubicBezTo>
              <a:cubicBezTo>
                <a:pt x="6054866" y="3735839"/>
                <a:pt x="6044041" y="3724747"/>
                <a:pt x="6028887" y="3722528"/>
              </a:cubicBezTo>
              <a:close/>
              <a:moveTo>
                <a:pt x="6102494" y="3722528"/>
              </a:moveTo>
              <a:cubicBezTo>
                <a:pt x="6087340" y="3722528"/>
                <a:pt x="6076515" y="3735839"/>
                <a:pt x="6076515" y="3749150"/>
              </a:cubicBezTo>
              <a:cubicBezTo>
                <a:pt x="6076515" y="3764680"/>
                <a:pt x="6089505" y="3775773"/>
                <a:pt x="6102494" y="3775773"/>
              </a:cubicBezTo>
              <a:cubicBezTo>
                <a:pt x="6117648" y="3775773"/>
                <a:pt x="6128473" y="3762462"/>
                <a:pt x="6128473" y="3749150"/>
              </a:cubicBezTo>
              <a:cubicBezTo>
                <a:pt x="6128473" y="3735839"/>
                <a:pt x="6117648" y="3724747"/>
                <a:pt x="6102494" y="3722528"/>
              </a:cubicBezTo>
              <a:close/>
              <a:moveTo>
                <a:pt x="6178265" y="3722528"/>
              </a:moveTo>
              <a:cubicBezTo>
                <a:pt x="6165277" y="3722528"/>
                <a:pt x="6154452" y="3735839"/>
                <a:pt x="6154452" y="3749150"/>
              </a:cubicBezTo>
              <a:cubicBezTo>
                <a:pt x="6154452" y="3764680"/>
                <a:pt x="6165277" y="3775773"/>
                <a:pt x="6178265" y="3775773"/>
              </a:cubicBezTo>
              <a:cubicBezTo>
                <a:pt x="6193420" y="3775773"/>
                <a:pt x="6204245" y="3762462"/>
                <a:pt x="6204245" y="3749150"/>
              </a:cubicBezTo>
              <a:cubicBezTo>
                <a:pt x="6204245" y="3735839"/>
                <a:pt x="6191255" y="3724747"/>
                <a:pt x="6178265" y="3722528"/>
              </a:cubicBezTo>
              <a:close/>
              <a:moveTo>
                <a:pt x="6251873" y="3722528"/>
              </a:moveTo>
              <a:cubicBezTo>
                <a:pt x="6238884" y="3722528"/>
                <a:pt x="6228059" y="3735839"/>
                <a:pt x="6228059" y="3749150"/>
              </a:cubicBezTo>
              <a:cubicBezTo>
                <a:pt x="6228059" y="3764680"/>
                <a:pt x="6238884" y="3775773"/>
                <a:pt x="6251873" y="3775773"/>
              </a:cubicBezTo>
              <a:cubicBezTo>
                <a:pt x="6267027" y="3775773"/>
                <a:pt x="6277852" y="3762462"/>
                <a:pt x="6277852" y="3749150"/>
              </a:cubicBezTo>
              <a:cubicBezTo>
                <a:pt x="6277852" y="3735839"/>
                <a:pt x="6267027" y="3724747"/>
                <a:pt x="6251873" y="3722528"/>
              </a:cubicBezTo>
              <a:close/>
              <a:moveTo>
                <a:pt x="6325479" y="3722528"/>
              </a:moveTo>
              <a:cubicBezTo>
                <a:pt x="6312490" y="3722528"/>
                <a:pt x="6301665" y="3735839"/>
                <a:pt x="6301665" y="3749150"/>
              </a:cubicBezTo>
              <a:cubicBezTo>
                <a:pt x="6301665" y="3764680"/>
                <a:pt x="6312490" y="3775773"/>
                <a:pt x="6325479" y="3775773"/>
              </a:cubicBezTo>
              <a:cubicBezTo>
                <a:pt x="6340633" y="3775773"/>
                <a:pt x="6351458" y="3762462"/>
                <a:pt x="6351458" y="3749150"/>
              </a:cubicBezTo>
              <a:cubicBezTo>
                <a:pt x="6351458" y="3735839"/>
                <a:pt x="6340633" y="3724747"/>
                <a:pt x="6325479" y="3722528"/>
              </a:cubicBezTo>
              <a:close/>
              <a:moveTo>
                <a:pt x="6399086" y="3722528"/>
              </a:moveTo>
              <a:cubicBezTo>
                <a:pt x="6383932" y="3722528"/>
                <a:pt x="6373107" y="3735839"/>
                <a:pt x="6373107" y="3749150"/>
              </a:cubicBezTo>
              <a:cubicBezTo>
                <a:pt x="6373107" y="3764680"/>
                <a:pt x="6386097" y="3775773"/>
                <a:pt x="6399086" y="3775773"/>
              </a:cubicBezTo>
              <a:cubicBezTo>
                <a:pt x="6414241" y="3775773"/>
                <a:pt x="6425065" y="3762462"/>
                <a:pt x="6425065" y="3749150"/>
              </a:cubicBezTo>
              <a:cubicBezTo>
                <a:pt x="6425065" y="3735839"/>
                <a:pt x="6414241" y="3724747"/>
                <a:pt x="6399086" y="3722528"/>
              </a:cubicBezTo>
              <a:close/>
              <a:moveTo>
                <a:pt x="6472694" y="3722528"/>
              </a:moveTo>
              <a:cubicBezTo>
                <a:pt x="6457540" y="3722528"/>
                <a:pt x="6446715" y="3735839"/>
                <a:pt x="6446715" y="3749150"/>
              </a:cubicBezTo>
              <a:cubicBezTo>
                <a:pt x="6446715" y="3764680"/>
                <a:pt x="6459704" y="3775773"/>
                <a:pt x="6472694" y="3775773"/>
              </a:cubicBezTo>
              <a:cubicBezTo>
                <a:pt x="6487848" y="3775773"/>
                <a:pt x="6498673" y="3762462"/>
                <a:pt x="6498673" y="3749150"/>
              </a:cubicBezTo>
              <a:cubicBezTo>
                <a:pt x="6498673" y="3735839"/>
                <a:pt x="6487848" y="3724747"/>
                <a:pt x="6472694" y="3722528"/>
              </a:cubicBezTo>
              <a:close/>
              <a:moveTo>
                <a:pt x="6546300" y="3722528"/>
              </a:moveTo>
              <a:cubicBezTo>
                <a:pt x="6531146" y="3722528"/>
                <a:pt x="6520321" y="3735839"/>
                <a:pt x="6520321" y="3749150"/>
              </a:cubicBezTo>
              <a:cubicBezTo>
                <a:pt x="6520321" y="3764680"/>
                <a:pt x="6533311" y="3775773"/>
                <a:pt x="6546300" y="3775773"/>
              </a:cubicBezTo>
              <a:cubicBezTo>
                <a:pt x="6561454" y="3775773"/>
                <a:pt x="6572279" y="3762462"/>
                <a:pt x="6572279" y="3749150"/>
              </a:cubicBezTo>
              <a:cubicBezTo>
                <a:pt x="6572279" y="3735839"/>
                <a:pt x="6561454" y="3724747"/>
                <a:pt x="6546300" y="3722528"/>
              </a:cubicBezTo>
              <a:close/>
              <a:moveTo>
                <a:pt x="6622072" y="3722528"/>
              </a:moveTo>
              <a:cubicBezTo>
                <a:pt x="6606918" y="3722528"/>
                <a:pt x="6596093" y="3735839"/>
                <a:pt x="6596093" y="3749150"/>
              </a:cubicBezTo>
              <a:cubicBezTo>
                <a:pt x="6596093" y="3764680"/>
                <a:pt x="6609083" y="3775773"/>
                <a:pt x="6622072" y="3775773"/>
              </a:cubicBezTo>
              <a:cubicBezTo>
                <a:pt x="6637226" y="3775773"/>
                <a:pt x="6648051" y="3762462"/>
                <a:pt x="6648051" y="3749150"/>
              </a:cubicBezTo>
              <a:cubicBezTo>
                <a:pt x="6648051" y="3735839"/>
                <a:pt x="6635061" y="3724747"/>
                <a:pt x="6622072" y="3722528"/>
              </a:cubicBezTo>
              <a:close/>
              <a:moveTo>
                <a:pt x="6695679" y="3722528"/>
              </a:moveTo>
              <a:cubicBezTo>
                <a:pt x="6680525" y="3722528"/>
                <a:pt x="6669700" y="3735839"/>
                <a:pt x="6669700" y="3749150"/>
              </a:cubicBezTo>
              <a:cubicBezTo>
                <a:pt x="6669700" y="3764680"/>
                <a:pt x="6682690" y="3775773"/>
                <a:pt x="6695679" y="3775773"/>
              </a:cubicBezTo>
              <a:cubicBezTo>
                <a:pt x="6710833" y="3775773"/>
                <a:pt x="6721658" y="3762462"/>
                <a:pt x="6721658" y="3749150"/>
              </a:cubicBezTo>
              <a:cubicBezTo>
                <a:pt x="6721658" y="3735839"/>
                <a:pt x="6710833" y="3724747"/>
                <a:pt x="6695679" y="3722528"/>
              </a:cubicBezTo>
              <a:close/>
              <a:moveTo>
                <a:pt x="6769286" y="3722528"/>
              </a:moveTo>
              <a:cubicBezTo>
                <a:pt x="6754132" y="3722528"/>
                <a:pt x="6743307" y="3735839"/>
                <a:pt x="6743307" y="3749150"/>
              </a:cubicBezTo>
              <a:cubicBezTo>
                <a:pt x="6743307" y="3764680"/>
                <a:pt x="6754132" y="3775773"/>
                <a:pt x="6769286" y="3775773"/>
              </a:cubicBezTo>
              <a:cubicBezTo>
                <a:pt x="6784440" y="3775773"/>
                <a:pt x="6795265" y="3762462"/>
                <a:pt x="6795265" y="3749150"/>
              </a:cubicBezTo>
              <a:cubicBezTo>
                <a:pt x="6795265" y="3735839"/>
                <a:pt x="6784440" y="3722528"/>
                <a:pt x="6769286" y="3722528"/>
              </a:cubicBezTo>
              <a:close/>
              <a:moveTo>
                <a:pt x="6842892" y="3722528"/>
              </a:moveTo>
              <a:cubicBezTo>
                <a:pt x="6827738" y="3722528"/>
                <a:pt x="6816913" y="3735839"/>
                <a:pt x="6816913" y="3749150"/>
              </a:cubicBezTo>
              <a:cubicBezTo>
                <a:pt x="6816913" y="3764680"/>
                <a:pt x="6829903" y="3775773"/>
                <a:pt x="6842892" y="3775773"/>
              </a:cubicBezTo>
              <a:cubicBezTo>
                <a:pt x="6858047" y="3775773"/>
                <a:pt x="6868871" y="3762462"/>
                <a:pt x="6868871" y="3749150"/>
              </a:cubicBezTo>
              <a:cubicBezTo>
                <a:pt x="6868871" y="3735839"/>
                <a:pt x="6858047" y="3724747"/>
                <a:pt x="6842892" y="3722528"/>
              </a:cubicBezTo>
              <a:close/>
              <a:moveTo>
                <a:pt x="6916499" y="3722528"/>
              </a:moveTo>
              <a:cubicBezTo>
                <a:pt x="6903510" y="3722528"/>
                <a:pt x="6892685" y="3735839"/>
                <a:pt x="6892685" y="3749150"/>
              </a:cubicBezTo>
              <a:cubicBezTo>
                <a:pt x="6892685" y="3764680"/>
                <a:pt x="6903510" y="3775773"/>
                <a:pt x="6916499" y="3775773"/>
              </a:cubicBezTo>
              <a:cubicBezTo>
                <a:pt x="6931654" y="3775773"/>
                <a:pt x="6942478" y="3762462"/>
                <a:pt x="6942478" y="3749150"/>
              </a:cubicBezTo>
              <a:cubicBezTo>
                <a:pt x="6942478" y="3735839"/>
                <a:pt x="6931654" y="3724747"/>
                <a:pt x="6916499" y="3722528"/>
              </a:cubicBezTo>
              <a:close/>
              <a:moveTo>
                <a:pt x="6990106" y="3722528"/>
              </a:moveTo>
              <a:cubicBezTo>
                <a:pt x="6977118" y="3722528"/>
                <a:pt x="6966293" y="3735839"/>
                <a:pt x="6966293" y="3749150"/>
              </a:cubicBezTo>
              <a:cubicBezTo>
                <a:pt x="6966293" y="3764680"/>
                <a:pt x="6977118" y="3775773"/>
                <a:pt x="6990106" y="3775773"/>
              </a:cubicBezTo>
              <a:cubicBezTo>
                <a:pt x="7005261" y="3775773"/>
                <a:pt x="7016086" y="3762462"/>
                <a:pt x="7016086" y="3749150"/>
              </a:cubicBezTo>
              <a:cubicBezTo>
                <a:pt x="7016086" y="3735839"/>
                <a:pt x="7005261" y="3724747"/>
                <a:pt x="6990106" y="3722528"/>
              </a:cubicBezTo>
              <a:close/>
              <a:moveTo>
                <a:pt x="7065879" y="3722528"/>
              </a:moveTo>
              <a:cubicBezTo>
                <a:pt x="7050725" y="3722528"/>
                <a:pt x="7039900" y="3735839"/>
                <a:pt x="7039900" y="3749150"/>
              </a:cubicBezTo>
              <a:cubicBezTo>
                <a:pt x="7039900" y="3764680"/>
                <a:pt x="7052890" y="3775773"/>
                <a:pt x="7065879" y="3775773"/>
              </a:cubicBezTo>
              <a:cubicBezTo>
                <a:pt x="7081033" y="3775773"/>
                <a:pt x="7091858" y="3762462"/>
                <a:pt x="7091858" y="3749150"/>
              </a:cubicBezTo>
              <a:cubicBezTo>
                <a:pt x="7091858" y="3735839"/>
                <a:pt x="7078868" y="3724747"/>
                <a:pt x="7065879" y="3722528"/>
              </a:cubicBezTo>
              <a:close/>
              <a:moveTo>
                <a:pt x="7139485" y="3722528"/>
              </a:moveTo>
              <a:cubicBezTo>
                <a:pt x="7124331" y="3722528"/>
                <a:pt x="7113506" y="3735839"/>
                <a:pt x="7113506" y="3749150"/>
              </a:cubicBezTo>
              <a:cubicBezTo>
                <a:pt x="7113506" y="3764680"/>
                <a:pt x="7126496" y="3775773"/>
                <a:pt x="7139485" y="3775773"/>
              </a:cubicBezTo>
              <a:cubicBezTo>
                <a:pt x="7154639" y="3775773"/>
                <a:pt x="7165464" y="3762462"/>
                <a:pt x="7165464" y="3749150"/>
              </a:cubicBezTo>
              <a:cubicBezTo>
                <a:pt x="7165464" y="3735839"/>
                <a:pt x="7154639" y="3724747"/>
                <a:pt x="7139485" y="3722528"/>
              </a:cubicBezTo>
              <a:close/>
              <a:moveTo>
                <a:pt x="8174312" y="3722528"/>
              </a:moveTo>
              <a:cubicBezTo>
                <a:pt x="8161323" y="3722528"/>
                <a:pt x="8150498" y="3735839"/>
                <a:pt x="8150498" y="3749150"/>
              </a:cubicBezTo>
              <a:cubicBezTo>
                <a:pt x="8150498" y="3764680"/>
                <a:pt x="8161323" y="3775773"/>
                <a:pt x="8174312" y="3775773"/>
              </a:cubicBezTo>
              <a:cubicBezTo>
                <a:pt x="8189467" y="3775773"/>
                <a:pt x="8200291" y="3762462"/>
                <a:pt x="8200291" y="3749150"/>
              </a:cubicBezTo>
              <a:cubicBezTo>
                <a:pt x="8200291" y="3735839"/>
                <a:pt x="8189467" y="3724747"/>
                <a:pt x="8174312" y="3722528"/>
              </a:cubicBezTo>
              <a:close/>
              <a:moveTo>
                <a:pt x="8247918" y="3722528"/>
              </a:moveTo>
              <a:cubicBezTo>
                <a:pt x="8234929" y="3722528"/>
                <a:pt x="8224104" y="3735839"/>
                <a:pt x="8224104" y="3749150"/>
              </a:cubicBezTo>
              <a:cubicBezTo>
                <a:pt x="8224104" y="3764680"/>
                <a:pt x="8234929" y="3775773"/>
                <a:pt x="8247918" y="3775773"/>
              </a:cubicBezTo>
              <a:cubicBezTo>
                <a:pt x="8263073" y="3775773"/>
                <a:pt x="8273897" y="3762462"/>
                <a:pt x="8273897" y="3749150"/>
              </a:cubicBezTo>
              <a:cubicBezTo>
                <a:pt x="8273897" y="3735839"/>
                <a:pt x="8263073" y="3724747"/>
                <a:pt x="8247918" y="3722528"/>
              </a:cubicBezTo>
              <a:close/>
              <a:moveTo>
                <a:pt x="9061924" y="3722528"/>
              </a:moveTo>
              <a:cubicBezTo>
                <a:pt x="9046770" y="3722528"/>
                <a:pt x="9035945" y="3735839"/>
                <a:pt x="9035945" y="3749150"/>
              </a:cubicBezTo>
              <a:cubicBezTo>
                <a:pt x="9035945" y="3764680"/>
                <a:pt x="9048935" y="3775773"/>
                <a:pt x="9061924" y="3775773"/>
              </a:cubicBezTo>
              <a:cubicBezTo>
                <a:pt x="9077079" y="3775773"/>
                <a:pt x="9087903" y="3762462"/>
                <a:pt x="9087903" y="3749150"/>
              </a:cubicBezTo>
              <a:cubicBezTo>
                <a:pt x="9087903" y="3735839"/>
                <a:pt x="9077079" y="3724747"/>
                <a:pt x="9061924" y="3722528"/>
              </a:cubicBezTo>
              <a:close/>
              <a:moveTo>
                <a:pt x="9211304" y="3722528"/>
              </a:moveTo>
              <a:cubicBezTo>
                <a:pt x="9196150" y="3722528"/>
                <a:pt x="9185325" y="3735839"/>
                <a:pt x="9185325" y="3749150"/>
              </a:cubicBezTo>
              <a:cubicBezTo>
                <a:pt x="9185325" y="3764680"/>
                <a:pt x="9198314" y="3775773"/>
                <a:pt x="9211304" y="3775773"/>
              </a:cubicBezTo>
              <a:cubicBezTo>
                <a:pt x="9226458" y="3775773"/>
                <a:pt x="9237283" y="3762462"/>
                <a:pt x="9237283" y="3749150"/>
              </a:cubicBezTo>
              <a:cubicBezTo>
                <a:pt x="9237283" y="3735839"/>
                <a:pt x="9224293" y="3724747"/>
                <a:pt x="9211304" y="3722528"/>
              </a:cubicBezTo>
              <a:close/>
              <a:moveTo>
                <a:pt x="9581503" y="3722528"/>
              </a:moveTo>
              <a:cubicBezTo>
                <a:pt x="9566349" y="3722528"/>
                <a:pt x="9555524" y="3735839"/>
                <a:pt x="9555524" y="3749150"/>
              </a:cubicBezTo>
              <a:cubicBezTo>
                <a:pt x="9555524" y="3764680"/>
                <a:pt x="9568514" y="3775773"/>
                <a:pt x="9581503" y="3775773"/>
              </a:cubicBezTo>
              <a:cubicBezTo>
                <a:pt x="9596658" y="3775773"/>
                <a:pt x="9607482" y="3762462"/>
                <a:pt x="9607482" y="3749150"/>
              </a:cubicBezTo>
              <a:cubicBezTo>
                <a:pt x="9607482" y="3735839"/>
                <a:pt x="9594493" y="3724747"/>
                <a:pt x="9581503" y="3722528"/>
              </a:cubicBezTo>
              <a:close/>
              <a:moveTo>
                <a:pt x="9655110" y="3722528"/>
              </a:moveTo>
              <a:cubicBezTo>
                <a:pt x="9639956" y="3722528"/>
                <a:pt x="9629131" y="3735839"/>
                <a:pt x="9629131" y="3749150"/>
              </a:cubicBezTo>
              <a:cubicBezTo>
                <a:pt x="9629131" y="3764680"/>
                <a:pt x="9642120" y="3775773"/>
                <a:pt x="9655110" y="3775773"/>
              </a:cubicBezTo>
              <a:cubicBezTo>
                <a:pt x="9670264" y="3775773"/>
                <a:pt x="9681089" y="3762462"/>
                <a:pt x="9681089" y="3749150"/>
              </a:cubicBezTo>
              <a:cubicBezTo>
                <a:pt x="9681089" y="3735839"/>
                <a:pt x="9670264" y="3724747"/>
                <a:pt x="9655110" y="3722528"/>
              </a:cubicBezTo>
              <a:close/>
              <a:moveTo>
                <a:pt x="9728717" y="3722528"/>
              </a:moveTo>
              <a:cubicBezTo>
                <a:pt x="9713563" y="3722528"/>
                <a:pt x="9702738" y="3735839"/>
                <a:pt x="9702738" y="3749150"/>
              </a:cubicBezTo>
              <a:cubicBezTo>
                <a:pt x="9702738" y="3764680"/>
                <a:pt x="9715728" y="3775773"/>
                <a:pt x="9728717" y="3775773"/>
              </a:cubicBezTo>
              <a:cubicBezTo>
                <a:pt x="9743871" y="3775773"/>
                <a:pt x="9754696" y="3762462"/>
                <a:pt x="9754696" y="3749150"/>
              </a:cubicBezTo>
              <a:cubicBezTo>
                <a:pt x="9754696" y="3735839"/>
                <a:pt x="9743871" y="3724747"/>
                <a:pt x="9728717" y="3722528"/>
              </a:cubicBezTo>
              <a:close/>
              <a:moveTo>
                <a:pt x="10246130" y="3722528"/>
              </a:moveTo>
              <a:cubicBezTo>
                <a:pt x="10230976" y="3722528"/>
                <a:pt x="10220151" y="3735839"/>
                <a:pt x="10220151" y="3749150"/>
              </a:cubicBezTo>
              <a:cubicBezTo>
                <a:pt x="10220151" y="3764680"/>
                <a:pt x="10233141" y="3775773"/>
                <a:pt x="10246130" y="3775773"/>
              </a:cubicBezTo>
              <a:cubicBezTo>
                <a:pt x="10261284" y="3775773"/>
                <a:pt x="10272109" y="3762462"/>
                <a:pt x="10272109" y="3749150"/>
              </a:cubicBezTo>
              <a:cubicBezTo>
                <a:pt x="10272109" y="3735839"/>
                <a:pt x="10261284" y="3724747"/>
                <a:pt x="10246130" y="3722528"/>
              </a:cubicBezTo>
              <a:close/>
              <a:moveTo>
                <a:pt x="11135907" y="3722528"/>
              </a:moveTo>
              <a:cubicBezTo>
                <a:pt x="11120753" y="3722528"/>
                <a:pt x="11109928" y="3735839"/>
                <a:pt x="11109928" y="3749150"/>
              </a:cubicBezTo>
              <a:cubicBezTo>
                <a:pt x="11109928" y="3764680"/>
                <a:pt x="11122918" y="3775773"/>
                <a:pt x="11135907" y="3775773"/>
              </a:cubicBezTo>
              <a:cubicBezTo>
                <a:pt x="11148897" y="3775773"/>
                <a:pt x="11159722" y="3762462"/>
                <a:pt x="11159722" y="3749150"/>
              </a:cubicBezTo>
              <a:cubicBezTo>
                <a:pt x="11159722" y="3735839"/>
                <a:pt x="11148897" y="3724747"/>
                <a:pt x="11135907" y="3722528"/>
              </a:cubicBezTo>
              <a:close/>
              <a:moveTo>
                <a:pt x="2775028" y="3800176"/>
              </a:moveTo>
              <a:cubicBezTo>
                <a:pt x="2762039" y="3800176"/>
                <a:pt x="2751214" y="3813487"/>
                <a:pt x="2751214" y="3826798"/>
              </a:cubicBezTo>
              <a:cubicBezTo>
                <a:pt x="2751214" y="3840110"/>
                <a:pt x="2762039" y="3851202"/>
                <a:pt x="2775028" y="3851202"/>
              </a:cubicBezTo>
              <a:cubicBezTo>
                <a:pt x="2790182" y="3851202"/>
                <a:pt x="2801007" y="3840110"/>
                <a:pt x="2801007" y="3826798"/>
              </a:cubicBezTo>
              <a:cubicBezTo>
                <a:pt x="2801007" y="3811269"/>
                <a:pt x="2788017" y="3800176"/>
                <a:pt x="2775028" y="3800176"/>
              </a:cubicBezTo>
              <a:close/>
              <a:moveTo>
                <a:pt x="2848635" y="3800176"/>
              </a:moveTo>
              <a:cubicBezTo>
                <a:pt x="2833481" y="3800176"/>
                <a:pt x="2822656" y="3813487"/>
                <a:pt x="2822656" y="3826798"/>
              </a:cubicBezTo>
              <a:cubicBezTo>
                <a:pt x="2822656" y="3840110"/>
                <a:pt x="2835645" y="3851202"/>
                <a:pt x="2848635" y="3851202"/>
              </a:cubicBezTo>
              <a:cubicBezTo>
                <a:pt x="2863789" y="3851202"/>
                <a:pt x="2874614" y="3840110"/>
                <a:pt x="2874614" y="3826798"/>
              </a:cubicBezTo>
              <a:cubicBezTo>
                <a:pt x="2874614" y="3811269"/>
                <a:pt x="2863789" y="3800176"/>
                <a:pt x="2848635" y="3800176"/>
              </a:cubicBezTo>
              <a:close/>
              <a:moveTo>
                <a:pt x="2922242" y="3800176"/>
              </a:moveTo>
              <a:cubicBezTo>
                <a:pt x="2909253" y="3800176"/>
                <a:pt x="2898428" y="3813487"/>
                <a:pt x="2898428" y="3826798"/>
              </a:cubicBezTo>
              <a:cubicBezTo>
                <a:pt x="2898428" y="3840110"/>
                <a:pt x="2909253" y="3851202"/>
                <a:pt x="2922242" y="3851202"/>
              </a:cubicBezTo>
              <a:cubicBezTo>
                <a:pt x="2937396" y="3851202"/>
                <a:pt x="2948221" y="3840110"/>
                <a:pt x="2948221" y="3826798"/>
              </a:cubicBezTo>
              <a:cubicBezTo>
                <a:pt x="2948221" y="3811269"/>
                <a:pt x="2937396" y="3800176"/>
                <a:pt x="2922242" y="3800176"/>
              </a:cubicBezTo>
              <a:close/>
              <a:moveTo>
                <a:pt x="2995849" y="3800176"/>
              </a:moveTo>
              <a:cubicBezTo>
                <a:pt x="2982860" y="3800176"/>
                <a:pt x="2972035" y="3813487"/>
                <a:pt x="2972035" y="3826798"/>
              </a:cubicBezTo>
              <a:cubicBezTo>
                <a:pt x="2972035" y="3840110"/>
                <a:pt x="2982860" y="3851202"/>
                <a:pt x="2995849" y="3851202"/>
              </a:cubicBezTo>
              <a:cubicBezTo>
                <a:pt x="3011003" y="3851202"/>
                <a:pt x="3021828" y="3840110"/>
                <a:pt x="3021828" y="3826798"/>
              </a:cubicBezTo>
              <a:cubicBezTo>
                <a:pt x="3021828" y="3811269"/>
                <a:pt x="3011003" y="3800176"/>
                <a:pt x="2995849" y="3800176"/>
              </a:cubicBezTo>
              <a:close/>
              <a:moveTo>
                <a:pt x="3069456" y="3800176"/>
              </a:moveTo>
              <a:cubicBezTo>
                <a:pt x="3056467" y="3800176"/>
                <a:pt x="3045642" y="3813487"/>
                <a:pt x="3045642" y="3826798"/>
              </a:cubicBezTo>
              <a:cubicBezTo>
                <a:pt x="3045642" y="3840110"/>
                <a:pt x="3056467" y="3851202"/>
                <a:pt x="3069456" y="3851202"/>
              </a:cubicBezTo>
              <a:cubicBezTo>
                <a:pt x="3084610" y="3851202"/>
                <a:pt x="3095435" y="3840110"/>
                <a:pt x="3095435" y="3826798"/>
              </a:cubicBezTo>
              <a:cubicBezTo>
                <a:pt x="3095435" y="3811269"/>
                <a:pt x="3084610" y="3800176"/>
                <a:pt x="3069456" y="3800176"/>
              </a:cubicBezTo>
              <a:close/>
              <a:moveTo>
                <a:pt x="3143063" y="3800176"/>
              </a:moveTo>
              <a:cubicBezTo>
                <a:pt x="3130074" y="3800176"/>
                <a:pt x="3119249" y="3813487"/>
                <a:pt x="3119249" y="3826798"/>
              </a:cubicBezTo>
              <a:cubicBezTo>
                <a:pt x="3119249" y="3840110"/>
                <a:pt x="3130074" y="3851202"/>
                <a:pt x="3143063" y="3851202"/>
              </a:cubicBezTo>
              <a:cubicBezTo>
                <a:pt x="3158217" y="3851202"/>
                <a:pt x="3169042" y="3840110"/>
                <a:pt x="3169042" y="3826798"/>
              </a:cubicBezTo>
              <a:cubicBezTo>
                <a:pt x="3169042" y="3811269"/>
                <a:pt x="3158217" y="3800176"/>
                <a:pt x="3143063" y="3800176"/>
              </a:cubicBezTo>
              <a:close/>
              <a:moveTo>
                <a:pt x="3218835" y="3800176"/>
              </a:moveTo>
              <a:cubicBezTo>
                <a:pt x="3203681" y="3800176"/>
                <a:pt x="3192856" y="3813487"/>
                <a:pt x="3192856" y="3826798"/>
              </a:cubicBezTo>
              <a:cubicBezTo>
                <a:pt x="3192856" y="3840110"/>
                <a:pt x="3205846" y="3851202"/>
                <a:pt x="3218835" y="3851202"/>
              </a:cubicBezTo>
              <a:cubicBezTo>
                <a:pt x="3233989" y="3851202"/>
                <a:pt x="3244814" y="3840110"/>
                <a:pt x="3244814" y="3826798"/>
              </a:cubicBezTo>
              <a:cubicBezTo>
                <a:pt x="3244814" y="3811269"/>
                <a:pt x="3231824" y="3800176"/>
                <a:pt x="3218835" y="3800176"/>
              </a:cubicBezTo>
              <a:close/>
              <a:moveTo>
                <a:pt x="3292441" y="3800176"/>
              </a:moveTo>
              <a:cubicBezTo>
                <a:pt x="3279452" y="3800176"/>
                <a:pt x="3268627" y="3813487"/>
                <a:pt x="3268627" y="3826798"/>
              </a:cubicBezTo>
              <a:cubicBezTo>
                <a:pt x="3268627" y="3840110"/>
                <a:pt x="3279452" y="3851202"/>
                <a:pt x="3292441" y="3851202"/>
              </a:cubicBezTo>
              <a:cubicBezTo>
                <a:pt x="3307595" y="3851202"/>
                <a:pt x="3318420" y="3840110"/>
                <a:pt x="3318420" y="3826798"/>
              </a:cubicBezTo>
              <a:cubicBezTo>
                <a:pt x="3318420" y="3811269"/>
                <a:pt x="3307595" y="3800176"/>
                <a:pt x="3292441" y="3800176"/>
              </a:cubicBezTo>
              <a:close/>
              <a:moveTo>
                <a:pt x="3366049" y="3800176"/>
              </a:moveTo>
              <a:cubicBezTo>
                <a:pt x="3350895" y="3800176"/>
                <a:pt x="3340070" y="3813487"/>
                <a:pt x="3340070" y="3826798"/>
              </a:cubicBezTo>
              <a:cubicBezTo>
                <a:pt x="3340070" y="3840110"/>
                <a:pt x="3353060" y="3851202"/>
                <a:pt x="3366049" y="3851202"/>
              </a:cubicBezTo>
              <a:cubicBezTo>
                <a:pt x="3381203" y="3851202"/>
                <a:pt x="3392028" y="3840110"/>
                <a:pt x="3392028" y="3826798"/>
              </a:cubicBezTo>
              <a:cubicBezTo>
                <a:pt x="3392028" y="3811269"/>
                <a:pt x="3381203" y="3800176"/>
                <a:pt x="3366049" y="3800176"/>
              </a:cubicBezTo>
              <a:close/>
              <a:moveTo>
                <a:pt x="3439656" y="3800176"/>
              </a:moveTo>
              <a:cubicBezTo>
                <a:pt x="3424502" y="3800176"/>
                <a:pt x="3413677" y="3813487"/>
                <a:pt x="3413677" y="3826798"/>
              </a:cubicBezTo>
              <a:cubicBezTo>
                <a:pt x="3413677" y="3840110"/>
                <a:pt x="3426666" y="3851202"/>
                <a:pt x="3439656" y="3851202"/>
              </a:cubicBezTo>
              <a:cubicBezTo>
                <a:pt x="3454810" y="3851202"/>
                <a:pt x="3465635" y="3840110"/>
                <a:pt x="3465635" y="3826798"/>
              </a:cubicBezTo>
              <a:cubicBezTo>
                <a:pt x="3465635" y="3811269"/>
                <a:pt x="3454810" y="3800176"/>
                <a:pt x="3439656" y="3800176"/>
              </a:cubicBezTo>
              <a:close/>
              <a:moveTo>
                <a:pt x="3513262" y="3800176"/>
              </a:moveTo>
              <a:cubicBezTo>
                <a:pt x="3500273" y="3800176"/>
                <a:pt x="3489448" y="3813487"/>
                <a:pt x="3489448" y="3826798"/>
              </a:cubicBezTo>
              <a:cubicBezTo>
                <a:pt x="3489448" y="3840110"/>
                <a:pt x="3500273" y="3851202"/>
                <a:pt x="3513262" y="3851202"/>
              </a:cubicBezTo>
              <a:cubicBezTo>
                <a:pt x="3528416" y="3851202"/>
                <a:pt x="3539241" y="3840110"/>
                <a:pt x="3539241" y="3826798"/>
              </a:cubicBezTo>
              <a:cubicBezTo>
                <a:pt x="3539241" y="3811269"/>
                <a:pt x="3528416" y="3800176"/>
                <a:pt x="3513262" y="3800176"/>
              </a:cubicBezTo>
              <a:close/>
              <a:moveTo>
                <a:pt x="3589034" y="3800176"/>
              </a:moveTo>
              <a:cubicBezTo>
                <a:pt x="3573880" y="3800176"/>
                <a:pt x="3563055" y="3813487"/>
                <a:pt x="3563055" y="3826798"/>
              </a:cubicBezTo>
              <a:cubicBezTo>
                <a:pt x="3563055" y="3840110"/>
                <a:pt x="3576045" y="3851202"/>
                <a:pt x="3589034" y="3851202"/>
              </a:cubicBezTo>
              <a:cubicBezTo>
                <a:pt x="3604188" y="3851202"/>
                <a:pt x="3615013" y="3840110"/>
                <a:pt x="3615013" y="3826798"/>
              </a:cubicBezTo>
              <a:cubicBezTo>
                <a:pt x="3615013" y="3811269"/>
                <a:pt x="3602023" y="3800176"/>
                <a:pt x="3589034" y="3800176"/>
              </a:cubicBezTo>
              <a:close/>
              <a:moveTo>
                <a:pt x="3662641" y="3800176"/>
              </a:moveTo>
              <a:cubicBezTo>
                <a:pt x="3649652" y="3800176"/>
                <a:pt x="3638827" y="3813487"/>
                <a:pt x="3638827" y="3826798"/>
              </a:cubicBezTo>
              <a:cubicBezTo>
                <a:pt x="3638827" y="3840110"/>
                <a:pt x="3649652" y="3851202"/>
                <a:pt x="3662641" y="3851202"/>
              </a:cubicBezTo>
              <a:cubicBezTo>
                <a:pt x="3677795" y="3851202"/>
                <a:pt x="3688620" y="3840110"/>
                <a:pt x="3688620" y="3826798"/>
              </a:cubicBezTo>
              <a:cubicBezTo>
                <a:pt x="3688620" y="3811269"/>
                <a:pt x="3677795" y="3800176"/>
                <a:pt x="3662641" y="3800176"/>
              </a:cubicBezTo>
              <a:close/>
              <a:moveTo>
                <a:pt x="3736248" y="3800176"/>
              </a:moveTo>
              <a:cubicBezTo>
                <a:pt x="3721094" y="3800176"/>
                <a:pt x="3710269" y="3813487"/>
                <a:pt x="3710269" y="3826798"/>
              </a:cubicBezTo>
              <a:cubicBezTo>
                <a:pt x="3710269" y="3840110"/>
                <a:pt x="3723258" y="3851202"/>
                <a:pt x="3736248" y="3851202"/>
              </a:cubicBezTo>
              <a:cubicBezTo>
                <a:pt x="3751402" y="3851202"/>
                <a:pt x="3762227" y="3840110"/>
                <a:pt x="3762227" y="3826798"/>
              </a:cubicBezTo>
              <a:cubicBezTo>
                <a:pt x="3762227" y="3811269"/>
                <a:pt x="3751402" y="3800176"/>
                <a:pt x="3736248" y="3800176"/>
              </a:cubicBezTo>
              <a:close/>
              <a:moveTo>
                <a:pt x="5881673" y="3800176"/>
              </a:moveTo>
              <a:cubicBezTo>
                <a:pt x="5866519" y="3800176"/>
                <a:pt x="5855694" y="3813487"/>
                <a:pt x="5855694" y="3826798"/>
              </a:cubicBezTo>
              <a:cubicBezTo>
                <a:pt x="5855694" y="3840110"/>
                <a:pt x="5868684" y="3851202"/>
                <a:pt x="5881673" y="3851202"/>
              </a:cubicBezTo>
              <a:cubicBezTo>
                <a:pt x="5896827" y="3851202"/>
                <a:pt x="5907652" y="3840110"/>
                <a:pt x="5907652" y="3826798"/>
              </a:cubicBezTo>
              <a:cubicBezTo>
                <a:pt x="5907652" y="3811269"/>
                <a:pt x="5896827" y="3800176"/>
                <a:pt x="5881673" y="3800176"/>
              </a:cubicBezTo>
              <a:close/>
              <a:moveTo>
                <a:pt x="5957445" y="3800176"/>
              </a:moveTo>
              <a:cubicBezTo>
                <a:pt x="5942291" y="3800176"/>
                <a:pt x="5931466" y="3813487"/>
                <a:pt x="5931466" y="3826798"/>
              </a:cubicBezTo>
              <a:cubicBezTo>
                <a:pt x="5931466" y="3840110"/>
                <a:pt x="5944456" y="3851202"/>
                <a:pt x="5957445" y="3851202"/>
              </a:cubicBezTo>
              <a:cubicBezTo>
                <a:pt x="5970435" y="3851202"/>
                <a:pt x="5981259" y="3840110"/>
                <a:pt x="5981259" y="3826798"/>
              </a:cubicBezTo>
              <a:cubicBezTo>
                <a:pt x="5981259" y="3811269"/>
                <a:pt x="5970435" y="3800176"/>
                <a:pt x="5957445" y="3800176"/>
              </a:cubicBezTo>
              <a:close/>
              <a:moveTo>
                <a:pt x="6028887" y="3800176"/>
              </a:moveTo>
              <a:cubicBezTo>
                <a:pt x="6013733" y="3800176"/>
                <a:pt x="6002908" y="3813487"/>
                <a:pt x="6002908" y="3826798"/>
              </a:cubicBezTo>
              <a:cubicBezTo>
                <a:pt x="6002908" y="3840110"/>
                <a:pt x="6015897" y="3851202"/>
                <a:pt x="6028887" y="3851202"/>
              </a:cubicBezTo>
              <a:cubicBezTo>
                <a:pt x="6044041" y="3851202"/>
                <a:pt x="6054866" y="3840110"/>
                <a:pt x="6054866" y="3826798"/>
              </a:cubicBezTo>
              <a:cubicBezTo>
                <a:pt x="6054866" y="3811269"/>
                <a:pt x="6044041" y="3800176"/>
                <a:pt x="6028887" y="3800176"/>
              </a:cubicBezTo>
              <a:close/>
              <a:moveTo>
                <a:pt x="6102494" y="3800176"/>
              </a:moveTo>
              <a:cubicBezTo>
                <a:pt x="6087340" y="3800176"/>
                <a:pt x="6076515" y="3813487"/>
                <a:pt x="6076515" y="3826798"/>
              </a:cubicBezTo>
              <a:cubicBezTo>
                <a:pt x="6076515" y="3840110"/>
                <a:pt x="6089505" y="3851202"/>
                <a:pt x="6102494" y="3851202"/>
              </a:cubicBezTo>
              <a:cubicBezTo>
                <a:pt x="6117648" y="3851202"/>
                <a:pt x="6128473" y="3840110"/>
                <a:pt x="6128473" y="3826798"/>
              </a:cubicBezTo>
              <a:cubicBezTo>
                <a:pt x="6128473" y="3811269"/>
                <a:pt x="6117648" y="3800176"/>
                <a:pt x="6102494" y="3800176"/>
              </a:cubicBezTo>
              <a:close/>
              <a:moveTo>
                <a:pt x="6178265" y="3800176"/>
              </a:moveTo>
              <a:cubicBezTo>
                <a:pt x="6165277" y="3800176"/>
                <a:pt x="6154452" y="3813487"/>
                <a:pt x="6154452" y="3826798"/>
              </a:cubicBezTo>
              <a:cubicBezTo>
                <a:pt x="6154452" y="3840110"/>
                <a:pt x="6165277" y="3851202"/>
                <a:pt x="6178265" y="3851202"/>
              </a:cubicBezTo>
              <a:cubicBezTo>
                <a:pt x="6193420" y="3851202"/>
                <a:pt x="6204245" y="3840110"/>
                <a:pt x="6204245" y="3826798"/>
              </a:cubicBezTo>
              <a:cubicBezTo>
                <a:pt x="6204245" y="3811269"/>
                <a:pt x="6191255" y="3800176"/>
                <a:pt x="6178265" y="3800176"/>
              </a:cubicBezTo>
              <a:close/>
              <a:moveTo>
                <a:pt x="6251873" y="3800176"/>
              </a:moveTo>
              <a:cubicBezTo>
                <a:pt x="6238884" y="3800176"/>
                <a:pt x="6228059" y="3813487"/>
                <a:pt x="6228059" y="3826798"/>
              </a:cubicBezTo>
              <a:cubicBezTo>
                <a:pt x="6228059" y="3840110"/>
                <a:pt x="6238884" y="3851202"/>
                <a:pt x="6251873" y="3851202"/>
              </a:cubicBezTo>
              <a:cubicBezTo>
                <a:pt x="6267027" y="3851202"/>
                <a:pt x="6277852" y="3840110"/>
                <a:pt x="6277852" y="3826798"/>
              </a:cubicBezTo>
              <a:cubicBezTo>
                <a:pt x="6277852" y="3811269"/>
                <a:pt x="6267027" y="3800176"/>
                <a:pt x="6251873" y="3800176"/>
              </a:cubicBezTo>
              <a:close/>
              <a:moveTo>
                <a:pt x="6325479" y="3800176"/>
              </a:moveTo>
              <a:cubicBezTo>
                <a:pt x="6312490" y="3800176"/>
                <a:pt x="6301665" y="3813487"/>
                <a:pt x="6301665" y="3826798"/>
              </a:cubicBezTo>
              <a:cubicBezTo>
                <a:pt x="6301665" y="3840110"/>
                <a:pt x="6312490" y="3851202"/>
                <a:pt x="6325479" y="3851202"/>
              </a:cubicBezTo>
              <a:cubicBezTo>
                <a:pt x="6340633" y="3851202"/>
                <a:pt x="6351458" y="3840110"/>
                <a:pt x="6351458" y="3826798"/>
              </a:cubicBezTo>
              <a:cubicBezTo>
                <a:pt x="6351458" y="3811269"/>
                <a:pt x="6340633" y="3800176"/>
                <a:pt x="6325479" y="3800176"/>
              </a:cubicBezTo>
              <a:close/>
              <a:moveTo>
                <a:pt x="6399086" y="3800176"/>
              </a:moveTo>
              <a:cubicBezTo>
                <a:pt x="6383932" y="3800176"/>
                <a:pt x="6373107" y="3813487"/>
                <a:pt x="6373107" y="3826798"/>
              </a:cubicBezTo>
              <a:cubicBezTo>
                <a:pt x="6373107" y="3840110"/>
                <a:pt x="6386097" y="3851202"/>
                <a:pt x="6399086" y="3851202"/>
              </a:cubicBezTo>
              <a:cubicBezTo>
                <a:pt x="6414241" y="3851202"/>
                <a:pt x="6425065" y="3840110"/>
                <a:pt x="6425065" y="3826798"/>
              </a:cubicBezTo>
              <a:cubicBezTo>
                <a:pt x="6425065" y="3811269"/>
                <a:pt x="6414241" y="3800176"/>
                <a:pt x="6399086" y="3800176"/>
              </a:cubicBezTo>
              <a:close/>
              <a:moveTo>
                <a:pt x="6472694" y="3800176"/>
              </a:moveTo>
              <a:cubicBezTo>
                <a:pt x="6457540" y="3800176"/>
                <a:pt x="6446715" y="3813487"/>
                <a:pt x="6446715" y="3826798"/>
              </a:cubicBezTo>
              <a:cubicBezTo>
                <a:pt x="6446715" y="3840110"/>
                <a:pt x="6459704" y="3851202"/>
                <a:pt x="6472694" y="3851202"/>
              </a:cubicBezTo>
              <a:cubicBezTo>
                <a:pt x="6487848" y="3851202"/>
                <a:pt x="6498673" y="3840110"/>
                <a:pt x="6498673" y="3826798"/>
              </a:cubicBezTo>
              <a:cubicBezTo>
                <a:pt x="6498673" y="3811269"/>
                <a:pt x="6487848" y="3800176"/>
                <a:pt x="6472694" y="3800176"/>
              </a:cubicBezTo>
              <a:close/>
              <a:moveTo>
                <a:pt x="6546300" y="3800176"/>
              </a:moveTo>
              <a:cubicBezTo>
                <a:pt x="6531146" y="3800176"/>
                <a:pt x="6520321" y="3813487"/>
                <a:pt x="6520321" y="3826798"/>
              </a:cubicBezTo>
              <a:cubicBezTo>
                <a:pt x="6520321" y="3840110"/>
                <a:pt x="6533311" y="3851202"/>
                <a:pt x="6546300" y="3851202"/>
              </a:cubicBezTo>
              <a:cubicBezTo>
                <a:pt x="6561454" y="3851202"/>
                <a:pt x="6572279" y="3840110"/>
                <a:pt x="6572279" y="3826798"/>
              </a:cubicBezTo>
              <a:cubicBezTo>
                <a:pt x="6572279" y="3811269"/>
                <a:pt x="6561454" y="3800176"/>
                <a:pt x="6546300" y="3800176"/>
              </a:cubicBezTo>
              <a:close/>
              <a:moveTo>
                <a:pt x="6622072" y="3800176"/>
              </a:moveTo>
              <a:cubicBezTo>
                <a:pt x="6606918" y="3800176"/>
                <a:pt x="6596093" y="3813487"/>
                <a:pt x="6596093" y="3826798"/>
              </a:cubicBezTo>
              <a:cubicBezTo>
                <a:pt x="6596093" y="3840110"/>
                <a:pt x="6609083" y="3851202"/>
                <a:pt x="6622072" y="3851202"/>
              </a:cubicBezTo>
              <a:cubicBezTo>
                <a:pt x="6637226" y="3851202"/>
                <a:pt x="6648051" y="3840110"/>
                <a:pt x="6648051" y="3826798"/>
              </a:cubicBezTo>
              <a:cubicBezTo>
                <a:pt x="6648051" y="3811269"/>
                <a:pt x="6635061" y="3800176"/>
                <a:pt x="6622072" y="3800176"/>
              </a:cubicBezTo>
              <a:close/>
              <a:moveTo>
                <a:pt x="6695679" y="3800176"/>
              </a:moveTo>
              <a:cubicBezTo>
                <a:pt x="6680525" y="3800176"/>
                <a:pt x="6669700" y="3813487"/>
                <a:pt x="6669700" y="3826798"/>
              </a:cubicBezTo>
              <a:cubicBezTo>
                <a:pt x="6669700" y="3840110"/>
                <a:pt x="6682690" y="3851202"/>
                <a:pt x="6695679" y="3851202"/>
              </a:cubicBezTo>
              <a:cubicBezTo>
                <a:pt x="6710833" y="3851202"/>
                <a:pt x="6721658" y="3840110"/>
                <a:pt x="6721658" y="3826798"/>
              </a:cubicBezTo>
              <a:cubicBezTo>
                <a:pt x="6721658" y="3811269"/>
                <a:pt x="6710833" y="3800176"/>
                <a:pt x="6695679" y="3800176"/>
              </a:cubicBezTo>
              <a:close/>
              <a:moveTo>
                <a:pt x="6769286" y="3800176"/>
              </a:moveTo>
              <a:cubicBezTo>
                <a:pt x="6754132" y="3800176"/>
                <a:pt x="6743307" y="3813487"/>
                <a:pt x="6743307" y="3826798"/>
              </a:cubicBezTo>
              <a:cubicBezTo>
                <a:pt x="6743307" y="3840110"/>
                <a:pt x="6754132" y="3851202"/>
                <a:pt x="6769286" y="3851202"/>
              </a:cubicBezTo>
              <a:cubicBezTo>
                <a:pt x="6784440" y="3851202"/>
                <a:pt x="6795265" y="3840110"/>
                <a:pt x="6795265" y="3826798"/>
              </a:cubicBezTo>
              <a:cubicBezTo>
                <a:pt x="6795265" y="3811269"/>
                <a:pt x="6784440" y="3800176"/>
                <a:pt x="6769286" y="3800176"/>
              </a:cubicBezTo>
              <a:close/>
              <a:moveTo>
                <a:pt x="6842892" y="3800176"/>
              </a:moveTo>
              <a:cubicBezTo>
                <a:pt x="6827738" y="3800176"/>
                <a:pt x="6816913" y="3813487"/>
                <a:pt x="6816913" y="3826798"/>
              </a:cubicBezTo>
              <a:cubicBezTo>
                <a:pt x="6816913" y="3840110"/>
                <a:pt x="6829903" y="3851202"/>
                <a:pt x="6842892" y="3851202"/>
              </a:cubicBezTo>
              <a:cubicBezTo>
                <a:pt x="6858047" y="3851202"/>
                <a:pt x="6868871" y="3840110"/>
                <a:pt x="6868871" y="3826798"/>
              </a:cubicBezTo>
              <a:cubicBezTo>
                <a:pt x="6868871" y="3811269"/>
                <a:pt x="6858047" y="3800176"/>
                <a:pt x="6842892" y="3800176"/>
              </a:cubicBezTo>
              <a:close/>
              <a:moveTo>
                <a:pt x="6916499" y="3800176"/>
              </a:moveTo>
              <a:cubicBezTo>
                <a:pt x="6903510" y="3800176"/>
                <a:pt x="6892685" y="3813487"/>
                <a:pt x="6892685" y="3826798"/>
              </a:cubicBezTo>
              <a:cubicBezTo>
                <a:pt x="6892685" y="3840110"/>
                <a:pt x="6903510" y="3851202"/>
                <a:pt x="6916499" y="3851202"/>
              </a:cubicBezTo>
              <a:cubicBezTo>
                <a:pt x="6931654" y="3851202"/>
                <a:pt x="6942478" y="3840110"/>
                <a:pt x="6942478" y="3826798"/>
              </a:cubicBezTo>
              <a:cubicBezTo>
                <a:pt x="6942478" y="3811269"/>
                <a:pt x="6931654" y="3800176"/>
                <a:pt x="6916499" y="3800176"/>
              </a:cubicBezTo>
              <a:close/>
              <a:moveTo>
                <a:pt x="6990106" y="3800176"/>
              </a:moveTo>
              <a:cubicBezTo>
                <a:pt x="6977118" y="3800176"/>
                <a:pt x="6966293" y="3813487"/>
                <a:pt x="6966293" y="3826798"/>
              </a:cubicBezTo>
              <a:cubicBezTo>
                <a:pt x="6966293" y="3840110"/>
                <a:pt x="6977118" y="3851202"/>
                <a:pt x="6990106" y="3851202"/>
              </a:cubicBezTo>
              <a:cubicBezTo>
                <a:pt x="7005261" y="3851202"/>
                <a:pt x="7016086" y="3840110"/>
                <a:pt x="7016086" y="3826798"/>
              </a:cubicBezTo>
              <a:cubicBezTo>
                <a:pt x="7016086" y="3811269"/>
                <a:pt x="7005261" y="3800176"/>
                <a:pt x="6990106" y="3800176"/>
              </a:cubicBezTo>
              <a:close/>
              <a:moveTo>
                <a:pt x="7065879" y="3800176"/>
              </a:moveTo>
              <a:cubicBezTo>
                <a:pt x="7050725" y="3800176"/>
                <a:pt x="7039900" y="3813487"/>
                <a:pt x="7039900" y="3826798"/>
              </a:cubicBezTo>
              <a:cubicBezTo>
                <a:pt x="7039900" y="3840110"/>
                <a:pt x="7052890" y="3851202"/>
                <a:pt x="7065879" y="3851202"/>
              </a:cubicBezTo>
              <a:cubicBezTo>
                <a:pt x="7081033" y="3851202"/>
                <a:pt x="7091858" y="3840110"/>
                <a:pt x="7091858" y="3826798"/>
              </a:cubicBezTo>
              <a:cubicBezTo>
                <a:pt x="7091858" y="3811269"/>
                <a:pt x="7078868" y="3800176"/>
                <a:pt x="7065879" y="3800176"/>
              </a:cubicBezTo>
              <a:close/>
              <a:moveTo>
                <a:pt x="8174312" y="3800176"/>
              </a:moveTo>
              <a:cubicBezTo>
                <a:pt x="8161323" y="3800176"/>
                <a:pt x="8150498" y="3813487"/>
                <a:pt x="8150498" y="3826798"/>
              </a:cubicBezTo>
              <a:cubicBezTo>
                <a:pt x="8150498" y="3840110"/>
                <a:pt x="8161323" y="3851202"/>
                <a:pt x="8174312" y="3851202"/>
              </a:cubicBezTo>
              <a:cubicBezTo>
                <a:pt x="8189467" y="3851202"/>
                <a:pt x="8200291" y="3840110"/>
                <a:pt x="8200291" y="3826798"/>
              </a:cubicBezTo>
              <a:cubicBezTo>
                <a:pt x="8200291" y="3811269"/>
                <a:pt x="8189467" y="3800176"/>
                <a:pt x="8174312" y="3800176"/>
              </a:cubicBezTo>
              <a:close/>
              <a:moveTo>
                <a:pt x="9061924" y="3800176"/>
              </a:moveTo>
              <a:cubicBezTo>
                <a:pt x="9046770" y="3800176"/>
                <a:pt x="9035945" y="3813487"/>
                <a:pt x="9035945" y="3826798"/>
              </a:cubicBezTo>
              <a:cubicBezTo>
                <a:pt x="9035945" y="3840110"/>
                <a:pt x="9048935" y="3851202"/>
                <a:pt x="9061924" y="3851202"/>
              </a:cubicBezTo>
              <a:cubicBezTo>
                <a:pt x="9077079" y="3851202"/>
                <a:pt x="9087903" y="3840110"/>
                <a:pt x="9087903" y="3826798"/>
              </a:cubicBezTo>
              <a:cubicBezTo>
                <a:pt x="9087903" y="3811269"/>
                <a:pt x="9077079" y="3800176"/>
                <a:pt x="9061924" y="3800176"/>
              </a:cubicBezTo>
              <a:close/>
              <a:moveTo>
                <a:pt x="9137696" y="3800176"/>
              </a:moveTo>
              <a:cubicBezTo>
                <a:pt x="9122542" y="3800176"/>
                <a:pt x="9111717" y="3813487"/>
                <a:pt x="9111717" y="3826798"/>
              </a:cubicBezTo>
              <a:cubicBezTo>
                <a:pt x="9111717" y="3840110"/>
                <a:pt x="9124707" y="3851202"/>
                <a:pt x="9137696" y="3851202"/>
              </a:cubicBezTo>
              <a:cubicBezTo>
                <a:pt x="9150686" y="3851202"/>
                <a:pt x="9161510" y="3840110"/>
                <a:pt x="9161510" y="3826798"/>
              </a:cubicBezTo>
              <a:cubicBezTo>
                <a:pt x="9161510" y="3811269"/>
                <a:pt x="9150686" y="3800176"/>
                <a:pt x="9137696" y="3800176"/>
              </a:cubicBezTo>
              <a:close/>
              <a:moveTo>
                <a:pt x="9211304" y="3800176"/>
              </a:moveTo>
              <a:cubicBezTo>
                <a:pt x="9196150" y="3800176"/>
                <a:pt x="9185325" y="3813487"/>
                <a:pt x="9185325" y="3826798"/>
              </a:cubicBezTo>
              <a:cubicBezTo>
                <a:pt x="9185325" y="3840110"/>
                <a:pt x="9198314" y="3851202"/>
                <a:pt x="9211304" y="3851202"/>
              </a:cubicBezTo>
              <a:cubicBezTo>
                <a:pt x="9226458" y="3851202"/>
                <a:pt x="9237283" y="3840110"/>
                <a:pt x="9237283" y="3826798"/>
              </a:cubicBezTo>
              <a:cubicBezTo>
                <a:pt x="9237283" y="3811269"/>
                <a:pt x="9224293" y="3800176"/>
                <a:pt x="9211304" y="3800176"/>
              </a:cubicBezTo>
              <a:close/>
              <a:moveTo>
                <a:pt x="9287075" y="3800176"/>
              </a:moveTo>
              <a:cubicBezTo>
                <a:pt x="9271921" y="3800176"/>
                <a:pt x="9261096" y="3813487"/>
                <a:pt x="9261096" y="3826798"/>
              </a:cubicBezTo>
              <a:cubicBezTo>
                <a:pt x="9261096" y="3840110"/>
                <a:pt x="9274085" y="3851202"/>
                <a:pt x="9287075" y="3851202"/>
              </a:cubicBezTo>
              <a:cubicBezTo>
                <a:pt x="9300064" y="3851202"/>
                <a:pt x="9310889" y="3840110"/>
                <a:pt x="9310889" y="3826798"/>
              </a:cubicBezTo>
              <a:cubicBezTo>
                <a:pt x="9310889" y="3811269"/>
                <a:pt x="9300064" y="3800176"/>
                <a:pt x="9287075" y="3800176"/>
              </a:cubicBezTo>
              <a:close/>
              <a:moveTo>
                <a:pt x="9432124" y="3800176"/>
              </a:moveTo>
              <a:cubicBezTo>
                <a:pt x="9416970" y="3800176"/>
                <a:pt x="9406145" y="3813487"/>
                <a:pt x="9406145" y="3826798"/>
              </a:cubicBezTo>
              <a:cubicBezTo>
                <a:pt x="9406145" y="3840110"/>
                <a:pt x="9419135" y="3851202"/>
                <a:pt x="9432124" y="3851202"/>
              </a:cubicBezTo>
              <a:cubicBezTo>
                <a:pt x="9447278" y="3851202"/>
                <a:pt x="9458103" y="3840110"/>
                <a:pt x="9458103" y="3826798"/>
              </a:cubicBezTo>
              <a:cubicBezTo>
                <a:pt x="9458103" y="3811269"/>
                <a:pt x="9447278" y="3800176"/>
                <a:pt x="9432124" y="3800176"/>
              </a:cubicBezTo>
              <a:close/>
              <a:moveTo>
                <a:pt x="9505731" y="3800176"/>
              </a:moveTo>
              <a:cubicBezTo>
                <a:pt x="9492742" y="3800176"/>
                <a:pt x="9481917" y="3813487"/>
                <a:pt x="9481917" y="3826798"/>
              </a:cubicBezTo>
              <a:cubicBezTo>
                <a:pt x="9481917" y="3840110"/>
                <a:pt x="9492742" y="3851202"/>
                <a:pt x="9505731" y="3851202"/>
              </a:cubicBezTo>
              <a:cubicBezTo>
                <a:pt x="9520886" y="3851202"/>
                <a:pt x="9531710" y="3840110"/>
                <a:pt x="9531710" y="3826798"/>
              </a:cubicBezTo>
              <a:cubicBezTo>
                <a:pt x="9531710" y="3811269"/>
                <a:pt x="9520886" y="3800176"/>
                <a:pt x="9505731" y="3800176"/>
              </a:cubicBezTo>
              <a:close/>
              <a:moveTo>
                <a:pt x="9581503" y="3800176"/>
              </a:moveTo>
              <a:cubicBezTo>
                <a:pt x="9566349" y="3800176"/>
                <a:pt x="9555524" y="3813487"/>
                <a:pt x="9555524" y="3826798"/>
              </a:cubicBezTo>
              <a:cubicBezTo>
                <a:pt x="9555524" y="3840110"/>
                <a:pt x="9568514" y="3851202"/>
                <a:pt x="9581503" y="3851202"/>
              </a:cubicBezTo>
              <a:cubicBezTo>
                <a:pt x="9596658" y="3851202"/>
                <a:pt x="9607482" y="3840110"/>
                <a:pt x="9607482" y="3826798"/>
              </a:cubicBezTo>
              <a:cubicBezTo>
                <a:pt x="9607482" y="3811269"/>
                <a:pt x="9594493" y="3800176"/>
                <a:pt x="9581503" y="3800176"/>
              </a:cubicBezTo>
              <a:close/>
              <a:moveTo>
                <a:pt x="9655110" y="3800176"/>
              </a:moveTo>
              <a:cubicBezTo>
                <a:pt x="9639956" y="3800176"/>
                <a:pt x="9629131" y="3813487"/>
                <a:pt x="9629131" y="3826798"/>
              </a:cubicBezTo>
              <a:cubicBezTo>
                <a:pt x="9629131" y="3840110"/>
                <a:pt x="9642120" y="3851202"/>
                <a:pt x="9655110" y="3851202"/>
              </a:cubicBezTo>
              <a:cubicBezTo>
                <a:pt x="9670264" y="3851202"/>
                <a:pt x="9681089" y="3840110"/>
                <a:pt x="9681089" y="3826798"/>
              </a:cubicBezTo>
              <a:cubicBezTo>
                <a:pt x="9681089" y="3811269"/>
                <a:pt x="9670264" y="3800176"/>
                <a:pt x="9655110" y="3800176"/>
              </a:cubicBezTo>
              <a:close/>
              <a:moveTo>
                <a:pt x="9728717" y="3800176"/>
              </a:moveTo>
              <a:cubicBezTo>
                <a:pt x="9713563" y="3800176"/>
                <a:pt x="9702738" y="3813487"/>
                <a:pt x="9702738" y="3826798"/>
              </a:cubicBezTo>
              <a:cubicBezTo>
                <a:pt x="9702738" y="3840110"/>
                <a:pt x="9715728" y="3851202"/>
                <a:pt x="9728717" y="3851202"/>
              </a:cubicBezTo>
              <a:cubicBezTo>
                <a:pt x="9743871" y="3851202"/>
                <a:pt x="9754696" y="3840110"/>
                <a:pt x="9754696" y="3826798"/>
              </a:cubicBezTo>
              <a:cubicBezTo>
                <a:pt x="9754696" y="3811269"/>
                <a:pt x="9743871" y="3800176"/>
                <a:pt x="9728717" y="3800176"/>
              </a:cubicBezTo>
              <a:close/>
              <a:moveTo>
                <a:pt x="9875930" y="3800176"/>
              </a:moveTo>
              <a:cubicBezTo>
                <a:pt x="9862941" y="3800176"/>
                <a:pt x="9852116" y="3813487"/>
                <a:pt x="9852116" y="3826798"/>
              </a:cubicBezTo>
              <a:cubicBezTo>
                <a:pt x="9852116" y="3840110"/>
                <a:pt x="9862941" y="3851202"/>
                <a:pt x="9875930" y="3851202"/>
              </a:cubicBezTo>
              <a:cubicBezTo>
                <a:pt x="9891084" y="3851202"/>
                <a:pt x="9901909" y="3840110"/>
                <a:pt x="9901909" y="3826798"/>
              </a:cubicBezTo>
              <a:cubicBezTo>
                <a:pt x="9901909" y="3811269"/>
                <a:pt x="9891084" y="3800176"/>
                <a:pt x="9875930" y="3800176"/>
              </a:cubicBezTo>
              <a:close/>
              <a:moveTo>
                <a:pt x="10027474" y="3800176"/>
              </a:moveTo>
              <a:cubicBezTo>
                <a:pt x="10012320" y="3800176"/>
                <a:pt x="10001495" y="3813487"/>
                <a:pt x="10001495" y="3826798"/>
              </a:cubicBezTo>
              <a:cubicBezTo>
                <a:pt x="10001495" y="3840110"/>
                <a:pt x="10014485" y="3851202"/>
                <a:pt x="10027474" y="3851202"/>
              </a:cubicBezTo>
              <a:cubicBezTo>
                <a:pt x="10040464" y="3851202"/>
                <a:pt x="10051288" y="3840110"/>
                <a:pt x="10051288" y="3826798"/>
              </a:cubicBezTo>
              <a:cubicBezTo>
                <a:pt x="10051288" y="3811269"/>
                <a:pt x="10038299" y="3800176"/>
                <a:pt x="10027474" y="3800176"/>
              </a:cubicBezTo>
              <a:close/>
              <a:moveTo>
                <a:pt x="10098916" y="3800176"/>
              </a:moveTo>
              <a:cubicBezTo>
                <a:pt x="10085927" y="3800176"/>
                <a:pt x="10075102" y="3813487"/>
                <a:pt x="10075102" y="3826798"/>
              </a:cubicBezTo>
              <a:cubicBezTo>
                <a:pt x="10075102" y="3840110"/>
                <a:pt x="10085927" y="3851202"/>
                <a:pt x="10098916" y="3851202"/>
              </a:cubicBezTo>
              <a:cubicBezTo>
                <a:pt x="10114071" y="3851202"/>
                <a:pt x="10124895" y="3840110"/>
                <a:pt x="10124895" y="3826798"/>
              </a:cubicBezTo>
              <a:cubicBezTo>
                <a:pt x="10124895" y="3811269"/>
                <a:pt x="10114071" y="3800176"/>
                <a:pt x="10098916" y="3800176"/>
              </a:cubicBezTo>
              <a:close/>
              <a:moveTo>
                <a:pt x="2331222" y="3877825"/>
              </a:moveTo>
              <a:cubicBezTo>
                <a:pt x="2318233" y="3877825"/>
                <a:pt x="2307408" y="3888917"/>
                <a:pt x="2307408" y="3902229"/>
              </a:cubicBezTo>
              <a:cubicBezTo>
                <a:pt x="2307408" y="3917758"/>
                <a:pt x="2318233" y="3928851"/>
                <a:pt x="2331222" y="3928851"/>
              </a:cubicBezTo>
              <a:cubicBezTo>
                <a:pt x="2346376" y="3928851"/>
                <a:pt x="2357201" y="3915540"/>
                <a:pt x="2357201" y="3902229"/>
              </a:cubicBezTo>
              <a:cubicBezTo>
                <a:pt x="2357201" y="3886699"/>
                <a:pt x="2344211" y="3875606"/>
                <a:pt x="2331222" y="3877825"/>
              </a:cubicBezTo>
              <a:close/>
              <a:moveTo>
                <a:pt x="2699257" y="3877825"/>
              </a:moveTo>
              <a:cubicBezTo>
                <a:pt x="2686268" y="3877825"/>
                <a:pt x="2675443" y="3888917"/>
                <a:pt x="2675443" y="3902229"/>
              </a:cubicBezTo>
              <a:cubicBezTo>
                <a:pt x="2675443" y="3917758"/>
                <a:pt x="2686268" y="3928851"/>
                <a:pt x="2699257" y="3928851"/>
              </a:cubicBezTo>
              <a:cubicBezTo>
                <a:pt x="2714411" y="3928851"/>
                <a:pt x="2725236" y="3915540"/>
                <a:pt x="2725236" y="3902229"/>
              </a:cubicBezTo>
              <a:cubicBezTo>
                <a:pt x="2725236" y="3886699"/>
                <a:pt x="2714411" y="3875606"/>
                <a:pt x="2699257" y="3877825"/>
              </a:cubicBezTo>
              <a:close/>
              <a:moveTo>
                <a:pt x="2775028" y="3877825"/>
              </a:moveTo>
              <a:cubicBezTo>
                <a:pt x="2762039" y="3877825"/>
                <a:pt x="2751214" y="3888917"/>
                <a:pt x="2751214" y="3902229"/>
              </a:cubicBezTo>
              <a:cubicBezTo>
                <a:pt x="2751214" y="3917758"/>
                <a:pt x="2762039" y="3928851"/>
                <a:pt x="2775028" y="3928851"/>
              </a:cubicBezTo>
              <a:cubicBezTo>
                <a:pt x="2790182" y="3928851"/>
                <a:pt x="2801007" y="3915540"/>
                <a:pt x="2801007" y="3902229"/>
              </a:cubicBezTo>
              <a:cubicBezTo>
                <a:pt x="2801007" y="3886699"/>
                <a:pt x="2788017" y="3875606"/>
                <a:pt x="2775028" y="3877825"/>
              </a:cubicBezTo>
              <a:close/>
              <a:moveTo>
                <a:pt x="2848635" y="3877825"/>
              </a:moveTo>
              <a:cubicBezTo>
                <a:pt x="2833481" y="3877825"/>
                <a:pt x="2822656" y="3888917"/>
                <a:pt x="2822656" y="3902229"/>
              </a:cubicBezTo>
              <a:cubicBezTo>
                <a:pt x="2822656" y="3917758"/>
                <a:pt x="2835645" y="3928851"/>
                <a:pt x="2848635" y="3928851"/>
              </a:cubicBezTo>
              <a:cubicBezTo>
                <a:pt x="2863789" y="3928851"/>
                <a:pt x="2874614" y="3915540"/>
                <a:pt x="2874614" y="3902229"/>
              </a:cubicBezTo>
              <a:cubicBezTo>
                <a:pt x="2874614" y="3886699"/>
                <a:pt x="2863789" y="3875606"/>
                <a:pt x="2848635" y="3877825"/>
              </a:cubicBezTo>
              <a:close/>
              <a:moveTo>
                <a:pt x="2922242" y="3877825"/>
              </a:moveTo>
              <a:cubicBezTo>
                <a:pt x="2909253" y="3877825"/>
                <a:pt x="2898428" y="3888917"/>
                <a:pt x="2898428" y="3902229"/>
              </a:cubicBezTo>
              <a:cubicBezTo>
                <a:pt x="2898428" y="3917758"/>
                <a:pt x="2909253" y="3928851"/>
                <a:pt x="2922242" y="3928851"/>
              </a:cubicBezTo>
              <a:cubicBezTo>
                <a:pt x="2937396" y="3928851"/>
                <a:pt x="2948221" y="3915540"/>
                <a:pt x="2948221" y="3902229"/>
              </a:cubicBezTo>
              <a:cubicBezTo>
                <a:pt x="2948221" y="3886699"/>
                <a:pt x="2937396" y="3875606"/>
                <a:pt x="2922242" y="3877825"/>
              </a:cubicBezTo>
              <a:close/>
              <a:moveTo>
                <a:pt x="2995849" y="3877825"/>
              </a:moveTo>
              <a:cubicBezTo>
                <a:pt x="2982860" y="3877825"/>
                <a:pt x="2972035" y="3888917"/>
                <a:pt x="2972035" y="3902229"/>
              </a:cubicBezTo>
              <a:cubicBezTo>
                <a:pt x="2972035" y="3917758"/>
                <a:pt x="2982860" y="3928851"/>
                <a:pt x="2995849" y="3928851"/>
              </a:cubicBezTo>
              <a:cubicBezTo>
                <a:pt x="3011003" y="3928851"/>
                <a:pt x="3021828" y="3915540"/>
                <a:pt x="3021828" y="3902229"/>
              </a:cubicBezTo>
              <a:cubicBezTo>
                <a:pt x="3021828" y="3886699"/>
                <a:pt x="3011003" y="3875606"/>
                <a:pt x="2995849" y="3877825"/>
              </a:cubicBezTo>
              <a:close/>
              <a:moveTo>
                <a:pt x="3069456" y="3877825"/>
              </a:moveTo>
              <a:cubicBezTo>
                <a:pt x="3056467" y="3877825"/>
                <a:pt x="3045642" y="3888917"/>
                <a:pt x="3045642" y="3902229"/>
              </a:cubicBezTo>
              <a:cubicBezTo>
                <a:pt x="3045642" y="3917758"/>
                <a:pt x="3056467" y="3928851"/>
                <a:pt x="3069456" y="3928851"/>
              </a:cubicBezTo>
              <a:cubicBezTo>
                <a:pt x="3084610" y="3928851"/>
                <a:pt x="3095435" y="3915540"/>
                <a:pt x="3095435" y="3902229"/>
              </a:cubicBezTo>
              <a:cubicBezTo>
                <a:pt x="3095435" y="3886699"/>
                <a:pt x="3084610" y="3875606"/>
                <a:pt x="3069456" y="3877825"/>
              </a:cubicBezTo>
              <a:close/>
              <a:moveTo>
                <a:pt x="3143063" y="3877825"/>
              </a:moveTo>
              <a:cubicBezTo>
                <a:pt x="3130074" y="3877825"/>
                <a:pt x="3119249" y="3888917"/>
                <a:pt x="3119249" y="3902229"/>
              </a:cubicBezTo>
              <a:cubicBezTo>
                <a:pt x="3119249" y="3917758"/>
                <a:pt x="3130074" y="3928851"/>
                <a:pt x="3143063" y="3928851"/>
              </a:cubicBezTo>
              <a:cubicBezTo>
                <a:pt x="3158217" y="3928851"/>
                <a:pt x="3169042" y="3915540"/>
                <a:pt x="3169042" y="3902229"/>
              </a:cubicBezTo>
              <a:cubicBezTo>
                <a:pt x="3169042" y="3886699"/>
                <a:pt x="3158217" y="3875606"/>
                <a:pt x="3143063" y="3877825"/>
              </a:cubicBezTo>
              <a:close/>
              <a:moveTo>
                <a:pt x="3218835" y="3877825"/>
              </a:moveTo>
              <a:cubicBezTo>
                <a:pt x="3203681" y="3877825"/>
                <a:pt x="3192856" y="3888917"/>
                <a:pt x="3192856" y="3902229"/>
              </a:cubicBezTo>
              <a:cubicBezTo>
                <a:pt x="3192856" y="3917758"/>
                <a:pt x="3205846" y="3928851"/>
                <a:pt x="3218835" y="3928851"/>
              </a:cubicBezTo>
              <a:cubicBezTo>
                <a:pt x="3233989" y="3928851"/>
                <a:pt x="3244814" y="3915540"/>
                <a:pt x="3244814" y="3902229"/>
              </a:cubicBezTo>
              <a:cubicBezTo>
                <a:pt x="3244814" y="3886699"/>
                <a:pt x="3231824" y="3875606"/>
                <a:pt x="3218835" y="3877825"/>
              </a:cubicBezTo>
              <a:close/>
              <a:moveTo>
                <a:pt x="3292441" y="3877825"/>
              </a:moveTo>
              <a:cubicBezTo>
                <a:pt x="3279452" y="3877825"/>
                <a:pt x="3268627" y="3888917"/>
                <a:pt x="3268627" y="3902229"/>
              </a:cubicBezTo>
              <a:cubicBezTo>
                <a:pt x="3268627" y="3917758"/>
                <a:pt x="3279452" y="3928851"/>
                <a:pt x="3292441" y="3928851"/>
              </a:cubicBezTo>
              <a:cubicBezTo>
                <a:pt x="3307595" y="3928851"/>
                <a:pt x="3318420" y="3915540"/>
                <a:pt x="3318420" y="3902229"/>
              </a:cubicBezTo>
              <a:cubicBezTo>
                <a:pt x="3318420" y="3886699"/>
                <a:pt x="3307595" y="3875606"/>
                <a:pt x="3292441" y="3877825"/>
              </a:cubicBezTo>
              <a:close/>
              <a:moveTo>
                <a:pt x="3366049" y="3877825"/>
              </a:moveTo>
              <a:cubicBezTo>
                <a:pt x="3350895" y="3877825"/>
                <a:pt x="3340070" y="3888917"/>
                <a:pt x="3340070" y="3902229"/>
              </a:cubicBezTo>
              <a:cubicBezTo>
                <a:pt x="3340070" y="3917758"/>
                <a:pt x="3353060" y="3928851"/>
                <a:pt x="3366049" y="3928851"/>
              </a:cubicBezTo>
              <a:cubicBezTo>
                <a:pt x="3381203" y="3928851"/>
                <a:pt x="3392028" y="3915540"/>
                <a:pt x="3392028" y="3902229"/>
              </a:cubicBezTo>
              <a:cubicBezTo>
                <a:pt x="3392028" y="3886699"/>
                <a:pt x="3381203" y="3875606"/>
                <a:pt x="3366049" y="3877825"/>
              </a:cubicBezTo>
              <a:close/>
              <a:moveTo>
                <a:pt x="3439656" y="3877825"/>
              </a:moveTo>
              <a:cubicBezTo>
                <a:pt x="3424502" y="3877825"/>
                <a:pt x="3413677" y="3888917"/>
                <a:pt x="3413677" y="3902229"/>
              </a:cubicBezTo>
              <a:cubicBezTo>
                <a:pt x="3413677" y="3917758"/>
                <a:pt x="3426666" y="3928851"/>
                <a:pt x="3439656" y="3928851"/>
              </a:cubicBezTo>
              <a:cubicBezTo>
                <a:pt x="3454810" y="3928851"/>
                <a:pt x="3465635" y="3915540"/>
                <a:pt x="3465635" y="3902229"/>
              </a:cubicBezTo>
              <a:cubicBezTo>
                <a:pt x="3465635" y="3886699"/>
                <a:pt x="3454810" y="3875606"/>
                <a:pt x="3439656" y="3877825"/>
              </a:cubicBezTo>
              <a:close/>
              <a:moveTo>
                <a:pt x="3513262" y="3877825"/>
              </a:moveTo>
              <a:cubicBezTo>
                <a:pt x="3500273" y="3877825"/>
                <a:pt x="3489448" y="3888917"/>
                <a:pt x="3489448" y="3902229"/>
              </a:cubicBezTo>
              <a:cubicBezTo>
                <a:pt x="3489448" y="3917758"/>
                <a:pt x="3500273" y="3928851"/>
                <a:pt x="3513262" y="3928851"/>
              </a:cubicBezTo>
              <a:cubicBezTo>
                <a:pt x="3528416" y="3928851"/>
                <a:pt x="3539241" y="3915540"/>
                <a:pt x="3539241" y="3902229"/>
              </a:cubicBezTo>
              <a:cubicBezTo>
                <a:pt x="3539241" y="3886699"/>
                <a:pt x="3528416" y="3875606"/>
                <a:pt x="3513262" y="3877825"/>
              </a:cubicBezTo>
              <a:close/>
              <a:moveTo>
                <a:pt x="3589034" y="3877825"/>
              </a:moveTo>
              <a:cubicBezTo>
                <a:pt x="3573880" y="3877825"/>
                <a:pt x="3563055" y="3888917"/>
                <a:pt x="3563055" y="3902229"/>
              </a:cubicBezTo>
              <a:cubicBezTo>
                <a:pt x="3563055" y="3917758"/>
                <a:pt x="3576045" y="3928851"/>
                <a:pt x="3589034" y="3928851"/>
              </a:cubicBezTo>
              <a:cubicBezTo>
                <a:pt x="3604188" y="3928851"/>
                <a:pt x="3615013" y="3915540"/>
                <a:pt x="3615013" y="3902229"/>
              </a:cubicBezTo>
              <a:cubicBezTo>
                <a:pt x="3615013" y="3886699"/>
                <a:pt x="3602023" y="3875606"/>
                <a:pt x="3589034" y="3877825"/>
              </a:cubicBezTo>
              <a:close/>
              <a:moveTo>
                <a:pt x="3662641" y="3877825"/>
              </a:moveTo>
              <a:cubicBezTo>
                <a:pt x="3649652" y="3877825"/>
                <a:pt x="3638827" y="3888917"/>
                <a:pt x="3638827" y="3902229"/>
              </a:cubicBezTo>
              <a:cubicBezTo>
                <a:pt x="3638827" y="3917758"/>
                <a:pt x="3649652" y="3928851"/>
                <a:pt x="3662641" y="3928851"/>
              </a:cubicBezTo>
              <a:cubicBezTo>
                <a:pt x="3677795" y="3928851"/>
                <a:pt x="3688620" y="3915540"/>
                <a:pt x="3688620" y="3902229"/>
              </a:cubicBezTo>
              <a:cubicBezTo>
                <a:pt x="3688620" y="3886699"/>
                <a:pt x="3677795" y="3875606"/>
                <a:pt x="3662641" y="3877825"/>
              </a:cubicBezTo>
              <a:close/>
              <a:moveTo>
                <a:pt x="3736248" y="3877825"/>
              </a:moveTo>
              <a:cubicBezTo>
                <a:pt x="3721094" y="3877825"/>
                <a:pt x="3710269" y="3888917"/>
                <a:pt x="3710269" y="3902229"/>
              </a:cubicBezTo>
              <a:cubicBezTo>
                <a:pt x="3710269" y="3917758"/>
                <a:pt x="3723258" y="3928851"/>
                <a:pt x="3736248" y="3928851"/>
              </a:cubicBezTo>
              <a:cubicBezTo>
                <a:pt x="3751402" y="3928851"/>
                <a:pt x="3762227" y="3915540"/>
                <a:pt x="3762227" y="3902229"/>
              </a:cubicBezTo>
              <a:cubicBezTo>
                <a:pt x="3762227" y="3886699"/>
                <a:pt x="3751402" y="3875606"/>
                <a:pt x="3736248" y="3877825"/>
              </a:cubicBezTo>
              <a:close/>
              <a:moveTo>
                <a:pt x="3812020" y="3877825"/>
              </a:moveTo>
              <a:cubicBezTo>
                <a:pt x="3796866" y="3877825"/>
                <a:pt x="3786041" y="3888917"/>
                <a:pt x="3786041" y="3902229"/>
              </a:cubicBezTo>
              <a:cubicBezTo>
                <a:pt x="3786041" y="3917758"/>
                <a:pt x="3799030" y="3928851"/>
                <a:pt x="3812020" y="3928851"/>
              </a:cubicBezTo>
              <a:cubicBezTo>
                <a:pt x="3825009" y="3928851"/>
                <a:pt x="3835834" y="3915540"/>
                <a:pt x="3835834" y="3902229"/>
              </a:cubicBezTo>
              <a:cubicBezTo>
                <a:pt x="3835834" y="3886699"/>
                <a:pt x="3825009" y="3875606"/>
                <a:pt x="3812020" y="3877825"/>
              </a:cubicBezTo>
              <a:close/>
              <a:moveTo>
                <a:pt x="5734459" y="3877825"/>
              </a:moveTo>
              <a:cubicBezTo>
                <a:pt x="5719305" y="3877825"/>
                <a:pt x="5708480" y="3888917"/>
                <a:pt x="5708480" y="3902229"/>
              </a:cubicBezTo>
              <a:cubicBezTo>
                <a:pt x="5708480" y="3917758"/>
                <a:pt x="5721470" y="3928851"/>
                <a:pt x="5734459" y="3928851"/>
              </a:cubicBezTo>
              <a:cubicBezTo>
                <a:pt x="5749613" y="3928851"/>
                <a:pt x="5760438" y="3915540"/>
                <a:pt x="5760438" y="3902229"/>
              </a:cubicBezTo>
              <a:cubicBezTo>
                <a:pt x="5760438" y="3886699"/>
                <a:pt x="5747448" y="3875606"/>
                <a:pt x="5734459" y="3877825"/>
              </a:cubicBezTo>
              <a:close/>
              <a:moveTo>
                <a:pt x="5881673" y="3877825"/>
              </a:moveTo>
              <a:cubicBezTo>
                <a:pt x="5866519" y="3877825"/>
                <a:pt x="5855694" y="3888917"/>
                <a:pt x="5855694" y="3902229"/>
              </a:cubicBezTo>
              <a:cubicBezTo>
                <a:pt x="5855694" y="3917758"/>
                <a:pt x="5868684" y="3928851"/>
                <a:pt x="5881673" y="3928851"/>
              </a:cubicBezTo>
              <a:cubicBezTo>
                <a:pt x="5896827" y="3928851"/>
                <a:pt x="5907652" y="3915540"/>
                <a:pt x="5907652" y="3902229"/>
              </a:cubicBezTo>
              <a:cubicBezTo>
                <a:pt x="5907652" y="3886699"/>
                <a:pt x="5896827" y="3875606"/>
                <a:pt x="5881673" y="3877825"/>
              </a:cubicBezTo>
              <a:close/>
              <a:moveTo>
                <a:pt x="5957445" y="3877825"/>
              </a:moveTo>
              <a:cubicBezTo>
                <a:pt x="5942291" y="3877825"/>
                <a:pt x="5931466" y="3888917"/>
                <a:pt x="5931466" y="3902229"/>
              </a:cubicBezTo>
              <a:cubicBezTo>
                <a:pt x="5931466" y="3917758"/>
                <a:pt x="5944456" y="3928851"/>
                <a:pt x="5957445" y="3928851"/>
              </a:cubicBezTo>
              <a:cubicBezTo>
                <a:pt x="5970435" y="3928851"/>
                <a:pt x="5981259" y="3915540"/>
                <a:pt x="5981259" y="3902229"/>
              </a:cubicBezTo>
              <a:cubicBezTo>
                <a:pt x="5981259" y="3886699"/>
                <a:pt x="5970435" y="3875606"/>
                <a:pt x="5957445" y="3877825"/>
              </a:cubicBezTo>
              <a:close/>
              <a:moveTo>
                <a:pt x="6028887" y="3877825"/>
              </a:moveTo>
              <a:cubicBezTo>
                <a:pt x="6013733" y="3877825"/>
                <a:pt x="6002908" y="3888917"/>
                <a:pt x="6002908" y="3902229"/>
              </a:cubicBezTo>
              <a:cubicBezTo>
                <a:pt x="6002908" y="3917758"/>
                <a:pt x="6015897" y="3928851"/>
                <a:pt x="6028887" y="3928851"/>
              </a:cubicBezTo>
              <a:cubicBezTo>
                <a:pt x="6044041" y="3928851"/>
                <a:pt x="6054866" y="3915540"/>
                <a:pt x="6054866" y="3902229"/>
              </a:cubicBezTo>
              <a:cubicBezTo>
                <a:pt x="6054866" y="3886699"/>
                <a:pt x="6044041" y="3875606"/>
                <a:pt x="6028887" y="3877825"/>
              </a:cubicBezTo>
              <a:close/>
              <a:moveTo>
                <a:pt x="6102494" y="3877825"/>
              </a:moveTo>
              <a:cubicBezTo>
                <a:pt x="6087340" y="3877825"/>
                <a:pt x="6076515" y="3888917"/>
                <a:pt x="6076515" y="3902229"/>
              </a:cubicBezTo>
              <a:cubicBezTo>
                <a:pt x="6076515" y="3917758"/>
                <a:pt x="6089505" y="3928851"/>
                <a:pt x="6102494" y="3928851"/>
              </a:cubicBezTo>
              <a:cubicBezTo>
                <a:pt x="6117648" y="3928851"/>
                <a:pt x="6128473" y="3915540"/>
                <a:pt x="6128473" y="3902229"/>
              </a:cubicBezTo>
              <a:cubicBezTo>
                <a:pt x="6128473" y="3886699"/>
                <a:pt x="6117648" y="3875606"/>
                <a:pt x="6102494" y="3877825"/>
              </a:cubicBezTo>
              <a:close/>
              <a:moveTo>
                <a:pt x="6178265" y="3877825"/>
              </a:moveTo>
              <a:cubicBezTo>
                <a:pt x="6165277" y="3877825"/>
                <a:pt x="6154452" y="3888917"/>
                <a:pt x="6154452" y="3902229"/>
              </a:cubicBezTo>
              <a:cubicBezTo>
                <a:pt x="6154452" y="3917758"/>
                <a:pt x="6165277" y="3928851"/>
                <a:pt x="6178265" y="3928851"/>
              </a:cubicBezTo>
              <a:cubicBezTo>
                <a:pt x="6193420" y="3928851"/>
                <a:pt x="6204245" y="3915540"/>
                <a:pt x="6204245" y="3902229"/>
              </a:cubicBezTo>
              <a:cubicBezTo>
                <a:pt x="6204245" y="3886699"/>
                <a:pt x="6191255" y="3875606"/>
                <a:pt x="6178265" y="3877825"/>
              </a:cubicBezTo>
              <a:close/>
              <a:moveTo>
                <a:pt x="6251873" y="3877825"/>
              </a:moveTo>
              <a:cubicBezTo>
                <a:pt x="6238884" y="3877825"/>
                <a:pt x="6228059" y="3888917"/>
                <a:pt x="6228059" y="3902229"/>
              </a:cubicBezTo>
              <a:cubicBezTo>
                <a:pt x="6228059" y="3917758"/>
                <a:pt x="6238884" y="3928851"/>
                <a:pt x="6251873" y="3928851"/>
              </a:cubicBezTo>
              <a:cubicBezTo>
                <a:pt x="6267027" y="3928851"/>
                <a:pt x="6277852" y="3915540"/>
                <a:pt x="6277852" y="3902229"/>
              </a:cubicBezTo>
              <a:cubicBezTo>
                <a:pt x="6277852" y="3886699"/>
                <a:pt x="6267027" y="3875606"/>
                <a:pt x="6251873" y="3877825"/>
              </a:cubicBezTo>
              <a:close/>
              <a:moveTo>
                <a:pt x="6325479" y="3877825"/>
              </a:moveTo>
              <a:cubicBezTo>
                <a:pt x="6312490" y="3877825"/>
                <a:pt x="6301665" y="3888917"/>
                <a:pt x="6301665" y="3902229"/>
              </a:cubicBezTo>
              <a:cubicBezTo>
                <a:pt x="6301665" y="3917758"/>
                <a:pt x="6312490" y="3928851"/>
                <a:pt x="6325479" y="3928851"/>
              </a:cubicBezTo>
              <a:cubicBezTo>
                <a:pt x="6340633" y="3928851"/>
                <a:pt x="6351458" y="3915540"/>
                <a:pt x="6351458" y="3902229"/>
              </a:cubicBezTo>
              <a:cubicBezTo>
                <a:pt x="6351458" y="3886699"/>
                <a:pt x="6340633" y="3875606"/>
                <a:pt x="6325479" y="3877825"/>
              </a:cubicBezTo>
              <a:close/>
              <a:moveTo>
                <a:pt x="6399086" y="3877825"/>
              </a:moveTo>
              <a:cubicBezTo>
                <a:pt x="6383932" y="3877825"/>
                <a:pt x="6373107" y="3888917"/>
                <a:pt x="6373107" y="3902229"/>
              </a:cubicBezTo>
              <a:cubicBezTo>
                <a:pt x="6373107" y="3917758"/>
                <a:pt x="6386097" y="3928851"/>
                <a:pt x="6399086" y="3928851"/>
              </a:cubicBezTo>
              <a:cubicBezTo>
                <a:pt x="6414241" y="3928851"/>
                <a:pt x="6425065" y="3915540"/>
                <a:pt x="6425065" y="3902229"/>
              </a:cubicBezTo>
              <a:cubicBezTo>
                <a:pt x="6425065" y="3886699"/>
                <a:pt x="6414241" y="3875606"/>
                <a:pt x="6399086" y="3877825"/>
              </a:cubicBezTo>
              <a:close/>
              <a:moveTo>
                <a:pt x="6472694" y="3877825"/>
              </a:moveTo>
              <a:cubicBezTo>
                <a:pt x="6457540" y="3877825"/>
                <a:pt x="6446715" y="3888917"/>
                <a:pt x="6446715" y="3902229"/>
              </a:cubicBezTo>
              <a:cubicBezTo>
                <a:pt x="6446715" y="3917758"/>
                <a:pt x="6459704" y="3928851"/>
                <a:pt x="6472694" y="3928851"/>
              </a:cubicBezTo>
              <a:cubicBezTo>
                <a:pt x="6487848" y="3928851"/>
                <a:pt x="6498673" y="3915540"/>
                <a:pt x="6498673" y="3902229"/>
              </a:cubicBezTo>
              <a:cubicBezTo>
                <a:pt x="6498673" y="3886699"/>
                <a:pt x="6487848" y="3875606"/>
                <a:pt x="6472694" y="3877825"/>
              </a:cubicBezTo>
              <a:close/>
              <a:moveTo>
                <a:pt x="6546300" y="3877825"/>
              </a:moveTo>
              <a:cubicBezTo>
                <a:pt x="6531146" y="3877825"/>
                <a:pt x="6520321" y="3888917"/>
                <a:pt x="6520321" y="3902229"/>
              </a:cubicBezTo>
              <a:cubicBezTo>
                <a:pt x="6520321" y="3917758"/>
                <a:pt x="6533311" y="3928851"/>
                <a:pt x="6546300" y="3928851"/>
              </a:cubicBezTo>
              <a:cubicBezTo>
                <a:pt x="6561454" y="3928851"/>
                <a:pt x="6572279" y="3915540"/>
                <a:pt x="6572279" y="3902229"/>
              </a:cubicBezTo>
              <a:cubicBezTo>
                <a:pt x="6572279" y="3886699"/>
                <a:pt x="6561454" y="3875606"/>
                <a:pt x="6546300" y="3877825"/>
              </a:cubicBezTo>
              <a:close/>
              <a:moveTo>
                <a:pt x="6622072" y="3877825"/>
              </a:moveTo>
              <a:cubicBezTo>
                <a:pt x="6606918" y="3877825"/>
                <a:pt x="6596093" y="3888917"/>
                <a:pt x="6596093" y="3902229"/>
              </a:cubicBezTo>
              <a:cubicBezTo>
                <a:pt x="6596093" y="3917758"/>
                <a:pt x="6609083" y="3928851"/>
                <a:pt x="6622072" y="3928851"/>
              </a:cubicBezTo>
              <a:cubicBezTo>
                <a:pt x="6637226" y="3928851"/>
                <a:pt x="6648051" y="3915540"/>
                <a:pt x="6648051" y="3902229"/>
              </a:cubicBezTo>
              <a:cubicBezTo>
                <a:pt x="6648051" y="3886699"/>
                <a:pt x="6635061" y="3875606"/>
                <a:pt x="6622072" y="3877825"/>
              </a:cubicBezTo>
              <a:close/>
              <a:moveTo>
                <a:pt x="6695679" y="3877825"/>
              </a:moveTo>
              <a:cubicBezTo>
                <a:pt x="6680525" y="3877825"/>
                <a:pt x="6669700" y="3888917"/>
                <a:pt x="6669700" y="3902229"/>
              </a:cubicBezTo>
              <a:cubicBezTo>
                <a:pt x="6669700" y="3917758"/>
                <a:pt x="6682690" y="3928851"/>
                <a:pt x="6695679" y="3928851"/>
              </a:cubicBezTo>
              <a:cubicBezTo>
                <a:pt x="6710833" y="3928851"/>
                <a:pt x="6721658" y="3915540"/>
                <a:pt x="6721658" y="3902229"/>
              </a:cubicBezTo>
              <a:cubicBezTo>
                <a:pt x="6721658" y="3886699"/>
                <a:pt x="6710833" y="3875606"/>
                <a:pt x="6695679" y="3877825"/>
              </a:cubicBezTo>
              <a:close/>
              <a:moveTo>
                <a:pt x="6769286" y="3877825"/>
              </a:moveTo>
              <a:cubicBezTo>
                <a:pt x="6754132" y="3877825"/>
                <a:pt x="6743307" y="3888918"/>
                <a:pt x="6743307" y="3902229"/>
              </a:cubicBezTo>
              <a:cubicBezTo>
                <a:pt x="6743307" y="3917759"/>
                <a:pt x="6754132" y="3928851"/>
                <a:pt x="6769286" y="3928851"/>
              </a:cubicBezTo>
              <a:cubicBezTo>
                <a:pt x="6784440" y="3928851"/>
                <a:pt x="6795265" y="3915540"/>
                <a:pt x="6795265" y="3902229"/>
              </a:cubicBezTo>
              <a:cubicBezTo>
                <a:pt x="6795265" y="3886699"/>
                <a:pt x="6784440" y="3877825"/>
                <a:pt x="6769286" y="3877825"/>
              </a:cubicBezTo>
              <a:close/>
              <a:moveTo>
                <a:pt x="6842892" y="3877825"/>
              </a:moveTo>
              <a:cubicBezTo>
                <a:pt x="6827738" y="3877825"/>
                <a:pt x="6816913" y="3888917"/>
                <a:pt x="6816913" y="3902229"/>
              </a:cubicBezTo>
              <a:cubicBezTo>
                <a:pt x="6816913" y="3917758"/>
                <a:pt x="6829903" y="3928851"/>
                <a:pt x="6842892" y="3928851"/>
              </a:cubicBezTo>
              <a:cubicBezTo>
                <a:pt x="6858047" y="3928851"/>
                <a:pt x="6868871" y="3915540"/>
                <a:pt x="6868871" y="3902229"/>
              </a:cubicBezTo>
              <a:cubicBezTo>
                <a:pt x="6868871" y="3886699"/>
                <a:pt x="6858047" y="3875606"/>
                <a:pt x="6842892" y="3877825"/>
              </a:cubicBezTo>
              <a:close/>
              <a:moveTo>
                <a:pt x="6916499" y="3877825"/>
              </a:moveTo>
              <a:cubicBezTo>
                <a:pt x="6903510" y="3877825"/>
                <a:pt x="6892685" y="3888917"/>
                <a:pt x="6892685" y="3902229"/>
              </a:cubicBezTo>
              <a:cubicBezTo>
                <a:pt x="6892685" y="3917758"/>
                <a:pt x="6903510" y="3928851"/>
                <a:pt x="6916499" y="3928851"/>
              </a:cubicBezTo>
              <a:cubicBezTo>
                <a:pt x="6931654" y="3928851"/>
                <a:pt x="6942478" y="3915540"/>
                <a:pt x="6942478" y="3902229"/>
              </a:cubicBezTo>
              <a:cubicBezTo>
                <a:pt x="6942478" y="3886699"/>
                <a:pt x="6931654" y="3875606"/>
                <a:pt x="6916499" y="3877825"/>
              </a:cubicBezTo>
              <a:close/>
              <a:moveTo>
                <a:pt x="6990106" y="3877825"/>
              </a:moveTo>
              <a:cubicBezTo>
                <a:pt x="6977118" y="3877825"/>
                <a:pt x="6966293" y="3888917"/>
                <a:pt x="6966293" y="3902229"/>
              </a:cubicBezTo>
              <a:cubicBezTo>
                <a:pt x="6966293" y="3917758"/>
                <a:pt x="6977118" y="3928851"/>
                <a:pt x="6990106" y="3928851"/>
              </a:cubicBezTo>
              <a:cubicBezTo>
                <a:pt x="7005261" y="3928851"/>
                <a:pt x="7016086" y="3915540"/>
                <a:pt x="7016086" y="3902229"/>
              </a:cubicBezTo>
              <a:cubicBezTo>
                <a:pt x="7016086" y="3886699"/>
                <a:pt x="7005261" y="3875606"/>
                <a:pt x="6990106" y="3877825"/>
              </a:cubicBezTo>
              <a:close/>
              <a:moveTo>
                <a:pt x="8100705" y="3877825"/>
              </a:moveTo>
              <a:cubicBezTo>
                <a:pt x="8087716" y="3877825"/>
                <a:pt x="8076891" y="3888917"/>
                <a:pt x="8076891" y="3902229"/>
              </a:cubicBezTo>
              <a:cubicBezTo>
                <a:pt x="8076891" y="3917758"/>
                <a:pt x="8087716" y="3928851"/>
                <a:pt x="8100705" y="3928851"/>
              </a:cubicBezTo>
              <a:cubicBezTo>
                <a:pt x="8115859" y="3928851"/>
                <a:pt x="8126684" y="3915540"/>
                <a:pt x="8126684" y="3902229"/>
              </a:cubicBezTo>
              <a:cubicBezTo>
                <a:pt x="8126684" y="3886699"/>
                <a:pt x="8115859" y="3875606"/>
                <a:pt x="8100705" y="3877825"/>
              </a:cubicBezTo>
              <a:close/>
              <a:moveTo>
                <a:pt x="8174312" y="3877825"/>
              </a:moveTo>
              <a:cubicBezTo>
                <a:pt x="8161323" y="3877825"/>
                <a:pt x="8150498" y="3888917"/>
                <a:pt x="8150498" y="3902229"/>
              </a:cubicBezTo>
              <a:cubicBezTo>
                <a:pt x="8150498" y="3917758"/>
                <a:pt x="8161323" y="3928851"/>
                <a:pt x="8174312" y="3928851"/>
              </a:cubicBezTo>
              <a:cubicBezTo>
                <a:pt x="8189467" y="3928851"/>
                <a:pt x="8200291" y="3915540"/>
                <a:pt x="8200291" y="3902229"/>
              </a:cubicBezTo>
              <a:cubicBezTo>
                <a:pt x="8200291" y="3886699"/>
                <a:pt x="8189467" y="3875606"/>
                <a:pt x="8174312" y="3877825"/>
              </a:cubicBezTo>
              <a:close/>
              <a:moveTo>
                <a:pt x="9137696" y="3877825"/>
              </a:moveTo>
              <a:cubicBezTo>
                <a:pt x="9122542" y="3877825"/>
                <a:pt x="9111717" y="3888917"/>
                <a:pt x="9111717" y="3902229"/>
              </a:cubicBezTo>
              <a:cubicBezTo>
                <a:pt x="9111717" y="3917758"/>
                <a:pt x="9124707" y="3928851"/>
                <a:pt x="9137696" y="3928851"/>
              </a:cubicBezTo>
              <a:cubicBezTo>
                <a:pt x="9150686" y="3928851"/>
                <a:pt x="9161510" y="3915540"/>
                <a:pt x="9161510" y="3902229"/>
              </a:cubicBezTo>
              <a:cubicBezTo>
                <a:pt x="9161510" y="3886699"/>
                <a:pt x="9150686" y="3875606"/>
                <a:pt x="9137696" y="3877825"/>
              </a:cubicBezTo>
              <a:close/>
              <a:moveTo>
                <a:pt x="9211304" y="3877825"/>
              </a:moveTo>
              <a:cubicBezTo>
                <a:pt x="9196150" y="3877825"/>
                <a:pt x="9185325" y="3888917"/>
                <a:pt x="9185325" y="3902229"/>
              </a:cubicBezTo>
              <a:cubicBezTo>
                <a:pt x="9185325" y="3917758"/>
                <a:pt x="9198314" y="3928851"/>
                <a:pt x="9211304" y="3928851"/>
              </a:cubicBezTo>
              <a:cubicBezTo>
                <a:pt x="9226458" y="3928851"/>
                <a:pt x="9237283" y="3915540"/>
                <a:pt x="9237283" y="3902229"/>
              </a:cubicBezTo>
              <a:cubicBezTo>
                <a:pt x="9237283" y="3886699"/>
                <a:pt x="9224293" y="3875606"/>
                <a:pt x="9211304" y="3877825"/>
              </a:cubicBezTo>
              <a:close/>
              <a:moveTo>
                <a:pt x="9432124" y="3877825"/>
              </a:moveTo>
              <a:cubicBezTo>
                <a:pt x="9416970" y="3877825"/>
                <a:pt x="9406145" y="3888917"/>
                <a:pt x="9406145" y="3902229"/>
              </a:cubicBezTo>
              <a:cubicBezTo>
                <a:pt x="9406145" y="3917758"/>
                <a:pt x="9419135" y="3928851"/>
                <a:pt x="9432124" y="3928851"/>
              </a:cubicBezTo>
              <a:cubicBezTo>
                <a:pt x="9447278" y="3928851"/>
                <a:pt x="9458103" y="3915540"/>
                <a:pt x="9458103" y="3902229"/>
              </a:cubicBezTo>
              <a:cubicBezTo>
                <a:pt x="9458103" y="3886699"/>
                <a:pt x="9447278" y="3875606"/>
                <a:pt x="9432124" y="3877825"/>
              </a:cubicBezTo>
              <a:close/>
              <a:moveTo>
                <a:pt x="9505731" y="3877825"/>
              </a:moveTo>
              <a:cubicBezTo>
                <a:pt x="9492742" y="3877825"/>
                <a:pt x="9481917" y="3888917"/>
                <a:pt x="9481917" y="3902229"/>
              </a:cubicBezTo>
              <a:cubicBezTo>
                <a:pt x="9481917" y="3917758"/>
                <a:pt x="9492742" y="3928851"/>
                <a:pt x="9505731" y="3928851"/>
              </a:cubicBezTo>
              <a:cubicBezTo>
                <a:pt x="9520886" y="3928851"/>
                <a:pt x="9531710" y="3915540"/>
                <a:pt x="9531710" y="3902229"/>
              </a:cubicBezTo>
              <a:cubicBezTo>
                <a:pt x="9531710" y="3886699"/>
                <a:pt x="9520886" y="3875606"/>
                <a:pt x="9505731" y="3877825"/>
              </a:cubicBezTo>
              <a:close/>
              <a:moveTo>
                <a:pt x="9581503" y="3877825"/>
              </a:moveTo>
              <a:cubicBezTo>
                <a:pt x="9566349" y="3877825"/>
                <a:pt x="9555524" y="3888917"/>
                <a:pt x="9555524" y="3902229"/>
              </a:cubicBezTo>
              <a:cubicBezTo>
                <a:pt x="9555524" y="3917758"/>
                <a:pt x="9568514" y="3928851"/>
                <a:pt x="9581503" y="3928851"/>
              </a:cubicBezTo>
              <a:cubicBezTo>
                <a:pt x="9596658" y="3928851"/>
                <a:pt x="9607482" y="3915540"/>
                <a:pt x="9607482" y="3902229"/>
              </a:cubicBezTo>
              <a:cubicBezTo>
                <a:pt x="9607482" y="3886699"/>
                <a:pt x="9594493" y="3875606"/>
                <a:pt x="9581503" y="3877825"/>
              </a:cubicBezTo>
              <a:close/>
              <a:moveTo>
                <a:pt x="9655110" y="3877825"/>
              </a:moveTo>
              <a:cubicBezTo>
                <a:pt x="9639956" y="3877825"/>
                <a:pt x="9629131" y="3888917"/>
                <a:pt x="9629131" y="3902229"/>
              </a:cubicBezTo>
              <a:cubicBezTo>
                <a:pt x="9629131" y="3917758"/>
                <a:pt x="9642120" y="3928851"/>
                <a:pt x="9655110" y="3928851"/>
              </a:cubicBezTo>
              <a:cubicBezTo>
                <a:pt x="9670264" y="3928851"/>
                <a:pt x="9681089" y="3915540"/>
                <a:pt x="9681089" y="3902229"/>
              </a:cubicBezTo>
              <a:cubicBezTo>
                <a:pt x="9681089" y="3886699"/>
                <a:pt x="9670264" y="3875606"/>
                <a:pt x="9655110" y="3877825"/>
              </a:cubicBezTo>
              <a:close/>
              <a:moveTo>
                <a:pt x="9728717" y="3877825"/>
              </a:moveTo>
              <a:cubicBezTo>
                <a:pt x="9713563" y="3877825"/>
                <a:pt x="9702738" y="3888917"/>
                <a:pt x="9702738" y="3902229"/>
              </a:cubicBezTo>
              <a:cubicBezTo>
                <a:pt x="9702738" y="3917758"/>
                <a:pt x="9715728" y="3928851"/>
                <a:pt x="9728717" y="3928851"/>
              </a:cubicBezTo>
              <a:cubicBezTo>
                <a:pt x="9743871" y="3928851"/>
                <a:pt x="9754696" y="3915540"/>
                <a:pt x="9754696" y="3902229"/>
              </a:cubicBezTo>
              <a:cubicBezTo>
                <a:pt x="9754696" y="3886699"/>
                <a:pt x="9743871" y="3875606"/>
                <a:pt x="9728717" y="3877825"/>
              </a:cubicBezTo>
              <a:close/>
              <a:moveTo>
                <a:pt x="9949537" y="3877825"/>
              </a:moveTo>
              <a:cubicBezTo>
                <a:pt x="9934383" y="3877825"/>
                <a:pt x="9923558" y="3888917"/>
                <a:pt x="9923558" y="3902229"/>
              </a:cubicBezTo>
              <a:cubicBezTo>
                <a:pt x="9923558" y="3917758"/>
                <a:pt x="9936548" y="3928851"/>
                <a:pt x="9949537" y="3928851"/>
              </a:cubicBezTo>
              <a:cubicBezTo>
                <a:pt x="9964692" y="3928851"/>
                <a:pt x="9975516" y="3915540"/>
                <a:pt x="9975516" y="3902229"/>
              </a:cubicBezTo>
              <a:cubicBezTo>
                <a:pt x="9975516" y="3886699"/>
                <a:pt x="9964692" y="3875606"/>
                <a:pt x="9949537" y="3877825"/>
              </a:cubicBezTo>
              <a:close/>
              <a:moveTo>
                <a:pt x="10098916" y="3877825"/>
              </a:moveTo>
              <a:cubicBezTo>
                <a:pt x="10085927" y="3877825"/>
                <a:pt x="10075102" y="3888917"/>
                <a:pt x="10075102" y="3902229"/>
              </a:cubicBezTo>
              <a:cubicBezTo>
                <a:pt x="10075102" y="3917758"/>
                <a:pt x="10085927" y="3928851"/>
                <a:pt x="10098916" y="3928851"/>
              </a:cubicBezTo>
              <a:cubicBezTo>
                <a:pt x="10114071" y="3928851"/>
                <a:pt x="10124895" y="3915540"/>
                <a:pt x="10124895" y="3902229"/>
              </a:cubicBezTo>
              <a:cubicBezTo>
                <a:pt x="10124895" y="3886699"/>
                <a:pt x="10114071" y="3875606"/>
                <a:pt x="10098916" y="3877825"/>
              </a:cubicBezTo>
              <a:close/>
              <a:moveTo>
                <a:pt x="10246130" y="3877825"/>
              </a:moveTo>
              <a:cubicBezTo>
                <a:pt x="10230976" y="3877825"/>
                <a:pt x="10220151" y="3888917"/>
                <a:pt x="10220151" y="3902229"/>
              </a:cubicBezTo>
              <a:cubicBezTo>
                <a:pt x="10220151" y="3917758"/>
                <a:pt x="10233141" y="3928851"/>
                <a:pt x="10246130" y="3928851"/>
              </a:cubicBezTo>
              <a:cubicBezTo>
                <a:pt x="10261284" y="3928851"/>
                <a:pt x="10272109" y="3915540"/>
                <a:pt x="10272109" y="3902229"/>
              </a:cubicBezTo>
              <a:cubicBezTo>
                <a:pt x="10272109" y="3886699"/>
                <a:pt x="10261284" y="3875606"/>
                <a:pt x="10246130" y="3877825"/>
              </a:cubicBezTo>
              <a:close/>
              <a:moveTo>
                <a:pt x="10319737" y="3877825"/>
              </a:moveTo>
              <a:cubicBezTo>
                <a:pt x="10304583" y="3877825"/>
                <a:pt x="10293758" y="3888917"/>
                <a:pt x="10293758" y="3902229"/>
              </a:cubicBezTo>
              <a:cubicBezTo>
                <a:pt x="10293758" y="3917758"/>
                <a:pt x="10306748" y="3928851"/>
                <a:pt x="10319737" y="3928851"/>
              </a:cubicBezTo>
              <a:cubicBezTo>
                <a:pt x="10334891" y="3928851"/>
                <a:pt x="10345716" y="3915540"/>
                <a:pt x="10345716" y="3902229"/>
              </a:cubicBezTo>
              <a:cubicBezTo>
                <a:pt x="10345716" y="3886699"/>
                <a:pt x="10334891" y="3875606"/>
                <a:pt x="10319737" y="3877825"/>
              </a:cubicBezTo>
              <a:close/>
              <a:moveTo>
                <a:pt x="10395509" y="3877825"/>
              </a:moveTo>
              <a:cubicBezTo>
                <a:pt x="10380355" y="3877825"/>
                <a:pt x="10369530" y="3888917"/>
                <a:pt x="10369530" y="3902229"/>
              </a:cubicBezTo>
              <a:cubicBezTo>
                <a:pt x="10369530" y="3917758"/>
                <a:pt x="10382520" y="3928851"/>
                <a:pt x="10395509" y="3928851"/>
              </a:cubicBezTo>
              <a:cubicBezTo>
                <a:pt x="10408499" y="3928851"/>
                <a:pt x="10419323" y="3915540"/>
                <a:pt x="10419323" y="3902229"/>
              </a:cubicBezTo>
              <a:cubicBezTo>
                <a:pt x="10419323" y="3886699"/>
                <a:pt x="10408499" y="3875606"/>
                <a:pt x="10395509" y="3877825"/>
              </a:cubicBezTo>
              <a:close/>
              <a:moveTo>
                <a:pt x="2699257" y="3953255"/>
              </a:moveTo>
              <a:cubicBezTo>
                <a:pt x="2686268" y="3953255"/>
                <a:pt x="2675443" y="3964347"/>
                <a:pt x="2675443" y="3977659"/>
              </a:cubicBezTo>
              <a:cubicBezTo>
                <a:pt x="2675443" y="3993188"/>
                <a:pt x="2686268" y="4004281"/>
                <a:pt x="2699257" y="4004281"/>
              </a:cubicBezTo>
              <a:cubicBezTo>
                <a:pt x="2714411" y="4004281"/>
                <a:pt x="2725236" y="3990970"/>
                <a:pt x="2725236" y="3977659"/>
              </a:cubicBezTo>
              <a:cubicBezTo>
                <a:pt x="2725236" y="3962129"/>
                <a:pt x="2714411" y="3951036"/>
                <a:pt x="2699257" y="3953255"/>
              </a:cubicBezTo>
              <a:close/>
              <a:moveTo>
                <a:pt x="2775028" y="3953255"/>
              </a:moveTo>
              <a:cubicBezTo>
                <a:pt x="2762039" y="3953255"/>
                <a:pt x="2751214" y="3964347"/>
                <a:pt x="2751214" y="3977659"/>
              </a:cubicBezTo>
              <a:cubicBezTo>
                <a:pt x="2751214" y="3993188"/>
                <a:pt x="2762039" y="4004281"/>
                <a:pt x="2775028" y="4004281"/>
              </a:cubicBezTo>
              <a:cubicBezTo>
                <a:pt x="2790182" y="4004281"/>
                <a:pt x="2801007" y="3990970"/>
                <a:pt x="2801007" y="3977659"/>
              </a:cubicBezTo>
              <a:cubicBezTo>
                <a:pt x="2801007" y="3962129"/>
                <a:pt x="2788017" y="3951036"/>
                <a:pt x="2775028" y="3953255"/>
              </a:cubicBezTo>
              <a:close/>
              <a:moveTo>
                <a:pt x="2848635" y="3953255"/>
              </a:moveTo>
              <a:cubicBezTo>
                <a:pt x="2833481" y="3953255"/>
                <a:pt x="2822656" y="3964347"/>
                <a:pt x="2822656" y="3977659"/>
              </a:cubicBezTo>
              <a:cubicBezTo>
                <a:pt x="2822656" y="3993188"/>
                <a:pt x="2835645" y="4004281"/>
                <a:pt x="2848635" y="4004281"/>
              </a:cubicBezTo>
              <a:cubicBezTo>
                <a:pt x="2863789" y="4004281"/>
                <a:pt x="2874614" y="3990970"/>
                <a:pt x="2874614" y="3977659"/>
              </a:cubicBezTo>
              <a:cubicBezTo>
                <a:pt x="2874614" y="3962129"/>
                <a:pt x="2863789" y="3951036"/>
                <a:pt x="2848635" y="3953255"/>
              </a:cubicBezTo>
              <a:close/>
              <a:moveTo>
                <a:pt x="2922242" y="3953255"/>
              </a:moveTo>
              <a:cubicBezTo>
                <a:pt x="2909253" y="3953255"/>
                <a:pt x="2898428" y="3964347"/>
                <a:pt x="2898428" y="3977659"/>
              </a:cubicBezTo>
              <a:cubicBezTo>
                <a:pt x="2898428" y="3993188"/>
                <a:pt x="2909253" y="4004281"/>
                <a:pt x="2922242" y="4004281"/>
              </a:cubicBezTo>
              <a:cubicBezTo>
                <a:pt x="2937396" y="4004281"/>
                <a:pt x="2948221" y="3990970"/>
                <a:pt x="2948221" y="3977659"/>
              </a:cubicBezTo>
              <a:cubicBezTo>
                <a:pt x="2948221" y="3962129"/>
                <a:pt x="2937396" y="3951036"/>
                <a:pt x="2922242" y="3953255"/>
              </a:cubicBezTo>
              <a:close/>
              <a:moveTo>
                <a:pt x="2995849" y="3953255"/>
              </a:moveTo>
              <a:cubicBezTo>
                <a:pt x="2982860" y="3953255"/>
                <a:pt x="2972035" y="3964347"/>
                <a:pt x="2972035" y="3977659"/>
              </a:cubicBezTo>
              <a:cubicBezTo>
                <a:pt x="2972035" y="3993188"/>
                <a:pt x="2982860" y="4004281"/>
                <a:pt x="2995849" y="4004281"/>
              </a:cubicBezTo>
              <a:cubicBezTo>
                <a:pt x="3011003" y="4004281"/>
                <a:pt x="3021828" y="3990970"/>
                <a:pt x="3021828" y="3977659"/>
              </a:cubicBezTo>
              <a:cubicBezTo>
                <a:pt x="3021828" y="3962129"/>
                <a:pt x="3011003" y="3951036"/>
                <a:pt x="2995849" y="3953255"/>
              </a:cubicBezTo>
              <a:close/>
              <a:moveTo>
                <a:pt x="3069456" y="3953255"/>
              </a:moveTo>
              <a:cubicBezTo>
                <a:pt x="3056467" y="3953255"/>
                <a:pt x="3045642" y="3964347"/>
                <a:pt x="3045642" y="3977659"/>
              </a:cubicBezTo>
              <a:cubicBezTo>
                <a:pt x="3045642" y="3993188"/>
                <a:pt x="3056467" y="4004281"/>
                <a:pt x="3069456" y="4004281"/>
              </a:cubicBezTo>
              <a:cubicBezTo>
                <a:pt x="3084610" y="4004281"/>
                <a:pt x="3095435" y="3990970"/>
                <a:pt x="3095435" y="3977659"/>
              </a:cubicBezTo>
              <a:cubicBezTo>
                <a:pt x="3095435" y="3962129"/>
                <a:pt x="3084610" y="3951036"/>
                <a:pt x="3069456" y="3953255"/>
              </a:cubicBezTo>
              <a:close/>
              <a:moveTo>
                <a:pt x="3143063" y="3953255"/>
              </a:moveTo>
              <a:cubicBezTo>
                <a:pt x="3130074" y="3953255"/>
                <a:pt x="3119249" y="3964347"/>
                <a:pt x="3119249" y="3977659"/>
              </a:cubicBezTo>
              <a:cubicBezTo>
                <a:pt x="3119249" y="3993188"/>
                <a:pt x="3130074" y="4004281"/>
                <a:pt x="3143063" y="4004281"/>
              </a:cubicBezTo>
              <a:cubicBezTo>
                <a:pt x="3158217" y="4004281"/>
                <a:pt x="3169042" y="3990970"/>
                <a:pt x="3169042" y="3977659"/>
              </a:cubicBezTo>
              <a:cubicBezTo>
                <a:pt x="3169042" y="3962129"/>
                <a:pt x="3158217" y="3951036"/>
                <a:pt x="3143063" y="3953255"/>
              </a:cubicBezTo>
              <a:close/>
              <a:moveTo>
                <a:pt x="3218835" y="3953255"/>
              </a:moveTo>
              <a:cubicBezTo>
                <a:pt x="3203681" y="3953255"/>
                <a:pt x="3192856" y="3964347"/>
                <a:pt x="3192856" y="3977659"/>
              </a:cubicBezTo>
              <a:cubicBezTo>
                <a:pt x="3192856" y="3993188"/>
                <a:pt x="3205846" y="4004281"/>
                <a:pt x="3218835" y="4004281"/>
              </a:cubicBezTo>
              <a:cubicBezTo>
                <a:pt x="3233989" y="4004281"/>
                <a:pt x="3244814" y="3990970"/>
                <a:pt x="3244814" y="3977659"/>
              </a:cubicBezTo>
              <a:cubicBezTo>
                <a:pt x="3244814" y="3962129"/>
                <a:pt x="3231824" y="3951036"/>
                <a:pt x="3218835" y="3953255"/>
              </a:cubicBezTo>
              <a:close/>
              <a:moveTo>
                <a:pt x="3292441" y="3953255"/>
              </a:moveTo>
              <a:cubicBezTo>
                <a:pt x="3279452" y="3953255"/>
                <a:pt x="3268627" y="3964347"/>
                <a:pt x="3268627" y="3977659"/>
              </a:cubicBezTo>
              <a:cubicBezTo>
                <a:pt x="3268627" y="3993188"/>
                <a:pt x="3279452" y="4004281"/>
                <a:pt x="3292441" y="4004281"/>
              </a:cubicBezTo>
              <a:cubicBezTo>
                <a:pt x="3307595" y="4004281"/>
                <a:pt x="3318420" y="3990970"/>
                <a:pt x="3318420" y="3977659"/>
              </a:cubicBezTo>
              <a:cubicBezTo>
                <a:pt x="3318420" y="3962129"/>
                <a:pt x="3307595" y="3951036"/>
                <a:pt x="3292441" y="3953255"/>
              </a:cubicBezTo>
              <a:close/>
              <a:moveTo>
                <a:pt x="3366049" y="3953255"/>
              </a:moveTo>
              <a:cubicBezTo>
                <a:pt x="3350895" y="3953255"/>
                <a:pt x="3340070" y="3964347"/>
                <a:pt x="3340070" y="3977659"/>
              </a:cubicBezTo>
              <a:cubicBezTo>
                <a:pt x="3340070" y="3993188"/>
                <a:pt x="3353060" y="4004281"/>
                <a:pt x="3366049" y="4004281"/>
              </a:cubicBezTo>
              <a:cubicBezTo>
                <a:pt x="3381203" y="4004281"/>
                <a:pt x="3392028" y="3990970"/>
                <a:pt x="3392028" y="3977659"/>
              </a:cubicBezTo>
              <a:cubicBezTo>
                <a:pt x="3392028" y="3962129"/>
                <a:pt x="3381203" y="3951036"/>
                <a:pt x="3366049" y="3953255"/>
              </a:cubicBezTo>
              <a:close/>
              <a:moveTo>
                <a:pt x="3439656" y="3953255"/>
              </a:moveTo>
              <a:cubicBezTo>
                <a:pt x="3424502" y="3953255"/>
                <a:pt x="3413677" y="3964347"/>
                <a:pt x="3413677" y="3977659"/>
              </a:cubicBezTo>
              <a:cubicBezTo>
                <a:pt x="3413677" y="3993188"/>
                <a:pt x="3426666" y="4004281"/>
                <a:pt x="3439656" y="4004281"/>
              </a:cubicBezTo>
              <a:cubicBezTo>
                <a:pt x="3454810" y="4004281"/>
                <a:pt x="3465635" y="3990970"/>
                <a:pt x="3465635" y="3977659"/>
              </a:cubicBezTo>
              <a:cubicBezTo>
                <a:pt x="3465635" y="3962129"/>
                <a:pt x="3454810" y="3951036"/>
                <a:pt x="3439656" y="3953255"/>
              </a:cubicBezTo>
              <a:close/>
              <a:moveTo>
                <a:pt x="3513262" y="3953255"/>
              </a:moveTo>
              <a:cubicBezTo>
                <a:pt x="3500273" y="3953255"/>
                <a:pt x="3489448" y="3964347"/>
                <a:pt x="3489448" y="3977659"/>
              </a:cubicBezTo>
              <a:cubicBezTo>
                <a:pt x="3489448" y="3993188"/>
                <a:pt x="3500273" y="4004281"/>
                <a:pt x="3513262" y="4004281"/>
              </a:cubicBezTo>
              <a:cubicBezTo>
                <a:pt x="3528416" y="4004281"/>
                <a:pt x="3539241" y="3990970"/>
                <a:pt x="3539241" y="3977659"/>
              </a:cubicBezTo>
              <a:cubicBezTo>
                <a:pt x="3539241" y="3962129"/>
                <a:pt x="3528416" y="3951036"/>
                <a:pt x="3513262" y="3953255"/>
              </a:cubicBezTo>
              <a:close/>
              <a:moveTo>
                <a:pt x="3589034" y="3953255"/>
              </a:moveTo>
              <a:cubicBezTo>
                <a:pt x="3573880" y="3953255"/>
                <a:pt x="3563055" y="3964347"/>
                <a:pt x="3563055" y="3977659"/>
              </a:cubicBezTo>
              <a:cubicBezTo>
                <a:pt x="3563055" y="3993188"/>
                <a:pt x="3576045" y="4004281"/>
                <a:pt x="3589034" y="4004281"/>
              </a:cubicBezTo>
              <a:cubicBezTo>
                <a:pt x="3604188" y="4004281"/>
                <a:pt x="3615013" y="3990970"/>
                <a:pt x="3615013" y="3977659"/>
              </a:cubicBezTo>
              <a:cubicBezTo>
                <a:pt x="3615013" y="3962129"/>
                <a:pt x="3602023" y="3951036"/>
                <a:pt x="3589034" y="3953255"/>
              </a:cubicBezTo>
              <a:close/>
              <a:moveTo>
                <a:pt x="3662641" y="3953255"/>
              </a:moveTo>
              <a:cubicBezTo>
                <a:pt x="3649652" y="3953255"/>
                <a:pt x="3638827" y="3964347"/>
                <a:pt x="3638827" y="3977659"/>
              </a:cubicBezTo>
              <a:cubicBezTo>
                <a:pt x="3638827" y="3993188"/>
                <a:pt x="3649652" y="4004281"/>
                <a:pt x="3662641" y="4004281"/>
              </a:cubicBezTo>
              <a:cubicBezTo>
                <a:pt x="3677795" y="4004281"/>
                <a:pt x="3688620" y="3990970"/>
                <a:pt x="3688620" y="3977659"/>
              </a:cubicBezTo>
              <a:cubicBezTo>
                <a:pt x="3688620" y="3962129"/>
                <a:pt x="3677795" y="3951036"/>
                <a:pt x="3662641" y="3953255"/>
              </a:cubicBezTo>
              <a:close/>
              <a:moveTo>
                <a:pt x="3736248" y="3953255"/>
              </a:moveTo>
              <a:cubicBezTo>
                <a:pt x="3721094" y="3953255"/>
                <a:pt x="3710269" y="3964347"/>
                <a:pt x="3710269" y="3977659"/>
              </a:cubicBezTo>
              <a:cubicBezTo>
                <a:pt x="3710269" y="3993188"/>
                <a:pt x="3723258" y="4004281"/>
                <a:pt x="3736248" y="4004281"/>
              </a:cubicBezTo>
              <a:cubicBezTo>
                <a:pt x="3751402" y="4004281"/>
                <a:pt x="3762227" y="3990970"/>
                <a:pt x="3762227" y="3977659"/>
              </a:cubicBezTo>
              <a:cubicBezTo>
                <a:pt x="3762227" y="3962129"/>
                <a:pt x="3751402" y="3951036"/>
                <a:pt x="3736248" y="3953255"/>
              </a:cubicBezTo>
              <a:close/>
              <a:moveTo>
                <a:pt x="3812020" y="3953255"/>
              </a:moveTo>
              <a:cubicBezTo>
                <a:pt x="3796866" y="3953255"/>
                <a:pt x="3786041" y="3964347"/>
                <a:pt x="3786041" y="3977659"/>
              </a:cubicBezTo>
              <a:cubicBezTo>
                <a:pt x="3786041" y="3993188"/>
                <a:pt x="3799030" y="4004281"/>
                <a:pt x="3812020" y="4004281"/>
              </a:cubicBezTo>
              <a:cubicBezTo>
                <a:pt x="3825009" y="4004281"/>
                <a:pt x="3835834" y="3990970"/>
                <a:pt x="3835834" y="3977659"/>
              </a:cubicBezTo>
              <a:cubicBezTo>
                <a:pt x="3835834" y="3962129"/>
                <a:pt x="3825009" y="3951036"/>
                <a:pt x="3812020" y="3953255"/>
              </a:cubicBezTo>
              <a:close/>
              <a:moveTo>
                <a:pt x="3883462" y="3953255"/>
              </a:moveTo>
              <a:cubicBezTo>
                <a:pt x="3868308" y="3953255"/>
                <a:pt x="3857483" y="3964347"/>
                <a:pt x="3857483" y="3977659"/>
              </a:cubicBezTo>
              <a:cubicBezTo>
                <a:pt x="3857483" y="3993188"/>
                <a:pt x="3870472" y="4004281"/>
                <a:pt x="3883462" y="4004281"/>
              </a:cubicBezTo>
              <a:cubicBezTo>
                <a:pt x="3898616" y="4004281"/>
                <a:pt x="3909441" y="3990970"/>
                <a:pt x="3909441" y="3977659"/>
              </a:cubicBezTo>
              <a:cubicBezTo>
                <a:pt x="3909441" y="3962129"/>
                <a:pt x="3898616" y="3951036"/>
                <a:pt x="3883462" y="3953255"/>
              </a:cubicBezTo>
              <a:close/>
              <a:moveTo>
                <a:pt x="3957069" y="3953255"/>
              </a:moveTo>
              <a:cubicBezTo>
                <a:pt x="3941915" y="3953255"/>
                <a:pt x="3931090" y="3964347"/>
                <a:pt x="3931090" y="3977659"/>
              </a:cubicBezTo>
              <a:cubicBezTo>
                <a:pt x="3931090" y="3993188"/>
                <a:pt x="3944080" y="4004281"/>
                <a:pt x="3957069" y="4004281"/>
              </a:cubicBezTo>
              <a:cubicBezTo>
                <a:pt x="3972223" y="4004281"/>
                <a:pt x="3983048" y="3990970"/>
                <a:pt x="3983048" y="3977659"/>
              </a:cubicBezTo>
              <a:cubicBezTo>
                <a:pt x="3983048" y="3962129"/>
                <a:pt x="3972223" y="3951036"/>
                <a:pt x="3957069" y="3953255"/>
              </a:cubicBezTo>
              <a:close/>
              <a:moveTo>
                <a:pt x="4032841" y="3953255"/>
              </a:moveTo>
              <a:cubicBezTo>
                <a:pt x="4019852" y="3953255"/>
                <a:pt x="4009027" y="3964347"/>
                <a:pt x="4009027" y="3977659"/>
              </a:cubicBezTo>
              <a:cubicBezTo>
                <a:pt x="4009027" y="3993188"/>
                <a:pt x="4019852" y="4004281"/>
                <a:pt x="4032841" y="4004281"/>
              </a:cubicBezTo>
              <a:cubicBezTo>
                <a:pt x="4047995" y="4004281"/>
                <a:pt x="4058820" y="3990970"/>
                <a:pt x="4058820" y="3977659"/>
              </a:cubicBezTo>
              <a:cubicBezTo>
                <a:pt x="4058820" y="3962129"/>
                <a:pt x="4045830" y="3951036"/>
                <a:pt x="4032841" y="3953255"/>
              </a:cubicBezTo>
              <a:close/>
              <a:moveTo>
                <a:pt x="5881673" y="3953255"/>
              </a:moveTo>
              <a:cubicBezTo>
                <a:pt x="5866519" y="3953255"/>
                <a:pt x="5855694" y="3964347"/>
                <a:pt x="5855694" y="3977659"/>
              </a:cubicBezTo>
              <a:cubicBezTo>
                <a:pt x="5855694" y="3993188"/>
                <a:pt x="5868684" y="4004281"/>
                <a:pt x="5881673" y="4004281"/>
              </a:cubicBezTo>
              <a:cubicBezTo>
                <a:pt x="5896827" y="4004281"/>
                <a:pt x="5907652" y="3990970"/>
                <a:pt x="5907652" y="3977659"/>
              </a:cubicBezTo>
              <a:cubicBezTo>
                <a:pt x="5907652" y="3962129"/>
                <a:pt x="5896827" y="3951036"/>
                <a:pt x="5881673" y="3953255"/>
              </a:cubicBezTo>
              <a:close/>
              <a:moveTo>
                <a:pt x="5957445" y="3953255"/>
              </a:moveTo>
              <a:cubicBezTo>
                <a:pt x="5942291" y="3953255"/>
                <a:pt x="5931466" y="3964347"/>
                <a:pt x="5931466" y="3977659"/>
              </a:cubicBezTo>
              <a:cubicBezTo>
                <a:pt x="5931466" y="3993188"/>
                <a:pt x="5944456" y="4004281"/>
                <a:pt x="5957445" y="4004281"/>
              </a:cubicBezTo>
              <a:cubicBezTo>
                <a:pt x="5970435" y="4004281"/>
                <a:pt x="5981259" y="3990970"/>
                <a:pt x="5981259" y="3977659"/>
              </a:cubicBezTo>
              <a:cubicBezTo>
                <a:pt x="5981259" y="3962129"/>
                <a:pt x="5970435" y="3951036"/>
                <a:pt x="5957445" y="3953255"/>
              </a:cubicBezTo>
              <a:close/>
              <a:moveTo>
                <a:pt x="6028887" y="3953255"/>
              </a:moveTo>
              <a:cubicBezTo>
                <a:pt x="6013733" y="3953255"/>
                <a:pt x="6002908" y="3964347"/>
                <a:pt x="6002908" y="3977659"/>
              </a:cubicBezTo>
              <a:cubicBezTo>
                <a:pt x="6002908" y="3993188"/>
                <a:pt x="6015897" y="4004281"/>
                <a:pt x="6028887" y="4004281"/>
              </a:cubicBezTo>
              <a:cubicBezTo>
                <a:pt x="6044041" y="4004281"/>
                <a:pt x="6054866" y="3990970"/>
                <a:pt x="6054866" y="3977659"/>
              </a:cubicBezTo>
              <a:cubicBezTo>
                <a:pt x="6054866" y="3962129"/>
                <a:pt x="6044041" y="3951036"/>
                <a:pt x="6028887" y="3953255"/>
              </a:cubicBezTo>
              <a:close/>
              <a:moveTo>
                <a:pt x="6102494" y="3953255"/>
              </a:moveTo>
              <a:cubicBezTo>
                <a:pt x="6087340" y="3953255"/>
                <a:pt x="6076515" y="3964347"/>
                <a:pt x="6076515" y="3977659"/>
              </a:cubicBezTo>
              <a:cubicBezTo>
                <a:pt x="6076515" y="3993188"/>
                <a:pt x="6089505" y="4004281"/>
                <a:pt x="6102494" y="4004281"/>
              </a:cubicBezTo>
              <a:cubicBezTo>
                <a:pt x="6117648" y="4004281"/>
                <a:pt x="6128473" y="3990970"/>
                <a:pt x="6128473" y="3977659"/>
              </a:cubicBezTo>
              <a:cubicBezTo>
                <a:pt x="6128473" y="3962129"/>
                <a:pt x="6117648" y="3951036"/>
                <a:pt x="6102494" y="3953255"/>
              </a:cubicBezTo>
              <a:close/>
              <a:moveTo>
                <a:pt x="6178265" y="3953255"/>
              </a:moveTo>
              <a:cubicBezTo>
                <a:pt x="6165277" y="3953255"/>
                <a:pt x="6154452" y="3964347"/>
                <a:pt x="6154452" y="3977659"/>
              </a:cubicBezTo>
              <a:cubicBezTo>
                <a:pt x="6154452" y="3993188"/>
                <a:pt x="6165277" y="4004281"/>
                <a:pt x="6178265" y="4004281"/>
              </a:cubicBezTo>
              <a:cubicBezTo>
                <a:pt x="6193420" y="4004281"/>
                <a:pt x="6204245" y="3990970"/>
                <a:pt x="6204245" y="3977659"/>
              </a:cubicBezTo>
              <a:cubicBezTo>
                <a:pt x="6204245" y="3962129"/>
                <a:pt x="6191255" y="3951036"/>
                <a:pt x="6178265" y="3953255"/>
              </a:cubicBezTo>
              <a:close/>
              <a:moveTo>
                <a:pt x="6251873" y="3953255"/>
              </a:moveTo>
              <a:cubicBezTo>
                <a:pt x="6238884" y="3953255"/>
                <a:pt x="6228059" y="3964347"/>
                <a:pt x="6228059" y="3977659"/>
              </a:cubicBezTo>
              <a:cubicBezTo>
                <a:pt x="6228059" y="3993188"/>
                <a:pt x="6238884" y="4004281"/>
                <a:pt x="6251873" y="4004281"/>
              </a:cubicBezTo>
              <a:cubicBezTo>
                <a:pt x="6267027" y="4004281"/>
                <a:pt x="6277852" y="3990970"/>
                <a:pt x="6277852" y="3977659"/>
              </a:cubicBezTo>
              <a:cubicBezTo>
                <a:pt x="6277852" y="3962129"/>
                <a:pt x="6267027" y="3951036"/>
                <a:pt x="6251873" y="3953255"/>
              </a:cubicBezTo>
              <a:close/>
              <a:moveTo>
                <a:pt x="6325479" y="3953255"/>
              </a:moveTo>
              <a:cubicBezTo>
                <a:pt x="6312490" y="3953255"/>
                <a:pt x="6301665" y="3964347"/>
                <a:pt x="6301665" y="3977659"/>
              </a:cubicBezTo>
              <a:cubicBezTo>
                <a:pt x="6301665" y="3993188"/>
                <a:pt x="6312490" y="4004281"/>
                <a:pt x="6325479" y="4004281"/>
              </a:cubicBezTo>
              <a:cubicBezTo>
                <a:pt x="6340633" y="4004281"/>
                <a:pt x="6351458" y="3990970"/>
                <a:pt x="6351458" y="3977659"/>
              </a:cubicBezTo>
              <a:cubicBezTo>
                <a:pt x="6351458" y="3962129"/>
                <a:pt x="6340633" y="3951036"/>
                <a:pt x="6325479" y="3953255"/>
              </a:cubicBezTo>
              <a:close/>
              <a:moveTo>
                <a:pt x="6399086" y="3953255"/>
              </a:moveTo>
              <a:cubicBezTo>
                <a:pt x="6383932" y="3953255"/>
                <a:pt x="6373107" y="3964347"/>
                <a:pt x="6373107" y="3977659"/>
              </a:cubicBezTo>
              <a:cubicBezTo>
                <a:pt x="6373107" y="3993188"/>
                <a:pt x="6386097" y="4004281"/>
                <a:pt x="6399086" y="4004281"/>
              </a:cubicBezTo>
              <a:cubicBezTo>
                <a:pt x="6414241" y="4004281"/>
                <a:pt x="6425065" y="3990970"/>
                <a:pt x="6425065" y="3977659"/>
              </a:cubicBezTo>
              <a:cubicBezTo>
                <a:pt x="6425065" y="3962129"/>
                <a:pt x="6414241" y="3951036"/>
                <a:pt x="6399086" y="3953255"/>
              </a:cubicBezTo>
              <a:close/>
              <a:moveTo>
                <a:pt x="6472694" y="3953255"/>
              </a:moveTo>
              <a:cubicBezTo>
                <a:pt x="6457540" y="3953255"/>
                <a:pt x="6446715" y="3964347"/>
                <a:pt x="6446715" y="3977659"/>
              </a:cubicBezTo>
              <a:cubicBezTo>
                <a:pt x="6446715" y="3993188"/>
                <a:pt x="6459704" y="4004281"/>
                <a:pt x="6472694" y="4004281"/>
              </a:cubicBezTo>
              <a:cubicBezTo>
                <a:pt x="6487848" y="4004281"/>
                <a:pt x="6498673" y="3990970"/>
                <a:pt x="6498673" y="3977659"/>
              </a:cubicBezTo>
              <a:cubicBezTo>
                <a:pt x="6498673" y="3962129"/>
                <a:pt x="6487848" y="3951036"/>
                <a:pt x="6472694" y="3953255"/>
              </a:cubicBezTo>
              <a:close/>
              <a:moveTo>
                <a:pt x="6546300" y="3953255"/>
              </a:moveTo>
              <a:cubicBezTo>
                <a:pt x="6531146" y="3953255"/>
                <a:pt x="6520321" y="3964347"/>
                <a:pt x="6520321" y="3977659"/>
              </a:cubicBezTo>
              <a:cubicBezTo>
                <a:pt x="6520321" y="3993188"/>
                <a:pt x="6533311" y="4004281"/>
                <a:pt x="6546300" y="4004281"/>
              </a:cubicBezTo>
              <a:cubicBezTo>
                <a:pt x="6561454" y="4004281"/>
                <a:pt x="6572279" y="3990970"/>
                <a:pt x="6572279" y="3977659"/>
              </a:cubicBezTo>
              <a:cubicBezTo>
                <a:pt x="6572279" y="3962129"/>
                <a:pt x="6561454" y="3951036"/>
                <a:pt x="6546300" y="3953255"/>
              </a:cubicBezTo>
              <a:close/>
              <a:moveTo>
                <a:pt x="6622072" y="3953255"/>
              </a:moveTo>
              <a:cubicBezTo>
                <a:pt x="6606918" y="3953255"/>
                <a:pt x="6596093" y="3964347"/>
                <a:pt x="6596093" y="3977659"/>
              </a:cubicBezTo>
              <a:cubicBezTo>
                <a:pt x="6596093" y="3993188"/>
                <a:pt x="6609083" y="4004281"/>
                <a:pt x="6622072" y="4004281"/>
              </a:cubicBezTo>
              <a:cubicBezTo>
                <a:pt x="6637226" y="4004281"/>
                <a:pt x="6648051" y="3990970"/>
                <a:pt x="6648051" y="3977659"/>
              </a:cubicBezTo>
              <a:cubicBezTo>
                <a:pt x="6648051" y="3962129"/>
                <a:pt x="6635061" y="3951036"/>
                <a:pt x="6622072" y="3953255"/>
              </a:cubicBezTo>
              <a:close/>
              <a:moveTo>
                <a:pt x="6695679" y="3953255"/>
              </a:moveTo>
              <a:cubicBezTo>
                <a:pt x="6680525" y="3953255"/>
                <a:pt x="6669700" y="3964347"/>
                <a:pt x="6669700" y="3977659"/>
              </a:cubicBezTo>
              <a:cubicBezTo>
                <a:pt x="6669700" y="3993188"/>
                <a:pt x="6682690" y="4004281"/>
                <a:pt x="6695679" y="4004281"/>
              </a:cubicBezTo>
              <a:cubicBezTo>
                <a:pt x="6710833" y="4004281"/>
                <a:pt x="6721658" y="3990970"/>
                <a:pt x="6721658" y="3977659"/>
              </a:cubicBezTo>
              <a:cubicBezTo>
                <a:pt x="6721658" y="3962129"/>
                <a:pt x="6710833" y="3951036"/>
                <a:pt x="6695679" y="3953255"/>
              </a:cubicBezTo>
              <a:close/>
              <a:moveTo>
                <a:pt x="6769286" y="3953255"/>
              </a:moveTo>
              <a:cubicBezTo>
                <a:pt x="6754132" y="3953255"/>
                <a:pt x="6743307" y="3964348"/>
                <a:pt x="6743307" y="3977659"/>
              </a:cubicBezTo>
              <a:cubicBezTo>
                <a:pt x="6743307" y="3993189"/>
                <a:pt x="6754132" y="4004281"/>
                <a:pt x="6769286" y="4004281"/>
              </a:cubicBezTo>
              <a:cubicBezTo>
                <a:pt x="6784440" y="4004281"/>
                <a:pt x="6795265" y="3990970"/>
                <a:pt x="6795265" y="3977659"/>
              </a:cubicBezTo>
              <a:cubicBezTo>
                <a:pt x="6795265" y="3962129"/>
                <a:pt x="6784440" y="3953255"/>
                <a:pt x="6769286" y="3953255"/>
              </a:cubicBezTo>
              <a:close/>
              <a:moveTo>
                <a:pt x="6842892" y="3953255"/>
              </a:moveTo>
              <a:cubicBezTo>
                <a:pt x="6827738" y="3953255"/>
                <a:pt x="6816913" y="3964347"/>
                <a:pt x="6816913" y="3977659"/>
              </a:cubicBezTo>
              <a:cubicBezTo>
                <a:pt x="6816913" y="3993188"/>
                <a:pt x="6829903" y="4004281"/>
                <a:pt x="6842892" y="4004281"/>
              </a:cubicBezTo>
              <a:cubicBezTo>
                <a:pt x="6858047" y="4004281"/>
                <a:pt x="6868871" y="3990970"/>
                <a:pt x="6868871" y="3977659"/>
              </a:cubicBezTo>
              <a:cubicBezTo>
                <a:pt x="6868871" y="3962129"/>
                <a:pt x="6858047" y="3951036"/>
                <a:pt x="6842892" y="3953255"/>
              </a:cubicBezTo>
              <a:close/>
              <a:moveTo>
                <a:pt x="6916499" y="3953255"/>
              </a:moveTo>
              <a:cubicBezTo>
                <a:pt x="6903510" y="3953255"/>
                <a:pt x="6892685" y="3964347"/>
                <a:pt x="6892685" y="3977659"/>
              </a:cubicBezTo>
              <a:cubicBezTo>
                <a:pt x="6892685" y="3993188"/>
                <a:pt x="6903510" y="4004281"/>
                <a:pt x="6916499" y="4004281"/>
              </a:cubicBezTo>
              <a:cubicBezTo>
                <a:pt x="6931654" y="4004281"/>
                <a:pt x="6942478" y="3990970"/>
                <a:pt x="6942478" y="3977659"/>
              </a:cubicBezTo>
              <a:cubicBezTo>
                <a:pt x="6942478" y="3962129"/>
                <a:pt x="6931654" y="3951036"/>
                <a:pt x="6916499" y="3953255"/>
              </a:cubicBezTo>
              <a:close/>
              <a:moveTo>
                <a:pt x="6990106" y="3953255"/>
              </a:moveTo>
              <a:cubicBezTo>
                <a:pt x="6977118" y="3953255"/>
                <a:pt x="6966293" y="3964347"/>
                <a:pt x="6966293" y="3977659"/>
              </a:cubicBezTo>
              <a:cubicBezTo>
                <a:pt x="6966293" y="3993188"/>
                <a:pt x="6977118" y="4004281"/>
                <a:pt x="6990106" y="4004281"/>
              </a:cubicBezTo>
              <a:cubicBezTo>
                <a:pt x="7005261" y="4004281"/>
                <a:pt x="7016086" y="3990970"/>
                <a:pt x="7016086" y="3977659"/>
              </a:cubicBezTo>
              <a:cubicBezTo>
                <a:pt x="7016086" y="3962129"/>
                <a:pt x="7005261" y="3951036"/>
                <a:pt x="6990106" y="3953255"/>
              </a:cubicBezTo>
              <a:close/>
              <a:moveTo>
                <a:pt x="8174312" y="3953255"/>
              </a:moveTo>
              <a:cubicBezTo>
                <a:pt x="8161323" y="3953255"/>
                <a:pt x="8150498" y="3964347"/>
                <a:pt x="8150498" y="3977659"/>
              </a:cubicBezTo>
              <a:cubicBezTo>
                <a:pt x="8150498" y="3993188"/>
                <a:pt x="8161323" y="4004281"/>
                <a:pt x="8174312" y="4004281"/>
              </a:cubicBezTo>
              <a:cubicBezTo>
                <a:pt x="8189467" y="4004281"/>
                <a:pt x="8200291" y="3990970"/>
                <a:pt x="8200291" y="3977659"/>
              </a:cubicBezTo>
              <a:cubicBezTo>
                <a:pt x="8200291" y="3962129"/>
                <a:pt x="8189467" y="3951036"/>
                <a:pt x="8174312" y="3953255"/>
              </a:cubicBezTo>
              <a:close/>
              <a:moveTo>
                <a:pt x="9137696" y="3953255"/>
              </a:moveTo>
              <a:cubicBezTo>
                <a:pt x="9122542" y="3953255"/>
                <a:pt x="9111717" y="3964347"/>
                <a:pt x="9111717" y="3977659"/>
              </a:cubicBezTo>
              <a:cubicBezTo>
                <a:pt x="9111717" y="3993188"/>
                <a:pt x="9124707" y="4004281"/>
                <a:pt x="9137696" y="4004281"/>
              </a:cubicBezTo>
              <a:cubicBezTo>
                <a:pt x="9150686" y="4004281"/>
                <a:pt x="9161510" y="3990970"/>
                <a:pt x="9161510" y="3977659"/>
              </a:cubicBezTo>
              <a:cubicBezTo>
                <a:pt x="9161510" y="3962129"/>
                <a:pt x="9150686" y="3951036"/>
                <a:pt x="9137696" y="3953255"/>
              </a:cubicBezTo>
              <a:close/>
              <a:moveTo>
                <a:pt x="9211304" y="3953255"/>
              </a:moveTo>
              <a:cubicBezTo>
                <a:pt x="9196150" y="3953255"/>
                <a:pt x="9185325" y="3964347"/>
                <a:pt x="9185325" y="3977659"/>
              </a:cubicBezTo>
              <a:cubicBezTo>
                <a:pt x="9185325" y="3993188"/>
                <a:pt x="9198314" y="4004281"/>
                <a:pt x="9211304" y="4004281"/>
              </a:cubicBezTo>
              <a:cubicBezTo>
                <a:pt x="9226458" y="4004281"/>
                <a:pt x="9237283" y="3990970"/>
                <a:pt x="9237283" y="3977659"/>
              </a:cubicBezTo>
              <a:cubicBezTo>
                <a:pt x="9237283" y="3962129"/>
                <a:pt x="9224293" y="3951036"/>
                <a:pt x="9211304" y="3953255"/>
              </a:cubicBezTo>
              <a:close/>
              <a:moveTo>
                <a:pt x="9287075" y="3953255"/>
              </a:moveTo>
              <a:cubicBezTo>
                <a:pt x="9271921" y="3953255"/>
                <a:pt x="9261096" y="3964347"/>
                <a:pt x="9261096" y="3977659"/>
              </a:cubicBezTo>
              <a:cubicBezTo>
                <a:pt x="9261096" y="3993188"/>
                <a:pt x="9274085" y="4004281"/>
                <a:pt x="9287075" y="4004281"/>
              </a:cubicBezTo>
              <a:cubicBezTo>
                <a:pt x="9300064" y="4004281"/>
                <a:pt x="9310889" y="3990970"/>
                <a:pt x="9310889" y="3977659"/>
              </a:cubicBezTo>
              <a:cubicBezTo>
                <a:pt x="9310889" y="3962129"/>
                <a:pt x="9300064" y="3951036"/>
                <a:pt x="9287075" y="3953255"/>
              </a:cubicBezTo>
              <a:close/>
              <a:moveTo>
                <a:pt x="9358517" y="3953255"/>
              </a:moveTo>
              <a:cubicBezTo>
                <a:pt x="9345528" y="3953255"/>
                <a:pt x="9334703" y="3964347"/>
                <a:pt x="9334703" y="3977659"/>
              </a:cubicBezTo>
              <a:cubicBezTo>
                <a:pt x="9334703" y="3993188"/>
                <a:pt x="9345528" y="4004281"/>
                <a:pt x="9358517" y="4004281"/>
              </a:cubicBezTo>
              <a:cubicBezTo>
                <a:pt x="9373671" y="4004281"/>
                <a:pt x="9384496" y="3990970"/>
                <a:pt x="9384496" y="3977659"/>
              </a:cubicBezTo>
              <a:cubicBezTo>
                <a:pt x="9384496" y="3962129"/>
                <a:pt x="9373671" y="3951036"/>
                <a:pt x="9358517" y="3953255"/>
              </a:cubicBezTo>
              <a:close/>
              <a:moveTo>
                <a:pt x="9505731" y="3953255"/>
              </a:moveTo>
              <a:cubicBezTo>
                <a:pt x="9492742" y="3953255"/>
                <a:pt x="9481917" y="3964347"/>
                <a:pt x="9481917" y="3977659"/>
              </a:cubicBezTo>
              <a:cubicBezTo>
                <a:pt x="9481917" y="3993188"/>
                <a:pt x="9492742" y="4004281"/>
                <a:pt x="9505731" y="4004281"/>
              </a:cubicBezTo>
              <a:cubicBezTo>
                <a:pt x="9520886" y="4004281"/>
                <a:pt x="9531710" y="3990970"/>
                <a:pt x="9531710" y="3977659"/>
              </a:cubicBezTo>
              <a:cubicBezTo>
                <a:pt x="9531710" y="3962129"/>
                <a:pt x="9520886" y="3951036"/>
                <a:pt x="9505731" y="3953255"/>
              </a:cubicBezTo>
              <a:close/>
              <a:moveTo>
                <a:pt x="9581503" y="3953255"/>
              </a:moveTo>
              <a:cubicBezTo>
                <a:pt x="9566349" y="3953255"/>
                <a:pt x="9555524" y="3964347"/>
                <a:pt x="9555524" y="3977659"/>
              </a:cubicBezTo>
              <a:cubicBezTo>
                <a:pt x="9555524" y="3993188"/>
                <a:pt x="9568514" y="4004281"/>
                <a:pt x="9581503" y="4004281"/>
              </a:cubicBezTo>
              <a:cubicBezTo>
                <a:pt x="9596658" y="4004281"/>
                <a:pt x="9607482" y="3990970"/>
                <a:pt x="9607482" y="3977659"/>
              </a:cubicBezTo>
              <a:cubicBezTo>
                <a:pt x="9607482" y="3962129"/>
                <a:pt x="9594493" y="3951036"/>
                <a:pt x="9581503" y="3953255"/>
              </a:cubicBezTo>
              <a:close/>
              <a:moveTo>
                <a:pt x="9655110" y="3953255"/>
              </a:moveTo>
              <a:cubicBezTo>
                <a:pt x="9639956" y="3953255"/>
                <a:pt x="9629131" y="3964347"/>
                <a:pt x="9629131" y="3977659"/>
              </a:cubicBezTo>
              <a:cubicBezTo>
                <a:pt x="9629131" y="3993188"/>
                <a:pt x="9642120" y="4004281"/>
                <a:pt x="9655110" y="4004281"/>
              </a:cubicBezTo>
              <a:cubicBezTo>
                <a:pt x="9670264" y="4004281"/>
                <a:pt x="9681089" y="3990970"/>
                <a:pt x="9681089" y="3977659"/>
              </a:cubicBezTo>
              <a:cubicBezTo>
                <a:pt x="9681089" y="3962129"/>
                <a:pt x="9670264" y="3951036"/>
                <a:pt x="9655110" y="3953255"/>
              </a:cubicBezTo>
              <a:close/>
              <a:moveTo>
                <a:pt x="9802324" y="3953255"/>
              </a:moveTo>
              <a:cubicBezTo>
                <a:pt x="9787170" y="3953255"/>
                <a:pt x="9776345" y="3964348"/>
                <a:pt x="9776345" y="3977659"/>
              </a:cubicBezTo>
              <a:cubicBezTo>
                <a:pt x="9776345" y="3993189"/>
                <a:pt x="9787170" y="4004281"/>
                <a:pt x="9802324" y="4004281"/>
              </a:cubicBezTo>
              <a:cubicBezTo>
                <a:pt x="9817478" y="4004281"/>
                <a:pt x="9828303" y="3990970"/>
                <a:pt x="9828303" y="3977659"/>
              </a:cubicBezTo>
              <a:cubicBezTo>
                <a:pt x="9828303" y="3962129"/>
                <a:pt x="9817478" y="3953255"/>
                <a:pt x="9802324" y="3953255"/>
              </a:cubicBezTo>
              <a:close/>
              <a:moveTo>
                <a:pt x="9875930" y="3953255"/>
              </a:moveTo>
              <a:cubicBezTo>
                <a:pt x="9862941" y="3953255"/>
                <a:pt x="9852116" y="3964347"/>
                <a:pt x="9852116" y="3977659"/>
              </a:cubicBezTo>
              <a:cubicBezTo>
                <a:pt x="9852116" y="3993188"/>
                <a:pt x="9862941" y="4004281"/>
                <a:pt x="9875930" y="4004281"/>
              </a:cubicBezTo>
              <a:cubicBezTo>
                <a:pt x="9891084" y="4004281"/>
                <a:pt x="9901909" y="3990970"/>
                <a:pt x="9901909" y="3977659"/>
              </a:cubicBezTo>
              <a:cubicBezTo>
                <a:pt x="9901909" y="3962129"/>
                <a:pt x="9891084" y="3951036"/>
                <a:pt x="9875930" y="3953255"/>
              </a:cubicBezTo>
              <a:close/>
              <a:moveTo>
                <a:pt x="10027474" y="3953255"/>
              </a:moveTo>
              <a:cubicBezTo>
                <a:pt x="10012320" y="3953255"/>
                <a:pt x="10001495" y="3964347"/>
                <a:pt x="10001495" y="3977659"/>
              </a:cubicBezTo>
              <a:cubicBezTo>
                <a:pt x="10001495" y="3993188"/>
                <a:pt x="10014485" y="4004281"/>
                <a:pt x="10027474" y="4004281"/>
              </a:cubicBezTo>
              <a:cubicBezTo>
                <a:pt x="10040464" y="4004281"/>
                <a:pt x="10051288" y="3990970"/>
                <a:pt x="10051288" y="3977659"/>
              </a:cubicBezTo>
              <a:cubicBezTo>
                <a:pt x="10051288" y="3962129"/>
                <a:pt x="10038299" y="3951036"/>
                <a:pt x="10027474" y="3953255"/>
              </a:cubicBezTo>
              <a:close/>
              <a:moveTo>
                <a:pt x="10172523" y="3953255"/>
              </a:moveTo>
              <a:cubicBezTo>
                <a:pt x="10157369" y="3953255"/>
                <a:pt x="10146544" y="3964348"/>
                <a:pt x="10146544" y="3977659"/>
              </a:cubicBezTo>
              <a:cubicBezTo>
                <a:pt x="10146544" y="3993189"/>
                <a:pt x="10157369" y="4004281"/>
                <a:pt x="10172523" y="4004281"/>
              </a:cubicBezTo>
              <a:cubicBezTo>
                <a:pt x="10187677" y="4004281"/>
                <a:pt x="10198502" y="3990970"/>
                <a:pt x="10198502" y="3977659"/>
              </a:cubicBezTo>
              <a:cubicBezTo>
                <a:pt x="10198502" y="3962129"/>
                <a:pt x="10187677" y="3953255"/>
                <a:pt x="10172523" y="3953255"/>
              </a:cubicBezTo>
              <a:close/>
              <a:moveTo>
                <a:pt x="10246130" y="3953255"/>
              </a:moveTo>
              <a:cubicBezTo>
                <a:pt x="10230976" y="3953255"/>
                <a:pt x="10220151" y="3964347"/>
                <a:pt x="10220151" y="3977659"/>
              </a:cubicBezTo>
              <a:cubicBezTo>
                <a:pt x="10220151" y="3993188"/>
                <a:pt x="10233141" y="4004281"/>
                <a:pt x="10246130" y="4004281"/>
              </a:cubicBezTo>
              <a:cubicBezTo>
                <a:pt x="10261284" y="4004281"/>
                <a:pt x="10272109" y="3990970"/>
                <a:pt x="10272109" y="3977659"/>
              </a:cubicBezTo>
              <a:cubicBezTo>
                <a:pt x="10272109" y="3962129"/>
                <a:pt x="10261284" y="3951036"/>
                <a:pt x="10246130" y="3953255"/>
              </a:cubicBezTo>
              <a:close/>
              <a:moveTo>
                <a:pt x="10319737" y="3953255"/>
              </a:moveTo>
              <a:cubicBezTo>
                <a:pt x="10304583" y="3953255"/>
                <a:pt x="10293758" y="3964347"/>
                <a:pt x="10293758" y="3977659"/>
              </a:cubicBezTo>
              <a:cubicBezTo>
                <a:pt x="10293758" y="3993188"/>
                <a:pt x="10306748" y="4004281"/>
                <a:pt x="10319737" y="4004281"/>
              </a:cubicBezTo>
              <a:cubicBezTo>
                <a:pt x="10334891" y="4004281"/>
                <a:pt x="10345716" y="3990970"/>
                <a:pt x="10345716" y="3977659"/>
              </a:cubicBezTo>
              <a:cubicBezTo>
                <a:pt x="10345716" y="3962129"/>
                <a:pt x="10334891" y="3951036"/>
                <a:pt x="10319737" y="3953255"/>
              </a:cubicBezTo>
              <a:close/>
              <a:moveTo>
                <a:pt x="10395509" y="3953255"/>
              </a:moveTo>
              <a:cubicBezTo>
                <a:pt x="10380355" y="3953255"/>
                <a:pt x="10369530" y="3964347"/>
                <a:pt x="10369530" y="3977659"/>
              </a:cubicBezTo>
              <a:cubicBezTo>
                <a:pt x="10369530" y="3993188"/>
                <a:pt x="10382520" y="4004281"/>
                <a:pt x="10395509" y="4004281"/>
              </a:cubicBezTo>
              <a:cubicBezTo>
                <a:pt x="10408499" y="4004281"/>
                <a:pt x="10419323" y="3990970"/>
                <a:pt x="10419323" y="3977659"/>
              </a:cubicBezTo>
              <a:cubicBezTo>
                <a:pt x="10419323" y="3962129"/>
                <a:pt x="10408499" y="3951036"/>
                <a:pt x="10395509" y="3953255"/>
              </a:cubicBezTo>
              <a:close/>
              <a:moveTo>
                <a:pt x="10471280" y="3953255"/>
              </a:moveTo>
              <a:cubicBezTo>
                <a:pt x="10456126" y="3953255"/>
                <a:pt x="10445301" y="3964347"/>
                <a:pt x="10445301" y="3977659"/>
              </a:cubicBezTo>
              <a:cubicBezTo>
                <a:pt x="10445301" y="3993188"/>
                <a:pt x="10458291" y="4004281"/>
                <a:pt x="10471280" y="4004281"/>
              </a:cubicBezTo>
              <a:cubicBezTo>
                <a:pt x="10484270" y="4004281"/>
                <a:pt x="10495094" y="3990970"/>
                <a:pt x="10495094" y="3977659"/>
              </a:cubicBezTo>
              <a:cubicBezTo>
                <a:pt x="10495094" y="3962129"/>
                <a:pt x="10482105" y="3951036"/>
                <a:pt x="10471280" y="3953255"/>
              </a:cubicBezTo>
              <a:close/>
              <a:moveTo>
                <a:pt x="10542723" y="3953255"/>
              </a:moveTo>
              <a:cubicBezTo>
                <a:pt x="10527569" y="3953255"/>
                <a:pt x="10516744" y="3964348"/>
                <a:pt x="10516744" y="3977659"/>
              </a:cubicBezTo>
              <a:cubicBezTo>
                <a:pt x="10516744" y="3993189"/>
                <a:pt x="10527569" y="4004281"/>
                <a:pt x="10542723" y="4004281"/>
              </a:cubicBezTo>
              <a:cubicBezTo>
                <a:pt x="10557877" y="4004281"/>
                <a:pt x="10568702" y="3990970"/>
                <a:pt x="10568702" y="3977659"/>
              </a:cubicBezTo>
              <a:cubicBezTo>
                <a:pt x="10568702" y="3962129"/>
                <a:pt x="10557877" y="3953255"/>
                <a:pt x="10542723" y="3953255"/>
              </a:cubicBezTo>
              <a:close/>
              <a:moveTo>
                <a:pt x="10763543" y="3953255"/>
              </a:moveTo>
              <a:cubicBezTo>
                <a:pt x="10748390" y="3953255"/>
                <a:pt x="10737565" y="3964347"/>
                <a:pt x="10737565" y="3977659"/>
              </a:cubicBezTo>
              <a:cubicBezTo>
                <a:pt x="10737565" y="3993188"/>
                <a:pt x="10750554" y="4004281"/>
                <a:pt x="10763543" y="4004281"/>
              </a:cubicBezTo>
              <a:cubicBezTo>
                <a:pt x="10778697" y="4004281"/>
                <a:pt x="10789522" y="3990970"/>
                <a:pt x="10789522" y="3977659"/>
              </a:cubicBezTo>
              <a:cubicBezTo>
                <a:pt x="10789522" y="3962129"/>
                <a:pt x="10778697" y="3951036"/>
                <a:pt x="10763543" y="3953255"/>
              </a:cubicBezTo>
              <a:close/>
              <a:moveTo>
                <a:pt x="10837150" y="3953255"/>
              </a:moveTo>
              <a:cubicBezTo>
                <a:pt x="10824162" y="3953255"/>
                <a:pt x="10813337" y="3964347"/>
                <a:pt x="10813337" y="3977659"/>
              </a:cubicBezTo>
              <a:cubicBezTo>
                <a:pt x="10813337" y="3993188"/>
                <a:pt x="10824162" y="4004281"/>
                <a:pt x="10837150" y="4004281"/>
              </a:cubicBezTo>
              <a:cubicBezTo>
                <a:pt x="10852305" y="4004281"/>
                <a:pt x="10863130" y="3990970"/>
                <a:pt x="10863130" y="3977659"/>
              </a:cubicBezTo>
              <a:cubicBezTo>
                <a:pt x="10863130" y="3962129"/>
                <a:pt x="10852305" y="3951036"/>
                <a:pt x="10837150" y="3953255"/>
              </a:cubicBezTo>
              <a:close/>
              <a:moveTo>
                <a:pt x="10912922" y="3953255"/>
              </a:moveTo>
              <a:cubicBezTo>
                <a:pt x="10897768" y="3953255"/>
                <a:pt x="10886943" y="3964347"/>
                <a:pt x="10886943" y="3977659"/>
              </a:cubicBezTo>
              <a:cubicBezTo>
                <a:pt x="10886943" y="3993188"/>
                <a:pt x="10899933" y="4004281"/>
                <a:pt x="10912922" y="4004281"/>
              </a:cubicBezTo>
              <a:cubicBezTo>
                <a:pt x="10928077" y="4004281"/>
                <a:pt x="10938901" y="3990970"/>
                <a:pt x="10938901" y="3977659"/>
              </a:cubicBezTo>
              <a:cubicBezTo>
                <a:pt x="10938901" y="3962129"/>
                <a:pt x="10925911" y="3951036"/>
                <a:pt x="10912922" y="3953255"/>
              </a:cubicBezTo>
              <a:close/>
              <a:moveTo>
                <a:pt x="2625650" y="4026467"/>
              </a:moveTo>
              <a:cubicBezTo>
                <a:pt x="2610496" y="4026467"/>
                <a:pt x="2599671" y="4039778"/>
                <a:pt x="2599671" y="4053089"/>
              </a:cubicBezTo>
              <a:cubicBezTo>
                <a:pt x="2599671" y="4068619"/>
                <a:pt x="2612661" y="4079712"/>
                <a:pt x="2625650" y="4079712"/>
              </a:cubicBezTo>
              <a:cubicBezTo>
                <a:pt x="2640804" y="4079712"/>
                <a:pt x="2651629" y="4066401"/>
                <a:pt x="2651629" y="4053089"/>
              </a:cubicBezTo>
              <a:cubicBezTo>
                <a:pt x="2651629" y="4039778"/>
                <a:pt x="2640804" y="4026467"/>
                <a:pt x="2625650" y="4026467"/>
              </a:cubicBezTo>
              <a:close/>
              <a:moveTo>
                <a:pt x="2699257" y="4026467"/>
              </a:moveTo>
              <a:cubicBezTo>
                <a:pt x="2686268" y="4026467"/>
                <a:pt x="2675443" y="4039778"/>
                <a:pt x="2675443" y="4053089"/>
              </a:cubicBezTo>
              <a:cubicBezTo>
                <a:pt x="2675443" y="4068619"/>
                <a:pt x="2686268" y="4079712"/>
                <a:pt x="2699257" y="4079712"/>
              </a:cubicBezTo>
              <a:cubicBezTo>
                <a:pt x="2714411" y="4079712"/>
                <a:pt x="2725236" y="4066401"/>
                <a:pt x="2725236" y="4053089"/>
              </a:cubicBezTo>
              <a:cubicBezTo>
                <a:pt x="2725236" y="4039778"/>
                <a:pt x="2714411" y="4026467"/>
                <a:pt x="2699257" y="4026467"/>
              </a:cubicBezTo>
              <a:close/>
              <a:moveTo>
                <a:pt x="2775028" y="4026467"/>
              </a:moveTo>
              <a:cubicBezTo>
                <a:pt x="2762039" y="4026467"/>
                <a:pt x="2751214" y="4039778"/>
                <a:pt x="2751214" y="4053089"/>
              </a:cubicBezTo>
              <a:cubicBezTo>
                <a:pt x="2751214" y="4068619"/>
                <a:pt x="2762039" y="4079712"/>
                <a:pt x="2775028" y="4079712"/>
              </a:cubicBezTo>
              <a:cubicBezTo>
                <a:pt x="2790182" y="4079712"/>
                <a:pt x="2801007" y="4066401"/>
                <a:pt x="2801007" y="4053089"/>
              </a:cubicBezTo>
              <a:cubicBezTo>
                <a:pt x="2801007" y="4039778"/>
                <a:pt x="2788017" y="4026467"/>
                <a:pt x="2775028" y="4026467"/>
              </a:cubicBezTo>
              <a:close/>
              <a:moveTo>
                <a:pt x="2848635" y="4026467"/>
              </a:moveTo>
              <a:cubicBezTo>
                <a:pt x="2833481" y="4026467"/>
                <a:pt x="2822656" y="4039778"/>
                <a:pt x="2822656" y="4053089"/>
              </a:cubicBezTo>
              <a:cubicBezTo>
                <a:pt x="2822656" y="4068619"/>
                <a:pt x="2835645" y="4079712"/>
                <a:pt x="2848635" y="4079712"/>
              </a:cubicBezTo>
              <a:cubicBezTo>
                <a:pt x="2863789" y="4079712"/>
                <a:pt x="2874614" y="4066401"/>
                <a:pt x="2874614" y="4053089"/>
              </a:cubicBezTo>
              <a:cubicBezTo>
                <a:pt x="2874614" y="4039778"/>
                <a:pt x="2863789" y="4026467"/>
                <a:pt x="2848635" y="4026467"/>
              </a:cubicBezTo>
              <a:close/>
              <a:moveTo>
                <a:pt x="2922242" y="4026467"/>
              </a:moveTo>
              <a:cubicBezTo>
                <a:pt x="2909253" y="4026467"/>
                <a:pt x="2898428" y="4039778"/>
                <a:pt x="2898428" y="4053089"/>
              </a:cubicBezTo>
              <a:cubicBezTo>
                <a:pt x="2898428" y="4068619"/>
                <a:pt x="2909253" y="4079712"/>
                <a:pt x="2922242" y="4079712"/>
              </a:cubicBezTo>
              <a:cubicBezTo>
                <a:pt x="2937396" y="4079712"/>
                <a:pt x="2948221" y="4066401"/>
                <a:pt x="2948221" y="4053089"/>
              </a:cubicBezTo>
              <a:cubicBezTo>
                <a:pt x="2948221" y="4039778"/>
                <a:pt x="2937396" y="4026467"/>
                <a:pt x="2922242" y="4026467"/>
              </a:cubicBezTo>
              <a:close/>
              <a:moveTo>
                <a:pt x="2995849" y="4026467"/>
              </a:moveTo>
              <a:cubicBezTo>
                <a:pt x="2982860" y="4026467"/>
                <a:pt x="2972035" y="4039778"/>
                <a:pt x="2972035" y="4053089"/>
              </a:cubicBezTo>
              <a:cubicBezTo>
                <a:pt x="2972035" y="4068619"/>
                <a:pt x="2982860" y="4079712"/>
                <a:pt x="2995849" y="4079712"/>
              </a:cubicBezTo>
              <a:cubicBezTo>
                <a:pt x="3011003" y="4079712"/>
                <a:pt x="3021828" y="4066401"/>
                <a:pt x="3021828" y="4053089"/>
              </a:cubicBezTo>
              <a:cubicBezTo>
                <a:pt x="3021828" y="4039778"/>
                <a:pt x="3011003" y="4026467"/>
                <a:pt x="2995849" y="4026467"/>
              </a:cubicBezTo>
              <a:close/>
              <a:moveTo>
                <a:pt x="3069456" y="4026467"/>
              </a:moveTo>
              <a:cubicBezTo>
                <a:pt x="3056467" y="4026467"/>
                <a:pt x="3045642" y="4039778"/>
                <a:pt x="3045642" y="4053089"/>
              </a:cubicBezTo>
              <a:cubicBezTo>
                <a:pt x="3045642" y="4068619"/>
                <a:pt x="3056467" y="4079712"/>
                <a:pt x="3069456" y="4079712"/>
              </a:cubicBezTo>
              <a:cubicBezTo>
                <a:pt x="3084610" y="4079712"/>
                <a:pt x="3095435" y="4066401"/>
                <a:pt x="3095435" y="4053089"/>
              </a:cubicBezTo>
              <a:cubicBezTo>
                <a:pt x="3095435" y="4039778"/>
                <a:pt x="3084610" y="4026467"/>
                <a:pt x="3069456" y="4026467"/>
              </a:cubicBezTo>
              <a:close/>
              <a:moveTo>
                <a:pt x="3143063" y="4026467"/>
              </a:moveTo>
              <a:cubicBezTo>
                <a:pt x="3130074" y="4026467"/>
                <a:pt x="3119249" y="4039778"/>
                <a:pt x="3119249" y="4053089"/>
              </a:cubicBezTo>
              <a:cubicBezTo>
                <a:pt x="3119249" y="4068619"/>
                <a:pt x="3130074" y="4079712"/>
                <a:pt x="3143063" y="4079712"/>
              </a:cubicBezTo>
              <a:cubicBezTo>
                <a:pt x="3158217" y="4079712"/>
                <a:pt x="3169042" y="4066401"/>
                <a:pt x="3169042" y="4053089"/>
              </a:cubicBezTo>
              <a:cubicBezTo>
                <a:pt x="3169042" y="4039778"/>
                <a:pt x="3158217" y="4026467"/>
                <a:pt x="3143063" y="4026467"/>
              </a:cubicBezTo>
              <a:close/>
              <a:moveTo>
                <a:pt x="3218835" y="4026467"/>
              </a:moveTo>
              <a:cubicBezTo>
                <a:pt x="3203681" y="4026467"/>
                <a:pt x="3192856" y="4039778"/>
                <a:pt x="3192856" y="4053089"/>
              </a:cubicBezTo>
              <a:cubicBezTo>
                <a:pt x="3192856" y="4068619"/>
                <a:pt x="3205846" y="4079712"/>
                <a:pt x="3218835" y="4079712"/>
              </a:cubicBezTo>
              <a:cubicBezTo>
                <a:pt x="3233989" y="4079712"/>
                <a:pt x="3244814" y="4066401"/>
                <a:pt x="3244814" y="4053089"/>
              </a:cubicBezTo>
              <a:cubicBezTo>
                <a:pt x="3244814" y="4039778"/>
                <a:pt x="3231824" y="4026467"/>
                <a:pt x="3218835" y="4026467"/>
              </a:cubicBezTo>
              <a:close/>
              <a:moveTo>
                <a:pt x="3292441" y="4026467"/>
              </a:moveTo>
              <a:cubicBezTo>
                <a:pt x="3279452" y="4026467"/>
                <a:pt x="3268627" y="4039778"/>
                <a:pt x="3268627" y="4053089"/>
              </a:cubicBezTo>
              <a:cubicBezTo>
                <a:pt x="3268627" y="4068619"/>
                <a:pt x="3279452" y="4079712"/>
                <a:pt x="3292441" y="4079712"/>
              </a:cubicBezTo>
              <a:cubicBezTo>
                <a:pt x="3307595" y="4079712"/>
                <a:pt x="3318420" y="4066401"/>
                <a:pt x="3318420" y="4053089"/>
              </a:cubicBezTo>
              <a:cubicBezTo>
                <a:pt x="3318420" y="4039778"/>
                <a:pt x="3307595" y="4026467"/>
                <a:pt x="3292441" y="4026467"/>
              </a:cubicBezTo>
              <a:close/>
              <a:moveTo>
                <a:pt x="3366049" y="4026467"/>
              </a:moveTo>
              <a:cubicBezTo>
                <a:pt x="3350895" y="4026467"/>
                <a:pt x="3340070" y="4039778"/>
                <a:pt x="3340070" y="4053089"/>
              </a:cubicBezTo>
              <a:cubicBezTo>
                <a:pt x="3340070" y="4068619"/>
                <a:pt x="3353060" y="4079712"/>
                <a:pt x="3366049" y="4079712"/>
              </a:cubicBezTo>
              <a:cubicBezTo>
                <a:pt x="3381203" y="4079712"/>
                <a:pt x="3392028" y="4066401"/>
                <a:pt x="3392028" y="4053089"/>
              </a:cubicBezTo>
              <a:cubicBezTo>
                <a:pt x="3392028" y="4039778"/>
                <a:pt x="3381203" y="4026467"/>
                <a:pt x="3366049" y="4026467"/>
              </a:cubicBezTo>
              <a:close/>
              <a:moveTo>
                <a:pt x="3439656" y="4026467"/>
              </a:moveTo>
              <a:cubicBezTo>
                <a:pt x="3424502" y="4026467"/>
                <a:pt x="3413677" y="4039778"/>
                <a:pt x="3413677" y="4053089"/>
              </a:cubicBezTo>
              <a:cubicBezTo>
                <a:pt x="3413677" y="4068619"/>
                <a:pt x="3426666" y="4079712"/>
                <a:pt x="3439656" y="4079712"/>
              </a:cubicBezTo>
              <a:cubicBezTo>
                <a:pt x="3454810" y="4079712"/>
                <a:pt x="3465635" y="4066401"/>
                <a:pt x="3465635" y="4053089"/>
              </a:cubicBezTo>
              <a:cubicBezTo>
                <a:pt x="3465635" y="4039778"/>
                <a:pt x="3454810" y="4026467"/>
                <a:pt x="3439656" y="4026467"/>
              </a:cubicBezTo>
              <a:close/>
              <a:moveTo>
                <a:pt x="3513262" y="4026467"/>
              </a:moveTo>
              <a:cubicBezTo>
                <a:pt x="3500273" y="4026467"/>
                <a:pt x="3489448" y="4039778"/>
                <a:pt x="3489448" y="4053089"/>
              </a:cubicBezTo>
              <a:cubicBezTo>
                <a:pt x="3489448" y="4068619"/>
                <a:pt x="3500273" y="4079712"/>
                <a:pt x="3513262" y="4079712"/>
              </a:cubicBezTo>
              <a:cubicBezTo>
                <a:pt x="3528416" y="4079712"/>
                <a:pt x="3539241" y="4066401"/>
                <a:pt x="3539241" y="4053089"/>
              </a:cubicBezTo>
              <a:cubicBezTo>
                <a:pt x="3539241" y="4039778"/>
                <a:pt x="3528416" y="4026467"/>
                <a:pt x="3513262" y="4026467"/>
              </a:cubicBezTo>
              <a:close/>
              <a:moveTo>
                <a:pt x="3589034" y="4026467"/>
              </a:moveTo>
              <a:cubicBezTo>
                <a:pt x="3573880" y="4026467"/>
                <a:pt x="3563055" y="4039778"/>
                <a:pt x="3563055" y="4053089"/>
              </a:cubicBezTo>
              <a:cubicBezTo>
                <a:pt x="3563055" y="4068619"/>
                <a:pt x="3576045" y="4079712"/>
                <a:pt x="3589034" y="4079712"/>
              </a:cubicBezTo>
              <a:cubicBezTo>
                <a:pt x="3604188" y="4079712"/>
                <a:pt x="3615013" y="4066401"/>
                <a:pt x="3615013" y="4053089"/>
              </a:cubicBezTo>
              <a:cubicBezTo>
                <a:pt x="3615013" y="4039778"/>
                <a:pt x="3602023" y="4026467"/>
                <a:pt x="3589034" y="4026467"/>
              </a:cubicBezTo>
              <a:close/>
              <a:moveTo>
                <a:pt x="3662641" y="4026467"/>
              </a:moveTo>
              <a:cubicBezTo>
                <a:pt x="3649652" y="4026467"/>
                <a:pt x="3638827" y="4039778"/>
                <a:pt x="3638827" y="4053089"/>
              </a:cubicBezTo>
              <a:cubicBezTo>
                <a:pt x="3638827" y="4068619"/>
                <a:pt x="3649652" y="4079712"/>
                <a:pt x="3662641" y="4079712"/>
              </a:cubicBezTo>
              <a:cubicBezTo>
                <a:pt x="3677795" y="4079712"/>
                <a:pt x="3688620" y="4066401"/>
                <a:pt x="3688620" y="4053089"/>
              </a:cubicBezTo>
              <a:cubicBezTo>
                <a:pt x="3688620" y="4039778"/>
                <a:pt x="3677795" y="4026467"/>
                <a:pt x="3662641" y="4026467"/>
              </a:cubicBezTo>
              <a:close/>
              <a:moveTo>
                <a:pt x="3736248" y="4026467"/>
              </a:moveTo>
              <a:cubicBezTo>
                <a:pt x="3721094" y="4026467"/>
                <a:pt x="3710269" y="4039778"/>
                <a:pt x="3710269" y="4053089"/>
              </a:cubicBezTo>
              <a:cubicBezTo>
                <a:pt x="3710269" y="4068619"/>
                <a:pt x="3723258" y="4079712"/>
                <a:pt x="3736248" y="4079712"/>
              </a:cubicBezTo>
              <a:cubicBezTo>
                <a:pt x="3751402" y="4079712"/>
                <a:pt x="3762227" y="4066401"/>
                <a:pt x="3762227" y="4053089"/>
              </a:cubicBezTo>
              <a:cubicBezTo>
                <a:pt x="3762227" y="4039778"/>
                <a:pt x="3751402" y="4026467"/>
                <a:pt x="3736248" y="4026467"/>
              </a:cubicBezTo>
              <a:close/>
              <a:moveTo>
                <a:pt x="3812020" y="4026467"/>
              </a:moveTo>
              <a:cubicBezTo>
                <a:pt x="3796866" y="4026467"/>
                <a:pt x="3786041" y="4039778"/>
                <a:pt x="3786041" y="4053089"/>
              </a:cubicBezTo>
              <a:cubicBezTo>
                <a:pt x="3786041" y="4068619"/>
                <a:pt x="3799030" y="4079712"/>
                <a:pt x="3812020" y="4079712"/>
              </a:cubicBezTo>
              <a:cubicBezTo>
                <a:pt x="3825009" y="4079712"/>
                <a:pt x="3835834" y="4066401"/>
                <a:pt x="3835834" y="4053089"/>
              </a:cubicBezTo>
              <a:cubicBezTo>
                <a:pt x="3835834" y="4039778"/>
                <a:pt x="3825009" y="4026467"/>
                <a:pt x="3812020" y="4026467"/>
              </a:cubicBezTo>
              <a:close/>
              <a:moveTo>
                <a:pt x="3883462" y="4026467"/>
              </a:moveTo>
              <a:cubicBezTo>
                <a:pt x="3868308" y="4026467"/>
                <a:pt x="3857483" y="4039778"/>
                <a:pt x="3857483" y="4053089"/>
              </a:cubicBezTo>
              <a:cubicBezTo>
                <a:pt x="3857483" y="4068619"/>
                <a:pt x="3870472" y="4079712"/>
                <a:pt x="3883462" y="4079712"/>
              </a:cubicBezTo>
              <a:cubicBezTo>
                <a:pt x="3898616" y="4079712"/>
                <a:pt x="3909441" y="4066401"/>
                <a:pt x="3909441" y="4053089"/>
              </a:cubicBezTo>
              <a:cubicBezTo>
                <a:pt x="3909441" y="4039778"/>
                <a:pt x="3898616" y="4026467"/>
                <a:pt x="3883462" y="4026467"/>
              </a:cubicBezTo>
              <a:close/>
              <a:moveTo>
                <a:pt x="3957069" y="4026467"/>
              </a:moveTo>
              <a:cubicBezTo>
                <a:pt x="3941915" y="4026467"/>
                <a:pt x="3931090" y="4039778"/>
                <a:pt x="3931090" y="4053089"/>
              </a:cubicBezTo>
              <a:cubicBezTo>
                <a:pt x="3931090" y="4068619"/>
                <a:pt x="3944080" y="4079712"/>
                <a:pt x="3957069" y="4079712"/>
              </a:cubicBezTo>
              <a:cubicBezTo>
                <a:pt x="3972223" y="4079712"/>
                <a:pt x="3983048" y="4066401"/>
                <a:pt x="3983048" y="4053089"/>
              </a:cubicBezTo>
              <a:cubicBezTo>
                <a:pt x="3983048" y="4039778"/>
                <a:pt x="3972223" y="4026467"/>
                <a:pt x="3957069" y="4026467"/>
              </a:cubicBezTo>
              <a:close/>
              <a:moveTo>
                <a:pt x="4032841" y="4026467"/>
              </a:moveTo>
              <a:cubicBezTo>
                <a:pt x="4019852" y="4026467"/>
                <a:pt x="4009027" y="4039778"/>
                <a:pt x="4009027" y="4053089"/>
              </a:cubicBezTo>
              <a:cubicBezTo>
                <a:pt x="4009027" y="4068619"/>
                <a:pt x="4019852" y="4079712"/>
                <a:pt x="4032841" y="4079712"/>
              </a:cubicBezTo>
              <a:cubicBezTo>
                <a:pt x="4047995" y="4079712"/>
                <a:pt x="4058820" y="4066401"/>
                <a:pt x="4058820" y="4053089"/>
              </a:cubicBezTo>
              <a:cubicBezTo>
                <a:pt x="4058820" y="4039778"/>
                <a:pt x="4045830" y="4026467"/>
                <a:pt x="4032841" y="4026467"/>
              </a:cubicBezTo>
              <a:close/>
              <a:moveTo>
                <a:pt x="4106447" y="4026467"/>
              </a:moveTo>
              <a:cubicBezTo>
                <a:pt x="4091293" y="4026467"/>
                <a:pt x="4080468" y="4039778"/>
                <a:pt x="4080468" y="4053089"/>
              </a:cubicBezTo>
              <a:cubicBezTo>
                <a:pt x="4080468" y="4068619"/>
                <a:pt x="4093458" y="4079712"/>
                <a:pt x="4106447" y="4079712"/>
              </a:cubicBezTo>
              <a:cubicBezTo>
                <a:pt x="4121601" y="4079712"/>
                <a:pt x="4132426" y="4066401"/>
                <a:pt x="4132426" y="4053089"/>
              </a:cubicBezTo>
              <a:cubicBezTo>
                <a:pt x="4132426" y="4039778"/>
                <a:pt x="4121601" y="4026467"/>
                <a:pt x="4106447" y="4026467"/>
              </a:cubicBezTo>
              <a:close/>
              <a:moveTo>
                <a:pt x="4180055" y="4026467"/>
              </a:moveTo>
              <a:cubicBezTo>
                <a:pt x="4164901" y="4026467"/>
                <a:pt x="4154076" y="4039778"/>
                <a:pt x="4154076" y="4053089"/>
              </a:cubicBezTo>
              <a:cubicBezTo>
                <a:pt x="4154076" y="4068619"/>
                <a:pt x="4167065" y="4079712"/>
                <a:pt x="4180055" y="4079712"/>
              </a:cubicBezTo>
              <a:cubicBezTo>
                <a:pt x="4195209" y="4079712"/>
                <a:pt x="4206034" y="4066401"/>
                <a:pt x="4206034" y="4053089"/>
              </a:cubicBezTo>
              <a:cubicBezTo>
                <a:pt x="4206034" y="4039778"/>
                <a:pt x="4195209" y="4026467"/>
                <a:pt x="4180055" y="4026467"/>
              </a:cubicBezTo>
              <a:close/>
              <a:moveTo>
                <a:pt x="5957445" y="4026467"/>
              </a:moveTo>
              <a:cubicBezTo>
                <a:pt x="5942291" y="4026467"/>
                <a:pt x="5931466" y="4039778"/>
                <a:pt x="5931466" y="4053089"/>
              </a:cubicBezTo>
              <a:cubicBezTo>
                <a:pt x="5931466" y="4068619"/>
                <a:pt x="5944456" y="4079712"/>
                <a:pt x="5957445" y="4079712"/>
              </a:cubicBezTo>
              <a:cubicBezTo>
                <a:pt x="5970435" y="4079712"/>
                <a:pt x="5981259" y="4066401"/>
                <a:pt x="5981259" y="4053089"/>
              </a:cubicBezTo>
              <a:cubicBezTo>
                <a:pt x="5981259" y="4039778"/>
                <a:pt x="5970435" y="4026467"/>
                <a:pt x="5957445" y="4026467"/>
              </a:cubicBezTo>
              <a:close/>
              <a:moveTo>
                <a:pt x="6028887" y="4026467"/>
              </a:moveTo>
              <a:cubicBezTo>
                <a:pt x="6013733" y="4026467"/>
                <a:pt x="6002908" y="4039778"/>
                <a:pt x="6002908" y="4053089"/>
              </a:cubicBezTo>
              <a:cubicBezTo>
                <a:pt x="6002908" y="4068619"/>
                <a:pt x="6015897" y="4079712"/>
                <a:pt x="6028887" y="4079712"/>
              </a:cubicBezTo>
              <a:cubicBezTo>
                <a:pt x="6044041" y="4079712"/>
                <a:pt x="6054866" y="4066401"/>
                <a:pt x="6054866" y="4053089"/>
              </a:cubicBezTo>
              <a:cubicBezTo>
                <a:pt x="6054866" y="4039778"/>
                <a:pt x="6044041" y="4026467"/>
                <a:pt x="6028887" y="4026467"/>
              </a:cubicBezTo>
              <a:close/>
              <a:moveTo>
                <a:pt x="6102494" y="4026467"/>
              </a:moveTo>
              <a:cubicBezTo>
                <a:pt x="6087340" y="4026467"/>
                <a:pt x="6076515" y="4039778"/>
                <a:pt x="6076515" y="4053089"/>
              </a:cubicBezTo>
              <a:cubicBezTo>
                <a:pt x="6076515" y="4068619"/>
                <a:pt x="6089505" y="4079712"/>
                <a:pt x="6102494" y="4079712"/>
              </a:cubicBezTo>
              <a:cubicBezTo>
                <a:pt x="6117648" y="4079712"/>
                <a:pt x="6128473" y="4066401"/>
                <a:pt x="6128473" y="4053089"/>
              </a:cubicBezTo>
              <a:cubicBezTo>
                <a:pt x="6128473" y="4039778"/>
                <a:pt x="6117648" y="4026467"/>
                <a:pt x="6102494" y="4026467"/>
              </a:cubicBezTo>
              <a:close/>
              <a:moveTo>
                <a:pt x="6178265" y="4026467"/>
              </a:moveTo>
              <a:cubicBezTo>
                <a:pt x="6165277" y="4026467"/>
                <a:pt x="6154452" y="4039778"/>
                <a:pt x="6154452" y="4053089"/>
              </a:cubicBezTo>
              <a:cubicBezTo>
                <a:pt x="6154452" y="4068619"/>
                <a:pt x="6165277" y="4079712"/>
                <a:pt x="6178265" y="4079712"/>
              </a:cubicBezTo>
              <a:cubicBezTo>
                <a:pt x="6193420" y="4079712"/>
                <a:pt x="6204245" y="4066401"/>
                <a:pt x="6204245" y="4053089"/>
              </a:cubicBezTo>
              <a:cubicBezTo>
                <a:pt x="6204245" y="4039778"/>
                <a:pt x="6191255" y="4026467"/>
                <a:pt x="6178265" y="4026467"/>
              </a:cubicBezTo>
              <a:close/>
              <a:moveTo>
                <a:pt x="6251873" y="4026467"/>
              </a:moveTo>
              <a:cubicBezTo>
                <a:pt x="6238884" y="4026467"/>
                <a:pt x="6228059" y="4039778"/>
                <a:pt x="6228059" y="4053089"/>
              </a:cubicBezTo>
              <a:cubicBezTo>
                <a:pt x="6228059" y="4068619"/>
                <a:pt x="6238884" y="4079712"/>
                <a:pt x="6251873" y="4079712"/>
              </a:cubicBezTo>
              <a:cubicBezTo>
                <a:pt x="6267027" y="4079712"/>
                <a:pt x="6277852" y="4066401"/>
                <a:pt x="6277852" y="4053089"/>
              </a:cubicBezTo>
              <a:cubicBezTo>
                <a:pt x="6277852" y="4039778"/>
                <a:pt x="6267027" y="4026467"/>
                <a:pt x="6251873" y="4026467"/>
              </a:cubicBezTo>
              <a:close/>
              <a:moveTo>
                <a:pt x="6325479" y="4026467"/>
              </a:moveTo>
              <a:cubicBezTo>
                <a:pt x="6312490" y="4026467"/>
                <a:pt x="6301665" y="4039778"/>
                <a:pt x="6301665" y="4053089"/>
              </a:cubicBezTo>
              <a:cubicBezTo>
                <a:pt x="6301665" y="4068619"/>
                <a:pt x="6312490" y="4079712"/>
                <a:pt x="6325479" y="4079712"/>
              </a:cubicBezTo>
              <a:cubicBezTo>
                <a:pt x="6340633" y="4079712"/>
                <a:pt x="6351458" y="4066401"/>
                <a:pt x="6351458" y="4053089"/>
              </a:cubicBezTo>
              <a:cubicBezTo>
                <a:pt x="6351458" y="4039778"/>
                <a:pt x="6340633" y="4026467"/>
                <a:pt x="6325479" y="4026467"/>
              </a:cubicBezTo>
              <a:close/>
              <a:moveTo>
                <a:pt x="6399086" y="4026467"/>
              </a:moveTo>
              <a:cubicBezTo>
                <a:pt x="6383932" y="4026467"/>
                <a:pt x="6373107" y="4039778"/>
                <a:pt x="6373107" y="4053089"/>
              </a:cubicBezTo>
              <a:cubicBezTo>
                <a:pt x="6373107" y="4068619"/>
                <a:pt x="6386097" y="4079712"/>
                <a:pt x="6399086" y="4079712"/>
              </a:cubicBezTo>
              <a:cubicBezTo>
                <a:pt x="6414241" y="4079712"/>
                <a:pt x="6425065" y="4066401"/>
                <a:pt x="6425065" y="4053089"/>
              </a:cubicBezTo>
              <a:cubicBezTo>
                <a:pt x="6425065" y="4039778"/>
                <a:pt x="6414241" y="4026467"/>
                <a:pt x="6399086" y="4026467"/>
              </a:cubicBezTo>
              <a:close/>
              <a:moveTo>
                <a:pt x="6472694" y="4026467"/>
              </a:moveTo>
              <a:cubicBezTo>
                <a:pt x="6457540" y="4026467"/>
                <a:pt x="6446715" y="4039778"/>
                <a:pt x="6446715" y="4053089"/>
              </a:cubicBezTo>
              <a:cubicBezTo>
                <a:pt x="6446715" y="4068619"/>
                <a:pt x="6459704" y="4079712"/>
                <a:pt x="6472694" y="4079712"/>
              </a:cubicBezTo>
              <a:cubicBezTo>
                <a:pt x="6487848" y="4079712"/>
                <a:pt x="6498673" y="4066401"/>
                <a:pt x="6498673" y="4053089"/>
              </a:cubicBezTo>
              <a:cubicBezTo>
                <a:pt x="6498673" y="4039778"/>
                <a:pt x="6487848" y="4026467"/>
                <a:pt x="6472694" y="4026467"/>
              </a:cubicBezTo>
              <a:close/>
              <a:moveTo>
                <a:pt x="6546300" y="4026467"/>
              </a:moveTo>
              <a:cubicBezTo>
                <a:pt x="6531146" y="4026467"/>
                <a:pt x="6520321" y="4039778"/>
                <a:pt x="6520321" y="4053089"/>
              </a:cubicBezTo>
              <a:cubicBezTo>
                <a:pt x="6520321" y="4068619"/>
                <a:pt x="6533311" y="4079712"/>
                <a:pt x="6546300" y="4079712"/>
              </a:cubicBezTo>
              <a:cubicBezTo>
                <a:pt x="6561454" y="4079712"/>
                <a:pt x="6572279" y="4066401"/>
                <a:pt x="6572279" y="4053089"/>
              </a:cubicBezTo>
              <a:cubicBezTo>
                <a:pt x="6572279" y="4039778"/>
                <a:pt x="6561454" y="4026467"/>
                <a:pt x="6546300" y="4026467"/>
              </a:cubicBezTo>
              <a:close/>
              <a:moveTo>
                <a:pt x="6622072" y="4026467"/>
              </a:moveTo>
              <a:cubicBezTo>
                <a:pt x="6606918" y="4026467"/>
                <a:pt x="6596093" y="4039778"/>
                <a:pt x="6596093" y="4053089"/>
              </a:cubicBezTo>
              <a:cubicBezTo>
                <a:pt x="6596093" y="4068619"/>
                <a:pt x="6609083" y="4079712"/>
                <a:pt x="6622072" y="4079712"/>
              </a:cubicBezTo>
              <a:cubicBezTo>
                <a:pt x="6637226" y="4079712"/>
                <a:pt x="6648051" y="4066401"/>
                <a:pt x="6648051" y="4053089"/>
              </a:cubicBezTo>
              <a:cubicBezTo>
                <a:pt x="6648051" y="4039778"/>
                <a:pt x="6635061" y="4026467"/>
                <a:pt x="6622072" y="4026467"/>
              </a:cubicBezTo>
              <a:close/>
              <a:moveTo>
                <a:pt x="6695679" y="4026467"/>
              </a:moveTo>
              <a:cubicBezTo>
                <a:pt x="6680525" y="4026467"/>
                <a:pt x="6669700" y="4039778"/>
                <a:pt x="6669700" y="4053089"/>
              </a:cubicBezTo>
              <a:cubicBezTo>
                <a:pt x="6669700" y="4068619"/>
                <a:pt x="6682690" y="4079712"/>
                <a:pt x="6695679" y="4079712"/>
              </a:cubicBezTo>
              <a:cubicBezTo>
                <a:pt x="6710833" y="4079712"/>
                <a:pt x="6721658" y="4066401"/>
                <a:pt x="6721658" y="4053089"/>
              </a:cubicBezTo>
              <a:cubicBezTo>
                <a:pt x="6721658" y="4039778"/>
                <a:pt x="6710833" y="4026467"/>
                <a:pt x="6695679" y="4026467"/>
              </a:cubicBezTo>
              <a:close/>
              <a:moveTo>
                <a:pt x="6769286" y="4026467"/>
              </a:moveTo>
              <a:cubicBezTo>
                <a:pt x="6754132" y="4026467"/>
                <a:pt x="6743307" y="4039778"/>
                <a:pt x="6743307" y="4053089"/>
              </a:cubicBezTo>
              <a:cubicBezTo>
                <a:pt x="6743307" y="4068619"/>
                <a:pt x="6754132" y="4079712"/>
                <a:pt x="6769286" y="4079712"/>
              </a:cubicBezTo>
              <a:cubicBezTo>
                <a:pt x="6784440" y="4079712"/>
                <a:pt x="6795265" y="4066401"/>
                <a:pt x="6795265" y="4053089"/>
              </a:cubicBezTo>
              <a:cubicBezTo>
                <a:pt x="6795265" y="4039778"/>
                <a:pt x="6784440" y="4026467"/>
                <a:pt x="6769286" y="4026467"/>
              </a:cubicBezTo>
              <a:close/>
              <a:moveTo>
                <a:pt x="6842892" y="4026467"/>
              </a:moveTo>
              <a:cubicBezTo>
                <a:pt x="6827738" y="4026467"/>
                <a:pt x="6816913" y="4039778"/>
                <a:pt x="6816913" y="4053089"/>
              </a:cubicBezTo>
              <a:cubicBezTo>
                <a:pt x="6816913" y="4068619"/>
                <a:pt x="6829903" y="4079712"/>
                <a:pt x="6842892" y="4079712"/>
              </a:cubicBezTo>
              <a:cubicBezTo>
                <a:pt x="6858047" y="4079712"/>
                <a:pt x="6868871" y="4066401"/>
                <a:pt x="6868871" y="4053089"/>
              </a:cubicBezTo>
              <a:cubicBezTo>
                <a:pt x="6868871" y="4039778"/>
                <a:pt x="6858047" y="4026467"/>
                <a:pt x="6842892" y="4026467"/>
              </a:cubicBezTo>
              <a:close/>
              <a:moveTo>
                <a:pt x="6916499" y="4026467"/>
              </a:moveTo>
              <a:cubicBezTo>
                <a:pt x="6903510" y="4026467"/>
                <a:pt x="6892685" y="4039778"/>
                <a:pt x="6892685" y="4053089"/>
              </a:cubicBezTo>
              <a:cubicBezTo>
                <a:pt x="6892685" y="4068619"/>
                <a:pt x="6903510" y="4079712"/>
                <a:pt x="6916499" y="4079712"/>
              </a:cubicBezTo>
              <a:cubicBezTo>
                <a:pt x="6931654" y="4079712"/>
                <a:pt x="6942478" y="4066401"/>
                <a:pt x="6942478" y="4053089"/>
              </a:cubicBezTo>
              <a:cubicBezTo>
                <a:pt x="6942478" y="4039778"/>
                <a:pt x="6931654" y="4026467"/>
                <a:pt x="6916499" y="4026467"/>
              </a:cubicBezTo>
              <a:close/>
              <a:moveTo>
                <a:pt x="7509684" y="4026467"/>
              </a:moveTo>
              <a:cubicBezTo>
                <a:pt x="7496696" y="4026467"/>
                <a:pt x="7485871" y="4039778"/>
                <a:pt x="7485871" y="4053089"/>
              </a:cubicBezTo>
              <a:cubicBezTo>
                <a:pt x="7485871" y="4068619"/>
                <a:pt x="7496696" y="4079712"/>
                <a:pt x="7509684" y="4079712"/>
              </a:cubicBezTo>
              <a:cubicBezTo>
                <a:pt x="7524839" y="4079712"/>
                <a:pt x="7535664" y="4066401"/>
                <a:pt x="7535664" y="4053089"/>
              </a:cubicBezTo>
              <a:cubicBezTo>
                <a:pt x="7535664" y="4039778"/>
                <a:pt x="7524839" y="4026467"/>
                <a:pt x="7509684" y="4026467"/>
              </a:cubicBezTo>
              <a:close/>
              <a:moveTo>
                <a:pt x="9211304" y="4026467"/>
              </a:moveTo>
              <a:cubicBezTo>
                <a:pt x="9196150" y="4026467"/>
                <a:pt x="9185325" y="4039778"/>
                <a:pt x="9185325" y="4053089"/>
              </a:cubicBezTo>
              <a:cubicBezTo>
                <a:pt x="9185325" y="4068619"/>
                <a:pt x="9198314" y="4079712"/>
                <a:pt x="9211304" y="4079712"/>
              </a:cubicBezTo>
              <a:cubicBezTo>
                <a:pt x="9226458" y="4079712"/>
                <a:pt x="9237283" y="4066401"/>
                <a:pt x="9237283" y="4053089"/>
              </a:cubicBezTo>
              <a:cubicBezTo>
                <a:pt x="9237283" y="4039778"/>
                <a:pt x="9224293" y="4026467"/>
                <a:pt x="9211304" y="4026467"/>
              </a:cubicBezTo>
              <a:close/>
              <a:moveTo>
                <a:pt x="9287075" y="4026467"/>
              </a:moveTo>
              <a:cubicBezTo>
                <a:pt x="9271921" y="4026467"/>
                <a:pt x="9261096" y="4039778"/>
                <a:pt x="9261096" y="4053089"/>
              </a:cubicBezTo>
              <a:cubicBezTo>
                <a:pt x="9261096" y="4068619"/>
                <a:pt x="9274085" y="4079712"/>
                <a:pt x="9287075" y="4079712"/>
              </a:cubicBezTo>
              <a:cubicBezTo>
                <a:pt x="9300064" y="4079712"/>
                <a:pt x="9310889" y="4066401"/>
                <a:pt x="9310889" y="4053089"/>
              </a:cubicBezTo>
              <a:cubicBezTo>
                <a:pt x="9310889" y="4039778"/>
                <a:pt x="9300064" y="4026467"/>
                <a:pt x="9287075" y="4026467"/>
              </a:cubicBezTo>
              <a:close/>
              <a:moveTo>
                <a:pt x="9655110" y="4026467"/>
              </a:moveTo>
              <a:cubicBezTo>
                <a:pt x="9639956" y="4026467"/>
                <a:pt x="9629131" y="4039778"/>
                <a:pt x="9629131" y="4053089"/>
              </a:cubicBezTo>
              <a:cubicBezTo>
                <a:pt x="9629131" y="4068619"/>
                <a:pt x="9642120" y="4079712"/>
                <a:pt x="9655110" y="4079712"/>
              </a:cubicBezTo>
              <a:cubicBezTo>
                <a:pt x="9670264" y="4079712"/>
                <a:pt x="9681089" y="4066401"/>
                <a:pt x="9681089" y="4053089"/>
              </a:cubicBezTo>
              <a:cubicBezTo>
                <a:pt x="9681089" y="4039778"/>
                <a:pt x="9670264" y="4026467"/>
                <a:pt x="9655110" y="4026467"/>
              </a:cubicBezTo>
              <a:close/>
              <a:moveTo>
                <a:pt x="9802324" y="4026467"/>
              </a:moveTo>
              <a:cubicBezTo>
                <a:pt x="9787170" y="4026467"/>
                <a:pt x="9776345" y="4039778"/>
                <a:pt x="9776345" y="4053089"/>
              </a:cubicBezTo>
              <a:cubicBezTo>
                <a:pt x="9776345" y="4068619"/>
                <a:pt x="9787170" y="4079712"/>
                <a:pt x="9802324" y="4079712"/>
              </a:cubicBezTo>
              <a:cubicBezTo>
                <a:pt x="9817478" y="4079712"/>
                <a:pt x="9828303" y="4066401"/>
                <a:pt x="9828303" y="4053089"/>
              </a:cubicBezTo>
              <a:cubicBezTo>
                <a:pt x="9828303" y="4039778"/>
                <a:pt x="9817478" y="4026467"/>
                <a:pt x="9802324" y="4026467"/>
              </a:cubicBezTo>
              <a:close/>
              <a:moveTo>
                <a:pt x="9875930" y="4026467"/>
              </a:moveTo>
              <a:cubicBezTo>
                <a:pt x="9862941" y="4026467"/>
                <a:pt x="9852116" y="4039778"/>
                <a:pt x="9852116" y="4053089"/>
              </a:cubicBezTo>
              <a:cubicBezTo>
                <a:pt x="9852116" y="4068619"/>
                <a:pt x="9862941" y="4079712"/>
                <a:pt x="9875930" y="4079712"/>
              </a:cubicBezTo>
              <a:cubicBezTo>
                <a:pt x="9891084" y="4079712"/>
                <a:pt x="9901909" y="4066401"/>
                <a:pt x="9901909" y="4053089"/>
              </a:cubicBezTo>
              <a:cubicBezTo>
                <a:pt x="9901909" y="4039778"/>
                <a:pt x="9891084" y="4026467"/>
                <a:pt x="9875930" y="4026467"/>
              </a:cubicBezTo>
              <a:close/>
              <a:moveTo>
                <a:pt x="10319737" y="4026467"/>
              </a:moveTo>
              <a:cubicBezTo>
                <a:pt x="10304583" y="4026467"/>
                <a:pt x="10293758" y="4039778"/>
                <a:pt x="10293758" y="4053089"/>
              </a:cubicBezTo>
              <a:cubicBezTo>
                <a:pt x="10293758" y="4068619"/>
                <a:pt x="10306748" y="4079712"/>
                <a:pt x="10319737" y="4079712"/>
              </a:cubicBezTo>
              <a:cubicBezTo>
                <a:pt x="10334891" y="4079712"/>
                <a:pt x="10345716" y="4066401"/>
                <a:pt x="10345716" y="4053089"/>
              </a:cubicBezTo>
              <a:cubicBezTo>
                <a:pt x="10345716" y="4039778"/>
                <a:pt x="10334891" y="4026467"/>
                <a:pt x="10319737" y="4026467"/>
              </a:cubicBezTo>
              <a:close/>
              <a:moveTo>
                <a:pt x="10395509" y="4026467"/>
              </a:moveTo>
              <a:cubicBezTo>
                <a:pt x="10380355" y="4026467"/>
                <a:pt x="10369530" y="4039778"/>
                <a:pt x="10369530" y="4053089"/>
              </a:cubicBezTo>
              <a:cubicBezTo>
                <a:pt x="10369530" y="4068619"/>
                <a:pt x="10382520" y="4079712"/>
                <a:pt x="10395509" y="4079712"/>
              </a:cubicBezTo>
              <a:cubicBezTo>
                <a:pt x="10408499" y="4079712"/>
                <a:pt x="10419323" y="4066401"/>
                <a:pt x="10419323" y="4053089"/>
              </a:cubicBezTo>
              <a:cubicBezTo>
                <a:pt x="10419323" y="4039778"/>
                <a:pt x="10408499" y="4026467"/>
                <a:pt x="10395509" y="4026467"/>
              </a:cubicBezTo>
              <a:close/>
              <a:moveTo>
                <a:pt x="10471280" y="4026467"/>
              </a:moveTo>
              <a:cubicBezTo>
                <a:pt x="10456126" y="4026467"/>
                <a:pt x="10445301" y="4039778"/>
                <a:pt x="10445301" y="4053089"/>
              </a:cubicBezTo>
              <a:cubicBezTo>
                <a:pt x="10445301" y="4068619"/>
                <a:pt x="10458291" y="4079712"/>
                <a:pt x="10471280" y="4079712"/>
              </a:cubicBezTo>
              <a:cubicBezTo>
                <a:pt x="10484270" y="4079712"/>
                <a:pt x="10495094" y="4066401"/>
                <a:pt x="10495094" y="4053089"/>
              </a:cubicBezTo>
              <a:cubicBezTo>
                <a:pt x="10495094" y="4039778"/>
                <a:pt x="10482105" y="4026467"/>
                <a:pt x="10471280" y="4026467"/>
              </a:cubicBezTo>
              <a:close/>
              <a:moveTo>
                <a:pt x="10542723" y="4026467"/>
              </a:moveTo>
              <a:cubicBezTo>
                <a:pt x="10527569" y="4026467"/>
                <a:pt x="10516744" y="4039778"/>
                <a:pt x="10516744" y="4053089"/>
              </a:cubicBezTo>
              <a:cubicBezTo>
                <a:pt x="10516744" y="4068619"/>
                <a:pt x="10527569" y="4079712"/>
                <a:pt x="10542723" y="4079712"/>
              </a:cubicBezTo>
              <a:cubicBezTo>
                <a:pt x="10557877" y="4079712"/>
                <a:pt x="10568702" y="4066401"/>
                <a:pt x="10568702" y="4053089"/>
              </a:cubicBezTo>
              <a:cubicBezTo>
                <a:pt x="10568702" y="4039778"/>
                <a:pt x="10557877" y="4026467"/>
                <a:pt x="10542723" y="4026467"/>
              </a:cubicBezTo>
              <a:close/>
              <a:moveTo>
                <a:pt x="10616330" y="4026467"/>
              </a:moveTo>
              <a:cubicBezTo>
                <a:pt x="10601176" y="4026467"/>
                <a:pt x="10590351" y="4039778"/>
                <a:pt x="10590351" y="4053089"/>
              </a:cubicBezTo>
              <a:cubicBezTo>
                <a:pt x="10590351" y="4068619"/>
                <a:pt x="10603341" y="4079712"/>
                <a:pt x="10616330" y="4079712"/>
              </a:cubicBezTo>
              <a:cubicBezTo>
                <a:pt x="10631484" y="4079712"/>
                <a:pt x="10642309" y="4066401"/>
                <a:pt x="10642309" y="4053089"/>
              </a:cubicBezTo>
              <a:cubicBezTo>
                <a:pt x="10642309" y="4039778"/>
                <a:pt x="10631484" y="4026467"/>
                <a:pt x="10616330" y="4026467"/>
              </a:cubicBezTo>
              <a:close/>
              <a:moveTo>
                <a:pt x="10689936" y="4026467"/>
              </a:moveTo>
              <a:cubicBezTo>
                <a:pt x="10674782" y="4026467"/>
                <a:pt x="10663957" y="4039778"/>
                <a:pt x="10663957" y="4053089"/>
              </a:cubicBezTo>
              <a:cubicBezTo>
                <a:pt x="10663957" y="4068619"/>
                <a:pt x="10676947" y="4079712"/>
                <a:pt x="10689936" y="4079712"/>
              </a:cubicBezTo>
              <a:cubicBezTo>
                <a:pt x="10705091" y="4079712"/>
                <a:pt x="10715915" y="4066401"/>
                <a:pt x="10715915" y="4053089"/>
              </a:cubicBezTo>
              <a:cubicBezTo>
                <a:pt x="10715915" y="4039778"/>
                <a:pt x="10705091" y="4026467"/>
                <a:pt x="10689936" y="4026467"/>
              </a:cubicBezTo>
              <a:close/>
              <a:moveTo>
                <a:pt x="10986530" y="4026467"/>
              </a:moveTo>
              <a:cubicBezTo>
                <a:pt x="10973540" y="4026467"/>
                <a:pt x="10962715" y="4039778"/>
                <a:pt x="10962715" y="4053089"/>
              </a:cubicBezTo>
              <a:cubicBezTo>
                <a:pt x="10962715" y="4068619"/>
                <a:pt x="10973540" y="4079712"/>
                <a:pt x="10986530" y="4079712"/>
              </a:cubicBezTo>
              <a:cubicBezTo>
                <a:pt x="11001683" y="4079712"/>
                <a:pt x="11012508" y="4066401"/>
                <a:pt x="11012508" y="4053089"/>
              </a:cubicBezTo>
              <a:cubicBezTo>
                <a:pt x="11012508" y="4039778"/>
                <a:pt x="11001683" y="4026467"/>
                <a:pt x="10986530" y="4026467"/>
              </a:cubicBezTo>
              <a:close/>
              <a:moveTo>
                <a:pt x="2699257" y="4101897"/>
              </a:moveTo>
              <a:cubicBezTo>
                <a:pt x="2686268" y="4101897"/>
                <a:pt x="2675443" y="4115208"/>
                <a:pt x="2675443" y="4128519"/>
              </a:cubicBezTo>
              <a:cubicBezTo>
                <a:pt x="2675443" y="4144049"/>
                <a:pt x="2686268" y="4155142"/>
                <a:pt x="2699257" y="4155142"/>
              </a:cubicBezTo>
              <a:cubicBezTo>
                <a:pt x="2714411" y="4155142"/>
                <a:pt x="2725236" y="4141830"/>
                <a:pt x="2725236" y="4128519"/>
              </a:cubicBezTo>
              <a:cubicBezTo>
                <a:pt x="2725236" y="4115208"/>
                <a:pt x="2714411" y="4104115"/>
                <a:pt x="2699257" y="4101897"/>
              </a:cubicBezTo>
              <a:close/>
              <a:moveTo>
                <a:pt x="2775028" y="4101897"/>
              </a:moveTo>
              <a:cubicBezTo>
                <a:pt x="2762039" y="4101897"/>
                <a:pt x="2751214" y="4115208"/>
                <a:pt x="2751214" y="4128519"/>
              </a:cubicBezTo>
              <a:cubicBezTo>
                <a:pt x="2751214" y="4144049"/>
                <a:pt x="2762039" y="4155142"/>
                <a:pt x="2775028" y="4155142"/>
              </a:cubicBezTo>
              <a:cubicBezTo>
                <a:pt x="2790182" y="4155142"/>
                <a:pt x="2801007" y="4141830"/>
                <a:pt x="2801007" y="4128519"/>
              </a:cubicBezTo>
              <a:cubicBezTo>
                <a:pt x="2801007" y="4115208"/>
                <a:pt x="2788017" y="4104115"/>
                <a:pt x="2775028" y="4101897"/>
              </a:cubicBezTo>
              <a:close/>
              <a:moveTo>
                <a:pt x="2848635" y="4101897"/>
              </a:moveTo>
              <a:cubicBezTo>
                <a:pt x="2833481" y="4101897"/>
                <a:pt x="2822656" y="4115208"/>
                <a:pt x="2822656" y="4128519"/>
              </a:cubicBezTo>
              <a:cubicBezTo>
                <a:pt x="2822656" y="4144049"/>
                <a:pt x="2835645" y="4155142"/>
                <a:pt x="2848635" y="4155142"/>
              </a:cubicBezTo>
              <a:cubicBezTo>
                <a:pt x="2863789" y="4155142"/>
                <a:pt x="2874614" y="4141830"/>
                <a:pt x="2874614" y="4128519"/>
              </a:cubicBezTo>
              <a:cubicBezTo>
                <a:pt x="2874614" y="4115208"/>
                <a:pt x="2863789" y="4104115"/>
                <a:pt x="2848635" y="4101897"/>
              </a:cubicBezTo>
              <a:close/>
              <a:moveTo>
                <a:pt x="2922242" y="4101897"/>
              </a:moveTo>
              <a:cubicBezTo>
                <a:pt x="2909253" y="4101897"/>
                <a:pt x="2898428" y="4115208"/>
                <a:pt x="2898428" y="4128519"/>
              </a:cubicBezTo>
              <a:cubicBezTo>
                <a:pt x="2898428" y="4144049"/>
                <a:pt x="2909253" y="4155142"/>
                <a:pt x="2922242" y="4155142"/>
              </a:cubicBezTo>
              <a:cubicBezTo>
                <a:pt x="2937396" y="4155142"/>
                <a:pt x="2948221" y="4141830"/>
                <a:pt x="2948221" y="4128519"/>
              </a:cubicBezTo>
              <a:cubicBezTo>
                <a:pt x="2948221" y="4115208"/>
                <a:pt x="2937396" y="4104115"/>
                <a:pt x="2922242" y="4101897"/>
              </a:cubicBezTo>
              <a:close/>
              <a:moveTo>
                <a:pt x="2995849" y="4101897"/>
              </a:moveTo>
              <a:cubicBezTo>
                <a:pt x="2982860" y="4101897"/>
                <a:pt x="2972035" y="4115208"/>
                <a:pt x="2972035" y="4128519"/>
              </a:cubicBezTo>
              <a:cubicBezTo>
                <a:pt x="2972035" y="4144049"/>
                <a:pt x="2982860" y="4155142"/>
                <a:pt x="2995849" y="4155142"/>
              </a:cubicBezTo>
              <a:cubicBezTo>
                <a:pt x="3011003" y="4155142"/>
                <a:pt x="3021828" y="4141830"/>
                <a:pt x="3021828" y="4128519"/>
              </a:cubicBezTo>
              <a:cubicBezTo>
                <a:pt x="3021828" y="4115208"/>
                <a:pt x="3011003" y="4104115"/>
                <a:pt x="2995849" y="4101897"/>
              </a:cubicBezTo>
              <a:close/>
              <a:moveTo>
                <a:pt x="3069456" y="4101897"/>
              </a:moveTo>
              <a:cubicBezTo>
                <a:pt x="3056467" y="4101897"/>
                <a:pt x="3045642" y="4115208"/>
                <a:pt x="3045642" y="4128519"/>
              </a:cubicBezTo>
              <a:cubicBezTo>
                <a:pt x="3045642" y="4144049"/>
                <a:pt x="3056467" y="4155142"/>
                <a:pt x="3069456" y="4155142"/>
              </a:cubicBezTo>
              <a:cubicBezTo>
                <a:pt x="3084610" y="4155142"/>
                <a:pt x="3095435" y="4141830"/>
                <a:pt x="3095435" y="4128519"/>
              </a:cubicBezTo>
              <a:cubicBezTo>
                <a:pt x="3095435" y="4115208"/>
                <a:pt x="3084610" y="4104115"/>
                <a:pt x="3069456" y="4101897"/>
              </a:cubicBezTo>
              <a:close/>
              <a:moveTo>
                <a:pt x="3143063" y="4101897"/>
              </a:moveTo>
              <a:cubicBezTo>
                <a:pt x="3130074" y="4101897"/>
                <a:pt x="3119249" y="4115208"/>
                <a:pt x="3119249" y="4128519"/>
              </a:cubicBezTo>
              <a:cubicBezTo>
                <a:pt x="3119249" y="4144049"/>
                <a:pt x="3130074" y="4155142"/>
                <a:pt x="3143063" y="4155142"/>
              </a:cubicBezTo>
              <a:cubicBezTo>
                <a:pt x="3158217" y="4155142"/>
                <a:pt x="3169042" y="4141830"/>
                <a:pt x="3169042" y="4128519"/>
              </a:cubicBezTo>
              <a:cubicBezTo>
                <a:pt x="3169042" y="4115208"/>
                <a:pt x="3158217" y="4104115"/>
                <a:pt x="3143063" y="4101897"/>
              </a:cubicBezTo>
              <a:close/>
              <a:moveTo>
                <a:pt x="3218835" y="4101897"/>
              </a:moveTo>
              <a:cubicBezTo>
                <a:pt x="3203681" y="4101897"/>
                <a:pt x="3192856" y="4115208"/>
                <a:pt x="3192856" y="4128519"/>
              </a:cubicBezTo>
              <a:cubicBezTo>
                <a:pt x="3192856" y="4144049"/>
                <a:pt x="3205846" y="4155142"/>
                <a:pt x="3218835" y="4155142"/>
              </a:cubicBezTo>
              <a:cubicBezTo>
                <a:pt x="3233989" y="4155142"/>
                <a:pt x="3244814" y="4141830"/>
                <a:pt x="3244814" y="4128519"/>
              </a:cubicBezTo>
              <a:cubicBezTo>
                <a:pt x="3244814" y="4115208"/>
                <a:pt x="3231824" y="4104115"/>
                <a:pt x="3218835" y="4101897"/>
              </a:cubicBezTo>
              <a:close/>
              <a:moveTo>
                <a:pt x="3292441" y="4101897"/>
              </a:moveTo>
              <a:cubicBezTo>
                <a:pt x="3279452" y="4101897"/>
                <a:pt x="3268627" y="4115208"/>
                <a:pt x="3268627" y="4128519"/>
              </a:cubicBezTo>
              <a:cubicBezTo>
                <a:pt x="3268627" y="4144049"/>
                <a:pt x="3279452" y="4155142"/>
                <a:pt x="3292441" y="4155142"/>
              </a:cubicBezTo>
              <a:cubicBezTo>
                <a:pt x="3307595" y="4155142"/>
                <a:pt x="3318420" y="4141830"/>
                <a:pt x="3318420" y="4128519"/>
              </a:cubicBezTo>
              <a:cubicBezTo>
                <a:pt x="3318420" y="4115208"/>
                <a:pt x="3307595" y="4104115"/>
                <a:pt x="3292441" y="4101897"/>
              </a:cubicBezTo>
              <a:close/>
              <a:moveTo>
                <a:pt x="3366049" y="4101897"/>
              </a:moveTo>
              <a:cubicBezTo>
                <a:pt x="3350895" y="4101897"/>
                <a:pt x="3340070" y="4115208"/>
                <a:pt x="3340070" y="4128519"/>
              </a:cubicBezTo>
              <a:cubicBezTo>
                <a:pt x="3340070" y="4144049"/>
                <a:pt x="3353060" y="4155142"/>
                <a:pt x="3366049" y="4155142"/>
              </a:cubicBezTo>
              <a:cubicBezTo>
                <a:pt x="3381203" y="4155142"/>
                <a:pt x="3392028" y="4141830"/>
                <a:pt x="3392028" y="4128519"/>
              </a:cubicBezTo>
              <a:cubicBezTo>
                <a:pt x="3392028" y="4115208"/>
                <a:pt x="3381203" y="4104115"/>
                <a:pt x="3366049" y="4101897"/>
              </a:cubicBezTo>
              <a:close/>
              <a:moveTo>
                <a:pt x="3439656" y="4101897"/>
              </a:moveTo>
              <a:cubicBezTo>
                <a:pt x="3424502" y="4101897"/>
                <a:pt x="3413677" y="4115208"/>
                <a:pt x="3413677" y="4128519"/>
              </a:cubicBezTo>
              <a:cubicBezTo>
                <a:pt x="3413677" y="4144049"/>
                <a:pt x="3426666" y="4155142"/>
                <a:pt x="3439656" y="4155142"/>
              </a:cubicBezTo>
              <a:cubicBezTo>
                <a:pt x="3454810" y="4155142"/>
                <a:pt x="3465635" y="4141830"/>
                <a:pt x="3465635" y="4128519"/>
              </a:cubicBezTo>
              <a:cubicBezTo>
                <a:pt x="3465635" y="4115208"/>
                <a:pt x="3454810" y="4104115"/>
                <a:pt x="3439656" y="4101897"/>
              </a:cubicBezTo>
              <a:close/>
              <a:moveTo>
                <a:pt x="3513262" y="4101897"/>
              </a:moveTo>
              <a:cubicBezTo>
                <a:pt x="3500273" y="4101897"/>
                <a:pt x="3489448" y="4115208"/>
                <a:pt x="3489448" y="4128519"/>
              </a:cubicBezTo>
              <a:cubicBezTo>
                <a:pt x="3489448" y="4144049"/>
                <a:pt x="3500273" y="4155142"/>
                <a:pt x="3513262" y="4155142"/>
              </a:cubicBezTo>
              <a:cubicBezTo>
                <a:pt x="3528416" y="4155142"/>
                <a:pt x="3539241" y="4141830"/>
                <a:pt x="3539241" y="4128519"/>
              </a:cubicBezTo>
              <a:cubicBezTo>
                <a:pt x="3539241" y="4115208"/>
                <a:pt x="3528416" y="4104115"/>
                <a:pt x="3513262" y="4101897"/>
              </a:cubicBezTo>
              <a:close/>
              <a:moveTo>
                <a:pt x="3589034" y="4101897"/>
              </a:moveTo>
              <a:cubicBezTo>
                <a:pt x="3573880" y="4101897"/>
                <a:pt x="3563055" y="4115208"/>
                <a:pt x="3563055" y="4128519"/>
              </a:cubicBezTo>
              <a:cubicBezTo>
                <a:pt x="3563055" y="4144049"/>
                <a:pt x="3576045" y="4155142"/>
                <a:pt x="3589034" y="4155142"/>
              </a:cubicBezTo>
              <a:cubicBezTo>
                <a:pt x="3604188" y="4155142"/>
                <a:pt x="3615013" y="4141830"/>
                <a:pt x="3615013" y="4128519"/>
              </a:cubicBezTo>
              <a:cubicBezTo>
                <a:pt x="3615013" y="4115208"/>
                <a:pt x="3602023" y="4104115"/>
                <a:pt x="3589034" y="4101897"/>
              </a:cubicBezTo>
              <a:close/>
              <a:moveTo>
                <a:pt x="3662641" y="4101897"/>
              </a:moveTo>
              <a:cubicBezTo>
                <a:pt x="3649652" y="4101897"/>
                <a:pt x="3638827" y="4115208"/>
                <a:pt x="3638827" y="4128519"/>
              </a:cubicBezTo>
              <a:cubicBezTo>
                <a:pt x="3638827" y="4144049"/>
                <a:pt x="3649652" y="4155142"/>
                <a:pt x="3662641" y="4155142"/>
              </a:cubicBezTo>
              <a:cubicBezTo>
                <a:pt x="3677795" y="4155142"/>
                <a:pt x="3688620" y="4141830"/>
                <a:pt x="3688620" y="4128519"/>
              </a:cubicBezTo>
              <a:cubicBezTo>
                <a:pt x="3688620" y="4115208"/>
                <a:pt x="3677795" y="4104115"/>
                <a:pt x="3662641" y="4101897"/>
              </a:cubicBezTo>
              <a:close/>
              <a:moveTo>
                <a:pt x="3736248" y="4101897"/>
              </a:moveTo>
              <a:cubicBezTo>
                <a:pt x="3721094" y="4101897"/>
                <a:pt x="3710269" y="4115208"/>
                <a:pt x="3710269" y="4128519"/>
              </a:cubicBezTo>
              <a:cubicBezTo>
                <a:pt x="3710269" y="4144049"/>
                <a:pt x="3723258" y="4155142"/>
                <a:pt x="3736248" y="4155142"/>
              </a:cubicBezTo>
              <a:cubicBezTo>
                <a:pt x="3751402" y="4155142"/>
                <a:pt x="3762227" y="4141830"/>
                <a:pt x="3762227" y="4128519"/>
              </a:cubicBezTo>
              <a:cubicBezTo>
                <a:pt x="3762227" y="4115208"/>
                <a:pt x="3751402" y="4104115"/>
                <a:pt x="3736248" y="4101897"/>
              </a:cubicBezTo>
              <a:close/>
              <a:moveTo>
                <a:pt x="3812020" y="4101897"/>
              </a:moveTo>
              <a:cubicBezTo>
                <a:pt x="3796866" y="4101897"/>
                <a:pt x="3786041" y="4115208"/>
                <a:pt x="3786041" y="4128519"/>
              </a:cubicBezTo>
              <a:cubicBezTo>
                <a:pt x="3786041" y="4144049"/>
                <a:pt x="3799030" y="4155142"/>
                <a:pt x="3812020" y="4155142"/>
              </a:cubicBezTo>
              <a:cubicBezTo>
                <a:pt x="3825009" y="4155142"/>
                <a:pt x="3835834" y="4141830"/>
                <a:pt x="3835834" y="4128519"/>
              </a:cubicBezTo>
              <a:cubicBezTo>
                <a:pt x="3835834" y="4115208"/>
                <a:pt x="3825009" y="4104115"/>
                <a:pt x="3812020" y="4101897"/>
              </a:cubicBezTo>
              <a:close/>
              <a:moveTo>
                <a:pt x="3883462" y="4101897"/>
              </a:moveTo>
              <a:cubicBezTo>
                <a:pt x="3868308" y="4101897"/>
                <a:pt x="3857483" y="4115208"/>
                <a:pt x="3857483" y="4128519"/>
              </a:cubicBezTo>
              <a:cubicBezTo>
                <a:pt x="3857483" y="4144049"/>
                <a:pt x="3870472" y="4155142"/>
                <a:pt x="3883462" y="4155142"/>
              </a:cubicBezTo>
              <a:cubicBezTo>
                <a:pt x="3898616" y="4155142"/>
                <a:pt x="3909441" y="4141830"/>
                <a:pt x="3909441" y="4128519"/>
              </a:cubicBezTo>
              <a:cubicBezTo>
                <a:pt x="3909441" y="4115208"/>
                <a:pt x="3898616" y="4104115"/>
                <a:pt x="3883462" y="4101897"/>
              </a:cubicBezTo>
              <a:close/>
              <a:moveTo>
                <a:pt x="3957069" y="4101897"/>
              </a:moveTo>
              <a:cubicBezTo>
                <a:pt x="3941915" y="4101897"/>
                <a:pt x="3931090" y="4115208"/>
                <a:pt x="3931090" y="4128519"/>
              </a:cubicBezTo>
              <a:cubicBezTo>
                <a:pt x="3931090" y="4144049"/>
                <a:pt x="3944080" y="4155142"/>
                <a:pt x="3957069" y="4155142"/>
              </a:cubicBezTo>
              <a:cubicBezTo>
                <a:pt x="3972223" y="4155142"/>
                <a:pt x="3983048" y="4141830"/>
                <a:pt x="3983048" y="4128519"/>
              </a:cubicBezTo>
              <a:cubicBezTo>
                <a:pt x="3983048" y="4115208"/>
                <a:pt x="3972223" y="4104115"/>
                <a:pt x="3957069" y="4101897"/>
              </a:cubicBezTo>
              <a:close/>
              <a:moveTo>
                <a:pt x="4032841" y="4101897"/>
              </a:moveTo>
              <a:cubicBezTo>
                <a:pt x="4019852" y="4101897"/>
                <a:pt x="4009027" y="4115208"/>
                <a:pt x="4009027" y="4128519"/>
              </a:cubicBezTo>
              <a:cubicBezTo>
                <a:pt x="4009027" y="4144049"/>
                <a:pt x="4019852" y="4155142"/>
                <a:pt x="4032841" y="4155142"/>
              </a:cubicBezTo>
              <a:cubicBezTo>
                <a:pt x="4047995" y="4155142"/>
                <a:pt x="4058820" y="4141830"/>
                <a:pt x="4058820" y="4128519"/>
              </a:cubicBezTo>
              <a:cubicBezTo>
                <a:pt x="4058820" y="4115208"/>
                <a:pt x="4045830" y="4104115"/>
                <a:pt x="4032841" y="4101897"/>
              </a:cubicBezTo>
              <a:close/>
              <a:moveTo>
                <a:pt x="4106447" y="4101897"/>
              </a:moveTo>
              <a:cubicBezTo>
                <a:pt x="4091293" y="4101897"/>
                <a:pt x="4080468" y="4115208"/>
                <a:pt x="4080468" y="4128519"/>
              </a:cubicBezTo>
              <a:cubicBezTo>
                <a:pt x="4080468" y="4144049"/>
                <a:pt x="4093458" y="4155142"/>
                <a:pt x="4106447" y="4155142"/>
              </a:cubicBezTo>
              <a:cubicBezTo>
                <a:pt x="4121601" y="4155142"/>
                <a:pt x="4132426" y="4141830"/>
                <a:pt x="4132426" y="4128519"/>
              </a:cubicBezTo>
              <a:cubicBezTo>
                <a:pt x="4132426" y="4115208"/>
                <a:pt x="4121601" y="4104115"/>
                <a:pt x="4106447" y="4101897"/>
              </a:cubicBezTo>
              <a:close/>
              <a:moveTo>
                <a:pt x="4180055" y="4101897"/>
              </a:moveTo>
              <a:cubicBezTo>
                <a:pt x="4164901" y="4101897"/>
                <a:pt x="4154076" y="4115208"/>
                <a:pt x="4154076" y="4128519"/>
              </a:cubicBezTo>
              <a:cubicBezTo>
                <a:pt x="4154076" y="4144049"/>
                <a:pt x="4167065" y="4155142"/>
                <a:pt x="4180055" y="4155142"/>
              </a:cubicBezTo>
              <a:cubicBezTo>
                <a:pt x="4195209" y="4155142"/>
                <a:pt x="4206034" y="4141830"/>
                <a:pt x="4206034" y="4128519"/>
              </a:cubicBezTo>
              <a:cubicBezTo>
                <a:pt x="4206034" y="4115208"/>
                <a:pt x="4195209" y="4104115"/>
                <a:pt x="4180055" y="4101897"/>
              </a:cubicBezTo>
              <a:close/>
              <a:moveTo>
                <a:pt x="4253661" y="4101897"/>
              </a:moveTo>
              <a:cubicBezTo>
                <a:pt x="4238507" y="4101897"/>
                <a:pt x="4227682" y="4115208"/>
                <a:pt x="4227682" y="4128519"/>
              </a:cubicBezTo>
              <a:cubicBezTo>
                <a:pt x="4227682" y="4144049"/>
                <a:pt x="4240672" y="4155142"/>
                <a:pt x="4253661" y="4155142"/>
              </a:cubicBezTo>
              <a:cubicBezTo>
                <a:pt x="4268815" y="4155142"/>
                <a:pt x="4279640" y="4141830"/>
                <a:pt x="4279640" y="4128519"/>
              </a:cubicBezTo>
              <a:cubicBezTo>
                <a:pt x="4279640" y="4115208"/>
                <a:pt x="4268815" y="4104115"/>
                <a:pt x="4253661" y="4101897"/>
              </a:cubicBezTo>
              <a:close/>
              <a:moveTo>
                <a:pt x="4327268" y="4101897"/>
              </a:moveTo>
              <a:cubicBezTo>
                <a:pt x="4312114" y="4101897"/>
                <a:pt x="4301289" y="4115208"/>
                <a:pt x="4301289" y="4128519"/>
              </a:cubicBezTo>
              <a:cubicBezTo>
                <a:pt x="4301289" y="4144049"/>
                <a:pt x="4314278" y="4155142"/>
                <a:pt x="4327268" y="4155142"/>
              </a:cubicBezTo>
              <a:cubicBezTo>
                <a:pt x="4342422" y="4155142"/>
                <a:pt x="4353247" y="4141830"/>
                <a:pt x="4353247" y="4128519"/>
              </a:cubicBezTo>
              <a:cubicBezTo>
                <a:pt x="4353247" y="4115208"/>
                <a:pt x="4342422" y="4104115"/>
                <a:pt x="4327268" y="4101897"/>
              </a:cubicBezTo>
              <a:close/>
              <a:moveTo>
                <a:pt x="6028887" y="4101897"/>
              </a:moveTo>
              <a:cubicBezTo>
                <a:pt x="6013733" y="4101897"/>
                <a:pt x="6002908" y="4115208"/>
                <a:pt x="6002908" y="4128519"/>
              </a:cubicBezTo>
              <a:cubicBezTo>
                <a:pt x="6002908" y="4144049"/>
                <a:pt x="6015897" y="4155142"/>
                <a:pt x="6028887" y="4155142"/>
              </a:cubicBezTo>
              <a:cubicBezTo>
                <a:pt x="6044041" y="4155142"/>
                <a:pt x="6054866" y="4141830"/>
                <a:pt x="6054866" y="4128519"/>
              </a:cubicBezTo>
              <a:cubicBezTo>
                <a:pt x="6054866" y="4115208"/>
                <a:pt x="6044041" y="4104115"/>
                <a:pt x="6028887" y="4101897"/>
              </a:cubicBezTo>
              <a:close/>
              <a:moveTo>
                <a:pt x="6102494" y="4101897"/>
              </a:moveTo>
              <a:cubicBezTo>
                <a:pt x="6087340" y="4101897"/>
                <a:pt x="6076515" y="4115208"/>
                <a:pt x="6076515" y="4128519"/>
              </a:cubicBezTo>
              <a:cubicBezTo>
                <a:pt x="6076515" y="4144049"/>
                <a:pt x="6089505" y="4155142"/>
                <a:pt x="6102494" y="4155142"/>
              </a:cubicBezTo>
              <a:cubicBezTo>
                <a:pt x="6117648" y="4155142"/>
                <a:pt x="6128473" y="4141830"/>
                <a:pt x="6128473" y="4128519"/>
              </a:cubicBezTo>
              <a:cubicBezTo>
                <a:pt x="6128473" y="4115208"/>
                <a:pt x="6117648" y="4104115"/>
                <a:pt x="6102494" y="4101897"/>
              </a:cubicBezTo>
              <a:close/>
              <a:moveTo>
                <a:pt x="6178265" y="4101897"/>
              </a:moveTo>
              <a:cubicBezTo>
                <a:pt x="6165277" y="4101897"/>
                <a:pt x="6154452" y="4115208"/>
                <a:pt x="6154452" y="4128519"/>
              </a:cubicBezTo>
              <a:cubicBezTo>
                <a:pt x="6154452" y="4144049"/>
                <a:pt x="6165277" y="4155142"/>
                <a:pt x="6178265" y="4155142"/>
              </a:cubicBezTo>
              <a:cubicBezTo>
                <a:pt x="6193420" y="4155142"/>
                <a:pt x="6204245" y="4141830"/>
                <a:pt x="6204245" y="4128519"/>
              </a:cubicBezTo>
              <a:cubicBezTo>
                <a:pt x="6204245" y="4115208"/>
                <a:pt x="6191255" y="4104115"/>
                <a:pt x="6178265" y="4101897"/>
              </a:cubicBezTo>
              <a:close/>
              <a:moveTo>
                <a:pt x="6251873" y="4101897"/>
              </a:moveTo>
              <a:cubicBezTo>
                <a:pt x="6238884" y="4101897"/>
                <a:pt x="6228059" y="4115208"/>
                <a:pt x="6228059" y="4128519"/>
              </a:cubicBezTo>
              <a:cubicBezTo>
                <a:pt x="6228059" y="4144049"/>
                <a:pt x="6238884" y="4155142"/>
                <a:pt x="6251873" y="4155142"/>
              </a:cubicBezTo>
              <a:cubicBezTo>
                <a:pt x="6267027" y="4155142"/>
                <a:pt x="6277852" y="4141830"/>
                <a:pt x="6277852" y="4128519"/>
              </a:cubicBezTo>
              <a:cubicBezTo>
                <a:pt x="6277852" y="4115208"/>
                <a:pt x="6267027" y="4104115"/>
                <a:pt x="6251873" y="4101897"/>
              </a:cubicBezTo>
              <a:close/>
              <a:moveTo>
                <a:pt x="6325479" y="4101897"/>
              </a:moveTo>
              <a:cubicBezTo>
                <a:pt x="6312490" y="4101897"/>
                <a:pt x="6301665" y="4115208"/>
                <a:pt x="6301665" y="4128519"/>
              </a:cubicBezTo>
              <a:cubicBezTo>
                <a:pt x="6301665" y="4144049"/>
                <a:pt x="6312490" y="4155142"/>
                <a:pt x="6325479" y="4155142"/>
              </a:cubicBezTo>
              <a:cubicBezTo>
                <a:pt x="6340633" y="4155142"/>
                <a:pt x="6351458" y="4141830"/>
                <a:pt x="6351458" y="4128519"/>
              </a:cubicBezTo>
              <a:cubicBezTo>
                <a:pt x="6351458" y="4115208"/>
                <a:pt x="6340633" y="4104115"/>
                <a:pt x="6325479" y="4101897"/>
              </a:cubicBezTo>
              <a:close/>
              <a:moveTo>
                <a:pt x="6399086" y="4101897"/>
              </a:moveTo>
              <a:cubicBezTo>
                <a:pt x="6383932" y="4101897"/>
                <a:pt x="6373107" y="4115208"/>
                <a:pt x="6373107" y="4128519"/>
              </a:cubicBezTo>
              <a:cubicBezTo>
                <a:pt x="6373107" y="4144049"/>
                <a:pt x="6386097" y="4155142"/>
                <a:pt x="6399086" y="4155142"/>
              </a:cubicBezTo>
              <a:cubicBezTo>
                <a:pt x="6414241" y="4155142"/>
                <a:pt x="6425065" y="4141830"/>
                <a:pt x="6425065" y="4128519"/>
              </a:cubicBezTo>
              <a:cubicBezTo>
                <a:pt x="6425065" y="4115208"/>
                <a:pt x="6414241" y="4104115"/>
                <a:pt x="6399086" y="4101897"/>
              </a:cubicBezTo>
              <a:close/>
              <a:moveTo>
                <a:pt x="6472694" y="4101897"/>
              </a:moveTo>
              <a:cubicBezTo>
                <a:pt x="6457540" y="4101897"/>
                <a:pt x="6446715" y="4115208"/>
                <a:pt x="6446715" y="4128519"/>
              </a:cubicBezTo>
              <a:cubicBezTo>
                <a:pt x="6446715" y="4144049"/>
                <a:pt x="6459704" y="4155142"/>
                <a:pt x="6472694" y="4155142"/>
              </a:cubicBezTo>
              <a:cubicBezTo>
                <a:pt x="6487848" y="4155142"/>
                <a:pt x="6498673" y="4141830"/>
                <a:pt x="6498673" y="4128519"/>
              </a:cubicBezTo>
              <a:cubicBezTo>
                <a:pt x="6498673" y="4115208"/>
                <a:pt x="6487848" y="4104115"/>
                <a:pt x="6472694" y="4101897"/>
              </a:cubicBezTo>
              <a:close/>
              <a:moveTo>
                <a:pt x="6546300" y="4101897"/>
              </a:moveTo>
              <a:cubicBezTo>
                <a:pt x="6531146" y="4101897"/>
                <a:pt x="6520321" y="4115208"/>
                <a:pt x="6520321" y="4128519"/>
              </a:cubicBezTo>
              <a:cubicBezTo>
                <a:pt x="6520321" y="4144049"/>
                <a:pt x="6533311" y="4155142"/>
                <a:pt x="6546300" y="4155142"/>
              </a:cubicBezTo>
              <a:cubicBezTo>
                <a:pt x="6561454" y="4155142"/>
                <a:pt x="6572279" y="4141830"/>
                <a:pt x="6572279" y="4128519"/>
              </a:cubicBezTo>
              <a:cubicBezTo>
                <a:pt x="6572279" y="4115208"/>
                <a:pt x="6561454" y="4104115"/>
                <a:pt x="6546300" y="4101897"/>
              </a:cubicBezTo>
              <a:close/>
              <a:moveTo>
                <a:pt x="6622072" y="4101897"/>
              </a:moveTo>
              <a:cubicBezTo>
                <a:pt x="6606918" y="4101897"/>
                <a:pt x="6596093" y="4115208"/>
                <a:pt x="6596093" y="4128519"/>
              </a:cubicBezTo>
              <a:cubicBezTo>
                <a:pt x="6596093" y="4144049"/>
                <a:pt x="6609083" y="4155142"/>
                <a:pt x="6622072" y="4155142"/>
              </a:cubicBezTo>
              <a:cubicBezTo>
                <a:pt x="6637226" y="4155142"/>
                <a:pt x="6648051" y="4141830"/>
                <a:pt x="6648051" y="4128519"/>
              </a:cubicBezTo>
              <a:cubicBezTo>
                <a:pt x="6648051" y="4115208"/>
                <a:pt x="6635061" y="4104115"/>
                <a:pt x="6622072" y="4101897"/>
              </a:cubicBezTo>
              <a:close/>
              <a:moveTo>
                <a:pt x="6695679" y="4101897"/>
              </a:moveTo>
              <a:cubicBezTo>
                <a:pt x="6680525" y="4101897"/>
                <a:pt x="6669700" y="4115208"/>
                <a:pt x="6669700" y="4128519"/>
              </a:cubicBezTo>
              <a:cubicBezTo>
                <a:pt x="6669700" y="4144049"/>
                <a:pt x="6682690" y="4155142"/>
                <a:pt x="6695679" y="4155142"/>
              </a:cubicBezTo>
              <a:cubicBezTo>
                <a:pt x="6710833" y="4155142"/>
                <a:pt x="6721658" y="4141830"/>
                <a:pt x="6721658" y="4128519"/>
              </a:cubicBezTo>
              <a:cubicBezTo>
                <a:pt x="6721658" y="4115208"/>
                <a:pt x="6710833" y="4104115"/>
                <a:pt x="6695679" y="4101897"/>
              </a:cubicBezTo>
              <a:close/>
              <a:moveTo>
                <a:pt x="6769286" y="4101897"/>
              </a:moveTo>
              <a:cubicBezTo>
                <a:pt x="6754132" y="4101897"/>
                <a:pt x="6743307" y="4115208"/>
                <a:pt x="6743307" y="4128519"/>
              </a:cubicBezTo>
              <a:cubicBezTo>
                <a:pt x="6743307" y="4144049"/>
                <a:pt x="6754132" y="4155142"/>
                <a:pt x="6769286" y="4155142"/>
              </a:cubicBezTo>
              <a:cubicBezTo>
                <a:pt x="6784440" y="4155142"/>
                <a:pt x="6795265" y="4141830"/>
                <a:pt x="6795265" y="4128519"/>
              </a:cubicBezTo>
              <a:cubicBezTo>
                <a:pt x="6795265" y="4115208"/>
                <a:pt x="6784440" y="4101897"/>
                <a:pt x="6769286" y="4101897"/>
              </a:cubicBezTo>
              <a:close/>
              <a:moveTo>
                <a:pt x="6842892" y="4101897"/>
              </a:moveTo>
              <a:cubicBezTo>
                <a:pt x="6827738" y="4101897"/>
                <a:pt x="6816913" y="4115208"/>
                <a:pt x="6816913" y="4128519"/>
              </a:cubicBezTo>
              <a:cubicBezTo>
                <a:pt x="6816913" y="4144049"/>
                <a:pt x="6829903" y="4155142"/>
                <a:pt x="6842892" y="4155142"/>
              </a:cubicBezTo>
              <a:cubicBezTo>
                <a:pt x="6858047" y="4155142"/>
                <a:pt x="6868871" y="4141830"/>
                <a:pt x="6868871" y="4128519"/>
              </a:cubicBezTo>
              <a:cubicBezTo>
                <a:pt x="6868871" y="4115208"/>
                <a:pt x="6858047" y="4104115"/>
                <a:pt x="6842892" y="4101897"/>
              </a:cubicBezTo>
              <a:close/>
              <a:moveTo>
                <a:pt x="6916499" y="4101897"/>
              </a:moveTo>
              <a:cubicBezTo>
                <a:pt x="6903510" y="4101897"/>
                <a:pt x="6892685" y="4115208"/>
                <a:pt x="6892685" y="4128519"/>
              </a:cubicBezTo>
              <a:cubicBezTo>
                <a:pt x="6892685" y="4144049"/>
                <a:pt x="6903510" y="4155142"/>
                <a:pt x="6916499" y="4155142"/>
              </a:cubicBezTo>
              <a:cubicBezTo>
                <a:pt x="6931654" y="4155142"/>
                <a:pt x="6942478" y="4141830"/>
                <a:pt x="6942478" y="4128519"/>
              </a:cubicBezTo>
              <a:cubicBezTo>
                <a:pt x="6942478" y="4115208"/>
                <a:pt x="6931654" y="4104115"/>
                <a:pt x="6916499" y="4101897"/>
              </a:cubicBezTo>
              <a:close/>
              <a:moveTo>
                <a:pt x="6990106" y="4101897"/>
              </a:moveTo>
              <a:cubicBezTo>
                <a:pt x="6977118" y="4101897"/>
                <a:pt x="6966293" y="4115208"/>
                <a:pt x="6966293" y="4128519"/>
              </a:cubicBezTo>
              <a:cubicBezTo>
                <a:pt x="6966293" y="4144049"/>
                <a:pt x="6977118" y="4155142"/>
                <a:pt x="6990106" y="4155142"/>
              </a:cubicBezTo>
              <a:cubicBezTo>
                <a:pt x="7005261" y="4155142"/>
                <a:pt x="7016086" y="4141830"/>
                <a:pt x="7016086" y="4128519"/>
              </a:cubicBezTo>
              <a:cubicBezTo>
                <a:pt x="7016086" y="4115208"/>
                <a:pt x="7005261" y="4104115"/>
                <a:pt x="6990106" y="4101897"/>
              </a:cubicBezTo>
              <a:close/>
              <a:moveTo>
                <a:pt x="9287075" y="4101897"/>
              </a:moveTo>
              <a:cubicBezTo>
                <a:pt x="9271921" y="4101897"/>
                <a:pt x="9261096" y="4115208"/>
                <a:pt x="9261096" y="4128519"/>
              </a:cubicBezTo>
              <a:cubicBezTo>
                <a:pt x="9261096" y="4144049"/>
                <a:pt x="9274085" y="4155142"/>
                <a:pt x="9287075" y="4155142"/>
              </a:cubicBezTo>
              <a:cubicBezTo>
                <a:pt x="9300064" y="4155142"/>
                <a:pt x="9310889" y="4141830"/>
                <a:pt x="9310889" y="4128519"/>
              </a:cubicBezTo>
              <a:cubicBezTo>
                <a:pt x="9310889" y="4115208"/>
                <a:pt x="9300064" y="4104115"/>
                <a:pt x="9287075" y="4101897"/>
              </a:cubicBezTo>
              <a:close/>
              <a:moveTo>
                <a:pt x="9358517" y="4101897"/>
              </a:moveTo>
              <a:cubicBezTo>
                <a:pt x="9345528" y="4101897"/>
                <a:pt x="9334703" y="4115208"/>
                <a:pt x="9334703" y="4128519"/>
              </a:cubicBezTo>
              <a:cubicBezTo>
                <a:pt x="9334703" y="4144049"/>
                <a:pt x="9345528" y="4155142"/>
                <a:pt x="9358517" y="4155142"/>
              </a:cubicBezTo>
              <a:cubicBezTo>
                <a:pt x="9373671" y="4155142"/>
                <a:pt x="9384496" y="4141830"/>
                <a:pt x="9384496" y="4128519"/>
              </a:cubicBezTo>
              <a:cubicBezTo>
                <a:pt x="9384496" y="4115208"/>
                <a:pt x="9373671" y="4104115"/>
                <a:pt x="9358517" y="4101897"/>
              </a:cubicBezTo>
              <a:close/>
              <a:moveTo>
                <a:pt x="9802324" y="4101897"/>
              </a:moveTo>
              <a:cubicBezTo>
                <a:pt x="9787170" y="4101897"/>
                <a:pt x="9776345" y="4115208"/>
                <a:pt x="9776345" y="4128519"/>
              </a:cubicBezTo>
              <a:cubicBezTo>
                <a:pt x="9776345" y="4144049"/>
                <a:pt x="9787170" y="4155142"/>
                <a:pt x="9802324" y="4155142"/>
              </a:cubicBezTo>
              <a:cubicBezTo>
                <a:pt x="9817478" y="4155142"/>
                <a:pt x="9828303" y="4141830"/>
                <a:pt x="9828303" y="4128519"/>
              </a:cubicBezTo>
              <a:cubicBezTo>
                <a:pt x="9828303" y="4115208"/>
                <a:pt x="9817478" y="4101897"/>
                <a:pt x="9802324" y="4101897"/>
              </a:cubicBezTo>
              <a:close/>
              <a:moveTo>
                <a:pt x="10319737" y="4101897"/>
              </a:moveTo>
              <a:cubicBezTo>
                <a:pt x="10304583" y="4101897"/>
                <a:pt x="10293758" y="4115208"/>
                <a:pt x="10293758" y="4128519"/>
              </a:cubicBezTo>
              <a:cubicBezTo>
                <a:pt x="10293758" y="4144049"/>
                <a:pt x="10306748" y="4155142"/>
                <a:pt x="10319737" y="4155142"/>
              </a:cubicBezTo>
              <a:cubicBezTo>
                <a:pt x="10334891" y="4155142"/>
                <a:pt x="10345716" y="4141830"/>
                <a:pt x="10345716" y="4128519"/>
              </a:cubicBezTo>
              <a:cubicBezTo>
                <a:pt x="10345716" y="4115208"/>
                <a:pt x="10334891" y="4104115"/>
                <a:pt x="10319737" y="4101897"/>
              </a:cubicBezTo>
              <a:close/>
              <a:moveTo>
                <a:pt x="10471280" y="4101897"/>
              </a:moveTo>
              <a:cubicBezTo>
                <a:pt x="10456126" y="4101897"/>
                <a:pt x="10445301" y="4115208"/>
                <a:pt x="10445301" y="4128519"/>
              </a:cubicBezTo>
              <a:cubicBezTo>
                <a:pt x="10445301" y="4144049"/>
                <a:pt x="10458291" y="4155142"/>
                <a:pt x="10471280" y="4155142"/>
              </a:cubicBezTo>
              <a:cubicBezTo>
                <a:pt x="10484270" y="4155142"/>
                <a:pt x="10495094" y="4141830"/>
                <a:pt x="10495094" y="4128519"/>
              </a:cubicBezTo>
              <a:cubicBezTo>
                <a:pt x="10495094" y="4115208"/>
                <a:pt x="10482105" y="4104115"/>
                <a:pt x="10471280" y="4101897"/>
              </a:cubicBezTo>
              <a:close/>
              <a:moveTo>
                <a:pt x="10542723" y="4101897"/>
              </a:moveTo>
              <a:cubicBezTo>
                <a:pt x="10527569" y="4101897"/>
                <a:pt x="10516744" y="4115208"/>
                <a:pt x="10516744" y="4128519"/>
              </a:cubicBezTo>
              <a:cubicBezTo>
                <a:pt x="10516744" y="4144049"/>
                <a:pt x="10527569" y="4155142"/>
                <a:pt x="10542723" y="4155142"/>
              </a:cubicBezTo>
              <a:cubicBezTo>
                <a:pt x="10557877" y="4155142"/>
                <a:pt x="10568702" y="4141830"/>
                <a:pt x="10568702" y="4128519"/>
              </a:cubicBezTo>
              <a:cubicBezTo>
                <a:pt x="10568702" y="4115208"/>
                <a:pt x="10557877" y="4101897"/>
                <a:pt x="10542723" y="4101897"/>
              </a:cubicBezTo>
              <a:close/>
              <a:moveTo>
                <a:pt x="10616330" y="4101897"/>
              </a:moveTo>
              <a:cubicBezTo>
                <a:pt x="10601176" y="4101897"/>
                <a:pt x="10590351" y="4115208"/>
                <a:pt x="10590351" y="4128519"/>
              </a:cubicBezTo>
              <a:cubicBezTo>
                <a:pt x="10590351" y="4144049"/>
                <a:pt x="10603341" y="4155142"/>
                <a:pt x="10616330" y="4155142"/>
              </a:cubicBezTo>
              <a:cubicBezTo>
                <a:pt x="10631484" y="4155142"/>
                <a:pt x="10642309" y="4141830"/>
                <a:pt x="10642309" y="4128519"/>
              </a:cubicBezTo>
              <a:cubicBezTo>
                <a:pt x="10642309" y="4115208"/>
                <a:pt x="10631484" y="4104115"/>
                <a:pt x="10616330" y="4101897"/>
              </a:cubicBezTo>
              <a:close/>
              <a:moveTo>
                <a:pt x="10689936" y="4101897"/>
              </a:moveTo>
              <a:cubicBezTo>
                <a:pt x="10674782" y="4101897"/>
                <a:pt x="10663957" y="4115208"/>
                <a:pt x="10663957" y="4128519"/>
              </a:cubicBezTo>
              <a:cubicBezTo>
                <a:pt x="10663957" y="4144049"/>
                <a:pt x="10676947" y="4155142"/>
                <a:pt x="10689936" y="4155142"/>
              </a:cubicBezTo>
              <a:cubicBezTo>
                <a:pt x="10705091" y="4155142"/>
                <a:pt x="10715915" y="4141830"/>
                <a:pt x="10715915" y="4128519"/>
              </a:cubicBezTo>
              <a:cubicBezTo>
                <a:pt x="10715915" y="4115208"/>
                <a:pt x="10705091" y="4104115"/>
                <a:pt x="10689936" y="4101897"/>
              </a:cubicBezTo>
              <a:close/>
              <a:moveTo>
                <a:pt x="10763543" y="4101897"/>
              </a:moveTo>
              <a:cubicBezTo>
                <a:pt x="10748390" y="4101897"/>
                <a:pt x="10737565" y="4115208"/>
                <a:pt x="10737565" y="4128519"/>
              </a:cubicBezTo>
              <a:cubicBezTo>
                <a:pt x="10737565" y="4144049"/>
                <a:pt x="10750554" y="4155142"/>
                <a:pt x="10763543" y="4155142"/>
              </a:cubicBezTo>
              <a:cubicBezTo>
                <a:pt x="10778697" y="4155142"/>
                <a:pt x="10789522" y="4141830"/>
                <a:pt x="10789522" y="4128519"/>
              </a:cubicBezTo>
              <a:cubicBezTo>
                <a:pt x="10789522" y="4115208"/>
                <a:pt x="10778697" y="4104115"/>
                <a:pt x="10763543" y="4101897"/>
              </a:cubicBezTo>
              <a:close/>
              <a:moveTo>
                <a:pt x="10837150" y="4101897"/>
              </a:moveTo>
              <a:cubicBezTo>
                <a:pt x="10824162" y="4101897"/>
                <a:pt x="10813337" y="4115208"/>
                <a:pt x="10813337" y="4128519"/>
              </a:cubicBezTo>
              <a:cubicBezTo>
                <a:pt x="10813337" y="4144049"/>
                <a:pt x="10824162" y="4155142"/>
                <a:pt x="10837150" y="4155142"/>
              </a:cubicBezTo>
              <a:cubicBezTo>
                <a:pt x="10852305" y="4155142"/>
                <a:pt x="10863130" y="4141830"/>
                <a:pt x="10863130" y="4128519"/>
              </a:cubicBezTo>
              <a:cubicBezTo>
                <a:pt x="10863130" y="4115208"/>
                <a:pt x="10852305" y="4104115"/>
                <a:pt x="10837150" y="4101897"/>
              </a:cubicBezTo>
              <a:close/>
              <a:moveTo>
                <a:pt x="10912922" y="4101897"/>
              </a:moveTo>
              <a:cubicBezTo>
                <a:pt x="10897768" y="4101897"/>
                <a:pt x="10886943" y="4115208"/>
                <a:pt x="10886943" y="4128519"/>
              </a:cubicBezTo>
              <a:cubicBezTo>
                <a:pt x="10886943" y="4144049"/>
                <a:pt x="10899933" y="4155142"/>
                <a:pt x="10912922" y="4155142"/>
              </a:cubicBezTo>
              <a:cubicBezTo>
                <a:pt x="10928077" y="4155142"/>
                <a:pt x="10938901" y="4141830"/>
                <a:pt x="10938901" y="4128519"/>
              </a:cubicBezTo>
              <a:cubicBezTo>
                <a:pt x="10938901" y="4115208"/>
                <a:pt x="10925911" y="4104115"/>
                <a:pt x="10912922" y="4101897"/>
              </a:cubicBezTo>
              <a:close/>
              <a:moveTo>
                <a:pt x="10986530" y="4101897"/>
              </a:moveTo>
              <a:cubicBezTo>
                <a:pt x="10973540" y="4101897"/>
                <a:pt x="10962715" y="4115208"/>
                <a:pt x="10962715" y="4128519"/>
              </a:cubicBezTo>
              <a:cubicBezTo>
                <a:pt x="10962715" y="4144049"/>
                <a:pt x="10973540" y="4155142"/>
                <a:pt x="10986530" y="4155142"/>
              </a:cubicBezTo>
              <a:cubicBezTo>
                <a:pt x="11001683" y="4155142"/>
                <a:pt x="11012508" y="4141830"/>
                <a:pt x="11012508" y="4128519"/>
              </a:cubicBezTo>
              <a:cubicBezTo>
                <a:pt x="11012508" y="4115208"/>
                <a:pt x="11001683" y="4104115"/>
                <a:pt x="10986530" y="4101897"/>
              </a:cubicBezTo>
              <a:close/>
              <a:moveTo>
                <a:pt x="11060135" y="4101897"/>
              </a:moveTo>
              <a:cubicBezTo>
                <a:pt x="11044981" y="4101897"/>
                <a:pt x="11034156" y="4115208"/>
                <a:pt x="11034156" y="4128519"/>
              </a:cubicBezTo>
              <a:cubicBezTo>
                <a:pt x="11034156" y="4144049"/>
                <a:pt x="11047146" y="4155142"/>
                <a:pt x="11060135" y="4155142"/>
              </a:cubicBezTo>
              <a:cubicBezTo>
                <a:pt x="11075290" y="4155142"/>
                <a:pt x="11086114" y="4141830"/>
                <a:pt x="11086114" y="4128519"/>
              </a:cubicBezTo>
              <a:cubicBezTo>
                <a:pt x="11086114" y="4115208"/>
                <a:pt x="11075290" y="4104115"/>
                <a:pt x="11060135" y="4101897"/>
              </a:cubicBezTo>
              <a:close/>
              <a:moveTo>
                <a:pt x="11135907" y="4101897"/>
              </a:moveTo>
              <a:cubicBezTo>
                <a:pt x="11120753" y="4101897"/>
                <a:pt x="11109928" y="4115208"/>
                <a:pt x="11109928" y="4128519"/>
              </a:cubicBezTo>
              <a:cubicBezTo>
                <a:pt x="11109928" y="4144049"/>
                <a:pt x="11122918" y="4155142"/>
                <a:pt x="11135907" y="4155142"/>
              </a:cubicBezTo>
              <a:cubicBezTo>
                <a:pt x="11148897" y="4155142"/>
                <a:pt x="11159722" y="4141830"/>
                <a:pt x="11159722" y="4128519"/>
              </a:cubicBezTo>
              <a:cubicBezTo>
                <a:pt x="11159722" y="4115208"/>
                <a:pt x="11148897" y="4104115"/>
                <a:pt x="11135907" y="4101897"/>
              </a:cubicBezTo>
              <a:close/>
              <a:moveTo>
                <a:pt x="2699257" y="4177327"/>
              </a:moveTo>
              <a:cubicBezTo>
                <a:pt x="2686268" y="4177327"/>
                <a:pt x="2675443" y="4190638"/>
                <a:pt x="2675443" y="4203950"/>
              </a:cubicBezTo>
              <a:cubicBezTo>
                <a:pt x="2675443" y="4219479"/>
                <a:pt x="2686268" y="4230572"/>
                <a:pt x="2699257" y="4230572"/>
              </a:cubicBezTo>
              <a:cubicBezTo>
                <a:pt x="2714411" y="4230572"/>
                <a:pt x="2725236" y="4217260"/>
                <a:pt x="2725236" y="4203950"/>
              </a:cubicBezTo>
              <a:cubicBezTo>
                <a:pt x="2725236" y="4190638"/>
                <a:pt x="2714411" y="4179546"/>
                <a:pt x="2699257" y="4177327"/>
              </a:cubicBezTo>
              <a:close/>
              <a:moveTo>
                <a:pt x="2775028" y="4177327"/>
              </a:moveTo>
              <a:cubicBezTo>
                <a:pt x="2762039" y="4177327"/>
                <a:pt x="2751214" y="4190638"/>
                <a:pt x="2751214" y="4203950"/>
              </a:cubicBezTo>
              <a:cubicBezTo>
                <a:pt x="2751214" y="4219479"/>
                <a:pt x="2762039" y="4230572"/>
                <a:pt x="2775028" y="4230572"/>
              </a:cubicBezTo>
              <a:cubicBezTo>
                <a:pt x="2790182" y="4230572"/>
                <a:pt x="2801007" y="4217260"/>
                <a:pt x="2801007" y="4203950"/>
              </a:cubicBezTo>
              <a:cubicBezTo>
                <a:pt x="2801007" y="4190638"/>
                <a:pt x="2788017" y="4179546"/>
                <a:pt x="2775028" y="4177327"/>
              </a:cubicBezTo>
              <a:close/>
              <a:moveTo>
                <a:pt x="2848635" y="4177327"/>
              </a:moveTo>
              <a:cubicBezTo>
                <a:pt x="2833481" y="4177327"/>
                <a:pt x="2822656" y="4190638"/>
                <a:pt x="2822656" y="4203950"/>
              </a:cubicBezTo>
              <a:cubicBezTo>
                <a:pt x="2822656" y="4219479"/>
                <a:pt x="2835645" y="4230572"/>
                <a:pt x="2848635" y="4230572"/>
              </a:cubicBezTo>
              <a:cubicBezTo>
                <a:pt x="2863789" y="4230572"/>
                <a:pt x="2874614" y="4217260"/>
                <a:pt x="2874614" y="4203950"/>
              </a:cubicBezTo>
              <a:cubicBezTo>
                <a:pt x="2874614" y="4190638"/>
                <a:pt x="2863789" y="4179546"/>
                <a:pt x="2848635" y="4177327"/>
              </a:cubicBezTo>
              <a:close/>
              <a:moveTo>
                <a:pt x="2922242" y="4177327"/>
              </a:moveTo>
              <a:cubicBezTo>
                <a:pt x="2909253" y="4177327"/>
                <a:pt x="2898428" y="4190638"/>
                <a:pt x="2898428" y="4203950"/>
              </a:cubicBezTo>
              <a:cubicBezTo>
                <a:pt x="2898428" y="4219479"/>
                <a:pt x="2909253" y="4230572"/>
                <a:pt x="2922242" y="4230572"/>
              </a:cubicBezTo>
              <a:cubicBezTo>
                <a:pt x="2937396" y="4230572"/>
                <a:pt x="2948221" y="4217260"/>
                <a:pt x="2948221" y="4203950"/>
              </a:cubicBezTo>
              <a:cubicBezTo>
                <a:pt x="2948221" y="4190638"/>
                <a:pt x="2937396" y="4179546"/>
                <a:pt x="2922242" y="4177327"/>
              </a:cubicBezTo>
              <a:close/>
              <a:moveTo>
                <a:pt x="2995849" y="4177327"/>
              </a:moveTo>
              <a:cubicBezTo>
                <a:pt x="2982860" y="4177327"/>
                <a:pt x="2972035" y="4190638"/>
                <a:pt x="2972035" y="4203950"/>
              </a:cubicBezTo>
              <a:cubicBezTo>
                <a:pt x="2972035" y="4219479"/>
                <a:pt x="2982860" y="4230572"/>
                <a:pt x="2995849" y="4230572"/>
              </a:cubicBezTo>
              <a:cubicBezTo>
                <a:pt x="3011003" y="4230572"/>
                <a:pt x="3021828" y="4217260"/>
                <a:pt x="3021828" y="4203950"/>
              </a:cubicBezTo>
              <a:cubicBezTo>
                <a:pt x="3021828" y="4190638"/>
                <a:pt x="3011003" y="4179546"/>
                <a:pt x="2995849" y="4177327"/>
              </a:cubicBezTo>
              <a:close/>
              <a:moveTo>
                <a:pt x="3069456" y="4177327"/>
              </a:moveTo>
              <a:cubicBezTo>
                <a:pt x="3056467" y="4177327"/>
                <a:pt x="3045642" y="4190638"/>
                <a:pt x="3045642" y="4203950"/>
              </a:cubicBezTo>
              <a:cubicBezTo>
                <a:pt x="3045642" y="4219479"/>
                <a:pt x="3056467" y="4230572"/>
                <a:pt x="3069456" y="4230572"/>
              </a:cubicBezTo>
              <a:cubicBezTo>
                <a:pt x="3084610" y="4230572"/>
                <a:pt x="3095435" y="4217260"/>
                <a:pt x="3095435" y="4203950"/>
              </a:cubicBezTo>
              <a:cubicBezTo>
                <a:pt x="3095435" y="4190638"/>
                <a:pt x="3084610" y="4179546"/>
                <a:pt x="3069456" y="4177327"/>
              </a:cubicBezTo>
              <a:close/>
              <a:moveTo>
                <a:pt x="3143063" y="4177327"/>
              </a:moveTo>
              <a:cubicBezTo>
                <a:pt x="3130074" y="4177327"/>
                <a:pt x="3119249" y="4190638"/>
                <a:pt x="3119249" y="4203950"/>
              </a:cubicBezTo>
              <a:cubicBezTo>
                <a:pt x="3119249" y="4219479"/>
                <a:pt x="3130074" y="4230572"/>
                <a:pt x="3143063" y="4230572"/>
              </a:cubicBezTo>
              <a:cubicBezTo>
                <a:pt x="3158217" y="4230572"/>
                <a:pt x="3169042" y="4217260"/>
                <a:pt x="3169042" y="4203950"/>
              </a:cubicBezTo>
              <a:cubicBezTo>
                <a:pt x="3169042" y="4190638"/>
                <a:pt x="3158217" y="4179546"/>
                <a:pt x="3143063" y="4177327"/>
              </a:cubicBezTo>
              <a:close/>
              <a:moveTo>
                <a:pt x="3218835" y="4177327"/>
              </a:moveTo>
              <a:cubicBezTo>
                <a:pt x="3203681" y="4177327"/>
                <a:pt x="3192856" y="4190638"/>
                <a:pt x="3192856" y="4203950"/>
              </a:cubicBezTo>
              <a:cubicBezTo>
                <a:pt x="3192856" y="4219479"/>
                <a:pt x="3205846" y="4230572"/>
                <a:pt x="3218835" y="4230572"/>
              </a:cubicBezTo>
              <a:cubicBezTo>
                <a:pt x="3233989" y="4230572"/>
                <a:pt x="3244814" y="4217260"/>
                <a:pt x="3244814" y="4203950"/>
              </a:cubicBezTo>
              <a:cubicBezTo>
                <a:pt x="3244814" y="4190638"/>
                <a:pt x="3231824" y="4179546"/>
                <a:pt x="3218835" y="4177327"/>
              </a:cubicBezTo>
              <a:close/>
              <a:moveTo>
                <a:pt x="3292441" y="4177327"/>
              </a:moveTo>
              <a:cubicBezTo>
                <a:pt x="3279452" y="4177327"/>
                <a:pt x="3268627" y="4190638"/>
                <a:pt x="3268627" y="4203950"/>
              </a:cubicBezTo>
              <a:cubicBezTo>
                <a:pt x="3268627" y="4219479"/>
                <a:pt x="3279452" y="4230572"/>
                <a:pt x="3292441" y="4230572"/>
              </a:cubicBezTo>
              <a:cubicBezTo>
                <a:pt x="3307595" y="4230572"/>
                <a:pt x="3318420" y="4217260"/>
                <a:pt x="3318420" y="4203950"/>
              </a:cubicBezTo>
              <a:cubicBezTo>
                <a:pt x="3318420" y="4190638"/>
                <a:pt x="3307595" y="4179546"/>
                <a:pt x="3292441" y="4177327"/>
              </a:cubicBezTo>
              <a:close/>
              <a:moveTo>
                <a:pt x="3366049" y="4177327"/>
              </a:moveTo>
              <a:cubicBezTo>
                <a:pt x="3350895" y="4177327"/>
                <a:pt x="3340070" y="4190638"/>
                <a:pt x="3340070" y="4203950"/>
              </a:cubicBezTo>
              <a:cubicBezTo>
                <a:pt x="3340070" y="4219479"/>
                <a:pt x="3353060" y="4230572"/>
                <a:pt x="3366049" y="4230572"/>
              </a:cubicBezTo>
              <a:cubicBezTo>
                <a:pt x="3381203" y="4230572"/>
                <a:pt x="3392028" y="4217260"/>
                <a:pt x="3392028" y="4203950"/>
              </a:cubicBezTo>
              <a:cubicBezTo>
                <a:pt x="3392028" y="4190638"/>
                <a:pt x="3381203" y="4179546"/>
                <a:pt x="3366049" y="4177327"/>
              </a:cubicBezTo>
              <a:close/>
              <a:moveTo>
                <a:pt x="3439656" y="4177327"/>
              </a:moveTo>
              <a:cubicBezTo>
                <a:pt x="3424502" y="4177327"/>
                <a:pt x="3413677" y="4190638"/>
                <a:pt x="3413677" y="4203950"/>
              </a:cubicBezTo>
              <a:cubicBezTo>
                <a:pt x="3413677" y="4219479"/>
                <a:pt x="3426666" y="4230572"/>
                <a:pt x="3439656" y="4230572"/>
              </a:cubicBezTo>
              <a:cubicBezTo>
                <a:pt x="3454810" y="4230572"/>
                <a:pt x="3465635" y="4217260"/>
                <a:pt x="3465635" y="4203950"/>
              </a:cubicBezTo>
              <a:cubicBezTo>
                <a:pt x="3465635" y="4190638"/>
                <a:pt x="3454810" y="4179546"/>
                <a:pt x="3439656" y="4177327"/>
              </a:cubicBezTo>
              <a:close/>
              <a:moveTo>
                <a:pt x="3513262" y="4177327"/>
              </a:moveTo>
              <a:cubicBezTo>
                <a:pt x="3500273" y="4177327"/>
                <a:pt x="3489448" y="4190638"/>
                <a:pt x="3489448" y="4203950"/>
              </a:cubicBezTo>
              <a:cubicBezTo>
                <a:pt x="3489448" y="4219479"/>
                <a:pt x="3500273" y="4230572"/>
                <a:pt x="3513262" y="4230572"/>
              </a:cubicBezTo>
              <a:cubicBezTo>
                <a:pt x="3528416" y="4230572"/>
                <a:pt x="3539241" y="4217260"/>
                <a:pt x="3539241" y="4203950"/>
              </a:cubicBezTo>
              <a:cubicBezTo>
                <a:pt x="3539241" y="4190638"/>
                <a:pt x="3528416" y="4179546"/>
                <a:pt x="3513262" y="4177327"/>
              </a:cubicBezTo>
              <a:close/>
              <a:moveTo>
                <a:pt x="3589034" y="4177327"/>
              </a:moveTo>
              <a:cubicBezTo>
                <a:pt x="3573880" y="4177327"/>
                <a:pt x="3563055" y="4190638"/>
                <a:pt x="3563055" y="4203950"/>
              </a:cubicBezTo>
              <a:cubicBezTo>
                <a:pt x="3563055" y="4219479"/>
                <a:pt x="3576045" y="4230572"/>
                <a:pt x="3589034" y="4230572"/>
              </a:cubicBezTo>
              <a:cubicBezTo>
                <a:pt x="3604188" y="4230572"/>
                <a:pt x="3615013" y="4217260"/>
                <a:pt x="3615013" y="4203950"/>
              </a:cubicBezTo>
              <a:cubicBezTo>
                <a:pt x="3615013" y="4190638"/>
                <a:pt x="3602023" y="4179546"/>
                <a:pt x="3589034" y="4177327"/>
              </a:cubicBezTo>
              <a:close/>
              <a:moveTo>
                <a:pt x="3662641" y="4177327"/>
              </a:moveTo>
              <a:cubicBezTo>
                <a:pt x="3649652" y="4177327"/>
                <a:pt x="3638827" y="4190638"/>
                <a:pt x="3638827" y="4203950"/>
              </a:cubicBezTo>
              <a:cubicBezTo>
                <a:pt x="3638827" y="4219479"/>
                <a:pt x="3649652" y="4230572"/>
                <a:pt x="3662641" y="4230572"/>
              </a:cubicBezTo>
              <a:cubicBezTo>
                <a:pt x="3677795" y="4230572"/>
                <a:pt x="3688620" y="4217260"/>
                <a:pt x="3688620" y="4203950"/>
              </a:cubicBezTo>
              <a:cubicBezTo>
                <a:pt x="3688620" y="4190638"/>
                <a:pt x="3677795" y="4179546"/>
                <a:pt x="3662641" y="4177327"/>
              </a:cubicBezTo>
              <a:close/>
              <a:moveTo>
                <a:pt x="3736248" y="4177327"/>
              </a:moveTo>
              <a:cubicBezTo>
                <a:pt x="3721094" y="4177327"/>
                <a:pt x="3710269" y="4190638"/>
                <a:pt x="3710269" y="4203950"/>
              </a:cubicBezTo>
              <a:cubicBezTo>
                <a:pt x="3710269" y="4219479"/>
                <a:pt x="3723258" y="4230572"/>
                <a:pt x="3736248" y="4230572"/>
              </a:cubicBezTo>
              <a:cubicBezTo>
                <a:pt x="3751402" y="4230572"/>
                <a:pt x="3762227" y="4217260"/>
                <a:pt x="3762227" y="4203950"/>
              </a:cubicBezTo>
              <a:cubicBezTo>
                <a:pt x="3762227" y="4190638"/>
                <a:pt x="3751402" y="4179546"/>
                <a:pt x="3736248" y="4177327"/>
              </a:cubicBezTo>
              <a:close/>
              <a:moveTo>
                <a:pt x="3812020" y="4177327"/>
              </a:moveTo>
              <a:cubicBezTo>
                <a:pt x="3796866" y="4177327"/>
                <a:pt x="3786041" y="4190638"/>
                <a:pt x="3786041" y="4203950"/>
              </a:cubicBezTo>
              <a:cubicBezTo>
                <a:pt x="3786041" y="4219479"/>
                <a:pt x="3799030" y="4230572"/>
                <a:pt x="3812020" y="4230572"/>
              </a:cubicBezTo>
              <a:cubicBezTo>
                <a:pt x="3825009" y="4230572"/>
                <a:pt x="3835834" y="4217260"/>
                <a:pt x="3835834" y="4203950"/>
              </a:cubicBezTo>
              <a:cubicBezTo>
                <a:pt x="3835834" y="4190638"/>
                <a:pt x="3825009" y="4179546"/>
                <a:pt x="3812020" y="4177327"/>
              </a:cubicBezTo>
              <a:close/>
              <a:moveTo>
                <a:pt x="3883462" y="4177327"/>
              </a:moveTo>
              <a:cubicBezTo>
                <a:pt x="3868308" y="4177327"/>
                <a:pt x="3857483" y="4190638"/>
                <a:pt x="3857483" y="4203950"/>
              </a:cubicBezTo>
              <a:cubicBezTo>
                <a:pt x="3857483" y="4219479"/>
                <a:pt x="3870472" y="4230572"/>
                <a:pt x="3883462" y="4230572"/>
              </a:cubicBezTo>
              <a:cubicBezTo>
                <a:pt x="3898616" y="4230572"/>
                <a:pt x="3909441" y="4217260"/>
                <a:pt x="3909441" y="4203950"/>
              </a:cubicBezTo>
              <a:cubicBezTo>
                <a:pt x="3909441" y="4190638"/>
                <a:pt x="3898616" y="4179546"/>
                <a:pt x="3883462" y="4177327"/>
              </a:cubicBezTo>
              <a:close/>
              <a:moveTo>
                <a:pt x="3957069" y="4177327"/>
              </a:moveTo>
              <a:cubicBezTo>
                <a:pt x="3941915" y="4177327"/>
                <a:pt x="3931090" y="4190638"/>
                <a:pt x="3931090" y="4203950"/>
              </a:cubicBezTo>
              <a:cubicBezTo>
                <a:pt x="3931090" y="4219479"/>
                <a:pt x="3944080" y="4230572"/>
                <a:pt x="3957069" y="4230572"/>
              </a:cubicBezTo>
              <a:cubicBezTo>
                <a:pt x="3972223" y="4230572"/>
                <a:pt x="3983048" y="4217260"/>
                <a:pt x="3983048" y="4203950"/>
              </a:cubicBezTo>
              <a:cubicBezTo>
                <a:pt x="3983048" y="4190638"/>
                <a:pt x="3972223" y="4179546"/>
                <a:pt x="3957069" y="4177327"/>
              </a:cubicBezTo>
              <a:close/>
              <a:moveTo>
                <a:pt x="4032841" y="4177327"/>
              </a:moveTo>
              <a:cubicBezTo>
                <a:pt x="4019852" y="4177327"/>
                <a:pt x="4009027" y="4190638"/>
                <a:pt x="4009027" y="4203950"/>
              </a:cubicBezTo>
              <a:cubicBezTo>
                <a:pt x="4009027" y="4219479"/>
                <a:pt x="4019852" y="4230572"/>
                <a:pt x="4032841" y="4230572"/>
              </a:cubicBezTo>
              <a:cubicBezTo>
                <a:pt x="4047995" y="4230572"/>
                <a:pt x="4058820" y="4217260"/>
                <a:pt x="4058820" y="4203950"/>
              </a:cubicBezTo>
              <a:cubicBezTo>
                <a:pt x="4058820" y="4190638"/>
                <a:pt x="4045830" y="4179546"/>
                <a:pt x="4032841" y="4177327"/>
              </a:cubicBezTo>
              <a:close/>
              <a:moveTo>
                <a:pt x="4106447" y="4177327"/>
              </a:moveTo>
              <a:cubicBezTo>
                <a:pt x="4091293" y="4177327"/>
                <a:pt x="4080468" y="4190638"/>
                <a:pt x="4080468" y="4203950"/>
              </a:cubicBezTo>
              <a:cubicBezTo>
                <a:pt x="4080468" y="4219479"/>
                <a:pt x="4093458" y="4230572"/>
                <a:pt x="4106447" y="4230572"/>
              </a:cubicBezTo>
              <a:cubicBezTo>
                <a:pt x="4121601" y="4230572"/>
                <a:pt x="4132426" y="4217260"/>
                <a:pt x="4132426" y="4203950"/>
              </a:cubicBezTo>
              <a:cubicBezTo>
                <a:pt x="4132426" y="4190638"/>
                <a:pt x="4121601" y="4179546"/>
                <a:pt x="4106447" y="4177327"/>
              </a:cubicBezTo>
              <a:close/>
              <a:moveTo>
                <a:pt x="4180055" y="4177327"/>
              </a:moveTo>
              <a:cubicBezTo>
                <a:pt x="4164901" y="4177327"/>
                <a:pt x="4154076" y="4190638"/>
                <a:pt x="4154076" y="4203950"/>
              </a:cubicBezTo>
              <a:cubicBezTo>
                <a:pt x="4154076" y="4219479"/>
                <a:pt x="4167065" y="4230572"/>
                <a:pt x="4180055" y="4230572"/>
              </a:cubicBezTo>
              <a:cubicBezTo>
                <a:pt x="4195209" y="4230572"/>
                <a:pt x="4206034" y="4217260"/>
                <a:pt x="4206034" y="4203950"/>
              </a:cubicBezTo>
              <a:cubicBezTo>
                <a:pt x="4206034" y="4190638"/>
                <a:pt x="4195209" y="4179546"/>
                <a:pt x="4180055" y="4177327"/>
              </a:cubicBezTo>
              <a:close/>
              <a:moveTo>
                <a:pt x="4253661" y="4177327"/>
              </a:moveTo>
              <a:cubicBezTo>
                <a:pt x="4238507" y="4177327"/>
                <a:pt x="4227682" y="4190638"/>
                <a:pt x="4227682" y="4203950"/>
              </a:cubicBezTo>
              <a:cubicBezTo>
                <a:pt x="4227682" y="4219479"/>
                <a:pt x="4240672" y="4230572"/>
                <a:pt x="4253661" y="4230572"/>
              </a:cubicBezTo>
              <a:cubicBezTo>
                <a:pt x="4268815" y="4230572"/>
                <a:pt x="4279640" y="4217260"/>
                <a:pt x="4279640" y="4203950"/>
              </a:cubicBezTo>
              <a:cubicBezTo>
                <a:pt x="4279640" y="4190638"/>
                <a:pt x="4268815" y="4179546"/>
                <a:pt x="4253661" y="4177327"/>
              </a:cubicBezTo>
              <a:close/>
              <a:moveTo>
                <a:pt x="4327268" y="4177327"/>
              </a:moveTo>
              <a:cubicBezTo>
                <a:pt x="4312114" y="4177327"/>
                <a:pt x="4301289" y="4190638"/>
                <a:pt x="4301289" y="4203950"/>
              </a:cubicBezTo>
              <a:cubicBezTo>
                <a:pt x="4301289" y="4219479"/>
                <a:pt x="4314278" y="4230572"/>
                <a:pt x="4327268" y="4230572"/>
              </a:cubicBezTo>
              <a:cubicBezTo>
                <a:pt x="4342422" y="4230572"/>
                <a:pt x="4353247" y="4217260"/>
                <a:pt x="4353247" y="4203950"/>
              </a:cubicBezTo>
              <a:cubicBezTo>
                <a:pt x="4353247" y="4190638"/>
                <a:pt x="4342422" y="4179546"/>
                <a:pt x="4327268" y="4177327"/>
              </a:cubicBezTo>
              <a:close/>
              <a:moveTo>
                <a:pt x="6028887" y="4177327"/>
              </a:moveTo>
              <a:cubicBezTo>
                <a:pt x="6013733" y="4177327"/>
                <a:pt x="6002908" y="4190638"/>
                <a:pt x="6002908" y="4203950"/>
              </a:cubicBezTo>
              <a:cubicBezTo>
                <a:pt x="6002908" y="4219479"/>
                <a:pt x="6015897" y="4230572"/>
                <a:pt x="6028887" y="4230572"/>
              </a:cubicBezTo>
              <a:cubicBezTo>
                <a:pt x="6044041" y="4230572"/>
                <a:pt x="6054866" y="4217260"/>
                <a:pt x="6054866" y="4203950"/>
              </a:cubicBezTo>
              <a:cubicBezTo>
                <a:pt x="6054866" y="4190638"/>
                <a:pt x="6044041" y="4179546"/>
                <a:pt x="6028887" y="4177327"/>
              </a:cubicBezTo>
              <a:close/>
              <a:moveTo>
                <a:pt x="6102494" y="4177327"/>
              </a:moveTo>
              <a:cubicBezTo>
                <a:pt x="6087340" y="4177327"/>
                <a:pt x="6076515" y="4190638"/>
                <a:pt x="6076515" y="4203950"/>
              </a:cubicBezTo>
              <a:cubicBezTo>
                <a:pt x="6076515" y="4219479"/>
                <a:pt x="6089505" y="4230572"/>
                <a:pt x="6102494" y="4230572"/>
              </a:cubicBezTo>
              <a:cubicBezTo>
                <a:pt x="6117648" y="4230572"/>
                <a:pt x="6128473" y="4217260"/>
                <a:pt x="6128473" y="4203950"/>
              </a:cubicBezTo>
              <a:cubicBezTo>
                <a:pt x="6128473" y="4190638"/>
                <a:pt x="6117648" y="4179546"/>
                <a:pt x="6102494" y="4177327"/>
              </a:cubicBezTo>
              <a:close/>
              <a:moveTo>
                <a:pt x="6178265" y="4177327"/>
              </a:moveTo>
              <a:cubicBezTo>
                <a:pt x="6165277" y="4177327"/>
                <a:pt x="6154452" y="4190638"/>
                <a:pt x="6154452" y="4203950"/>
              </a:cubicBezTo>
              <a:cubicBezTo>
                <a:pt x="6154452" y="4219479"/>
                <a:pt x="6165277" y="4230572"/>
                <a:pt x="6178265" y="4230572"/>
              </a:cubicBezTo>
              <a:cubicBezTo>
                <a:pt x="6193420" y="4230572"/>
                <a:pt x="6204245" y="4217260"/>
                <a:pt x="6204245" y="4203950"/>
              </a:cubicBezTo>
              <a:cubicBezTo>
                <a:pt x="6204245" y="4190638"/>
                <a:pt x="6191255" y="4179546"/>
                <a:pt x="6178265" y="4177327"/>
              </a:cubicBezTo>
              <a:close/>
              <a:moveTo>
                <a:pt x="6251873" y="4177327"/>
              </a:moveTo>
              <a:cubicBezTo>
                <a:pt x="6238884" y="4177327"/>
                <a:pt x="6228059" y="4190638"/>
                <a:pt x="6228059" y="4203950"/>
              </a:cubicBezTo>
              <a:cubicBezTo>
                <a:pt x="6228059" y="4219479"/>
                <a:pt x="6238884" y="4230572"/>
                <a:pt x="6251873" y="4230572"/>
              </a:cubicBezTo>
              <a:cubicBezTo>
                <a:pt x="6267027" y="4230572"/>
                <a:pt x="6277852" y="4217260"/>
                <a:pt x="6277852" y="4203950"/>
              </a:cubicBezTo>
              <a:cubicBezTo>
                <a:pt x="6277852" y="4190638"/>
                <a:pt x="6267027" y="4179546"/>
                <a:pt x="6251873" y="4177327"/>
              </a:cubicBezTo>
              <a:close/>
              <a:moveTo>
                <a:pt x="6325479" y="4177327"/>
              </a:moveTo>
              <a:cubicBezTo>
                <a:pt x="6312490" y="4177327"/>
                <a:pt x="6301665" y="4190638"/>
                <a:pt x="6301665" y="4203950"/>
              </a:cubicBezTo>
              <a:cubicBezTo>
                <a:pt x="6301665" y="4219479"/>
                <a:pt x="6312490" y="4230572"/>
                <a:pt x="6325479" y="4230572"/>
              </a:cubicBezTo>
              <a:cubicBezTo>
                <a:pt x="6340633" y="4230572"/>
                <a:pt x="6351458" y="4217260"/>
                <a:pt x="6351458" y="4203950"/>
              </a:cubicBezTo>
              <a:cubicBezTo>
                <a:pt x="6351458" y="4190638"/>
                <a:pt x="6340633" y="4179546"/>
                <a:pt x="6325479" y="4177327"/>
              </a:cubicBezTo>
              <a:close/>
              <a:moveTo>
                <a:pt x="6399086" y="4177327"/>
              </a:moveTo>
              <a:cubicBezTo>
                <a:pt x="6383932" y="4177327"/>
                <a:pt x="6373107" y="4190638"/>
                <a:pt x="6373107" y="4203950"/>
              </a:cubicBezTo>
              <a:cubicBezTo>
                <a:pt x="6373107" y="4219479"/>
                <a:pt x="6386097" y="4230572"/>
                <a:pt x="6399086" y="4230572"/>
              </a:cubicBezTo>
              <a:cubicBezTo>
                <a:pt x="6414241" y="4230572"/>
                <a:pt x="6425065" y="4217260"/>
                <a:pt x="6425065" y="4203950"/>
              </a:cubicBezTo>
              <a:cubicBezTo>
                <a:pt x="6425065" y="4190638"/>
                <a:pt x="6414241" y="4179546"/>
                <a:pt x="6399086" y="4177327"/>
              </a:cubicBezTo>
              <a:close/>
              <a:moveTo>
                <a:pt x="6472694" y="4177327"/>
              </a:moveTo>
              <a:cubicBezTo>
                <a:pt x="6457540" y="4177327"/>
                <a:pt x="6446715" y="4190638"/>
                <a:pt x="6446715" y="4203950"/>
              </a:cubicBezTo>
              <a:cubicBezTo>
                <a:pt x="6446715" y="4219479"/>
                <a:pt x="6459704" y="4230572"/>
                <a:pt x="6472694" y="4230572"/>
              </a:cubicBezTo>
              <a:cubicBezTo>
                <a:pt x="6487848" y="4230572"/>
                <a:pt x="6498673" y="4217260"/>
                <a:pt x="6498673" y="4203950"/>
              </a:cubicBezTo>
              <a:cubicBezTo>
                <a:pt x="6498673" y="4190638"/>
                <a:pt x="6487848" y="4179546"/>
                <a:pt x="6472694" y="4177327"/>
              </a:cubicBezTo>
              <a:close/>
              <a:moveTo>
                <a:pt x="6546300" y="4177327"/>
              </a:moveTo>
              <a:cubicBezTo>
                <a:pt x="6531146" y="4177327"/>
                <a:pt x="6520321" y="4190638"/>
                <a:pt x="6520321" y="4203950"/>
              </a:cubicBezTo>
              <a:cubicBezTo>
                <a:pt x="6520321" y="4219479"/>
                <a:pt x="6533311" y="4230572"/>
                <a:pt x="6546300" y="4230572"/>
              </a:cubicBezTo>
              <a:cubicBezTo>
                <a:pt x="6561454" y="4230572"/>
                <a:pt x="6572279" y="4217260"/>
                <a:pt x="6572279" y="4203950"/>
              </a:cubicBezTo>
              <a:cubicBezTo>
                <a:pt x="6572279" y="4190638"/>
                <a:pt x="6561454" y="4179546"/>
                <a:pt x="6546300" y="4177327"/>
              </a:cubicBezTo>
              <a:close/>
              <a:moveTo>
                <a:pt x="6622072" y="4177327"/>
              </a:moveTo>
              <a:cubicBezTo>
                <a:pt x="6606918" y="4177327"/>
                <a:pt x="6596093" y="4190638"/>
                <a:pt x="6596093" y="4203950"/>
              </a:cubicBezTo>
              <a:cubicBezTo>
                <a:pt x="6596093" y="4219479"/>
                <a:pt x="6609083" y="4230572"/>
                <a:pt x="6622072" y="4230572"/>
              </a:cubicBezTo>
              <a:cubicBezTo>
                <a:pt x="6637226" y="4230572"/>
                <a:pt x="6648051" y="4217260"/>
                <a:pt x="6648051" y="4203950"/>
              </a:cubicBezTo>
              <a:cubicBezTo>
                <a:pt x="6648051" y="4190638"/>
                <a:pt x="6635061" y="4179546"/>
                <a:pt x="6622072" y="4177327"/>
              </a:cubicBezTo>
              <a:close/>
              <a:moveTo>
                <a:pt x="6695679" y="4177327"/>
              </a:moveTo>
              <a:cubicBezTo>
                <a:pt x="6680525" y="4177327"/>
                <a:pt x="6669700" y="4190638"/>
                <a:pt x="6669700" y="4203950"/>
              </a:cubicBezTo>
              <a:cubicBezTo>
                <a:pt x="6669700" y="4219479"/>
                <a:pt x="6682690" y="4230572"/>
                <a:pt x="6695679" y="4230572"/>
              </a:cubicBezTo>
              <a:cubicBezTo>
                <a:pt x="6710833" y="4230572"/>
                <a:pt x="6721658" y="4217260"/>
                <a:pt x="6721658" y="4203950"/>
              </a:cubicBezTo>
              <a:cubicBezTo>
                <a:pt x="6721658" y="4190638"/>
                <a:pt x="6710833" y="4179546"/>
                <a:pt x="6695679" y="4177327"/>
              </a:cubicBezTo>
              <a:close/>
              <a:moveTo>
                <a:pt x="6769286" y="4177327"/>
              </a:moveTo>
              <a:cubicBezTo>
                <a:pt x="6754132" y="4177327"/>
                <a:pt x="6743307" y="4190638"/>
                <a:pt x="6743307" y="4203950"/>
              </a:cubicBezTo>
              <a:cubicBezTo>
                <a:pt x="6743307" y="4219479"/>
                <a:pt x="6754132" y="4230572"/>
                <a:pt x="6769286" y="4230572"/>
              </a:cubicBezTo>
              <a:cubicBezTo>
                <a:pt x="6784440" y="4230572"/>
                <a:pt x="6795265" y="4217260"/>
                <a:pt x="6795265" y="4203950"/>
              </a:cubicBezTo>
              <a:cubicBezTo>
                <a:pt x="6795265" y="4190638"/>
                <a:pt x="6784440" y="4177327"/>
                <a:pt x="6769286" y="4177327"/>
              </a:cubicBezTo>
              <a:close/>
              <a:moveTo>
                <a:pt x="6842892" y="4177327"/>
              </a:moveTo>
              <a:cubicBezTo>
                <a:pt x="6827738" y="4177327"/>
                <a:pt x="6816913" y="4190638"/>
                <a:pt x="6816913" y="4203950"/>
              </a:cubicBezTo>
              <a:cubicBezTo>
                <a:pt x="6816913" y="4219479"/>
                <a:pt x="6829903" y="4230572"/>
                <a:pt x="6842892" y="4230572"/>
              </a:cubicBezTo>
              <a:cubicBezTo>
                <a:pt x="6858047" y="4230572"/>
                <a:pt x="6868871" y="4217260"/>
                <a:pt x="6868871" y="4203950"/>
              </a:cubicBezTo>
              <a:cubicBezTo>
                <a:pt x="6868871" y="4190638"/>
                <a:pt x="6858047" y="4179546"/>
                <a:pt x="6842892" y="4177327"/>
              </a:cubicBezTo>
              <a:close/>
              <a:moveTo>
                <a:pt x="6916499" y="4177327"/>
              </a:moveTo>
              <a:cubicBezTo>
                <a:pt x="6903510" y="4177327"/>
                <a:pt x="6892685" y="4190638"/>
                <a:pt x="6892685" y="4203950"/>
              </a:cubicBezTo>
              <a:cubicBezTo>
                <a:pt x="6892685" y="4219479"/>
                <a:pt x="6903510" y="4230572"/>
                <a:pt x="6916499" y="4230572"/>
              </a:cubicBezTo>
              <a:cubicBezTo>
                <a:pt x="6931654" y="4230572"/>
                <a:pt x="6942478" y="4217260"/>
                <a:pt x="6942478" y="4203950"/>
              </a:cubicBezTo>
              <a:cubicBezTo>
                <a:pt x="6942478" y="4190638"/>
                <a:pt x="6931654" y="4179546"/>
                <a:pt x="6916499" y="4177327"/>
              </a:cubicBezTo>
              <a:close/>
              <a:moveTo>
                <a:pt x="8100705" y="4177327"/>
              </a:moveTo>
              <a:cubicBezTo>
                <a:pt x="8087716" y="4177327"/>
                <a:pt x="8076891" y="4190638"/>
                <a:pt x="8076891" y="4203950"/>
              </a:cubicBezTo>
              <a:cubicBezTo>
                <a:pt x="8076891" y="4219479"/>
                <a:pt x="8087716" y="4230572"/>
                <a:pt x="8100705" y="4230572"/>
              </a:cubicBezTo>
              <a:cubicBezTo>
                <a:pt x="8115859" y="4230572"/>
                <a:pt x="8126684" y="4217260"/>
                <a:pt x="8126684" y="4203950"/>
              </a:cubicBezTo>
              <a:cubicBezTo>
                <a:pt x="8126684" y="4190638"/>
                <a:pt x="8115859" y="4179546"/>
                <a:pt x="8100705" y="4177327"/>
              </a:cubicBezTo>
              <a:close/>
              <a:moveTo>
                <a:pt x="9358517" y="4177327"/>
              </a:moveTo>
              <a:cubicBezTo>
                <a:pt x="9345528" y="4177327"/>
                <a:pt x="9334703" y="4190638"/>
                <a:pt x="9334703" y="4203950"/>
              </a:cubicBezTo>
              <a:cubicBezTo>
                <a:pt x="9334703" y="4219479"/>
                <a:pt x="9345528" y="4230572"/>
                <a:pt x="9358517" y="4230572"/>
              </a:cubicBezTo>
              <a:cubicBezTo>
                <a:pt x="9373671" y="4230572"/>
                <a:pt x="9384496" y="4217260"/>
                <a:pt x="9384496" y="4203950"/>
              </a:cubicBezTo>
              <a:cubicBezTo>
                <a:pt x="9384496" y="4190638"/>
                <a:pt x="9373671" y="4179546"/>
                <a:pt x="9358517" y="4177327"/>
              </a:cubicBezTo>
              <a:close/>
              <a:moveTo>
                <a:pt x="9432124" y="4177327"/>
              </a:moveTo>
              <a:cubicBezTo>
                <a:pt x="9416970" y="4177327"/>
                <a:pt x="9406145" y="4190638"/>
                <a:pt x="9406145" y="4203950"/>
              </a:cubicBezTo>
              <a:cubicBezTo>
                <a:pt x="9406145" y="4219479"/>
                <a:pt x="9419135" y="4230572"/>
                <a:pt x="9432124" y="4230572"/>
              </a:cubicBezTo>
              <a:cubicBezTo>
                <a:pt x="9447278" y="4230572"/>
                <a:pt x="9458103" y="4217260"/>
                <a:pt x="9458103" y="4203950"/>
              </a:cubicBezTo>
              <a:cubicBezTo>
                <a:pt x="9458103" y="4190638"/>
                <a:pt x="9447278" y="4179546"/>
                <a:pt x="9432124" y="4177327"/>
              </a:cubicBezTo>
              <a:close/>
              <a:moveTo>
                <a:pt x="9505731" y="4177327"/>
              </a:moveTo>
              <a:cubicBezTo>
                <a:pt x="9492742" y="4177327"/>
                <a:pt x="9481917" y="4190638"/>
                <a:pt x="9481917" y="4203950"/>
              </a:cubicBezTo>
              <a:cubicBezTo>
                <a:pt x="9481917" y="4219479"/>
                <a:pt x="9492742" y="4230572"/>
                <a:pt x="9505731" y="4230572"/>
              </a:cubicBezTo>
              <a:cubicBezTo>
                <a:pt x="9520886" y="4230572"/>
                <a:pt x="9531710" y="4217260"/>
                <a:pt x="9531710" y="4203950"/>
              </a:cubicBezTo>
              <a:cubicBezTo>
                <a:pt x="9531710" y="4190638"/>
                <a:pt x="9520886" y="4179546"/>
                <a:pt x="9505731" y="4177327"/>
              </a:cubicBezTo>
              <a:close/>
              <a:moveTo>
                <a:pt x="9581503" y="4177327"/>
              </a:moveTo>
              <a:cubicBezTo>
                <a:pt x="9566349" y="4177327"/>
                <a:pt x="9555524" y="4190638"/>
                <a:pt x="9555524" y="4203950"/>
              </a:cubicBezTo>
              <a:cubicBezTo>
                <a:pt x="9555524" y="4219479"/>
                <a:pt x="9568514" y="4230572"/>
                <a:pt x="9581503" y="4230572"/>
              </a:cubicBezTo>
              <a:cubicBezTo>
                <a:pt x="9596658" y="4230572"/>
                <a:pt x="9607482" y="4217260"/>
                <a:pt x="9607482" y="4203950"/>
              </a:cubicBezTo>
              <a:cubicBezTo>
                <a:pt x="9607482" y="4190638"/>
                <a:pt x="9594493" y="4179546"/>
                <a:pt x="9581503" y="4177327"/>
              </a:cubicBezTo>
              <a:close/>
              <a:moveTo>
                <a:pt x="9728717" y="4177327"/>
              </a:moveTo>
              <a:cubicBezTo>
                <a:pt x="9713563" y="4177327"/>
                <a:pt x="9702738" y="4190638"/>
                <a:pt x="9702738" y="4203950"/>
              </a:cubicBezTo>
              <a:cubicBezTo>
                <a:pt x="9702738" y="4219479"/>
                <a:pt x="9715728" y="4230572"/>
                <a:pt x="9728717" y="4230572"/>
              </a:cubicBezTo>
              <a:cubicBezTo>
                <a:pt x="9743871" y="4230572"/>
                <a:pt x="9754696" y="4217260"/>
                <a:pt x="9754696" y="4203950"/>
              </a:cubicBezTo>
              <a:cubicBezTo>
                <a:pt x="9754696" y="4190638"/>
                <a:pt x="9743871" y="4179546"/>
                <a:pt x="9728717" y="4177327"/>
              </a:cubicBezTo>
              <a:close/>
              <a:moveTo>
                <a:pt x="9949537" y="4177327"/>
              </a:moveTo>
              <a:cubicBezTo>
                <a:pt x="9934383" y="4177327"/>
                <a:pt x="9923558" y="4190638"/>
                <a:pt x="9923558" y="4203950"/>
              </a:cubicBezTo>
              <a:cubicBezTo>
                <a:pt x="9923558" y="4219479"/>
                <a:pt x="9936548" y="4230572"/>
                <a:pt x="9949537" y="4230572"/>
              </a:cubicBezTo>
              <a:cubicBezTo>
                <a:pt x="9964692" y="4230572"/>
                <a:pt x="9975516" y="4217260"/>
                <a:pt x="9975516" y="4203950"/>
              </a:cubicBezTo>
              <a:cubicBezTo>
                <a:pt x="9975516" y="4190638"/>
                <a:pt x="9964692" y="4179546"/>
                <a:pt x="9949537" y="4177327"/>
              </a:cubicBezTo>
              <a:close/>
              <a:moveTo>
                <a:pt x="10027474" y="4177327"/>
              </a:moveTo>
              <a:cubicBezTo>
                <a:pt x="10012320" y="4177327"/>
                <a:pt x="10001495" y="4190638"/>
                <a:pt x="10001495" y="4203950"/>
              </a:cubicBezTo>
              <a:cubicBezTo>
                <a:pt x="10001495" y="4219479"/>
                <a:pt x="10014485" y="4230572"/>
                <a:pt x="10027474" y="4230572"/>
              </a:cubicBezTo>
              <a:cubicBezTo>
                <a:pt x="10040464" y="4230572"/>
                <a:pt x="10051288" y="4217260"/>
                <a:pt x="10051288" y="4203950"/>
              </a:cubicBezTo>
              <a:cubicBezTo>
                <a:pt x="10051288" y="4190638"/>
                <a:pt x="10038299" y="4179546"/>
                <a:pt x="10027474" y="4177327"/>
              </a:cubicBezTo>
              <a:close/>
              <a:moveTo>
                <a:pt x="10246130" y="4177327"/>
              </a:moveTo>
              <a:cubicBezTo>
                <a:pt x="10230976" y="4177327"/>
                <a:pt x="10220151" y="4190638"/>
                <a:pt x="10220151" y="4203950"/>
              </a:cubicBezTo>
              <a:cubicBezTo>
                <a:pt x="10220151" y="4219479"/>
                <a:pt x="10233141" y="4230572"/>
                <a:pt x="10246130" y="4230572"/>
              </a:cubicBezTo>
              <a:cubicBezTo>
                <a:pt x="10261284" y="4230572"/>
                <a:pt x="10272109" y="4217260"/>
                <a:pt x="10272109" y="4203950"/>
              </a:cubicBezTo>
              <a:cubicBezTo>
                <a:pt x="10272109" y="4190638"/>
                <a:pt x="10261284" y="4179546"/>
                <a:pt x="10246130" y="4177327"/>
              </a:cubicBezTo>
              <a:close/>
              <a:moveTo>
                <a:pt x="10471280" y="4177327"/>
              </a:moveTo>
              <a:cubicBezTo>
                <a:pt x="10456126" y="4177327"/>
                <a:pt x="10445301" y="4190638"/>
                <a:pt x="10445301" y="4203950"/>
              </a:cubicBezTo>
              <a:cubicBezTo>
                <a:pt x="10445301" y="4219479"/>
                <a:pt x="10458291" y="4230572"/>
                <a:pt x="10471280" y="4230572"/>
              </a:cubicBezTo>
              <a:cubicBezTo>
                <a:pt x="10484270" y="4230572"/>
                <a:pt x="10495094" y="4217260"/>
                <a:pt x="10495094" y="4203950"/>
              </a:cubicBezTo>
              <a:cubicBezTo>
                <a:pt x="10495094" y="4190638"/>
                <a:pt x="10482105" y="4179546"/>
                <a:pt x="10471280" y="4177327"/>
              </a:cubicBezTo>
              <a:close/>
              <a:moveTo>
                <a:pt x="10542723" y="4177327"/>
              </a:moveTo>
              <a:cubicBezTo>
                <a:pt x="10527569" y="4177327"/>
                <a:pt x="10516744" y="4190638"/>
                <a:pt x="10516744" y="4203950"/>
              </a:cubicBezTo>
              <a:cubicBezTo>
                <a:pt x="10516744" y="4219479"/>
                <a:pt x="10527569" y="4230572"/>
                <a:pt x="10542723" y="4230572"/>
              </a:cubicBezTo>
              <a:cubicBezTo>
                <a:pt x="10557877" y="4230572"/>
                <a:pt x="10568702" y="4217260"/>
                <a:pt x="10568702" y="4203950"/>
              </a:cubicBezTo>
              <a:cubicBezTo>
                <a:pt x="10568702" y="4190638"/>
                <a:pt x="10557877" y="4177327"/>
                <a:pt x="10542723" y="4177327"/>
              </a:cubicBezTo>
              <a:close/>
              <a:moveTo>
                <a:pt x="10616330" y="4177327"/>
              </a:moveTo>
              <a:cubicBezTo>
                <a:pt x="10601176" y="4177327"/>
                <a:pt x="10590351" y="4190638"/>
                <a:pt x="10590351" y="4203950"/>
              </a:cubicBezTo>
              <a:cubicBezTo>
                <a:pt x="10590351" y="4219479"/>
                <a:pt x="10603341" y="4230572"/>
                <a:pt x="10616330" y="4230572"/>
              </a:cubicBezTo>
              <a:cubicBezTo>
                <a:pt x="10631484" y="4230572"/>
                <a:pt x="10642309" y="4217260"/>
                <a:pt x="10642309" y="4203950"/>
              </a:cubicBezTo>
              <a:cubicBezTo>
                <a:pt x="10642309" y="4190638"/>
                <a:pt x="10631484" y="4179546"/>
                <a:pt x="10616330" y="4177327"/>
              </a:cubicBezTo>
              <a:close/>
              <a:moveTo>
                <a:pt x="10689936" y="4177327"/>
              </a:moveTo>
              <a:cubicBezTo>
                <a:pt x="10674782" y="4177327"/>
                <a:pt x="10663957" y="4190638"/>
                <a:pt x="10663957" y="4203950"/>
              </a:cubicBezTo>
              <a:cubicBezTo>
                <a:pt x="10663957" y="4219479"/>
                <a:pt x="10676947" y="4230572"/>
                <a:pt x="10689936" y="4230572"/>
              </a:cubicBezTo>
              <a:cubicBezTo>
                <a:pt x="10705091" y="4230572"/>
                <a:pt x="10715915" y="4217260"/>
                <a:pt x="10715915" y="4203950"/>
              </a:cubicBezTo>
              <a:cubicBezTo>
                <a:pt x="10715915" y="4190638"/>
                <a:pt x="10705091" y="4179546"/>
                <a:pt x="10689936" y="4177327"/>
              </a:cubicBezTo>
              <a:close/>
              <a:moveTo>
                <a:pt x="10763543" y="4177327"/>
              </a:moveTo>
              <a:cubicBezTo>
                <a:pt x="10748390" y="4177327"/>
                <a:pt x="10737565" y="4190638"/>
                <a:pt x="10737565" y="4203950"/>
              </a:cubicBezTo>
              <a:cubicBezTo>
                <a:pt x="10737565" y="4219479"/>
                <a:pt x="10750554" y="4230572"/>
                <a:pt x="10763543" y="4230572"/>
              </a:cubicBezTo>
              <a:cubicBezTo>
                <a:pt x="10778697" y="4230572"/>
                <a:pt x="10789522" y="4217260"/>
                <a:pt x="10789522" y="4203950"/>
              </a:cubicBezTo>
              <a:cubicBezTo>
                <a:pt x="10789522" y="4190638"/>
                <a:pt x="10778697" y="4179546"/>
                <a:pt x="10763543" y="4177327"/>
              </a:cubicBezTo>
              <a:close/>
              <a:moveTo>
                <a:pt x="11135907" y="4177327"/>
              </a:moveTo>
              <a:cubicBezTo>
                <a:pt x="11120753" y="4177327"/>
                <a:pt x="11109928" y="4190638"/>
                <a:pt x="11109928" y="4203950"/>
              </a:cubicBezTo>
              <a:cubicBezTo>
                <a:pt x="11109928" y="4219479"/>
                <a:pt x="11122918" y="4230572"/>
                <a:pt x="11135907" y="4230572"/>
              </a:cubicBezTo>
              <a:cubicBezTo>
                <a:pt x="11148897" y="4230572"/>
                <a:pt x="11159722" y="4217260"/>
                <a:pt x="11159722" y="4203950"/>
              </a:cubicBezTo>
              <a:cubicBezTo>
                <a:pt x="11159722" y="4190638"/>
                <a:pt x="11148897" y="4179546"/>
                <a:pt x="11135907" y="4177327"/>
              </a:cubicBezTo>
              <a:close/>
              <a:moveTo>
                <a:pt x="11207349" y="4177327"/>
              </a:moveTo>
              <a:cubicBezTo>
                <a:pt x="11194361" y="4177327"/>
                <a:pt x="11183536" y="4190638"/>
                <a:pt x="11183536" y="4203950"/>
              </a:cubicBezTo>
              <a:cubicBezTo>
                <a:pt x="11183536" y="4219479"/>
                <a:pt x="11194361" y="4230572"/>
                <a:pt x="11207349" y="4230572"/>
              </a:cubicBezTo>
              <a:cubicBezTo>
                <a:pt x="11222504" y="4230572"/>
                <a:pt x="11233329" y="4217260"/>
                <a:pt x="11233329" y="4203950"/>
              </a:cubicBezTo>
              <a:cubicBezTo>
                <a:pt x="11233329" y="4190638"/>
                <a:pt x="11222504" y="4179546"/>
                <a:pt x="11207349" y="4177327"/>
              </a:cubicBezTo>
              <a:close/>
              <a:moveTo>
                <a:pt x="11280956" y="4177327"/>
              </a:moveTo>
              <a:cubicBezTo>
                <a:pt x="11265802" y="4177327"/>
                <a:pt x="11254977" y="4190638"/>
                <a:pt x="11254977" y="4203950"/>
              </a:cubicBezTo>
              <a:cubicBezTo>
                <a:pt x="11254977" y="4219479"/>
                <a:pt x="11265802" y="4230572"/>
                <a:pt x="11280956" y="4230572"/>
              </a:cubicBezTo>
              <a:cubicBezTo>
                <a:pt x="11296111" y="4230572"/>
                <a:pt x="11306935" y="4217260"/>
                <a:pt x="11306935" y="4203950"/>
              </a:cubicBezTo>
              <a:cubicBezTo>
                <a:pt x="11306935" y="4190638"/>
                <a:pt x="11296111" y="4177327"/>
                <a:pt x="11280956" y="4177327"/>
              </a:cubicBezTo>
              <a:close/>
              <a:moveTo>
                <a:pt x="2775028" y="4252757"/>
              </a:moveTo>
              <a:cubicBezTo>
                <a:pt x="2762039" y="4252757"/>
                <a:pt x="2751214" y="4266068"/>
                <a:pt x="2751214" y="4279380"/>
              </a:cubicBezTo>
              <a:cubicBezTo>
                <a:pt x="2751214" y="4294909"/>
                <a:pt x="2762039" y="4306002"/>
                <a:pt x="2775028" y="4306002"/>
              </a:cubicBezTo>
              <a:cubicBezTo>
                <a:pt x="2790182" y="4306002"/>
                <a:pt x="2801007" y="4292691"/>
                <a:pt x="2801007" y="4279380"/>
              </a:cubicBezTo>
              <a:cubicBezTo>
                <a:pt x="2801007" y="4266068"/>
                <a:pt x="2788017" y="4254976"/>
                <a:pt x="2775028" y="4252757"/>
              </a:cubicBezTo>
              <a:close/>
              <a:moveTo>
                <a:pt x="2848635" y="4252757"/>
              </a:moveTo>
              <a:cubicBezTo>
                <a:pt x="2833481" y="4252757"/>
                <a:pt x="2822656" y="4266068"/>
                <a:pt x="2822656" y="4279380"/>
              </a:cubicBezTo>
              <a:cubicBezTo>
                <a:pt x="2822656" y="4294909"/>
                <a:pt x="2835645" y="4306002"/>
                <a:pt x="2848635" y="4306002"/>
              </a:cubicBezTo>
              <a:cubicBezTo>
                <a:pt x="2863789" y="4306002"/>
                <a:pt x="2874614" y="4292691"/>
                <a:pt x="2874614" y="4279380"/>
              </a:cubicBezTo>
              <a:cubicBezTo>
                <a:pt x="2874614" y="4266068"/>
                <a:pt x="2863789" y="4254976"/>
                <a:pt x="2848635" y="4252757"/>
              </a:cubicBezTo>
              <a:close/>
              <a:moveTo>
                <a:pt x="2922242" y="4252757"/>
              </a:moveTo>
              <a:cubicBezTo>
                <a:pt x="2909253" y="4252757"/>
                <a:pt x="2898428" y="4266068"/>
                <a:pt x="2898428" y="4279380"/>
              </a:cubicBezTo>
              <a:cubicBezTo>
                <a:pt x="2898428" y="4294909"/>
                <a:pt x="2909253" y="4306002"/>
                <a:pt x="2922242" y="4306002"/>
              </a:cubicBezTo>
              <a:cubicBezTo>
                <a:pt x="2937396" y="4306002"/>
                <a:pt x="2948221" y="4292691"/>
                <a:pt x="2948221" y="4279380"/>
              </a:cubicBezTo>
              <a:cubicBezTo>
                <a:pt x="2948221" y="4266068"/>
                <a:pt x="2937396" y="4254976"/>
                <a:pt x="2922242" y="4252757"/>
              </a:cubicBezTo>
              <a:close/>
              <a:moveTo>
                <a:pt x="2995849" y="4252757"/>
              </a:moveTo>
              <a:cubicBezTo>
                <a:pt x="2982860" y="4252757"/>
                <a:pt x="2972035" y="4266068"/>
                <a:pt x="2972035" y="4279380"/>
              </a:cubicBezTo>
              <a:cubicBezTo>
                <a:pt x="2972035" y="4294909"/>
                <a:pt x="2982860" y="4306002"/>
                <a:pt x="2995849" y="4306002"/>
              </a:cubicBezTo>
              <a:cubicBezTo>
                <a:pt x="3011003" y="4306002"/>
                <a:pt x="3021828" y="4292691"/>
                <a:pt x="3021828" y="4279380"/>
              </a:cubicBezTo>
              <a:cubicBezTo>
                <a:pt x="3021828" y="4266068"/>
                <a:pt x="3011003" y="4254976"/>
                <a:pt x="2995849" y="4252757"/>
              </a:cubicBezTo>
              <a:close/>
              <a:moveTo>
                <a:pt x="3069456" y="4252757"/>
              </a:moveTo>
              <a:cubicBezTo>
                <a:pt x="3056467" y="4252757"/>
                <a:pt x="3045642" y="4266068"/>
                <a:pt x="3045642" y="4279380"/>
              </a:cubicBezTo>
              <a:cubicBezTo>
                <a:pt x="3045642" y="4294909"/>
                <a:pt x="3056467" y="4306002"/>
                <a:pt x="3069456" y="4306002"/>
              </a:cubicBezTo>
              <a:cubicBezTo>
                <a:pt x="3084610" y="4306002"/>
                <a:pt x="3095435" y="4292691"/>
                <a:pt x="3095435" y="4279380"/>
              </a:cubicBezTo>
              <a:cubicBezTo>
                <a:pt x="3095435" y="4266068"/>
                <a:pt x="3084610" y="4254976"/>
                <a:pt x="3069456" y="4252757"/>
              </a:cubicBezTo>
              <a:close/>
              <a:moveTo>
                <a:pt x="3143063" y="4252757"/>
              </a:moveTo>
              <a:cubicBezTo>
                <a:pt x="3130074" y="4252757"/>
                <a:pt x="3119249" y="4266068"/>
                <a:pt x="3119249" y="4279380"/>
              </a:cubicBezTo>
              <a:cubicBezTo>
                <a:pt x="3119249" y="4294909"/>
                <a:pt x="3130074" y="4306002"/>
                <a:pt x="3143063" y="4306002"/>
              </a:cubicBezTo>
              <a:cubicBezTo>
                <a:pt x="3158217" y="4306002"/>
                <a:pt x="3169042" y="4292691"/>
                <a:pt x="3169042" y="4279380"/>
              </a:cubicBezTo>
              <a:cubicBezTo>
                <a:pt x="3169042" y="4266068"/>
                <a:pt x="3158217" y="4254976"/>
                <a:pt x="3143063" y="4252757"/>
              </a:cubicBezTo>
              <a:close/>
              <a:moveTo>
                <a:pt x="3218835" y="4252757"/>
              </a:moveTo>
              <a:cubicBezTo>
                <a:pt x="3203681" y="4252757"/>
                <a:pt x="3192856" y="4266068"/>
                <a:pt x="3192856" y="4279380"/>
              </a:cubicBezTo>
              <a:cubicBezTo>
                <a:pt x="3192856" y="4294909"/>
                <a:pt x="3205846" y="4306002"/>
                <a:pt x="3218835" y="4306002"/>
              </a:cubicBezTo>
              <a:cubicBezTo>
                <a:pt x="3233989" y="4306002"/>
                <a:pt x="3244814" y="4292691"/>
                <a:pt x="3244814" y="4279380"/>
              </a:cubicBezTo>
              <a:cubicBezTo>
                <a:pt x="3244814" y="4266068"/>
                <a:pt x="3231824" y="4254976"/>
                <a:pt x="3218835" y="4252757"/>
              </a:cubicBezTo>
              <a:close/>
              <a:moveTo>
                <a:pt x="3292441" y="4252757"/>
              </a:moveTo>
              <a:cubicBezTo>
                <a:pt x="3279452" y="4252757"/>
                <a:pt x="3268627" y="4266068"/>
                <a:pt x="3268627" y="4279380"/>
              </a:cubicBezTo>
              <a:cubicBezTo>
                <a:pt x="3268627" y="4294909"/>
                <a:pt x="3279452" y="4306002"/>
                <a:pt x="3292441" y="4306002"/>
              </a:cubicBezTo>
              <a:cubicBezTo>
                <a:pt x="3307595" y="4306002"/>
                <a:pt x="3318420" y="4292691"/>
                <a:pt x="3318420" y="4279380"/>
              </a:cubicBezTo>
              <a:cubicBezTo>
                <a:pt x="3318420" y="4266068"/>
                <a:pt x="3307595" y="4254976"/>
                <a:pt x="3292441" y="4252757"/>
              </a:cubicBezTo>
              <a:close/>
              <a:moveTo>
                <a:pt x="3366049" y="4252757"/>
              </a:moveTo>
              <a:cubicBezTo>
                <a:pt x="3350895" y="4252757"/>
                <a:pt x="3340070" y="4266068"/>
                <a:pt x="3340070" y="4279380"/>
              </a:cubicBezTo>
              <a:cubicBezTo>
                <a:pt x="3340070" y="4294909"/>
                <a:pt x="3353060" y="4306002"/>
                <a:pt x="3366049" y="4306002"/>
              </a:cubicBezTo>
              <a:cubicBezTo>
                <a:pt x="3381203" y="4306002"/>
                <a:pt x="3392028" y="4292691"/>
                <a:pt x="3392028" y="4279380"/>
              </a:cubicBezTo>
              <a:cubicBezTo>
                <a:pt x="3392028" y="4266068"/>
                <a:pt x="3381203" y="4254976"/>
                <a:pt x="3366049" y="4252757"/>
              </a:cubicBezTo>
              <a:close/>
              <a:moveTo>
                <a:pt x="3439656" y="4252757"/>
              </a:moveTo>
              <a:cubicBezTo>
                <a:pt x="3424502" y="4252757"/>
                <a:pt x="3413677" y="4266068"/>
                <a:pt x="3413677" y="4279380"/>
              </a:cubicBezTo>
              <a:cubicBezTo>
                <a:pt x="3413677" y="4294909"/>
                <a:pt x="3426666" y="4306002"/>
                <a:pt x="3439656" y="4306002"/>
              </a:cubicBezTo>
              <a:cubicBezTo>
                <a:pt x="3454810" y="4306002"/>
                <a:pt x="3465635" y="4292691"/>
                <a:pt x="3465635" y="4279380"/>
              </a:cubicBezTo>
              <a:cubicBezTo>
                <a:pt x="3465635" y="4266068"/>
                <a:pt x="3454810" y="4254976"/>
                <a:pt x="3439656" y="4252757"/>
              </a:cubicBezTo>
              <a:close/>
              <a:moveTo>
                <a:pt x="3513262" y="4252757"/>
              </a:moveTo>
              <a:cubicBezTo>
                <a:pt x="3500273" y="4252757"/>
                <a:pt x="3489448" y="4266068"/>
                <a:pt x="3489448" y="4279380"/>
              </a:cubicBezTo>
              <a:cubicBezTo>
                <a:pt x="3489448" y="4294909"/>
                <a:pt x="3500273" y="4306002"/>
                <a:pt x="3513262" y="4306002"/>
              </a:cubicBezTo>
              <a:cubicBezTo>
                <a:pt x="3528416" y="4306002"/>
                <a:pt x="3539241" y="4292691"/>
                <a:pt x="3539241" y="4279380"/>
              </a:cubicBezTo>
              <a:cubicBezTo>
                <a:pt x="3539241" y="4266068"/>
                <a:pt x="3528416" y="4254976"/>
                <a:pt x="3513262" y="4252757"/>
              </a:cubicBezTo>
              <a:close/>
              <a:moveTo>
                <a:pt x="3589034" y="4252757"/>
              </a:moveTo>
              <a:cubicBezTo>
                <a:pt x="3573880" y="4252757"/>
                <a:pt x="3563055" y="4266068"/>
                <a:pt x="3563055" y="4279380"/>
              </a:cubicBezTo>
              <a:cubicBezTo>
                <a:pt x="3563055" y="4294909"/>
                <a:pt x="3576045" y="4306002"/>
                <a:pt x="3589034" y="4306002"/>
              </a:cubicBezTo>
              <a:cubicBezTo>
                <a:pt x="3604188" y="4306002"/>
                <a:pt x="3615013" y="4292691"/>
                <a:pt x="3615013" y="4279380"/>
              </a:cubicBezTo>
              <a:cubicBezTo>
                <a:pt x="3615013" y="4266068"/>
                <a:pt x="3602023" y="4254976"/>
                <a:pt x="3589034" y="4252757"/>
              </a:cubicBezTo>
              <a:close/>
              <a:moveTo>
                <a:pt x="3662641" y="4252757"/>
              </a:moveTo>
              <a:cubicBezTo>
                <a:pt x="3649652" y="4252757"/>
                <a:pt x="3638827" y="4266068"/>
                <a:pt x="3638827" y="4279380"/>
              </a:cubicBezTo>
              <a:cubicBezTo>
                <a:pt x="3638827" y="4294909"/>
                <a:pt x="3649652" y="4306002"/>
                <a:pt x="3662641" y="4306002"/>
              </a:cubicBezTo>
              <a:cubicBezTo>
                <a:pt x="3677795" y="4306002"/>
                <a:pt x="3688620" y="4292691"/>
                <a:pt x="3688620" y="4279380"/>
              </a:cubicBezTo>
              <a:cubicBezTo>
                <a:pt x="3688620" y="4266068"/>
                <a:pt x="3677795" y="4254976"/>
                <a:pt x="3662641" y="4252757"/>
              </a:cubicBezTo>
              <a:close/>
              <a:moveTo>
                <a:pt x="3736248" y="4252757"/>
              </a:moveTo>
              <a:cubicBezTo>
                <a:pt x="3721094" y="4252757"/>
                <a:pt x="3710269" y="4266068"/>
                <a:pt x="3710269" y="4279380"/>
              </a:cubicBezTo>
              <a:cubicBezTo>
                <a:pt x="3710269" y="4294909"/>
                <a:pt x="3723258" y="4306002"/>
                <a:pt x="3736248" y="4306002"/>
              </a:cubicBezTo>
              <a:cubicBezTo>
                <a:pt x="3751402" y="4306002"/>
                <a:pt x="3762227" y="4292691"/>
                <a:pt x="3762227" y="4279380"/>
              </a:cubicBezTo>
              <a:cubicBezTo>
                <a:pt x="3762227" y="4266068"/>
                <a:pt x="3751402" y="4254976"/>
                <a:pt x="3736248" y="4252757"/>
              </a:cubicBezTo>
              <a:close/>
              <a:moveTo>
                <a:pt x="3812020" y="4252757"/>
              </a:moveTo>
              <a:cubicBezTo>
                <a:pt x="3796866" y="4252757"/>
                <a:pt x="3786041" y="4266068"/>
                <a:pt x="3786041" y="4279380"/>
              </a:cubicBezTo>
              <a:cubicBezTo>
                <a:pt x="3786041" y="4294909"/>
                <a:pt x="3799030" y="4306002"/>
                <a:pt x="3812020" y="4306002"/>
              </a:cubicBezTo>
              <a:cubicBezTo>
                <a:pt x="3825009" y="4306002"/>
                <a:pt x="3835834" y="4292691"/>
                <a:pt x="3835834" y="4279380"/>
              </a:cubicBezTo>
              <a:cubicBezTo>
                <a:pt x="3835834" y="4266068"/>
                <a:pt x="3825009" y="4254976"/>
                <a:pt x="3812020" y="4252757"/>
              </a:cubicBezTo>
              <a:close/>
              <a:moveTo>
                <a:pt x="3883462" y="4252757"/>
              </a:moveTo>
              <a:cubicBezTo>
                <a:pt x="3868308" y="4252757"/>
                <a:pt x="3857483" y="4266068"/>
                <a:pt x="3857483" y="4279380"/>
              </a:cubicBezTo>
              <a:cubicBezTo>
                <a:pt x="3857483" y="4294909"/>
                <a:pt x="3870472" y="4306002"/>
                <a:pt x="3883462" y="4306002"/>
              </a:cubicBezTo>
              <a:cubicBezTo>
                <a:pt x="3898616" y="4306002"/>
                <a:pt x="3909441" y="4292691"/>
                <a:pt x="3909441" y="4279380"/>
              </a:cubicBezTo>
              <a:cubicBezTo>
                <a:pt x="3909441" y="4266068"/>
                <a:pt x="3898616" y="4254976"/>
                <a:pt x="3883462" y="4252757"/>
              </a:cubicBezTo>
              <a:close/>
              <a:moveTo>
                <a:pt x="3957069" y="4252757"/>
              </a:moveTo>
              <a:cubicBezTo>
                <a:pt x="3941915" y="4252757"/>
                <a:pt x="3931090" y="4266068"/>
                <a:pt x="3931090" y="4279380"/>
              </a:cubicBezTo>
              <a:cubicBezTo>
                <a:pt x="3931090" y="4294909"/>
                <a:pt x="3944080" y="4306002"/>
                <a:pt x="3957069" y="4306002"/>
              </a:cubicBezTo>
              <a:cubicBezTo>
                <a:pt x="3972223" y="4306002"/>
                <a:pt x="3983048" y="4292691"/>
                <a:pt x="3983048" y="4279380"/>
              </a:cubicBezTo>
              <a:cubicBezTo>
                <a:pt x="3983048" y="4266068"/>
                <a:pt x="3972223" y="4254976"/>
                <a:pt x="3957069" y="4252757"/>
              </a:cubicBezTo>
              <a:close/>
              <a:moveTo>
                <a:pt x="4032841" y="4252757"/>
              </a:moveTo>
              <a:cubicBezTo>
                <a:pt x="4019852" y="4252757"/>
                <a:pt x="4009027" y="4266068"/>
                <a:pt x="4009027" y="4279380"/>
              </a:cubicBezTo>
              <a:cubicBezTo>
                <a:pt x="4009027" y="4294909"/>
                <a:pt x="4019852" y="4306002"/>
                <a:pt x="4032841" y="4306002"/>
              </a:cubicBezTo>
              <a:cubicBezTo>
                <a:pt x="4047995" y="4306002"/>
                <a:pt x="4058820" y="4292691"/>
                <a:pt x="4058820" y="4279380"/>
              </a:cubicBezTo>
              <a:cubicBezTo>
                <a:pt x="4058820" y="4266068"/>
                <a:pt x="4045830" y="4254976"/>
                <a:pt x="4032841" y="4252757"/>
              </a:cubicBezTo>
              <a:close/>
              <a:moveTo>
                <a:pt x="4106447" y="4252757"/>
              </a:moveTo>
              <a:cubicBezTo>
                <a:pt x="4091293" y="4252757"/>
                <a:pt x="4080468" y="4266068"/>
                <a:pt x="4080468" y="4279380"/>
              </a:cubicBezTo>
              <a:cubicBezTo>
                <a:pt x="4080468" y="4294909"/>
                <a:pt x="4093458" y="4306002"/>
                <a:pt x="4106447" y="4306002"/>
              </a:cubicBezTo>
              <a:cubicBezTo>
                <a:pt x="4121601" y="4306002"/>
                <a:pt x="4132426" y="4292691"/>
                <a:pt x="4132426" y="4279380"/>
              </a:cubicBezTo>
              <a:cubicBezTo>
                <a:pt x="4132426" y="4266068"/>
                <a:pt x="4121601" y="4254976"/>
                <a:pt x="4106447" y="4252757"/>
              </a:cubicBezTo>
              <a:close/>
              <a:moveTo>
                <a:pt x="4180055" y="4252757"/>
              </a:moveTo>
              <a:cubicBezTo>
                <a:pt x="4164901" y="4252757"/>
                <a:pt x="4154076" y="4266068"/>
                <a:pt x="4154076" y="4279380"/>
              </a:cubicBezTo>
              <a:cubicBezTo>
                <a:pt x="4154076" y="4294909"/>
                <a:pt x="4167065" y="4306002"/>
                <a:pt x="4180055" y="4306002"/>
              </a:cubicBezTo>
              <a:cubicBezTo>
                <a:pt x="4195209" y="4306002"/>
                <a:pt x="4206034" y="4292691"/>
                <a:pt x="4206034" y="4279380"/>
              </a:cubicBezTo>
              <a:cubicBezTo>
                <a:pt x="4206034" y="4266068"/>
                <a:pt x="4195209" y="4254976"/>
                <a:pt x="4180055" y="4252757"/>
              </a:cubicBezTo>
              <a:close/>
              <a:moveTo>
                <a:pt x="4253661" y="4252757"/>
              </a:moveTo>
              <a:cubicBezTo>
                <a:pt x="4238507" y="4252757"/>
                <a:pt x="4227682" y="4266068"/>
                <a:pt x="4227682" y="4279380"/>
              </a:cubicBezTo>
              <a:cubicBezTo>
                <a:pt x="4227682" y="4294909"/>
                <a:pt x="4240672" y="4306002"/>
                <a:pt x="4253661" y="4306002"/>
              </a:cubicBezTo>
              <a:cubicBezTo>
                <a:pt x="4268815" y="4306002"/>
                <a:pt x="4279640" y="4292691"/>
                <a:pt x="4279640" y="4279380"/>
              </a:cubicBezTo>
              <a:cubicBezTo>
                <a:pt x="4279640" y="4266068"/>
                <a:pt x="4268815" y="4254976"/>
                <a:pt x="4253661" y="4252757"/>
              </a:cubicBezTo>
              <a:close/>
              <a:moveTo>
                <a:pt x="6028887" y="4252757"/>
              </a:moveTo>
              <a:cubicBezTo>
                <a:pt x="6013733" y="4252757"/>
                <a:pt x="6002908" y="4266068"/>
                <a:pt x="6002908" y="4279380"/>
              </a:cubicBezTo>
              <a:cubicBezTo>
                <a:pt x="6002908" y="4294909"/>
                <a:pt x="6015897" y="4306002"/>
                <a:pt x="6028887" y="4306002"/>
              </a:cubicBezTo>
              <a:cubicBezTo>
                <a:pt x="6044041" y="4306002"/>
                <a:pt x="6054866" y="4292691"/>
                <a:pt x="6054866" y="4279380"/>
              </a:cubicBezTo>
              <a:cubicBezTo>
                <a:pt x="6054866" y="4266068"/>
                <a:pt x="6044041" y="4254976"/>
                <a:pt x="6028887" y="4252757"/>
              </a:cubicBezTo>
              <a:close/>
              <a:moveTo>
                <a:pt x="6102494" y="4252757"/>
              </a:moveTo>
              <a:cubicBezTo>
                <a:pt x="6087340" y="4252757"/>
                <a:pt x="6076515" y="4266068"/>
                <a:pt x="6076515" y="4279380"/>
              </a:cubicBezTo>
              <a:cubicBezTo>
                <a:pt x="6076515" y="4294909"/>
                <a:pt x="6089505" y="4306002"/>
                <a:pt x="6102494" y="4306002"/>
              </a:cubicBezTo>
              <a:cubicBezTo>
                <a:pt x="6117648" y="4306002"/>
                <a:pt x="6128473" y="4292691"/>
                <a:pt x="6128473" y="4279380"/>
              </a:cubicBezTo>
              <a:cubicBezTo>
                <a:pt x="6128473" y="4266068"/>
                <a:pt x="6117648" y="4254976"/>
                <a:pt x="6102494" y="4252757"/>
              </a:cubicBezTo>
              <a:close/>
              <a:moveTo>
                <a:pt x="6178265" y="4252757"/>
              </a:moveTo>
              <a:cubicBezTo>
                <a:pt x="6165277" y="4252757"/>
                <a:pt x="6154452" y="4266068"/>
                <a:pt x="6154452" y="4279380"/>
              </a:cubicBezTo>
              <a:cubicBezTo>
                <a:pt x="6154452" y="4294909"/>
                <a:pt x="6165277" y="4306002"/>
                <a:pt x="6178265" y="4306002"/>
              </a:cubicBezTo>
              <a:cubicBezTo>
                <a:pt x="6193420" y="4306002"/>
                <a:pt x="6204245" y="4292691"/>
                <a:pt x="6204245" y="4279380"/>
              </a:cubicBezTo>
              <a:cubicBezTo>
                <a:pt x="6204245" y="4266068"/>
                <a:pt x="6191255" y="4254976"/>
                <a:pt x="6178265" y="4252757"/>
              </a:cubicBezTo>
              <a:close/>
              <a:moveTo>
                <a:pt x="6251873" y="4252757"/>
              </a:moveTo>
              <a:cubicBezTo>
                <a:pt x="6238884" y="4252757"/>
                <a:pt x="6228059" y="4266068"/>
                <a:pt x="6228059" y="4279380"/>
              </a:cubicBezTo>
              <a:cubicBezTo>
                <a:pt x="6228059" y="4294909"/>
                <a:pt x="6238884" y="4306002"/>
                <a:pt x="6251873" y="4306002"/>
              </a:cubicBezTo>
              <a:cubicBezTo>
                <a:pt x="6267027" y="4306002"/>
                <a:pt x="6277852" y="4292691"/>
                <a:pt x="6277852" y="4279380"/>
              </a:cubicBezTo>
              <a:cubicBezTo>
                <a:pt x="6277852" y="4266068"/>
                <a:pt x="6267027" y="4254976"/>
                <a:pt x="6251873" y="4252757"/>
              </a:cubicBezTo>
              <a:close/>
              <a:moveTo>
                <a:pt x="6325479" y="4252757"/>
              </a:moveTo>
              <a:cubicBezTo>
                <a:pt x="6312490" y="4252757"/>
                <a:pt x="6301665" y="4266068"/>
                <a:pt x="6301665" y="4279380"/>
              </a:cubicBezTo>
              <a:cubicBezTo>
                <a:pt x="6301665" y="4294909"/>
                <a:pt x="6312490" y="4306002"/>
                <a:pt x="6325479" y="4306002"/>
              </a:cubicBezTo>
              <a:cubicBezTo>
                <a:pt x="6340633" y="4306002"/>
                <a:pt x="6351458" y="4292691"/>
                <a:pt x="6351458" y="4279380"/>
              </a:cubicBezTo>
              <a:cubicBezTo>
                <a:pt x="6351458" y="4266068"/>
                <a:pt x="6340633" y="4254976"/>
                <a:pt x="6325479" y="4252757"/>
              </a:cubicBezTo>
              <a:close/>
              <a:moveTo>
                <a:pt x="6399086" y="4252757"/>
              </a:moveTo>
              <a:cubicBezTo>
                <a:pt x="6383932" y="4252757"/>
                <a:pt x="6373107" y="4266068"/>
                <a:pt x="6373107" y="4279380"/>
              </a:cubicBezTo>
              <a:cubicBezTo>
                <a:pt x="6373107" y="4294909"/>
                <a:pt x="6386097" y="4306002"/>
                <a:pt x="6399086" y="4306002"/>
              </a:cubicBezTo>
              <a:cubicBezTo>
                <a:pt x="6414241" y="4306002"/>
                <a:pt x="6425065" y="4292691"/>
                <a:pt x="6425065" y="4279380"/>
              </a:cubicBezTo>
              <a:cubicBezTo>
                <a:pt x="6425065" y="4266068"/>
                <a:pt x="6414241" y="4254976"/>
                <a:pt x="6399086" y="4252757"/>
              </a:cubicBezTo>
              <a:close/>
              <a:moveTo>
                <a:pt x="6472694" y="4252757"/>
              </a:moveTo>
              <a:cubicBezTo>
                <a:pt x="6457540" y="4252757"/>
                <a:pt x="6446715" y="4266068"/>
                <a:pt x="6446715" y="4279380"/>
              </a:cubicBezTo>
              <a:cubicBezTo>
                <a:pt x="6446715" y="4294909"/>
                <a:pt x="6459704" y="4306002"/>
                <a:pt x="6472694" y="4306002"/>
              </a:cubicBezTo>
              <a:cubicBezTo>
                <a:pt x="6487848" y="4306002"/>
                <a:pt x="6498673" y="4292691"/>
                <a:pt x="6498673" y="4279380"/>
              </a:cubicBezTo>
              <a:cubicBezTo>
                <a:pt x="6498673" y="4266068"/>
                <a:pt x="6487848" y="4254976"/>
                <a:pt x="6472694" y="4252757"/>
              </a:cubicBezTo>
              <a:close/>
              <a:moveTo>
                <a:pt x="6546300" y="4252757"/>
              </a:moveTo>
              <a:cubicBezTo>
                <a:pt x="6531146" y="4252757"/>
                <a:pt x="6520321" y="4266068"/>
                <a:pt x="6520321" y="4279380"/>
              </a:cubicBezTo>
              <a:cubicBezTo>
                <a:pt x="6520321" y="4294909"/>
                <a:pt x="6533311" y="4306002"/>
                <a:pt x="6546300" y="4306002"/>
              </a:cubicBezTo>
              <a:cubicBezTo>
                <a:pt x="6561454" y="4306002"/>
                <a:pt x="6572279" y="4292691"/>
                <a:pt x="6572279" y="4279380"/>
              </a:cubicBezTo>
              <a:cubicBezTo>
                <a:pt x="6572279" y="4266068"/>
                <a:pt x="6561454" y="4254976"/>
                <a:pt x="6546300" y="4252757"/>
              </a:cubicBezTo>
              <a:close/>
              <a:moveTo>
                <a:pt x="6622072" y="4252757"/>
              </a:moveTo>
              <a:cubicBezTo>
                <a:pt x="6606918" y="4252757"/>
                <a:pt x="6596093" y="4266068"/>
                <a:pt x="6596093" y="4279380"/>
              </a:cubicBezTo>
              <a:cubicBezTo>
                <a:pt x="6596093" y="4294909"/>
                <a:pt x="6609083" y="4306002"/>
                <a:pt x="6622072" y="4306002"/>
              </a:cubicBezTo>
              <a:cubicBezTo>
                <a:pt x="6637226" y="4306002"/>
                <a:pt x="6648051" y="4292691"/>
                <a:pt x="6648051" y="4279380"/>
              </a:cubicBezTo>
              <a:cubicBezTo>
                <a:pt x="6648051" y="4266068"/>
                <a:pt x="6635061" y="4254976"/>
                <a:pt x="6622072" y="4252757"/>
              </a:cubicBezTo>
              <a:close/>
              <a:moveTo>
                <a:pt x="6695679" y="4252757"/>
              </a:moveTo>
              <a:cubicBezTo>
                <a:pt x="6680525" y="4252757"/>
                <a:pt x="6669700" y="4266068"/>
                <a:pt x="6669700" y="4279380"/>
              </a:cubicBezTo>
              <a:cubicBezTo>
                <a:pt x="6669700" y="4294909"/>
                <a:pt x="6682690" y="4306002"/>
                <a:pt x="6695679" y="4306002"/>
              </a:cubicBezTo>
              <a:cubicBezTo>
                <a:pt x="6710833" y="4306002"/>
                <a:pt x="6721658" y="4292691"/>
                <a:pt x="6721658" y="4279380"/>
              </a:cubicBezTo>
              <a:cubicBezTo>
                <a:pt x="6721658" y="4266068"/>
                <a:pt x="6710833" y="4254976"/>
                <a:pt x="6695679" y="4252757"/>
              </a:cubicBezTo>
              <a:close/>
              <a:moveTo>
                <a:pt x="6769286" y="4252757"/>
              </a:moveTo>
              <a:cubicBezTo>
                <a:pt x="6754132" y="4252757"/>
                <a:pt x="6743307" y="4266068"/>
                <a:pt x="6743307" y="4279380"/>
              </a:cubicBezTo>
              <a:cubicBezTo>
                <a:pt x="6743307" y="4294909"/>
                <a:pt x="6754132" y="4306002"/>
                <a:pt x="6769286" y="4306002"/>
              </a:cubicBezTo>
              <a:cubicBezTo>
                <a:pt x="6784440" y="4306002"/>
                <a:pt x="6795265" y="4292691"/>
                <a:pt x="6795265" y="4279380"/>
              </a:cubicBezTo>
              <a:cubicBezTo>
                <a:pt x="6795265" y="4266068"/>
                <a:pt x="6784440" y="4252757"/>
                <a:pt x="6769286" y="4252757"/>
              </a:cubicBezTo>
              <a:close/>
              <a:moveTo>
                <a:pt x="6842892" y="4252757"/>
              </a:moveTo>
              <a:cubicBezTo>
                <a:pt x="6827738" y="4252757"/>
                <a:pt x="6816913" y="4266068"/>
                <a:pt x="6816913" y="4279380"/>
              </a:cubicBezTo>
              <a:cubicBezTo>
                <a:pt x="6816913" y="4294909"/>
                <a:pt x="6829903" y="4306002"/>
                <a:pt x="6842892" y="4306002"/>
              </a:cubicBezTo>
              <a:cubicBezTo>
                <a:pt x="6858047" y="4306002"/>
                <a:pt x="6868871" y="4292691"/>
                <a:pt x="6868871" y="4279380"/>
              </a:cubicBezTo>
              <a:cubicBezTo>
                <a:pt x="6868871" y="4266068"/>
                <a:pt x="6858047" y="4254976"/>
                <a:pt x="6842892" y="4252757"/>
              </a:cubicBezTo>
              <a:close/>
              <a:moveTo>
                <a:pt x="6916499" y="4252757"/>
              </a:moveTo>
              <a:cubicBezTo>
                <a:pt x="6903510" y="4252757"/>
                <a:pt x="6892685" y="4266068"/>
                <a:pt x="6892685" y="4279380"/>
              </a:cubicBezTo>
              <a:cubicBezTo>
                <a:pt x="6892685" y="4294909"/>
                <a:pt x="6903510" y="4306002"/>
                <a:pt x="6916499" y="4306002"/>
              </a:cubicBezTo>
              <a:cubicBezTo>
                <a:pt x="6931654" y="4306002"/>
                <a:pt x="6942478" y="4292691"/>
                <a:pt x="6942478" y="4279380"/>
              </a:cubicBezTo>
              <a:cubicBezTo>
                <a:pt x="6942478" y="4266068"/>
                <a:pt x="6931654" y="4254976"/>
                <a:pt x="6916499" y="4252757"/>
              </a:cubicBezTo>
              <a:close/>
              <a:moveTo>
                <a:pt x="6990106" y="4252757"/>
              </a:moveTo>
              <a:cubicBezTo>
                <a:pt x="6977118" y="4252757"/>
                <a:pt x="6966293" y="4266068"/>
                <a:pt x="6966293" y="4279380"/>
              </a:cubicBezTo>
              <a:cubicBezTo>
                <a:pt x="6966293" y="4294909"/>
                <a:pt x="6977118" y="4306002"/>
                <a:pt x="6990106" y="4306002"/>
              </a:cubicBezTo>
              <a:cubicBezTo>
                <a:pt x="7005261" y="4306002"/>
                <a:pt x="7016086" y="4292691"/>
                <a:pt x="7016086" y="4279380"/>
              </a:cubicBezTo>
              <a:cubicBezTo>
                <a:pt x="7016086" y="4266068"/>
                <a:pt x="7005261" y="4254976"/>
                <a:pt x="6990106" y="4252757"/>
              </a:cubicBezTo>
              <a:close/>
              <a:moveTo>
                <a:pt x="9802324" y="4252757"/>
              </a:moveTo>
              <a:cubicBezTo>
                <a:pt x="9787170" y="4252757"/>
                <a:pt x="9776345" y="4266068"/>
                <a:pt x="9776345" y="4279380"/>
              </a:cubicBezTo>
              <a:cubicBezTo>
                <a:pt x="9776345" y="4294909"/>
                <a:pt x="9787170" y="4306002"/>
                <a:pt x="9802324" y="4306002"/>
              </a:cubicBezTo>
              <a:cubicBezTo>
                <a:pt x="9817478" y="4306002"/>
                <a:pt x="9828303" y="4292691"/>
                <a:pt x="9828303" y="4279380"/>
              </a:cubicBezTo>
              <a:cubicBezTo>
                <a:pt x="9828303" y="4266068"/>
                <a:pt x="9817478" y="4252757"/>
                <a:pt x="9802324" y="4252757"/>
              </a:cubicBezTo>
              <a:close/>
              <a:moveTo>
                <a:pt x="9949537" y="4252757"/>
              </a:moveTo>
              <a:cubicBezTo>
                <a:pt x="9934383" y="4252757"/>
                <a:pt x="9923558" y="4266068"/>
                <a:pt x="9923558" y="4279380"/>
              </a:cubicBezTo>
              <a:cubicBezTo>
                <a:pt x="9923558" y="4294909"/>
                <a:pt x="9936548" y="4306002"/>
                <a:pt x="9949537" y="4306002"/>
              </a:cubicBezTo>
              <a:cubicBezTo>
                <a:pt x="9964692" y="4306002"/>
                <a:pt x="9975516" y="4292691"/>
                <a:pt x="9975516" y="4279380"/>
              </a:cubicBezTo>
              <a:cubicBezTo>
                <a:pt x="9975516" y="4266068"/>
                <a:pt x="9964692" y="4254976"/>
                <a:pt x="9949537" y="4252757"/>
              </a:cubicBezTo>
              <a:close/>
              <a:moveTo>
                <a:pt x="10027474" y="4252757"/>
              </a:moveTo>
              <a:cubicBezTo>
                <a:pt x="10012320" y="4252757"/>
                <a:pt x="10001495" y="4266068"/>
                <a:pt x="10001495" y="4279380"/>
              </a:cubicBezTo>
              <a:cubicBezTo>
                <a:pt x="10001495" y="4294909"/>
                <a:pt x="10014485" y="4306002"/>
                <a:pt x="10027474" y="4306002"/>
              </a:cubicBezTo>
              <a:cubicBezTo>
                <a:pt x="10040464" y="4306002"/>
                <a:pt x="10051288" y="4292691"/>
                <a:pt x="10051288" y="4279380"/>
              </a:cubicBezTo>
              <a:cubicBezTo>
                <a:pt x="10051288" y="4266068"/>
                <a:pt x="10038299" y="4254976"/>
                <a:pt x="10027474" y="4252757"/>
              </a:cubicBezTo>
              <a:close/>
              <a:moveTo>
                <a:pt x="10616330" y="4252757"/>
              </a:moveTo>
              <a:cubicBezTo>
                <a:pt x="10601176" y="4252757"/>
                <a:pt x="10590351" y="4266068"/>
                <a:pt x="10590351" y="4279380"/>
              </a:cubicBezTo>
              <a:cubicBezTo>
                <a:pt x="10590351" y="4294909"/>
                <a:pt x="10603341" y="4306002"/>
                <a:pt x="10616330" y="4306002"/>
              </a:cubicBezTo>
              <a:cubicBezTo>
                <a:pt x="10631484" y="4306002"/>
                <a:pt x="10642309" y="4292691"/>
                <a:pt x="10642309" y="4279380"/>
              </a:cubicBezTo>
              <a:cubicBezTo>
                <a:pt x="10642309" y="4266068"/>
                <a:pt x="10631484" y="4254976"/>
                <a:pt x="10616330" y="4252757"/>
              </a:cubicBezTo>
              <a:close/>
              <a:moveTo>
                <a:pt x="10763543" y="4252757"/>
              </a:moveTo>
              <a:cubicBezTo>
                <a:pt x="10748390" y="4252757"/>
                <a:pt x="10737565" y="4266068"/>
                <a:pt x="10737565" y="4279380"/>
              </a:cubicBezTo>
              <a:cubicBezTo>
                <a:pt x="10737565" y="4294909"/>
                <a:pt x="10750554" y="4306002"/>
                <a:pt x="10763543" y="4306002"/>
              </a:cubicBezTo>
              <a:cubicBezTo>
                <a:pt x="10778697" y="4306002"/>
                <a:pt x="10789522" y="4292691"/>
                <a:pt x="10789522" y="4279380"/>
              </a:cubicBezTo>
              <a:cubicBezTo>
                <a:pt x="10789522" y="4266068"/>
                <a:pt x="10778697" y="4254976"/>
                <a:pt x="10763543" y="4252757"/>
              </a:cubicBezTo>
              <a:close/>
              <a:moveTo>
                <a:pt x="10837150" y="4252757"/>
              </a:moveTo>
              <a:cubicBezTo>
                <a:pt x="10824162" y="4252757"/>
                <a:pt x="10813337" y="4266068"/>
                <a:pt x="10813337" y="4279380"/>
              </a:cubicBezTo>
              <a:cubicBezTo>
                <a:pt x="10813337" y="4294909"/>
                <a:pt x="10824162" y="4306002"/>
                <a:pt x="10837150" y="4306002"/>
              </a:cubicBezTo>
              <a:cubicBezTo>
                <a:pt x="10852305" y="4306002"/>
                <a:pt x="10863130" y="4292691"/>
                <a:pt x="10863130" y="4279380"/>
              </a:cubicBezTo>
              <a:cubicBezTo>
                <a:pt x="10863130" y="4266068"/>
                <a:pt x="10852305" y="4254976"/>
                <a:pt x="10837150" y="4252757"/>
              </a:cubicBezTo>
              <a:close/>
              <a:moveTo>
                <a:pt x="10912922" y="4252757"/>
              </a:moveTo>
              <a:cubicBezTo>
                <a:pt x="10897768" y="4252757"/>
                <a:pt x="10886943" y="4266068"/>
                <a:pt x="10886943" y="4279380"/>
              </a:cubicBezTo>
              <a:cubicBezTo>
                <a:pt x="10886943" y="4294909"/>
                <a:pt x="10899933" y="4306002"/>
                <a:pt x="10912922" y="4306002"/>
              </a:cubicBezTo>
              <a:cubicBezTo>
                <a:pt x="10928077" y="4306002"/>
                <a:pt x="10938901" y="4292691"/>
                <a:pt x="10938901" y="4279380"/>
              </a:cubicBezTo>
              <a:cubicBezTo>
                <a:pt x="10938901" y="4266068"/>
                <a:pt x="10925911" y="4254976"/>
                <a:pt x="10912922" y="4252757"/>
              </a:cubicBezTo>
              <a:close/>
              <a:moveTo>
                <a:pt x="11207349" y="4252757"/>
              </a:moveTo>
              <a:cubicBezTo>
                <a:pt x="11194361" y="4252757"/>
                <a:pt x="11183536" y="4266068"/>
                <a:pt x="11183536" y="4279380"/>
              </a:cubicBezTo>
              <a:cubicBezTo>
                <a:pt x="11183536" y="4294909"/>
                <a:pt x="11194361" y="4306002"/>
                <a:pt x="11207349" y="4306002"/>
              </a:cubicBezTo>
              <a:cubicBezTo>
                <a:pt x="11222504" y="4306002"/>
                <a:pt x="11233329" y="4292691"/>
                <a:pt x="11233329" y="4279380"/>
              </a:cubicBezTo>
              <a:cubicBezTo>
                <a:pt x="11233329" y="4266068"/>
                <a:pt x="11222504" y="4254976"/>
                <a:pt x="11207349" y="4252757"/>
              </a:cubicBezTo>
              <a:close/>
              <a:moveTo>
                <a:pt x="11280956" y="4252757"/>
              </a:moveTo>
              <a:cubicBezTo>
                <a:pt x="11265802" y="4252757"/>
                <a:pt x="11254977" y="4266068"/>
                <a:pt x="11254977" y="4279380"/>
              </a:cubicBezTo>
              <a:cubicBezTo>
                <a:pt x="11254977" y="4294909"/>
                <a:pt x="11265802" y="4306002"/>
                <a:pt x="11280956" y="4306002"/>
              </a:cubicBezTo>
              <a:cubicBezTo>
                <a:pt x="11296111" y="4306002"/>
                <a:pt x="11306935" y="4292691"/>
                <a:pt x="11306935" y="4279380"/>
              </a:cubicBezTo>
              <a:cubicBezTo>
                <a:pt x="11306935" y="4266068"/>
                <a:pt x="11296111" y="4252757"/>
                <a:pt x="11280956" y="4252757"/>
              </a:cubicBezTo>
              <a:close/>
              <a:moveTo>
                <a:pt x="2848635" y="4330405"/>
              </a:moveTo>
              <a:cubicBezTo>
                <a:pt x="2833481" y="4330405"/>
                <a:pt x="2822656" y="4343716"/>
                <a:pt x="2822656" y="4357028"/>
              </a:cubicBezTo>
              <a:cubicBezTo>
                <a:pt x="2822656" y="4372557"/>
                <a:pt x="2835645" y="4383650"/>
                <a:pt x="2848635" y="4383650"/>
              </a:cubicBezTo>
              <a:cubicBezTo>
                <a:pt x="2863789" y="4383650"/>
                <a:pt x="2874614" y="4370339"/>
                <a:pt x="2874614" y="4357028"/>
              </a:cubicBezTo>
              <a:cubicBezTo>
                <a:pt x="2874614" y="4341498"/>
                <a:pt x="2863789" y="4330405"/>
                <a:pt x="2848635" y="4330405"/>
              </a:cubicBezTo>
              <a:close/>
              <a:moveTo>
                <a:pt x="2922242" y="4330405"/>
              </a:moveTo>
              <a:cubicBezTo>
                <a:pt x="2909253" y="4330405"/>
                <a:pt x="2898428" y="4343716"/>
                <a:pt x="2898428" y="4357028"/>
              </a:cubicBezTo>
              <a:cubicBezTo>
                <a:pt x="2898428" y="4372557"/>
                <a:pt x="2909253" y="4383650"/>
                <a:pt x="2922242" y="4383650"/>
              </a:cubicBezTo>
              <a:cubicBezTo>
                <a:pt x="2937396" y="4383650"/>
                <a:pt x="2948221" y="4370339"/>
                <a:pt x="2948221" y="4357028"/>
              </a:cubicBezTo>
              <a:cubicBezTo>
                <a:pt x="2948221" y="4341498"/>
                <a:pt x="2937396" y="4330405"/>
                <a:pt x="2922242" y="4330405"/>
              </a:cubicBezTo>
              <a:close/>
              <a:moveTo>
                <a:pt x="2995849" y="4330405"/>
              </a:moveTo>
              <a:cubicBezTo>
                <a:pt x="2982860" y="4330405"/>
                <a:pt x="2972035" y="4343716"/>
                <a:pt x="2972035" y="4357028"/>
              </a:cubicBezTo>
              <a:cubicBezTo>
                <a:pt x="2972035" y="4372557"/>
                <a:pt x="2982860" y="4383650"/>
                <a:pt x="2995849" y="4383650"/>
              </a:cubicBezTo>
              <a:cubicBezTo>
                <a:pt x="3011003" y="4383650"/>
                <a:pt x="3021828" y="4370339"/>
                <a:pt x="3021828" y="4357028"/>
              </a:cubicBezTo>
              <a:cubicBezTo>
                <a:pt x="3021828" y="4341498"/>
                <a:pt x="3011003" y="4330405"/>
                <a:pt x="2995849" y="4330405"/>
              </a:cubicBezTo>
              <a:close/>
              <a:moveTo>
                <a:pt x="3069456" y="4330405"/>
              </a:moveTo>
              <a:cubicBezTo>
                <a:pt x="3056467" y="4330405"/>
                <a:pt x="3045642" y="4343716"/>
                <a:pt x="3045642" y="4357028"/>
              </a:cubicBezTo>
              <a:cubicBezTo>
                <a:pt x="3045642" y="4372557"/>
                <a:pt x="3056467" y="4383650"/>
                <a:pt x="3069456" y="4383650"/>
              </a:cubicBezTo>
              <a:cubicBezTo>
                <a:pt x="3084610" y="4383650"/>
                <a:pt x="3095435" y="4370339"/>
                <a:pt x="3095435" y="4357028"/>
              </a:cubicBezTo>
              <a:cubicBezTo>
                <a:pt x="3095435" y="4341498"/>
                <a:pt x="3084610" y="4330405"/>
                <a:pt x="3069456" y="4330405"/>
              </a:cubicBezTo>
              <a:close/>
              <a:moveTo>
                <a:pt x="3143063" y="4330405"/>
              </a:moveTo>
              <a:cubicBezTo>
                <a:pt x="3130074" y="4330405"/>
                <a:pt x="3119249" y="4343716"/>
                <a:pt x="3119249" y="4357028"/>
              </a:cubicBezTo>
              <a:cubicBezTo>
                <a:pt x="3119249" y="4372557"/>
                <a:pt x="3130074" y="4383650"/>
                <a:pt x="3143063" y="4383650"/>
              </a:cubicBezTo>
              <a:cubicBezTo>
                <a:pt x="3158217" y="4383650"/>
                <a:pt x="3169042" y="4370339"/>
                <a:pt x="3169042" y="4357028"/>
              </a:cubicBezTo>
              <a:cubicBezTo>
                <a:pt x="3169042" y="4341498"/>
                <a:pt x="3158217" y="4330405"/>
                <a:pt x="3143063" y="4330405"/>
              </a:cubicBezTo>
              <a:close/>
              <a:moveTo>
                <a:pt x="3218835" y="4330405"/>
              </a:moveTo>
              <a:cubicBezTo>
                <a:pt x="3203681" y="4330405"/>
                <a:pt x="3192856" y="4343716"/>
                <a:pt x="3192856" y="4357028"/>
              </a:cubicBezTo>
              <a:cubicBezTo>
                <a:pt x="3192856" y="4372557"/>
                <a:pt x="3205846" y="4383650"/>
                <a:pt x="3218835" y="4383650"/>
              </a:cubicBezTo>
              <a:cubicBezTo>
                <a:pt x="3233989" y="4383650"/>
                <a:pt x="3244814" y="4370339"/>
                <a:pt x="3244814" y="4357028"/>
              </a:cubicBezTo>
              <a:cubicBezTo>
                <a:pt x="3244814" y="4341498"/>
                <a:pt x="3231824" y="4330405"/>
                <a:pt x="3218835" y="4330405"/>
              </a:cubicBezTo>
              <a:close/>
              <a:moveTo>
                <a:pt x="3292441" y="4330405"/>
              </a:moveTo>
              <a:cubicBezTo>
                <a:pt x="3279452" y="4330405"/>
                <a:pt x="3268627" y="4343716"/>
                <a:pt x="3268627" y="4357028"/>
              </a:cubicBezTo>
              <a:cubicBezTo>
                <a:pt x="3268627" y="4372557"/>
                <a:pt x="3279452" y="4383650"/>
                <a:pt x="3292441" y="4383650"/>
              </a:cubicBezTo>
              <a:cubicBezTo>
                <a:pt x="3307595" y="4383650"/>
                <a:pt x="3318420" y="4370339"/>
                <a:pt x="3318420" y="4357028"/>
              </a:cubicBezTo>
              <a:cubicBezTo>
                <a:pt x="3318420" y="4341498"/>
                <a:pt x="3307595" y="4330405"/>
                <a:pt x="3292441" y="4330405"/>
              </a:cubicBezTo>
              <a:close/>
              <a:moveTo>
                <a:pt x="3366049" y="4330405"/>
              </a:moveTo>
              <a:cubicBezTo>
                <a:pt x="3350895" y="4330405"/>
                <a:pt x="3340070" y="4343716"/>
                <a:pt x="3340070" y="4357028"/>
              </a:cubicBezTo>
              <a:cubicBezTo>
                <a:pt x="3340070" y="4372557"/>
                <a:pt x="3353060" y="4383650"/>
                <a:pt x="3366049" y="4383650"/>
              </a:cubicBezTo>
              <a:cubicBezTo>
                <a:pt x="3381203" y="4383650"/>
                <a:pt x="3392028" y="4370339"/>
                <a:pt x="3392028" y="4357028"/>
              </a:cubicBezTo>
              <a:cubicBezTo>
                <a:pt x="3392028" y="4341498"/>
                <a:pt x="3381203" y="4330405"/>
                <a:pt x="3366049" y="4330405"/>
              </a:cubicBezTo>
              <a:close/>
              <a:moveTo>
                <a:pt x="3439656" y="4330405"/>
              </a:moveTo>
              <a:cubicBezTo>
                <a:pt x="3424502" y="4330405"/>
                <a:pt x="3413677" y="4343716"/>
                <a:pt x="3413677" y="4357028"/>
              </a:cubicBezTo>
              <a:cubicBezTo>
                <a:pt x="3413677" y="4372557"/>
                <a:pt x="3426666" y="4383650"/>
                <a:pt x="3439656" y="4383650"/>
              </a:cubicBezTo>
              <a:cubicBezTo>
                <a:pt x="3454810" y="4383650"/>
                <a:pt x="3465635" y="4370339"/>
                <a:pt x="3465635" y="4357028"/>
              </a:cubicBezTo>
              <a:cubicBezTo>
                <a:pt x="3465635" y="4341498"/>
                <a:pt x="3454810" y="4330405"/>
                <a:pt x="3439656" y="4330405"/>
              </a:cubicBezTo>
              <a:close/>
              <a:moveTo>
                <a:pt x="3513262" y="4330405"/>
              </a:moveTo>
              <a:cubicBezTo>
                <a:pt x="3500273" y="4330405"/>
                <a:pt x="3489448" y="4343716"/>
                <a:pt x="3489448" y="4357028"/>
              </a:cubicBezTo>
              <a:cubicBezTo>
                <a:pt x="3489448" y="4372557"/>
                <a:pt x="3500273" y="4383650"/>
                <a:pt x="3513262" y="4383650"/>
              </a:cubicBezTo>
              <a:cubicBezTo>
                <a:pt x="3528416" y="4383650"/>
                <a:pt x="3539241" y="4370339"/>
                <a:pt x="3539241" y="4357028"/>
              </a:cubicBezTo>
              <a:cubicBezTo>
                <a:pt x="3539241" y="4341498"/>
                <a:pt x="3528416" y="4330405"/>
                <a:pt x="3513262" y="4330405"/>
              </a:cubicBezTo>
              <a:close/>
              <a:moveTo>
                <a:pt x="3589034" y="4330405"/>
              </a:moveTo>
              <a:cubicBezTo>
                <a:pt x="3573880" y="4330405"/>
                <a:pt x="3563055" y="4343716"/>
                <a:pt x="3563055" y="4357028"/>
              </a:cubicBezTo>
              <a:cubicBezTo>
                <a:pt x="3563055" y="4372557"/>
                <a:pt x="3576045" y="4383650"/>
                <a:pt x="3589034" y="4383650"/>
              </a:cubicBezTo>
              <a:cubicBezTo>
                <a:pt x="3604188" y="4383650"/>
                <a:pt x="3615013" y="4370339"/>
                <a:pt x="3615013" y="4357028"/>
              </a:cubicBezTo>
              <a:cubicBezTo>
                <a:pt x="3615013" y="4341498"/>
                <a:pt x="3602023" y="4330405"/>
                <a:pt x="3589034" y="4330405"/>
              </a:cubicBezTo>
              <a:close/>
              <a:moveTo>
                <a:pt x="3662641" y="4330405"/>
              </a:moveTo>
              <a:cubicBezTo>
                <a:pt x="3649652" y="4330405"/>
                <a:pt x="3638827" y="4343716"/>
                <a:pt x="3638827" y="4357028"/>
              </a:cubicBezTo>
              <a:cubicBezTo>
                <a:pt x="3638827" y="4372557"/>
                <a:pt x="3649652" y="4383650"/>
                <a:pt x="3662641" y="4383650"/>
              </a:cubicBezTo>
              <a:cubicBezTo>
                <a:pt x="3677795" y="4383650"/>
                <a:pt x="3688620" y="4370339"/>
                <a:pt x="3688620" y="4357028"/>
              </a:cubicBezTo>
              <a:cubicBezTo>
                <a:pt x="3688620" y="4341498"/>
                <a:pt x="3677795" y="4330405"/>
                <a:pt x="3662641" y="4330405"/>
              </a:cubicBezTo>
              <a:close/>
              <a:moveTo>
                <a:pt x="3736248" y="4330405"/>
              </a:moveTo>
              <a:cubicBezTo>
                <a:pt x="3721094" y="4330405"/>
                <a:pt x="3710269" y="4343716"/>
                <a:pt x="3710269" y="4357028"/>
              </a:cubicBezTo>
              <a:cubicBezTo>
                <a:pt x="3710269" y="4372557"/>
                <a:pt x="3723258" y="4383650"/>
                <a:pt x="3736248" y="4383650"/>
              </a:cubicBezTo>
              <a:cubicBezTo>
                <a:pt x="3751402" y="4383650"/>
                <a:pt x="3762227" y="4370339"/>
                <a:pt x="3762227" y="4357028"/>
              </a:cubicBezTo>
              <a:cubicBezTo>
                <a:pt x="3762227" y="4341498"/>
                <a:pt x="3751402" y="4330405"/>
                <a:pt x="3736248" y="4330405"/>
              </a:cubicBezTo>
              <a:close/>
              <a:moveTo>
                <a:pt x="3812020" y="4330405"/>
              </a:moveTo>
              <a:cubicBezTo>
                <a:pt x="3796866" y="4330405"/>
                <a:pt x="3786041" y="4343716"/>
                <a:pt x="3786041" y="4357028"/>
              </a:cubicBezTo>
              <a:cubicBezTo>
                <a:pt x="3786041" y="4372557"/>
                <a:pt x="3799030" y="4383650"/>
                <a:pt x="3812020" y="4383650"/>
              </a:cubicBezTo>
              <a:cubicBezTo>
                <a:pt x="3825009" y="4383650"/>
                <a:pt x="3835834" y="4370339"/>
                <a:pt x="3835834" y="4357028"/>
              </a:cubicBezTo>
              <a:cubicBezTo>
                <a:pt x="3835834" y="4341498"/>
                <a:pt x="3825009" y="4330405"/>
                <a:pt x="3812020" y="4330405"/>
              </a:cubicBezTo>
              <a:close/>
              <a:moveTo>
                <a:pt x="3883462" y="4330405"/>
              </a:moveTo>
              <a:cubicBezTo>
                <a:pt x="3868308" y="4330405"/>
                <a:pt x="3857483" y="4343716"/>
                <a:pt x="3857483" y="4357028"/>
              </a:cubicBezTo>
              <a:cubicBezTo>
                <a:pt x="3857483" y="4372557"/>
                <a:pt x="3870472" y="4383650"/>
                <a:pt x="3883462" y="4383650"/>
              </a:cubicBezTo>
              <a:cubicBezTo>
                <a:pt x="3898616" y="4383650"/>
                <a:pt x="3909441" y="4370339"/>
                <a:pt x="3909441" y="4357028"/>
              </a:cubicBezTo>
              <a:cubicBezTo>
                <a:pt x="3909441" y="4341498"/>
                <a:pt x="3898616" y="4330405"/>
                <a:pt x="3883462" y="4330405"/>
              </a:cubicBezTo>
              <a:close/>
              <a:moveTo>
                <a:pt x="3957069" y="4330405"/>
              </a:moveTo>
              <a:cubicBezTo>
                <a:pt x="3941915" y="4330405"/>
                <a:pt x="3931090" y="4343716"/>
                <a:pt x="3931090" y="4357028"/>
              </a:cubicBezTo>
              <a:cubicBezTo>
                <a:pt x="3931090" y="4372557"/>
                <a:pt x="3944080" y="4383650"/>
                <a:pt x="3957069" y="4383650"/>
              </a:cubicBezTo>
              <a:cubicBezTo>
                <a:pt x="3972223" y="4383650"/>
                <a:pt x="3983048" y="4370339"/>
                <a:pt x="3983048" y="4357028"/>
              </a:cubicBezTo>
              <a:cubicBezTo>
                <a:pt x="3983048" y="4341498"/>
                <a:pt x="3972223" y="4330405"/>
                <a:pt x="3957069" y="4330405"/>
              </a:cubicBezTo>
              <a:close/>
              <a:moveTo>
                <a:pt x="4032841" y="4330405"/>
              </a:moveTo>
              <a:cubicBezTo>
                <a:pt x="4019852" y="4330405"/>
                <a:pt x="4009027" y="4343716"/>
                <a:pt x="4009027" y="4357028"/>
              </a:cubicBezTo>
              <a:cubicBezTo>
                <a:pt x="4009027" y="4372557"/>
                <a:pt x="4019852" y="4383650"/>
                <a:pt x="4032841" y="4383650"/>
              </a:cubicBezTo>
              <a:cubicBezTo>
                <a:pt x="4047995" y="4383650"/>
                <a:pt x="4058820" y="4370339"/>
                <a:pt x="4058820" y="4357028"/>
              </a:cubicBezTo>
              <a:cubicBezTo>
                <a:pt x="4058820" y="4341498"/>
                <a:pt x="4045830" y="4330405"/>
                <a:pt x="4032841" y="4330405"/>
              </a:cubicBezTo>
              <a:close/>
              <a:moveTo>
                <a:pt x="4106447" y="4330405"/>
              </a:moveTo>
              <a:cubicBezTo>
                <a:pt x="4091293" y="4330405"/>
                <a:pt x="4080468" y="4343716"/>
                <a:pt x="4080468" y="4357028"/>
              </a:cubicBezTo>
              <a:cubicBezTo>
                <a:pt x="4080468" y="4372557"/>
                <a:pt x="4093458" y="4383650"/>
                <a:pt x="4106447" y="4383650"/>
              </a:cubicBezTo>
              <a:cubicBezTo>
                <a:pt x="4121601" y="4383650"/>
                <a:pt x="4132426" y="4370339"/>
                <a:pt x="4132426" y="4357028"/>
              </a:cubicBezTo>
              <a:cubicBezTo>
                <a:pt x="4132426" y="4341498"/>
                <a:pt x="4121601" y="4330405"/>
                <a:pt x="4106447" y="4330405"/>
              </a:cubicBezTo>
              <a:close/>
              <a:moveTo>
                <a:pt x="4180055" y="4330405"/>
              </a:moveTo>
              <a:cubicBezTo>
                <a:pt x="4164901" y="4330405"/>
                <a:pt x="4154076" y="4343716"/>
                <a:pt x="4154076" y="4357028"/>
              </a:cubicBezTo>
              <a:cubicBezTo>
                <a:pt x="4154076" y="4372557"/>
                <a:pt x="4167065" y="4383650"/>
                <a:pt x="4180055" y="4383650"/>
              </a:cubicBezTo>
              <a:cubicBezTo>
                <a:pt x="4195209" y="4383650"/>
                <a:pt x="4206034" y="4370339"/>
                <a:pt x="4206034" y="4357028"/>
              </a:cubicBezTo>
              <a:cubicBezTo>
                <a:pt x="4206034" y="4341498"/>
                <a:pt x="4195209" y="4330405"/>
                <a:pt x="4180055" y="4330405"/>
              </a:cubicBezTo>
              <a:close/>
              <a:moveTo>
                <a:pt x="6102494" y="4330405"/>
              </a:moveTo>
              <a:cubicBezTo>
                <a:pt x="6087340" y="4330405"/>
                <a:pt x="6076515" y="4343716"/>
                <a:pt x="6076515" y="4357028"/>
              </a:cubicBezTo>
              <a:cubicBezTo>
                <a:pt x="6076515" y="4372557"/>
                <a:pt x="6089505" y="4383650"/>
                <a:pt x="6102494" y="4383650"/>
              </a:cubicBezTo>
              <a:cubicBezTo>
                <a:pt x="6117648" y="4383650"/>
                <a:pt x="6128473" y="4370339"/>
                <a:pt x="6128473" y="4357028"/>
              </a:cubicBezTo>
              <a:cubicBezTo>
                <a:pt x="6128473" y="4341498"/>
                <a:pt x="6117648" y="4330405"/>
                <a:pt x="6102494" y="4330405"/>
              </a:cubicBezTo>
              <a:close/>
              <a:moveTo>
                <a:pt x="6178265" y="4330405"/>
              </a:moveTo>
              <a:cubicBezTo>
                <a:pt x="6165277" y="4330405"/>
                <a:pt x="6154452" y="4343716"/>
                <a:pt x="6154452" y="4357028"/>
              </a:cubicBezTo>
              <a:cubicBezTo>
                <a:pt x="6154452" y="4372557"/>
                <a:pt x="6165277" y="4383650"/>
                <a:pt x="6178265" y="4383650"/>
              </a:cubicBezTo>
              <a:cubicBezTo>
                <a:pt x="6193420" y="4383650"/>
                <a:pt x="6204245" y="4370339"/>
                <a:pt x="6204245" y="4357028"/>
              </a:cubicBezTo>
              <a:cubicBezTo>
                <a:pt x="6204245" y="4341498"/>
                <a:pt x="6191255" y="4330405"/>
                <a:pt x="6178265" y="4330405"/>
              </a:cubicBezTo>
              <a:close/>
              <a:moveTo>
                <a:pt x="6251873" y="4330405"/>
              </a:moveTo>
              <a:cubicBezTo>
                <a:pt x="6238884" y="4330405"/>
                <a:pt x="6228059" y="4343716"/>
                <a:pt x="6228059" y="4357028"/>
              </a:cubicBezTo>
              <a:cubicBezTo>
                <a:pt x="6228059" y="4372557"/>
                <a:pt x="6238884" y="4383650"/>
                <a:pt x="6251873" y="4383650"/>
              </a:cubicBezTo>
              <a:cubicBezTo>
                <a:pt x="6267027" y="4383650"/>
                <a:pt x="6277852" y="4370339"/>
                <a:pt x="6277852" y="4357028"/>
              </a:cubicBezTo>
              <a:cubicBezTo>
                <a:pt x="6277852" y="4341498"/>
                <a:pt x="6267027" y="4330405"/>
                <a:pt x="6251873" y="4330405"/>
              </a:cubicBezTo>
              <a:close/>
              <a:moveTo>
                <a:pt x="6325479" y="4330405"/>
              </a:moveTo>
              <a:cubicBezTo>
                <a:pt x="6312490" y="4330405"/>
                <a:pt x="6301665" y="4343716"/>
                <a:pt x="6301665" y="4357028"/>
              </a:cubicBezTo>
              <a:cubicBezTo>
                <a:pt x="6301665" y="4372557"/>
                <a:pt x="6312490" y="4383650"/>
                <a:pt x="6325479" y="4383650"/>
              </a:cubicBezTo>
              <a:cubicBezTo>
                <a:pt x="6340633" y="4383650"/>
                <a:pt x="6351458" y="4370339"/>
                <a:pt x="6351458" y="4357028"/>
              </a:cubicBezTo>
              <a:cubicBezTo>
                <a:pt x="6351458" y="4341498"/>
                <a:pt x="6340633" y="4330405"/>
                <a:pt x="6325479" y="4330405"/>
              </a:cubicBezTo>
              <a:close/>
              <a:moveTo>
                <a:pt x="6399086" y="4330405"/>
              </a:moveTo>
              <a:cubicBezTo>
                <a:pt x="6383932" y="4330405"/>
                <a:pt x="6373107" y="4343716"/>
                <a:pt x="6373107" y="4357028"/>
              </a:cubicBezTo>
              <a:cubicBezTo>
                <a:pt x="6373107" y="4372557"/>
                <a:pt x="6386097" y="4383650"/>
                <a:pt x="6399086" y="4383650"/>
              </a:cubicBezTo>
              <a:cubicBezTo>
                <a:pt x="6414241" y="4383650"/>
                <a:pt x="6425065" y="4370339"/>
                <a:pt x="6425065" y="4357028"/>
              </a:cubicBezTo>
              <a:cubicBezTo>
                <a:pt x="6425065" y="4341498"/>
                <a:pt x="6414241" y="4330405"/>
                <a:pt x="6399086" y="4330405"/>
              </a:cubicBezTo>
              <a:close/>
              <a:moveTo>
                <a:pt x="6472694" y="4330405"/>
              </a:moveTo>
              <a:cubicBezTo>
                <a:pt x="6457540" y="4330405"/>
                <a:pt x="6446715" y="4343716"/>
                <a:pt x="6446715" y="4357028"/>
              </a:cubicBezTo>
              <a:cubicBezTo>
                <a:pt x="6446715" y="4372557"/>
                <a:pt x="6459704" y="4383650"/>
                <a:pt x="6472694" y="4383650"/>
              </a:cubicBezTo>
              <a:cubicBezTo>
                <a:pt x="6487848" y="4383650"/>
                <a:pt x="6498673" y="4370339"/>
                <a:pt x="6498673" y="4357028"/>
              </a:cubicBezTo>
              <a:cubicBezTo>
                <a:pt x="6498673" y="4341498"/>
                <a:pt x="6487848" y="4330405"/>
                <a:pt x="6472694" y="4330405"/>
              </a:cubicBezTo>
              <a:close/>
              <a:moveTo>
                <a:pt x="6546300" y="4330405"/>
              </a:moveTo>
              <a:cubicBezTo>
                <a:pt x="6531146" y="4330405"/>
                <a:pt x="6520321" y="4343716"/>
                <a:pt x="6520321" y="4357028"/>
              </a:cubicBezTo>
              <a:cubicBezTo>
                <a:pt x="6520321" y="4372557"/>
                <a:pt x="6533311" y="4383650"/>
                <a:pt x="6546300" y="4383650"/>
              </a:cubicBezTo>
              <a:cubicBezTo>
                <a:pt x="6561454" y="4383650"/>
                <a:pt x="6572279" y="4370339"/>
                <a:pt x="6572279" y="4357028"/>
              </a:cubicBezTo>
              <a:cubicBezTo>
                <a:pt x="6572279" y="4341498"/>
                <a:pt x="6561454" y="4330405"/>
                <a:pt x="6546300" y="4330405"/>
              </a:cubicBezTo>
              <a:close/>
              <a:moveTo>
                <a:pt x="6622072" y="4330405"/>
              </a:moveTo>
              <a:cubicBezTo>
                <a:pt x="6606918" y="4330405"/>
                <a:pt x="6596093" y="4343716"/>
                <a:pt x="6596093" y="4357028"/>
              </a:cubicBezTo>
              <a:cubicBezTo>
                <a:pt x="6596093" y="4372557"/>
                <a:pt x="6609083" y="4383650"/>
                <a:pt x="6622072" y="4383650"/>
              </a:cubicBezTo>
              <a:cubicBezTo>
                <a:pt x="6637226" y="4383650"/>
                <a:pt x="6648051" y="4370339"/>
                <a:pt x="6648051" y="4357028"/>
              </a:cubicBezTo>
              <a:cubicBezTo>
                <a:pt x="6648051" y="4341498"/>
                <a:pt x="6635061" y="4330405"/>
                <a:pt x="6622072" y="4330405"/>
              </a:cubicBezTo>
              <a:close/>
              <a:moveTo>
                <a:pt x="6695679" y="4330405"/>
              </a:moveTo>
              <a:cubicBezTo>
                <a:pt x="6680525" y="4330405"/>
                <a:pt x="6669700" y="4343716"/>
                <a:pt x="6669700" y="4357028"/>
              </a:cubicBezTo>
              <a:cubicBezTo>
                <a:pt x="6669700" y="4372557"/>
                <a:pt x="6682690" y="4383650"/>
                <a:pt x="6695679" y="4383650"/>
              </a:cubicBezTo>
              <a:cubicBezTo>
                <a:pt x="6710833" y="4383650"/>
                <a:pt x="6721658" y="4370339"/>
                <a:pt x="6721658" y="4357028"/>
              </a:cubicBezTo>
              <a:cubicBezTo>
                <a:pt x="6721658" y="4341498"/>
                <a:pt x="6710833" y="4330405"/>
                <a:pt x="6695679" y="4330405"/>
              </a:cubicBezTo>
              <a:close/>
              <a:moveTo>
                <a:pt x="6769286" y="4330405"/>
              </a:moveTo>
              <a:cubicBezTo>
                <a:pt x="6754132" y="4330405"/>
                <a:pt x="6743307" y="4343716"/>
                <a:pt x="6743307" y="4357028"/>
              </a:cubicBezTo>
              <a:cubicBezTo>
                <a:pt x="6743307" y="4372557"/>
                <a:pt x="6754132" y="4383650"/>
                <a:pt x="6769286" y="4383650"/>
              </a:cubicBezTo>
              <a:cubicBezTo>
                <a:pt x="6784440" y="4383650"/>
                <a:pt x="6795265" y="4370339"/>
                <a:pt x="6795265" y="4357028"/>
              </a:cubicBezTo>
              <a:cubicBezTo>
                <a:pt x="6795265" y="4341498"/>
                <a:pt x="6784440" y="4330405"/>
                <a:pt x="6769286" y="4330405"/>
              </a:cubicBezTo>
              <a:close/>
              <a:moveTo>
                <a:pt x="6842892" y="4330405"/>
              </a:moveTo>
              <a:cubicBezTo>
                <a:pt x="6827738" y="4330405"/>
                <a:pt x="6816913" y="4343716"/>
                <a:pt x="6816913" y="4357028"/>
              </a:cubicBezTo>
              <a:cubicBezTo>
                <a:pt x="6816913" y="4372557"/>
                <a:pt x="6829903" y="4383650"/>
                <a:pt x="6842892" y="4383650"/>
              </a:cubicBezTo>
              <a:cubicBezTo>
                <a:pt x="6858047" y="4383650"/>
                <a:pt x="6868871" y="4370339"/>
                <a:pt x="6868871" y="4357028"/>
              </a:cubicBezTo>
              <a:cubicBezTo>
                <a:pt x="6868871" y="4341498"/>
                <a:pt x="6858047" y="4330405"/>
                <a:pt x="6842892" y="4330405"/>
              </a:cubicBezTo>
              <a:close/>
              <a:moveTo>
                <a:pt x="6916499" y="4330405"/>
              </a:moveTo>
              <a:cubicBezTo>
                <a:pt x="6903510" y="4330405"/>
                <a:pt x="6892685" y="4343716"/>
                <a:pt x="6892685" y="4357028"/>
              </a:cubicBezTo>
              <a:cubicBezTo>
                <a:pt x="6892685" y="4372557"/>
                <a:pt x="6903510" y="4383650"/>
                <a:pt x="6916499" y="4383650"/>
              </a:cubicBezTo>
              <a:cubicBezTo>
                <a:pt x="6931654" y="4383650"/>
                <a:pt x="6942478" y="4370339"/>
                <a:pt x="6942478" y="4357028"/>
              </a:cubicBezTo>
              <a:cubicBezTo>
                <a:pt x="6942478" y="4341498"/>
                <a:pt x="6931654" y="4330405"/>
                <a:pt x="6916499" y="4330405"/>
              </a:cubicBezTo>
              <a:close/>
              <a:moveTo>
                <a:pt x="6990106" y="4330405"/>
              </a:moveTo>
              <a:cubicBezTo>
                <a:pt x="6977118" y="4330405"/>
                <a:pt x="6966293" y="4343716"/>
                <a:pt x="6966293" y="4357028"/>
              </a:cubicBezTo>
              <a:cubicBezTo>
                <a:pt x="6966293" y="4372557"/>
                <a:pt x="6977118" y="4383650"/>
                <a:pt x="6990106" y="4383650"/>
              </a:cubicBezTo>
              <a:cubicBezTo>
                <a:pt x="7005261" y="4383650"/>
                <a:pt x="7016086" y="4370339"/>
                <a:pt x="7016086" y="4357028"/>
              </a:cubicBezTo>
              <a:cubicBezTo>
                <a:pt x="7016086" y="4341498"/>
                <a:pt x="7005261" y="4330405"/>
                <a:pt x="6990106" y="4330405"/>
              </a:cubicBezTo>
              <a:close/>
              <a:moveTo>
                <a:pt x="7065879" y="4330405"/>
              </a:moveTo>
              <a:cubicBezTo>
                <a:pt x="7050725" y="4330405"/>
                <a:pt x="7039900" y="4343716"/>
                <a:pt x="7039900" y="4357028"/>
              </a:cubicBezTo>
              <a:cubicBezTo>
                <a:pt x="7039900" y="4372557"/>
                <a:pt x="7052890" y="4383650"/>
                <a:pt x="7065879" y="4383650"/>
              </a:cubicBezTo>
              <a:cubicBezTo>
                <a:pt x="7081033" y="4383650"/>
                <a:pt x="7091858" y="4370339"/>
                <a:pt x="7091858" y="4357028"/>
              </a:cubicBezTo>
              <a:cubicBezTo>
                <a:pt x="7091858" y="4341498"/>
                <a:pt x="7078868" y="4330405"/>
                <a:pt x="7065879" y="4330405"/>
              </a:cubicBezTo>
              <a:close/>
              <a:moveTo>
                <a:pt x="7288864" y="4330405"/>
              </a:moveTo>
              <a:cubicBezTo>
                <a:pt x="7273710" y="4330405"/>
                <a:pt x="7262885" y="4343716"/>
                <a:pt x="7262885" y="4357028"/>
              </a:cubicBezTo>
              <a:cubicBezTo>
                <a:pt x="7262885" y="4372557"/>
                <a:pt x="7275875" y="4383650"/>
                <a:pt x="7288864" y="4383650"/>
              </a:cubicBezTo>
              <a:cubicBezTo>
                <a:pt x="7301854" y="4383650"/>
                <a:pt x="7312678" y="4370339"/>
                <a:pt x="7312678" y="4357028"/>
              </a:cubicBezTo>
              <a:cubicBezTo>
                <a:pt x="7312678" y="4341498"/>
                <a:pt x="7301854" y="4330405"/>
                <a:pt x="7288864" y="4330405"/>
              </a:cubicBezTo>
              <a:close/>
              <a:moveTo>
                <a:pt x="9875930" y="4330405"/>
              </a:moveTo>
              <a:cubicBezTo>
                <a:pt x="9862941" y="4330405"/>
                <a:pt x="9852116" y="4343716"/>
                <a:pt x="9852116" y="4357028"/>
              </a:cubicBezTo>
              <a:cubicBezTo>
                <a:pt x="9852116" y="4372557"/>
                <a:pt x="9862941" y="4383650"/>
                <a:pt x="9875930" y="4383650"/>
              </a:cubicBezTo>
              <a:cubicBezTo>
                <a:pt x="9891084" y="4383650"/>
                <a:pt x="9901909" y="4370339"/>
                <a:pt x="9901909" y="4357028"/>
              </a:cubicBezTo>
              <a:cubicBezTo>
                <a:pt x="9901909" y="4341498"/>
                <a:pt x="9891084" y="4330405"/>
                <a:pt x="9875930" y="4330405"/>
              </a:cubicBezTo>
              <a:close/>
              <a:moveTo>
                <a:pt x="10172523" y="4330405"/>
              </a:moveTo>
              <a:cubicBezTo>
                <a:pt x="10157369" y="4330405"/>
                <a:pt x="10146544" y="4343716"/>
                <a:pt x="10146544" y="4357028"/>
              </a:cubicBezTo>
              <a:cubicBezTo>
                <a:pt x="10146544" y="4372557"/>
                <a:pt x="10157369" y="4383650"/>
                <a:pt x="10172523" y="4383650"/>
              </a:cubicBezTo>
              <a:cubicBezTo>
                <a:pt x="10187677" y="4383650"/>
                <a:pt x="10198502" y="4370339"/>
                <a:pt x="10198502" y="4357028"/>
              </a:cubicBezTo>
              <a:cubicBezTo>
                <a:pt x="10198502" y="4341498"/>
                <a:pt x="10187677" y="4330405"/>
                <a:pt x="10172523" y="4330405"/>
              </a:cubicBezTo>
              <a:close/>
              <a:moveTo>
                <a:pt x="10246130" y="4330405"/>
              </a:moveTo>
              <a:cubicBezTo>
                <a:pt x="10230976" y="4330405"/>
                <a:pt x="10220151" y="4343716"/>
                <a:pt x="10220151" y="4357028"/>
              </a:cubicBezTo>
              <a:cubicBezTo>
                <a:pt x="10220151" y="4372557"/>
                <a:pt x="10233141" y="4383650"/>
                <a:pt x="10246130" y="4383650"/>
              </a:cubicBezTo>
              <a:cubicBezTo>
                <a:pt x="10261284" y="4383650"/>
                <a:pt x="10272109" y="4370339"/>
                <a:pt x="10272109" y="4357028"/>
              </a:cubicBezTo>
              <a:cubicBezTo>
                <a:pt x="10272109" y="4341498"/>
                <a:pt x="10261284" y="4330405"/>
                <a:pt x="10246130" y="4330405"/>
              </a:cubicBezTo>
              <a:close/>
              <a:moveTo>
                <a:pt x="10616330" y="4330405"/>
              </a:moveTo>
              <a:cubicBezTo>
                <a:pt x="10601176" y="4330405"/>
                <a:pt x="10590351" y="4343716"/>
                <a:pt x="10590351" y="4357028"/>
              </a:cubicBezTo>
              <a:cubicBezTo>
                <a:pt x="10590351" y="4372557"/>
                <a:pt x="10603341" y="4383650"/>
                <a:pt x="10616330" y="4383650"/>
              </a:cubicBezTo>
              <a:cubicBezTo>
                <a:pt x="10631484" y="4383650"/>
                <a:pt x="10642309" y="4370339"/>
                <a:pt x="10642309" y="4357028"/>
              </a:cubicBezTo>
              <a:cubicBezTo>
                <a:pt x="10642309" y="4341498"/>
                <a:pt x="10631484" y="4330405"/>
                <a:pt x="10616330" y="4330405"/>
              </a:cubicBezTo>
              <a:close/>
              <a:moveTo>
                <a:pt x="10986530" y="4330405"/>
              </a:moveTo>
              <a:cubicBezTo>
                <a:pt x="10973540" y="4330405"/>
                <a:pt x="10962715" y="4343716"/>
                <a:pt x="10962715" y="4357028"/>
              </a:cubicBezTo>
              <a:cubicBezTo>
                <a:pt x="10962715" y="4372557"/>
                <a:pt x="10973540" y="4383650"/>
                <a:pt x="10986530" y="4383650"/>
              </a:cubicBezTo>
              <a:cubicBezTo>
                <a:pt x="11001683" y="4383650"/>
                <a:pt x="11012508" y="4370339"/>
                <a:pt x="11012508" y="4357028"/>
              </a:cubicBezTo>
              <a:cubicBezTo>
                <a:pt x="11012508" y="4341498"/>
                <a:pt x="11001683" y="4330405"/>
                <a:pt x="10986530" y="4330405"/>
              </a:cubicBezTo>
              <a:close/>
              <a:moveTo>
                <a:pt x="11356728" y="4330405"/>
              </a:moveTo>
              <a:cubicBezTo>
                <a:pt x="11343740" y="4330405"/>
                <a:pt x="11332915" y="4343716"/>
                <a:pt x="11332915" y="4357028"/>
              </a:cubicBezTo>
              <a:cubicBezTo>
                <a:pt x="11332915" y="4372557"/>
                <a:pt x="11343740" y="4383650"/>
                <a:pt x="11356728" y="4383650"/>
              </a:cubicBezTo>
              <a:cubicBezTo>
                <a:pt x="11371883" y="4383650"/>
                <a:pt x="11382708" y="4370339"/>
                <a:pt x="11382708" y="4357028"/>
              </a:cubicBezTo>
              <a:cubicBezTo>
                <a:pt x="11382708" y="4341498"/>
                <a:pt x="11369717" y="4330405"/>
                <a:pt x="11356728" y="4330405"/>
              </a:cubicBezTo>
              <a:close/>
              <a:moveTo>
                <a:pt x="2848635" y="4405835"/>
              </a:moveTo>
              <a:cubicBezTo>
                <a:pt x="2833481" y="4405835"/>
                <a:pt x="2822656" y="4419146"/>
                <a:pt x="2822656" y="4432458"/>
              </a:cubicBezTo>
              <a:cubicBezTo>
                <a:pt x="2822656" y="4447988"/>
                <a:pt x="2835645" y="4459080"/>
                <a:pt x="2848635" y="4459080"/>
              </a:cubicBezTo>
              <a:cubicBezTo>
                <a:pt x="2863789" y="4459080"/>
                <a:pt x="2874614" y="4445769"/>
                <a:pt x="2874614" y="4432458"/>
              </a:cubicBezTo>
              <a:cubicBezTo>
                <a:pt x="2874614" y="4416928"/>
                <a:pt x="2863789" y="4405835"/>
                <a:pt x="2848635" y="4405835"/>
              </a:cubicBezTo>
              <a:close/>
              <a:moveTo>
                <a:pt x="2922242" y="4405835"/>
              </a:moveTo>
              <a:cubicBezTo>
                <a:pt x="2909253" y="4405835"/>
                <a:pt x="2898428" y="4419146"/>
                <a:pt x="2898428" y="4432458"/>
              </a:cubicBezTo>
              <a:cubicBezTo>
                <a:pt x="2898428" y="4447988"/>
                <a:pt x="2909253" y="4459080"/>
                <a:pt x="2922242" y="4459080"/>
              </a:cubicBezTo>
              <a:cubicBezTo>
                <a:pt x="2937396" y="4459080"/>
                <a:pt x="2948221" y="4445769"/>
                <a:pt x="2948221" y="4432458"/>
              </a:cubicBezTo>
              <a:cubicBezTo>
                <a:pt x="2948221" y="4416928"/>
                <a:pt x="2937396" y="4405835"/>
                <a:pt x="2922242" y="4405835"/>
              </a:cubicBezTo>
              <a:close/>
              <a:moveTo>
                <a:pt x="2995849" y="4405835"/>
              </a:moveTo>
              <a:cubicBezTo>
                <a:pt x="2982860" y="4405835"/>
                <a:pt x="2972035" y="4419146"/>
                <a:pt x="2972035" y="4432458"/>
              </a:cubicBezTo>
              <a:cubicBezTo>
                <a:pt x="2972035" y="4447988"/>
                <a:pt x="2982860" y="4459080"/>
                <a:pt x="2995849" y="4459080"/>
              </a:cubicBezTo>
              <a:cubicBezTo>
                <a:pt x="3011003" y="4459080"/>
                <a:pt x="3021828" y="4445769"/>
                <a:pt x="3021828" y="4432458"/>
              </a:cubicBezTo>
              <a:cubicBezTo>
                <a:pt x="3021828" y="4416928"/>
                <a:pt x="3011003" y="4405835"/>
                <a:pt x="2995849" y="4405835"/>
              </a:cubicBezTo>
              <a:close/>
              <a:moveTo>
                <a:pt x="3069456" y="4405835"/>
              </a:moveTo>
              <a:cubicBezTo>
                <a:pt x="3056467" y="4405835"/>
                <a:pt x="3045642" y="4419146"/>
                <a:pt x="3045642" y="4432458"/>
              </a:cubicBezTo>
              <a:cubicBezTo>
                <a:pt x="3045642" y="4447988"/>
                <a:pt x="3056467" y="4459080"/>
                <a:pt x="3069456" y="4459080"/>
              </a:cubicBezTo>
              <a:cubicBezTo>
                <a:pt x="3084610" y="4459080"/>
                <a:pt x="3095435" y="4445769"/>
                <a:pt x="3095435" y="4432458"/>
              </a:cubicBezTo>
              <a:cubicBezTo>
                <a:pt x="3095435" y="4416928"/>
                <a:pt x="3084610" y="4405835"/>
                <a:pt x="3069456" y="4405835"/>
              </a:cubicBezTo>
              <a:close/>
              <a:moveTo>
                <a:pt x="3143063" y="4405835"/>
              </a:moveTo>
              <a:cubicBezTo>
                <a:pt x="3130074" y="4405835"/>
                <a:pt x="3119249" y="4419146"/>
                <a:pt x="3119249" y="4432458"/>
              </a:cubicBezTo>
              <a:cubicBezTo>
                <a:pt x="3119249" y="4447988"/>
                <a:pt x="3130074" y="4459080"/>
                <a:pt x="3143063" y="4459080"/>
              </a:cubicBezTo>
              <a:cubicBezTo>
                <a:pt x="3158217" y="4459080"/>
                <a:pt x="3169042" y="4445769"/>
                <a:pt x="3169042" y="4432458"/>
              </a:cubicBezTo>
              <a:cubicBezTo>
                <a:pt x="3169042" y="4416928"/>
                <a:pt x="3158217" y="4405835"/>
                <a:pt x="3143063" y="4405835"/>
              </a:cubicBezTo>
              <a:close/>
              <a:moveTo>
                <a:pt x="3218835" y="4405835"/>
              </a:moveTo>
              <a:cubicBezTo>
                <a:pt x="3203681" y="4405835"/>
                <a:pt x="3192856" y="4419146"/>
                <a:pt x="3192856" y="4432458"/>
              </a:cubicBezTo>
              <a:cubicBezTo>
                <a:pt x="3192856" y="4447988"/>
                <a:pt x="3205846" y="4459080"/>
                <a:pt x="3218835" y="4459080"/>
              </a:cubicBezTo>
              <a:cubicBezTo>
                <a:pt x="3233989" y="4459080"/>
                <a:pt x="3244814" y="4445769"/>
                <a:pt x="3244814" y="4432458"/>
              </a:cubicBezTo>
              <a:cubicBezTo>
                <a:pt x="3244814" y="4416928"/>
                <a:pt x="3231824" y="4405835"/>
                <a:pt x="3218835" y="4405835"/>
              </a:cubicBezTo>
              <a:close/>
              <a:moveTo>
                <a:pt x="3292441" y="4405835"/>
              </a:moveTo>
              <a:cubicBezTo>
                <a:pt x="3279452" y="4405835"/>
                <a:pt x="3268627" y="4419146"/>
                <a:pt x="3268627" y="4432458"/>
              </a:cubicBezTo>
              <a:cubicBezTo>
                <a:pt x="3268627" y="4447988"/>
                <a:pt x="3279452" y="4459080"/>
                <a:pt x="3292441" y="4459080"/>
              </a:cubicBezTo>
              <a:cubicBezTo>
                <a:pt x="3307595" y="4459080"/>
                <a:pt x="3318420" y="4445769"/>
                <a:pt x="3318420" y="4432458"/>
              </a:cubicBezTo>
              <a:cubicBezTo>
                <a:pt x="3318420" y="4416928"/>
                <a:pt x="3307595" y="4405835"/>
                <a:pt x="3292441" y="4405835"/>
              </a:cubicBezTo>
              <a:close/>
              <a:moveTo>
                <a:pt x="3366049" y="4405835"/>
              </a:moveTo>
              <a:cubicBezTo>
                <a:pt x="3350895" y="4405835"/>
                <a:pt x="3340070" y="4419146"/>
                <a:pt x="3340070" y="4432458"/>
              </a:cubicBezTo>
              <a:cubicBezTo>
                <a:pt x="3340070" y="4447988"/>
                <a:pt x="3353060" y="4459080"/>
                <a:pt x="3366049" y="4459080"/>
              </a:cubicBezTo>
              <a:cubicBezTo>
                <a:pt x="3381203" y="4459080"/>
                <a:pt x="3392028" y="4445769"/>
                <a:pt x="3392028" y="4432458"/>
              </a:cubicBezTo>
              <a:cubicBezTo>
                <a:pt x="3392028" y="4416928"/>
                <a:pt x="3381203" y="4405835"/>
                <a:pt x="3366049" y="4405835"/>
              </a:cubicBezTo>
              <a:close/>
              <a:moveTo>
                <a:pt x="3439656" y="4405835"/>
              </a:moveTo>
              <a:cubicBezTo>
                <a:pt x="3424502" y="4405835"/>
                <a:pt x="3413677" y="4419146"/>
                <a:pt x="3413677" y="4432458"/>
              </a:cubicBezTo>
              <a:cubicBezTo>
                <a:pt x="3413677" y="4447988"/>
                <a:pt x="3426666" y="4459080"/>
                <a:pt x="3439656" y="4459080"/>
              </a:cubicBezTo>
              <a:cubicBezTo>
                <a:pt x="3454810" y="4459080"/>
                <a:pt x="3465635" y="4445769"/>
                <a:pt x="3465635" y="4432458"/>
              </a:cubicBezTo>
              <a:cubicBezTo>
                <a:pt x="3465635" y="4416928"/>
                <a:pt x="3454810" y="4405835"/>
                <a:pt x="3439656" y="4405835"/>
              </a:cubicBezTo>
              <a:close/>
              <a:moveTo>
                <a:pt x="3513262" y="4405835"/>
              </a:moveTo>
              <a:cubicBezTo>
                <a:pt x="3500273" y="4405835"/>
                <a:pt x="3489448" y="4419146"/>
                <a:pt x="3489448" y="4432458"/>
              </a:cubicBezTo>
              <a:cubicBezTo>
                <a:pt x="3489448" y="4447988"/>
                <a:pt x="3500273" y="4459080"/>
                <a:pt x="3513262" y="4459080"/>
              </a:cubicBezTo>
              <a:cubicBezTo>
                <a:pt x="3528416" y="4459080"/>
                <a:pt x="3539241" y="4445769"/>
                <a:pt x="3539241" y="4432458"/>
              </a:cubicBezTo>
              <a:cubicBezTo>
                <a:pt x="3539241" y="4416928"/>
                <a:pt x="3528416" y="4405835"/>
                <a:pt x="3513262" y="4405835"/>
              </a:cubicBezTo>
              <a:close/>
              <a:moveTo>
                <a:pt x="3589034" y="4405835"/>
              </a:moveTo>
              <a:cubicBezTo>
                <a:pt x="3573880" y="4405835"/>
                <a:pt x="3563055" y="4419146"/>
                <a:pt x="3563055" y="4432458"/>
              </a:cubicBezTo>
              <a:cubicBezTo>
                <a:pt x="3563055" y="4447988"/>
                <a:pt x="3576045" y="4459080"/>
                <a:pt x="3589034" y="4459080"/>
              </a:cubicBezTo>
              <a:cubicBezTo>
                <a:pt x="3604188" y="4459080"/>
                <a:pt x="3615013" y="4445769"/>
                <a:pt x="3615013" y="4432458"/>
              </a:cubicBezTo>
              <a:cubicBezTo>
                <a:pt x="3615013" y="4416928"/>
                <a:pt x="3602023" y="4405835"/>
                <a:pt x="3589034" y="4405835"/>
              </a:cubicBezTo>
              <a:close/>
              <a:moveTo>
                <a:pt x="3662641" y="4405835"/>
              </a:moveTo>
              <a:cubicBezTo>
                <a:pt x="3649652" y="4405835"/>
                <a:pt x="3638827" y="4419146"/>
                <a:pt x="3638827" y="4432458"/>
              </a:cubicBezTo>
              <a:cubicBezTo>
                <a:pt x="3638827" y="4447988"/>
                <a:pt x="3649652" y="4459080"/>
                <a:pt x="3662641" y="4459080"/>
              </a:cubicBezTo>
              <a:cubicBezTo>
                <a:pt x="3677795" y="4459080"/>
                <a:pt x="3688620" y="4445769"/>
                <a:pt x="3688620" y="4432458"/>
              </a:cubicBezTo>
              <a:cubicBezTo>
                <a:pt x="3688620" y="4416928"/>
                <a:pt x="3677795" y="4405835"/>
                <a:pt x="3662641" y="4405835"/>
              </a:cubicBezTo>
              <a:close/>
              <a:moveTo>
                <a:pt x="3736248" y="4405835"/>
              </a:moveTo>
              <a:cubicBezTo>
                <a:pt x="3721094" y="4405835"/>
                <a:pt x="3710269" y="4419146"/>
                <a:pt x="3710269" y="4432458"/>
              </a:cubicBezTo>
              <a:cubicBezTo>
                <a:pt x="3710269" y="4447988"/>
                <a:pt x="3723258" y="4459080"/>
                <a:pt x="3736248" y="4459080"/>
              </a:cubicBezTo>
              <a:cubicBezTo>
                <a:pt x="3751402" y="4459080"/>
                <a:pt x="3762227" y="4445769"/>
                <a:pt x="3762227" y="4432458"/>
              </a:cubicBezTo>
              <a:cubicBezTo>
                <a:pt x="3762227" y="4416928"/>
                <a:pt x="3751402" y="4405835"/>
                <a:pt x="3736248" y="4405835"/>
              </a:cubicBezTo>
              <a:close/>
              <a:moveTo>
                <a:pt x="3812020" y="4405835"/>
              </a:moveTo>
              <a:cubicBezTo>
                <a:pt x="3796866" y="4405835"/>
                <a:pt x="3786041" y="4419146"/>
                <a:pt x="3786041" y="4432458"/>
              </a:cubicBezTo>
              <a:cubicBezTo>
                <a:pt x="3786041" y="4447988"/>
                <a:pt x="3799030" y="4459080"/>
                <a:pt x="3812020" y="4459080"/>
              </a:cubicBezTo>
              <a:cubicBezTo>
                <a:pt x="3825009" y="4459080"/>
                <a:pt x="3835834" y="4445769"/>
                <a:pt x="3835834" y="4432458"/>
              </a:cubicBezTo>
              <a:cubicBezTo>
                <a:pt x="3835834" y="4416928"/>
                <a:pt x="3825009" y="4405835"/>
                <a:pt x="3812020" y="4405835"/>
              </a:cubicBezTo>
              <a:close/>
              <a:moveTo>
                <a:pt x="3883462" y="4405835"/>
              </a:moveTo>
              <a:cubicBezTo>
                <a:pt x="3868308" y="4405835"/>
                <a:pt x="3857483" y="4419146"/>
                <a:pt x="3857483" y="4432458"/>
              </a:cubicBezTo>
              <a:cubicBezTo>
                <a:pt x="3857483" y="4447988"/>
                <a:pt x="3870472" y="4459080"/>
                <a:pt x="3883462" y="4459080"/>
              </a:cubicBezTo>
              <a:cubicBezTo>
                <a:pt x="3898616" y="4459080"/>
                <a:pt x="3909441" y="4445769"/>
                <a:pt x="3909441" y="4432458"/>
              </a:cubicBezTo>
              <a:cubicBezTo>
                <a:pt x="3909441" y="4416928"/>
                <a:pt x="3898616" y="4405835"/>
                <a:pt x="3883462" y="4405835"/>
              </a:cubicBezTo>
              <a:close/>
              <a:moveTo>
                <a:pt x="3957069" y="4405835"/>
              </a:moveTo>
              <a:cubicBezTo>
                <a:pt x="3941915" y="4405835"/>
                <a:pt x="3931090" y="4419146"/>
                <a:pt x="3931090" y="4432458"/>
              </a:cubicBezTo>
              <a:cubicBezTo>
                <a:pt x="3931090" y="4447988"/>
                <a:pt x="3944080" y="4459080"/>
                <a:pt x="3957069" y="4459080"/>
              </a:cubicBezTo>
              <a:cubicBezTo>
                <a:pt x="3972223" y="4459080"/>
                <a:pt x="3983048" y="4445769"/>
                <a:pt x="3983048" y="4432458"/>
              </a:cubicBezTo>
              <a:cubicBezTo>
                <a:pt x="3983048" y="4416928"/>
                <a:pt x="3972223" y="4405835"/>
                <a:pt x="3957069" y="4405835"/>
              </a:cubicBezTo>
              <a:close/>
              <a:moveTo>
                <a:pt x="4032841" y="4405835"/>
              </a:moveTo>
              <a:cubicBezTo>
                <a:pt x="4019852" y="4405835"/>
                <a:pt x="4009027" y="4419146"/>
                <a:pt x="4009027" y="4432458"/>
              </a:cubicBezTo>
              <a:cubicBezTo>
                <a:pt x="4009027" y="4447988"/>
                <a:pt x="4019852" y="4459080"/>
                <a:pt x="4032841" y="4459080"/>
              </a:cubicBezTo>
              <a:cubicBezTo>
                <a:pt x="4047995" y="4459080"/>
                <a:pt x="4058820" y="4445769"/>
                <a:pt x="4058820" y="4432458"/>
              </a:cubicBezTo>
              <a:cubicBezTo>
                <a:pt x="4058820" y="4416928"/>
                <a:pt x="4045830" y="4405835"/>
                <a:pt x="4032841" y="4405835"/>
              </a:cubicBezTo>
              <a:close/>
              <a:moveTo>
                <a:pt x="4106447" y="4405835"/>
              </a:moveTo>
              <a:cubicBezTo>
                <a:pt x="4091293" y="4405835"/>
                <a:pt x="4080468" y="4419146"/>
                <a:pt x="4080468" y="4432458"/>
              </a:cubicBezTo>
              <a:cubicBezTo>
                <a:pt x="4080468" y="4447988"/>
                <a:pt x="4093458" y="4459080"/>
                <a:pt x="4106447" y="4459080"/>
              </a:cubicBezTo>
              <a:cubicBezTo>
                <a:pt x="4121601" y="4459080"/>
                <a:pt x="4132426" y="4445769"/>
                <a:pt x="4132426" y="4432458"/>
              </a:cubicBezTo>
              <a:cubicBezTo>
                <a:pt x="4132426" y="4416928"/>
                <a:pt x="4121601" y="4405835"/>
                <a:pt x="4106447" y="4405835"/>
              </a:cubicBezTo>
              <a:close/>
              <a:moveTo>
                <a:pt x="4180055" y="4405835"/>
              </a:moveTo>
              <a:cubicBezTo>
                <a:pt x="4164901" y="4405835"/>
                <a:pt x="4154076" y="4419146"/>
                <a:pt x="4154076" y="4432458"/>
              </a:cubicBezTo>
              <a:cubicBezTo>
                <a:pt x="4154076" y="4447988"/>
                <a:pt x="4167065" y="4459080"/>
                <a:pt x="4180055" y="4459080"/>
              </a:cubicBezTo>
              <a:cubicBezTo>
                <a:pt x="4195209" y="4459080"/>
                <a:pt x="4206034" y="4445769"/>
                <a:pt x="4206034" y="4432458"/>
              </a:cubicBezTo>
              <a:cubicBezTo>
                <a:pt x="4206034" y="4416928"/>
                <a:pt x="4195209" y="4405835"/>
                <a:pt x="4180055" y="4405835"/>
              </a:cubicBezTo>
              <a:close/>
              <a:moveTo>
                <a:pt x="6028887" y="4405835"/>
              </a:moveTo>
              <a:cubicBezTo>
                <a:pt x="6013733" y="4405835"/>
                <a:pt x="6002908" y="4419146"/>
                <a:pt x="6002908" y="4432458"/>
              </a:cubicBezTo>
              <a:cubicBezTo>
                <a:pt x="6002908" y="4447988"/>
                <a:pt x="6015897" y="4459080"/>
                <a:pt x="6028887" y="4459080"/>
              </a:cubicBezTo>
              <a:cubicBezTo>
                <a:pt x="6044041" y="4459080"/>
                <a:pt x="6054866" y="4445769"/>
                <a:pt x="6054866" y="4432458"/>
              </a:cubicBezTo>
              <a:cubicBezTo>
                <a:pt x="6054866" y="4416928"/>
                <a:pt x="6044041" y="4405835"/>
                <a:pt x="6028887" y="4405835"/>
              </a:cubicBezTo>
              <a:close/>
              <a:moveTo>
                <a:pt x="6102494" y="4405835"/>
              </a:moveTo>
              <a:cubicBezTo>
                <a:pt x="6087340" y="4405835"/>
                <a:pt x="6076515" y="4419146"/>
                <a:pt x="6076515" y="4432458"/>
              </a:cubicBezTo>
              <a:cubicBezTo>
                <a:pt x="6076515" y="4447988"/>
                <a:pt x="6089505" y="4459080"/>
                <a:pt x="6102494" y="4459080"/>
              </a:cubicBezTo>
              <a:cubicBezTo>
                <a:pt x="6117648" y="4459080"/>
                <a:pt x="6128473" y="4445769"/>
                <a:pt x="6128473" y="4432458"/>
              </a:cubicBezTo>
              <a:cubicBezTo>
                <a:pt x="6128473" y="4416928"/>
                <a:pt x="6117648" y="4405835"/>
                <a:pt x="6102494" y="4405835"/>
              </a:cubicBezTo>
              <a:close/>
              <a:moveTo>
                <a:pt x="6178265" y="4405835"/>
              </a:moveTo>
              <a:cubicBezTo>
                <a:pt x="6165277" y="4405835"/>
                <a:pt x="6154452" y="4419146"/>
                <a:pt x="6154452" y="4432458"/>
              </a:cubicBezTo>
              <a:cubicBezTo>
                <a:pt x="6154452" y="4447988"/>
                <a:pt x="6165277" y="4459080"/>
                <a:pt x="6178265" y="4459080"/>
              </a:cubicBezTo>
              <a:cubicBezTo>
                <a:pt x="6193420" y="4459080"/>
                <a:pt x="6204245" y="4445769"/>
                <a:pt x="6204245" y="4432458"/>
              </a:cubicBezTo>
              <a:cubicBezTo>
                <a:pt x="6204245" y="4416928"/>
                <a:pt x="6191255" y="4405835"/>
                <a:pt x="6178265" y="4405835"/>
              </a:cubicBezTo>
              <a:close/>
              <a:moveTo>
                <a:pt x="6251873" y="4405835"/>
              </a:moveTo>
              <a:cubicBezTo>
                <a:pt x="6238884" y="4405835"/>
                <a:pt x="6228059" y="4419146"/>
                <a:pt x="6228059" y="4432458"/>
              </a:cubicBezTo>
              <a:cubicBezTo>
                <a:pt x="6228059" y="4447988"/>
                <a:pt x="6238884" y="4459080"/>
                <a:pt x="6251873" y="4459080"/>
              </a:cubicBezTo>
              <a:cubicBezTo>
                <a:pt x="6267027" y="4459080"/>
                <a:pt x="6277852" y="4445769"/>
                <a:pt x="6277852" y="4432458"/>
              </a:cubicBezTo>
              <a:cubicBezTo>
                <a:pt x="6277852" y="4416928"/>
                <a:pt x="6267027" y="4405835"/>
                <a:pt x="6251873" y="4405835"/>
              </a:cubicBezTo>
              <a:close/>
              <a:moveTo>
                <a:pt x="6325479" y="4405835"/>
              </a:moveTo>
              <a:cubicBezTo>
                <a:pt x="6312490" y="4405835"/>
                <a:pt x="6301665" y="4419146"/>
                <a:pt x="6301665" y="4432458"/>
              </a:cubicBezTo>
              <a:cubicBezTo>
                <a:pt x="6301665" y="4447988"/>
                <a:pt x="6312490" y="4459080"/>
                <a:pt x="6325479" y="4459080"/>
              </a:cubicBezTo>
              <a:cubicBezTo>
                <a:pt x="6340633" y="4459080"/>
                <a:pt x="6351458" y="4445769"/>
                <a:pt x="6351458" y="4432458"/>
              </a:cubicBezTo>
              <a:cubicBezTo>
                <a:pt x="6351458" y="4416928"/>
                <a:pt x="6340633" y="4405835"/>
                <a:pt x="6325479" y="4405835"/>
              </a:cubicBezTo>
              <a:close/>
              <a:moveTo>
                <a:pt x="6399086" y="4405835"/>
              </a:moveTo>
              <a:cubicBezTo>
                <a:pt x="6383932" y="4405835"/>
                <a:pt x="6373107" y="4419146"/>
                <a:pt x="6373107" y="4432458"/>
              </a:cubicBezTo>
              <a:cubicBezTo>
                <a:pt x="6373107" y="4447988"/>
                <a:pt x="6386097" y="4459080"/>
                <a:pt x="6399086" y="4459080"/>
              </a:cubicBezTo>
              <a:cubicBezTo>
                <a:pt x="6414241" y="4459080"/>
                <a:pt x="6425065" y="4445769"/>
                <a:pt x="6425065" y="4432458"/>
              </a:cubicBezTo>
              <a:cubicBezTo>
                <a:pt x="6425065" y="4416928"/>
                <a:pt x="6414241" y="4405835"/>
                <a:pt x="6399086" y="4405835"/>
              </a:cubicBezTo>
              <a:close/>
              <a:moveTo>
                <a:pt x="6472694" y="4405835"/>
              </a:moveTo>
              <a:cubicBezTo>
                <a:pt x="6457540" y="4405835"/>
                <a:pt x="6446715" y="4419146"/>
                <a:pt x="6446715" y="4432458"/>
              </a:cubicBezTo>
              <a:cubicBezTo>
                <a:pt x="6446715" y="4447988"/>
                <a:pt x="6459704" y="4459080"/>
                <a:pt x="6472694" y="4459080"/>
              </a:cubicBezTo>
              <a:cubicBezTo>
                <a:pt x="6487848" y="4459080"/>
                <a:pt x="6498673" y="4445769"/>
                <a:pt x="6498673" y="4432458"/>
              </a:cubicBezTo>
              <a:cubicBezTo>
                <a:pt x="6498673" y="4416928"/>
                <a:pt x="6487848" y="4405835"/>
                <a:pt x="6472694" y="4405835"/>
              </a:cubicBezTo>
              <a:close/>
              <a:moveTo>
                <a:pt x="6546300" y="4405835"/>
              </a:moveTo>
              <a:cubicBezTo>
                <a:pt x="6531146" y="4405835"/>
                <a:pt x="6520321" y="4419146"/>
                <a:pt x="6520321" y="4432458"/>
              </a:cubicBezTo>
              <a:cubicBezTo>
                <a:pt x="6520321" y="4447988"/>
                <a:pt x="6533311" y="4459080"/>
                <a:pt x="6546300" y="4459080"/>
              </a:cubicBezTo>
              <a:cubicBezTo>
                <a:pt x="6561454" y="4459080"/>
                <a:pt x="6572279" y="4445769"/>
                <a:pt x="6572279" y="4432458"/>
              </a:cubicBezTo>
              <a:cubicBezTo>
                <a:pt x="6572279" y="4416928"/>
                <a:pt x="6561454" y="4405835"/>
                <a:pt x="6546300" y="4405835"/>
              </a:cubicBezTo>
              <a:close/>
              <a:moveTo>
                <a:pt x="6622072" y="4405835"/>
              </a:moveTo>
              <a:cubicBezTo>
                <a:pt x="6606918" y="4405835"/>
                <a:pt x="6596093" y="4419146"/>
                <a:pt x="6596093" y="4432458"/>
              </a:cubicBezTo>
              <a:cubicBezTo>
                <a:pt x="6596093" y="4447988"/>
                <a:pt x="6609083" y="4459080"/>
                <a:pt x="6622072" y="4459080"/>
              </a:cubicBezTo>
              <a:cubicBezTo>
                <a:pt x="6637226" y="4459080"/>
                <a:pt x="6648051" y="4445769"/>
                <a:pt x="6648051" y="4432458"/>
              </a:cubicBezTo>
              <a:cubicBezTo>
                <a:pt x="6648051" y="4416928"/>
                <a:pt x="6635061" y="4405835"/>
                <a:pt x="6622072" y="4405835"/>
              </a:cubicBezTo>
              <a:close/>
              <a:moveTo>
                <a:pt x="6695679" y="4405835"/>
              </a:moveTo>
              <a:cubicBezTo>
                <a:pt x="6680525" y="4405835"/>
                <a:pt x="6669700" y="4419146"/>
                <a:pt x="6669700" y="4432458"/>
              </a:cubicBezTo>
              <a:cubicBezTo>
                <a:pt x="6669700" y="4447988"/>
                <a:pt x="6682690" y="4459080"/>
                <a:pt x="6695679" y="4459080"/>
              </a:cubicBezTo>
              <a:cubicBezTo>
                <a:pt x="6710833" y="4459080"/>
                <a:pt x="6721658" y="4445769"/>
                <a:pt x="6721658" y="4432458"/>
              </a:cubicBezTo>
              <a:cubicBezTo>
                <a:pt x="6721658" y="4416928"/>
                <a:pt x="6710833" y="4405835"/>
                <a:pt x="6695679" y="4405835"/>
              </a:cubicBezTo>
              <a:close/>
              <a:moveTo>
                <a:pt x="6769286" y="4405835"/>
              </a:moveTo>
              <a:cubicBezTo>
                <a:pt x="6754132" y="4405835"/>
                <a:pt x="6743307" y="4419146"/>
                <a:pt x="6743307" y="4432458"/>
              </a:cubicBezTo>
              <a:cubicBezTo>
                <a:pt x="6743307" y="4447988"/>
                <a:pt x="6754132" y="4459080"/>
                <a:pt x="6769286" y="4459080"/>
              </a:cubicBezTo>
              <a:cubicBezTo>
                <a:pt x="6784440" y="4459080"/>
                <a:pt x="6795265" y="4445769"/>
                <a:pt x="6795265" y="4432458"/>
              </a:cubicBezTo>
              <a:cubicBezTo>
                <a:pt x="6795265" y="4416928"/>
                <a:pt x="6784440" y="4405835"/>
                <a:pt x="6769286" y="4405835"/>
              </a:cubicBezTo>
              <a:close/>
              <a:moveTo>
                <a:pt x="6842892" y="4405835"/>
              </a:moveTo>
              <a:cubicBezTo>
                <a:pt x="6827738" y="4405835"/>
                <a:pt x="6816913" y="4419146"/>
                <a:pt x="6816913" y="4432458"/>
              </a:cubicBezTo>
              <a:cubicBezTo>
                <a:pt x="6816913" y="4447988"/>
                <a:pt x="6829903" y="4459080"/>
                <a:pt x="6842892" y="4459080"/>
              </a:cubicBezTo>
              <a:cubicBezTo>
                <a:pt x="6858047" y="4459080"/>
                <a:pt x="6868871" y="4445769"/>
                <a:pt x="6868871" y="4432458"/>
              </a:cubicBezTo>
              <a:cubicBezTo>
                <a:pt x="6868871" y="4416928"/>
                <a:pt x="6858047" y="4405835"/>
                <a:pt x="6842892" y="4405835"/>
              </a:cubicBezTo>
              <a:close/>
              <a:moveTo>
                <a:pt x="6916499" y="4405835"/>
              </a:moveTo>
              <a:cubicBezTo>
                <a:pt x="6903510" y="4405835"/>
                <a:pt x="6892685" y="4419146"/>
                <a:pt x="6892685" y="4432458"/>
              </a:cubicBezTo>
              <a:cubicBezTo>
                <a:pt x="6892685" y="4447988"/>
                <a:pt x="6903510" y="4459080"/>
                <a:pt x="6916499" y="4459080"/>
              </a:cubicBezTo>
              <a:cubicBezTo>
                <a:pt x="6931654" y="4459080"/>
                <a:pt x="6942478" y="4445769"/>
                <a:pt x="6942478" y="4432458"/>
              </a:cubicBezTo>
              <a:cubicBezTo>
                <a:pt x="6942478" y="4416928"/>
                <a:pt x="6931654" y="4405835"/>
                <a:pt x="6916499" y="4405835"/>
              </a:cubicBezTo>
              <a:close/>
              <a:moveTo>
                <a:pt x="6990106" y="4405835"/>
              </a:moveTo>
              <a:cubicBezTo>
                <a:pt x="6977118" y="4405835"/>
                <a:pt x="6966293" y="4419146"/>
                <a:pt x="6966293" y="4432458"/>
              </a:cubicBezTo>
              <a:cubicBezTo>
                <a:pt x="6966293" y="4447988"/>
                <a:pt x="6977118" y="4459080"/>
                <a:pt x="6990106" y="4459080"/>
              </a:cubicBezTo>
              <a:cubicBezTo>
                <a:pt x="7005261" y="4459080"/>
                <a:pt x="7016086" y="4445769"/>
                <a:pt x="7016086" y="4432458"/>
              </a:cubicBezTo>
              <a:cubicBezTo>
                <a:pt x="7016086" y="4416928"/>
                <a:pt x="7005261" y="4405835"/>
                <a:pt x="6990106" y="4405835"/>
              </a:cubicBezTo>
              <a:close/>
              <a:moveTo>
                <a:pt x="7139485" y="4405835"/>
              </a:moveTo>
              <a:cubicBezTo>
                <a:pt x="7124331" y="4405835"/>
                <a:pt x="7113506" y="4419146"/>
                <a:pt x="7113506" y="4432458"/>
              </a:cubicBezTo>
              <a:cubicBezTo>
                <a:pt x="7113506" y="4447988"/>
                <a:pt x="7126496" y="4459080"/>
                <a:pt x="7139485" y="4459080"/>
              </a:cubicBezTo>
              <a:cubicBezTo>
                <a:pt x="7154639" y="4459080"/>
                <a:pt x="7165464" y="4445769"/>
                <a:pt x="7165464" y="4432458"/>
              </a:cubicBezTo>
              <a:cubicBezTo>
                <a:pt x="7165464" y="4416928"/>
                <a:pt x="7154639" y="4405835"/>
                <a:pt x="7139485" y="4405835"/>
              </a:cubicBezTo>
              <a:close/>
              <a:moveTo>
                <a:pt x="7288864" y="4405835"/>
              </a:moveTo>
              <a:cubicBezTo>
                <a:pt x="7273710" y="4405835"/>
                <a:pt x="7262885" y="4419146"/>
                <a:pt x="7262885" y="4432458"/>
              </a:cubicBezTo>
              <a:cubicBezTo>
                <a:pt x="7262885" y="4447988"/>
                <a:pt x="7275875" y="4459080"/>
                <a:pt x="7288864" y="4459080"/>
              </a:cubicBezTo>
              <a:cubicBezTo>
                <a:pt x="7301854" y="4459080"/>
                <a:pt x="7312678" y="4445769"/>
                <a:pt x="7312678" y="4432458"/>
              </a:cubicBezTo>
              <a:cubicBezTo>
                <a:pt x="7312678" y="4416928"/>
                <a:pt x="7301854" y="4405835"/>
                <a:pt x="7288864" y="4405835"/>
              </a:cubicBezTo>
              <a:close/>
              <a:moveTo>
                <a:pt x="10027474" y="4405835"/>
              </a:moveTo>
              <a:cubicBezTo>
                <a:pt x="10012320" y="4405835"/>
                <a:pt x="10001495" y="4419146"/>
                <a:pt x="10001495" y="4432458"/>
              </a:cubicBezTo>
              <a:cubicBezTo>
                <a:pt x="10001495" y="4447988"/>
                <a:pt x="10014485" y="4459080"/>
                <a:pt x="10027474" y="4459080"/>
              </a:cubicBezTo>
              <a:cubicBezTo>
                <a:pt x="10040464" y="4459080"/>
                <a:pt x="10051288" y="4445769"/>
                <a:pt x="10051288" y="4432458"/>
              </a:cubicBezTo>
              <a:cubicBezTo>
                <a:pt x="10051288" y="4416928"/>
                <a:pt x="10038299" y="4405835"/>
                <a:pt x="10027474" y="4405835"/>
              </a:cubicBezTo>
              <a:close/>
              <a:moveTo>
                <a:pt x="10172523" y="4405835"/>
              </a:moveTo>
              <a:cubicBezTo>
                <a:pt x="10157369" y="4405835"/>
                <a:pt x="10146544" y="4419146"/>
                <a:pt x="10146544" y="4432458"/>
              </a:cubicBezTo>
              <a:cubicBezTo>
                <a:pt x="10146544" y="4447988"/>
                <a:pt x="10157369" y="4459080"/>
                <a:pt x="10172523" y="4459080"/>
              </a:cubicBezTo>
              <a:cubicBezTo>
                <a:pt x="10187677" y="4459080"/>
                <a:pt x="10198502" y="4445769"/>
                <a:pt x="10198502" y="4432458"/>
              </a:cubicBezTo>
              <a:cubicBezTo>
                <a:pt x="10198502" y="4416928"/>
                <a:pt x="10187677" y="4405835"/>
                <a:pt x="10172523" y="4405835"/>
              </a:cubicBezTo>
              <a:close/>
              <a:moveTo>
                <a:pt x="10246130" y="4405835"/>
              </a:moveTo>
              <a:cubicBezTo>
                <a:pt x="10230976" y="4405835"/>
                <a:pt x="10220151" y="4419146"/>
                <a:pt x="10220151" y="4432458"/>
              </a:cubicBezTo>
              <a:cubicBezTo>
                <a:pt x="10220151" y="4447988"/>
                <a:pt x="10233141" y="4459080"/>
                <a:pt x="10246130" y="4459080"/>
              </a:cubicBezTo>
              <a:cubicBezTo>
                <a:pt x="10261284" y="4459080"/>
                <a:pt x="10272109" y="4445769"/>
                <a:pt x="10272109" y="4432458"/>
              </a:cubicBezTo>
              <a:cubicBezTo>
                <a:pt x="10272109" y="4416928"/>
                <a:pt x="10261284" y="4405835"/>
                <a:pt x="10246130" y="4405835"/>
              </a:cubicBezTo>
              <a:close/>
              <a:moveTo>
                <a:pt x="10319737" y="4405835"/>
              </a:moveTo>
              <a:cubicBezTo>
                <a:pt x="10304583" y="4405835"/>
                <a:pt x="10293758" y="4419146"/>
                <a:pt x="10293758" y="4432458"/>
              </a:cubicBezTo>
              <a:cubicBezTo>
                <a:pt x="10293758" y="4447988"/>
                <a:pt x="10306748" y="4459080"/>
                <a:pt x="10319737" y="4459080"/>
              </a:cubicBezTo>
              <a:cubicBezTo>
                <a:pt x="10334891" y="4459080"/>
                <a:pt x="10345716" y="4445769"/>
                <a:pt x="10345716" y="4432458"/>
              </a:cubicBezTo>
              <a:cubicBezTo>
                <a:pt x="10345716" y="4416928"/>
                <a:pt x="10334891" y="4405835"/>
                <a:pt x="10319737" y="4405835"/>
              </a:cubicBezTo>
              <a:close/>
              <a:moveTo>
                <a:pt x="10395509" y="4405835"/>
              </a:moveTo>
              <a:cubicBezTo>
                <a:pt x="10380355" y="4405835"/>
                <a:pt x="10369530" y="4419146"/>
                <a:pt x="10369530" y="4432458"/>
              </a:cubicBezTo>
              <a:cubicBezTo>
                <a:pt x="10369530" y="4447988"/>
                <a:pt x="10382520" y="4459080"/>
                <a:pt x="10395509" y="4459080"/>
              </a:cubicBezTo>
              <a:cubicBezTo>
                <a:pt x="10408499" y="4459080"/>
                <a:pt x="10419323" y="4445769"/>
                <a:pt x="10419323" y="4432458"/>
              </a:cubicBezTo>
              <a:cubicBezTo>
                <a:pt x="10419323" y="4416928"/>
                <a:pt x="10408499" y="4405835"/>
                <a:pt x="10395509" y="4405835"/>
              </a:cubicBezTo>
              <a:close/>
              <a:moveTo>
                <a:pt x="10616330" y="4405835"/>
              </a:moveTo>
              <a:cubicBezTo>
                <a:pt x="10601176" y="4405835"/>
                <a:pt x="10590351" y="4419146"/>
                <a:pt x="10590351" y="4432458"/>
              </a:cubicBezTo>
              <a:cubicBezTo>
                <a:pt x="10590351" y="4447988"/>
                <a:pt x="10603341" y="4459080"/>
                <a:pt x="10616330" y="4459080"/>
              </a:cubicBezTo>
              <a:cubicBezTo>
                <a:pt x="10631484" y="4459080"/>
                <a:pt x="10642309" y="4445769"/>
                <a:pt x="10642309" y="4432458"/>
              </a:cubicBezTo>
              <a:cubicBezTo>
                <a:pt x="10642309" y="4416928"/>
                <a:pt x="10631484" y="4405835"/>
                <a:pt x="10616330" y="4405835"/>
              </a:cubicBezTo>
              <a:close/>
              <a:moveTo>
                <a:pt x="11430336" y="4405835"/>
              </a:moveTo>
              <a:cubicBezTo>
                <a:pt x="11415182" y="4405835"/>
                <a:pt x="11404357" y="4419146"/>
                <a:pt x="11404357" y="4432458"/>
              </a:cubicBezTo>
              <a:cubicBezTo>
                <a:pt x="11404357" y="4447988"/>
                <a:pt x="11417346" y="4459080"/>
                <a:pt x="11430336" y="4459080"/>
              </a:cubicBezTo>
              <a:cubicBezTo>
                <a:pt x="11445489" y="4459080"/>
                <a:pt x="11456314" y="4445769"/>
                <a:pt x="11456314" y="4432458"/>
              </a:cubicBezTo>
              <a:cubicBezTo>
                <a:pt x="11456314" y="4416928"/>
                <a:pt x="11445489" y="4405835"/>
                <a:pt x="11430336" y="4405835"/>
              </a:cubicBezTo>
              <a:close/>
              <a:moveTo>
                <a:pt x="2922242" y="4481266"/>
              </a:moveTo>
              <a:cubicBezTo>
                <a:pt x="2909253" y="4481266"/>
                <a:pt x="2898428" y="4494577"/>
                <a:pt x="2898428" y="4507888"/>
              </a:cubicBezTo>
              <a:cubicBezTo>
                <a:pt x="2898428" y="4523418"/>
                <a:pt x="2909253" y="4534511"/>
                <a:pt x="2922242" y="4534511"/>
              </a:cubicBezTo>
              <a:cubicBezTo>
                <a:pt x="2937396" y="4534511"/>
                <a:pt x="2948221" y="4521199"/>
                <a:pt x="2948221" y="4507888"/>
              </a:cubicBezTo>
              <a:cubicBezTo>
                <a:pt x="2948221" y="4492359"/>
                <a:pt x="2937396" y="4481266"/>
                <a:pt x="2922242" y="4481266"/>
              </a:cubicBezTo>
              <a:close/>
              <a:moveTo>
                <a:pt x="2995849" y="4481266"/>
              </a:moveTo>
              <a:cubicBezTo>
                <a:pt x="2982860" y="4481266"/>
                <a:pt x="2972035" y="4494577"/>
                <a:pt x="2972035" y="4507888"/>
              </a:cubicBezTo>
              <a:cubicBezTo>
                <a:pt x="2972035" y="4523418"/>
                <a:pt x="2982860" y="4534511"/>
                <a:pt x="2995849" y="4534511"/>
              </a:cubicBezTo>
              <a:cubicBezTo>
                <a:pt x="3011003" y="4534511"/>
                <a:pt x="3021828" y="4521199"/>
                <a:pt x="3021828" y="4507888"/>
              </a:cubicBezTo>
              <a:cubicBezTo>
                <a:pt x="3021828" y="4492359"/>
                <a:pt x="3011003" y="4481266"/>
                <a:pt x="2995849" y="4481266"/>
              </a:cubicBezTo>
              <a:close/>
              <a:moveTo>
                <a:pt x="3069456" y="4481266"/>
              </a:moveTo>
              <a:cubicBezTo>
                <a:pt x="3056467" y="4481266"/>
                <a:pt x="3045642" y="4494577"/>
                <a:pt x="3045642" y="4507888"/>
              </a:cubicBezTo>
              <a:cubicBezTo>
                <a:pt x="3045642" y="4523418"/>
                <a:pt x="3056467" y="4534511"/>
                <a:pt x="3069456" y="4534511"/>
              </a:cubicBezTo>
              <a:cubicBezTo>
                <a:pt x="3084610" y="4534511"/>
                <a:pt x="3095435" y="4521199"/>
                <a:pt x="3095435" y="4507888"/>
              </a:cubicBezTo>
              <a:cubicBezTo>
                <a:pt x="3095435" y="4492359"/>
                <a:pt x="3084610" y="4481266"/>
                <a:pt x="3069456" y="4481266"/>
              </a:cubicBezTo>
              <a:close/>
              <a:moveTo>
                <a:pt x="3143063" y="4481266"/>
              </a:moveTo>
              <a:cubicBezTo>
                <a:pt x="3130074" y="4481266"/>
                <a:pt x="3119249" y="4494577"/>
                <a:pt x="3119249" y="4507888"/>
              </a:cubicBezTo>
              <a:cubicBezTo>
                <a:pt x="3119249" y="4523418"/>
                <a:pt x="3130074" y="4534511"/>
                <a:pt x="3143063" y="4534511"/>
              </a:cubicBezTo>
              <a:cubicBezTo>
                <a:pt x="3158217" y="4534511"/>
                <a:pt x="3169042" y="4521199"/>
                <a:pt x="3169042" y="4507888"/>
              </a:cubicBezTo>
              <a:cubicBezTo>
                <a:pt x="3169042" y="4492359"/>
                <a:pt x="3158217" y="4481266"/>
                <a:pt x="3143063" y="4481266"/>
              </a:cubicBezTo>
              <a:close/>
              <a:moveTo>
                <a:pt x="3218835" y="4481266"/>
              </a:moveTo>
              <a:cubicBezTo>
                <a:pt x="3203681" y="4481266"/>
                <a:pt x="3192856" y="4494577"/>
                <a:pt x="3192856" y="4507888"/>
              </a:cubicBezTo>
              <a:cubicBezTo>
                <a:pt x="3192856" y="4523418"/>
                <a:pt x="3205846" y="4534511"/>
                <a:pt x="3218835" y="4534511"/>
              </a:cubicBezTo>
              <a:cubicBezTo>
                <a:pt x="3233989" y="4534511"/>
                <a:pt x="3244814" y="4521199"/>
                <a:pt x="3244814" y="4507888"/>
              </a:cubicBezTo>
              <a:cubicBezTo>
                <a:pt x="3244814" y="4492359"/>
                <a:pt x="3231824" y="4481266"/>
                <a:pt x="3218835" y="4481266"/>
              </a:cubicBezTo>
              <a:close/>
              <a:moveTo>
                <a:pt x="3292441" y="4481266"/>
              </a:moveTo>
              <a:cubicBezTo>
                <a:pt x="3279452" y="4481266"/>
                <a:pt x="3268627" y="4494577"/>
                <a:pt x="3268627" y="4507888"/>
              </a:cubicBezTo>
              <a:cubicBezTo>
                <a:pt x="3268627" y="4523418"/>
                <a:pt x="3279452" y="4534511"/>
                <a:pt x="3292441" y="4534511"/>
              </a:cubicBezTo>
              <a:cubicBezTo>
                <a:pt x="3307595" y="4534511"/>
                <a:pt x="3318420" y="4521199"/>
                <a:pt x="3318420" y="4507888"/>
              </a:cubicBezTo>
              <a:cubicBezTo>
                <a:pt x="3318420" y="4492359"/>
                <a:pt x="3307595" y="4481266"/>
                <a:pt x="3292441" y="4481266"/>
              </a:cubicBezTo>
              <a:close/>
              <a:moveTo>
                <a:pt x="3366049" y="4481266"/>
              </a:moveTo>
              <a:cubicBezTo>
                <a:pt x="3350895" y="4481266"/>
                <a:pt x="3340070" y="4494577"/>
                <a:pt x="3340070" y="4507888"/>
              </a:cubicBezTo>
              <a:cubicBezTo>
                <a:pt x="3340070" y="4523418"/>
                <a:pt x="3353060" y="4534511"/>
                <a:pt x="3366049" y="4534511"/>
              </a:cubicBezTo>
              <a:cubicBezTo>
                <a:pt x="3381203" y="4534511"/>
                <a:pt x="3392028" y="4521199"/>
                <a:pt x="3392028" y="4507888"/>
              </a:cubicBezTo>
              <a:cubicBezTo>
                <a:pt x="3392028" y="4492359"/>
                <a:pt x="3381203" y="4481266"/>
                <a:pt x="3366049" y="4481266"/>
              </a:cubicBezTo>
              <a:close/>
              <a:moveTo>
                <a:pt x="3439656" y="4481266"/>
              </a:moveTo>
              <a:cubicBezTo>
                <a:pt x="3424502" y="4481266"/>
                <a:pt x="3413677" y="4494577"/>
                <a:pt x="3413677" y="4507888"/>
              </a:cubicBezTo>
              <a:cubicBezTo>
                <a:pt x="3413677" y="4523418"/>
                <a:pt x="3426666" y="4534511"/>
                <a:pt x="3439656" y="4534511"/>
              </a:cubicBezTo>
              <a:cubicBezTo>
                <a:pt x="3454810" y="4534511"/>
                <a:pt x="3465635" y="4521199"/>
                <a:pt x="3465635" y="4507888"/>
              </a:cubicBezTo>
              <a:cubicBezTo>
                <a:pt x="3465635" y="4492359"/>
                <a:pt x="3454810" y="4481266"/>
                <a:pt x="3439656" y="4481266"/>
              </a:cubicBezTo>
              <a:close/>
              <a:moveTo>
                <a:pt x="3513262" y="4481266"/>
              </a:moveTo>
              <a:cubicBezTo>
                <a:pt x="3500273" y="4481266"/>
                <a:pt x="3489448" y="4494577"/>
                <a:pt x="3489448" y="4507888"/>
              </a:cubicBezTo>
              <a:cubicBezTo>
                <a:pt x="3489448" y="4523418"/>
                <a:pt x="3500273" y="4534511"/>
                <a:pt x="3513262" y="4534511"/>
              </a:cubicBezTo>
              <a:cubicBezTo>
                <a:pt x="3528416" y="4534511"/>
                <a:pt x="3539241" y="4521199"/>
                <a:pt x="3539241" y="4507888"/>
              </a:cubicBezTo>
              <a:cubicBezTo>
                <a:pt x="3539241" y="4492359"/>
                <a:pt x="3528416" y="4481266"/>
                <a:pt x="3513262" y="4481266"/>
              </a:cubicBezTo>
              <a:close/>
              <a:moveTo>
                <a:pt x="3589034" y="4481266"/>
              </a:moveTo>
              <a:cubicBezTo>
                <a:pt x="3573880" y="4481266"/>
                <a:pt x="3563055" y="4494577"/>
                <a:pt x="3563055" y="4507888"/>
              </a:cubicBezTo>
              <a:cubicBezTo>
                <a:pt x="3563055" y="4523418"/>
                <a:pt x="3576045" y="4534511"/>
                <a:pt x="3589034" y="4534511"/>
              </a:cubicBezTo>
              <a:cubicBezTo>
                <a:pt x="3604188" y="4534511"/>
                <a:pt x="3615013" y="4521199"/>
                <a:pt x="3615013" y="4507888"/>
              </a:cubicBezTo>
              <a:cubicBezTo>
                <a:pt x="3615013" y="4492359"/>
                <a:pt x="3602023" y="4481266"/>
                <a:pt x="3589034" y="4481266"/>
              </a:cubicBezTo>
              <a:close/>
              <a:moveTo>
                <a:pt x="3662641" y="4481266"/>
              </a:moveTo>
              <a:cubicBezTo>
                <a:pt x="3649652" y="4481266"/>
                <a:pt x="3638827" y="4494577"/>
                <a:pt x="3638827" y="4507888"/>
              </a:cubicBezTo>
              <a:cubicBezTo>
                <a:pt x="3638827" y="4523418"/>
                <a:pt x="3649652" y="4534511"/>
                <a:pt x="3662641" y="4534511"/>
              </a:cubicBezTo>
              <a:cubicBezTo>
                <a:pt x="3677795" y="4534511"/>
                <a:pt x="3688620" y="4521199"/>
                <a:pt x="3688620" y="4507888"/>
              </a:cubicBezTo>
              <a:cubicBezTo>
                <a:pt x="3688620" y="4492359"/>
                <a:pt x="3677795" y="4481266"/>
                <a:pt x="3662641" y="4481266"/>
              </a:cubicBezTo>
              <a:close/>
              <a:moveTo>
                <a:pt x="3736248" y="4481266"/>
              </a:moveTo>
              <a:cubicBezTo>
                <a:pt x="3721094" y="4481266"/>
                <a:pt x="3710269" y="4494577"/>
                <a:pt x="3710269" y="4507888"/>
              </a:cubicBezTo>
              <a:cubicBezTo>
                <a:pt x="3710269" y="4523418"/>
                <a:pt x="3723258" y="4534511"/>
                <a:pt x="3736248" y="4534511"/>
              </a:cubicBezTo>
              <a:cubicBezTo>
                <a:pt x="3751402" y="4534511"/>
                <a:pt x="3762227" y="4521199"/>
                <a:pt x="3762227" y="4507888"/>
              </a:cubicBezTo>
              <a:cubicBezTo>
                <a:pt x="3762227" y="4492359"/>
                <a:pt x="3751402" y="4481266"/>
                <a:pt x="3736248" y="4481266"/>
              </a:cubicBezTo>
              <a:close/>
              <a:moveTo>
                <a:pt x="3812020" y="4481266"/>
              </a:moveTo>
              <a:cubicBezTo>
                <a:pt x="3796866" y="4481266"/>
                <a:pt x="3786041" y="4494577"/>
                <a:pt x="3786041" y="4507888"/>
              </a:cubicBezTo>
              <a:cubicBezTo>
                <a:pt x="3786041" y="4523418"/>
                <a:pt x="3799030" y="4534511"/>
                <a:pt x="3812020" y="4534511"/>
              </a:cubicBezTo>
              <a:cubicBezTo>
                <a:pt x="3825009" y="4534511"/>
                <a:pt x="3835834" y="4521199"/>
                <a:pt x="3835834" y="4507888"/>
              </a:cubicBezTo>
              <a:cubicBezTo>
                <a:pt x="3835834" y="4492359"/>
                <a:pt x="3825009" y="4481266"/>
                <a:pt x="3812020" y="4481266"/>
              </a:cubicBezTo>
              <a:close/>
              <a:moveTo>
                <a:pt x="3883462" y="4481266"/>
              </a:moveTo>
              <a:cubicBezTo>
                <a:pt x="3868308" y="4481266"/>
                <a:pt x="3857483" y="4494577"/>
                <a:pt x="3857483" y="4507888"/>
              </a:cubicBezTo>
              <a:cubicBezTo>
                <a:pt x="3857483" y="4523418"/>
                <a:pt x="3870472" y="4534511"/>
                <a:pt x="3883462" y="4534511"/>
              </a:cubicBezTo>
              <a:cubicBezTo>
                <a:pt x="3898616" y="4534511"/>
                <a:pt x="3909441" y="4521199"/>
                <a:pt x="3909441" y="4507888"/>
              </a:cubicBezTo>
              <a:cubicBezTo>
                <a:pt x="3909441" y="4492359"/>
                <a:pt x="3898616" y="4481266"/>
                <a:pt x="3883462" y="4481266"/>
              </a:cubicBezTo>
              <a:close/>
              <a:moveTo>
                <a:pt x="3957069" y="4481266"/>
              </a:moveTo>
              <a:cubicBezTo>
                <a:pt x="3941915" y="4481266"/>
                <a:pt x="3931090" y="4494577"/>
                <a:pt x="3931090" y="4507888"/>
              </a:cubicBezTo>
              <a:cubicBezTo>
                <a:pt x="3931090" y="4523418"/>
                <a:pt x="3944080" y="4534511"/>
                <a:pt x="3957069" y="4534511"/>
              </a:cubicBezTo>
              <a:cubicBezTo>
                <a:pt x="3972223" y="4534511"/>
                <a:pt x="3983048" y="4521199"/>
                <a:pt x="3983048" y="4507888"/>
              </a:cubicBezTo>
              <a:cubicBezTo>
                <a:pt x="3983048" y="4492359"/>
                <a:pt x="3972223" y="4481266"/>
                <a:pt x="3957069" y="4481266"/>
              </a:cubicBezTo>
              <a:close/>
              <a:moveTo>
                <a:pt x="4032841" y="4481266"/>
              </a:moveTo>
              <a:cubicBezTo>
                <a:pt x="4019852" y="4481266"/>
                <a:pt x="4009027" y="4494577"/>
                <a:pt x="4009027" y="4507888"/>
              </a:cubicBezTo>
              <a:cubicBezTo>
                <a:pt x="4009027" y="4523418"/>
                <a:pt x="4019852" y="4534511"/>
                <a:pt x="4032841" y="4534511"/>
              </a:cubicBezTo>
              <a:cubicBezTo>
                <a:pt x="4047995" y="4534511"/>
                <a:pt x="4058820" y="4521199"/>
                <a:pt x="4058820" y="4507888"/>
              </a:cubicBezTo>
              <a:cubicBezTo>
                <a:pt x="4058820" y="4492359"/>
                <a:pt x="4045830" y="4481266"/>
                <a:pt x="4032841" y="4481266"/>
              </a:cubicBezTo>
              <a:close/>
              <a:moveTo>
                <a:pt x="4106447" y="4481266"/>
              </a:moveTo>
              <a:cubicBezTo>
                <a:pt x="4091293" y="4481266"/>
                <a:pt x="4080468" y="4494577"/>
                <a:pt x="4080468" y="4507888"/>
              </a:cubicBezTo>
              <a:cubicBezTo>
                <a:pt x="4080468" y="4523418"/>
                <a:pt x="4093458" y="4534511"/>
                <a:pt x="4106447" y="4534511"/>
              </a:cubicBezTo>
              <a:cubicBezTo>
                <a:pt x="4121601" y="4534511"/>
                <a:pt x="4132426" y="4521199"/>
                <a:pt x="4132426" y="4507888"/>
              </a:cubicBezTo>
              <a:cubicBezTo>
                <a:pt x="4132426" y="4492359"/>
                <a:pt x="4121601" y="4481266"/>
                <a:pt x="4106447" y="4481266"/>
              </a:cubicBezTo>
              <a:close/>
              <a:moveTo>
                <a:pt x="6028887" y="4481266"/>
              </a:moveTo>
              <a:cubicBezTo>
                <a:pt x="6013733" y="4481266"/>
                <a:pt x="6002908" y="4494577"/>
                <a:pt x="6002908" y="4507888"/>
              </a:cubicBezTo>
              <a:cubicBezTo>
                <a:pt x="6002908" y="4523418"/>
                <a:pt x="6015897" y="4534511"/>
                <a:pt x="6028887" y="4534511"/>
              </a:cubicBezTo>
              <a:cubicBezTo>
                <a:pt x="6044041" y="4534511"/>
                <a:pt x="6054866" y="4521199"/>
                <a:pt x="6054866" y="4507888"/>
              </a:cubicBezTo>
              <a:cubicBezTo>
                <a:pt x="6054866" y="4492359"/>
                <a:pt x="6044041" y="4481266"/>
                <a:pt x="6028887" y="4481266"/>
              </a:cubicBezTo>
              <a:close/>
              <a:moveTo>
                <a:pt x="6102494" y="4481266"/>
              </a:moveTo>
              <a:cubicBezTo>
                <a:pt x="6087340" y="4481266"/>
                <a:pt x="6076515" y="4494577"/>
                <a:pt x="6076515" y="4507888"/>
              </a:cubicBezTo>
              <a:cubicBezTo>
                <a:pt x="6076515" y="4523418"/>
                <a:pt x="6089505" y="4534511"/>
                <a:pt x="6102494" y="4534511"/>
              </a:cubicBezTo>
              <a:cubicBezTo>
                <a:pt x="6117648" y="4534511"/>
                <a:pt x="6128473" y="4521199"/>
                <a:pt x="6128473" y="4507888"/>
              </a:cubicBezTo>
              <a:cubicBezTo>
                <a:pt x="6128473" y="4492359"/>
                <a:pt x="6117648" y="4481266"/>
                <a:pt x="6102494" y="4481266"/>
              </a:cubicBezTo>
              <a:close/>
              <a:moveTo>
                <a:pt x="6178265" y="4481266"/>
              </a:moveTo>
              <a:cubicBezTo>
                <a:pt x="6165277" y="4481266"/>
                <a:pt x="6154452" y="4494577"/>
                <a:pt x="6154452" y="4507888"/>
              </a:cubicBezTo>
              <a:cubicBezTo>
                <a:pt x="6154452" y="4523418"/>
                <a:pt x="6165277" y="4534511"/>
                <a:pt x="6178265" y="4534511"/>
              </a:cubicBezTo>
              <a:cubicBezTo>
                <a:pt x="6193420" y="4534511"/>
                <a:pt x="6204245" y="4521199"/>
                <a:pt x="6204245" y="4507888"/>
              </a:cubicBezTo>
              <a:cubicBezTo>
                <a:pt x="6204245" y="4492359"/>
                <a:pt x="6191255" y="4481266"/>
                <a:pt x="6178265" y="4481266"/>
              </a:cubicBezTo>
              <a:close/>
              <a:moveTo>
                <a:pt x="6251873" y="4481266"/>
              </a:moveTo>
              <a:cubicBezTo>
                <a:pt x="6238884" y="4481266"/>
                <a:pt x="6228059" y="4494577"/>
                <a:pt x="6228059" y="4507888"/>
              </a:cubicBezTo>
              <a:cubicBezTo>
                <a:pt x="6228059" y="4523418"/>
                <a:pt x="6238884" y="4534511"/>
                <a:pt x="6251873" y="4534511"/>
              </a:cubicBezTo>
              <a:cubicBezTo>
                <a:pt x="6267027" y="4534511"/>
                <a:pt x="6277852" y="4521199"/>
                <a:pt x="6277852" y="4507888"/>
              </a:cubicBezTo>
              <a:cubicBezTo>
                <a:pt x="6277852" y="4492359"/>
                <a:pt x="6267027" y="4481266"/>
                <a:pt x="6251873" y="4481266"/>
              </a:cubicBezTo>
              <a:close/>
              <a:moveTo>
                <a:pt x="6325479" y="4481266"/>
              </a:moveTo>
              <a:cubicBezTo>
                <a:pt x="6312490" y="4481266"/>
                <a:pt x="6301665" y="4494577"/>
                <a:pt x="6301665" y="4507888"/>
              </a:cubicBezTo>
              <a:cubicBezTo>
                <a:pt x="6301665" y="4523418"/>
                <a:pt x="6312490" y="4534511"/>
                <a:pt x="6325479" y="4534511"/>
              </a:cubicBezTo>
              <a:cubicBezTo>
                <a:pt x="6340633" y="4534511"/>
                <a:pt x="6351458" y="4521199"/>
                <a:pt x="6351458" y="4507888"/>
              </a:cubicBezTo>
              <a:cubicBezTo>
                <a:pt x="6351458" y="4492359"/>
                <a:pt x="6340633" y="4481266"/>
                <a:pt x="6325479" y="4481266"/>
              </a:cubicBezTo>
              <a:close/>
              <a:moveTo>
                <a:pt x="6399086" y="4481266"/>
              </a:moveTo>
              <a:cubicBezTo>
                <a:pt x="6383932" y="4481266"/>
                <a:pt x="6373107" y="4494577"/>
                <a:pt x="6373107" y="4507888"/>
              </a:cubicBezTo>
              <a:cubicBezTo>
                <a:pt x="6373107" y="4523418"/>
                <a:pt x="6386097" y="4534511"/>
                <a:pt x="6399086" y="4534511"/>
              </a:cubicBezTo>
              <a:cubicBezTo>
                <a:pt x="6414241" y="4534511"/>
                <a:pt x="6425065" y="4521199"/>
                <a:pt x="6425065" y="4507888"/>
              </a:cubicBezTo>
              <a:cubicBezTo>
                <a:pt x="6425065" y="4492359"/>
                <a:pt x="6414241" y="4481266"/>
                <a:pt x="6399086" y="4481266"/>
              </a:cubicBezTo>
              <a:close/>
              <a:moveTo>
                <a:pt x="6472694" y="4481266"/>
              </a:moveTo>
              <a:cubicBezTo>
                <a:pt x="6457540" y="4481266"/>
                <a:pt x="6446715" y="4494577"/>
                <a:pt x="6446715" y="4507888"/>
              </a:cubicBezTo>
              <a:cubicBezTo>
                <a:pt x="6446715" y="4523418"/>
                <a:pt x="6459704" y="4534511"/>
                <a:pt x="6472694" y="4534511"/>
              </a:cubicBezTo>
              <a:cubicBezTo>
                <a:pt x="6487848" y="4534511"/>
                <a:pt x="6498673" y="4521199"/>
                <a:pt x="6498673" y="4507888"/>
              </a:cubicBezTo>
              <a:cubicBezTo>
                <a:pt x="6498673" y="4492359"/>
                <a:pt x="6487848" y="4481266"/>
                <a:pt x="6472694" y="4481266"/>
              </a:cubicBezTo>
              <a:close/>
              <a:moveTo>
                <a:pt x="6546300" y="4481266"/>
              </a:moveTo>
              <a:cubicBezTo>
                <a:pt x="6531146" y="4481266"/>
                <a:pt x="6520321" y="4494577"/>
                <a:pt x="6520321" y="4507888"/>
              </a:cubicBezTo>
              <a:cubicBezTo>
                <a:pt x="6520321" y="4523418"/>
                <a:pt x="6533311" y="4534511"/>
                <a:pt x="6546300" y="4534511"/>
              </a:cubicBezTo>
              <a:cubicBezTo>
                <a:pt x="6561454" y="4534511"/>
                <a:pt x="6572279" y="4521199"/>
                <a:pt x="6572279" y="4507888"/>
              </a:cubicBezTo>
              <a:cubicBezTo>
                <a:pt x="6572279" y="4492359"/>
                <a:pt x="6561454" y="4481266"/>
                <a:pt x="6546300" y="4481266"/>
              </a:cubicBezTo>
              <a:close/>
              <a:moveTo>
                <a:pt x="6622072" y="4481266"/>
              </a:moveTo>
              <a:cubicBezTo>
                <a:pt x="6606918" y="4481266"/>
                <a:pt x="6596093" y="4494577"/>
                <a:pt x="6596093" y="4507888"/>
              </a:cubicBezTo>
              <a:cubicBezTo>
                <a:pt x="6596093" y="4523418"/>
                <a:pt x="6609083" y="4534511"/>
                <a:pt x="6622072" y="4534511"/>
              </a:cubicBezTo>
              <a:cubicBezTo>
                <a:pt x="6637226" y="4534511"/>
                <a:pt x="6648051" y="4521199"/>
                <a:pt x="6648051" y="4507888"/>
              </a:cubicBezTo>
              <a:cubicBezTo>
                <a:pt x="6648051" y="4492359"/>
                <a:pt x="6635061" y="4481266"/>
                <a:pt x="6622072" y="4481266"/>
              </a:cubicBezTo>
              <a:close/>
              <a:moveTo>
                <a:pt x="6695679" y="4481266"/>
              </a:moveTo>
              <a:cubicBezTo>
                <a:pt x="6680525" y="4481266"/>
                <a:pt x="6669700" y="4494577"/>
                <a:pt x="6669700" y="4507888"/>
              </a:cubicBezTo>
              <a:cubicBezTo>
                <a:pt x="6669700" y="4523418"/>
                <a:pt x="6682690" y="4534511"/>
                <a:pt x="6695679" y="4534511"/>
              </a:cubicBezTo>
              <a:cubicBezTo>
                <a:pt x="6710833" y="4534511"/>
                <a:pt x="6721658" y="4521199"/>
                <a:pt x="6721658" y="4507888"/>
              </a:cubicBezTo>
              <a:cubicBezTo>
                <a:pt x="6721658" y="4492359"/>
                <a:pt x="6710833" y="4481266"/>
                <a:pt x="6695679" y="4481266"/>
              </a:cubicBezTo>
              <a:close/>
              <a:moveTo>
                <a:pt x="6769286" y="4481266"/>
              </a:moveTo>
              <a:cubicBezTo>
                <a:pt x="6754132" y="4481266"/>
                <a:pt x="6743307" y="4494577"/>
                <a:pt x="6743307" y="4507888"/>
              </a:cubicBezTo>
              <a:cubicBezTo>
                <a:pt x="6743307" y="4523418"/>
                <a:pt x="6754132" y="4534511"/>
                <a:pt x="6769286" y="4534511"/>
              </a:cubicBezTo>
              <a:cubicBezTo>
                <a:pt x="6784440" y="4534511"/>
                <a:pt x="6795265" y="4521199"/>
                <a:pt x="6795265" y="4507888"/>
              </a:cubicBezTo>
              <a:cubicBezTo>
                <a:pt x="6795265" y="4492359"/>
                <a:pt x="6784440" y="4481266"/>
                <a:pt x="6769286" y="4481266"/>
              </a:cubicBezTo>
              <a:close/>
              <a:moveTo>
                <a:pt x="6842892" y="4481266"/>
              </a:moveTo>
              <a:cubicBezTo>
                <a:pt x="6827738" y="4481266"/>
                <a:pt x="6816913" y="4494577"/>
                <a:pt x="6816913" y="4507888"/>
              </a:cubicBezTo>
              <a:cubicBezTo>
                <a:pt x="6816913" y="4523418"/>
                <a:pt x="6829903" y="4534511"/>
                <a:pt x="6842892" y="4534511"/>
              </a:cubicBezTo>
              <a:cubicBezTo>
                <a:pt x="6858047" y="4534511"/>
                <a:pt x="6868871" y="4521199"/>
                <a:pt x="6868871" y="4507888"/>
              </a:cubicBezTo>
              <a:cubicBezTo>
                <a:pt x="6868871" y="4492359"/>
                <a:pt x="6858047" y="4481266"/>
                <a:pt x="6842892" y="4481266"/>
              </a:cubicBezTo>
              <a:close/>
              <a:moveTo>
                <a:pt x="6916499" y="4481266"/>
              </a:moveTo>
              <a:cubicBezTo>
                <a:pt x="6903510" y="4481266"/>
                <a:pt x="6892685" y="4494577"/>
                <a:pt x="6892685" y="4507888"/>
              </a:cubicBezTo>
              <a:cubicBezTo>
                <a:pt x="6892685" y="4523418"/>
                <a:pt x="6903510" y="4534511"/>
                <a:pt x="6916499" y="4534511"/>
              </a:cubicBezTo>
              <a:cubicBezTo>
                <a:pt x="6931654" y="4534511"/>
                <a:pt x="6942478" y="4521199"/>
                <a:pt x="6942478" y="4507888"/>
              </a:cubicBezTo>
              <a:cubicBezTo>
                <a:pt x="6942478" y="4492359"/>
                <a:pt x="6931654" y="4481266"/>
                <a:pt x="6916499" y="4481266"/>
              </a:cubicBezTo>
              <a:close/>
              <a:moveTo>
                <a:pt x="6990106" y="4481266"/>
              </a:moveTo>
              <a:cubicBezTo>
                <a:pt x="6977118" y="4481266"/>
                <a:pt x="6966293" y="4494577"/>
                <a:pt x="6966293" y="4507888"/>
              </a:cubicBezTo>
              <a:cubicBezTo>
                <a:pt x="6966293" y="4523418"/>
                <a:pt x="6977118" y="4534511"/>
                <a:pt x="6990106" y="4534511"/>
              </a:cubicBezTo>
              <a:cubicBezTo>
                <a:pt x="7005261" y="4534511"/>
                <a:pt x="7016086" y="4521199"/>
                <a:pt x="7016086" y="4507888"/>
              </a:cubicBezTo>
              <a:cubicBezTo>
                <a:pt x="7016086" y="4492359"/>
                <a:pt x="7005261" y="4481266"/>
                <a:pt x="6990106" y="4481266"/>
              </a:cubicBezTo>
              <a:close/>
              <a:moveTo>
                <a:pt x="7213092" y="4481266"/>
              </a:moveTo>
              <a:cubicBezTo>
                <a:pt x="7197938" y="4481266"/>
                <a:pt x="7187113" y="4494577"/>
                <a:pt x="7187113" y="4507888"/>
              </a:cubicBezTo>
              <a:cubicBezTo>
                <a:pt x="7187113" y="4523418"/>
                <a:pt x="7200103" y="4534511"/>
                <a:pt x="7213092" y="4534511"/>
              </a:cubicBezTo>
              <a:cubicBezTo>
                <a:pt x="7228246" y="4534511"/>
                <a:pt x="7239071" y="4521199"/>
                <a:pt x="7239071" y="4507888"/>
              </a:cubicBezTo>
              <a:cubicBezTo>
                <a:pt x="7239071" y="4492359"/>
                <a:pt x="7228246" y="4481266"/>
                <a:pt x="7213092" y="4481266"/>
              </a:cubicBezTo>
              <a:close/>
              <a:moveTo>
                <a:pt x="7288864" y="4481266"/>
              </a:moveTo>
              <a:cubicBezTo>
                <a:pt x="7273710" y="4481266"/>
                <a:pt x="7262885" y="4494577"/>
                <a:pt x="7262885" y="4507888"/>
              </a:cubicBezTo>
              <a:cubicBezTo>
                <a:pt x="7262885" y="4523418"/>
                <a:pt x="7275875" y="4534511"/>
                <a:pt x="7288864" y="4534511"/>
              </a:cubicBezTo>
              <a:cubicBezTo>
                <a:pt x="7301854" y="4534511"/>
                <a:pt x="7312678" y="4521199"/>
                <a:pt x="7312678" y="4507888"/>
              </a:cubicBezTo>
              <a:cubicBezTo>
                <a:pt x="7312678" y="4492359"/>
                <a:pt x="7301854" y="4481266"/>
                <a:pt x="7288864" y="4481266"/>
              </a:cubicBezTo>
              <a:close/>
              <a:moveTo>
                <a:pt x="9949537" y="4481266"/>
              </a:moveTo>
              <a:cubicBezTo>
                <a:pt x="9934383" y="4481266"/>
                <a:pt x="9923558" y="4494577"/>
                <a:pt x="9923558" y="4507888"/>
              </a:cubicBezTo>
              <a:cubicBezTo>
                <a:pt x="9923558" y="4523418"/>
                <a:pt x="9936548" y="4534511"/>
                <a:pt x="9949537" y="4534511"/>
              </a:cubicBezTo>
              <a:cubicBezTo>
                <a:pt x="9964692" y="4534511"/>
                <a:pt x="9975516" y="4521199"/>
                <a:pt x="9975516" y="4507888"/>
              </a:cubicBezTo>
              <a:cubicBezTo>
                <a:pt x="9975516" y="4492359"/>
                <a:pt x="9964692" y="4481266"/>
                <a:pt x="9949537" y="4481266"/>
              </a:cubicBezTo>
              <a:close/>
              <a:moveTo>
                <a:pt x="10027474" y="4481266"/>
              </a:moveTo>
              <a:cubicBezTo>
                <a:pt x="10012320" y="4481266"/>
                <a:pt x="10001495" y="4494577"/>
                <a:pt x="10001495" y="4507888"/>
              </a:cubicBezTo>
              <a:cubicBezTo>
                <a:pt x="10001495" y="4523418"/>
                <a:pt x="10014485" y="4534511"/>
                <a:pt x="10027474" y="4534511"/>
              </a:cubicBezTo>
              <a:cubicBezTo>
                <a:pt x="10040464" y="4534511"/>
                <a:pt x="10051288" y="4521199"/>
                <a:pt x="10051288" y="4507888"/>
              </a:cubicBezTo>
              <a:cubicBezTo>
                <a:pt x="10051288" y="4492359"/>
                <a:pt x="10038299" y="4481266"/>
                <a:pt x="10027474" y="4481266"/>
              </a:cubicBezTo>
              <a:close/>
              <a:moveTo>
                <a:pt x="10098916" y="4481266"/>
              </a:moveTo>
              <a:cubicBezTo>
                <a:pt x="10085927" y="4481266"/>
                <a:pt x="10075102" y="4494577"/>
                <a:pt x="10075102" y="4507888"/>
              </a:cubicBezTo>
              <a:cubicBezTo>
                <a:pt x="10075102" y="4523418"/>
                <a:pt x="10085927" y="4534511"/>
                <a:pt x="10098916" y="4534511"/>
              </a:cubicBezTo>
              <a:cubicBezTo>
                <a:pt x="10114071" y="4534511"/>
                <a:pt x="10124895" y="4521199"/>
                <a:pt x="10124895" y="4507888"/>
              </a:cubicBezTo>
              <a:cubicBezTo>
                <a:pt x="10124895" y="4492359"/>
                <a:pt x="10114071" y="4481266"/>
                <a:pt x="10098916" y="4481266"/>
              </a:cubicBezTo>
              <a:close/>
              <a:moveTo>
                <a:pt x="10172523" y="4481266"/>
              </a:moveTo>
              <a:cubicBezTo>
                <a:pt x="10157369" y="4481266"/>
                <a:pt x="10146544" y="4494577"/>
                <a:pt x="10146544" y="4507888"/>
              </a:cubicBezTo>
              <a:cubicBezTo>
                <a:pt x="10146544" y="4523418"/>
                <a:pt x="10157369" y="4534511"/>
                <a:pt x="10172523" y="4534511"/>
              </a:cubicBezTo>
              <a:cubicBezTo>
                <a:pt x="10187677" y="4534511"/>
                <a:pt x="10198502" y="4521199"/>
                <a:pt x="10198502" y="4507888"/>
              </a:cubicBezTo>
              <a:cubicBezTo>
                <a:pt x="10198502" y="4492359"/>
                <a:pt x="10187677" y="4481266"/>
                <a:pt x="10172523" y="4481266"/>
              </a:cubicBezTo>
              <a:close/>
              <a:moveTo>
                <a:pt x="10246130" y="4481266"/>
              </a:moveTo>
              <a:cubicBezTo>
                <a:pt x="10230976" y="4481266"/>
                <a:pt x="10220151" y="4494577"/>
                <a:pt x="10220151" y="4507888"/>
              </a:cubicBezTo>
              <a:cubicBezTo>
                <a:pt x="10220151" y="4523418"/>
                <a:pt x="10233141" y="4534511"/>
                <a:pt x="10246130" y="4534511"/>
              </a:cubicBezTo>
              <a:cubicBezTo>
                <a:pt x="10261284" y="4534511"/>
                <a:pt x="10272109" y="4521199"/>
                <a:pt x="10272109" y="4507888"/>
              </a:cubicBezTo>
              <a:cubicBezTo>
                <a:pt x="10272109" y="4492359"/>
                <a:pt x="10261284" y="4481266"/>
                <a:pt x="10246130" y="4481266"/>
              </a:cubicBezTo>
              <a:close/>
              <a:moveTo>
                <a:pt x="10319737" y="4481266"/>
              </a:moveTo>
              <a:cubicBezTo>
                <a:pt x="10304583" y="4481266"/>
                <a:pt x="10293758" y="4494577"/>
                <a:pt x="10293758" y="4507888"/>
              </a:cubicBezTo>
              <a:cubicBezTo>
                <a:pt x="10293758" y="4523418"/>
                <a:pt x="10306748" y="4534511"/>
                <a:pt x="10319737" y="4534511"/>
              </a:cubicBezTo>
              <a:cubicBezTo>
                <a:pt x="10334891" y="4534511"/>
                <a:pt x="10345716" y="4521199"/>
                <a:pt x="10345716" y="4507888"/>
              </a:cubicBezTo>
              <a:cubicBezTo>
                <a:pt x="10345716" y="4492359"/>
                <a:pt x="10334891" y="4481266"/>
                <a:pt x="10319737" y="4481266"/>
              </a:cubicBezTo>
              <a:close/>
              <a:moveTo>
                <a:pt x="10542723" y="4481266"/>
              </a:moveTo>
              <a:cubicBezTo>
                <a:pt x="10527569" y="4481266"/>
                <a:pt x="10516744" y="4494577"/>
                <a:pt x="10516744" y="4507888"/>
              </a:cubicBezTo>
              <a:cubicBezTo>
                <a:pt x="10516744" y="4523418"/>
                <a:pt x="10527569" y="4534511"/>
                <a:pt x="10542723" y="4534511"/>
              </a:cubicBezTo>
              <a:cubicBezTo>
                <a:pt x="10557877" y="4534511"/>
                <a:pt x="10568702" y="4521199"/>
                <a:pt x="10568702" y="4507888"/>
              </a:cubicBezTo>
              <a:cubicBezTo>
                <a:pt x="10568702" y="4492359"/>
                <a:pt x="10557877" y="4481266"/>
                <a:pt x="10542723" y="4481266"/>
              </a:cubicBezTo>
              <a:close/>
              <a:moveTo>
                <a:pt x="10616330" y="4481266"/>
              </a:moveTo>
              <a:cubicBezTo>
                <a:pt x="10601176" y="4481266"/>
                <a:pt x="10590351" y="4494577"/>
                <a:pt x="10590351" y="4507888"/>
              </a:cubicBezTo>
              <a:cubicBezTo>
                <a:pt x="10590351" y="4523418"/>
                <a:pt x="10603341" y="4534511"/>
                <a:pt x="10616330" y="4534511"/>
              </a:cubicBezTo>
              <a:cubicBezTo>
                <a:pt x="10631484" y="4534511"/>
                <a:pt x="10642309" y="4521199"/>
                <a:pt x="10642309" y="4507888"/>
              </a:cubicBezTo>
              <a:cubicBezTo>
                <a:pt x="10642309" y="4492359"/>
                <a:pt x="10631484" y="4481266"/>
                <a:pt x="10616330" y="4481266"/>
              </a:cubicBezTo>
              <a:close/>
              <a:moveTo>
                <a:pt x="10689936" y="4481266"/>
              </a:moveTo>
              <a:cubicBezTo>
                <a:pt x="10674782" y="4481266"/>
                <a:pt x="10663957" y="4494577"/>
                <a:pt x="10663957" y="4507888"/>
              </a:cubicBezTo>
              <a:cubicBezTo>
                <a:pt x="10663957" y="4523418"/>
                <a:pt x="10676947" y="4534511"/>
                <a:pt x="10689936" y="4534511"/>
              </a:cubicBezTo>
              <a:cubicBezTo>
                <a:pt x="10705091" y="4534511"/>
                <a:pt x="10715915" y="4521199"/>
                <a:pt x="10715915" y="4507888"/>
              </a:cubicBezTo>
              <a:cubicBezTo>
                <a:pt x="10715915" y="4492359"/>
                <a:pt x="10705091" y="4481266"/>
                <a:pt x="10689936" y="4481266"/>
              </a:cubicBezTo>
              <a:close/>
              <a:moveTo>
                <a:pt x="11430336" y="4481266"/>
              </a:moveTo>
              <a:cubicBezTo>
                <a:pt x="11415182" y="4481266"/>
                <a:pt x="11404357" y="4494577"/>
                <a:pt x="11404357" y="4507888"/>
              </a:cubicBezTo>
              <a:cubicBezTo>
                <a:pt x="11404357" y="4523418"/>
                <a:pt x="11417346" y="4534511"/>
                <a:pt x="11430336" y="4534511"/>
              </a:cubicBezTo>
              <a:cubicBezTo>
                <a:pt x="11445489" y="4534511"/>
                <a:pt x="11456314" y="4521199"/>
                <a:pt x="11456314" y="4507888"/>
              </a:cubicBezTo>
              <a:cubicBezTo>
                <a:pt x="11456314" y="4492359"/>
                <a:pt x="11445489" y="4481266"/>
                <a:pt x="11430336" y="4481266"/>
              </a:cubicBezTo>
              <a:close/>
              <a:moveTo>
                <a:pt x="11503942" y="4481266"/>
              </a:moveTo>
              <a:cubicBezTo>
                <a:pt x="11488788" y="4481266"/>
                <a:pt x="11477963" y="4494577"/>
                <a:pt x="11477963" y="4507888"/>
              </a:cubicBezTo>
              <a:cubicBezTo>
                <a:pt x="11477963" y="4523418"/>
                <a:pt x="11490953" y="4534511"/>
                <a:pt x="11503942" y="4534511"/>
              </a:cubicBezTo>
              <a:cubicBezTo>
                <a:pt x="11519097" y="4534511"/>
                <a:pt x="11529921" y="4521199"/>
                <a:pt x="11529921" y="4507888"/>
              </a:cubicBezTo>
              <a:cubicBezTo>
                <a:pt x="11529921" y="4492359"/>
                <a:pt x="11519097" y="4481266"/>
                <a:pt x="11503942" y="4481266"/>
              </a:cubicBezTo>
              <a:close/>
              <a:moveTo>
                <a:pt x="2995849" y="4556696"/>
              </a:moveTo>
              <a:cubicBezTo>
                <a:pt x="2982860" y="4556696"/>
                <a:pt x="2972035" y="4570007"/>
                <a:pt x="2972035" y="4583318"/>
              </a:cubicBezTo>
              <a:cubicBezTo>
                <a:pt x="2972035" y="4598848"/>
                <a:pt x="2982860" y="4609941"/>
                <a:pt x="2995849" y="4609941"/>
              </a:cubicBezTo>
              <a:cubicBezTo>
                <a:pt x="3011003" y="4609941"/>
                <a:pt x="3021828" y="4596629"/>
                <a:pt x="3021828" y="4583318"/>
              </a:cubicBezTo>
              <a:cubicBezTo>
                <a:pt x="3021828" y="4570007"/>
                <a:pt x="3011003" y="4556696"/>
                <a:pt x="2995849" y="4556696"/>
              </a:cubicBezTo>
              <a:close/>
              <a:moveTo>
                <a:pt x="3069456" y="4556696"/>
              </a:moveTo>
              <a:cubicBezTo>
                <a:pt x="3056467" y="4556696"/>
                <a:pt x="3045642" y="4570007"/>
                <a:pt x="3045642" y="4583318"/>
              </a:cubicBezTo>
              <a:cubicBezTo>
                <a:pt x="3045642" y="4598848"/>
                <a:pt x="3056467" y="4609941"/>
                <a:pt x="3069456" y="4609941"/>
              </a:cubicBezTo>
              <a:cubicBezTo>
                <a:pt x="3084610" y="4609941"/>
                <a:pt x="3095435" y="4596629"/>
                <a:pt x="3095435" y="4583318"/>
              </a:cubicBezTo>
              <a:cubicBezTo>
                <a:pt x="3095435" y="4570007"/>
                <a:pt x="3084610" y="4556696"/>
                <a:pt x="3069456" y="4556696"/>
              </a:cubicBezTo>
              <a:close/>
              <a:moveTo>
                <a:pt x="3143063" y="4556696"/>
              </a:moveTo>
              <a:cubicBezTo>
                <a:pt x="3130074" y="4556696"/>
                <a:pt x="3119249" y="4570007"/>
                <a:pt x="3119249" y="4583318"/>
              </a:cubicBezTo>
              <a:cubicBezTo>
                <a:pt x="3119249" y="4598848"/>
                <a:pt x="3130074" y="4609941"/>
                <a:pt x="3143063" y="4609941"/>
              </a:cubicBezTo>
              <a:cubicBezTo>
                <a:pt x="3158217" y="4609941"/>
                <a:pt x="3169042" y="4596629"/>
                <a:pt x="3169042" y="4583318"/>
              </a:cubicBezTo>
              <a:cubicBezTo>
                <a:pt x="3169042" y="4570007"/>
                <a:pt x="3158217" y="4556696"/>
                <a:pt x="3143063" y="4556696"/>
              </a:cubicBezTo>
              <a:close/>
              <a:moveTo>
                <a:pt x="3218835" y="4556696"/>
              </a:moveTo>
              <a:cubicBezTo>
                <a:pt x="3203681" y="4556696"/>
                <a:pt x="3192856" y="4570007"/>
                <a:pt x="3192856" y="4583318"/>
              </a:cubicBezTo>
              <a:cubicBezTo>
                <a:pt x="3192856" y="4598848"/>
                <a:pt x="3205846" y="4609941"/>
                <a:pt x="3218835" y="4609941"/>
              </a:cubicBezTo>
              <a:cubicBezTo>
                <a:pt x="3233989" y="4609941"/>
                <a:pt x="3244814" y="4596629"/>
                <a:pt x="3244814" y="4583318"/>
              </a:cubicBezTo>
              <a:cubicBezTo>
                <a:pt x="3244814" y="4570007"/>
                <a:pt x="3231824" y="4556696"/>
                <a:pt x="3218835" y="4556696"/>
              </a:cubicBezTo>
              <a:close/>
              <a:moveTo>
                <a:pt x="3292441" y="4556696"/>
              </a:moveTo>
              <a:cubicBezTo>
                <a:pt x="3279452" y="4556696"/>
                <a:pt x="3268627" y="4570007"/>
                <a:pt x="3268627" y="4583318"/>
              </a:cubicBezTo>
              <a:cubicBezTo>
                <a:pt x="3268627" y="4598848"/>
                <a:pt x="3279452" y="4609941"/>
                <a:pt x="3292441" y="4609941"/>
              </a:cubicBezTo>
              <a:cubicBezTo>
                <a:pt x="3307595" y="4609941"/>
                <a:pt x="3318420" y="4596629"/>
                <a:pt x="3318420" y="4583318"/>
              </a:cubicBezTo>
              <a:cubicBezTo>
                <a:pt x="3318420" y="4570007"/>
                <a:pt x="3307595" y="4556696"/>
                <a:pt x="3292441" y="4556696"/>
              </a:cubicBezTo>
              <a:close/>
              <a:moveTo>
                <a:pt x="3366049" y="4556696"/>
              </a:moveTo>
              <a:cubicBezTo>
                <a:pt x="3350895" y="4556696"/>
                <a:pt x="3340070" y="4570007"/>
                <a:pt x="3340070" y="4583318"/>
              </a:cubicBezTo>
              <a:cubicBezTo>
                <a:pt x="3340070" y="4598848"/>
                <a:pt x="3353060" y="4609941"/>
                <a:pt x="3366049" y="4609941"/>
              </a:cubicBezTo>
              <a:cubicBezTo>
                <a:pt x="3381203" y="4609941"/>
                <a:pt x="3392028" y="4596629"/>
                <a:pt x="3392028" y="4583318"/>
              </a:cubicBezTo>
              <a:cubicBezTo>
                <a:pt x="3392028" y="4570007"/>
                <a:pt x="3381203" y="4556696"/>
                <a:pt x="3366049" y="4556696"/>
              </a:cubicBezTo>
              <a:close/>
              <a:moveTo>
                <a:pt x="3439656" y="4556696"/>
              </a:moveTo>
              <a:cubicBezTo>
                <a:pt x="3424502" y="4556696"/>
                <a:pt x="3413677" y="4570007"/>
                <a:pt x="3413677" y="4583318"/>
              </a:cubicBezTo>
              <a:cubicBezTo>
                <a:pt x="3413677" y="4598848"/>
                <a:pt x="3426666" y="4609941"/>
                <a:pt x="3439656" y="4609941"/>
              </a:cubicBezTo>
              <a:cubicBezTo>
                <a:pt x="3454810" y="4609941"/>
                <a:pt x="3465635" y="4596629"/>
                <a:pt x="3465635" y="4583318"/>
              </a:cubicBezTo>
              <a:cubicBezTo>
                <a:pt x="3465635" y="4570007"/>
                <a:pt x="3454810" y="4556696"/>
                <a:pt x="3439656" y="4556696"/>
              </a:cubicBezTo>
              <a:close/>
              <a:moveTo>
                <a:pt x="3513262" y="4556696"/>
              </a:moveTo>
              <a:cubicBezTo>
                <a:pt x="3500273" y="4556696"/>
                <a:pt x="3489448" y="4570007"/>
                <a:pt x="3489448" y="4583318"/>
              </a:cubicBezTo>
              <a:cubicBezTo>
                <a:pt x="3489448" y="4598848"/>
                <a:pt x="3500273" y="4609941"/>
                <a:pt x="3513262" y="4609941"/>
              </a:cubicBezTo>
              <a:cubicBezTo>
                <a:pt x="3528416" y="4609941"/>
                <a:pt x="3539241" y="4596629"/>
                <a:pt x="3539241" y="4583318"/>
              </a:cubicBezTo>
              <a:cubicBezTo>
                <a:pt x="3539241" y="4570007"/>
                <a:pt x="3528416" y="4556696"/>
                <a:pt x="3513262" y="4556696"/>
              </a:cubicBezTo>
              <a:close/>
              <a:moveTo>
                <a:pt x="3589034" y="4556696"/>
              </a:moveTo>
              <a:cubicBezTo>
                <a:pt x="3573880" y="4556696"/>
                <a:pt x="3563055" y="4570007"/>
                <a:pt x="3563055" y="4583318"/>
              </a:cubicBezTo>
              <a:cubicBezTo>
                <a:pt x="3563055" y="4598848"/>
                <a:pt x="3576045" y="4609941"/>
                <a:pt x="3589034" y="4609941"/>
              </a:cubicBezTo>
              <a:cubicBezTo>
                <a:pt x="3604188" y="4609941"/>
                <a:pt x="3615013" y="4596629"/>
                <a:pt x="3615013" y="4583318"/>
              </a:cubicBezTo>
              <a:cubicBezTo>
                <a:pt x="3615013" y="4570007"/>
                <a:pt x="3602023" y="4556696"/>
                <a:pt x="3589034" y="4556696"/>
              </a:cubicBezTo>
              <a:close/>
              <a:moveTo>
                <a:pt x="3662641" y="4556696"/>
              </a:moveTo>
              <a:cubicBezTo>
                <a:pt x="3649652" y="4556696"/>
                <a:pt x="3638827" y="4570007"/>
                <a:pt x="3638827" y="4583318"/>
              </a:cubicBezTo>
              <a:cubicBezTo>
                <a:pt x="3638827" y="4598848"/>
                <a:pt x="3649652" y="4609941"/>
                <a:pt x="3662641" y="4609941"/>
              </a:cubicBezTo>
              <a:cubicBezTo>
                <a:pt x="3677795" y="4609941"/>
                <a:pt x="3688620" y="4596629"/>
                <a:pt x="3688620" y="4583318"/>
              </a:cubicBezTo>
              <a:cubicBezTo>
                <a:pt x="3688620" y="4570007"/>
                <a:pt x="3677795" y="4556696"/>
                <a:pt x="3662641" y="4556696"/>
              </a:cubicBezTo>
              <a:close/>
              <a:moveTo>
                <a:pt x="3736248" y="4556696"/>
              </a:moveTo>
              <a:cubicBezTo>
                <a:pt x="3721094" y="4556696"/>
                <a:pt x="3710269" y="4570007"/>
                <a:pt x="3710269" y="4583318"/>
              </a:cubicBezTo>
              <a:cubicBezTo>
                <a:pt x="3710269" y="4598848"/>
                <a:pt x="3723258" y="4609941"/>
                <a:pt x="3736248" y="4609941"/>
              </a:cubicBezTo>
              <a:cubicBezTo>
                <a:pt x="3751402" y="4609941"/>
                <a:pt x="3762227" y="4596629"/>
                <a:pt x="3762227" y="4583318"/>
              </a:cubicBezTo>
              <a:cubicBezTo>
                <a:pt x="3762227" y="4570007"/>
                <a:pt x="3751402" y="4556696"/>
                <a:pt x="3736248" y="4556696"/>
              </a:cubicBezTo>
              <a:close/>
              <a:moveTo>
                <a:pt x="3812020" y="4556696"/>
              </a:moveTo>
              <a:cubicBezTo>
                <a:pt x="3796866" y="4556696"/>
                <a:pt x="3786041" y="4570007"/>
                <a:pt x="3786041" y="4583318"/>
              </a:cubicBezTo>
              <a:cubicBezTo>
                <a:pt x="3786041" y="4598848"/>
                <a:pt x="3799030" y="4609941"/>
                <a:pt x="3812020" y="4609941"/>
              </a:cubicBezTo>
              <a:cubicBezTo>
                <a:pt x="3825009" y="4609941"/>
                <a:pt x="3835834" y="4596629"/>
                <a:pt x="3835834" y="4583318"/>
              </a:cubicBezTo>
              <a:cubicBezTo>
                <a:pt x="3835834" y="4570007"/>
                <a:pt x="3825009" y="4556696"/>
                <a:pt x="3812020" y="4556696"/>
              </a:cubicBezTo>
              <a:close/>
              <a:moveTo>
                <a:pt x="3883462" y="4556696"/>
              </a:moveTo>
              <a:cubicBezTo>
                <a:pt x="3868308" y="4556696"/>
                <a:pt x="3857483" y="4570007"/>
                <a:pt x="3857483" y="4583318"/>
              </a:cubicBezTo>
              <a:cubicBezTo>
                <a:pt x="3857483" y="4598848"/>
                <a:pt x="3870472" y="4609941"/>
                <a:pt x="3883462" y="4609941"/>
              </a:cubicBezTo>
              <a:cubicBezTo>
                <a:pt x="3898616" y="4609941"/>
                <a:pt x="3909441" y="4596629"/>
                <a:pt x="3909441" y="4583318"/>
              </a:cubicBezTo>
              <a:cubicBezTo>
                <a:pt x="3909441" y="4570007"/>
                <a:pt x="3898616" y="4556696"/>
                <a:pt x="3883462" y="4556696"/>
              </a:cubicBezTo>
              <a:close/>
              <a:moveTo>
                <a:pt x="3957069" y="4556696"/>
              </a:moveTo>
              <a:cubicBezTo>
                <a:pt x="3941915" y="4556696"/>
                <a:pt x="3931090" y="4570007"/>
                <a:pt x="3931090" y="4583318"/>
              </a:cubicBezTo>
              <a:cubicBezTo>
                <a:pt x="3931090" y="4598848"/>
                <a:pt x="3944080" y="4609941"/>
                <a:pt x="3957069" y="4609941"/>
              </a:cubicBezTo>
              <a:cubicBezTo>
                <a:pt x="3972223" y="4609941"/>
                <a:pt x="3983048" y="4596629"/>
                <a:pt x="3983048" y="4583318"/>
              </a:cubicBezTo>
              <a:cubicBezTo>
                <a:pt x="3983048" y="4570007"/>
                <a:pt x="3972223" y="4556696"/>
                <a:pt x="3957069" y="4556696"/>
              </a:cubicBezTo>
              <a:close/>
              <a:moveTo>
                <a:pt x="4032841" y="4556696"/>
              </a:moveTo>
              <a:cubicBezTo>
                <a:pt x="4019852" y="4556696"/>
                <a:pt x="4009027" y="4570007"/>
                <a:pt x="4009027" y="4583318"/>
              </a:cubicBezTo>
              <a:cubicBezTo>
                <a:pt x="4009027" y="4598848"/>
                <a:pt x="4019852" y="4609941"/>
                <a:pt x="4032841" y="4609941"/>
              </a:cubicBezTo>
              <a:cubicBezTo>
                <a:pt x="4047995" y="4609941"/>
                <a:pt x="4058820" y="4596629"/>
                <a:pt x="4058820" y="4583318"/>
              </a:cubicBezTo>
              <a:cubicBezTo>
                <a:pt x="4058820" y="4570007"/>
                <a:pt x="4045830" y="4556696"/>
                <a:pt x="4032841" y="4556696"/>
              </a:cubicBezTo>
              <a:close/>
              <a:moveTo>
                <a:pt x="4106447" y="4556696"/>
              </a:moveTo>
              <a:cubicBezTo>
                <a:pt x="4091293" y="4556696"/>
                <a:pt x="4080468" y="4570007"/>
                <a:pt x="4080468" y="4583318"/>
              </a:cubicBezTo>
              <a:cubicBezTo>
                <a:pt x="4080468" y="4598848"/>
                <a:pt x="4093458" y="4609941"/>
                <a:pt x="4106447" y="4609941"/>
              </a:cubicBezTo>
              <a:cubicBezTo>
                <a:pt x="4121601" y="4609941"/>
                <a:pt x="4132426" y="4596629"/>
                <a:pt x="4132426" y="4583318"/>
              </a:cubicBezTo>
              <a:cubicBezTo>
                <a:pt x="4132426" y="4570007"/>
                <a:pt x="4121601" y="4556696"/>
                <a:pt x="4106447" y="4556696"/>
              </a:cubicBezTo>
              <a:close/>
              <a:moveTo>
                <a:pt x="4180055" y="4556696"/>
              </a:moveTo>
              <a:cubicBezTo>
                <a:pt x="4164901" y="4556696"/>
                <a:pt x="4154076" y="4570007"/>
                <a:pt x="4154076" y="4583318"/>
              </a:cubicBezTo>
              <a:cubicBezTo>
                <a:pt x="4154076" y="4598848"/>
                <a:pt x="4167065" y="4609941"/>
                <a:pt x="4180055" y="4609941"/>
              </a:cubicBezTo>
              <a:cubicBezTo>
                <a:pt x="4195209" y="4609941"/>
                <a:pt x="4206034" y="4596629"/>
                <a:pt x="4206034" y="4583318"/>
              </a:cubicBezTo>
              <a:cubicBezTo>
                <a:pt x="4206034" y="4570007"/>
                <a:pt x="4195209" y="4556696"/>
                <a:pt x="4180055" y="4556696"/>
              </a:cubicBezTo>
              <a:close/>
              <a:moveTo>
                <a:pt x="5957445" y="4556696"/>
              </a:moveTo>
              <a:cubicBezTo>
                <a:pt x="5942291" y="4556696"/>
                <a:pt x="5931466" y="4570007"/>
                <a:pt x="5931466" y="4583318"/>
              </a:cubicBezTo>
              <a:cubicBezTo>
                <a:pt x="5931466" y="4598848"/>
                <a:pt x="5944456" y="4609941"/>
                <a:pt x="5957445" y="4609941"/>
              </a:cubicBezTo>
              <a:cubicBezTo>
                <a:pt x="5970435" y="4609941"/>
                <a:pt x="5981259" y="4596629"/>
                <a:pt x="5981259" y="4583318"/>
              </a:cubicBezTo>
              <a:cubicBezTo>
                <a:pt x="5981259" y="4570007"/>
                <a:pt x="5970435" y="4556696"/>
                <a:pt x="5957445" y="4556696"/>
              </a:cubicBezTo>
              <a:close/>
              <a:moveTo>
                <a:pt x="6028887" y="4556696"/>
              </a:moveTo>
              <a:cubicBezTo>
                <a:pt x="6013733" y="4556696"/>
                <a:pt x="6002908" y="4570007"/>
                <a:pt x="6002908" y="4583318"/>
              </a:cubicBezTo>
              <a:cubicBezTo>
                <a:pt x="6002908" y="4598848"/>
                <a:pt x="6015897" y="4609941"/>
                <a:pt x="6028887" y="4609941"/>
              </a:cubicBezTo>
              <a:cubicBezTo>
                <a:pt x="6044041" y="4609941"/>
                <a:pt x="6054866" y="4596629"/>
                <a:pt x="6054866" y="4583318"/>
              </a:cubicBezTo>
              <a:cubicBezTo>
                <a:pt x="6054866" y="4570007"/>
                <a:pt x="6044041" y="4556696"/>
                <a:pt x="6028887" y="4556696"/>
              </a:cubicBezTo>
              <a:close/>
              <a:moveTo>
                <a:pt x="6102494" y="4556696"/>
              </a:moveTo>
              <a:cubicBezTo>
                <a:pt x="6087340" y="4556696"/>
                <a:pt x="6076515" y="4570007"/>
                <a:pt x="6076515" y="4583318"/>
              </a:cubicBezTo>
              <a:cubicBezTo>
                <a:pt x="6076515" y="4598848"/>
                <a:pt x="6089505" y="4609941"/>
                <a:pt x="6102494" y="4609941"/>
              </a:cubicBezTo>
              <a:cubicBezTo>
                <a:pt x="6117648" y="4609941"/>
                <a:pt x="6128473" y="4596629"/>
                <a:pt x="6128473" y="4583318"/>
              </a:cubicBezTo>
              <a:cubicBezTo>
                <a:pt x="6128473" y="4570007"/>
                <a:pt x="6117648" y="4556696"/>
                <a:pt x="6102494" y="4556696"/>
              </a:cubicBezTo>
              <a:close/>
              <a:moveTo>
                <a:pt x="6178265" y="4556696"/>
              </a:moveTo>
              <a:cubicBezTo>
                <a:pt x="6165277" y="4556696"/>
                <a:pt x="6154452" y="4570007"/>
                <a:pt x="6154452" y="4583318"/>
              </a:cubicBezTo>
              <a:cubicBezTo>
                <a:pt x="6154452" y="4598848"/>
                <a:pt x="6165277" y="4609941"/>
                <a:pt x="6178265" y="4609941"/>
              </a:cubicBezTo>
              <a:cubicBezTo>
                <a:pt x="6193420" y="4609941"/>
                <a:pt x="6204245" y="4596629"/>
                <a:pt x="6204245" y="4583318"/>
              </a:cubicBezTo>
              <a:cubicBezTo>
                <a:pt x="6204245" y="4570007"/>
                <a:pt x="6191255" y="4556696"/>
                <a:pt x="6178265" y="4556696"/>
              </a:cubicBezTo>
              <a:close/>
              <a:moveTo>
                <a:pt x="6251873" y="4556696"/>
              </a:moveTo>
              <a:cubicBezTo>
                <a:pt x="6238884" y="4556696"/>
                <a:pt x="6228059" y="4570007"/>
                <a:pt x="6228059" y="4583318"/>
              </a:cubicBezTo>
              <a:cubicBezTo>
                <a:pt x="6228059" y="4598848"/>
                <a:pt x="6238884" y="4609941"/>
                <a:pt x="6251873" y="4609941"/>
              </a:cubicBezTo>
              <a:cubicBezTo>
                <a:pt x="6267027" y="4609941"/>
                <a:pt x="6277852" y="4596629"/>
                <a:pt x="6277852" y="4583318"/>
              </a:cubicBezTo>
              <a:cubicBezTo>
                <a:pt x="6277852" y="4570007"/>
                <a:pt x="6267027" y="4556696"/>
                <a:pt x="6251873" y="4556696"/>
              </a:cubicBezTo>
              <a:close/>
              <a:moveTo>
                <a:pt x="6325479" y="4556696"/>
              </a:moveTo>
              <a:cubicBezTo>
                <a:pt x="6312490" y="4556696"/>
                <a:pt x="6301665" y="4570007"/>
                <a:pt x="6301665" y="4583318"/>
              </a:cubicBezTo>
              <a:cubicBezTo>
                <a:pt x="6301665" y="4598848"/>
                <a:pt x="6312490" y="4609941"/>
                <a:pt x="6325479" y="4609941"/>
              </a:cubicBezTo>
              <a:cubicBezTo>
                <a:pt x="6340633" y="4609941"/>
                <a:pt x="6351458" y="4596629"/>
                <a:pt x="6351458" y="4583318"/>
              </a:cubicBezTo>
              <a:cubicBezTo>
                <a:pt x="6351458" y="4570007"/>
                <a:pt x="6340633" y="4556696"/>
                <a:pt x="6325479" y="4556696"/>
              </a:cubicBezTo>
              <a:close/>
              <a:moveTo>
                <a:pt x="6399086" y="4556696"/>
              </a:moveTo>
              <a:cubicBezTo>
                <a:pt x="6383932" y="4556696"/>
                <a:pt x="6373107" y="4570007"/>
                <a:pt x="6373107" y="4583318"/>
              </a:cubicBezTo>
              <a:cubicBezTo>
                <a:pt x="6373107" y="4598848"/>
                <a:pt x="6386097" y="4609941"/>
                <a:pt x="6399086" y="4609941"/>
              </a:cubicBezTo>
              <a:cubicBezTo>
                <a:pt x="6414241" y="4609941"/>
                <a:pt x="6425065" y="4596629"/>
                <a:pt x="6425065" y="4583318"/>
              </a:cubicBezTo>
              <a:cubicBezTo>
                <a:pt x="6425065" y="4570007"/>
                <a:pt x="6414241" y="4556696"/>
                <a:pt x="6399086" y="4556696"/>
              </a:cubicBezTo>
              <a:close/>
              <a:moveTo>
                <a:pt x="6472694" y="4556696"/>
              </a:moveTo>
              <a:cubicBezTo>
                <a:pt x="6457540" y="4556696"/>
                <a:pt x="6446715" y="4570007"/>
                <a:pt x="6446715" y="4583318"/>
              </a:cubicBezTo>
              <a:cubicBezTo>
                <a:pt x="6446715" y="4598848"/>
                <a:pt x="6459704" y="4609941"/>
                <a:pt x="6472694" y="4609941"/>
              </a:cubicBezTo>
              <a:cubicBezTo>
                <a:pt x="6487848" y="4609941"/>
                <a:pt x="6498673" y="4596629"/>
                <a:pt x="6498673" y="4583318"/>
              </a:cubicBezTo>
              <a:cubicBezTo>
                <a:pt x="6498673" y="4570007"/>
                <a:pt x="6487848" y="4556696"/>
                <a:pt x="6472694" y="4556696"/>
              </a:cubicBezTo>
              <a:close/>
              <a:moveTo>
                <a:pt x="6546300" y="4556696"/>
              </a:moveTo>
              <a:cubicBezTo>
                <a:pt x="6531146" y="4556696"/>
                <a:pt x="6520321" y="4570007"/>
                <a:pt x="6520321" y="4583318"/>
              </a:cubicBezTo>
              <a:cubicBezTo>
                <a:pt x="6520321" y="4598848"/>
                <a:pt x="6533311" y="4609941"/>
                <a:pt x="6546300" y="4609941"/>
              </a:cubicBezTo>
              <a:cubicBezTo>
                <a:pt x="6561454" y="4609941"/>
                <a:pt x="6572279" y="4596629"/>
                <a:pt x="6572279" y="4583318"/>
              </a:cubicBezTo>
              <a:cubicBezTo>
                <a:pt x="6572279" y="4570007"/>
                <a:pt x="6561454" y="4556696"/>
                <a:pt x="6546300" y="4556696"/>
              </a:cubicBezTo>
              <a:close/>
              <a:moveTo>
                <a:pt x="6622072" y="4556696"/>
              </a:moveTo>
              <a:cubicBezTo>
                <a:pt x="6606918" y="4556696"/>
                <a:pt x="6596093" y="4570007"/>
                <a:pt x="6596093" y="4583318"/>
              </a:cubicBezTo>
              <a:cubicBezTo>
                <a:pt x="6596093" y="4598848"/>
                <a:pt x="6609083" y="4609941"/>
                <a:pt x="6622072" y="4609941"/>
              </a:cubicBezTo>
              <a:cubicBezTo>
                <a:pt x="6637226" y="4609941"/>
                <a:pt x="6648051" y="4596629"/>
                <a:pt x="6648051" y="4583318"/>
              </a:cubicBezTo>
              <a:cubicBezTo>
                <a:pt x="6648051" y="4570007"/>
                <a:pt x="6635061" y="4556696"/>
                <a:pt x="6622072" y="4556696"/>
              </a:cubicBezTo>
              <a:close/>
              <a:moveTo>
                <a:pt x="6695679" y="4556696"/>
              </a:moveTo>
              <a:cubicBezTo>
                <a:pt x="6680525" y="4556696"/>
                <a:pt x="6669700" y="4570007"/>
                <a:pt x="6669700" y="4583318"/>
              </a:cubicBezTo>
              <a:cubicBezTo>
                <a:pt x="6669700" y="4598848"/>
                <a:pt x="6682690" y="4609941"/>
                <a:pt x="6695679" y="4609941"/>
              </a:cubicBezTo>
              <a:cubicBezTo>
                <a:pt x="6710833" y="4609941"/>
                <a:pt x="6721658" y="4596629"/>
                <a:pt x="6721658" y="4583318"/>
              </a:cubicBezTo>
              <a:cubicBezTo>
                <a:pt x="6721658" y="4570007"/>
                <a:pt x="6710833" y="4556696"/>
                <a:pt x="6695679" y="4556696"/>
              </a:cubicBezTo>
              <a:close/>
              <a:moveTo>
                <a:pt x="6769286" y="4556696"/>
              </a:moveTo>
              <a:cubicBezTo>
                <a:pt x="6754132" y="4556696"/>
                <a:pt x="6743307" y="4570007"/>
                <a:pt x="6743307" y="4583318"/>
              </a:cubicBezTo>
              <a:cubicBezTo>
                <a:pt x="6743307" y="4598848"/>
                <a:pt x="6754132" y="4609941"/>
                <a:pt x="6769286" y="4609941"/>
              </a:cubicBezTo>
              <a:cubicBezTo>
                <a:pt x="6784440" y="4609941"/>
                <a:pt x="6795265" y="4596629"/>
                <a:pt x="6795265" y="4583318"/>
              </a:cubicBezTo>
              <a:cubicBezTo>
                <a:pt x="6795265" y="4570007"/>
                <a:pt x="6784440" y="4556696"/>
                <a:pt x="6769286" y="4556696"/>
              </a:cubicBezTo>
              <a:close/>
              <a:moveTo>
                <a:pt x="6842892" y="4556696"/>
              </a:moveTo>
              <a:cubicBezTo>
                <a:pt x="6827738" y="4556696"/>
                <a:pt x="6816913" y="4570007"/>
                <a:pt x="6816913" y="4583318"/>
              </a:cubicBezTo>
              <a:cubicBezTo>
                <a:pt x="6816913" y="4598848"/>
                <a:pt x="6829903" y="4609941"/>
                <a:pt x="6842892" y="4609941"/>
              </a:cubicBezTo>
              <a:cubicBezTo>
                <a:pt x="6858047" y="4609941"/>
                <a:pt x="6868871" y="4596629"/>
                <a:pt x="6868871" y="4583318"/>
              </a:cubicBezTo>
              <a:cubicBezTo>
                <a:pt x="6868871" y="4570007"/>
                <a:pt x="6858047" y="4556696"/>
                <a:pt x="6842892" y="4556696"/>
              </a:cubicBezTo>
              <a:close/>
              <a:moveTo>
                <a:pt x="6916499" y="4556696"/>
              </a:moveTo>
              <a:cubicBezTo>
                <a:pt x="6903510" y="4556696"/>
                <a:pt x="6892685" y="4570007"/>
                <a:pt x="6892685" y="4583318"/>
              </a:cubicBezTo>
              <a:cubicBezTo>
                <a:pt x="6892685" y="4598848"/>
                <a:pt x="6903510" y="4609941"/>
                <a:pt x="6916499" y="4609941"/>
              </a:cubicBezTo>
              <a:cubicBezTo>
                <a:pt x="6931654" y="4609941"/>
                <a:pt x="6942478" y="4596629"/>
                <a:pt x="6942478" y="4583318"/>
              </a:cubicBezTo>
              <a:cubicBezTo>
                <a:pt x="6942478" y="4570007"/>
                <a:pt x="6931654" y="4556696"/>
                <a:pt x="6916499" y="4556696"/>
              </a:cubicBezTo>
              <a:close/>
              <a:moveTo>
                <a:pt x="7139485" y="4556696"/>
              </a:moveTo>
              <a:cubicBezTo>
                <a:pt x="7124331" y="4556696"/>
                <a:pt x="7113506" y="4570007"/>
                <a:pt x="7113506" y="4583318"/>
              </a:cubicBezTo>
              <a:cubicBezTo>
                <a:pt x="7113506" y="4598848"/>
                <a:pt x="7126496" y="4609941"/>
                <a:pt x="7139485" y="4609941"/>
              </a:cubicBezTo>
              <a:cubicBezTo>
                <a:pt x="7154639" y="4609941"/>
                <a:pt x="7165464" y="4596629"/>
                <a:pt x="7165464" y="4583318"/>
              </a:cubicBezTo>
              <a:cubicBezTo>
                <a:pt x="7165464" y="4570007"/>
                <a:pt x="7154639" y="4556696"/>
                <a:pt x="7139485" y="4556696"/>
              </a:cubicBezTo>
              <a:close/>
              <a:moveTo>
                <a:pt x="7213092" y="4556696"/>
              </a:moveTo>
              <a:cubicBezTo>
                <a:pt x="7197938" y="4556696"/>
                <a:pt x="7187113" y="4570007"/>
                <a:pt x="7187113" y="4583318"/>
              </a:cubicBezTo>
              <a:cubicBezTo>
                <a:pt x="7187113" y="4598848"/>
                <a:pt x="7200103" y="4609941"/>
                <a:pt x="7213092" y="4609941"/>
              </a:cubicBezTo>
              <a:cubicBezTo>
                <a:pt x="7228246" y="4609941"/>
                <a:pt x="7239071" y="4596629"/>
                <a:pt x="7239071" y="4583318"/>
              </a:cubicBezTo>
              <a:cubicBezTo>
                <a:pt x="7239071" y="4570007"/>
                <a:pt x="7228246" y="4556696"/>
                <a:pt x="7213092" y="4556696"/>
              </a:cubicBezTo>
              <a:close/>
              <a:moveTo>
                <a:pt x="7288864" y="4556696"/>
              </a:moveTo>
              <a:cubicBezTo>
                <a:pt x="7273710" y="4556696"/>
                <a:pt x="7262885" y="4570007"/>
                <a:pt x="7262885" y="4583318"/>
              </a:cubicBezTo>
              <a:cubicBezTo>
                <a:pt x="7262885" y="4598848"/>
                <a:pt x="7275875" y="4609941"/>
                <a:pt x="7288864" y="4609941"/>
              </a:cubicBezTo>
              <a:cubicBezTo>
                <a:pt x="7301854" y="4609941"/>
                <a:pt x="7312678" y="4596629"/>
                <a:pt x="7312678" y="4583318"/>
              </a:cubicBezTo>
              <a:cubicBezTo>
                <a:pt x="7312678" y="4570007"/>
                <a:pt x="7301854" y="4556696"/>
                <a:pt x="7288864" y="4556696"/>
              </a:cubicBezTo>
              <a:close/>
              <a:moveTo>
                <a:pt x="7656898" y="4556696"/>
              </a:moveTo>
              <a:cubicBezTo>
                <a:pt x="7641744" y="4556696"/>
                <a:pt x="7630919" y="4570007"/>
                <a:pt x="7630919" y="4583318"/>
              </a:cubicBezTo>
              <a:cubicBezTo>
                <a:pt x="7630919" y="4598848"/>
                <a:pt x="7643909" y="4609941"/>
                <a:pt x="7656898" y="4609941"/>
              </a:cubicBezTo>
              <a:cubicBezTo>
                <a:pt x="7672052" y="4609941"/>
                <a:pt x="7682877" y="4596629"/>
                <a:pt x="7682877" y="4583318"/>
              </a:cubicBezTo>
              <a:cubicBezTo>
                <a:pt x="7682877" y="4570007"/>
                <a:pt x="7672052" y="4556696"/>
                <a:pt x="7656898" y="4556696"/>
              </a:cubicBezTo>
              <a:close/>
              <a:moveTo>
                <a:pt x="9875930" y="4556696"/>
              </a:moveTo>
              <a:cubicBezTo>
                <a:pt x="9862941" y="4556696"/>
                <a:pt x="9852116" y="4570007"/>
                <a:pt x="9852116" y="4583318"/>
              </a:cubicBezTo>
              <a:cubicBezTo>
                <a:pt x="9852116" y="4598848"/>
                <a:pt x="9862941" y="4609941"/>
                <a:pt x="9875930" y="4609941"/>
              </a:cubicBezTo>
              <a:cubicBezTo>
                <a:pt x="9891084" y="4609941"/>
                <a:pt x="9901909" y="4596629"/>
                <a:pt x="9901909" y="4583318"/>
              </a:cubicBezTo>
              <a:cubicBezTo>
                <a:pt x="9901909" y="4570007"/>
                <a:pt x="9891084" y="4556696"/>
                <a:pt x="9875930" y="4556696"/>
              </a:cubicBezTo>
              <a:close/>
              <a:moveTo>
                <a:pt x="9949537" y="4556696"/>
              </a:moveTo>
              <a:cubicBezTo>
                <a:pt x="9934383" y="4556696"/>
                <a:pt x="9923558" y="4570007"/>
                <a:pt x="9923558" y="4583318"/>
              </a:cubicBezTo>
              <a:cubicBezTo>
                <a:pt x="9923558" y="4598848"/>
                <a:pt x="9936548" y="4609941"/>
                <a:pt x="9949537" y="4609941"/>
              </a:cubicBezTo>
              <a:cubicBezTo>
                <a:pt x="9964692" y="4609941"/>
                <a:pt x="9975516" y="4596629"/>
                <a:pt x="9975516" y="4583318"/>
              </a:cubicBezTo>
              <a:cubicBezTo>
                <a:pt x="9975516" y="4570007"/>
                <a:pt x="9964692" y="4556696"/>
                <a:pt x="9949537" y="4556696"/>
              </a:cubicBezTo>
              <a:close/>
              <a:moveTo>
                <a:pt x="10027474" y="4556696"/>
              </a:moveTo>
              <a:cubicBezTo>
                <a:pt x="10012320" y="4556696"/>
                <a:pt x="10001495" y="4570007"/>
                <a:pt x="10001495" y="4583318"/>
              </a:cubicBezTo>
              <a:cubicBezTo>
                <a:pt x="10001495" y="4598848"/>
                <a:pt x="10014485" y="4609941"/>
                <a:pt x="10027474" y="4609941"/>
              </a:cubicBezTo>
              <a:cubicBezTo>
                <a:pt x="10040464" y="4609941"/>
                <a:pt x="10051288" y="4596629"/>
                <a:pt x="10051288" y="4583318"/>
              </a:cubicBezTo>
              <a:cubicBezTo>
                <a:pt x="10051288" y="4570007"/>
                <a:pt x="10038299" y="4556696"/>
                <a:pt x="10027474" y="4556696"/>
              </a:cubicBezTo>
              <a:close/>
              <a:moveTo>
                <a:pt x="10098916" y="4556696"/>
              </a:moveTo>
              <a:cubicBezTo>
                <a:pt x="10085927" y="4556696"/>
                <a:pt x="10075102" y="4570007"/>
                <a:pt x="10075102" y="4583318"/>
              </a:cubicBezTo>
              <a:cubicBezTo>
                <a:pt x="10075102" y="4598848"/>
                <a:pt x="10085927" y="4609941"/>
                <a:pt x="10098916" y="4609941"/>
              </a:cubicBezTo>
              <a:cubicBezTo>
                <a:pt x="10114071" y="4609941"/>
                <a:pt x="10124895" y="4596629"/>
                <a:pt x="10124895" y="4583318"/>
              </a:cubicBezTo>
              <a:cubicBezTo>
                <a:pt x="10124895" y="4570007"/>
                <a:pt x="10114071" y="4556696"/>
                <a:pt x="10098916" y="4556696"/>
              </a:cubicBezTo>
              <a:close/>
              <a:moveTo>
                <a:pt x="10172523" y="4556696"/>
              </a:moveTo>
              <a:cubicBezTo>
                <a:pt x="10157369" y="4556696"/>
                <a:pt x="10146544" y="4570007"/>
                <a:pt x="10146544" y="4583318"/>
              </a:cubicBezTo>
              <a:cubicBezTo>
                <a:pt x="10146544" y="4598848"/>
                <a:pt x="10157369" y="4609941"/>
                <a:pt x="10172523" y="4609941"/>
              </a:cubicBezTo>
              <a:cubicBezTo>
                <a:pt x="10187677" y="4609941"/>
                <a:pt x="10198502" y="4596629"/>
                <a:pt x="10198502" y="4583318"/>
              </a:cubicBezTo>
              <a:cubicBezTo>
                <a:pt x="10198502" y="4570007"/>
                <a:pt x="10187677" y="4556696"/>
                <a:pt x="10172523" y="4556696"/>
              </a:cubicBezTo>
              <a:close/>
              <a:moveTo>
                <a:pt x="10246130" y="4556696"/>
              </a:moveTo>
              <a:cubicBezTo>
                <a:pt x="10230976" y="4556696"/>
                <a:pt x="10220151" y="4570007"/>
                <a:pt x="10220151" y="4583318"/>
              </a:cubicBezTo>
              <a:cubicBezTo>
                <a:pt x="10220151" y="4598848"/>
                <a:pt x="10233141" y="4609941"/>
                <a:pt x="10246130" y="4609941"/>
              </a:cubicBezTo>
              <a:cubicBezTo>
                <a:pt x="10261284" y="4609941"/>
                <a:pt x="10272109" y="4596629"/>
                <a:pt x="10272109" y="4583318"/>
              </a:cubicBezTo>
              <a:cubicBezTo>
                <a:pt x="10272109" y="4570007"/>
                <a:pt x="10261284" y="4556696"/>
                <a:pt x="10246130" y="4556696"/>
              </a:cubicBezTo>
              <a:close/>
              <a:moveTo>
                <a:pt x="10319737" y="4556696"/>
              </a:moveTo>
              <a:cubicBezTo>
                <a:pt x="10304583" y="4556696"/>
                <a:pt x="10293758" y="4570007"/>
                <a:pt x="10293758" y="4583318"/>
              </a:cubicBezTo>
              <a:cubicBezTo>
                <a:pt x="10293758" y="4598848"/>
                <a:pt x="10306748" y="4609941"/>
                <a:pt x="10319737" y="4609941"/>
              </a:cubicBezTo>
              <a:cubicBezTo>
                <a:pt x="10334891" y="4609941"/>
                <a:pt x="10345716" y="4596629"/>
                <a:pt x="10345716" y="4583318"/>
              </a:cubicBezTo>
              <a:cubicBezTo>
                <a:pt x="10345716" y="4570007"/>
                <a:pt x="10334891" y="4556696"/>
                <a:pt x="10319737" y="4556696"/>
              </a:cubicBezTo>
              <a:close/>
              <a:moveTo>
                <a:pt x="10395509" y="4556696"/>
              </a:moveTo>
              <a:cubicBezTo>
                <a:pt x="10380355" y="4556696"/>
                <a:pt x="10369530" y="4570007"/>
                <a:pt x="10369530" y="4583318"/>
              </a:cubicBezTo>
              <a:cubicBezTo>
                <a:pt x="10369530" y="4598848"/>
                <a:pt x="10382520" y="4609941"/>
                <a:pt x="10395509" y="4609941"/>
              </a:cubicBezTo>
              <a:cubicBezTo>
                <a:pt x="10408499" y="4609941"/>
                <a:pt x="10419323" y="4596629"/>
                <a:pt x="10419323" y="4583318"/>
              </a:cubicBezTo>
              <a:cubicBezTo>
                <a:pt x="10419323" y="4570007"/>
                <a:pt x="10408499" y="4556696"/>
                <a:pt x="10395509" y="4556696"/>
              </a:cubicBezTo>
              <a:close/>
              <a:moveTo>
                <a:pt x="10542723" y="4556696"/>
              </a:moveTo>
              <a:cubicBezTo>
                <a:pt x="10527569" y="4556696"/>
                <a:pt x="10516744" y="4570007"/>
                <a:pt x="10516744" y="4583318"/>
              </a:cubicBezTo>
              <a:cubicBezTo>
                <a:pt x="10516744" y="4598848"/>
                <a:pt x="10527569" y="4609941"/>
                <a:pt x="10542723" y="4609941"/>
              </a:cubicBezTo>
              <a:cubicBezTo>
                <a:pt x="10557877" y="4609941"/>
                <a:pt x="10568702" y="4596629"/>
                <a:pt x="10568702" y="4583318"/>
              </a:cubicBezTo>
              <a:cubicBezTo>
                <a:pt x="10568702" y="4570007"/>
                <a:pt x="10557877" y="4556696"/>
                <a:pt x="10542723" y="4556696"/>
              </a:cubicBezTo>
              <a:close/>
              <a:moveTo>
                <a:pt x="10616330" y="4556696"/>
              </a:moveTo>
              <a:cubicBezTo>
                <a:pt x="10601176" y="4556696"/>
                <a:pt x="10590351" y="4570007"/>
                <a:pt x="10590351" y="4583318"/>
              </a:cubicBezTo>
              <a:cubicBezTo>
                <a:pt x="10590351" y="4598848"/>
                <a:pt x="10603341" y="4609941"/>
                <a:pt x="10616330" y="4609941"/>
              </a:cubicBezTo>
              <a:cubicBezTo>
                <a:pt x="10631484" y="4609941"/>
                <a:pt x="10642309" y="4596629"/>
                <a:pt x="10642309" y="4583318"/>
              </a:cubicBezTo>
              <a:cubicBezTo>
                <a:pt x="10642309" y="4570007"/>
                <a:pt x="10631484" y="4556696"/>
                <a:pt x="10616330" y="4556696"/>
              </a:cubicBezTo>
              <a:close/>
              <a:moveTo>
                <a:pt x="10689936" y="4556696"/>
              </a:moveTo>
              <a:cubicBezTo>
                <a:pt x="10674782" y="4556696"/>
                <a:pt x="10663957" y="4570007"/>
                <a:pt x="10663957" y="4583318"/>
              </a:cubicBezTo>
              <a:cubicBezTo>
                <a:pt x="10663957" y="4598848"/>
                <a:pt x="10676947" y="4609941"/>
                <a:pt x="10689936" y="4609941"/>
              </a:cubicBezTo>
              <a:cubicBezTo>
                <a:pt x="10705091" y="4609941"/>
                <a:pt x="10715915" y="4596629"/>
                <a:pt x="10715915" y="4583318"/>
              </a:cubicBezTo>
              <a:cubicBezTo>
                <a:pt x="10715915" y="4570007"/>
                <a:pt x="10705091" y="4556696"/>
                <a:pt x="10689936" y="4556696"/>
              </a:cubicBezTo>
              <a:close/>
              <a:moveTo>
                <a:pt x="11503942" y="4556696"/>
              </a:moveTo>
              <a:cubicBezTo>
                <a:pt x="11488788" y="4556696"/>
                <a:pt x="11477963" y="4570007"/>
                <a:pt x="11477963" y="4583318"/>
              </a:cubicBezTo>
              <a:cubicBezTo>
                <a:pt x="11477963" y="4598848"/>
                <a:pt x="11490953" y="4609941"/>
                <a:pt x="11503942" y="4609941"/>
              </a:cubicBezTo>
              <a:cubicBezTo>
                <a:pt x="11519097" y="4609941"/>
                <a:pt x="11529921" y="4596629"/>
                <a:pt x="11529921" y="4583318"/>
              </a:cubicBezTo>
              <a:cubicBezTo>
                <a:pt x="11529921" y="4570007"/>
                <a:pt x="11519097" y="4556696"/>
                <a:pt x="11503942" y="4556696"/>
              </a:cubicBezTo>
              <a:close/>
              <a:moveTo>
                <a:pt x="3069456" y="4632126"/>
              </a:moveTo>
              <a:cubicBezTo>
                <a:pt x="3056467" y="4632126"/>
                <a:pt x="3045642" y="4645437"/>
                <a:pt x="3045642" y="4658749"/>
              </a:cubicBezTo>
              <a:cubicBezTo>
                <a:pt x="3045642" y="4674278"/>
                <a:pt x="3056467" y="4685371"/>
                <a:pt x="3069456" y="4685371"/>
              </a:cubicBezTo>
              <a:cubicBezTo>
                <a:pt x="3084610" y="4685371"/>
                <a:pt x="3095435" y="4672059"/>
                <a:pt x="3095435" y="4658749"/>
              </a:cubicBezTo>
              <a:cubicBezTo>
                <a:pt x="3095435" y="4645437"/>
                <a:pt x="3084610" y="4634345"/>
                <a:pt x="3069456" y="4632126"/>
              </a:cubicBezTo>
              <a:close/>
              <a:moveTo>
                <a:pt x="3143063" y="4632126"/>
              </a:moveTo>
              <a:cubicBezTo>
                <a:pt x="3130074" y="4632126"/>
                <a:pt x="3119249" y="4645437"/>
                <a:pt x="3119249" y="4658749"/>
              </a:cubicBezTo>
              <a:cubicBezTo>
                <a:pt x="3119249" y="4674278"/>
                <a:pt x="3130074" y="4685371"/>
                <a:pt x="3143063" y="4685371"/>
              </a:cubicBezTo>
              <a:cubicBezTo>
                <a:pt x="3158217" y="4685371"/>
                <a:pt x="3169042" y="4672059"/>
                <a:pt x="3169042" y="4658749"/>
              </a:cubicBezTo>
              <a:cubicBezTo>
                <a:pt x="3169042" y="4645437"/>
                <a:pt x="3158217" y="4634345"/>
                <a:pt x="3143063" y="4632126"/>
              </a:cubicBezTo>
              <a:close/>
              <a:moveTo>
                <a:pt x="3218835" y="4632126"/>
              </a:moveTo>
              <a:cubicBezTo>
                <a:pt x="3203681" y="4632126"/>
                <a:pt x="3192856" y="4645437"/>
                <a:pt x="3192856" y="4658749"/>
              </a:cubicBezTo>
              <a:cubicBezTo>
                <a:pt x="3192856" y="4674278"/>
                <a:pt x="3205846" y="4685371"/>
                <a:pt x="3218835" y="4685371"/>
              </a:cubicBezTo>
              <a:cubicBezTo>
                <a:pt x="3233989" y="4685371"/>
                <a:pt x="3244814" y="4672059"/>
                <a:pt x="3244814" y="4658749"/>
              </a:cubicBezTo>
              <a:cubicBezTo>
                <a:pt x="3244814" y="4645437"/>
                <a:pt x="3231824" y="4634345"/>
                <a:pt x="3218835" y="4632126"/>
              </a:cubicBezTo>
              <a:close/>
              <a:moveTo>
                <a:pt x="3292441" y="4632126"/>
              </a:moveTo>
              <a:cubicBezTo>
                <a:pt x="3279452" y="4632126"/>
                <a:pt x="3268627" y="4645437"/>
                <a:pt x="3268627" y="4658749"/>
              </a:cubicBezTo>
              <a:cubicBezTo>
                <a:pt x="3268627" y="4674278"/>
                <a:pt x="3279452" y="4685371"/>
                <a:pt x="3292441" y="4685371"/>
              </a:cubicBezTo>
              <a:cubicBezTo>
                <a:pt x="3307595" y="4685371"/>
                <a:pt x="3318420" y="4672059"/>
                <a:pt x="3318420" y="4658749"/>
              </a:cubicBezTo>
              <a:cubicBezTo>
                <a:pt x="3318420" y="4645437"/>
                <a:pt x="3307595" y="4634345"/>
                <a:pt x="3292441" y="4632126"/>
              </a:cubicBezTo>
              <a:close/>
              <a:moveTo>
                <a:pt x="3366049" y="4632126"/>
              </a:moveTo>
              <a:cubicBezTo>
                <a:pt x="3350895" y="4632126"/>
                <a:pt x="3340070" y="4645437"/>
                <a:pt x="3340070" y="4658749"/>
              </a:cubicBezTo>
              <a:cubicBezTo>
                <a:pt x="3340070" y="4674278"/>
                <a:pt x="3353060" y="4685371"/>
                <a:pt x="3366049" y="4685371"/>
              </a:cubicBezTo>
              <a:cubicBezTo>
                <a:pt x="3381203" y="4685371"/>
                <a:pt x="3392028" y="4672059"/>
                <a:pt x="3392028" y="4658749"/>
              </a:cubicBezTo>
              <a:cubicBezTo>
                <a:pt x="3392028" y="4645437"/>
                <a:pt x="3381203" y="4634345"/>
                <a:pt x="3366049" y="4632126"/>
              </a:cubicBezTo>
              <a:close/>
              <a:moveTo>
                <a:pt x="3439656" y="4632126"/>
              </a:moveTo>
              <a:cubicBezTo>
                <a:pt x="3424502" y="4632126"/>
                <a:pt x="3413677" y="4645437"/>
                <a:pt x="3413677" y="4658749"/>
              </a:cubicBezTo>
              <a:cubicBezTo>
                <a:pt x="3413677" y="4674278"/>
                <a:pt x="3426666" y="4685371"/>
                <a:pt x="3439656" y="4685371"/>
              </a:cubicBezTo>
              <a:cubicBezTo>
                <a:pt x="3454810" y="4685371"/>
                <a:pt x="3465635" y="4672059"/>
                <a:pt x="3465635" y="4658749"/>
              </a:cubicBezTo>
              <a:cubicBezTo>
                <a:pt x="3465635" y="4645437"/>
                <a:pt x="3454810" y="4634345"/>
                <a:pt x="3439656" y="4632126"/>
              </a:cubicBezTo>
              <a:close/>
              <a:moveTo>
                <a:pt x="3513262" y="4632126"/>
              </a:moveTo>
              <a:cubicBezTo>
                <a:pt x="3500273" y="4632126"/>
                <a:pt x="3489448" y="4645437"/>
                <a:pt x="3489448" y="4658749"/>
              </a:cubicBezTo>
              <a:cubicBezTo>
                <a:pt x="3489448" y="4674278"/>
                <a:pt x="3500273" y="4685371"/>
                <a:pt x="3513262" y="4685371"/>
              </a:cubicBezTo>
              <a:cubicBezTo>
                <a:pt x="3528416" y="4685371"/>
                <a:pt x="3539241" y="4672059"/>
                <a:pt x="3539241" y="4658749"/>
              </a:cubicBezTo>
              <a:cubicBezTo>
                <a:pt x="3539241" y="4645437"/>
                <a:pt x="3528416" y="4634345"/>
                <a:pt x="3513262" y="4632126"/>
              </a:cubicBezTo>
              <a:close/>
              <a:moveTo>
                <a:pt x="3589034" y="4632126"/>
              </a:moveTo>
              <a:cubicBezTo>
                <a:pt x="3573880" y="4632126"/>
                <a:pt x="3563055" y="4645437"/>
                <a:pt x="3563055" y="4658749"/>
              </a:cubicBezTo>
              <a:cubicBezTo>
                <a:pt x="3563055" y="4674278"/>
                <a:pt x="3576045" y="4685371"/>
                <a:pt x="3589034" y="4685371"/>
              </a:cubicBezTo>
              <a:cubicBezTo>
                <a:pt x="3604188" y="4685371"/>
                <a:pt x="3615013" y="4672059"/>
                <a:pt x="3615013" y="4658749"/>
              </a:cubicBezTo>
              <a:cubicBezTo>
                <a:pt x="3615013" y="4645437"/>
                <a:pt x="3602023" y="4634345"/>
                <a:pt x="3589034" y="4632126"/>
              </a:cubicBezTo>
              <a:close/>
              <a:moveTo>
                <a:pt x="3662641" y="4632126"/>
              </a:moveTo>
              <a:cubicBezTo>
                <a:pt x="3649652" y="4632126"/>
                <a:pt x="3638827" y="4645437"/>
                <a:pt x="3638827" y="4658749"/>
              </a:cubicBezTo>
              <a:cubicBezTo>
                <a:pt x="3638827" y="4674278"/>
                <a:pt x="3649652" y="4685371"/>
                <a:pt x="3662641" y="4685371"/>
              </a:cubicBezTo>
              <a:cubicBezTo>
                <a:pt x="3677795" y="4685371"/>
                <a:pt x="3688620" y="4672059"/>
                <a:pt x="3688620" y="4658749"/>
              </a:cubicBezTo>
              <a:cubicBezTo>
                <a:pt x="3688620" y="4645437"/>
                <a:pt x="3677795" y="4634345"/>
                <a:pt x="3662641" y="4632126"/>
              </a:cubicBezTo>
              <a:close/>
              <a:moveTo>
                <a:pt x="3736248" y="4632126"/>
              </a:moveTo>
              <a:cubicBezTo>
                <a:pt x="3721094" y="4632126"/>
                <a:pt x="3710269" y="4645437"/>
                <a:pt x="3710269" y="4658749"/>
              </a:cubicBezTo>
              <a:cubicBezTo>
                <a:pt x="3710269" y="4674278"/>
                <a:pt x="3723258" y="4685371"/>
                <a:pt x="3736248" y="4685371"/>
              </a:cubicBezTo>
              <a:cubicBezTo>
                <a:pt x="3751402" y="4685371"/>
                <a:pt x="3762227" y="4672059"/>
                <a:pt x="3762227" y="4658749"/>
              </a:cubicBezTo>
              <a:cubicBezTo>
                <a:pt x="3762227" y="4645437"/>
                <a:pt x="3751402" y="4634345"/>
                <a:pt x="3736248" y="4632126"/>
              </a:cubicBezTo>
              <a:close/>
              <a:moveTo>
                <a:pt x="3812020" y="4632126"/>
              </a:moveTo>
              <a:cubicBezTo>
                <a:pt x="3796866" y="4632126"/>
                <a:pt x="3786041" y="4645437"/>
                <a:pt x="3786041" y="4658749"/>
              </a:cubicBezTo>
              <a:cubicBezTo>
                <a:pt x="3786041" y="4674278"/>
                <a:pt x="3799030" y="4685371"/>
                <a:pt x="3812020" y="4685371"/>
              </a:cubicBezTo>
              <a:cubicBezTo>
                <a:pt x="3825009" y="4685371"/>
                <a:pt x="3835834" y="4672059"/>
                <a:pt x="3835834" y="4658749"/>
              </a:cubicBezTo>
              <a:cubicBezTo>
                <a:pt x="3835834" y="4645437"/>
                <a:pt x="3825009" y="4634345"/>
                <a:pt x="3812020" y="4632126"/>
              </a:cubicBezTo>
              <a:close/>
              <a:moveTo>
                <a:pt x="3883462" y="4632126"/>
              </a:moveTo>
              <a:cubicBezTo>
                <a:pt x="3868308" y="4632126"/>
                <a:pt x="3857483" y="4645437"/>
                <a:pt x="3857483" y="4658749"/>
              </a:cubicBezTo>
              <a:cubicBezTo>
                <a:pt x="3857483" y="4674278"/>
                <a:pt x="3870472" y="4685371"/>
                <a:pt x="3883462" y="4685371"/>
              </a:cubicBezTo>
              <a:cubicBezTo>
                <a:pt x="3898616" y="4685371"/>
                <a:pt x="3909441" y="4672059"/>
                <a:pt x="3909441" y="4658749"/>
              </a:cubicBezTo>
              <a:cubicBezTo>
                <a:pt x="3909441" y="4645437"/>
                <a:pt x="3898616" y="4634345"/>
                <a:pt x="3883462" y="4632126"/>
              </a:cubicBezTo>
              <a:close/>
              <a:moveTo>
                <a:pt x="3957069" y="4632126"/>
              </a:moveTo>
              <a:cubicBezTo>
                <a:pt x="3941915" y="4632126"/>
                <a:pt x="3931090" y="4645437"/>
                <a:pt x="3931090" y="4658749"/>
              </a:cubicBezTo>
              <a:cubicBezTo>
                <a:pt x="3931090" y="4674278"/>
                <a:pt x="3944080" y="4685371"/>
                <a:pt x="3957069" y="4685371"/>
              </a:cubicBezTo>
              <a:cubicBezTo>
                <a:pt x="3972223" y="4685371"/>
                <a:pt x="3983048" y="4672059"/>
                <a:pt x="3983048" y="4658749"/>
              </a:cubicBezTo>
              <a:cubicBezTo>
                <a:pt x="3983048" y="4645437"/>
                <a:pt x="3972223" y="4634345"/>
                <a:pt x="3957069" y="4632126"/>
              </a:cubicBezTo>
              <a:close/>
              <a:moveTo>
                <a:pt x="4032841" y="4632126"/>
              </a:moveTo>
              <a:cubicBezTo>
                <a:pt x="4019852" y="4632126"/>
                <a:pt x="4009027" y="4645437"/>
                <a:pt x="4009027" y="4658749"/>
              </a:cubicBezTo>
              <a:cubicBezTo>
                <a:pt x="4009027" y="4674278"/>
                <a:pt x="4019852" y="4685371"/>
                <a:pt x="4032841" y="4685371"/>
              </a:cubicBezTo>
              <a:cubicBezTo>
                <a:pt x="4047995" y="4685371"/>
                <a:pt x="4058820" y="4672059"/>
                <a:pt x="4058820" y="4658749"/>
              </a:cubicBezTo>
              <a:cubicBezTo>
                <a:pt x="4058820" y="4645437"/>
                <a:pt x="4045830" y="4634345"/>
                <a:pt x="4032841" y="4632126"/>
              </a:cubicBezTo>
              <a:close/>
              <a:moveTo>
                <a:pt x="4106447" y="4632126"/>
              </a:moveTo>
              <a:cubicBezTo>
                <a:pt x="4091293" y="4632126"/>
                <a:pt x="4080468" y="4645437"/>
                <a:pt x="4080468" y="4658749"/>
              </a:cubicBezTo>
              <a:cubicBezTo>
                <a:pt x="4080468" y="4674278"/>
                <a:pt x="4093458" y="4685371"/>
                <a:pt x="4106447" y="4685371"/>
              </a:cubicBezTo>
              <a:cubicBezTo>
                <a:pt x="4121601" y="4685371"/>
                <a:pt x="4132426" y="4672059"/>
                <a:pt x="4132426" y="4658749"/>
              </a:cubicBezTo>
              <a:cubicBezTo>
                <a:pt x="4132426" y="4645437"/>
                <a:pt x="4121601" y="4634345"/>
                <a:pt x="4106447" y="4632126"/>
              </a:cubicBezTo>
              <a:close/>
              <a:moveTo>
                <a:pt x="5957445" y="4632126"/>
              </a:moveTo>
              <a:cubicBezTo>
                <a:pt x="5942291" y="4632126"/>
                <a:pt x="5931466" y="4645437"/>
                <a:pt x="5931466" y="4658749"/>
              </a:cubicBezTo>
              <a:cubicBezTo>
                <a:pt x="5931466" y="4674278"/>
                <a:pt x="5944456" y="4685371"/>
                <a:pt x="5957445" y="4685371"/>
              </a:cubicBezTo>
              <a:cubicBezTo>
                <a:pt x="5970435" y="4685371"/>
                <a:pt x="5981259" y="4672059"/>
                <a:pt x="5981259" y="4658749"/>
              </a:cubicBezTo>
              <a:cubicBezTo>
                <a:pt x="5981259" y="4645437"/>
                <a:pt x="5970435" y="4634345"/>
                <a:pt x="5957445" y="4632126"/>
              </a:cubicBezTo>
              <a:close/>
              <a:moveTo>
                <a:pt x="6028887" y="4632126"/>
              </a:moveTo>
              <a:cubicBezTo>
                <a:pt x="6013733" y="4632126"/>
                <a:pt x="6002908" y="4645437"/>
                <a:pt x="6002908" y="4658749"/>
              </a:cubicBezTo>
              <a:cubicBezTo>
                <a:pt x="6002908" y="4674278"/>
                <a:pt x="6015897" y="4685371"/>
                <a:pt x="6028887" y="4685371"/>
              </a:cubicBezTo>
              <a:cubicBezTo>
                <a:pt x="6044041" y="4685371"/>
                <a:pt x="6054866" y="4672059"/>
                <a:pt x="6054866" y="4658749"/>
              </a:cubicBezTo>
              <a:cubicBezTo>
                <a:pt x="6054866" y="4645437"/>
                <a:pt x="6044041" y="4634345"/>
                <a:pt x="6028887" y="4632126"/>
              </a:cubicBezTo>
              <a:close/>
              <a:moveTo>
                <a:pt x="6102494" y="4632126"/>
              </a:moveTo>
              <a:cubicBezTo>
                <a:pt x="6087340" y="4632126"/>
                <a:pt x="6076515" y="4645437"/>
                <a:pt x="6076515" y="4658749"/>
              </a:cubicBezTo>
              <a:cubicBezTo>
                <a:pt x="6076515" y="4674278"/>
                <a:pt x="6089505" y="4685371"/>
                <a:pt x="6102494" y="4685371"/>
              </a:cubicBezTo>
              <a:cubicBezTo>
                <a:pt x="6117648" y="4685371"/>
                <a:pt x="6128473" y="4672059"/>
                <a:pt x="6128473" y="4658749"/>
              </a:cubicBezTo>
              <a:cubicBezTo>
                <a:pt x="6128473" y="4645437"/>
                <a:pt x="6117648" y="4634345"/>
                <a:pt x="6102494" y="4632126"/>
              </a:cubicBezTo>
              <a:close/>
              <a:moveTo>
                <a:pt x="6178265" y="4632126"/>
              </a:moveTo>
              <a:cubicBezTo>
                <a:pt x="6165277" y="4632126"/>
                <a:pt x="6154452" y="4645437"/>
                <a:pt x="6154452" y="4658749"/>
              </a:cubicBezTo>
              <a:cubicBezTo>
                <a:pt x="6154452" y="4674278"/>
                <a:pt x="6165277" y="4685371"/>
                <a:pt x="6178265" y="4685371"/>
              </a:cubicBezTo>
              <a:cubicBezTo>
                <a:pt x="6193420" y="4685371"/>
                <a:pt x="6204245" y="4672059"/>
                <a:pt x="6204245" y="4658749"/>
              </a:cubicBezTo>
              <a:cubicBezTo>
                <a:pt x="6204245" y="4645437"/>
                <a:pt x="6191255" y="4634345"/>
                <a:pt x="6178265" y="4632126"/>
              </a:cubicBezTo>
              <a:close/>
              <a:moveTo>
                <a:pt x="6251873" y="4632126"/>
              </a:moveTo>
              <a:cubicBezTo>
                <a:pt x="6238884" y="4632126"/>
                <a:pt x="6228059" y="4645437"/>
                <a:pt x="6228059" y="4658749"/>
              </a:cubicBezTo>
              <a:cubicBezTo>
                <a:pt x="6228059" y="4674278"/>
                <a:pt x="6238884" y="4685371"/>
                <a:pt x="6251873" y="4685371"/>
              </a:cubicBezTo>
              <a:cubicBezTo>
                <a:pt x="6267027" y="4685371"/>
                <a:pt x="6277852" y="4672059"/>
                <a:pt x="6277852" y="4658749"/>
              </a:cubicBezTo>
              <a:cubicBezTo>
                <a:pt x="6277852" y="4645437"/>
                <a:pt x="6267027" y="4634345"/>
                <a:pt x="6251873" y="4632126"/>
              </a:cubicBezTo>
              <a:close/>
              <a:moveTo>
                <a:pt x="6325479" y="4632126"/>
              </a:moveTo>
              <a:cubicBezTo>
                <a:pt x="6312490" y="4632126"/>
                <a:pt x="6301665" y="4645437"/>
                <a:pt x="6301665" y="4658749"/>
              </a:cubicBezTo>
              <a:cubicBezTo>
                <a:pt x="6301665" y="4674278"/>
                <a:pt x="6312490" y="4685371"/>
                <a:pt x="6325479" y="4685371"/>
              </a:cubicBezTo>
              <a:cubicBezTo>
                <a:pt x="6340633" y="4685371"/>
                <a:pt x="6351458" y="4672059"/>
                <a:pt x="6351458" y="4658749"/>
              </a:cubicBezTo>
              <a:cubicBezTo>
                <a:pt x="6351458" y="4645437"/>
                <a:pt x="6340633" y="4634345"/>
                <a:pt x="6325479" y="4632126"/>
              </a:cubicBezTo>
              <a:close/>
              <a:moveTo>
                <a:pt x="6399086" y="4632126"/>
              </a:moveTo>
              <a:cubicBezTo>
                <a:pt x="6383932" y="4632126"/>
                <a:pt x="6373107" y="4645437"/>
                <a:pt x="6373107" y="4658749"/>
              </a:cubicBezTo>
              <a:cubicBezTo>
                <a:pt x="6373107" y="4674278"/>
                <a:pt x="6386097" y="4685371"/>
                <a:pt x="6399086" y="4685371"/>
              </a:cubicBezTo>
              <a:cubicBezTo>
                <a:pt x="6414241" y="4685371"/>
                <a:pt x="6425065" y="4672059"/>
                <a:pt x="6425065" y="4658749"/>
              </a:cubicBezTo>
              <a:cubicBezTo>
                <a:pt x="6425065" y="4645437"/>
                <a:pt x="6414241" y="4634345"/>
                <a:pt x="6399086" y="4632126"/>
              </a:cubicBezTo>
              <a:close/>
              <a:moveTo>
                <a:pt x="6472694" y="4632126"/>
              </a:moveTo>
              <a:cubicBezTo>
                <a:pt x="6457540" y="4632126"/>
                <a:pt x="6446715" y="4645437"/>
                <a:pt x="6446715" y="4658749"/>
              </a:cubicBezTo>
              <a:cubicBezTo>
                <a:pt x="6446715" y="4674278"/>
                <a:pt x="6459704" y="4685371"/>
                <a:pt x="6472694" y="4685371"/>
              </a:cubicBezTo>
              <a:cubicBezTo>
                <a:pt x="6487848" y="4685371"/>
                <a:pt x="6498673" y="4672059"/>
                <a:pt x="6498673" y="4658749"/>
              </a:cubicBezTo>
              <a:cubicBezTo>
                <a:pt x="6498673" y="4645437"/>
                <a:pt x="6487848" y="4634345"/>
                <a:pt x="6472694" y="4632126"/>
              </a:cubicBezTo>
              <a:close/>
              <a:moveTo>
                <a:pt x="6546300" y="4632126"/>
              </a:moveTo>
              <a:cubicBezTo>
                <a:pt x="6531146" y="4632126"/>
                <a:pt x="6520321" y="4645437"/>
                <a:pt x="6520321" y="4658749"/>
              </a:cubicBezTo>
              <a:cubicBezTo>
                <a:pt x="6520321" y="4674278"/>
                <a:pt x="6533311" y="4685371"/>
                <a:pt x="6546300" y="4685371"/>
              </a:cubicBezTo>
              <a:cubicBezTo>
                <a:pt x="6561454" y="4685371"/>
                <a:pt x="6572279" y="4672059"/>
                <a:pt x="6572279" y="4658749"/>
              </a:cubicBezTo>
              <a:cubicBezTo>
                <a:pt x="6572279" y="4645437"/>
                <a:pt x="6561454" y="4634345"/>
                <a:pt x="6546300" y="4632126"/>
              </a:cubicBezTo>
              <a:close/>
              <a:moveTo>
                <a:pt x="6622072" y="4632126"/>
              </a:moveTo>
              <a:cubicBezTo>
                <a:pt x="6606918" y="4632126"/>
                <a:pt x="6596093" y="4645437"/>
                <a:pt x="6596093" y="4658749"/>
              </a:cubicBezTo>
              <a:cubicBezTo>
                <a:pt x="6596093" y="4674278"/>
                <a:pt x="6609083" y="4685371"/>
                <a:pt x="6622072" y="4685371"/>
              </a:cubicBezTo>
              <a:cubicBezTo>
                <a:pt x="6637226" y="4685371"/>
                <a:pt x="6648051" y="4672059"/>
                <a:pt x="6648051" y="4658749"/>
              </a:cubicBezTo>
              <a:cubicBezTo>
                <a:pt x="6648051" y="4645437"/>
                <a:pt x="6635061" y="4634345"/>
                <a:pt x="6622072" y="4632126"/>
              </a:cubicBezTo>
              <a:close/>
              <a:moveTo>
                <a:pt x="6695679" y="4632126"/>
              </a:moveTo>
              <a:cubicBezTo>
                <a:pt x="6680525" y="4632126"/>
                <a:pt x="6669700" y="4645437"/>
                <a:pt x="6669700" y="4658749"/>
              </a:cubicBezTo>
              <a:cubicBezTo>
                <a:pt x="6669700" y="4674278"/>
                <a:pt x="6682690" y="4685371"/>
                <a:pt x="6695679" y="4685371"/>
              </a:cubicBezTo>
              <a:cubicBezTo>
                <a:pt x="6710833" y="4685371"/>
                <a:pt x="6721658" y="4672059"/>
                <a:pt x="6721658" y="4658749"/>
              </a:cubicBezTo>
              <a:cubicBezTo>
                <a:pt x="6721658" y="4645437"/>
                <a:pt x="6710833" y="4634345"/>
                <a:pt x="6695679" y="4632126"/>
              </a:cubicBezTo>
              <a:close/>
              <a:moveTo>
                <a:pt x="6769286" y="4632126"/>
              </a:moveTo>
              <a:cubicBezTo>
                <a:pt x="6754132" y="4632126"/>
                <a:pt x="6743307" y="4645437"/>
                <a:pt x="6743307" y="4658749"/>
              </a:cubicBezTo>
              <a:cubicBezTo>
                <a:pt x="6743307" y="4674278"/>
                <a:pt x="6754132" y="4685371"/>
                <a:pt x="6769286" y="4685371"/>
              </a:cubicBezTo>
              <a:cubicBezTo>
                <a:pt x="6784440" y="4685371"/>
                <a:pt x="6795265" y="4672059"/>
                <a:pt x="6795265" y="4658749"/>
              </a:cubicBezTo>
              <a:cubicBezTo>
                <a:pt x="6795265" y="4645437"/>
                <a:pt x="6784440" y="4632126"/>
                <a:pt x="6769286" y="4632126"/>
              </a:cubicBezTo>
              <a:close/>
              <a:moveTo>
                <a:pt x="6842892" y="4632126"/>
              </a:moveTo>
              <a:cubicBezTo>
                <a:pt x="6827738" y="4632126"/>
                <a:pt x="6816913" y="4645437"/>
                <a:pt x="6816913" y="4658749"/>
              </a:cubicBezTo>
              <a:cubicBezTo>
                <a:pt x="6816913" y="4674278"/>
                <a:pt x="6829903" y="4685371"/>
                <a:pt x="6842892" y="4685371"/>
              </a:cubicBezTo>
              <a:cubicBezTo>
                <a:pt x="6858047" y="4685371"/>
                <a:pt x="6868871" y="4672059"/>
                <a:pt x="6868871" y="4658749"/>
              </a:cubicBezTo>
              <a:cubicBezTo>
                <a:pt x="6868871" y="4645437"/>
                <a:pt x="6858047" y="4634345"/>
                <a:pt x="6842892" y="4632126"/>
              </a:cubicBezTo>
              <a:close/>
              <a:moveTo>
                <a:pt x="7139485" y="4632126"/>
              </a:moveTo>
              <a:cubicBezTo>
                <a:pt x="7124331" y="4632126"/>
                <a:pt x="7113506" y="4645437"/>
                <a:pt x="7113506" y="4658749"/>
              </a:cubicBezTo>
              <a:cubicBezTo>
                <a:pt x="7113506" y="4674278"/>
                <a:pt x="7126496" y="4685371"/>
                <a:pt x="7139485" y="4685371"/>
              </a:cubicBezTo>
              <a:cubicBezTo>
                <a:pt x="7154639" y="4685371"/>
                <a:pt x="7165464" y="4672059"/>
                <a:pt x="7165464" y="4658749"/>
              </a:cubicBezTo>
              <a:cubicBezTo>
                <a:pt x="7165464" y="4645437"/>
                <a:pt x="7154639" y="4634345"/>
                <a:pt x="7139485" y="4632126"/>
              </a:cubicBezTo>
              <a:close/>
              <a:moveTo>
                <a:pt x="7213092" y="4632126"/>
              </a:moveTo>
              <a:cubicBezTo>
                <a:pt x="7197938" y="4632126"/>
                <a:pt x="7187113" y="4645437"/>
                <a:pt x="7187113" y="4658749"/>
              </a:cubicBezTo>
              <a:cubicBezTo>
                <a:pt x="7187113" y="4674278"/>
                <a:pt x="7200103" y="4685371"/>
                <a:pt x="7213092" y="4685371"/>
              </a:cubicBezTo>
              <a:cubicBezTo>
                <a:pt x="7228246" y="4685371"/>
                <a:pt x="7239071" y="4672059"/>
                <a:pt x="7239071" y="4658749"/>
              </a:cubicBezTo>
              <a:cubicBezTo>
                <a:pt x="7239071" y="4645437"/>
                <a:pt x="7228246" y="4634345"/>
                <a:pt x="7213092" y="4632126"/>
              </a:cubicBezTo>
              <a:close/>
              <a:moveTo>
                <a:pt x="7288864" y="4632126"/>
              </a:moveTo>
              <a:cubicBezTo>
                <a:pt x="7273710" y="4632126"/>
                <a:pt x="7262885" y="4645437"/>
                <a:pt x="7262885" y="4658749"/>
              </a:cubicBezTo>
              <a:cubicBezTo>
                <a:pt x="7262885" y="4674278"/>
                <a:pt x="7275875" y="4685371"/>
                <a:pt x="7288864" y="4685371"/>
              </a:cubicBezTo>
              <a:cubicBezTo>
                <a:pt x="7301854" y="4685371"/>
                <a:pt x="7312678" y="4672059"/>
                <a:pt x="7312678" y="4658749"/>
              </a:cubicBezTo>
              <a:cubicBezTo>
                <a:pt x="7312678" y="4645437"/>
                <a:pt x="7301854" y="4634345"/>
                <a:pt x="7288864" y="4632126"/>
              </a:cubicBezTo>
              <a:close/>
              <a:moveTo>
                <a:pt x="9802324" y="4632126"/>
              </a:moveTo>
              <a:cubicBezTo>
                <a:pt x="9787170" y="4632126"/>
                <a:pt x="9776345" y="4645437"/>
                <a:pt x="9776345" y="4658749"/>
              </a:cubicBezTo>
              <a:cubicBezTo>
                <a:pt x="9776345" y="4674278"/>
                <a:pt x="9787170" y="4685371"/>
                <a:pt x="9802324" y="4685371"/>
              </a:cubicBezTo>
              <a:cubicBezTo>
                <a:pt x="9817478" y="4685371"/>
                <a:pt x="9828303" y="4672059"/>
                <a:pt x="9828303" y="4658749"/>
              </a:cubicBezTo>
              <a:cubicBezTo>
                <a:pt x="9828303" y="4645437"/>
                <a:pt x="9817478" y="4632126"/>
                <a:pt x="9802324" y="4632126"/>
              </a:cubicBezTo>
              <a:close/>
              <a:moveTo>
                <a:pt x="9875930" y="4632126"/>
              </a:moveTo>
              <a:cubicBezTo>
                <a:pt x="9862941" y="4632126"/>
                <a:pt x="9852116" y="4645437"/>
                <a:pt x="9852116" y="4658749"/>
              </a:cubicBezTo>
              <a:cubicBezTo>
                <a:pt x="9852116" y="4674278"/>
                <a:pt x="9862941" y="4685371"/>
                <a:pt x="9875930" y="4685371"/>
              </a:cubicBezTo>
              <a:cubicBezTo>
                <a:pt x="9891084" y="4685371"/>
                <a:pt x="9901909" y="4672059"/>
                <a:pt x="9901909" y="4658749"/>
              </a:cubicBezTo>
              <a:cubicBezTo>
                <a:pt x="9901909" y="4645437"/>
                <a:pt x="9891084" y="4634345"/>
                <a:pt x="9875930" y="4632126"/>
              </a:cubicBezTo>
              <a:close/>
              <a:moveTo>
                <a:pt x="9949537" y="4632126"/>
              </a:moveTo>
              <a:cubicBezTo>
                <a:pt x="9934383" y="4632126"/>
                <a:pt x="9923558" y="4645437"/>
                <a:pt x="9923558" y="4658749"/>
              </a:cubicBezTo>
              <a:cubicBezTo>
                <a:pt x="9923558" y="4674278"/>
                <a:pt x="9936548" y="4685371"/>
                <a:pt x="9949537" y="4685371"/>
              </a:cubicBezTo>
              <a:cubicBezTo>
                <a:pt x="9964692" y="4685371"/>
                <a:pt x="9975516" y="4672059"/>
                <a:pt x="9975516" y="4658749"/>
              </a:cubicBezTo>
              <a:cubicBezTo>
                <a:pt x="9975516" y="4645437"/>
                <a:pt x="9964692" y="4634345"/>
                <a:pt x="9949537" y="4632126"/>
              </a:cubicBezTo>
              <a:close/>
              <a:moveTo>
                <a:pt x="10027474" y="4632126"/>
              </a:moveTo>
              <a:cubicBezTo>
                <a:pt x="10012320" y="4632126"/>
                <a:pt x="10001495" y="4645437"/>
                <a:pt x="10001495" y="4658749"/>
              </a:cubicBezTo>
              <a:cubicBezTo>
                <a:pt x="10001495" y="4674278"/>
                <a:pt x="10014485" y="4685371"/>
                <a:pt x="10027474" y="4685371"/>
              </a:cubicBezTo>
              <a:cubicBezTo>
                <a:pt x="10040464" y="4685371"/>
                <a:pt x="10051288" y="4672059"/>
                <a:pt x="10051288" y="4658749"/>
              </a:cubicBezTo>
              <a:cubicBezTo>
                <a:pt x="10051288" y="4645437"/>
                <a:pt x="10038299" y="4634345"/>
                <a:pt x="10027474" y="4632126"/>
              </a:cubicBezTo>
              <a:close/>
              <a:moveTo>
                <a:pt x="10098916" y="4632126"/>
              </a:moveTo>
              <a:cubicBezTo>
                <a:pt x="10085927" y="4632126"/>
                <a:pt x="10075102" y="4645437"/>
                <a:pt x="10075102" y="4658749"/>
              </a:cubicBezTo>
              <a:cubicBezTo>
                <a:pt x="10075102" y="4674278"/>
                <a:pt x="10085927" y="4685371"/>
                <a:pt x="10098916" y="4685371"/>
              </a:cubicBezTo>
              <a:cubicBezTo>
                <a:pt x="10114071" y="4685371"/>
                <a:pt x="10124895" y="4672059"/>
                <a:pt x="10124895" y="4658749"/>
              </a:cubicBezTo>
              <a:cubicBezTo>
                <a:pt x="10124895" y="4645437"/>
                <a:pt x="10114071" y="4634345"/>
                <a:pt x="10098916" y="4632126"/>
              </a:cubicBezTo>
              <a:close/>
              <a:moveTo>
                <a:pt x="10172523" y="4632126"/>
              </a:moveTo>
              <a:cubicBezTo>
                <a:pt x="10157369" y="4632126"/>
                <a:pt x="10146544" y="4645437"/>
                <a:pt x="10146544" y="4658749"/>
              </a:cubicBezTo>
              <a:cubicBezTo>
                <a:pt x="10146544" y="4674278"/>
                <a:pt x="10157369" y="4685371"/>
                <a:pt x="10172523" y="4685371"/>
              </a:cubicBezTo>
              <a:cubicBezTo>
                <a:pt x="10187677" y="4685371"/>
                <a:pt x="10198502" y="4672059"/>
                <a:pt x="10198502" y="4658749"/>
              </a:cubicBezTo>
              <a:cubicBezTo>
                <a:pt x="10198502" y="4645437"/>
                <a:pt x="10187677" y="4632126"/>
                <a:pt x="10172523" y="4632126"/>
              </a:cubicBezTo>
              <a:close/>
              <a:moveTo>
                <a:pt x="10246130" y="4632126"/>
              </a:moveTo>
              <a:cubicBezTo>
                <a:pt x="10230976" y="4632126"/>
                <a:pt x="10220151" y="4645437"/>
                <a:pt x="10220151" y="4658749"/>
              </a:cubicBezTo>
              <a:cubicBezTo>
                <a:pt x="10220151" y="4674278"/>
                <a:pt x="10233141" y="4685371"/>
                <a:pt x="10246130" y="4685371"/>
              </a:cubicBezTo>
              <a:cubicBezTo>
                <a:pt x="10261284" y="4685371"/>
                <a:pt x="10272109" y="4672059"/>
                <a:pt x="10272109" y="4658749"/>
              </a:cubicBezTo>
              <a:cubicBezTo>
                <a:pt x="10272109" y="4645437"/>
                <a:pt x="10261284" y="4634345"/>
                <a:pt x="10246130" y="4632126"/>
              </a:cubicBezTo>
              <a:close/>
              <a:moveTo>
                <a:pt x="10319737" y="4632126"/>
              </a:moveTo>
              <a:cubicBezTo>
                <a:pt x="10304583" y="4632126"/>
                <a:pt x="10293758" y="4645437"/>
                <a:pt x="10293758" y="4658749"/>
              </a:cubicBezTo>
              <a:cubicBezTo>
                <a:pt x="10293758" y="4674278"/>
                <a:pt x="10306748" y="4685371"/>
                <a:pt x="10319737" y="4685371"/>
              </a:cubicBezTo>
              <a:cubicBezTo>
                <a:pt x="10334891" y="4685371"/>
                <a:pt x="10345716" y="4672059"/>
                <a:pt x="10345716" y="4658749"/>
              </a:cubicBezTo>
              <a:cubicBezTo>
                <a:pt x="10345716" y="4645437"/>
                <a:pt x="10334891" y="4634345"/>
                <a:pt x="10319737" y="4632126"/>
              </a:cubicBezTo>
              <a:close/>
              <a:moveTo>
                <a:pt x="10395509" y="4632126"/>
              </a:moveTo>
              <a:cubicBezTo>
                <a:pt x="10380355" y="4632126"/>
                <a:pt x="10369530" y="4645437"/>
                <a:pt x="10369530" y="4658749"/>
              </a:cubicBezTo>
              <a:cubicBezTo>
                <a:pt x="10369530" y="4674278"/>
                <a:pt x="10382520" y="4685371"/>
                <a:pt x="10395509" y="4685371"/>
              </a:cubicBezTo>
              <a:cubicBezTo>
                <a:pt x="10408499" y="4685371"/>
                <a:pt x="10419323" y="4672059"/>
                <a:pt x="10419323" y="4658749"/>
              </a:cubicBezTo>
              <a:cubicBezTo>
                <a:pt x="10419323" y="4645437"/>
                <a:pt x="10408499" y="4634345"/>
                <a:pt x="10395509" y="4632126"/>
              </a:cubicBezTo>
              <a:close/>
              <a:moveTo>
                <a:pt x="10471280" y="4632126"/>
              </a:moveTo>
              <a:cubicBezTo>
                <a:pt x="10456126" y="4632126"/>
                <a:pt x="10445301" y="4645437"/>
                <a:pt x="10445301" y="4658749"/>
              </a:cubicBezTo>
              <a:cubicBezTo>
                <a:pt x="10445301" y="4674278"/>
                <a:pt x="10458291" y="4685371"/>
                <a:pt x="10471280" y="4685371"/>
              </a:cubicBezTo>
              <a:cubicBezTo>
                <a:pt x="10484270" y="4685371"/>
                <a:pt x="10495094" y="4672059"/>
                <a:pt x="10495094" y="4658749"/>
              </a:cubicBezTo>
              <a:cubicBezTo>
                <a:pt x="10495094" y="4645437"/>
                <a:pt x="10482105" y="4634345"/>
                <a:pt x="10471280" y="4632126"/>
              </a:cubicBezTo>
              <a:close/>
              <a:moveTo>
                <a:pt x="10542723" y="4632126"/>
              </a:moveTo>
              <a:cubicBezTo>
                <a:pt x="10527569" y="4632126"/>
                <a:pt x="10516744" y="4645437"/>
                <a:pt x="10516744" y="4658749"/>
              </a:cubicBezTo>
              <a:cubicBezTo>
                <a:pt x="10516744" y="4674278"/>
                <a:pt x="10527569" y="4685371"/>
                <a:pt x="10542723" y="4685371"/>
              </a:cubicBezTo>
              <a:cubicBezTo>
                <a:pt x="10557877" y="4685371"/>
                <a:pt x="10568702" y="4672059"/>
                <a:pt x="10568702" y="4658749"/>
              </a:cubicBezTo>
              <a:cubicBezTo>
                <a:pt x="10568702" y="4645437"/>
                <a:pt x="10557877" y="4632126"/>
                <a:pt x="10542723" y="4632126"/>
              </a:cubicBezTo>
              <a:close/>
              <a:moveTo>
                <a:pt x="10616330" y="4632126"/>
              </a:moveTo>
              <a:cubicBezTo>
                <a:pt x="10601176" y="4632126"/>
                <a:pt x="10590351" y="4645437"/>
                <a:pt x="10590351" y="4658749"/>
              </a:cubicBezTo>
              <a:cubicBezTo>
                <a:pt x="10590351" y="4674278"/>
                <a:pt x="10603341" y="4685371"/>
                <a:pt x="10616330" y="4685371"/>
              </a:cubicBezTo>
              <a:cubicBezTo>
                <a:pt x="10631484" y="4685371"/>
                <a:pt x="10642309" y="4672059"/>
                <a:pt x="10642309" y="4658749"/>
              </a:cubicBezTo>
              <a:cubicBezTo>
                <a:pt x="10642309" y="4645437"/>
                <a:pt x="10631484" y="4634345"/>
                <a:pt x="10616330" y="4632126"/>
              </a:cubicBezTo>
              <a:close/>
              <a:moveTo>
                <a:pt x="10689936" y="4632126"/>
              </a:moveTo>
              <a:cubicBezTo>
                <a:pt x="10674782" y="4632126"/>
                <a:pt x="10663957" y="4645437"/>
                <a:pt x="10663957" y="4658749"/>
              </a:cubicBezTo>
              <a:cubicBezTo>
                <a:pt x="10663957" y="4674278"/>
                <a:pt x="10676947" y="4685371"/>
                <a:pt x="10689936" y="4685371"/>
              </a:cubicBezTo>
              <a:cubicBezTo>
                <a:pt x="10705091" y="4685371"/>
                <a:pt x="10715915" y="4672059"/>
                <a:pt x="10715915" y="4658749"/>
              </a:cubicBezTo>
              <a:cubicBezTo>
                <a:pt x="10715915" y="4645437"/>
                <a:pt x="10705091" y="4634345"/>
                <a:pt x="10689936" y="4632126"/>
              </a:cubicBezTo>
              <a:close/>
              <a:moveTo>
                <a:pt x="11280956" y="4632126"/>
              </a:moveTo>
              <a:cubicBezTo>
                <a:pt x="11265802" y="4632126"/>
                <a:pt x="11254977" y="4645437"/>
                <a:pt x="11254977" y="4658749"/>
              </a:cubicBezTo>
              <a:cubicBezTo>
                <a:pt x="11254977" y="4674278"/>
                <a:pt x="11265802" y="4685371"/>
                <a:pt x="11280956" y="4685371"/>
              </a:cubicBezTo>
              <a:cubicBezTo>
                <a:pt x="11296111" y="4685371"/>
                <a:pt x="11306935" y="4672059"/>
                <a:pt x="11306935" y="4658749"/>
              </a:cubicBezTo>
              <a:cubicBezTo>
                <a:pt x="11306935" y="4645437"/>
                <a:pt x="11296111" y="4632126"/>
                <a:pt x="11280956" y="4632126"/>
              </a:cubicBezTo>
              <a:close/>
              <a:moveTo>
                <a:pt x="11430336" y="4632126"/>
              </a:moveTo>
              <a:cubicBezTo>
                <a:pt x="11415182" y="4632126"/>
                <a:pt x="11404357" y="4645437"/>
                <a:pt x="11404357" y="4658749"/>
              </a:cubicBezTo>
              <a:cubicBezTo>
                <a:pt x="11404357" y="4674278"/>
                <a:pt x="11417346" y="4685371"/>
                <a:pt x="11430336" y="4685371"/>
              </a:cubicBezTo>
              <a:cubicBezTo>
                <a:pt x="11445489" y="4685371"/>
                <a:pt x="11456314" y="4672059"/>
                <a:pt x="11456314" y="4658749"/>
              </a:cubicBezTo>
              <a:cubicBezTo>
                <a:pt x="11456314" y="4645437"/>
                <a:pt x="11445489" y="4634345"/>
                <a:pt x="11430336" y="4632126"/>
              </a:cubicBezTo>
              <a:close/>
              <a:moveTo>
                <a:pt x="3143063" y="4707556"/>
              </a:moveTo>
              <a:cubicBezTo>
                <a:pt x="3130074" y="4707556"/>
                <a:pt x="3119249" y="4720867"/>
                <a:pt x="3119249" y="4734179"/>
              </a:cubicBezTo>
              <a:cubicBezTo>
                <a:pt x="3119249" y="4749708"/>
                <a:pt x="3130074" y="4760801"/>
                <a:pt x="3143063" y="4760801"/>
              </a:cubicBezTo>
              <a:cubicBezTo>
                <a:pt x="3158217" y="4760801"/>
                <a:pt x="3169042" y="4747490"/>
                <a:pt x="3169042" y="4734179"/>
              </a:cubicBezTo>
              <a:cubicBezTo>
                <a:pt x="3169042" y="4720867"/>
                <a:pt x="3158217" y="4709775"/>
                <a:pt x="3143063" y="4707556"/>
              </a:cubicBezTo>
              <a:close/>
              <a:moveTo>
                <a:pt x="3218835" y="4707556"/>
              </a:moveTo>
              <a:cubicBezTo>
                <a:pt x="3203681" y="4707556"/>
                <a:pt x="3192856" y="4720867"/>
                <a:pt x="3192856" y="4734179"/>
              </a:cubicBezTo>
              <a:cubicBezTo>
                <a:pt x="3192856" y="4749708"/>
                <a:pt x="3205846" y="4760801"/>
                <a:pt x="3218835" y="4760801"/>
              </a:cubicBezTo>
              <a:cubicBezTo>
                <a:pt x="3233989" y="4760801"/>
                <a:pt x="3244814" y="4747490"/>
                <a:pt x="3244814" y="4734179"/>
              </a:cubicBezTo>
              <a:cubicBezTo>
                <a:pt x="3244814" y="4720867"/>
                <a:pt x="3231824" y="4709775"/>
                <a:pt x="3218835" y="4707556"/>
              </a:cubicBezTo>
              <a:close/>
              <a:moveTo>
                <a:pt x="3292441" y="4707556"/>
              </a:moveTo>
              <a:cubicBezTo>
                <a:pt x="3279452" y="4707556"/>
                <a:pt x="3268627" y="4720867"/>
                <a:pt x="3268627" y="4734179"/>
              </a:cubicBezTo>
              <a:cubicBezTo>
                <a:pt x="3268627" y="4749708"/>
                <a:pt x="3279452" y="4760801"/>
                <a:pt x="3292441" y="4760801"/>
              </a:cubicBezTo>
              <a:cubicBezTo>
                <a:pt x="3307595" y="4760801"/>
                <a:pt x="3318420" y="4747490"/>
                <a:pt x="3318420" y="4734179"/>
              </a:cubicBezTo>
              <a:cubicBezTo>
                <a:pt x="3318420" y="4720867"/>
                <a:pt x="3307595" y="4709775"/>
                <a:pt x="3292441" y="4707556"/>
              </a:cubicBezTo>
              <a:close/>
              <a:moveTo>
                <a:pt x="3366049" y="4707556"/>
              </a:moveTo>
              <a:cubicBezTo>
                <a:pt x="3350895" y="4707556"/>
                <a:pt x="3340070" y="4720867"/>
                <a:pt x="3340070" y="4734179"/>
              </a:cubicBezTo>
              <a:cubicBezTo>
                <a:pt x="3340070" y="4749708"/>
                <a:pt x="3353060" y="4760801"/>
                <a:pt x="3366049" y="4760801"/>
              </a:cubicBezTo>
              <a:cubicBezTo>
                <a:pt x="3381203" y="4760801"/>
                <a:pt x="3392028" y="4747490"/>
                <a:pt x="3392028" y="4734179"/>
              </a:cubicBezTo>
              <a:cubicBezTo>
                <a:pt x="3392028" y="4720867"/>
                <a:pt x="3381203" y="4709775"/>
                <a:pt x="3366049" y="4707556"/>
              </a:cubicBezTo>
              <a:close/>
              <a:moveTo>
                <a:pt x="3439656" y="4707556"/>
              </a:moveTo>
              <a:cubicBezTo>
                <a:pt x="3424502" y="4707556"/>
                <a:pt x="3413677" y="4720867"/>
                <a:pt x="3413677" y="4734179"/>
              </a:cubicBezTo>
              <a:cubicBezTo>
                <a:pt x="3413677" y="4749708"/>
                <a:pt x="3426666" y="4760801"/>
                <a:pt x="3439656" y="4760801"/>
              </a:cubicBezTo>
              <a:cubicBezTo>
                <a:pt x="3454810" y="4760801"/>
                <a:pt x="3465635" y="4747490"/>
                <a:pt x="3465635" y="4734179"/>
              </a:cubicBezTo>
              <a:cubicBezTo>
                <a:pt x="3465635" y="4720867"/>
                <a:pt x="3454810" y="4709775"/>
                <a:pt x="3439656" y="4707556"/>
              </a:cubicBezTo>
              <a:close/>
              <a:moveTo>
                <a:pt x="3513262" y="4707556"/>
              </a:moveTo>
              <a:cubicBezTo>
                <a:pt x="3500273" y="4707556"/>
                <a:pt x="3489448" y="4720867"/>
                <a:pt x="3489448" y="4734179"/>
              </a:cubicBezTo>
              <a:cubicBezTo>
                <a:pt x="3489448" y="4749708"/>
                <a:pt x="3500273" y="4760801"/>
                <a:pt x="3513262" y="4760801"/>
              </a:cubicBezTo>
              <a:cubicBezTo>
                <a:pt x="3528416" y="4760801"/>
                <a:pt x="3539241" y="4747490"/>
                <a:pt x="3539241" y="4734179"/>
              </a:cubicBezTo>
              <a:cubicBezTo>
                <a:pt x="3539241" y="4720867"/>
                <a:pt x="3528416" y="4709775"/>
                <a:pt x="3513262" y="4707556"/>
              </a:cubicBezTo>
              <a:close/>
              <a:moveTo>
                <a:pt x="3589034" y="4707556"/>
              </a:moveTo>
              <a:cubicBezTo>
                <a:pt x="3573880" y="4707556"/>
                <a:pt x="3563055" y="4720867"/>
                <a:pt x="3563055" y="4734179"/>
              </a:cubicBezTo>
              <a:cubicBezTo>
                <a:pt x="3563055" y="4749708"/>
                <a:pt x="3576045" y="4760801"/>
                <a:pt x="3589034" y="4760801"/>
              </a:cubicBezTo>
              <a:cubicBezTo>
                <a:pt x="3604188" y="4760801"/>
                <a:pt x="3615013" y="4747490"/>
                <a:pt x="3615013" y="4734179"/>
              </a:cubicBezTo>
              <a:cubicBezTo>
                <a:pt x="3615013" y="4720867"/>
                <a:pt x="3602023" y="4709775"/>
                <a:pt x="3589034" y="4707556"/>
              </a:cubicBezTo>
              <a:close/>
              <a:moveTo>
                <a:pt x="3662641" y="4707556"/>
              </a:moveTo>
              <a:cubicBezTo>
                <a:pt x="3649652" y="4707556"/>
                <a:pt x="3638827" y="4720867"/>
                <a:pt x="3638827" y="4734179"/>
              </a:cubicBezTo>
              <a:cubicBezTo>
                <a:pt x="3638827" y="4749708"/>
                <a:pt x="3649652" y="4760801"/>
                <a:pt x="3662641" y="4760801"/>
              </a:cubicBezTo>
              <a:cubicBezTo>
                <a:pt x="3677795" y="4760801"/>
                <a:pt x="3688620" y="4747490"/>
                <a:pt x="3688620" y="4734179"/>
              </a:cubicBezTo>
              <a:cubicBezTo>
                <a:pt x="3688620" y="4720867"/>
                <a:pt x="3677795" y="4709775"/>
                <a:pt x="3662641" y="4707556"/>
              </a:cubicBezTo>
              <a:close/>
              <a:moveTo>
                <a:pt x="3736248" y="4707556"/>
              </a:moveTo>
              <a:cubicBezTo>
                <a:pt x="3721094" y="4707556"/>
                <a:pt x="3710269" y="4720867"/>
                <a:pt x="3710269" y="4734179"/>
              </a:cubicBezTo>
              <a:cubicBezTo>
                <a:pt x="3710269" y="4749708"/>
                <a:pt x="3723258" y="4760801"/>
                <a:pt x="3736248" y="4760801"/>
              </a:cubicBezTo>
              <a:cubicBezTo>
                <a:pt x="3751402" y="4760801"/>
                <a:pt x="3762227" y="4747490"/>
                <a:pt x="3762227" y="4734179"/>
              </a:cubicBezTo>
              <a:cubicBezTo>
                <a:pt x="3762227" y="4720867"/>
                <a:pt x="3751402" y="4709775"/>
                <a:pt x="3736248" y="4707556"/>
              </a:cubicBezTo>
              <a:close/>
              <a:moveTo>
                <a:pt x="3812020" y="4707556"/>
              </a:moveTo>
              <a:cubicBezTo>
                <a:pt x="3796866" y="4707556"/>
                <a:pt x="3786041" y="4720867"/>
                <a:pt x="3786041" y="4734179"/>
              </a:cubicBezTo>
              <a:cubicBezTo>
                <a:pt x="3786041" y="4749708"/>
                <a:pt x="3799030" y="4760801"/>
                <a:pt x="3812020" y="4760801"/>
              </a:cubicBezTo>
              <a:cubicBezTo>
                <a:pt x="3825009" y="4760801"/>
                <a:pt x="3835834" y="4747490"/>
                <a:pt x="3835834" y="4734179"/>
              </a:cubicBezTo>
              <a:cubicBezTo>
                <a:pt x="3835834" y="4720867"/>
                <a:pt x="3825009" y="4709775"/>
                <a:pt x="3812020" y="4707556"/>
              </a:cubicBezTo>
              <a:close/>
              <a:moveTo>
                <a:pt x="3883462" y="4707556"/>
              </a:moveTo>
              <a:cubicBezTo>
                <a:pt x="3868308" y="4707556"/>
                <a:pt x="3857483" y="4720867"/>
                <a:pt x="3857483" y="4734179"/>
              </a:cubicBezTo>
              <a:cubicBezTo>
                <a:pt x="3857483" y="4749708"/>
                <a:pt x="3870472" y="4760801"/>
                <a:pt x="3883462" y="4760801"/>
              </a:cubicBezTo>
              <a:cubicBezTo>
                <a:pt x="3898616" y="4760801"/>
                <a:pt x="3909441" y="4747490"/>
                <a:pt x="3909441" y="4734179"/>
              </a:cubicBezTo>
              <a:cubicBezTo>
                <a:pt x="3909441" y="4720867"/>
                <a:pt x="3898616" y="4709775"/>
                <a:pt x="3883462" y="4707556"/>
              </a:cubicBezTo>
              <a:close/>
              <a:moveTo>
                <a:pt x="3957069" y="4707556"/>
              </a:moveTo>
              <a:cubicBezTo>
                <a:pt x="3941915" y="4707556"/>
                <a:pt x="3931090" y="4720867"/>
                <a:pt x="3931090" y="4734179"/>
              </a:cubicBezTo>
              <a:cubicBezTo>
                <a:pt x="3931090" y="4749708"/>
                <a:pt x="3944080" y="4760801"/>
                <a:pt x="3957069" y="4760801"/>
              </a:cubicBezTo>
              <a:cubicBezTo>
                <a:pt x="3972223" y="4760801"/>
                <a:pt x="3983048" y="4747490"/>
                <a:pt x="3983048" y="4734179"/>
              </a:cubicBezTo>
              <a:cubicBezTo>
                <a:pt x="3983048" y="4720867"/>
                <a:pt x="3972223" y="4709775"/>
                <a:pt x="3957069" y="4707556"/>
              </a:cubicBezTo>
              <a:close/>
              <a:moveTo>
                <a:pt x="4032841" y="4707556"/>
              </a:moveTo>
              <a:cubicBezTo>
                <a:pt x="4019852" y="4707556"/>
                <a:pt x="4009027" y="4720867"/>
                <a:pt x="4009027" y="4734179"/>
              </a:cubicBezTo>
              <a:cubicBezTo>
                <a:pt x="4009027" y="4749708"/>
                <a:pt x="4019852" y="4760801"/>
                <a:pt x="4032841" y="4760801"/>
              </a:cubicBezTo>
              <a:cubicBezTo>
                <a:pt x="4047995" y="4760801"/>
                <a:pt x="4058820" y="4747490"/>
                <a:pt x="4058820" y="4734179"/>
              </a:cubicBezTo>
              <a:cubicBezTo>
                <a:pt x="4058820" y="4720867"/>
                <a:pt x="4045830" y="4709775"/>
                <a:pt x="4032841" y="4707556"/>
              </a:cubicBezTo>
              <a:close/>
              <a:moveTo>
                <a:pt x="4106447" y="4707556"/>
              </a:moveTo>
              <a:cubicBezTo>
                <a:pt x="4091293" y="4707556"/>
                <a:pt x="4080468" y="4720867"/>
                <a:pt x="4080468" y="4734179"/>
              </a:cubicBezTo>
              <a:cubicBezTo>
                <a:pt x="4080468" y="4749708"/>
                <a:pt x="4093458" y="4760801"/>
                <a:pt x="4106447" y="4760801"/>
              </a:cubicBezTo>
              <a:cubicBezTo>
                <a:pt x="4121601" y="4760801"/>
                <a:pt x="4132426" y="4747490"/>
                <a:pt x="4132426" y="4734179"/>
              </a:cubicBezTo>
              <a:cubicBezTo>
                <a:pt x="4132426" y="4720867"/>
                <a:pt x="4121601" y="4709775"/>
                <a:pt x="4106447" y="4707556"/>
              </a:cubicBezTo>
              <a:close/>
              <a:moveTo>
                <a:pt x="6028887" y="4707556"/>
              </a:moveTo>
              <a:cubicBezTo>
                <a:pt x="6013733" y="4707556"/>
                <a:pt x="6002908" y="4720867"/>
                <a:pt x="6002908" y="4734179"/>
              </a:cubicBezTo>
              <a:cubicBezTo>
                <a:pt x="6002908" y="4749708"/>
                <a:pt x="6015897" y="4760801"/>
                <a:pt x="6028887" y="4760801"/>
              </a:cubicBezTo>
              <a:cubicBezTo>
                <a:pt x="6044041" y="4760801"/>
                <a:pt x="6054866" y="4747490"/>
                <a:pt x="6054866" y="4734179"/>
              </a:cubicBezTo>
              <a:cubicBezTo>
                <a:pt x="6054866" y="4720867"/>
                <a:pt x="6044041" y="4709775"/>
                <a:pt x="6028887" y="4707556"/>
              </a:cubicBezTo>
              <a:close/>
              <a:moveTo>
                <a:pt x="6102494" y="4707556"/>
              </a:moveTo>
              <a:cubicBezTo>
                <a:pt x="6087340" y="4707556"/>
                <a:pt x="6076515" y="4720867"/>
                <a:pt x="6076515" y="4734179"/>
              </a:cubicBezTo>
              <a:cubicBezTo>
                <a:pt x="6076515" y="4749708"/>
                <a:pt x="6089505" y="4760801"/>
                <a:pt x="6102494" y="4760801"/>
              </a:cubicBezTo>
              <a:cubicBezTo>
                <a:pt x="6117648" y="4760801"/>
                <a:pt x="6128473" y="4747490"/>
                <a:pt x="6128473" y="4734179"/>
              </a:cubicBezTo>
              <a:cubicBezTo>
                <a:pt x="6128473" y="4720867"/>
                <a:pt x="6117648" y="4709775"/>
                <a:pt x="6102494" y="4707556"/>
              </a:cubicBezTo>
              <a:close/>
              <a:moveTo>
                <a:pt x="6178265" y="4707556"/>
              </a:moveTo>
              <a:cubicBezTo>
                <a:pt x="6165277" y="4707556"/>
                <a:pt x="6154452" y="4720867"/>
                <a:pt x="6154452" y="4734179"/>
              </a:cubicBezTo>
              <a:cubicBezTo>
                <a:pt x="6154452" y="4749708"/>
                <a:pt x="6165277" y="4760801"/>
                <a:pt x="6178265" y="4760801"/>
              </a:cubicBezTo>
              <a:cubicBezTo>
                <a:pt x="6193420" y="4760801"/>
                <a:pt x="6204245" y="4747490"/>
                <a:pt x="6204245" y="4734179"/>
              </a:cubicBezTo>
              <a:cubicBezTo>
                <a:pt x="6204245" y="4720867"/>
                <a:pt x="6191255" y="4709775"/>
                <a:pt x="6178265" y="4707556"/>
              </a:cubicBezTo>
              <a:close/>
              <a:moveTo>
                <a:pt x="6251873" y="4707556"/>
              </a:moveTo>
              <a:cubicBezTo>
                <a:pt x="6238884" y="4707556"/>
                <a:pt x="6228059" y="4720867"/>
                <a:pt x="6228059" y="4734179"/>
              </a:cubicBezTo>
              <a:cubicBezTo>
                <a:pt x="6228059" y="4749708"/>
                <a:pt x="6238884" y="4760801"/>
                <a:pt x="6251873" y="4760801"/>
              </a:cubicBezTo>
              <a:cubicBezTo>
                <a:pt x="6267027" y="4760801"/>
                <a:pt x="6277852" y="4747490"/>
                <a:pt x="6277852" y="4734179"/>
              </a:cubicBezTo>
              <a:cubicBezTo>
                <a:pt x="6277852" y="4720867"/>
                <a:pt x="6267027" y="4709775"/>
                <a:pt x="6251873" y="4707556"/>
              </a:cubicBezTo>
              <a:close/>
              <a:moveTo>
                <a:pt x="6325479" y="4707556"/>
              </a:moveTo>
              <a:cubicBezTo>
                <a:pt x="6312490" y="4707556"/>
                <a:pt x="6301665" y="4720867"/>
                <a:pt x="6301665" y="4734179"/>
              </a:cubicBezTo>
              <a:cubicBezTo>
                <a:pt x="6301665" y="4749708"/>
                <a:pt x="6312490" y="4760801"/>
                <a:pt x="6325479" y="4760801"/>
              </a:cubicBezTo>
              <a:cubicBezTo>
                <a:pt x="6340633" y="4760801"/>
                <a:pt x="6351458" y="4747490"/>
                <a:pt x="6351458" y="4734179"/>
              </a:cubicBezTo>
              <a:cubicBezTo>
                <a:pt x="6351458" y="4720867"/>
                <a:pt x="6340633" y="4709775"/>
                <a:pt x="6325479" y="4707556"/>
              </a:cubicBezTo>
              <a:close/>
              <a:moveTo>
                <a:pt x="6399086" y="4707556"/>
              </a:moveTo>
              <a:cubicBezTo>
                <a:pt x="6383932" y="4707556"/>
                <a:pt x="6373107" y="4720867"/>
                <a:pt x="6373107" y="4734179"/>
              </a:cubicBezTo>
              <a:cubicBezTo>
                <a:pt x="6373107" y="4749708"/>
                <a:pt x="6386097" y="4760801"/>
                <a:pt x="6399086" y="4760801"/>
              </a:cubicBezTo>
              <a:cubicBezTo>
                <a:pt x="6414241" y="4760801"/>
                <a:pt x="6425065" y="4747490"/>
                <a:pt x="6425065" y="4734179"/>
              </a:cubicBezTo>
              <a:cubicBezTo>
                <a:pt x="6425065" y="4720867"/>
                <a:pt x="6414241" y="4709775"/>
                <a:pt x="6399086" y="4707556"/>
              </a:cubicBezTo>
              <a:close/>
              <a:moveTo>
                <a:pt x="6472694" y="4707556"/>
              </a:moveTo>
              <a:cubicBezTo>
                <a:pt x="6457540" y="4707556"/>
                <a:pt x="6446715" y="4720867"/>
                <a:pt x="6446715" y="4734179"/>
              </a:cubicBezTo>
              <a:cubicBezTo>
                <a:pt x="6446715" y="4749708"/>
                <a:pt x="6459704" y="4760801"/>
                <a:pt x="6472694" y="4760801"/>
              </a:cubicBezTo>
              <a:cubicBezTo>
                <a:pt x="6487848" y="4760801"/>
                <a:pt x="6498673" y="4747490"/>
                <a:pt x="6498673" y="4734179"/>
              </a:cubicBezTo>
              <a:cubicBezTo>
                <a:pt x="6498673" y="4720867"/>
                <a:pt x="6487848" y="4709775"/>
                <a:pt x="6472694" y="4707556"/>
              </a:cubicBezTo>
              <a:close/>
              <a:moveTo>
                <a:pt x="6546300" y="4707556"/>
              </a:moveTo>
              <a:cubicBezTo>
                <a:pt x="6531146" y="4707556"/>
                <a:pt x="6520321" y="4720867"/>
                <a:pt x="6520321" y="4734179"/>
              </a:cubicBezTo>
              <a:cubicBezTo>
                <a:pt x="6520321" y="4749708"/>
                <a:pt x="6533311" y="4760801"/>
                <a:pt x="6546300" y="4760801"/>
              </a:cubicBezTo>
              <a:cubicBezTo>
                <a:pt x="6561454" y="4760801"/>
                <a:pt x="6572279" y="4747490"/>
                <a:pt x="6572279" y="4734179"/>
              </a:cubicBezTo>
              <a:cubicBezTo>
                <a:pt x="6572279" y="4720867"/>
                <a:pt x="6561454" y="4709775"/>
                <a:pt x="6546300" y="4707556"/>
              </a:cubicBezTo>
              <a:close/>
              <a:moveTo>
                <a:pt x="6622072" y="4707556"/>
              </a:moveTo>
              <a:cubicBezTo>
                <a:pt x="6606918" y="4707556"/>
                <a:pt x="6596093" y="4720867"/>
                <a:pt x="6596093" y="4734179"/>
              </a:cubicBezTo>
              <a:cubicBezTo>
                <a:pt x="6596093" y="4749708"/>
                <a:pt x="6609083" y="4760801"/>
                <a:pt x="6622072" y="4760801"/>
              </a:cubicBezTo>
              <a:cubicBezTo>
                <a:pt x="6637226" y="4760801"/>
                <a:pt x="6648051" y="4747490"/>
                <a:pt x="6648051" y="4734179"/>
              </a:cubicBezTo>
              <a:cubicBezTo>
                <a:pt x="6648051" y="4720867"/>
                <a:pt x="6635061" y="4709775"/>
                <a:pt x="6622072" y="4707556"/>
              </a:cubicBezTo>
              <a:close/>
              <a:moveTo>
                <a:pt x="6695679" y="4707556"/>
              </a:moveTo>
              <a:cubicBezTo>
                <a:pt x="6680525" y="4707556"/>
                <a:pt x="6669700" y="4720867"/>
                <a:pt x="6669700" y="4734179"/>
              </a:cubicBezTo>
              <a:cubicBezTo>
                <a:pt x="6669700" y="4749708"/>
                <a:pt x="6682690" y="4760801"/>
                <a:pt x="6695679" y="4760801"/>
              </a:cubicBezTo>
              <a:cubicBezTo>
                <a:pt x="6710833" y="4760801"/>
                <a:pt x="6721658" y="4747490"/>
                <a:pt x="6721658" y="4734179"/>
              </a:cubicBezTo>
              <a:cubicBezTo>
                <a:pt x="6721658" y="4720867"/>
                <a:pt x="6710833" y="4709775"/>
                <a:pt x="6695679" y="4707556"/>
              </a:cubicBezTo>
              <a:close/>
              <a:moveTo>
                <a:pt x="6769286" y="4707556"/>
              </a:moveTo>
              <a:cubicBezTo>
                <a:pt x="6754132" y="4707556"/>
                <a:pt x="6743307" y="4720867"/>
                <a:pt x="6743307" y="4734179"/>
              </a:cubicBezTo>
              <a:cubicBezTo>
                <a:pt x="6743307" y="4749708"/>
                <a:pt x="6754132" y="4760801"/>
                <a:pt x="6769286" y="4760801"/>
              </a:cubicBezTo>
              <a:cubicBezTo>
                <a:pt x="6784440" y="4760801"/>
                <a:pt x="6795265" y="4747490"/>
                <a:pt x="6795265" y="4734179"/>
              </a:cubicBezTo>
              <a:cubicBezTo>
                <a:pt x="6795265" y="4720867"/>
                <a:pt x="6784440" y="4707556"/>
                <a:pt x="6769286" y="4707556"/>
              </a:cubicBezTo>
              <a:close/>
              <a:moveTo>
                <a:pt x="7139485" y="4707556"/>
              </a:moveTo>
              <a:cubicBezTo>
                <a:pt x="7124331" y="4707556"/>
                <a:pt x="7113506" y="4720867"/>
                <a:pt x="7113506" y="4734179"/>
              </a:cubicBezTo>
              <a:cubicBezTo>
                <a:pt x="7113506" y="4749708"/>
                <a:pt x="7126496" y="4760801"/>
                <a:pt x="7139485" y="4760801"/>
              </a:cubicBezTo>
              <a:cubicBezTo>
                <a:pt x="7154639" y="4760801"/>
                <a:pt x="7165464" y="4747490"/>
                <a:pt x="7165464" y="4734179"/>
              </a:cubicBezTo>
              <a:cubicBezTo>
                <a:pt x="7165464" y="4720867"/>
                <a:pt x="7154639" y="4709775"/>
                <a:pt x="7139485" y="4707556"/>
              </a:cubicBezTo>
              <a:close/>
              <a:moveTo>
                <a:pt x="7213092" y="4707556"/>
              </a:moveTo>
              <a:cubicBezTo>
                <a:pt x="7197938" y="4707556"/>
                <a:pt x="7187113" y="4720867"/>
                <a:pt x="7187113" y="4734179"/>
              </a:cubicBezTo>
              <a:cubicBezTo>
                <a:pt x="7187113" y="4749708"/>
                <a:pt x="7200103" y="4760801"/>
                <a:pt x="7213092" y="4760801"/>
              </a:cubicBezTo>
              <a:cubicBezTo>
                <a:pt x="7228246" y="4760801"/>
                <a:pt x="7239071" y="4747490"/>
                <a:pt x="7239071" y="4734179"/>
              </a:cubicBezTo>
              <a:cubicBezTo>
                <a:pt x="7239071" y="4720867"/>
                <a:pt x="7228246" y="4709775"/>
                <a:pt x="7213092" y="4707556"/>
              </a:cubicBezTo>
              <a:close/>
              <a:moveTo>
                <a:pt x="7583292" y="4707556"/>
              </a:moveTo>
              <a:cubicBezTo>
                <a:pt x="7568138" y="4707556"/>
                <a:pt x="7557313" y="4720867"/>
                <a:pt x="7557313" y="4734179"/>
              </a:cubicBezTo>
              <a:cubicBezTo>
                <a:pt x="7557313" y="4749708"/>
                <a:pt x="7570303" y="4760801"/>
                <a:pt x="7583292" y="4760801"/>
              </a:cubicBezTo>
              <a:cubicBezTo>
                <a:pt x="7598446" y="4760801"/>
                <a:pt x="7609271" y="4747490"/>
                <a:pt x="7609271" y="4734179"/>
              </a:cubicBezTo>
              <a:cubicBezTo>
                <a:pt x="7609271" y="4720867"/>
                <a:pt x="7598446" y="4709775"/>
                <a:pt x="7583292" y="4707556"/>
              </a:cubicBezTo>
              <a:close/>
              <a:moveTo>
                <a:pt x="9655110" y="4707556"/>
              </a:moveTo>
              <a:cubicBezTo>
                <a:pt x="9639956" y="4707556"/>
                <a:pt x="9629131" y="4720867"/>
                <a:pt x="9629131" y="4734179"/>
              </a:cubicBezTo>
              <a:cubicBezTo>
                <a:pt x="9629131" y="4749708"/>
                <a:pt x="9642120" y="4760801"/>
                <a:pt x="9655110" y="4760801"/>
              </a:cubicBezTo>
              <a:cubicBezTo>
                <a:pt x="9670264" y="4760801"/>
                <a:pt x="9681089" y="4747490"/>
                <a:pt x="9681089" y="4734179"/>
              </a:cubicBezTo>
              <a:cubicBezTo>
                <a:pt x="9681089" y="4720867"/>
                <a:pt x="9670264" y="4709775"/>
                <a:pt x="9655110" y="4707556"/>
              </a:cubicBezTo>
              <a:close/>
              <a:moveTo>
                <a:pt x="9728717" y="4707556"/>
              </a:moveTo>
              <a:cubicBezTo>
                <a:pt x="9713563" y="4707556"/>
                <a:pt x="9702738" y="4720867"/>
                <a:pt x="9702738" y="4734179"/>
              </a:cubicBezTo>
              <a:cubicBezTo>
                <a:pt x="9702738" y="4749708"/>
                <a:pt x="9715728" y="4760801"/>
                <a:pt x="9728717" y="4760801"/>
              </a:cubicBezTo>
              <a:cubicBezTo>
                <a:pt x="9743871" y="4760801"/>
                <a:pt x="9754696" y="4747490"/>
                <a:pt x="9754696" y="4734179"/>
              </a:cubicBezTo>
              <a:cubicBezTo>
                <a:pt x="9754696" y="4720867"/>
                <a:pt x="9743871" y="4709775"/>
                <a:pt x="9728717" y="4707556"/>
              </a:cubicBezTo>
              <a:close/>
              <a:moveTo>
                <a:pt x="9802324" y="4707556"/>
              </a:moveTo>
              <a:cubicBezTo>
                <a:pt x="9787170" y="4707556"/>
                <a:pt x="9776345" y="4720867"/>
                <a:pt x="9776345" y="4734179"/>
              </a:cubicBezTo>
              <a:cubicBezTo>
                <a:pt x="9776345" y="4749708"/>
                <a:pt x="9787170" y="4760801"/>
                <a:pt x="9802324" y="4760801"/>
              </a:cubicBezTo>
              <a:cubicBezTo>
                <a:pt x="9817478" y="4760801"/>
                <a:pt x="9828303" y="4747490"/>
                <a:pt x="9828303" y="4734179"/>
              </a:cubicBezTo>
              <a:cubicBezTo>
                <a:pt x="9828303" y="4720867"/>
                <a:pt x="9817478" y="4707556"/>
                <a:pt x="9802324" y="4707556"/>
              </a:cubicBezTo>
              <a:close/>
              <a:moveTo>
                <a:pt x="9875930" y="4707556"/>
              </a:moveTo>
              <a:cubicBezTo>
                <a:pt x="9862941" y="4707556"/>
                <a:pt x="9852116" y="4720867"/>
                <a:pt x="9852116" y="4734179"/>
              </a:cubicBezTo>
              <a:cubicBezTo>
                <a:pt x="9852116" y="4749708"/>
                <a:pt x="9862941" y="4760801"/>
                <a:pt x="9875930" y="4760801"/>
              </a:cubicBezTo>
              <a:cubicBezTo>
                <a:pt x="9891084" y="4760801"/>
                <a:pt x="9901909" y="4747490"/>
                <a:pt x="9901909" y="4734179"/>
              </a:cubicBezTo>
              <a:cubicBezTo>
                <a:pt x="9901909" y="4720867"/>
                <a:pt x="9891084" y="4709775"/>
                <a:pt x="9875930" y="4707556"/>
              </a:cubicBezTo>
              <a:close/>
              <a:moveTo>
                <a:pt x="9949537" y="4707556"/>
              </a:moveTo>
              <a:cubicBezTo>
                <a:pt x="9934383" y="4707556"/>
                <a:pt x="9923558" y="4720867"/>
                <a:pt x="9923558" y="4734179"/>
              </a:cubicBezTo>
              <a:cubicBezTo>
                <a:pt x="9923558" y="4749708"/>
                <a:pt x="9936548" y="4760801"/>
                <a:pt x="9949537" y="4760801"/>
              </a:cubicBezTo>
              <a:cubicBezTo>
                <a:pt x="9964692" y="4760801"/>
                <a:pt x="9975516" y="4747490"/>
                <a:pt x="9975516" y="4734179"/>
              </a:cubicBezTo>
              <a:cubicBezTo>
                <a:pt x="9975516" y="4720867"/>
                <a:pt x="9964692" y="4709775"/>
                <a:pt x="9949537" y="4707556"/>
              </a:cubicBezTo>
              <a:close/>
              <a:moveTo>
                <a:pt x="10027474" y="4707556"/>
              </a:moveTo>
              <a:cubicBezTo>
                <a:pt x="10012320" y="4707556"/>
                <a:pt x="10001495" y="4720867"/>
                <a:pt x="10001495" y="4734179"/>
              </a:cubicBezTo>
              <a:cubicBezTo>
                <a:pt x="10001495" y="4749708"/>
                <a:pt x="10014485" y="4760801"/>
                <a:pt x="10027474" y="4760801"/>
              </a:cubicBezTo>
              <a:cubicBezTo>
                <a:pt x="10040464" y="4760801"/>
                <a:pt x="10051288" y="4747490"/>
                <a:pt x="10051288" y="4734179"/>
              </a:cubicBezTo>
              <a:cubicBezTo>
                <a:pt x="10051288" y="4720867"/>
                <a:pt x="10038299" y="4709775"/>
                <a:pt x="10027474" y="4707556"/>
              </a:cubicBezTo>
              <a:close/>
              <a:moveTo>
                <a:pt x="10098916" y="4707556"/>
              </a:moveTo>
              <a:cubicBezTo>
                <a:pt x="10085927" y="4707556"/>
                <a:pt x="10075102" y="4720867"/>
                <a:pt x="10075102" y="4734179"/>
              </a:cubicBezTo>
              <a:cubicBezTo>
                <a:pt x="10075102" y="4749708"/>
                <a:pt x="10085927" y="4760801"/>
                <a:pt x="10098916" y="4760801"/>
              </a:cubicBezTo>
              <a:cubicBezTo>
                <a:pt x="10114071" y="4760801"/>
                <a:pt x="10124895" y="4747490"/>
                <a:pt x="10124895" y="4734179"/>
              </a:cubicBezTo>
              <a:cubicBezTo>
                <a:pt x="10124895" y="4720867"/>
                <a:pt x="10114071" y="4709775"/>
                <a:pt x="10098916" y="4707556"/>
              </a:cubicBezTo>
              <a:close/>
              <a:moveTo>
                <a:pt x="10172523" y="4707556"/>
              </a:moveTo>
              <a:cubicBezTo>
                <a:pt x="10157369" y="4707556"/>
                <a:pt x="10146544" y="4720867"/>
                <a:pt x="10146544" y="4734179"/>
              </a:cubicBezTo>
              <a:cubicBezTo>
                <a:pt x="10146544" y="4749708"/>
                <a:pt x="10157369" y="4760801"/>
                <a:pt x="10172523" y="4760801"/>
              </a:cubicBezTo>
              <a:cubicBezTo>
                <a:pt x="10187677" y="4760801"/>
                <a:pt x="10198502" y="4747490"/>
                <a:pt x="10198502" y="4734179"/>
              </a:cubicBezTo>
              <a:cubicBezTo>
                <a:pt x="10198502" y="4720867"/>
                <a:pt x="10187677" y="4707556"/>
                <a:pt x="10172523" y="4707556"/>
              </a:cubicBezTo>
              <a:close/>
              <a:moveTo>
                <a:pt x="10246130" y="4707556"/>
              </a:moveTo>
              <a:cubicBezTo>
                <a:pt x="10230976" y="4707556"/>
                <a:pt x="10220151" y="4720867"/>
                <a:pt x="10220151" y="4734179"/>
              </a:cubicBezTo>
              <a:cubicBezTo>
                <a:pt x="10220151" y="4749708"/>
                <a:pt x="10233141" y="4760801"/>
                <a:pt x="10246130" y="4760801"/>
              </a:cubicBezTo>
              <a:cubicBezTo>
                <a:pt x="10261284" y="4760801"/>
                <a:pt x="10272109" y="4747490"/>
                <a:pt x="10272109" y="4734179"/>
              </a:cubicBezTo>
              <a:cubicBezTo>
                <a:pt x="10272109" y="4720867"/>
                <a:pt x="10261284" y="4709775"/>
                <a:pt x="10246130" y="4707556"/>
              </a:cubicBezTo>
              <a:close/>
              <a:moveTo>
                <a:pt x="10319737" y="4707556"/>
              </a:moveTo>
              <a:cubicBezTo>
                <a:pt x="10304583" y="4707556"/>
                <a:pt x="10293758" y="4720867"/>
                <a:pt x="10293758" y="4734179"/>
              </a:cubicBezTo>
              <a:cubicBezTo>
                <a:pt x="10293758" y="4749708"/>
                <a:pt x="10306748" y="4760801"/>
                <a:pt x="10319737" y="4760801"/>
              </a:cubicBezTo>
              <a:cubicBezTo>
                <a:pt x="10334891" y="4760801"/>
                <a:pt x="10345716" y="4747490"/>
                <a:pt x="10345716" y="4734179"/>
              </a:cubicBezTo>
              <a:cubicBezTo>
                <a:pt x="10345716" y="4720867"/>
                <a:pt x="10334891" y="4709775"/>
                <a:pt x="10319737" y="4707556"/>
              </a:cubicBezTo>
              <a:close/>
              <a:moveTo>
                <a:pt x="10395509" y="4707556"/>
              </a:moveTo>
              <a:cubicBezTo>
                <a:pt x="10380355" y="4707556"/>
                <a:pt x="10369530" y="4720867"/>
                <a:pt x="10369530" y="4734179"/>
              </a:cubicBezTo>
              <a:cubicBezTo>
                <a:pt x="10369530" y="4749708"/>
                <a:pt x="10382520" y="4760801"/>
                <a:pt x="10395509" y="4760801"/>
              </a:cubicBezTo>
              <a:cubicBezTo>
                <a:pt x="10408499" y="4760801"/>
                <a:pt x="10419323" y="4747490"/>
                <a:pt x="10419323" y="4734179"/>
              </a:cubicBezTo>
              <a:cubicBezTo>
                <a:pt x="10419323" y="4720867"/>
                <a:pt x="10408499" y="4709775"/>
                <a:pt x="10395509" y="4707556"/>
              </a:cubicBezTo>
              <a:close/>
              <a:moveTo>
                <a:pt x="10471280" y="4707556"/>
              </a:moveTo>
              <a:cubicBezTo>
                <a:pt x="10456126" y="4707556"/>
                <a:pt x="10445301" y="4720867"/>
                <a:pt x="10445301" y="4734179"/>
              </a:cubicBezTo>
              <a:cubicBezTo>
                <a:pt x="10445301" y="4749708"/>
                <a:pt x="10458291" y="4760801"/>
                <a:pt x="10471280" y="4760801"/>
              </a:cubicBezTo>
              <a:cubicBezTo>
                <a:pt x="10484270" y="4760801"/>
                <a:pt x="10495094" y="4747490"/>
                <a:pt x="10495094" y="4734179"/>
              </a:cubicBezTo>
              <a:cubicBezTo>
                <a:pt x="10495094" y="4720867"/>
                <a:pt x="10482105" y="4709775"/>
                <a:pt x="10471280" y="4707556"/>
              </a:cubicBezTo>
              <a:close/>
              <a:moveTo>
                <a:pt x="10542723" y="4707556"/>
              </a:moveTo>
              <a:cubicBezTo>
                <a:pt x="10527569" y="4707556"/>
                <a:pt x="10516744" y="4720867"/>
                <a:pt x="10516744" y="4734179"/>
              </a:cubicBezTo>
              <a:cubicBezTo>
                <a:pt x="10516744" y="4749708"/>
                <a:pt x="10527569" y="4760801"/>
                <a:pt x="10542723" y="4760801"/>
              </a:cubicBezTo>
              <a:cubicBezTo>
                <a:pt x="10557877" y="4760801"/>
                <a:pt x="10568702" y="4747490"/>
                <a:pt x="10568702" y="4734179"/>
              </a:cubicBezTo>
              <a:cubicBezTo>
                <a:pt x="10568702" y="4720867"/>
                <a:pt x="10557877" y="4707556"/>
                <a:pt x="10542723" y="4707556"/>
              </a:cubicBezTo>
              <a:close/>
              <a:moveTo>
                <a:pt x="10616330" y="4707556"/>
              </a:moveTo>
              <a:cubicBezTo>
                <a:pt x="10601176" y="4707556"/>
                <a:pt x="10590351" y="4720867"/>
                <a:pt x="10590351" y="4734179"/>
              </a:cubicBezTo>
              <a:cubicBezTo>
                <a:pt x="10590351" y="4749708"/>
                <a:pt x="10603341" y="4760801"/>
                <a:pt x="10616330" y="4760801"/>
              </a:cubicBezTo>
              <a:cubicBezTo>
                <a:pt x="10631484" y="4760801"/>
                <a:pt x="10642309" y="4747490"/>
                <a:pt x="10642309" y="4734179"/>
              </a:cubicBezTo>
              <a:cubicBezTo>
                <a:pt x="10642309" y="4720867"/>
                <a:pt x="10631484" y="4709775"/>
                <a:pt x="10616330" y="4707556"/>
              </a:cubicBezTo>
              <a:close/>
              <a:moveTo>
                <a:pt x="10689936" y="4707556"/>
              </a:moveTo>
              <a:cubicBezTo>
                <a:pt x="10674782" y="4707556"/>
                <a:pt x="10663957" y="4720867"/>
                <a:pt x="10663957" y="4734179"/>
              </a:cubicBezTo>
              <a:cubicBezTo>
                <a:pt x="10663957" y="4749708"/>
                <a:pt x="10676947" y="4760801"/>
                <a:pt x="10689936" y="4760801"/>
              </a:cubicBezTo>
              <a:cubicBezTo>
                <a:pt x="10705091" y="4760801"/>
                <a:pt x="10715915" y="4747490"/>
                <a:pt x="10715915" y="4734179"/>
              </a:cubicBezTo>
              <a:cubicBezTo>
                <a:pt x="10715915" y="4720867"/>
                <a:pt x="10705091" y="4709775"/>
                <a:pt x="10689936" y="4707556"/>
              </a:cubicBezTo>
              <a:close/>
              <a:moveTo>
                <a:pt x="10763543" y="4707556"/>
              </a:moveTo>
              <a:cubicBezTo>
                <a:pt x="10748390" y="4707556"/>
                <a:pt x="10737565" y="4720867"/>
                <a:pt x="10737565" y="4734179"/>
              </a:cubicBezTo>
              <a:cubicBezTo>
                <a:pt x="10737565" y="4749708"/>
                <a:pt x="10750554" y="4760801"/>
                <a:pt x="10763543" y="4760801"/>
              </a:cubicBezTo>
              <a:cubicBezTo>
                <a:pt x="10778697" y="4760801"/>
                <a:pt x="10789522" y="4747490"/>
                <a:pt x="10789522" y="4734179"/>
              </a:cubicBezTo>
              <a:cubicBezTo>
                <a:pt x="10789522" y="4720867"/>
                <a:pt x="10778697" y="4709775"/>
                <a:pt x="10763543" y="4707556"/>
              </a:cubicBezTo>
              <a:close/>
              <a:moveTo>
                <a:pt x="11280956" y="4707556"/>
              </a:moveTo>
              <a:cubicBezTo>
                <a:pt x="11265802" y="4707556"/>
                <a:pt x="11254977" y="4720867"/>
                <a:pt x="11254977" y="4734179"/>
              </a:cubicBezTo>
              <a:cubicBezTo>
                <a:pt x="11254977" y="4749708"/>
                <a:pt x="11265802" y="4760801"/>
                <a:pt x="11280956" y="4760801"/>
              </a:cubicBezTo>
              <a:cubicBezTo>
                <a:pt x="11296111" y="4760801"/>
                <a:pt x="11306935" y="4747490"/>
                <a:pt x="11306935" y="4734179"/>
              </a:cubicBezTo>
              <a:cubicBezTo>
                <a:pt x="11306935" y="4720867"/>
                <a:pt x="11296111" y="4707556"/>
                <a:pt x="11280956" y="4707556"/>
              </a:cubicBezTo>
              <a:close/>
              <a:moveTo>
                <a:pt x="11503942" y="4707556"/>
              </a:moveTo>
              <a:cubicBezTo>
                <a:pt x="11488788" y="4707556"/>
                <a:pt x="11477963" y="4720867"/>
                <a:pt x="11477963" y="4734179"/>
              </a:cubicBezTo>
              <a:cubicBezTo>
                <a:pt x="11477963" y="4749708"/>
                <a:pt x="11490953" y="4760801"/>
                <a:pt x="11503942" y="4760801"/>
              </a:cubicBezTo>
              <a:cubicBezTo>
                <a:pt x="11519097" y="4760801"/>
                <a:pt x="11529921" y="4747490"/>
                <a:pt x="11529921" y="4734179"/>
              </a:cubicBezTo>
              <a:cubicBezTo>
                <a:pt x="11529921" y="4720867"/>
                <a:pt x="11519097" y="4709775"/>
                <a:pt x="11503942" y="4707556"/>
              </a:cubicBezTo>
              <a:close/>
              <a:moveTo>
                <a:pt x="3069456" y="4782986"/>
              </a:moveTo>
              <a:cubicBezTo>
                <a:pt x="3056467" y="4782986"/>
                <a:pt x="3045642" y="4796297"/>
                <a:pt x="3045642" y="4809609"/>
              </a:cubicBezTo>
              <a:cubicBezTo>
                <a:pt x="3045642" y="4825139"/>
                <a:pt x="3056467" y="4836231"/>
                <a:pt x="3069456" y="4836231"/>
              </a:cubicBezTo>
              <a:cubicBezTo>
                <a:pt x="3084610" y="4836231"/>
                <a:pt x="3095435" y="4822920"/>
                <a:pt x="3095435" y="4809609"/>
              </a:cubicBezTo>
              <a:cubicBezTo>
                <a:pt x="3095435" y="4796297"/>
                <a:pt x="3084610" y="4785205"/>
                <a:pt x="3069456" y="4782986"/>
              </a:cubicBezTo>
              <a:close/>
              <a:moveTo>
                <a:pt x="3143063" y="4782986"/>
              </a:moveTo>
              <a:cubicBezTo>
                <a:pt x="3130074" y="4782986"/>
                <a:pt x="3119249" y="4796297"/>
                <a:pt x="3119249" y="4809609"/>
              </a:cubicBezTo>
              <a:cubicBezTo>
                <a:pt x="3119249" y="4825139"/>
                <a:pt x="3130074" y="4836231"/>
                <a:pt x="3143063" y="4836231"/>
              </a:cubicBezTo>
              <a:cubicBezTo>
                <a:pt x="3158217" y="4836231"/>
                <a:pt x="3169042" y="4822920"/>
                <a:pt x="3169042" y="4809609"/>
              </a:cubicBezTo>
              <a:cubicBezTo>
                <a:pt x="3169042" y="4796297"/>
                <a:pt x="3158217" y="4785205"/>
                <a:pt x="3143063" y="4782986"/>
              </a:cubicBezTo>
              <a:close/>
              <a:moveTo>
                <a:pt x="3218835" y="4782986"/>
              </a:moveTo>
              <a:cubicBezTo>
                <a:pt x="3203681" y="4782986"/>
                <a:pt x="3192856" y="4796297"/>
                <a:pt x="3192856" y="4809609"/>
              </a:cubicBezTo>
              <a:cubicBezTo>
                <a:pt x="3192856" y="4825139"/>
                <a:pt x="3205846" y="4836231"/>
                <a:pt x="3218835" y="4836231"/>
              </a:cubicBezTo>
              <a:cubicBezTo>
                <a:pt x="3233989" y="4836231"/>
                <a:pt x="3244814" y="4822920"/>
                <a:pt x="3244814" y="4809609"/>
              </a:cubicBezTo>
              <a:cubicBezTo>
                <a:pt x="3244814" y="4796297"/>
                <a:pt x="3231824" y="4785205"/>
                <a:pt x="3218835" y="4782986"/>
              </a:cubicBezTo>
              <a:close/>
              <a:moveTo>
                <a:pt x="3292441" y="4782986"/>
              </a:moveTo>
              <a:cubicBezTo>
                <a:pt x="3279452" y="4782986"/>
                <a:pt x="3268627" y="4796297"/>
                <a:pt x="3268627" y="4809609"/>
              </a:cubicBezTo>
              <a:cubicBezTo>
                <a:pt x="3268627" y="4825139"/>
                <a:pt x="3279452" y="4836231"/>
                <a:pt x="3292441" y="4836231"/>
              </a:cubicBezTo>
              <a:cubicBezTo>
                <a:pt x="3307595" y="4836231"/>
                <a:pt x="3318420" y="4822920"/>
                <a:pt x="3318420" y="4809609"/>
              </a:cubicBezTo>
              <a:cubicBezTo>
                <a:pt x="3318420" y="4796297"/>
                <a:pt x="3307595" y="4785205"/>
                <a:pt x="3292441" y="4782986"/>
              </a:cubicBezTo>
              <a:close/>
              <a:moveTo>
                <a:pt x="3366049" y="4782986"/>
              </a:moveTo>
              <a:cubicBezTo>
                <a:pt x="3350895" y="4782986"/>
                <a:pt x="3340070" y="4796297"/>
                <a:pt x="3340070" y="4809609"/>
              </a:cubicBezTo>
              <a:cubicBezTo>
                <a:pt x="3340070" y="4825139"/>
                <a:pt x="3353060" y="4836231"/>
                <a:pt x="3366049" y="4836231"/>
              </a:cubicBezTo>
              <a:cubicBezTo>
                <a:pt x="3381203" y="4836231"/>
                <a:pt x="3392028" y="4822920"/>
                <a:pt x="3392028" y="4809609"/>
              </a:cubicBezTo>
              <a:cubicBezTo>
                <a:pt x="3392028" y="4796297"/>
                <a:pt x="3381203" y="4785205"/>
                <a:pt x="3366049" y="4782986"/>
              </a:cubicBezTo>
              <a:close/>
              <a:moveTo>
                <a:pt x="3439656" y="4782986"/>
              </a:moveTo>
              <a:cubicBezTo>
                <a:pt x="3424502" y="4782986"/>
                <a:pt x="3413677" y="4796297"/>
                <a:pt x="3413677" y="4809609"/>
              </a:cubicBezTo>
              <a:cubicBezTo>
                <a:pt x="3413677" y="4825139"/>
                <a:pt x="3426666" y="4836231"/>
                <a:pt x="3439656" y="4836231"/>
              </a:cubicBezTo>
              <a:cubicBezTo>
                <a:pt x="3454810" y="4836231"/>
                <a:pt x="3465635" y="4822920"/>
                <a:pt x="3465635" y="4809609"/>
              </a:cubicBezTo>
              <a:cubicBezTo>
                <a:pt x="3465635" y="4796297"/>
                <a:pt x="3454810" y="4785205"/>
                <a:pt x="3439656" y="4782986"/>
              </a:cubicBezTo>
              <a:close/>
              <a:moveTo>
                <a:pt x="3513262" y="4782986"/>
              </a:moveTo>
              <a:cubicBezTo>
                <a:pt x="3500273" y="4782986"/>
                <a:pt x="3489448" y="4796297"/>
                <a:pt x="3489448" y="4809609"/>
              </a:cubicBezTo>
              <a:cubicBezTo>
                <a:pt x="3489448" y="4825139"/>
                <a:pt x="3500273" y="4836231"/>
                <a:pt x="3513262" y="4836231"/>
              </a:cubicBezTo>
              <a:cubicBezTo>
                <a:pt x="3528416" y="4836231"/>
                <a:pt x="3539241" y="4822920"/>
                <a:pt x="3539241" y="4809609"/>
              </a:cubicBezTo>
              <a:cubicBezTo>
                <a:pt x="3539241" y="4796297"/>
                <a:pt x="3528416" y="4785205"/>
                <a:pt x="3513262" y="4782986"/>
              </a:cubicBezTo>
              <a:close/>
              <a:moveTo>
                <a:pt x="3589034" y="4782986"/>
              </a:moveTo>
              <a:cubicBezTo>
                <a:pt x="3573880" y="4782986"/>
                <a:pt x="3563055" y="4796297"/>
                <a:pt x="3563055" y="4809609"/>
              </a:cubicBezTo>
              <a:cubicBezTo>
                <a:pt x="3563055" y="4825139"/>
                <a:pt x="3576045" y="4836231"/>
                <a:pt x="3589034" y="4836231"/>
              </a:cubicBezTo>
              <a:cubicBezTo>
                <a:pt x="3604188" y="4836231"/>
                <a:pt x="3615013" y="4822920"/>
                <a:pt x="3615013" y="4809609"/>
              </a:cubicBezTo>
              <a:cubicBezTo>
                <a:pt x="3615013" y="4796297"/>
                <a:pt x="3602023" y="4785205"/>
                <a:pt x="3589034" y="4782986"/>
              </a:cubicBezTo>
              <a:close/>
              <a:moveTo>
                <a:pt x="3662641" y="4782986"/>
              </a:moveTo>
              <a:cubicBezTo>
                <a:pt x="3649652" y="4782986"/>
                <a:pt x="3638827" y="4796297"/>
                <a:pt x="3638827" y="4809609"/>
              </a:cubicBezTo>
              <a:cubicBezTo>
                <a:pt x="3638827" y="4825139"/>
                <a:pt x="3649652" y="4836231"/>
                <a:pt x="3662641" y="4836231"/>
              </a:cubicBezTo>
              <a:cubicBezTo>
                <a:pt x="3677795" y="4836231"/>
                <a:pt x="3688620" y="4822920"/>
                <a:pt x="3688620" y="4809609"/>
              </a:cubicBezTo>
              <a:cubicBezTo>
                <a:pt x="3688620" y="4796297"/>
                <a:pt x="3677795" y="4785205"/>
                <a:pt x="3662641" y="4782986"/>
              </a:cubicBezTo>
              <a:close/>
              <a:moveTo>
                <a:pt x="3736248" y="4782986"/>
              </a:moveTo>
              <a:cubicBezTo>
                <a:pt x="3721094" y="4782986"/>
                <a:pt x="3710269" y="4796297"/>
                <a:pt x="3710269" y="4809609"/>
              </a:cubicBezTo>
              <a:cubicBezTo>
                <a:pt x="3710269" y="4825139"/>
                <a:pt x="3723258" y="4836231"/>
                <a:pt x="3736248" y="4836231"/>
              </a:cubicBezTo>
              <a:cubicBezTo>
                <a:pt x="3751402" y="4836231"/>
                <a:pt x="3762227" y="4822920"/>
                <a:pt x="3762227" y="4809609"/>
              </a:cubicBezTo>
              <a:cubicBezTo>
                <a:pt x="3762227" y="4796297"/>
                <a:pt x="3751402" y="4785205"/>
                <a:pt x="3736248" y="4782986"/>
              </a:cubicBezTo>
              <a:close/>
              <a:moveTo>
                <a:pt x="3812020" y="4782986"/>
              </a:moveTo>
              <a:cubicBezTo>
                <a:pt x="3796866" y="4782986"/>
                <a:pt x="3786041" y="4796297"/>
                <a:pt x="3786041" y="4809609"/>
              </a:cubicBezTo>
              <a:cubicBezTo>
                <a:pt x="3786041" y="4825139"/>
                <a:pt x="3799030" y="4836231"/>
                <a:pt x="3812020" y="4836231"/>
              </a:cubicBezTo>
              <a:cubicBezTo>
                <a:pt x="3825009" y="4836231"/>
                <a:pt x="3835834" y="4822920"/>
                <a:pt x="3835834" y="4809609"/>
              </a:cubicBezTo>
              <a:cubicBezTo>
                <a:pt x="3835834" y="4796297"/>
                <a:pt x="3825009" y="4785205"/>
                <a:pt x="3812020" y="4782986"/>
              </a:cubicBezTo>
              <a:close/>
              <a:moveTo>
                <a:pt x="3883462" y="4782986"/>
              </a:moveTo>
              <a:cubicBezTo>
                <a:pt x="3868308" y="4782986"/>
                <a:pt x="3857483" y="4796297"/>
                <a:pt x="3857483" y="4809609"/>
              </a:cubicBezTo>
              <a:cubicBezTo>
                <a:pt x="3857483" y="4825139"/>
                <a:pt x="3870472" y="4836231"/>
                <a:pt x="3883462" y="4836231"/>
              </a:cubicBezTo>
              <a:cubicBezTo>
                <a:pt x="3898616" y="4836231"/>
                <a:pt x="3909441" y="4822920"/>
                <a:pt x="3909441" y="4809609"/>
              </a:cubicBezTo>
              <a:cubicBezTo>
                <a:pt x="3909441" y="4796297"/>
                <a:pt x="3898616" y="4785205"/>
                <a:pt x="3883462" y="4782986"/>
              </a:cubicBezTo>
              <a:close/>
              <a:moveTo>
                <a:pt x="3957069" y="4782986"/>
              </a:moveTo>
              <a:cubicBezTo>
                <a:pt x="3941915" y="4782986"/>
                <a:pt x="3931090" y="4796297"/>
                <a:pt x="3931090" y="4809609"/>
              </a:cubicBezTo>
              <a:cubicBezTo>
                <a:pt x="3931090" y="4825139"/>
                <a:pt x="3944080" y="4836231"/>
                <a:pt x="3957069" y="4836231"/>
              </a:cubicBezTo>
              <a:cubicBezTo>
                <a:pt x="3972223" y="4836231"/>
                <a:pt x="3983048" y="4822920"/>
                <a:pt x="3983048" y="4809609"/>
              </a:cubicBezTo>
              <a:cubicBezTo>
                <a:pt x="3983048" y="4796297"/>
                <a:pt x="3972223" y="4785205"/>
                <a:pt x="3957069" y="4782986"/>
              </a:cubicBezTo>
              <a:close/>
              <a:moveTo>
                <a:pt x="4032841" y="4782986"/>
              </a:moveTo>
              <a:cubicBezTo>
                <a:pt x="4019852" y="4782986"/>
                <a:pt x="4009027" y="4796297"/>
                <a:pt x="4009027" y="4809609"/>
              </a:cubicBezTo>
              <a:cubicBezTo>
                <a:pt x="4009027" y="4825139"/>
                <a:pt x="4019852" y="4836231"/>
                <a:pt x="4032841" y="4836231"/>
              </a:cubicBezTo>
              <a:cubicBezTo>
                <a:pt x="4047995" y="4836231"/>
                <a:pt x="4058820" y="4822920"/>
                <a:pt x="4058820" y="4809609"/>
              </a:cubicBezTo>
              <a:cubicBezTo>
                <a:pt x="4058820" y="4796297"/>
                <a:pt x="4045830" y="4785205"/>
                <a:pt x="4032841" y="4782986"/>
              </a:cubicBezTo>
              <a:close/>
              <a:moveTo>
                <a:pt x="4106447" y="4782986"/>
              </a:moveTo>
              <a:cubicBezTo>
                <a:pt x="4091293" y="4782986"/>
                <a:pt x="4080468" y="4796297"/>
                <a:pt x="4080468" y="4809609"/>
              </a:cubicBezTo>
              <a:cubicBezTo>
                <a:pt x="4080468" y="4825139"/>
                <a:pt x="4093458" y="4836231"/>
                <a:pt x="4106447" y="4836231"/>
              </a:cubicBezTo>
              <a:cubicBezTo>
                <a:pt x="4121601" y="4836231"/>
                <a:pt x="4132426" y="4822920"/>
                <a:pt x="4132426" y="4809609"/>
              </a:cubicBezTo>
              <a:cubicBezTo>
                <a:pt x="4132426" y="4796297"/>
                <a:pt x="4121601" y="4785205"/>
                <a:pt x="4106447" y="4782986"/>
              </a:cubicBezTo>
              <a:close/>
              <a:moveTo>
                <a:pt x="6028887" y="4782986"/>
              </a:moveTo>
              <a:cubicBezTo>
                <a:pt x="6013733" y="4782986"/>
                <a:pt x="6002908" y="4796297"/>
                <a:pt x="6002908" y="4809609"/>
              </a:cubicBezTo>
              <a:cubicBezTo>
                <a:pt x="6002908" y="4825139"/>
                <a:pt x="6015897" y="4836231"/>
                <a:pt x="6028887" y="4836231"/>
              </a:cubicBezTo>
              <a:cubicBezTo>
                <a:pt x="6044041" y="4836231"/>
                <a:pt x="6054866" y="4822920"/>
                <a:pt x="6054866" y="4809609"/>
              </a:cubicBezTo>
              <a:cubicBezTo>
                <a:pt x="6054866" y="4796297"/>
                <a:pt x="6044041" y="4785205"/>
                <a:pt x="6028887" y="4782986"/>
              </a:cubicBezTo>
              <a:close/>
              <a:moveTo>
                <a:pt x="6102494" y="4782986"/>
              </a:moveTo>
              <a:cubicBezTo>
                <a:pt x="6087340" y="4782986"/>
                <a:pt x="6076515" y="4796297"/>
                <a:pt x="6076515" y="4809609"/>
              </a:cubicBezTo>
              <a:cubicBezTo>
                <a:pt x="6076515" y="4825139"/>
                <a:pt x="6089505" y="4836231"/>
                <a:pt x="6102494" y="4836231"/>
              </a:cubicBezTo>
              <a:cubicBezTo>
                <a:pt x="6117648" y="4836231"/>
                <a:pt x="6128473" y="4822920"/>
                <a:pt x="6128473" y="4809609"/>
              </a:cubicBezTo>
              <a:cubicBezTo>
                <a:pt x="6128473" y="4796297"/>
                <a:pt x="6117648" y="4785205"/>
                <a:pt x="6102494" y="4782986"/>
              </a:cubicBezTo>
              <a:close/>
              <a:moveTo>
                <a:pt x="6178265" y="4782986"/>
              </a:moveTo>
              <a:cubicBezTo>
                <a:pt x="6165277" y="4782986"/>
                <a:pt x="6154452" y="4796297"/>
                <a:pt x="6154452" y="4809609"/>
              </a:cubicBezTo>
              <a:cubicBezTo>
                <a:pt x="6154452" y="4825139"/>
                <a:pt x="6165277" y="4836231"/>
                <a:pt x="6178265" y="4836231"/>
              </a:cubicBezTo>
              <a:cubicBezTo>
                <a:pt x="6193420" y="4836231"/>
                <a:pt x="6204245" y="4822920"/>
                <a:pt x="6204245" y="4809609"/>
              </a:cubicBezTo>
              <a:cubicBezTo>
                <a:pt x="6204245" y="4796297"/>
                <a:pt x="6191255" y="4785205"/>
                <a:pt x="6178265" y="4782986"/>
              </a:cubicBezTo>
              <a:close/>
              <a:moveTo>
                <a:pt x="6251873" y="4782986"/>
              </a:moveTo>
              <a:cubicBezTo>
                <a:pt x="6238884" y="4782986"/>
                <a:pt x="6228059" y="4796297"/>
                <a:pt x="6228059" y="4809609"/>
              </a:cubicBezTo>
              <a:cubicBezTo>
                <a:pt x="6228059" y="4825139"/>
                <a:pt x="6238884" y="4836231"/>
                <a:pt x="6251873" y="4836231"/>
              </a:cubicBezTo>
              <a:cubicBezTo>
                <a:pt x="6267027" y="4836231"/>
                <a:pt x="6277852" y="4822920"/>
                <a:pt x="6277852" y="4809609"/>
              </a:cubicBezTo>
              <a:cubicBezTo>
                <a:pt x="6277852" y="4796297"/>
                <a:pt x="6267027" y="4785205"/>
                <a:pt x="6251873" y="4782986"/>
              </a:cubicBezTo>
              <a:close/>
              <a:moveTo>
                <a:pt x="6325479" y="4782986"/>
              </a:moveTo>
              <a:cubicBezTo>
                <a:pt x="6312490" y="4782986"/>
                <a:pt x="6301665" y="4796297"/>
                <a:pt x="6301665" y="4809609"/>
              </a:cubicBezTo>
              <a:cubicBezTo>
                <a:pt x="6301665" y="4825139"/>
                <a:pt x="6312490" y="4836231"/>
                <a:pt x="6325479" y="4836231"/>
              </a:cubicBezTo>
              <a:cubicBezTo>
                <a:pt x="6340633" y="4836231"/>
                <a:pt x="6351458" y="4822920"/>
                <a:pt x="6351458" y="4809609"/>
              </a:cubicBezTo>
              <a:cubicBezTo>
                <a:pt x="6351458" y="4796297"/>
                <a:pt x="6340633" y="4785205"/>
                <a:pt x="6325479" y="4782986"/>
              </a:cubicBezTo>
              <a:close/>
              <a:moveTo>
                <a:pt x="6399086" y="4782986"/>
              </a:moveTo>
              <a:cubicBezTo>
                <a:pt x="6383932" y="4782986"/>
                <a:pt x="6373107" y="4796297"/>
                <a:pt x="6373107" y="4809609"/>
              </a:cubicBezTo>
              <a:cubicBezTo>
                <a:pt x="6373107" y="4825139"/>
                <a:pt x="6386097" y="4836231"/>
                <a:pt x="6399086" y="4836231"/>
              </a:cubicBezTo>
              <a:cubicBezTo>
                <a:pt x="6414241" y="4836231"/>
                <a:pt x="6425065" y="4822920"/>
                <a:pt x="6425065" y="4809609"/>
              </a:cubicBezTo>
              <a:cubicBezTo>
                <a:pt x="6425065" y="4796297"/>
                <a:pt x="6414241" y="4785205"/>
                <a:pt x="6399086" y="4782986"/>
              </a:cubicBezTo>
              <a:close/>
              <a:moveTo>
                <a:pt x="6472694" y="4782986"/>
              </a:moveTo>
              <a:cubicBezTo>
                <a:pt x="6457540" y="4782986"/>
                <a:pt x="6446715" y="4796297"/>
                <a:pt x="6446715" y="4809609"/>
              </a:cubicBezTo>
              <a:cubicBezTo>
                <a:pt x="6446715" y="4825139"/>
                <a:pt x="6459704" y="4836231"/>
                <a:pt x="6472694" y="4836231"/>
              </a:cubicBezTo>
              <a:cubicBezTo>
                <a:pt x="6487848" y="4836231"/>
                <a:pt x="6498673" y="4822920"/>
                <a:pt x="6498673" y="4809609"/>
              </a:cubicBezTo>
              <a:cubicBezTo>
                <a:pt x="6498673" y="4796297"/>
                <a:pt x="6487848" y="4785205"/>
                <a:pt x="6472694" y="4782986"/>
              </a:cubicBezTo>
              <a:close/>
              <a:moveTo>
                <a:pt x="6546300" y="4782986"/>
              </a:moveTo>
              <a:cubicBezTo>
                <a:pt x="6531146" y="4782986"/>
                <a:pt x="6520321" y="4796297"/>
                <a:pt x="6520321" y="4809609"/>
              </a:cubicBezTo>
              <a:cubicBezTo>
                <a:pt x="6520321" y="4825139"/>
                <a:pt x="6533311" y="4836231"/>
                <a:pt x="6546300" y="4836231"/>
              </a:cubicBezTo>
              <a:cubicBezTo>
                <a:pt x="6561454" y="4836231"/>
                <a:pt x="6572279" y="4822920"/>
                <a:pt x="6572279" y="4809609"/>
              </a:cubicBezTo>
              <a:cubicBezTo>
                <a:pt x="6572279" y="4796297"/>
                <a:pt x="6561454" y="4785205"/>
                <a:pt x="6546300" y="4782986"/>
              </a:cubicBezTo>
              <a:close/>
              <a:moveTo>
                <a:pt x="6622072" y="4782986"/>
              </a:moveTo>
              <a:cubicBezTo>
                <a:pt x="6606918" y="4782986"/>
                <a:pt x="6596093" y="4796297"/>
                <a:pt x="6596093" y="4809609"/>
              </a:cubicBezTo>
              <a:cubicBezTo>
                <a:pt x="6596093" y="4825139"/>
                <a:pt x="6609083" y="4836231"/>
                <a:pt x="6622072" y="4836231"/>
              </a:cubicBezTo>
              <a:cubicBezTo>
                <a:pt x="6637226" y="4836231"/>
                <a:pt x="6648051" y="4822920"/>
                <a:pt x="6648051" y="4809609"/>
              </a:cubicBezTo>
              <a:cubicBezTo>
                <a:pt x="6648051" y="4796297"/>
                <a:pt x="6635061" y="4785205"/>
                <a:pt x="6622072" y="4782986"/>
              </a:cubicBezTo>
              <a:close/>
              <a:moveTo>
                <a:pt x="6695679" y="4782986"/>
              </a:moveTo>
              <a:cubicBezTo>
                <a:pt x="6680525" y="4782986"/>
                <a:pt x="6669700" y="4796297"/>
                <a:pt x="6669700" y="4809609"/>
              </a:cubicBezTo>
              <a:cubicBezTo>
                <a:pt x="6669700" y="4825139"/>
                <a:pt x="6682690" y="4836231"/>
                <a:pt x="6695679" y="4836231"/>
              </a:cubicBezTo>
              <a:cubicBezTo>
                <a:pt x="6710833" y="4836231"/>
                <a:pt x="6721658" y="4822920"/>
                <a:pt x="6721658" y="4809609"/>
              </a:cubicBezTo>
              <a:cubicBezTo>
                <a:pt x="6721658" y="4796297"/>
                <a:pt x="6710833" y="4785205"/>
                <a:pt x="6695679" y="4782986"/>
              </a:cubicBezTo>
              <a:close/>
              <a:moveTo>
                <a:pt x="6769286" y="4782986"/>
              </a:moveTo>
              <a:cubicBezTo>
                <a:pt x="6754132" y="4782986"/>
                <a:pt x="6743307" y="4796297"/>
                <a:pt x="6743307" y="4809609"/>
              </a:cubicBezTo>
              <a:cubicBezTo>
                <a:pt x="6743307" y="4825139"/>
                <a:pt x="6754132" y="4836231"/>
                <a:pt x="6769286" y="4836231"/>
              </a:cubicBezTo>
              <a:cubicBezTo>
                <a:pt x="6784440" y="4836231"/>
                <a:pt x="6795265" y="4822920"/>
                <a:pt x="6795265" y="4809609"/>
              </a:cubicBezTo>
              <a:cubicBezTo>
                <a:pt x="6795265" y="4796297"/>
                <a:pt x="6784440" y="4782986"/>
                <a:pt x="6769286" y="4782986"/>
              </a:cubicBezTo>
              <a:close/>
              <a:moveTo>
                <a:pt x="7065879" y="4782986"/>
              </a:moveTo>
              <a:cubicBezTo>
                <a:pt x="7050725" y="4782986"/>
                <a:pt x="7039900" y="4796297"/>
                <a:pt x="7039900" y="4809609"/>
              </a:cubicBezTo>
              <a:cubicBezTo>
                <a:pt x="7039900" y="4825139"/>
                <a:pt x="7052890" y="4836231"/>
                <a:pt x="7065879" y="4836231"/>
              </a:cubicBezTo>
              <a:cubicBezTo>
                <a:pt x="7081033" y="4836231"/>
                <a:pt x="7091858" y="4822920"/>
                <a:pt x="7091858" y="4809609"/>
              </a:cubicBezTo>
              <a:cubicBezTo>
                <a:pt x="7091858" y="4796297"/>
                <a:pt x="7078868" y="4785205"/>
                <a:pt x="7065879" y="4782986"/>
              </a:cubicBezTo>
              <a:close/>
              <a:moveTo>
                <a:pt x="7139485" y="4782986"/>
              </a:moveTo>
              <a:cubicBezTo>
                <a:pt x="7124331" y="4782986"/>
                <a:pt x="7113506" y="4796297"/>
                <a:pt x="7113506" y="4809609"/>
              </a:cubicBezTo>
              <a:cubicBezTo>
                <a:pt x="7113506" y="4825139"/>
                <a:pt x="7126496" y="4836231"/>
                <a:pt x="7139485" y="4836231"/>
              </a:cubicBezTo>
              <a:cubicBezTo>
                <a:pt x="7154639" y="4836231"/>
                <a:pt x="7165464" y="4822920"/>
                <a:pt x="7165464" y="4809609"/>
              </a:cubicBezTo>
              <a:cubicBezTo>
                <a:pt x="7165464" y="4796297"/>
                <a:pt x="7154639" y="4785205"/>
                <a:pt x="7139485" y="4782986"/>
              </a:cubicBezTo>
              <a:close/>
              <a:moveTo>
                <a:pt x="7213092" y="4782986"/>
              </a:moveTo>
              <a:cubicBezTo>
                <a:pt x="7197938" y="4782986"/>
                <a:pt x="7187113" y="4796297"/>
                <a:pt x="7187113" y="4809609"/>
              </a:cubicBezTo>
              <a:cubicBezTo>
                <a:pt x="7187113" y="4825139"/>
                <a:pt x="7200103" y="4836231"/>
                <a:pt x="7213092" y="4836231"/>
              </a:cubicBezTo>
              <a:cubicBezTo>
                <a:pt x="7228246" y="4836231"/>
                <a:pt x="7239071" y="4822920"/>
                <a:pt x="7239071" y="4809609"/>
              </a:cubicBezTo>
              <a:cubicBezTo>
                <a:pt x="7239071" y="4796297"/>
                <a:pt x="7228246" y="4785205"/>
                <a:pt x="7213092" y="4782986"/>
              </a:cubicBezTo>
              <a:close/>
              <a:moveTo>
                <a:pt x="9505731" y="4782986"/>
              </a:moveTo>
              <a:cubicBezTo>
                <a:pt x="9492742" y="4782986"/>
                <a:pt x="9481917" y="4796297"/>
                <a:pt x="9481917" y="4809609"/>
              </a:cubicBezTo>
              <a:cubicBezTo>
                <a:pt x="9481917" y="4825139"/>
                <a:pt x="9492742" y="4836231"/>
                <a:pt x="9505731" y="4836231"/>
              </a:cubicBezTo>
              <a:cubicBezTo>
                <a:pt x="9520886" y="4836231"/>
                <a:pt x="9531710" y="4822920"/>
                <a:pt x="9531710" y="4809609"/>
              </a:cubicBezTo>
              <a:cubicBezTo>
                <a:pt x="9531710" y="4796297"/>
                <a:pt x="9520886" y="4785205"/>
                <a:pt x="9505731" y="4782986"/>
              </a:cubicBezTo>
              <a:close/>
              <a:moveTo>
                <a:pt x="9581503" y="4782986"/>
              </a:moveTo>
              <a:cubicBezTo>
                <a:pt x="9566349" y="4782986"/>
                <a:pt x="9555524" y="4796297"/>
                <a:pt x="9555524" y="4809609"/>
              </a:cubicBezTo>
              <a:cubicBezTo>
                <a:pt x="9555524" y="4825139"/>
                <a:pt x="9568514" y="4836231"/>
                <a:pt x="9581503" y="4836231"/>
              </a:cubicBezTo>
              <a:cubicBezTo>
                <a:pt x="9596658" y="4836231"/>
                <a:pt x="9607482" y="4822920"/>
                <a:pt x="9607482" y="4809609"/>
              </a:cubicBezTo>
              <a:cubicBezTo>
                <a:pt x="9607482" y="4796297"/>
                <a:pt x="9594493" y="4785205"/>
                <a:pt x="9581503" y="4782986"/>
              </a:cubicBezTo>
              <a:close/>
              <a:moveTo>
                <a:pt x="9655110" y="4782986"/>
              </a:moveTo>
              <a:cubicBezTo>
                <a:pt x="9639956" y="4782986"/>
                <a:pt x="9629131" y="4796297"/>
                <a:pt x="9629131" y="4809609"/>
              </a:cubicBezTo>
              <a:cubicBezTo>
                <a:pt x="9629131" y="4825139"/>
                <a:pt x="9642120" y="4836231"/>
                <a:pt x="9655110" y="4836231"/>
              </a:cubicBezTo>
              <a:cubicBezTo>
                <a:pt x="9670264" y="4836231"/>
                <a:pt x="9681089" y="4822920"/>
                <a:pt x="9681089" y="4809609"/>
              </a:cubicBezTo>
              <a:cubicBezTo>
                <a:pt x="9681089" y="4796297"/>
                <a:pt x="9670264" y="4785205"/>
                <a:pt x="9655110" y="4782986"/>
              </a:cubicBezTo>
              <a:close/>
              <a:moveTo>
                <a:pt x="9728717" y="4782986"/>
              </a:moveTo>
              <a:cubicBezTo>
                <a:pt x="9713563" y="4782986"/>
                <a:pt x="9702738" y="4796297"/>
                <a:pt x="9702738" y="4809609"/>
              </a:cubicBezTo>
              <a:cubicBezTo>
                <a:pt x="9702738" y="4825139"/>
                <a:pt x="9715728" y="4836231"/>
                <a:pt x="9728717" y="4836231"/>
              </a:cubicBezTo>
              <a:cubicBezTo>
                <a:pt x="9743871" y="4836231"/>
                <a:pt x="9754696" y="4822920"/>
                <a:pt x="9754696" y="4809609"/>
              </a:cubicBezTo>
              <a:cubicBezTo>
                <a:pt x="9754696" y="4796297"/>
                <a:pt x="9743871" y="4785205"/>
                <a:pt x="9728717" y="4782986"/>
              </a:cubicBezTo>
              <a:close/>
              <a:moveTo>
                <a:pt x="9802324" y="4782986"/>
              </a:moveTo>
              <a:cubicBezTo>
                <a:pt x="9787170" y="4782986"/>
                <a:pt x="9776345" y="4796297"/>
                <a:pt x="9776345" y="4809609"/>
              </a:cubicBezTo>
              <a:cubicBezTo>
                <a:pt x="9776345" y="4825139"/>
                <a:pt x="9787170" y="4836231"/>
                <a:pt x="9802324" y="4836231"/>
              </a:cubicBezTo>
              <a:cubicBezTo>
                <a:pt x="9817478" y="4836231"/>
                <a:pt x="9828303" y="4822920"/>
                <a:pt x="9828303" y="4809609"/>
              </a:cubicBezTo>
              <a:cubicBezTo>
                <a:pt x="9828303" y="4796297"/>
                <a:pt x="9817478" y="4782986"/>
                <a:pt x="9802324" y="4782986"/>
              </a:cubicBezTo>
              <a:close/>
              <a:moveTo>
                <a:pt x="9875930" y="4782986"/>
              </a:moveTo>
              <a:cubicBezTo>
                <a:pt x="9862941" y="4782986"/>
                <a:pt x="9852116" y="4796297"/>
                <a:pt x="9852116" y="4809609"/>
              </a:cubicBezTo>
              <a:cubicBezTo>
                <a:pt x="9852116" y="4825139"/>
                <a:pt x="9862941" y="4836231"/>
                <a:pt x="9875930" y="4836231"/>
              </a:cubicBezTo>
              <a:cubicBezTo>
                <a:pt x="9891084" y="4836231"/>
                <a:pt x="9901909" y="4822920"/>
                <a:pt x="9901909" y="4809609"/>
              </a:cubicBezTo>
              <a:cubicBezTo>
                <a:pt x="9901909" y="4796297"/>
                <a:pt x="9891084" y="4785205"/>
                <a:pt x="9875930" y="4782986"/>
              </a:cubicBezTo>
              <a:close/>
              <a:moveTo>
                <a:pt x="9949537" y="4782986"/>
              </a:moveTo>
              <a:cubicBezTo>
                <a:pt x="9934383" y="4782986"/>
                <a:pt x="9923558" y="4796297"/>
                <a:pt x="9923558" y="4809609"/>
              </a:cubicBezTo>
              <a:cubicBezTo>
                <a:pt x="9923558" y="4825139"/>
                <a:pt x="9936548" y="4836231"/>
                <a:pt x="9949537" y="4836231"/>
              </a:cubicBezTo>
              <a:cubicBezTo>
                <a:pt x="9964692" y="4836231"/>
                <a:pt x="9975516" y="4822920"/>
                <a:pt x="9975516" y="4809609"/>
              </a:cubicBezTo>
              <a:cubicBezTo>
                <a:pt x="9975516" y="4796297"/>
                <a:pt x="9964692" y="4785205"/>
                <a:pt x="9949537" y="4782986"/>
              </a:cubicBezTo>
              <a:close/>
              <a:moveTo>
                <a:pt x="10027474" y="4782986"/>
              </a:moveTo>
              <a:cubicBezTo>
                <a:pt x="10012320" y="4782986"/>
                <a:pt x="10001495" y="4796297"/>
                <a:pt x="10001495" y="4809609"/>
              </a:cubicBezTo>
              <a:cubicBezTo>
                <a:pt x="10001495" y="4825139"/>
                <a:pt x="10014485" y="4836231"/>
                <a:pt x="10027474" y="4836231"/>
              </a:cubicBezTo>
              <a:cubicBezTo>
                <a:pt x="10040464" y="4836231"/>
                <a:pt x="10051288" y="4822920"/>
                <a:pt x="10051288" y="4809609"/>
              </a:cubicBezTo>
              <a:cubicBezTo>
                <a:pt x="10051288" y="4796297"/>
                <a:pt x="10038299" y="4785205"/>
                <a:pt x="10027474" y="4782986"/>
              </a:cubicBezTo>
              <a:close/>
              <a:moveTo>
                <a:pt x="10098916" y="4782986"/>
              </a:moveTo>
              <a:cubicBezTo>
                <a:pt x="10085927" y="4782986"/>
                <a:pt x="10075102" y="4796297"/>
                <a:pt x="10075102" y="4809609"/>
              </a:cubicBezTo>
              <a:cubicBezTo>
                <a:pt x="10075102" y="4825139"/>
                <a:pt x="10085927" y="4836231"/>
                <a:pt x="10098916" y="4836231"/>
              </a:cubicBezTo>
              <a:cubicBezTo>
                <a:pt x="10114071" y="4836231"/>
                <a:pt x="10124895" y="4822920"/>
                <a:pt x="10124895" y="4809609"/>
              </a:cubicBezTo>
              <a:cubicBezTo>
                <a:pt x="10124895" y="4796297"/>
                <a:pt x="10114071" y="4785205"/>
                <a:pt x="10098916" y="4782986"/>
              </a:cubicBezTo>
              <a:close/>
              <a:moveTo>
                <a:pt x="10172523" y="4782986"/>
              </a:moveTo>
              <a:cubicBezTo>
                <a:pt x="10157369" y="4782986"/>
                <a:pt x="10146544" y="4796297"/>
                <a:pt x="10146544" y="4809609"/>
              </a:cubicBezTo>
              <a:cubicBezTo>
                <a:pt x="10146544" y="4825139"/>
                <a:pt x="10157369" y="4836231"/>
                <a:pt x="10172523" y="4836231"/>
              </a:cubicBezTo>
              <a:cubicBezTo>
                <a:pt x="10187677" y="4836231"/>
                <a:pt x="10198502" y="4822920"/>
                <a:pt x="10198502" y="4809609"/>
              </a:cubicBezTo>
              <a:cubicBezTo>
                <a:pt x="10198502" y="4796297"/>
                <a:pt x="10187677" y="4782986"/>
                <a:pt x="10172523" y="4782986"/>
              </a:cubicBezTo>
              <a:close/>
              <a:moveTo>
                <a:pt x="10246130" y="4782986"/>
              </a:moveTo>
              <a:cubicBezTo>
                <a:pt x="10230976" y="4782986"/>
                <a:pt x="10220151" y="4796297"/>
                <a:pt x="10220151" y="4809609"/>
              </a:cubicBezTo>
              <a:cubicBezTo>
                <a:pt x="10220151" y="4825139"/>
                <a:pt x="10233141" y="4836231"/>
                <a:pt x="10246130" y="4836231"/>
              </a:cubicBezTo>
              <a:cubicBezTo>
                <a:pt x="10261284" y="4836231"/>
                <a:pt x="10272109" y="4822920"/>
                <a:pt x="10272109" y="4809609"/>
              </a:cubicBezTo>
              <a:cubicBezTo>
                <a:pt x="10272109" y="4796297"/>
                <a:pt x="10261284" y="4785205"/>
                <a:pt x="10246130" y="4782986"/>
              </a:cubicBezTo>
              <a:close/>
              <a:moveTo>
                <a:pt x="10319737" y="4782986"/>
              </a:moveTo>
              <a:cubicBezTo>
                <a:pt x="10304583" y="4782986"/>
                <a:pt x="10293758" y="4796297"/>
                <a:pt x="10293758" y="4809609"/>
              </a:cubicBezTo>
              <a:cubicBezTo>
                <a:pt x="10293758" y="4825139"/>
                <a:pt x="10306748" y="4836231"/>
                <a:pt x="10319737" y="4836231"/>
              </a:cubicBezTo>
              <a:cubicBezTo>
                <a:pt x="10334891" y="4836231"/>
                <a:pt x="10345716" y="4822920"/>
                <a:pt x="10345716" y="4809609"/>
              </a:cubicBezTo>
              <a:cubicBezTo>
                <a:pt x="10345716" y="4796297"/>
                <a:pt x="10334891" y="4785205"/>
                <a:pt x="10319737" y="4782986"/>
              </a:cubicBezTo>
              <a:close/>
              <a:moveTo>
                <a:pt x="10395509" y="4782986"/>
              </a:moveTo>
              <a:cubicBezTo>
                <a:pt x="10380355" y="4782986"/>
                <a:pt x="10369530" y="4796297"/>
                <a:pt x="10369530" y="4809609"/>
              </a:cubicBezTo>
              <a:cubicBezTo>
                <a:pt x="10369530" y="4825139"/>
                <a:pt x="10382520" y="4836231"/>
                <a:pt x="10395509" y="4836231"/>
              </a:cubicBezTo>
              <a:cubicBezTo>
                <a:pt x="10408499" y="4836231"/>
                <a:pt x="10419323" y="4822920"/>
                <a:pt x="10419323" y="4809609"/>
              </a:cubicBezTo>
              <a:cubicBezTo>
                <a:pt x="10419323" y="4796297"/>
                <a:pt x="10408499" y="4785205"/>
                <a:pt x="10395509" y="4782986"/>
              </a:cubicBezTo>
              <a:close/>
              <a:moveTo>
                <a:pt x="10471280" y="4782986"/>
              </a:moveTo>
              <a:cubicBezTo>
                <a:pt x="10456126" y="4782986"/>
                <a:pt x="10445301" y="4796297"/>
                <a:pt x="10445301" y="4809609"/>
              </a:cubicBezTo>
              <a:cubicBezTo>
                <a:pt x="10445301" y="4825139"/>
                <a:pt x="10458291" y="4836231"/>
                <a:pt x="10471280" y="4836231"/>
              </a:cubicBezTo>
              <a:cubicBezTo>
                <a:pt x="10484270" y="4836231"/>
                <a:pt x="10495094" y="4822920"/>
                <a:pt x="10495094" y="4809609"/>
              </a:cubicBezTo>
              <a:cubicBezTo>
                <a:pt x="10495094" y="4796297"/>
                <a:pt x="10482105" y="4785205"/>
                <a:pt x="10471280" y="4782986"/>
              </a:cubicBezTo>
              <a:close/>
              <a:moveTo>
                <a:pt x="10542723" y="4782986"/>
              </a:moveTo>
              <a:cubicBezTo>
                <a:pt x="10527569" y="4782986"/>
                <a:pt x="10516744" y="4796297"/>
                <a:pt x="10516744" y="4809609"/>
              </a:cubicBezTo>
              <a:cubicBezTo>
                <a:pt x="10516744" y="4825139"/>
                <a:pt x="10527569" y="4836231"/>
                <a:pt x="10542723" y="4836231"/>
              </a:cubicBezTo>
              <a:cubicBezTo>
                <a:pt x="10557877" y="4836231"/>
                <a:pt x="10568702" y="4822920"/>
                <a:pt x="10568702" y="4809609"/>
              </a:cubicBezTo>
              <a:cubicBezTo>
                <a:pt x="10568702" y="4796297"/>
                <a:pt x="10557877" y="4782986"/>
                <a:pt x="10542723" y="4782986"/>
              </a:cubicBezTo>
              <a:close/>
              <a:moveTo>
                <a:pt x="10616330" y="4782986"/>
              </a:moveTo>
              <a:cubicBezTo>
                <a:pt x="10601176" y="4782986"/>
                <a:pt x="10590351" y="4796297"/>
                <a:pt x="10590351" y="4809609"/>
              </a:cubicBezTo>
              <a:cubicBezTo>
                <a:pt x="10590351" y="4825139"/>
                <a:pt x="10603341" y="4836231"/>
                <a:pt x="10616330" y="4836231"/>
              </a:cubicBezTo>
              <a:cubicBezTo>
                <a:pt x="10631484" y="4836231"/>
                <a:pt x="10642309" y="4822920"/>
                <a:pt x="10642309" y="4809609"/>
              </a:cubicBezTo>
              <a:cubicBezTo>
                <a:pt x="10642309" y="4796297"/>
                <a:pt x="10631484" y="4785205"/>
                <a:pt x="10616330" y="4782986"/>
              </a:cubicBezTo>
              <a:close/>
              <a:moveTo>
                <a:pt x="10689936" y="4782986"/>
              </a:moveTo>
              <a:cubicBezTo>
                <a:pt x="10674782" y="4782986"/>
                <a:pt x="10663957" y="4796297"/>
                <a:pt x="10663957" y="4809609"/>
              </a:cubicBezTo>
              <a:cubicBezTo>
                <a:pt x="10663957" y="4825139"/>
                <a:pt x="10676947" y="4836231"/>
                <a:pt x="10689936" y="4836231"/>
              </a:cubicBezTo>
              <a:cubicBezTo>
                <a:pt x="10705091" y="4836231"/>
                <a:pt x="10715915" y="4822920"/>
                <a:pt x="10715915" y="4809609"/>
              </a:cubicBezTo>
              <a:cubicBezTo>
                <a:pt x="10715915" y="4796297"/>
                <a:pt x="10705091" y="4785205"/>
                <a:pt x="10689936" y="4782986"/>
              </a:cubicBezTo>
              <a:close/>
              <a:moveTo>
                <a:pt x="10763543" y="4782986"/>
              </a:moveTo>
              <a:cubicBezTo>
                <a:pt x="10748390" y="4782986"/>
                <a:pt x="10737565" y="4796297"/>
                <a:pt x="10737565" y="4809609"/>
              </a:cubicBezTo>
              <a:cubicBezTo>
                <a:pt x="10737565" y="4825139"/>
                <a:pt x="10750554" y="4836231"/>
                <a:pt x="10763543" y="4836231"/>
              </a:cubicBezTo>
              <a:cubicBezTo>
                <a:pt x="10778697" y="4836231"/>
                <a:pt x="10789522" y="4822920"/>
                <a:pt x="10789522" y="4809609"/>
              </a:cubicBezTo>
              <a:cubicBezTo>
                <a:pt x="10789522" y="4796297"/>
                <a:pt x="10778697" y="4785205"/>
                <a:pt x="10763543" y="4782986"/>
              </a:cubicBezTo>
              <a:close/>
              <a:moveTo>
                <a:pt x="11356728" y="4782986"/>
              </a:moveTo>
              <a:cubicBezTo>
                <a:pt x="11343740" y="4782986"/>
                <a:pt x="11332915" y="4796297"/>
                <a:pt x="11332915" y="4809609"/>
              </a:cubicBezTo>
              <a:cubicBezTo>
                <a:pt x="11332915" y="4825139"/>
                <a:pt x="11343740" y="4836231"/>
                <a:pt x="11356728" y="4836231"/>
              </a:cubicBezTo>
              <a:cubicBezTo>
                <a:pt x="11371883" y="4836231"/>
                <a:pt x="11382708" y="4822920"/>
                <a:pt x="11382708" y="4809609"/>
              </a:cubicBezTo>
              <a:cubicBezTo>
                <a:pt x="11382708" y="4796297"/>
                <a:pt x="11369717" y="4785205"/>
                <a:pt x="11356728" y="4782986"/>
              </a:cubicBezTo>
              <a:close/>
              <a:moveTo>
                <a:pt x="11430336" y="4782986"/>
              </a:moveTo>
              <a:cubicBezTo>
                <a:pt x="11415182" y="4782986"/>
                <a:pt x="11404357" y="4796297"/>
                <a:pt x="11404357" y="4809609"/>
              </a:cubicBezTo>
              <a:cubicBezTo>
                <a:pt x="11404357" y="4825139"/>
                <a:pt x="11417346" y="4836231"/>
                <a:pt x="11430336" y="4836231"/>
              </a:cubicBezTo>
              <a:cubicBezTo>
                <a:pt x="11445489" y="4836231"/>
                <a:pt x="11456314" y="4822920"/>
                <a:pt x="11456314" y="4809609"/>
              </a:cubicBezTo>
              <a:cubicBezTo>
                <a:pt x="11456314" y="4796297"/>
                <a:pt x="11445489" y="4785205"/>
                <a:pt x="11430336" y="4782986"/>
              </a:cubicBezTo>
              <a:close/>
              <a:moveTo>
                <a:pt x="11503942" y="4782986"/>
              </a:moveTo>
              <a:cubicBezTo>
                <a:pt x="11488788" y="4782986"/>
                <a:pt x="11477963" y="4796297"/>
                <a:pt x="11477963" y="4809609"/>
              </a:cubicBezTo>
              <a:cubicBezTo>
                <a:pt x="11477963" y="4825139"/>
                <a:pt x="11490953" y="4836231"/>
                <a:pt x="11503942" y="4836231"/>
              </a:cubicBezTo>
              <a:cubicBezTo>
                <a:pt x="11519097" y="4836231"/>
                <a:pt x="11529921" y="4822920"/>
                <a:pt x="11529921" y="4809609"/>
              </a:cubicBezTo>
              <a:cubicBezTo>
                <a:pt x="11529921" y="4796297"/>
                <a:pt x="11519097" y="4785205"/>
                <a:pt x="11503942" y="4782986"/>
              </a:cubicBezTo>
              <a:close/>
              <a:moveTo>
                <a:pt x="3143063" y="4858416"/>
              </a:moveTo>
              <a:cubicBezTo>
                <a:pt x="3130074" y="4858416"/>
                <a:pt x="3119249" y="4869509"/>
                <a:pt x="3119249" y="4885038"/>
              </a:cubicBezTo>
              <a:cubicBezTo>
                <a:pt x="3119249" y="4900568"/>
                <a:pt x="3130074" y="4911661"/>
                <a:pt x="3143063" y="4911661"/>
              </a:cubicBezTo>
              <a:cubicBezTo>
                <a:pt x="3158217" y="4911661"/>
                <a:pt x="3169042" y="4898349"/>
                <a:pt x="3169042" y="4885038"/>
              </a:cubicBezTo>
              <a:cubicBezTo>
                <a:pt x="3169042" y="4871727"/>
                <a:pt x="3158217" y="4860634"/>
                <a:pt x="3143063" y="4858416"/>
              </a:cubicBezTo>
              <a:close/>
              <a:moveTo>
                <a:pt x="3218835" y="4858416"/>
              </a:moveTo>
              <a:cubicBezTo>
                <a:pt x="3203681" y="4858416"/>
                <a:pt x="3192856" y="4869509"/>
                <a:pt x="3192856" y="4885038"/>
              </a:cubicBezTo>
              <a:cubicBezTo>
                <a:pt x="3192856" y="4900568"/>
                <a:pt x="3205846" y="4911661"/>
                <a:pt x="3218835" y="4911661"/>
              </a:cubicBezTo>
              <a:cubicBezTo>
                <a:pt x="3233989" y="4911661"/>
                <a:pt x="3244814" y="4898349"/>
                <a:pt x="3244814" y="4885038"/>
              </a:cubicBezTo>
              <a:cubicBezTo>
                <a:pt x="3244814" y="4871727"/>
                <a:pt x="3231824" y="4860634"/>
                <a:pt x="3218835" y="4858416"/>
              </a:cubicBezTo>
              <a:close/>
              <a:moveTo>
                <a:pt x="3292441" y="4858416"/>
              </a:moveTo>
              <a:cubicBezTo>
                <a:pt x="3279452" y="4858416"/>
                <a:pt x="3268627" y="4869509"/>
                <a:pt x="3268627" y="4885038"/>
              </a:cubicBezTo>
              <a:cubicBezTo>
                <a:pt x="3268627" y="4900568"/>
                <a:pt x="3279452" y="4911661"/>
                <a:pt x="3292441" y="4911661"/>
              </a:cubicBezTo>
              <a:cubicBezTo>
                <a:pt x="3307595" y="4911661"/>
                <a:pt x="3318420" y="4898349"/>
                <a:pt x="3318420" y="4885038"/>
              </a:cubicBezTo>
              <a:cubicBezTo>
                <a:pt x="3318420" y="4871727"/>
                <a:pt x="3307595" y="4860634"/>
                <a:pt x="3292441" y="4858416"/>
              </a:cubicBezTo>
              <a:close/>
              <a:moveTo>
                <a:pt x="3366049" y="4858416"/>
              </a:moveTo>
              <a:cubicBezTo>
                <a:pt x="3350895" y="4858416"/>
                <a:pt x="3340070" y="4869509"/>
                <a:pt x="3340070" y="4885038"/>
              </a:cubicBezTo>
              <a:cubicBezTo>
                <a:pt x="3340070" y="4900568"/>
                <a:pt x="3353060" y="4911661"/>
                <a:pt x="3366049" y="4911661"/>
              </a:cubicBezTo>
              <a:cubicBezTo>
                <a:pt x="3381203" y="4911661"/>
                <a:pt x="3392028" y="4898349"/>
                <a:pt x="3392028" y="4885038"/>
              </a:cubicBezTo>
              <a:cubicBezTo>
                <a:pt x="3392028" y="4871727"/>
                <a:pt x="3381203" y="4860634"/>
                <a:pt x="3366049" y="4858416"/>
              </a:cubicBezTo>
              <a:close/>
              <a:moveTo>
                <a:pt x="3439656" y="4858416"/>
              </a:moveTo>
              <a:cubicBezTo>
                <a:pt x="3424502" y="4858416"/>
                <a:pt x="3413677" y="4869509"/>
                <a:pt x="3413677" y="4885038"/>
              </a:cubicBezTo>
              <a:cubicBezTo>
                <a:pt x="3413677" y="4900568"/>
                <a:pt x="3426666" y="4911661"/>
                <a:pt x="3439656" y="4911661"/>
              </a:cubicBezTo>
              <a:cubicBezTo>
                <a:pt x="3454810" y="4911661"/>
                <a:pt x="3465635" y="4898349"/>
                <a:pt x="3465635" y="4885038"/>
              </a:cubicBezTo>
              <a:cubicBezTo>
                <a:pt x="3465635" y="4871727"/>
                <a:pt x="3454810" y="4860634"/>
                <a:pt x="3439656" y="4858416"/>
              </a:cubicBezTo>
              <a:close/>
              <a:moveTo>
                <a:pt x="3513262" y="4858416"/>
              </a:moveTo>
              <a:cubicBezTo>
                <a:pt x="3500273" y="4858416"/>
                <a:pt x="3489448" y="4869509"/>
                <a:pt x="3489448" y="4885038"/>
              </a:cubicBezTo>
              <a:cubicBezTo>
                <a:pt x="3489448" y="4900568"/>
                <a:pt x="3500273" y="4911661"/>
                <a:pt x="3513262" y="4911661"/>
              </a:cubicBezTo>
              <a:cubicBezTo>
                <a:pt x="3528416" y="4911661"/>
                <a:pt x="3539241" y="4898349"/>
                <a:pt x="3539241" y="4885038"/>
              </a:cubicBezTo>
              <a:cubicBezTo>
                <a:pt x="3539241" y="4871727"/>
                <a:pt x="3528416" y="4860634"/>
                <a:pt x="3513262" y="4858416"/>
              </a:cubicBezTo>
              <a:close/>
              <a:moveTo>
                <a:pt x="3589034" y="4858416"/>
              </a:moveTo>
              <a:cubicBezTo>
                <a:pt x="3573880" y="4858416"/>
                <a:pt x="3563055" y="4869509"/>
                <a:pt x="3563055" y="4885038"/>
              </a:cubicBezTo>
              <a:cubicBezTo>
                <a:pt x="3563055" y="4900568"/>
                <a:pt x="3576045" y="4911661"/>
                <a:pt x="3589034" y="4911661"/>
              </a:cubicBezTo>
              <a:cubicBezTo>
                <a:pt x="3604188" y="4911661"/>
                <a:pt x="3615013" y="4898349"/>
                <a:pt x="3615013" y="4885038"/>
              </a:cubicBezTo>
              <a:cubicBezTo>
                <a:pt x="3615013" y="4871727"/>
                <a:pt x="3602023" y="4860634"/>
                <a:pt x="3589034" y="4858416"/>
              </a:cubicBezTo>
              <a:close/>
              <a:moveTo>
                <a:pt x="3662641" y="4858416"/>
              </a:moveTo>
              <a:cubicBezTo>
                <a:pt x="3649652" y="4858416"/>
                <a:pt x="3638827" y="4869509"/>
                <a:pt x="3638827" y="4885038"/>
              </a:cubicBezTo>
              <a:cubicBezTo>
                <a:pt x="3638827" y="4900568"/>
                <a:pt x="3649652" y="4911661"/>
                <a:pt x="3662641" y="4911661"/>
              </a:cubicBezTo>
              <a:cubicBezTo>
                <a:pt x="3677795" y="4911661"/>
                <a:pt x="3688620" y="4898349"/>
                <a:pt x="3688620" y="4885038"/>
              </a:cubicBezTo>
              <a:cubicBezTo>
                <a:pt x="3688620" y="4871727"/>
                <a:pt x="3677795" y="4860634"/>
                <a:pt x="3662641" y="4858416"/>
              </a:cubicBezTo>
              <a:close/>
              <a:moveTo>
                <a:pt x="3736248" y="4858416"/>
              </a:moveTo>
              <a:cubicBezTo>
                <a:pt x="3721094" y="4858416"/>
                <a:pt x="3710269" y="4869509"/>
                <a:pt x="3710269" y="4885038"/>
              </a:cubicBezTo>
              <a:cubicBezTo>
                <a:pt x="3710269" y="4900568"/>
                <a:pt x="3723258" y="4911661"/>
                <a:pt x="3736248" y="4911661"/>
              </a:cubicBezTo>
              <a:cubicBezTo>
                <a:pt x="3751402" y="4911661"/>
                <a:pt x="3762227" y="4898349"/>
                <a:pt x="3762227" y="4885038"/>
              </a:cubicBezTo>
              <a:cubicBezTo>
                <a:pt x="3762227" y="4871727"/>
                <a:pt x="3751402" y="4860634"/>
                <a:pt x="3736248" y="4858416"/>
              </a:cubicBezTo>
              <a:close/>
              <a:moveTo>
                <a:pt x="3812020" y="4858416"/>
              </a:moveTo>
              <a:cubicBezTo>
                <a:pt x="3796866" y="4858416"/>
                <a:pt x="3786041" y="4869509"/>
                <a:pt x="3786041" y="4885038"/>
              </a:cubicBezTo>
              <a:cubicBezTo>
                <a:pt x="3786041" y="4900568"/>
                <a:pt x="3799030" y="4911661"/>
                <a:pt x="3812020" y="4911661"/>
              </a:cubicBezTo>
              <a:cubicBezTo>
                <a:pt x="3825009" y="4911661"/>
                <a:pt x="3835834" y="4898349"/>
                <a:pt x="3835834" y="4885038"/>
              </a:cubicBezTo>
              <a:cubicBezTo>
                <a:pt x="3835834" y="4871727"/>
                <a:pt x="3825009" y="4860634"/>
                <a:pt x="3812020" y="4858416"/>
              </a:cubicBezTo>
              <a:close/>
              <a:moveTo>
                <a:pt x="3883462" y="4858416"/>
              </a:moveTo>
              <a:cubicBezTo>
                <a:pt x="3868308" y="4858416"/>
                <a:pt x="3857483" y="4869509"/>
                <a:pt x="3857483" y="4885038"/>
              </a:cubicBezTo>
              <a:cubicBezTo>
                <a:pt x="3857483" y="4900568"/>
                <a:pt x="3870472" y="4911661"/>
                <a:pt x="3883462" y="4911661"/>
              </a:cubicBezTo>
              <a:cubicBezTo>
                <a:pt x="3898616" y="4911661"/>
                <a:pt x="3909441" y="4898349"/>
                <a:pt x="3909441" y="4885038"/>
              </a:cubicBezTo>
              <a:cubicBezTo>
                <a:pt x="3909441" y="4871727"/>
                <a:pt x="3898616" y="4860634"/>
                <a:pt x="3883462" y="4858416"/>
              </a:cubicBezTo>
              <a:close/>
              <a:moveTo>
                <a:pt x="3957069" y="4858416"/>
              </a:moveTo>
              <a:cubicBezTo>
                <a:pt x="3941915" y="4858416"/>
                <a:pt x="3931090" y="4869509"/>
                <a:pt x="3931090" y="4885038"/>
              </a:cubicBezTo>
              <a:cubicBezTo>
                <a:pt x="3931090" y="4900568"/>
                <a:pt x="3944080" y="4911661"/>
                <a:pt x="3957069" y="4911661"/>
              </a:cubicBezTo>
              <a:cubicBezTo>
                <a:pt x="3972223" y="4911661"/>
                <a:pt x="3983048" y="4898349"/>
                <a:pt x="3983048" y="4885038"/>
              </a:cubicBezTo>
              <a:cubicBezTo>
                <a:pt x="3983048" y="4871727"/>
                <a:pt x="3972223" y="4860634"/>
                <a:pt x="3957069" y="4858416"/>
              </a:cubicBezTo>
              <a:close/>
              <a:moveTo>
                <a:pt x="6102494" y="4858416"/>
              </a:moveTo>
              <a:cubicBezTo>
                <a:pt x="6087340" y="4858416"/>
                <a:pt x="6076515" y="4869509"/>
                <a:pt x="6076515" y="4885038"/>
              </a:cubicBezTo>
              <a:cubicBezTo>
                <a:pt x="6076515" y="4900568"/>
                <a:pt x="6089505" y="4911661"/>
                <a:pt x="6102494" y="4911661"/>
              </a:cubicBezTo>
              <a:cubicBezTo>
                <a:pt x="6117648" y="4911661"/>
                <a:pt x="6128473" y="4898349"/>
                <a:pt x="6128473" y="4885038"/>
              </a:cubicBezTo>
              <a:cubicBezTo>
                <a:pt x="6128473" y="4871727"/>
                <a:pt x="6117648" y="4860634"/>
                <a:pt x="6102494" y="4858416"/>
              </a:cubicBezTo>
              <a:close/>
              <a:moveTo>
                <a:pt x="6178265" y="4858416"/>
              </a:moveTo>
              <a:cubicBezTo>
                <a:pt x="6165277" y="4858416"/>
                <a:pt x="6154452" y="4869509"/>
                <a:pt x="6154452" y="4885038"/>
              </a:cubicBezTo>
              <a:cubicBezTo>
                <a:pt x="6154452" y="4900568"/>
                <a:pt x="6165277" y="4911661"/>
                <a:pt x="6178265" y="4911661"/>
              </a:cubicBezTo>
              <a:cubicBezTo>
                <a:pt x="6193420" y="4911661"/>
                <a:pt x="6204245" y="4898349"/>
                <a:pt x="6204245" y="4885038"/>
              </a:cubicBezTo>
              <a:cubicBezTo>
                <a:pt x="6204245" y="4871727"/>
                <a:pt x="6191255" y="4860634"/>
                <a:pt x="6178265" y="4858416"/>
              </a:cubicBezTo>
              <a:close/>
              <a:moveTo>
                <a:pt x="6251873" y="4858416"/>
              </a:moveTo>
              <a:cubicBezTo>
                <a:pt x="6238884" y="4858416"/>
                <a:pt x="6228059" y="4869509"/>
                <a:pt x="6228059" y="4885038"/>
              </a:cubicBezTo>
              <a:cubicBezTo>
                <a:pt x="6228059" y="4900568"/>
                <a:pt x="6238884" y="4911661"/>
                <a:pt x="6251873" y="4911661"/>
              </a:cubicBezTo>
              <a:cubicBezTo>
                <a:pt x="6267027" y="4911661"/>
                <a:pt x="6277852" y="4898349"/>
                <a:pt x="6277852" y="4885038"/>
              </a:cubicBezTo>
              <a:cubicBezTo>
                <a:pt x="6277852" y="4871727"/>
                <a:pt x="6267027" y="4860634"/>
                <a:pt x="6251873" y="4858416"/>
              </a:cubicBezTo>
              <a:close/>
              <a:moveTo>
                <a:pt x="6325479" y="4858416"/>
              </a:moveTo>
              <a:cubicBezTo>
                <a:pt x="6312490" y="4858416"/>
                <a:pt x="6301665" y="4869509"/>
                <a:pt x="6301665" y="4885038"/>
              </a:cubicBezTo>
              <a:cubicBezTo>
                <a:pt x="6301665" y="4900568"/>
                <a:pt x="6312490" y="4911661"/>
                <a:pt x="6325479" y="4911661"/>
              </a:cubicBezTo>
              <a:cubicBezTo>
                <a:pt x="6340633" y="4911661"/>
                <a:pt x="6351458" y="4898349"/>
                <a:pt x="6351458" y="4885038"/>
              </a:cubicBezTo>
              <a:cubicBezTo>
                <a:pt x="6351458" y="4871727"/>
                <a:pt x="6340633" y="4860634"/>
                <a:pt x="6325479" y="4858416"/>
              </a:cubicBezTo>
              <a:close/>
              <a:moveTo>
                <a:pt x="6399086" y="4858416"/>
              </a:moveTo>
              <a:cubicBezTo>
                <a:pt x="6383932" y="4858416"/>
                <a:pt x="6373107" y="4869509"/>
                <a:pt x="6373107" y="4885038"/>
              </a:cubicBezTo>
              <a:cubicBezTo>
                <a:pt x="6373107" y="4900568"/>
                <a:pt x="6386097" y="4911661"/>
                <a:pt x="6399086" y="4911661"/>
              </a:cubicBezTo>
              <a:cubicBezTo>
                <a:pt x="6414241" y="4911661"/>
                <a:pt x="6425065" y="4898349"/>
                <a:pt x="6425065" y="4885038"/>
              </a:cubicBezTo>
              <a:cubicBezTo>
                <a:pt x="6425065" y="4871727"/>
                <a:pt x="6414241" y="4860634"/>
                <a:pt x="6399086" y="4858416"/>
              </a:cubicBezTo>
              <a:close/>
              <a:moveTo>
                <a:pt x="6472694" y="4858416"/>
              </a:moveTo>
              <a:cubicBezTo>
                <a:pt x="6457540" y="4858416"/>
                <a:pt x="6446715" y="4869509"/>
                <a:pt x="6446715" y="4885038"/>
              </a:cubicBezTo>
              <a:cubicBezTo>
                <a:pt x="6446715" y="4900568"/>
                <a:pt x="6459704" y="4911661"/>
                <a:pt x="6472694" y="4911661"/>
              </a:cubicBezTo>
              <a:cubicBezTo>
                <a:pt x="6487848" y="4911661"/>
                <a:pt x="6498673" y="4898349"/>
                <a:pt x="6498673" y="4885038"/>
              </a:cubicBezTo>
              <a:cubicBezTo>
                <a:pt x="6498673" y="4871727"/>
                <a:pt x="6487848" y="4860634"/>
                <a:pt x="6472694" y="4858416"/>
              </a:cubicBezTo>
              <a:close/>
              <a:moveTo>
                <a:pt x="6546300" y="4858416"/>
              </a:moveTo>
              <a:cubicBezTo>
                <a:pt x="6531146" y="4858416"/>
                <a:pt x="6520321" y="4869509"/>
                <a:pt x="6520321" y="4885038"/>
              </a:cubicBezTo>
              <a:cubicBezTo>
                <a:pt x="6520321" y="4900568"/>
                <a:pt x="6533311" y="4911661"/>
                <a:pt x="6546300" y="4911661"/>
              </a:cubicBezTo>
              <a:cubicBezTo>
                <a:pt x="6561454" y="4911661"/>
                <a:pt x="6572279" y="4898349"/>
                <a:pt x="6572279" y="4885038"/>
              </a:cubicBezTo>
              <a:cubicBezTo>
                <a:pt x="6572279" y="4871727"/>
                <a:pt x="6561454" y="4860634"/>
                <a:pt x="6546300" y="4858416"/>
              </a:cubicBezTo>
              <a:close/>
              <a:moveTo>
                <a:pt x="6622072" y="4858416"/>
              </a:moveTo>
              <a:cubicBezTo>
                <a:pt x="6606918" y="4858416"/>
                <a:pt x="6596093" y="4869509"/>
                <a:pt x="6596093" y="4885038"/>
              </a:cubicBezTo>
              <a:cubicBezTo>
                <a:pt x="6596093" y="4900568"/>
                <a:pt x="6609083" y="4911661"/>
                <a:pt x="6622072" y="4911661"/>
              </a:cubicBezTo>
              <a:cubicBezTo>
                <a:pt x="6637226" y="4911661"/>
                <a:pt x="6648051" y="4898349"/>
                <a:pt x="6648051" y="4885038"/>
              </a:cubicBezTo>
              <a:cubicBezTo>
                <a:pt x="6648051" y="4871727"/>
                <a:pt x="6635061" y="4860634"/>
                <a:pt x="6622072" y="4858416"/>
              </a:cubicBezTo>
              <a:close/>
              <a:moveTo>
                <a:pt x="6695679" y="4858416"/>
              </a:moveTo>
              <a:cubicBezTo>
                <a:pt x="6680525" y="4858416"/>
                <a:pt x="6669700" y="4869509"/>
                <a:pt x="6669700" y="4885038"/>
              </a:cubicBezTo>
              <a:cubicBezTo>
                <a:pt x="6669700" y="4900568"/>
                <a:pt x="6682690" y="4911661"/>
                <a:pt x="6695679" y="4911661"/>
              </a:cubicBezTo>
              <a:cubicBezTo>
                <a:pt x="6710833" y="4911661"/>
                <a:pt x="6721658" y="4898349"/>
                <a:pt x="6721658" y="4885038"/>
              </a:cubicBezTo>
              <a:cubicBezTo>
                <a:pt x="6721658" y="4871727"/>
                <a:pt x="6710833" y="4860634"/>
                <a:pt x="6695679" y="4858416"/>
              </a:cubicBezTo>
              <a:close/>
              <a:moveTo>
                <a:pt x="6769286" y="4858416"/>
              </a:moveTo>
              <a:cubicBezTo>
                <a:pt x="6754132" y="4858416"/>
                <a:pt x="6743307" y="4869509"/>
                <a:pt x="6743307" y="4885038"/>
              </a:cubicBezTo>
              <a:cubicBezTo>
                <a:pt x="6743307" y="4900568"/>
                <a:pt x="6754132" y="4911661"/>
                <a:pt x="6769286" y="4911661"/>
              </a:cubicBezTo>
              <a:cubicBezTo>
                <a:pt x="6784440" y="4911661"/>
                <a:pt x="6795265" y="4898349"/>
                <a:pt x="6795265" y="4885038"/>
              </a:cubicBezTo>
              <a:cubicBezTo>
                <a:pt x="6795265" y="4871727"/>
                <a:pt x="6784440" y="4858416"/>
                <a:pt x="6769286" y="4858416"/>
              </a:cubicBezTo>
              <a:close/>
              <a:moveTo>
                <a:pt x="7065879" y="4858416"/>
              </a:moveTo>
              <a:cubicBezTo>
                <a:pt x="7050725" y="4858416"/>
                <a:pt x="7039900" y="4869509"/>
                <a:pt x="7039900" y="4885038"/>
              </a:cubicBezTo>
              <a:cubicBezTo>
                <a:pt x="7039900" y="4900568"/>
                <a:pt x="7052890" y="4911661"/>
                <a:pt x="7065879" y="4911661"/>
              </a:cubicBezTo>
              <a:cubicBezTo>
                <a:pt x="7081033" y="4911661"/>
                <a:pt x="7091858" y="4898349"/>
                <a:pt x="7091858" y="4885038"/>
              </a:cubicBezTo>
              <a:cubicBezTo>
                <a:pt x="7091858" y="4871727"/>
                <a:pt x="7078868" y="4860634"/>
                <a:pt x="7065879" y="4858416"/>
              </a:cubicBezTo>
              <a:close/>
              <a:moveTo>
                <a:pt x="7139485" y="4858416"/>
              </a:moveTo>
              <a:cubicBezTo>
                <a:pt x="7124331" y="4858416"/>
                <a:pt x="7113506" y="4869509"/>
                <a:pt x="7113506" y="4885038"/>
              </a:cubicBezTo>
              <a:cubicBezTo>
                <a:pt x="7113506" y="4900568"/>
                <a:pt x="7126496" y="4911661"/>
                <a:pt x="7139485" y="4911661"/>
              </a:cubicBezTo>
              <a:cubicBezTo>
                <a:pt x="7154639" y="4911661"/>
                <a:pt x="7165464" y="4898349"/>
                <a:pt x="7165464" y="4885038"/>
              </a:cubicBezTo>
              <a:cubicBezTo>
                <a:pt x="7165464" y="4871727"/>
                <a:pt x="7154639" y="4860634"/>
                <a:pt x="7139485" y="4858416"/>
              </a:cubicBezTo>
              <a:close/>
              <a:moveTo>
                <a:pt x="7213092" y="4858416"/>
              </a:moveTo>
              <a:cubicBezTo>
                <a:pt x="7197938" y="4858416"/>
                <a:pt x="7187113" y="4869509"/>
                <a:pt x="7187113" y="4885038"/>
              </a:cubicBezTo>
              <a:cubicBezTo>
                <a:pt x="7187113" y="4900568"/>
                <a:pt x="7200103" y="4911661"/>
                <a:pt x="7213092" y="4911661"/>
              </a:cubicBezTo>
              <a:cubicBezTo>
                <a:pt x="7228246" y="4911661"/>
                <a:pt x="7239071" y="4898349"/>
                <a:pt x="7239071" y="4885038"/>
              </a:cubicBezTo>
              <a:cubicBezTo>
                <a:pt x="7239071" y="4871727"/>
                <a:pt x="7228246" y="4860634"/>
                <a:pt x="7213092" y="4858416"/>
              </a:cubicBezTo>
              <a:close/>
              <a:moveTo>
                <a:pt x="9505731" y="4858416"/>
              </a:moveTo>
              <a:cubicBezTo>
                <a:pt x="9492742" y="4858416"/>
                <a:pt x="9481917" y="4869509"/>
                <a:pt x="9481917" y="4885038"/>
              </a:cubicBezTo>
              <a:cubicBezTo>
                <a:pt x="9481917" y="4900568"/>
                <a:pt x="9492742" y="4911661"/>
                <a:pt x="9505731" y="4911661"/>
              </a:cubicBezTo>
              <a:cubicBezTo>
                <a:pt x="9520886" y="4911661"/>
                <a:pt x="9531710" y="4898349"/>
                <a:pt x="9531710" y="4885038"/>
              </a:cubicBezTo>
              <a:cubicBezTo>
                <a:pt x="9531710" y="4871727"/>
                <a:pt x="9520886" y="4860634"/>
                <a:pt x="9505731" y="4858416"/>
              </a:cubicBezTo>
              <a:close/>
              <a:moveTo>
                <a:pt x="9581503" y="4858416"/>
              </a:moveTo>
              <a:cubicBezTo>
                <a:pt x="9566349" y="4858416"/>
                <a:pt x="9555524" y="4869509"/>
                <a:pt x="9555524" y="4885038"/>
              </a:cubicBezTo>
              <a:cubicBezTo>
                <a:pt x="9555524" y="4900568"/>
                <a:pt x="9568514" y="4911661"/>
                <a:pt x="9581503" y="4911661"/>
              </a:cubicBezTo>
              <a:cubicBezTo>
                <a:pt x="9596658" y="4911661"/>
                <a:pt x="9607482" y="4898349"/>
                <a:pt x="9607482" y="4885038"/>
              </a:cubicBezTo>
              <a:cubicBezTo>
                <a:pt x="9607482" y="4871727"/>
                <a:pt x="9594493" y="4860634"/>
                <a:pt x="9581503" y="4858416"/>
              </a:cubicBezTo>
              <a:close/>
              <a:moveTo>
                <a:pt x="9655110" y="4858416"/>
              </a:moveTo>
              <a:cubicBezTo>
                <a:pt x="9639956" y="4858416"/>
                <a:pt x="9629131" y="4869509"/>
                <a:pt x="9629131" y="4885038"/>
              </a:cubicBezTo>
              <a:cubicBezTo>
                <a:pt x="9629131" y="4900568"/>
                <a:pt x="9642120" y="4911661"/>
                <a:pt x="9655110" y="4911661"/>
              </a:cubicBezTo>
              <a:cubicBezTo>
                <a:pt x="9670264" y="4911661"/>
                <a:pt x="9681089" y="4898349"/>
                <a:pt x="9681089" y="4885038"/>
              </a:cubicBezTo>
              <a:cubicBezTo>
                <a:pt x="9681089" y="4871727"/>
                <a:pt x="9670264" y="4860634"/>
                <a:pt x="9655110" y="4858416"/>
              </a:cubicBezTo>
              <a:close/>
              <a:moveTo>
                <a:pt x="9728717" y="4858416"/>
              </a:moveTo>
              <a:cubicBezTo>
                <a:pt x="9713563" y="4858416"/>
                <a:pt x="9702738" y="4869509"/>
                <a:pt x="9702738" y="4885038"/>
              </a:cubicBezTo>
              <a:cubicBezTo>
                <a:pt x="9702738" y="4900568"/>
                <a:pt x="9715728" y="4911661"/>
                <a:pt x="9728717" y="4911661"/>
              </a:cubicBezTo>
              <a:cubicBezTo>
                <a:pt x="9743871" y="4911661"/>
                <a:pt x="9754696" y="4898349"/>
                <a:pt x="9754696" y="4885038"/>
              </a:cubicBezTo>
              <a:cubicBezTo>
                <a:pt x="9754696" y="4871727"/>
                <a:pt x="9743871" y="4860634"/>
                <a:pt x="9728717" y="4858416"/>
              </a:cubicBezTo>
              <a:close/>
              <a:moveTo>
                <a:pt x="9802324" y="4858416"/>
              </a:moveTo>
              <a:cubicBezTo>
                <a:pt x="9787170" y="4858416"/>
                <a:pt x="9776345" y="4869509"/>
                <a:pt x="9776345" y="4885038"/>
              </a:cubicBezTo>
              <a:cubicBezTo>
                <a:pt x="9776345" y="4900568"/>
                <a:pt x="9787170" y="4911661"/>
                <a:pt x="9802324" y="4911661"/>
              </a:cubicBezTo>
              <a:cubicBezTo>
                <a:pt x="9817478" y="4911661"/>
                <a:pt x="9828303" y="4898349"/>
                <a:pt x="9828303" y="4885038"/>
              </a:cubicBezTo>
              <a:cubicBezTo>
                <a:pt x="9828303" y="4871727"/>
                <a:pt x="9817478" y="4858416"/>
                <a:pt x="9802324" y="4858416"/>
              </a:cubicBezTo>
              <a:close/>
              <a:moveTo>
                <a:pt x="9875930" y="4858416"/>
              </a:moveTo>
              <a:cubicBezTo>
                <a:pt x="9862941" y="4858416"/>
                <a:pt x="9852116" y="4869509"/>
                <a:pt x="9852116" y="4885038"/>
              </a:cubicBezTo>
              <a:cubicBezTo>
                <a:pt x="9852116" y="4900568"/>
                <a:pt x="9862941" y="4911661"/>
                <a:pt x="9875930" y="4911661"/>
              </a:cubicBezTo>
              <a:cubicBezTo>
                <a:pt x="9891084" y="4911661"/>
                <a:pt x="9901909" y="4898349"/>
                <a:pt x="9901909" y="4885038"/>
              </a:cubicBezTo>
              <a:cubicBezTo>
                <a:pt x="9901909" y="4871727"/>
                <a:pt x="9891084" y="4860634"/>
                <a:pt x="9875930" y="4858416"/>
              </a:cubicBezTo>
              <a:close/>
              <a:moveTo>
                <a:pt x="9949537" y="4858416"/>
              </a:moveTo>
              <a:cubicBezTo>
                <a:pt x="9934383" y="4858416"/>
                <a:pt x="9923558" y="4869509"/>
                <a:pt x="9923558" y="4885038"/>
              </a:cubicBezTo>
              <a:cubicBezTo>
                <a:pt x="9923558" y="4900568"/>
                <a:pt x="9936548" y="4911661"/>
                <a:pt x="9949537" y="4911661"/>
              </a:cubicBezTo>
              <a:cubicBezTo>
                <a:pt x="9964692" y="4911661"/>
                <a:pt x="9975516" y="4898349"/>
                <a:pt x="9975516" y="4885038"/>
              </a:cubicBezTo>
              <a:cubicBezTo>
                <a:pt x="9975516" y="4871727"/>
                <a:pt x="9964692" y="4860634"/>
                <a:pt x="9949537" y="4858416"/>
              </a:cubicBezTo>
              <a:close/>
              <a:moveTo>
                <a:pt x="10027474" y="4858416"/>
              </a:moveTo>
              <a:cubicBezTo>
                <a:pt x="10012320" y="4858416"/>
                <a:pt x="10001495" y="4869509"/>
                <a:pt x="10001495" y="4885038"/>
              </a:cubicBezTo>
              <a:cubicBezTo>
                <a:pt x="10001495" y="4900568"/>
                <a:pt x="10014485" y="4911661"/>
                <a:pt x="10027474" y="4911661"/>
              </a:cubicBezTo>
              <a:cubicBezTo>
                <a:pt x="10040464" y="4911661"/>
                <a:pt x="10051288" y="4898349"/>
                <a:pt x="10051288" y="4885038"/>
              </a:cubicBezTo>
              <a:cubicBezTo>
                <a:pt x="10051288" y="4871727"/>
                <a:pt x="10038299" y="4860634"/>
                <a:pt x="10027474" y="4858416"/>
              </a:cubicBezTo>
              <a:close/>
              <a:moveTo>
                <a:pt x="10098916" y="4858416"/>
              </a:moveTo>
              <a:cubicBezTo>
                <a:pt x="10085927" y="4858416"/>
                <a:pt x="10075102" y="4869509"/>
                <a:pt x="10075102" y="4885038"/>
              </a:cubicBezTo>
              <a:cubicBezTo>
                <a:pt x="10075102" y="4900568"/>
                <a:pt x="10085927" y="4911661"/>
                <a:pt x="10098916" y="4911661"/>
              </a:cubicBezTo>
              <a:cubicBezTo>
                <a:pt x="10114071" y="4911661"/>
                <a:pt x="10124895" y="4898349"/>
                <a:pt x="10124895" y="4885038"/>
              </a:cubicBezTo>
              <a:cubicBezTo>
                <a:pt x="10124895" y="4871727"/>
                <a:pt x="10114071" y="4860634"/>
                <a:pt x="10098916" y="4858416"/>
              </a:cubicBezTo>
              <a:close/>
              <a:moveTo>
                <a:pt x="10172523" y="4858416"/>
              </a:moveTo>
              <a:cubicBezTo>
                <a:pt x="10157369" y="4858416"/>
                <a:pt x="10146544" y="4869509"/>
                <a:pt x="10146544" y="4885038"/>
              </a:cubicBezTo>
              <a:cubicBezTo>
                <a:pt x="10146544" y="4900568"/>
                <a:pt x="10157369" y="4911661"/>
                <a:pt x="10172523" y="4911661"/>
              </a:cubicBezTo>
              <a:cubicBezTo>
                <a:pt x="10187677" y="4911661"/>
                <a:pt x="10198502" y="4898349"/>
                <a:pt x="10198502" y="4885038"/>
              </a:cubicBezTo>
              <a:cubicBezTo>
                <a:pt x="10198502" y="4871727"/>
                <a:pt x="10187677" y="4858416"/>
                <a:pt x="10172523" y="4858416"/>
              </a:cubicBezTo>
              <a:close/>
              <a:moveTo>
                <a:pt x="10246130" y="4858416"/>
              </a:moveTo>
              <a:cubicBezTo>
                <a:pt x="10230976" y="4858416"/>
                <a:pt x="10220151" y="4869509"/>
                <a:pt x="10220151" y="4885038"/>
              </a:cubicBezTo>
              <a:cubicBezTo>
                <a:pt x="10220151" y="4900568"/>
                <a:pt x="10233141" y="4911661"/>
                <a:pt x="10246130" y="4911661"/>
              </a:cubicBezTo>
              <a:cubicBezTo>
                <a:pt x="10261284" y="4911661"/>
                <a:pt x="10272109" y="4898349"/>
                <a:pt x="10272109" y="4885038"/>
              </a:cubicBezTo>
              <a:cubicBezTo>
                <a:pt x="10272109" y="4871727"/>
                <a:pt x="10261284" y="4860634"/>
                <a:pt x="10246130" y="4858416"/>
              </a:cubicBezTo>
              <a:close/>
              <a:moveTo>
                <a:pt x="10319737" y="4858416"/>
              </a:moveTo>
              <a:cubicBezTo>
                <a:pt x="10304583" y="4858416"/>
                <a:pt x="10293758" y="4869509"/>
                <a:pt x="10293758" y="4885038"/>
              </a:cubicBezTo>
              <a:cubicBezTo>
                <a:pt x="10293758" y="4900568"/>
                <a:pt x="10306748" y="4911661"/>
                <a:pt x="10319737" y="4911661"/>
              </a:cubicBezTo>
              <a:cubicBezTo>
                <a:pt x="10334891" y="4911661"/>
                <a:pt x="10345716" y="4898349"/>
                <a:pt x="10345716" y="4885038"/>
              </a:cubicBezTo>
              <a:cubicBezTo>
                <a:pt x="10345716" y="4871727"/>
                <a:pt x="10334891" y="4860634"/>
                <a:pt x="10319737" y="4858416"/>
              </a:cubicBezTo>
              <a:close/>
              <a:moveTo>
                <a:pt x="10395509" y="4858416"/>
              </a:moveTo>
              <a:cubicBezTo>
                <a:pt x="10380355" y="4858416"/>
                <a:pt x="10369530" y="4869509"/>
                <a:pt x="10369530" y="4885038"/>
              </a:cubicBezTo>
              <a:cubicBezTo>
                <a:pt x="10369530" y="4900568"/>
                <a:pt x="10382520" y="4911661"/>
                <a:pt x="10395509" y="4911661"/>
              </a:cubicBezTo>
              <a:cubicBezTo>
                <a:pt x="10408499" y="4911661"/>
                <a:pt x="10419323" y="4898349"/>
                <a:pt x="10419323" y="4885038"/>
              </a:cubicBezTo>
              <a:cubicBezTo>
                <a:pt x="10419323" y="4871727"/>
                <a:pt x="10408499" y="4860634"/>
                <a:pt x="10395509" y="4858416"/>
              </a:cubicBezTo>
              <a:close/>
              <a:moveTo>
                <a:pt x="10471280" y="4858416"/>
              </a:moveTo>
              <a:cubicBezTo>
                <a:pt x="10456126" y="4858416"/>
                <a:pt x="10445301" y="4869509"/>
                <a:pt x="10445301" y="4885038"/>
              </a:cubicBezTo>
              <a:cubicBezTo>
                <a:pt x="10445301" y="4900568"/>
                <a:pt x="10458291" y="4911661"/>
                <a:pt x="10471280" y="4911661"/>
              </a:cubicBezTo>
              <a:cubicBezTo>
                <a:pt x="10484270" y="4911661"/>
                <a:pt x="10495094" y="4898349"/>
                <a:pt x="10495094" y="4885038"/>
              </a:cubicBezTo>
              <a:cubicBezTo>
                <a:pt x="10495094" y="4871727"/>
                <a:pt x="10482105" y="4860634"/>
                <a:pt x="10471280" y="4858416"/>
              </a:cubicBezTo>
              <a:close/>
              <a:moveTo>
                <a:pt x="10542723" y="4858416"/>
              </a:moveTo>
              <a:cubicBezTo>
                <a:pt x="10527569" y="4858416"/>
                <a:pt x="10516744" y="4869509"/>
                <a:pt x="10516744" y="4885038"/>
              </a:cubicBezTo>
              <a:cubicBezTo>
                <a:pt x="10516744" y="4900568"/>
                <a:pt x="10527569" y="4911661"/>
                <a:pt x="10542723" y="4911661"/>
              </a:cubicBezTo>
              <a:cubicBezTo>
                <a:pt x="10557877" y="4911661"/>
                <a:pt x="10568702" y="4898349"/>
                <a:pt x="10568702" y="4885038"/>
              </a:cubicBezTo>
              <a:cubicBezTo>
                <a:pt x="10568702" y="4871727"/>
                <a:pt x="10557877" y="4858416"/>
                <a:pt x="10542723" y="4858416"/>
              </a:cubicBezTo>
              <a:close/>
              <a:moveTo>
                <a:pt x="10616330" y="4858416"/>
              </a:moveTo>
              <a:cubicBezTo>
                <a:pt x="10601176" y="4858416"/>
                <a:pt x="10590351" y="4869509"/>
                <a:pt x="10590351" y="4885038"/>
              </a:cubicBezTo>
              <a:cubicBezTo>
                <a:pt x="10590351" y="4900568"/>
                <a:pt x="10603341" y="4911661"/>
                <a:pt x="10616330" y="4911661"/>
              </a:cubicBezTo>
              <a:cubicBezTo>
                <a:pt x="10631484" y="4911661"/>
                <a:pt x="10642309" y="4898349"/>
                <a:pt x="10642309" y="4885038"/>
              </a:cubicBezTo>
              <a:cubicBezTo>
                <a:pt x="10642309" y="4871727"/>
                <a:pt x="10631484" y="4860634"/>
                <a:pt x="10616330" y="4858416"/>
              </a:cubicBezTo>
              <a:close/>
              <a:moveTo>
                <a:pt x="10689936" y="4858416"/>
              </a:moveTo>
              <a:cubicBezTo>
                <a:pt x="10674782" y="4858416"/>
                <a:pt x="10663957" y="4869509"/>
                <a:pt x="10663957" y="4885038"/>
              </a:cubicBezTo>
              <a:cubicBezTo>
                <a:pt x="10663957" y="4900568"/>
                <a:pt x="10676947" y="4911661"/>
                <a:pt x="10689936" y="4911661"/>
              </a:cubicBezTo>
              <a:cubicBezTo>
                <a:pt x="10705091" y="4911661"/>
                <a:pt x="10715915" y="4898349"/>
                <a:pt x="10715915" y="4885038"/>
              </a:cubicBezTo>
              <a:cubicBezTo>
                <a:pt x="10715915" y="4871727"/>
                <a:pt x="10705091" y="4860634"/>
                <a:pt x="10689936" y="4858416"/>
              </a:cubicBezTo>
              <a:close/>
              <a:moveTo>
                <a:pt x="10763543" y="4858416"/>
              </a:moveTo>
              <a:cubicBezTo>
                <a:pt x="10748390" y="4858416"/>
                <a:pt x="10737565" y="4869509"/>
                <a:pt x="10737565" y="4885038"/>
              </a:cubicBezTo>
              <a:cubicBezTo>
                <a:pt x="10737565" y="4900568"/>
                <a:pt x="10750554" y="4911661"/>
                <a:pt x="10763543" y="4911661"/>
              </a:cubicBezTo>
              <a:cubicBezTo>
                <a:pt x="10778697" y="4911661"/>
                <a:pt x="10789522" y="4898349"/>
                <a:pt x="10789522" y="4885038"/>
              </a:cubicBezTo>
              <a:cubicBezTo>
                <a:pt x="10789522" y="4871727"/>
                <a:pt x="10778697" y="4860634"/>
                <a:pt x="10763543" y="4858416"/>
              </a:cubicBezTo>
              <a:close/>
              <a:moveTo>
                <a:pt x="10837150" y="4858416"/>
              </a:moveTo>
              <a:cubicBezTo>
                <a:pt x="10824162" y="4858416"/>
                <a:pt x="10813337" y="4869509"/>
                <a:pt x="10813337" y="4885038"/>
              </a:cubicBezTo>
              <a:cubicBezTo>
                <a:pt x="10813337" y="4900568"/>
                <a:pt x="10824162" y="4911661"/>
                <a:pt x="10837150" y="4911661"/>
              </a:cubicBezTo>
              <a:cubicBezTo>
                <a:pt x="10852305" y="4911661"/>
                <a:pt x="10863130" y="4898349"/>
                <a:pt x="10863130" y="4885038"/>
              </a:cubicBezTo>
              <a:cubicBezTo>
                <a:pt x="10863130" y="4871727"/>
                <a:pt x="10852305" y="4860634"/>
                <a:pt x="10837150" y="4858416"/>
              </a:cubicBezTo>
              <a:close/>
              <a:moveTo>
                <a:pt x="3069456" y="4936065"/>
              </a:moveTo>
              <a:cubicBezTo>
                <a:pt x="3056467" y="4936065"/>
                <a:pt x="3045642" y="4949376"/>
                <a:pt x="3045642" y="4962687"/>
              </a:cubicBezTo>
              <a:cubicBezTo>
                <a:pt x="3045642" y="4975998"/>
                <a:pt x="3056467" y="4987091"/>
                <a:pt x="3069456" y="4987091"/>
              </a:cubicBezTo>
              <a:cubicBezTo>
                <a:pt x="3084610" y="4987091"/>
                <a:pt x="3095435" y="4975998"/>
                <a:pt x="3095435" y="4962687"/>
              </a:cubicBezTo>
              <a:cubicBezTo>
                <a:pt x="3095435" y="4947158"/>
                <a:pt x="3084610" y="4936065"/>
                <a:pt x="3069456" y="4936065"/>
              </a:cubicBezTo>
              <a:close/>
              <a:moveTo>
                <a:pt x="3143063" y="4936065"/>
              </a:moveTo>
              <a:cubicBezTo>
                <a:pt x="3130074" y="4936065"/>
                <a:pt x="3119249" y="4949376"/>
                <a:pt x="3119249" y="4962687"/>
              </a:cubicBezTo>
              <a:cubicBezTo>
                <a:pt x="3119249" y="4975998"/>
                <a:pt x="3130074" y="4987091"/>
                <a:pt x="3143063" y="4987091"/>
              </a:cubicBezTo>
              <a:cubicBezTo>
                <a:pt x="3158217" y="4987091"/>
                <a:pt x="3169042" y="4975998"/>
                <a:pt x="3169042" y="4962687"/>
              </a:cubicBezTo>
              <a:cubicBezTo>
                <a:pt x="3169042" y="4947158"/>
                <a:pt x="3158217" y="4936065"/>
                <a:pt x="3143063" y="4936065"/>
              </a:cubicBezTo>
              <a:close/>
              <a:moveTo>
                <a:pt x="3218835" y="4936065"/>
              </a:moveTo>
              <a:cubicBezTo>
                <a:pt x="3203681" y="4936065"/>
                <a:pt x="3192856" y="4949376"/>
                <a:pt x="3192856" y="4962687"/>
              </a:cubicBezTo>
              <a:cubicBezTo>
                <a:pt x="3192856" y="4975998"/>
                <a:pt x="3205846" y="4987091"/>
                <a:pt x="3218835" y="4987091"/>
              </a:cubicBezTo>
              <a:cubicBezTo>
                <a:pt x="3233989" y="4987091"/>
                <a:pt x="3244814" y="4975998"/>
                <a:pt x="3244814" y="4962687"/>
              </a:cubicBezTo>
              <a:cubicBezTo>
                <a:pt x="3244814" y="4947158"/>
                <a:pt x="3231824" y="4936065"/>
                <a:pt x="3218835" y="4936065"/>
              </a:cubicBezTo>
              <a:close/>
              <a:moveTo>
                <a:pt x="3292441" y="4936065"/>
              </a:moveTo>
              <a:cubicBezTo>
                <a:pt x="3279452" y="4936065"/>
                <a:pt x="3268627" y="4949376"/>
                <a:pt x="3268627" y="4962687"/>
              </a:cubicBezTo>
              <a:cubicBezTo>
                <a:pt x="3268627" y="4975998"/>
                <a:pt x="3279452" y="4987091"/>
                <a:pt x="3292441" y="4987091"/>
              </a:cubicBezTo>
              <a:cubicBezTo>
                <a:pt x="3307595" y="4987091"/>
                <a:pt x="3318420" y="4975998"/>
                <a:pt x="3318420" y="4962687"/>
              </a:cubicBezTo>
              <a:cubicBezTo>
                <a:pt x="3318420" y="4947158"/>
                <a:pt x="3307595" y="4936065"/>
                <a:pt x="3292441" y="4936065"/>
              </a:cubicBezTo>
              <a:close/>
              <a:moveTo>
                <a:pt x="3366049" y="4936065"/>
              </a:moveTo>
              <a:cubicBezTo>
                <a:pt x="3350895" y="4936065"/>
                <a:pt x="3340070" y="4949376"/>
                <a:pt x="3340070" y="4962687"/>
              </a:cubicBezTo>
              <a:cubicBezTo>
                <a:pt x="3340070" y="4975998"/>
                <a:pt x="3353060" y="4987091"/>
                <a:pt x="3366049" y="4987091"/>
              </a:cubicBezTo>
              <a:cubicBezTo>
                <a:pt x="3381203" y="4987091"/>
                <a:pt x="3392028" y="4975998"/>
                <a:pt x="3392028" y="4962687"/>
              </a:cubicBezTo>
              <a:cubicBezTo>
                <a:pt x="3392028" y="4947158"/>
                <a:pt x="3381203" y="4936065"/>
                <a:pt x="3366049" y="4936065"/>
              </a:cubicBezTo>
              <a:close/>
              <a:moveTo>
                <a:pt x="3439656" y="4936065"/>
              </a:moveTo>
              <a:cubicBezTo>
                <a:pt x="3424502" y="4936065"/>
                <a:pt x="3413677" y="4949376"/>
                <a:pt x="3413677" y="4962687"/>
              </a:cubicBezTo>
              <a:cubicBezTo>
                <a:pt x="3413677" y="4975998"/>
                <a:pt x="3426666" y="4987091"/>
                <a:pt x="3439656" y="4987091"/>
              </a:cubicBezTo>
              <a:cubicBezTo>
                <a:pt x="3454810" y="4987091"/>
                <a:pt x="3465635" y="4975998"/>
                <a:pt x="3465635" y="4962687"/>
              </a:cubicBezTo>
              <a:cubicBezTo>
                <a:pt x="3465635" y="4947158"/>
                <a:pt x="3454810" y="4936065"/>
                <a:pt x="3439656" y="4936065"/>
              </a:cubicBezTo>
              <a:close/>
              <a:moveTo>
                <a:pt x="3513262" y="4936065"/>
              </a:moveTo>
              <a:cubicBezTo>
                <a:pt x="3500273" y="4936065"/>
                <a:pt x="3489448" y="4949376"/>
                <a:pt x="3489448" y="4962687"/>
              </a:cubicBezTo>
              <a:cubicBezTo>
                <a:pt x="3489448" y="4975998"/>
                <a:pt x="3500273" y="4987091"/>
                <a:pt x="3513262" y="4987091"/>
              </a:cubicBezTo>
              <a:cubicBezTo>
                <a:pt x="3528416" y="4987091"/>
                <a:pt x="3539241" y="4975998"/>
                <a:pt x="3539241" y="4962687"/>
              </a:cubicBezTo>
              <a:cubicBezTo>
                <a:pt x="3539241" y="4947158"/>
                <a:pt x="3528416" y="4936065"/>
                <a:pt x="3513262" y="4936065"/>
              </a:cubicBezTo>
              <a:close/>
              <a:moveTo>
                <a:pt x="3589034" y="4936065"/>
              </a:moveTo>
              <a:cubicBezTo>
                <a:pt x="3573880" y="4936065"/>
                <a:pt x="3563055" y="4949376"/>
                <a:pt x="3563055" y="4962687"/>
              </a:cubicBezTo>
              <a:cubicBezTo>
                <a:pt x="3563055" y="4975998"/>
                <a:pt x="3576045" y="4987091"/>
                <a:pt x="3589034" y="4987091"/>
              </a:cubicBezTo>
              <a:cubicBezTo>
                <a:pt x="3604188" y="4987091"/>
                <a:pt x="3615013" y="4975998"/>
                <a:pt x="3615013" y="4962687"/>
              </a:cubicBezTo>
              <a:cubicBezTo>
                <a:pt x="3615013" y="4947158"/>
                <a:pt x="3602023" y="4936065"/>
                <a:pt x="3589034" y="4936065"/>
              </a:cubicBezTo>
              <a:close/>
              <a:moveTo>
                <a:pt x="3662641" y="4936065"/>
              </a:moveTo>
              <a:cubicBezTo>
                <a:pt x="3649652" y="4936065"/>
                <a:pt x="3638827" y="4949376"/>
                <a:pt x="3638827" y="4962687"/>
              </a:cubicBezTo>
              <a:cubicBezTo>
                <a:pt x="3638827" y="4975998"/>
                <a:pt x="3649652" y="4987091"/>
                <a:pt x="3662641" y="4987091"/>
              </a:cubicBezTo>
              <a:cubicBezTo>
                <a:pt x="3677795" y="4987091"/>
                <a:pt x="3688620" y="4975998"/>
                <a:pt x="3688620" y="4962687"/>
              </a:cubicBezTo>
              <a:cubicBezTo>
                <a:pt x="3688620" y="4947158"/>
                <a:pt x="3677795" y="4936065"/>
                <a:pt x="3662641" y="4936065"/>
              </a:cubicBezTo>
              <a:close/>
              <a:moveTo>
                <a:pt x="3736248" y="4936065"/>
              </a:moveTo>
              <a:cubicBezTo>
                <a:pt x="3721094" y="4936065"/>
                <a:pt x="3710269" y="4949376"/>
                <a:pt x="3710269" y="4962687"/>
              </a:cubicBezTo>
              <a:cubicBezTo>
                <a:pt x="3710269" y="4975998"/>
                <a:pt x="3723258" y="4987091"/>
                <a:pt x="3736248" y="4987091"/>
              </a:cubicBezTo>
              <a:cubicBezTo>
                <a:pt x="3751402" y="4987091"/>
                <a:pt x="3762227" y="4975998"/>
                <a:pt x="3762227" y="4962687"/>
              </a:cubicBezTo>
              <a:cubicBezTo>
                <a:pt x="3762227" y="4947158"/>
                <a:pt x="3751402" y="4936065"/>
                <a:pt x="3736248" y="4936065"/>
              </a:cubicBezTo>
              <a:close/>
              <a:moveTo>
                <a:pt x="3812020" y="4936065"/>
              </a:moveTo>
              <a:cubicBezTo>
                <a:pt x="3796866" y="4936065"/>
                <a:pt x="3786041" y="4949376"/>
                <a:pt x="3786041" y="4962687"/>
              </a:cubicBezTo>
              <a:cubicBezTo>
                <a:pt x="3786041" y="4975998"/>
                <a:pt x="3799030" y="4987091"/>
                <a:pt x="3812020" y="4987091"/>
              </a:cubicBezTo>
              <a:cubicBezTo>
                <a:pt x="3825009" y="4987091"/>
                <a:pt x="3835834" y="4975998"/>
                <a:pt x="3835834" y="4962687"/>
              </a:cubicBezTo>
              <a:cubicBezTo>
                <a:pt x="3835834" y="4947158"/>
                <a:pt x="3825009" y="4936065"/>
                <a:pt x="3812020" y="4936065"/>
              </a:cubicBezTo>
              <a:close/>
              <a:moveTo>
                <a:pt x="6102494" y="4936065"/>
              </a:moveTo>
              <a:cubicBezTo>
                <a:pt x="6087340" y="4936065"/>
                <a:pt x="6076515" y="4949376"/>
                <a:pt x="6076515" y="4962687"/>
              </a:cubicBezTo>
              <a:cubicBezTo>
                <a:pt x="6076515" y="4975998"/>
                <a:pt x="6089505" y="4987091"/>
                <a:pt x="6102494" y="4987091"/>
              </a:cubicBezTo>
              <a:cubicBezTo>
                <a:pt x="6117648" y="4987091"/>
                <a:pt x="6128473" y="4975998"/>
                <a:pt x="6128473" y="4962687"/>
              </a:cubicBezTo>
              <a:cubicBezTo>
                <a:pt x="6128473" y="4947158"/>
                <a:pt x="6117648" y="4936065"/>
                <a:pt x="6102494" y="4936065"/>
              </a:cubicBezTo>
              <a:close/>
              <a:moveTo>
                <a:pt x="6178265" y="4936065"/>
              </a:moveTo>
              <a:cubicBezTo>
                <a:pt x="6165277" y="4936065"/>
                <a:pt x="6154452" y="4949376"/>
                <a:pt x="6154452" y="4962687"/>
              </a:cubicBezTo>
              <a:cubicBezTo>
                <a:pt x="6154452" y="4975998"/>
                <a:pt x="6165277" y="4987091"/>
                <a:pt x="6178265" y="4987091"/>
              </a:cubicBezTo>
              <a:cubicBezTo>
                <a:pt x="6193420" y="4987091"/>
                <a:pt x="6204245" y="4975998"/>
                <a:pt x="6204245" y="4962687"/>
              </a:cubicBezTo>
              <a:cubicBezTo>
                <a:pt x="6204245" y="4947158"/>
                <a:pt x="6191255" y="4936065"/>
                <a:pt x="6178265" y="4936065"/>
              </a:cubicBezTo>
              <a:close/>
              <a:moveTo>
                <a:pt x="6251873" y="4936065"/>
              </a:moveTo>
              <a:cubicBezTo>
                <a:pt x="6238884" y="4936065"/>
                <a:pt x="6228059" y="4949376"/>
                <a:pt x="6228059" y="4962687"/>
              </a:cubicBezTo>
              <a:cubicBezTo>
                <a:pt x="6228059" y="4975998"/>
                <a:pt x="6238884" y="4987091"/>
                <a:pt x="6251873" y="4987091"/>
              </a:cubicBezTo>
              <a:cubicBezTo>
                <a:pt x="6267027" y="4987091"/>
                <a:pt x="6277852" y="4975998"/>
                <a:pt x="6277852" y="4962687"/>
              </a:cubicBezTo>
              <a:cubicBezTo>
                <a:pt x="6277852" y="4947158"/>
                <a:pt x="6267027" y="4936065"/>
                <a:pt x="6251873" y="4936065"/>
              </a:cubicBezTo>
              <a:close/>
              <a:moveTo>
                <a:pt x="6325479" y="4936065"/>
              </a:moveTo>
              <a:cubicBezTo>
                <a:pt x="6312490" y="4936065"/>
                <a:pt x="6301665" y="4949376"/>
                <a:pt x="6301665" y="4962687"/>
              </a:cubicBezTo>
              <a:cubicBezTo>
                <a:pt x="6301665" y="4975998"/>
                <a:pt x="6312490" y="4987091"/>
                <a:pt x="6325479" y="4987091"/>
              </a:cubicBezTo>
              <a:cubicBezTo>
                <a:pt x="6340633" y="4987091"/>
                <a:pt x="6351458" y="4975998"/>
                <a:pt x="6351458" y="4962687"/>
              </a:cubicBezTo>
              <a:cubicBezTo>
                <a:pt x="6351458" y="4947158"/>
                <a:pt x="6340633" y="4936065"/>
                <a:pt x="6325479" y="4936065"/>
              </a:cubicBezTo>
              <a:close/>
              <a:moveTo>
                <a:pt x="6399086" y="4936065"/>
              </a:moveTo>
              <a:cubicBezTo>
                <a:pt x="6383932" y="4936065"/>
                <a:pt x="6373107" y="4949376"/>
                <a:pt x="6373107" y="4962687"/>
              </a:cubicBezTo>
              <a:cubicBezTo>
                <a:pt x="6373107" y="4975998"/>
                <a:pt x="6386097" y="4987091"/>
                <a:pt x="6399086" y="4987091"/>
              </a:cubicBezTo>
              <a:cubicBezTo>
                <a:pt x="6414241" y="4987091"/>
                <a:pt x="6425065" y="4975998"/>
                <a:pt x="6425065" y="4962687"/>
              </a:cubicBezTo>
              <a:cubicBezTo>
                <a:pt x="6425065" y="4947158"/>
                <a:pt x="6414241" y="4936065"/>
                <a:pt x="6399086" y="4936065"/>
              </a:cubicBezTo>
              <a:close/>
              <a:moveTo>
                <a:pt x="6472694" y="4936065"/>
              </a:moveTo>
              <a:cubicBezTo>
                <a:pt x="6457540" y="4936065"/>
                <a:pt x="6446715" y="4949376"/>
                <a:pt x="6446715" y="4962687"/>
              </a:cubicBezTo>
              <a:cubicBezTo>
                <a:pt x="6446715" y="4975998"/>
                <a:pt x="6459704" y="4987091"/>
                <a:pt x="6472694" y="4987091"/>
              </a:cubicBezTo>
              <a:cubicBezTo>
                <a:pt x="6487848" y="4987091"/>
                <a:pt x="6498673" y="4975998"/>
                <a:pt x="6498673" y="4962687"/>
              </a:cubicBezTo>
              <a:cubicBezTo>
                <a:pt x="6498673" y="4947158"/>
                <a:pt x="6487848" y="4936065"/>
                <a:pt x="6472694" y="4936065"/>
              </a:cubicBezTo>
              <a:close/>
              <a:moveTo>
                <a:pt x="6546300" y="4936065"/>
              </a:moveTo>
              <a:cubicBezTo>
                <a:pt x="6531146" y="4936065"/>
                <a:pt x="6520321" y="4949376"/>
                <a:pt x="6520321" y="4962687"/>
              </a:cubicBezTo>
              <a:cubicBezTo>
                <a:pt x="6520321" y="4975998"/>
                <a:pt x="6533311" y="4987091"/>
                <a:pt x="6546300" y="4987091"/>
              </a:cubicBezTo>
              <a:cubicBezTo>
                <a:pt x="6561454" y="4987091"/>
                <a:pt x="6572279" y="4975998"/>
                <a:pt x="6572279" y="4962687"/>
              </a:cubicBezTo>
              <a:cubicBezTo>
                <a:pt x="6572279" y="4947158"/>
                <a:pt x="6561454" y="4936065"/>
                <a:pt x="6546300" y="4936065"/>
              </a:cubicBezTo>
              <a:close/>
              <a:moveTo>
                <a:pt x="6622072" y="4936065"/>
              </a:moveTo>
              <a:cubicBezTo>
                <a:pt x="6606918" y="4936065"/>
                <a:pt x="6596093" y="4949376"/>
                <a:pt x="6596093" y="4962687"/>
              </a:cubicBezTo>
              <a:cubicBezTo>
                <a:pt x="6596093" y="4975998"/>
                <a:pt x="6609083" y="4987091"/>
                <a:pt x="6622072" y="4987091"/>
              </a:cubicBezTo>
              <a:cubicBezTo>
                <a:pt x="6637226" y="4987091"/>
                <a:pt x="6648051" y="4975998"/>
                <a:pt x="6648051" y="4962687"/>
              </a:cubicBezTo>
              <a:cubicBezTo>
                <a:pt x="6648051" y="4947158"/>
                <a:pt x="6635061" y="4936065"/>
                <a:pt x="6622072" y="4936065"/>
              </a:cubicBezTo>
              <a:close/>
              <a:moveTo>
                <a:pt x="6695679" y="4936065"/>
              </a:moveTo>
              <a:cubicBezTo>
                <a:pt x="6680525" y="4936065"/>
                <a:pt x="6669700" y="4949376"/>
                <a:pt x="6669700" y="4962687"/>
              </a:cubicBezTo>
              <a:cubicBezTo>
                <a:pt x="6669700" y="4975998"/>
                <a:pt x="6682690" y="4987091"/>
                <a:pt x="6695679" y="4987091"/>
              </a:cubicBezTo>
              <a:cubicBezTo>
                <a:pt x="6710833" y="4987091"/>
                <a:pt x="6721658" y="4975998"/>
                <a:pt x="6721658" y="4962687"/>
              </a:cubicBezTo>
              <a:cubicBezTo>
                <a:pt x="6721658" y="4947158"/>
                <a:pt x="6710833" y="4936065"/>
                <a:pt x="6695679" y="4936065"/>
              </a:cubicBezTo>
              <a:close/>
              <a:moveTo>
                <a:pt x="7139485" y="4936065"/>
              </a:moveTo>
              <a:cubicBezTo>
                <a:pt x="7124331" y="4936065"/>
                <a:pt x="7113506" y="4949376"/>
                <a:pt x="7113506" y="4962687"/>
              </a:cubicBezTo>
              <a:cubicBezTo>
                <a:pt x="7113506" y="4975998"/>
                <a:pt x="7126496" y="4987091"/>
                <a:pt x="7139485" y="4987091"/>
              </a:cubicBezTo>
              <a:cubicBezTo>
                <a:pt x="7154639" y="4987091"/>
                <a:pt x="7165464" y="4975998"/>
                <a:pt x="7165464" y="4962687"/>
              </a:cubicBezTo>
              <a:cubicBezTo>
                <a:pt x="7165464" y="4947158"/>
                <a:pt x="7154639" y="4936065"/>
                <a:pt x="7139485" y="4936065"/>
              </a:cubicBezTo>
              <a:close/>
              <a:moveTo>
                <a:pt x="9505731" y="4936065"/>
              </a:moveTo>
              <a:cubicBezTo>
                <a:pt x="9492742" y="4936065"/>
                <a:pt x="9481917" y="4949376"/>
                <a:pt x="9481917" y="4962687"/>
              </a:cubicBezTo>
              <a:cubicBezTo>
                <a:pt x="9481917" y="4975998"/>
                <a:pt x="9492742" y="4987091"/>
                <a:pt x="9505731" y="4987091"/>
              </a:cubicBezTo>
              <a:cubicBezTo>
                <a:pt x="9520886" y="4987091"/>
                <a:pt x="9531710" y="4975998"/>
                <a:pt x="9531710" y="4962687"/>
              </a:cubicBezTo>
              <a:cubicBezTo>
                <a:pt x="9531710" y="4947158"/>
                <a:pt x="9520886" y="4936065"/>
                <a:pt x="9505731" y="4936065"/>
              </a:cubicBezTo>
              <a:close/>
              <a:moveTo>
                <a:pt x="9581503" y="4936065"/>
              </a:moveTo>
              <a:cubicBezTo>
                <a:pt x="9566349" y="4936065"/>
                <a:pt x="9555524" y="4949376"/>
                <a:pt x="9555524" y="4962687"/>
              </a:cubicBezTo>
              <a:cubicBezTo>
                <a:pt x="9555524" y="4975998"/>
                <a:pt x="9568514" y="4987091"/>
                <a:pt x="9581503" y="4987091"/>
              </a:cubicBezTo>
              <a:cubicBezTo>
                <a:pt x="9596658" y="4987091"/>
                <a:pt x="9607482" y="4975998"/>
                <a:pt x="9607482" y="4962687"/>
              </a:cubicBezTo>
              <a:cubicBezTo>
                <a:pt x="9607482" y="4947158"/>
                <a:pt x="9594493" y="4936065"/>
                <a:pt x="9581503" y="4936065"/>
              </a:cubicBezTo>
              <a:close/>
              <a:moveTo>
                <a:pt x="9655110" y="4936065"/>
              </a:moveTo>
              <a:cubicBezTo>
                <a:pt x="9639956" y="4936065"/>
                <a:pt x="9629131" y="4949376"/>
                <a:pt x="9629131" y="4962687"/>
              </a:cubicBezTo>
              <a:cubicBezTo>
                <a:pt x="9629131" y="4975998"/>
                <a:pt x="9642120" y="4987091"/>
                <a:pt x="9655110" y="4987091"/>
              </a:cubicBezTo>
              <a:cubicBezTo>
                <a:pt x="9670264" y="4987091"/>
                <a:pt x="9681089" y="4975998"/>
                <a:pt x="9681089" y="4962687"/>
              </a:cubicBezTo>
              <a:cubicBezTo>
                <a:pt x="9681089" y="4947158"/>
                <a:pt x="9670264" y="4936065"/>
                <a:pt x="9655110" y="4936065"/>
              </a:cubicBezTo>
              <a:close/>
              <a:moveTo>
                <a:pt x="9728717" y="4936065"/>
              </a:moveTo>
              <a:cubicBezTo>
                <a:pt x="9713563" y="4936065"/>
                <a:pt x="9702738" y="4949376"/>
                <a:pt x="9702738" y="4962687"/>
              </a:cubicBezTo>
              <a:cubicBezTo>
                <a:pt x="9702738" y="4975998"/>
                <a:pt x="9715728" y="4987091"/>
                <a:pt x="9728717" y="4987091"/>
              </a:cubicBezTo>
              <a:cubicBezTo>
                <a:pt x="9743871" y="4987091"/>
                <a:pt x="9754696" y="4975998"/>
                <a:pt x="9754696" y="4962687"/>
              </a:cubicBezTo>
              <a:cubicBezTo>
                <a:pt x="9754696" y="4947158"/>
                <a:pt x="9743871" y="4936065"/>
                <a:pt x="9728717" y="4936065"/>
              </a:cubicBezTo>
              <a:close/>
              <a:moveTo>
                <a:pt x="9802324" y="4936065"/>
              </a:moveTo>
              <a:cubicBezTo>
                <a:pt x="9787170" y="4936065"/>
                <a:pt x="9776345" y="4949376"/>
                <a:pt x="9776345" y="4962687"/>
              </a:cubicBezTo>
              <a:cubicBezTo>
                <a:pt x="9776345" y="4975998"/>
                <a:pt x="9787170" y="4987091"/>
                <a:pt x="9802324" y="4987091"/>
              </a:cubicBezTo>
              <a:cubicBezTo>
                <a:pt x="9817478" y="4987091"/>
                <a:pt x="9828303" y="4975998"/>
                <a:pt x="9828303" y="4962687"/>
              </a:cubicBezTo>
              <a:cubicBezTo>
                <a:pt x="9828303" y="4947158"/>
                <a:pt x="9817478" y="4936065"/>
                <a:pt x="9802324" y="4936065"/>
              </a:cubicBezTo>
              <a:close/>
              <a:moveTo>
                <a:pt x="9875930" y="4936065"/>
              </a:moveTo>
              <a:cubicBezTo>
                <a:pt x="9862941" y="4936065"/>
                <a:pt x="9852116" y="4949376"/>
                <a:pt x="9852116" y="4962687"/>
              </a:cubicBezTo>
              <a:cubicBezTo>
                <a:pt x="9852116" y="4975998"/>
                <a:pt x="9862941" y="4987091"/>
                <a:pt x="9875930" y="4987091"/>
              </a:cubicBezTo>
              <a:cubicBezTo>
                <a:pt x="9891084" y="4987091"/>
                <a:pt x="9901909" y="4975998"/>
                <a:pt x="9901909" y="4962687"/>
              </a:cubicBezTo>
              <a:cubicBezTo>
                <a:pt x="9901909" y="4947158"/>
                <a:pt x="9891084" y="4936065"/>
                <a:pt x="9875930" y="4936065"/>
              </a:cubicBezTo>
              <a:close/>
              <a:moveTo>
                <a:pt x="9949537" y="4936065"/>
              </a:moveTo>
              <a:cubicBezTo>
                <a:pt x="9934383" y="4936065"/>
                <a:pt x="9923558" y="4949376"/>
                <a:pt x="9923558" y="4962687"/>
              </a:cubicBezTo>
              <a:cubicBezTo>
                <a:pt x="9923558" y="4975998"/>
                <a:pt x="9936548" y="4987091"/>
                <a:pt x="9949537" y="4987091"/>
              </a:cubicBezTo>
              <a:cubicBezTo>
                <a:pt x="9964692" y="4987091"/>
                <a:pt x="9975516" y="4975998"/>
                <a:pt x="9975516" y="4962687"/>
              </a:cubicBezTo>
              <a:cubicBezTo>
                <a:pt x="9975516" y="4947158"/>
                <a:pt x="9964692" y="4936065"/>
                <a:pt x="9949537" y="4936065"/>
              </a:cubicBezTo>
              <a:close/>
              <a:moveTo>
                <a:pt x="10027474" y="4936065"/>
              </a:moveTo>
              <a:cubicBezTo>
                <a:pt x="10012320" y="4936065"/>
                <a:pt x="10001495" y="4949376"/>
                <a:pt x="10001495" y="4962687"/>
              </a:cubicBezTo>
              <a:cubicBezTo>
                <a:pt x="10001495" y="4975998"/>
                <a:pt x="10014485" y="4987091"/>
                <a:pt x="10027474" y="4987091"/>
              </a:cubicBezTo>
              <a:cubicBezTo>
                <a:pt x="10040464" y="4987091"/>
                <a:pt x="10051288" y="4975998"/>
                <a:pt x="10051288" y="4962687"/>
              </a:cubicBezTo>
              <a:cubicBezTo>
                <a:pt x="10051288" y="4947158"/>
                <a:pt x="10038299" y="4936065"/>
                <a:pt x="10027474" y="4936065"/>
              </a:cubicBezTo>
              <a:close/>
              <a:moveTo>
                <a:pt x="10098916" y="4936065"/>
              </a:moveTo>
              <a:cubicBezTo>
                <a:pt x="10085927" y="4936065"/>
                <a:pt x="10075102" y="4949376"/>
                <a:pt x="10075102" y="4962687"/>
              </a:cubicBezTo>
              <a:cubicBezTo>
                <a:pt x="10075102" y="4975998"/>
                <a:pt x="10085927" y="4987091"/>
                <a:pt x="10098916" y="4987091"/>
              </a:cubicBezTo>
              <a:cubicBezTo>
                <a:pt x="10114071" y="4987091"/>
                <a:pt x="10124895" y="4975998"/>
                <a:pt x="10124895" y="4962687"/>
              </a:cubicBezTo>
              <a:cubicBezTo>
                <a:pt x="10124895" y="4947158"/>
                <a:pt x="10114071" y="4936065"/>
                <a:pt x="10098916" y="4936065"/>
              </a:cubicBezTo>
              <a:close/>
              <a:moveTo>
                <a:pt x="10172523" y="4936065"/>
              </a:moveTo>
              <a:cubicBezTo>
                <a:pt x="10157369" y="4936065"/>
                <a:pt x="10146544" y="4949376"/>
                <a:pt x="10146544" y="4962687"/>
              </a:cubicBezTo>
              <a:cubicBezTo>
                <a:pt x="10146544" y="4975998"/>
                <a:pt x="10157369" y="4987091"/>
                <a:pt x="10172523" y="4987091"/>
              </a:cubicBezTo>
              <a:cubicBezTo>
                <a:pt x="10187677" y="4987091"/>
                <a:pt x="10198502" y="4975998"/>
                <a:pt x="10198502" y="4962687"/>
              </a:cubicBezTo>
              <a:cubicBezTo>
                <a:pt x="10198502" y="4947158"/>
                <a:pt x="10187677" y="4936065"/>
                <a:pt x="10172523" y="4936065"/>
              </a:cubicBezTo>
              <a:close/>
              <a:moveTo>
                <a:pt x="10246130" y="4936065"/>
              </a:moveTo>
              <a:cubicBezTo>
                <a:pt x="10230976" y="4936065"/>
                <a:pt x="10220151" y="4949376"/>
                <a:pt x="10220151" y="4962687"/>
              </a:cubicBezTo>
              <a:cubicBezTo>
                <a:pt x="10220151" y="4975998"/>
                <a:pt x="10233141" y="4987091"/>
                <a:pt x="10246130" y="4987091"/>
              </a:cubicBezTo>
              <a:cubicBezTo>
                <a:pt x="10261284" y="4987091"/>
                <a:pt x="10272109" y="4975998"/>
                <a:pt x="10272109" y="4962687"/>
              </a:cubicBezTo>
              <a:cubicBezTo>
                <a:pt x="10272109" y="4947158"/>
                <a:pt x="10261284" y="4936065"/>
                <a:pt x="10246130" y="4936065"/>
              </a:cubicBezTo>
              <a:close/>
              <a:moveTo>
                <a:pt x="10319737" y="4936065"/>
              </a:moveTo>
              <a:cubicBezTo>
                <a:pt x="10304583" y="4936065"/>
                <a:pt x="10293758" y="4949376"/>
                <a:pt x="10293758" y="4962687"/>
              </a:cubicBezTo>
              <a:cubicBezTo>
                <a:pt x="10293758" y="4975998"/>
                <a:pt x="10306748" y="4987091"/>
                <a:pt x="10319737" y="4987091"/>
              </a:cubicBezTo>
              <a:cubicBezTo>
                <a:pt x="10334891" y="4987091"/>
                <a:pt x="10345716" y="4975998"/>
                <a:pt x="10345716" y="4962687"/>
              </a:cubicBezTo>
              <a:cubicBezTo>
                <a:pt x="10345716" y="4947158"/>
                <a:pt x="10334891" y="4936065"/>
                <a:pt x="10319737" y="4936065"/>
              </a:cubicBezTo>
              <a:close/>
              <a:moveTo>
                <a:pt x="10395509" y="4936065"/>
              </a:moveTo>
              <a:cubicBezTo>
                <a:pt x="10380355" y="4936065"/>
                <a:pt x="10369530" y="4949376"/>
                <a:pt x="10369530" y="4962687"/>
              </a:cubicBezTo>
              <a:cubicBezTo>
                <a:pt x="10369530" y="4975998"/>
                <a:pt x="10382520" y="4987091"/>
                <a:pt x="10395509" y="4987091"/>
              </a:cubicBezTo>
              <a:cubicBezTo>
                <a:pt x="10408499" y="4987091"/>
                <a:pt x="10419323" y="4975998"/>
                <a:pt x="10419323" y="4962687"/>
              </a:cubicBezTo>
              <a:cubicBezTo>
                <a:pt x="10419323" y="4947158"/>
                <a:pt x="10408499" y="4936065"/>
                <a:pt x="10395509" y="4936065"/>
              </a:cubicBezTo>
              <a:close/>
              <a:moveTo>
                <a:pt x="10471280" y="4936065"/>
              </a:moveTo>
              <a:cubicBezTo>
                <a:pt x="10456126" y="4936065"/>
                <a:pt x="10445301" y="4949376"/>
                <a:pt x="10445301" y="4962687"/>
              </a:cubicBezTo>
              <a:cubicBezTo>
                <a:pt x="10445301" y="4975998"/>
                <a:pt x="10458291" y="4987091"/>
                <a:pt x="10471280" y="4987091"/>
              </a:cubicBezTo>
              <a:cubicBezTo>
                <a:pt x="10484270" y="4987091"/>
                <a:pt x="10495094" y="4975998"/>
                <a:pt x="10495094" y="4962687"/>
              </a:cubicBezTo>
              <a:cubicBezTo>
                <a:pt x="10495094" y="4947158"/>
                <a:pt x="10482105" y="4936065"/>
                <a:pt x="10471280" y="4936065"/>
              </a:cubicBezTo>
              <a:close/>
              <a:moveTo>
                <a:pt x="10542723" y="4936065"/>
              </a:moveTo>
              <a:cubicBezTo>
                <a:pt x="10527569" y="4936065"/>
                <a:pt x="10516744" y="4949376"/>
                <a:pt x="10516744" y="4962687"/>
              </a:cubicBezTo>
              <a:cubicBezTo>
                <a:pt x="10516744" y="4975998"/>
                <a:pt x="10527569" y="4987091"/>
                <a:pt x="10542723" y="4987091"/>
              </a:cubicBezTo>
              <a:cubicBezTo>
                <a:pt x="10557877" y="4987091"/>
                <a:pt x="10568702" y="4975998"/>
                <a:pt x="10568702" y="4962687"/>
              </a:cubicBezTo>
              <a:cubicBezTo>
                <a:pt x="10568702" y="4947158"/>
                <a:pt x="10557877" y="4936065"/>
                <a:pt x="10542723" y="4936065"/>
              </a:cubicBezTo>
              <a:close/>
              <a:moveTo>
                <a:pt x="10616330" y="4936065"/>
              </a:moveTo>
              <a:cubicBezTo>
                <a:pt x="10601176" y="4936065"/>
                <a:pt x="10590351" y="4949376"/>
                <a:pt x="10590351" y="4962687"/>
              </a:cubicBezTo>
              <a:cubicBezTo>
                <a:pt x="10590351" y="4975998"/>
                <a:pt x="10603341" y="4987091"/>
                <a:pt x="10616330" y="4987091"/>
              </a:cubicBezTo>
              <a:cubicBezTo>
                <a:pt x="10631484" y="4987091"/>
                <a:pt x="10642309" y="4975998"/>
                <a:pt x="10642309" y="4962687"/>
              </a:cubicBezTo>
              <a:cubicBezTo>
                <a:pt x="10642309" y="4947158"/>
                <a:pt x="10631484" y="4936065"/>
                <a:pt x="10616330" y="4936065"/>
              </a:cubicBezTo>
              <a:close/>
              <a:moveTo>
                <a:pt x="10689936" y="4936065"/>
              </a:moveTo>
              <a:cubicBezTo>
                <a:pt x="10674782" y="4936065"/>
                <a:pt x="10663957" y="4949376"/>
                <a:pt x="10663957" y="4962687"/>
              </a:cubicBezTo>
              <a:cubicBezTo>
                <a:pt x="10663957" y="4975998"/>
                <a:pt x="10676947" y="4987091"/>
                <a:pt x="10689936" y="4987091"/>
              </a:cubicBezTo>
              <a:cubicBezTo>
                <a:pt x="10705091" y="4987091"/>
                <a:pt x="10715915" y="4975998"/>
                <a:pt x="10715915" y="4962687"/>
              </a:cubicBezTo>
              <a:cubicBezTo>
                <a:pt x="10715915" y="4947158"/>
                <a:pt x="10705091" y="4936065"/>
                <a:pt x="10689936" y="4936065"/>
              </a:cubicBezTo>
              <a:close/>
              <a:moveTo>
                <a:pt x="10763543" y="4936065"/>
              </a:moveTo>
              <a:cubicBezTo>
                <a:pt x="10748390" y="4936065"/>
                <a:pt x="10737565" y="4949376"/>
                <a:pt x="10737565" y="4962687"/>
              </a:cubicBezTo>
              <a:cubicBezTo>
                <a:pt x="10737565" y="4975998"/>
                <a:pt x="10750554" y="4987091"/>
                <a:pt x="10763543" y="4987091"/>
              </a:cubicBezTo>
              <a:cubicBezTo>
                <a:pt x="10778697" y="4987091"/>
                <a:pt x="10789522" y="4975998"/>
                <a:pt x="10789522" y="4962687"/>
              </a:cubicBezTo>
              <a:cubicBezTo>
                <a:pt x="10789522" y="4947158"/>
                <a:pt x="10778697" y="4936065"/>
                <a:pt x="10763543" y="4936065"/>
              </a:cubicBezTo>
              <a:close/>
              <a:moveTo>
                <a:pt x="10837150" y="4936065"/>
              </a:moveTo>
              <a:cubicBezTo>
                <a:pt x="10824162" y="4936065"/>
                <a:pt x="10813337" y="4949376"/>
                <a:pt x="10813337" y="4962687"/>
              </a:cubicBezTo>
              <a:cubicBezTo>
                <a:pt x="10813337" y="4975998"/>
                <a:pt x="10824162" y="4987091"/>
                <a:pt x="10837150" y="4987091"/>
              </a:cubicBezTo>
              <a:cubicBezTo>
                <a:pt x="10852305" y="4987091"/>
                <a:pt x="10863130" y="4975998"/>
                <a:pt x="10863130" y="4962687"/>
              </a:cubicBezTo>
              <a:cubicBezTo>
                <a:pt x="10863130" y="4947158"/>
                <a:pt x="10852305" y="4936065"/>
                <a:pt x="10837150" y="4936065"/>
              </a:cubicBezTo>
              <a:close/>
              <a:moveTo>
                <a:pt x="3143063" y="5011495"/>
              </a:moveTo>
              <a:cubicBezTo>
                <a:pt x="3130074" y="5011495"/>
                <a:pt x="3119249" y="5024806"/>
                <a:pt x="3119249" y="5038117"/>
              </a:cubicBezTo>
              <a:cubicBezTo>
                <a:pt x="3119249" y="5051428"/>
                <a:pt x="3130074" y="5062521"/>
                <a:pt x="3143063" y="5062521"/>
              </a:cubicBezTo>
              <a:cubicBezTo>
                <a:pt x="3158217" y="5062521"/>
                <a:pt x="3169042" y="5051428"/>
                <a:pt x="3169042" y="5038117"/>
              </a:cubicBezTo>
              <a:cubicBezTo>
                <a:pt x="3169042" y="5022588"/>
                <a:pt x="3158217" y="5011495"/>
                <a:pt x="3143063" y="5011495"/>
              </a:cubicBezTo>
              <a:close/>
              <a:moveTo>
                <a:pt x="3218835" y="5011495"/>
              </a:moveTo>
              <a:cubicBezTo>
                <a:pt x="3203681" y="5011495"/>
                <a:pt x="3192856" y="5024806"/>
                <a:pt x="3192856" y="5038117"/>
              </a:cubicBezTo>
              <a:cubicBezTo>
                <a:pt x="3192856" y="5051428"/>
                <a:pt x="3205846" y="5062521"/>
                <a:pt x="3218835" y="5062521"/>
              </a:cubicBezTo>
              <a:cubicBezTo>
                <a:pt x="3233989" y="5062521"/>
                <a:pt x="3244814" y="5051428"/>
                <a:pt x="3244814" y="5038117"/>
              </a:cubicBezTo>
              <a:cubicBezTo>
                <a:pt x="3244814" y="5022588"/>
                <a:pt x="3231824" y="5011495"/>
                <a:pt x="3218835" y="5011495"/>
              </a:cubicBezTo>
              <a:close/>
              <a:moveTo>
                <a:pt x="3292441" y="5011495"/>
              </a:moveTo>
              <a:cubicBezTo>
                <a:pt x="3279452" y="5011495"/>
                <a:pt x="3268627" y="5024806"/>
                <a:pt x="3268627" y="5038117"/>
              </a:cubicBezTo>
              <a:cubicBezTo>
                <a:pt x="3268627" y="5051428"/>
                <a:pt x="3279452" y="5062521"/>
                <a:pt x="3292441" y="5062521"/>
              </a:cubicBezTo>
              <a:cubicBezTo>
                <a:pt x="3307595" y="5062521"/>
                <a:pt x="3318420" y="5051428"/>
                <a:pt x="3318420" y="5038117"/>
              </a:cubicBezTo>
              <a:cubicBezTo>
                <a:pt x="3318420" y="5022588"/>
                <a:pt x="3307595" y="5011495"/>
                <a:pt x="3292441" y="5011495"/>
              </a:cubicBezTo>
              <a:close/>
              <a:moveTo>
                <a:pt x="3366049" y="5011495"/>
              </a:moveTo>
              <a:cubicBezTo>
                <a:pt x="3350895" y="5011495"/>
                <a:pt x="3340070" y="5024806"/>
                <a:pt x="3340070" y="5038117"/>
              </a:cubicBezTo>
              <a:cubicBezTo>
                <a:pt x="3340070" y="5051428"/>
                <a:pt x="3353060" y="5062521"/>
                <a:pt x="3366049" y="5062521"/>
              </a:cubicBezTo>
              <a:cubicBezTo>
                <a:pt x="3381203" y="5062521"/>
                <a:pt x="3392028" y="5051428"/>
                <a:pt x="3392028" y="5038117"/>
              </a:cubicBezTo>
              <a:cubicBezTo>
                <a:pt x="3392028" y="5022588"/>
                <a:pt x="3381203" y="5011495"/>
                <a:pt x="3366049" y="5011495"/>
              </a:cubicBezTo>
              <a:close/>
              <a:moveTo>
                <a:pt x="3439656" y="5011495"/>
              </a:moveTo>
              <a:cubicBezTo>
                <a:pt x="3424502" y="5011495"/>
                <a:pt x="3413677" y="5024806"/>
                <a:pt x="3413677" y="5038117"/>
              </a:cubicBezTo>
              <a:cubicBezTo>
                <a:pt x="3413677" y="5051428"/>
                <a:pt x="3426666" y="5062521"/>
                <a:pt x="3439656" y="5062521"/>
              </a:cubicBezTo>
              <a:cubicBezTo>
                <a:pt x="3454810" y="5062521"/>
                <a:pt x="3465635" y="5051428"/>
                <a:pt x="3465635" y="5038117"/>
              </a:cubicBezTo>
              <a:cubicBezTo>
                <a:pt x="3465635" y="5022588"/>
                <a:pt x="3454810" y="5011495"/>
                <a:pt x="3439656" y="5011495"/>
              </a:cubicBezTo>
              <a:close/>
              <a:moveTo>
                <a:pt x="3513262" y="5011495"/>
              </a:moveTo>
              <a:cubicBezTo>
                <a:pt x="3500273" y="5011495"/>
                <a:pt x="3489448" y="5024806"/>
                <a:pt x="3489448" y="5038117"/>
              </a:cubicBezTo>
              <a:cubicBezTo>
                <a:pt x="3489448" y="5051428"/>
                <a:pt x="3500273" y="5062521"/>
                <a:pt x="3513262" y="5062521"/>
              </a:cubicBezTo>
              <a:cubicBezTo>
                <a:pt x="3528416" y="5062521"/>
                <a:pt x="3539241" y="5051428"/>
                <a:pt x="3539241" y="5038117"/>
              </a:cubicBezTo>
              <a:cubicBezTo>
                <a:pt x="3539241" y="5022588"/>
                <a:pt x="3528416" y="5011495"/>
                <a:pt x="3513262" y="5011495"/>
              </a:cubicBezTo>
              <a:close/>
              <a:moveTo>
                <a:pt x="3589034" y="5011495"/>
              </a:moveTo>
              <a:cubicBezTo>
                <a:pt x="3573880" y="5011495"/>
                <a:pt x="3563055" y="5024806"/>
                <a:pt x="3563055" y="5038117"/>
              </a:cubicBezTo>
              <a:cubicBezTo>
                <a:pt x="3563055" y="5051428"/>
                <a:pt x="3576045" y="5062521"/>
                <a:pt x="3589034" y="5062521"/>
              </a:cubicBezTo>
              <a:cubicBezTo>
                <a:pt x="3604188" y="5062521"/>
                <a:pt x="3615013" y="5051428"/>
                <a:pt x="3615013" y="5038117"/>
              </a:cubicBezTo>
              <a:cubicBezTo>
                <a:pt x="3615013" y="5022588"/>
                <a:pt x="3602023" y="5011495"/>
                <a:pt x="3589034" y="5011495"/>
              </a:cubicBezTo>
              <a:close/>
              <a:moveTo>
                <a:pt x="3662641" y="5011495"/>
              </a:moveTo>
              <a:cubicBezTo>
                <a:pt x="3649652" y="5011495"/>
                <a:pt x="3638827" y="5024806"/>
                <a:pt x="3638827" y="5038117"/>
              </a:cubicBezTo>
              <a:cubicBezTo>
                <a:pt x="3638827" y="5051428"/>
                <a:pt x="3649652" y="5062521"/>
                <a:pt x="3662641" y="5062521"/>
              </a:cubicBezTo>
              <a:cubicBezTo>
                <a:pt x="3677795" y="5062521"/>
                <a:pt x="3688620" y="5051428"/>
                <a:pt x="3688620" y="5038117"/>
              </a:cubicBezTo>
              <a:cubicBezTo>
                <a:pt x="3688620" y="5022588"/>
                <a:pt x="3677795" y="5011495"/>
                <a:pt x="3662641" y="5011495"/>
              </a:cubicBezTo>
              <a:close/>
              <a:moveTo>
                <a:pt x="3736248" y="5011495"/>
              </a:moveTo>
              <a:cubicBezTo>
                <a:pt x="3721094" y="5011495"/>
                <a:pt x="3710269" y="5024806"/>
                <a:pt x="3710269" y="5038117"/>
              </a:cubicBezTo>
              <a:cubicBezTo>
                <a:pt x="3710269" y="5051428"/>
                <a:pt x="3723258" y="5062521"/>
                <a:pt x="3736248" y="5062521"/>
              </a:cubicBezTo>
              <a:cubicBezTo>
                <a:pt x="3751402" y="5062521"/>
                <a:pt x="3762227" y="5051428"/>
                <a:pt x="3762227" y="5038117"/>
              </a:cubicBezTo>
              <a:cubicBezTo>
                <a:pt x="3762227" y="5022588"/>
                <a:pt x="3751402" y="5011495"/>
                <a:pt x="3736248" y="5011495"/>
              </a:cubicBezTo>
              <a:close/>
              <a:moveTo>
                <a:pt x="3812020" y="5011495"/>
              </a:moveTo>
              <a:cubicBezTo>
                <a:pt x="3796866" y="5011495"/>
                <a:pt x="3786041" y="5024806"/>
                <a:pt x="3786041" y="5038117"/>
              </a:cubicBezTo>
              <a:cubicBezTo>
                <a:pt x="3786041" y="5051428"/>
                <a:pt x="3799030" y="5062521"/>
                <a:pt x="3812020" y="5062521"/>
              </a:cubicBezTo>
              <a:cubicBezTo>
                <a:pt x="3825009" y="5062521"/>
                <a:pt x="3835834" y="5051428"/>
                <a:pt x="3835834" y="5038117"/>
              </a:cubicBezTo>
              <a:cubicBezTo>
                <a:pt x="3835834" y="5022588"/>
                <a:pt x="3825009" y="5011495"/>
                <a:pt x="3812020" y="5011495"/>
              </a:cubicBezTo>
              <a:close/>
              <a:moveTo>
                <a:pt x="3883462" y="5011495"/>
              </a:moveTo>
              <a:cubicBezTo>
                <a:pt x="3868308" y="5011495"/>
                <a:pt x="3857483" y="5024806"/>
                <a:pt x="3857483" y="5038117"/>
              </a:cubicBezTo>
              <a:cubicBezTo>
                <a:pt x="3857483" y="5051428"/>
                <a:pt x="3870472" y="5062521"/>
                <a:pt x="3883462" y="5062521"/>
              </a:cubicBezTo>
              <a:cubicBezTo>
                <a:pt x="3898616" y="5062521"/>
                <a:pt x="3909441" y="5051428"/>
                <a:pt x="3909441" y="5038117"/>
              </a:cubicBezTo>
              <a:cubicBezTo>
                <a:pt x="3909441" y="5022588"/>
                <a:pt x="3898616" y="5011495"/>
                <a:pt x="3883462" y="5011495"/>
              </a:cubicBezTo>
              <a:close/>
              <a:moveTo>
                <a:pt x="6102494" y="5011495"/>
              </a:moveTo>
              <a:cubicBezTo>
                <a:pt x="6087340" y="5011495"/>
                <a:pt x="6076515" y="5024806"/>
                <a:pt x="6076515" y="5038117"/>
              </a:cubicBezTo>
              <a:cubicBezTo>
                <a:pt x="6076515" y="5051428"/>
                <a:pt x="6089505" y="5062521"/>
                <a:pt x="6102494" y="5062521"/>
              </a:cubicBezTo>
              <a:cubicBezTo>
                <a:pt x="6117648" y="5062521"/>
                <a:pt x="6128473" y="5051428"/>
                <a:pt x="6128473" y="5038117"/>
              </a:cubicBezTo>
              <a:cubicBezTo>
                <a:pt x="6128473" y="5022588"/>
                <a:pt x="6117648" y="5011495"/>
                <a:pt x="6102494" y="5011495"/>
              </a:cubicBezTo>
              <a:close/>
              <a:moveTo>
                <a:pt x="6178265" y="5011495"/>
              </a:moveTo>
              <a:cubicBezTo>
                <a:pt x="6165277" y="5011495"/>
                <a:pt x="6154452" y="5024806"/>
                <a:pt x="6154452" y="5038117"/>
              </a:cubicBezTo>
              <a:cubicBezTo>
                <a:pt x="6154452" y="5051428"/>
                <a:pt x="6165277" y="5062521"/>
                <a:pt x="6178265" y="5062521"/>
              </a:cubicBezTo>
              <a:cubicBezTo>
                <a:pt x="6193420" y="5062521"/>
                <a:pt x="6204245" y="5051428"/>
                <a:pt x="6204245" y="5038117"/>
              </a:cubicBezTo>
              <a:cubicBezTo>
                <a:pt x="6204245" y="5022588"/>
                <a:pt x="6191255" y="5011495"/>
                <a:pt x="6178265" y="5011495"/>
              </a:cubicBezTo>
              <a:close/>
              <a:moveTo>
                <a:pt x="6251873" y="5011495"/>
              </a:moveTo>
              <a:cubicBezTo>
                <a:pt x="6238884" y="5011495"/>
                <a:pt x="6228059" y="5024806"/>
                <a:pt x="6228059" y="5038117"/>
              </a:cubicBezTo>
              <a:cubicBezTo>
                <a:pt x="6228059" y="5051428"/>
                <a:pt x="6238884" y="5062521"/>
                <a:pt x="6251873" y="5062521"/>
              </a:cubicBezTo>
              <a:cubicBezTo>
                <a:pt x="6267027" y="5062521"/>
                <a:pt x="6277852" y="5051428"/>
                <a:pt x="6277852" y="5038117"/>
              </a:cubicBezTo>
              <a:cubicBezTo>
                <a:pt x="6277852" y="5022588"/>
                <a:pt x="6267027" y="5011495"/>
                <a:pt x="6251873" y="5011495"/>
              </a:cubicBezTo>
              <a:close/>
              <a:moveTo>
                <a:pt x="6325479" y="5011495"/>
              </a:moveTo>
              <a:cubicBezTo>
                <a:pt x="6312490" y="5011495"/>
                <a:pt x="6301665" y="5024806"/>
                <a:pt x="6301665" y="5038117"/>
              </a:cubicBezTo>
              <a:cubicBezTo>
                <a:pt x="6301665" y="5051428"/>
                <a:pt x="6312490" y="5062521"/>
                <a:pt x="6325479" y="5062521"/>
              </a:cubicBezTo>
              <a:cubicBezTo>
                <a:pt x="6340633" y="5062521"/>
                <a:pt x="6351458" y="5051428"/>
                <a:pt x="6351458" y="5038117"/>
              </a:cubicBezTo>
              <a:cubicBezTo>
                <a:pt x="6351458" y="5022588"/>
                <a:pt x="6340633" y="5011495"/>
                <a:pt x="6325479" y="5011495"/>
              </a:cubicBezTo>
              <a:close/>
              <a:moveTo>
                <a:pt x="6399086" y="5011495"/>
              </a:moveTo>
              <a:cubicBezTo>
                <a:pt x="6383932" y="5011495"/>
                <a:pt x="6373107" y="5024806"/>
                <a:pt x="6373107" y="5038117"/>
              </a:cubicBezTo>
              <a:cubicBezTo>
                <a:pt x="6373107" y="5051428"/>
                <a:pt x="6386097" y="5062521"/>
                <a:pt x="6399086" y="5062521"/>
              </a:cubicBezTo>
              <a:cubicBezTo>
                <a:pt x="6414241" y="5062521"/>
                <a:pt x="6425065" y="5051428"/>
                <a:pt x="6425065" y="5038117"/>
              </a:cubicBezTo>
              <a:cubicBezTo>
                <a:pt x="6425065" y="5022588"/>
                <a:pt x="6414241" y="5011495"/>
                <a:pt x="6399086" y="5011495"/>
              </a:cubicBezTo>
              <a:close/>
              <a:moveTo>
                <a:pt x="6472694" y="5011495"/>
              </a:moveTo>
              <a:cubicBezTo>
                <a:pt x="6457540" y="5011495"/>
                <a:pt x="6446715" y="5024806"/>
                <a:pt x="6446715" y="5038117"/>
              </a:cubicBezTo>
              <a:cubicBezTo>
                <a:pt x="6446715" y="5051428"/>
                <a:pt x="6459704" y="5062521"/>
                <a:pt x="6472694" y="5062521"/>
              </a:cubicBezTo>
              <a:cubicBezTo>
                <a:pt x="6487848" y="5062521"/>
                <a:pt x="6498673" y="5051428"/>
                <a:pt x="6498673" y="5038117"/>
              </a:cubicBezTo>
              <a:cubicBezTo>
                <a:pt x="6498673" y="5022588"/>
                <a:pt x="6487848" y="5011495"/>
                <a:pt x="6472694" y="5011495"/>
              </a:cubicBezTo>
              <a:close/>
              <a:moveTo>
                <a:pt x="6546300" y="5011495"/>
              </a:moveTo>
              <a:cubicBezTo>
                <a:pt x="6531146" y="5011495"/>
                <a:pt x="6520321" y="5024806"/>
                <a:pt x="6520321" y="5038117"/>
              </a:cubicBezTo>
              <a:cubicBezTo>
                <a:pt x="6520321" y="5051428"/>
                <a:pt x="6533311" y="5062521"/>
                <a:pt x="6546300" y="5062521"/>
              </a:cubicBezTo>
              <a:cubicBezTo>
                <a:pt x="6561454" y="5062521"/>
                <a:pt x="6572279" y="5051428"/>
                <a:pt x="6572279" y="5038117"/>
              </a:cubicBezTo>
              <a:cubicBezTo>
                <a:pt x="6572279" y="5022588"/>
                <a:pt x="6561454" y="5011495"/>
                <a:pt x="6546300" y="5011495"/>
              </a:cubicBezTo>
              <a:close/>
              <a:moveTo>
                <a:pt x="6622072" y="5011495"/>
              </a:moveTo>
              <a:cubicBezTo>
                <a:pt x="6606918" y="5011495"/>
                <a:pt x="6596093" y="5024806"/>
                <a:pt x="6596093" y="5038117"/>
              </a:cubicBezTo>
              <a:cubicBezTo>
                <a:pt x="6596093" y="5051428"/>
                <a:pt x="6609083" y="5062521"/>
                <a:pt x="6622072" y="5062521"/>
              </a:cubicBezTo>
              <a:cubicBezTo>
                <a:pt x="6637226" y="5062521"/>
                <a:pt x="6648051" y="5051428"/>
                <a:pt x="6648051" y="5038117"/>
              </a:cubicBezTo>
              <a:cubicBezTo>
                <a:pt x="6648051" y="5022588"/>
                <a:pt x="6635061" y="5011495"/>
                <a:pt x="6622072" y="5011495"/>
              </a:cubicBezTo>
              <a:close/>
              <a:moveTo>
                <a:pt x="9505731" y="5011495"/>
              </a:moveTo>
              <a:cubicBezTo>
                <a:pt x="9492742" y="5011495"/>
                <a:pt x="9481917" y="5024806"/>
                <a:pt x="9481917" y="5038117"/>
              </a:cubicBezTo>
              <a:cubicBezTo>
                <a:pt x="9481917" y="5051428"/>
                <a:pt x="9492742" y="5062521"/>
                <a:pt x="9505731" y="5062521"/>
              </a:cubicBezTo>
              <a:cubicBezTo>
                <a:pt x="9520886" y="5062521"/>
                <a:pt x="9531710" y="5051428"/>
                <a:pt x="9531710" y="5038117"/>
              </a:cubicBezTo>
              <a:cubicBezTo>
                <a:pt x="9531710" y="5022588"/>
                <a:pt x="9520886" y="5011495"/>
                <a:pt x="9505731" y="5011495"/>
              </a:cubicBezTo>
              <a:close/>
              <a:moveTo>
                <a:pt x="9581503" y="5011495"/>
              </a:moveTo>
              <a:cubicBezTo>
                <a:pt x="9566349" y="5011495"/>
                <a:pt x="9555524" y="5024806"/>
                <a:pt x="9555524" y="5038117"/>
              </a:cubicBezTo>
              <a:cubicBezTo>
                <a:pt x="9555524" y="5051428"/>
                <a:pt x="9568514" y="5062521"/>
                <a:pt x="9581503" y="5062521"/>
              </a:cubicBezTo>
              <a:cubicBezTo>
                <a:pt x="9596658" y="5062521"/>
                <a:pt x="9607482" y="5051428"/>
                <a:pt x="9607482" y="5038117"/>
              </a:cubicBezTo>
              <a:cubicBezTo>
                <a:pt x="9607482" y="5022588"/>
                <a:pt x="9594493" y="5011495"/>
                <a:pt x="9581503" y="5011495"/>
              </a:cubicBezTo>
              <a:close/>
              <a:moveTo>
                <a:pt x="9655110" y="5011495"/>
              </a:moveTo>
              <a:cubicBezTo>
                <a:pt x="9639956" y="5011495"/>
                <a:pt x="9629131" y="5024806"/>
                <a:pt x="9629131" y="5038117"/>
              </a:cubicBezTo>
              <a:cubicBezTo>
                <a:pt x="9629131" y="5051428"/>
                <a:pt x="9642120" y="5062521"/>
                <a:pt x="9655110" y="5062521"/>
              </a:cubicBezTo>
              <a:cubicBezTo>
                <a:pt x="9670264" y="5062521"/>
                <a:pt x="9681089" y="5051428"/>
                <a:pt x="9681089" y="5038117"/>
              </a:cubicBezTo>
              <a:cubicBezTo>
                <a:pt x="9681089" y="5022588"/>
                <a:pt x="9670264" y="5011495"/>
                <a:pt x="9655110" y="5011495"/>
              </a:cubicBezTo>
              <a:close/>
              <a:moveTo>
                <a:pt x="9728717" y="5011495"/>
              </a:moveTo>
              <a:cubicBezTo>
                <a:pt x="9713563" y="5011495"/>
                <a:pt x="9702738" y="5024806"/>
                <a:pt x="9702738" y="5038117"/>
              </a:cubicBezTo>
              <a:cubicBezTo>
                <a:pt x="9702738" y="5051428"/>
                <a:pt x="9715728" y="5062521"/>
                <a:pt x="9728717" y="5062521"/>
              </a:cubicBezTo>
              <a:cubicBezTo>
                <a:pt x="9743871" y="5062521"/>
                <a:pt x="9754696" y="5051428"/>
                <a:pt x="9754696" y="5038117"/>
              </a:cubicBezTo>
              <a:cubicBezTo>
                <a:pt x="9754696" y="5022588"/>
                <a:pt x="9743871" y="5011495"/>
                <a:pt x="9728717" y="5011495"/>
              </a:cubicBezTo>
              <a:close/>
              <a:moveTo>
                <a:pt x="9802324" y="5011495"/>
              </a:moveTo>
              <a:cubicBezTo>
                <a:pt x="9787170" y="5011495"/>
                <a:pt x="9776345" y="5024806"/>
                <a:pt x="9776345" y="5038117"/>
              </a:cubicBezTo>
              <a:cubicBezTo>
                <a:pt x="9776345" y="5051428"/>
                <a:pt x="9787170" y="5062521"/>
                <a:pt x="9802324" y="5062521"/>
              </a:cubicBezTo>
              <a:cubicBezTo>
                <a:pt x="9817478" y="5062521"/>
                <a:pt x="9828303" y="5051428"/>
                <a:pt x="9828303" y="5038117"/>
              </a:cubicBezTo>
              <a:cubicBezTo>
                <a:pt x="9828303" y="5022588"/>
                <a:pt x="9817478" y="5011495"/>
                <a:pt x="9802324" y="5011495"/>
              </a:cubicBezTo>
              <a:close/>
              <a:moveTo>
                <a:pt x="9875930" y="5011495"/>
              </a:moveTo>
              <a:cubicBezTo>
                <a:pt x="9862941" y="5011495"/>
                <a:pt x="9852116" y="5024806"/>
                <a:pt x="9852116" y="5038117"/>
              </a:cubicBezTo>
              <a:cubicBezTo>
                <a:pt x="9852116" y="5051428"/>
                <a:pt x="9862941" y="5062521"/>
                <a:pt x="9875930" y="5062521"/>
              </a:cubicBezTo>
              <a:cubicBezTo>
                <a:pt x="9891084" y="5062521"/>
                <a:pt x="9901909" y="5051428"/>
                <a:pt x="9901909" y="5038117"/>
              </a:cubicBezTo>
              <a:cubicBezTo>
                <a:pt x="9901909" y="5022588"/>
                <a:pt x="9891084" y="5011495"/>
                <a:pt x="9875930" y="5011495"/>
              </a:cubicBezTo>
              <a:close/>
              <a:moveTo>
                <a:pt x="9949537" y="5011495"/>
              </a:moveTo>
              <a:cubicBezTo>
                <a:pt x="9934383" y="5011495"/>
                <a:pt x="9923558" y="5024806"/>
                <a:pt x="9923558" y="5038117"/>
              </a:cubicBezTo>
              <a:cubicBezTo>
                <a:pt x="9923558" y="5051428"/>
                <a:pt x="9936548" y="5062521"/>
                <a:pt x="9949537" y="5062521"/>
              </a:cubicBezTo>
              <a:cubicBezTo>
                <a:pt x="9964692" y="5062521"/>
                <a:pt x="9975516" y="5051428"/>
                <a:pt x="9975516" y="5038117"/>
              </a:cubicBezTo>
              <a:cubicBezTo>
                <a:pt x="9975516" y="5022588"/>
                <a:pt x="9964692" y="5011495"/>
                <a:pt x="9949537" y="5011495"/>
              </a:cubicBezTo>
              <a:close/>
              <a:moveTo>
                <a:pt x="10027474" y="5011495"/>
              </a:moveTo>
              <a:cubicBezTo>
                <a:pt x="10012320" y="5011495"/>
                <a:pt x="10001495" y="5024806"/>
                <a:pt x="10001495" y="5038117"/>
              </a:cubicBezTo>
              <a:cubicBezTo>
                <a:pt x="10001495" y="5051428"/>
                <a:pt x="10014485" y="5062521"/>
                <a:pt x="10027474" y="5062521"/>
              </a:cubicBezTo>
              <a:cubicBezTo>
                <a:pt x="10040464" y="5062521"/>
                <a:pt x="10051288" y="5051428"/>
                <a:pt x="10051288" y="5038117"/>
              </a:cubicBezTo>
              <a:cubicBezTo>
                <a:pt x="10051288" y="5022588"/>
                <a:pt x="10038299" y="5011495"/>
                <a:pt x="10027474" y="5011495"/>
              </a:cubicBezTo>
              <a:close/>
              <a:moveTo>
                <a:pt x="10098916" y="5011495"/>
              </a:moveTo>
              <a:cubicBezTo>
                <a:pt x="10085927" y="5011495"/>
                <a:pt x="10075102" y="5024806"/>
                <a:pt x="10075102" y="5038117"/>
              </a:cubicBezTo>
              <a:cubicBezTo>
                <a:pt x="10075102" y="5051428"/>
                <a:pt x="10085927" y="5062521"/>
                <a:pt x="10098916" y="5062521"/>
              </a:cubicBezTo>
              <a:cubicBezTo>
                <a:pt x="10114071" y="5062521"/>
                <a:pt x="10124895" y="5051428"/>
                <a:pt x="10124895" y="5038117"/>
              </a:cubicBezTo>
              <a:cubicBezTo>
                <a:pt x="10124895" y="5022588"/>
                <a:pt x="10114071" y="5011495"/>
                <a:pt x="10098916" y="5011495"/>
              </a:cubicBezTo>
              <a:close/>
              <a:moveTo>
                <a:pt x="10172523" y="5011495"/>
              </a:moveTo>
              <a:cubicBezTo>
                <a:pt x="10157369" y="5011495"/>
                <a:pt x="10146544" y="5024806"/>
                <a:pt x="10146544" y="5038117"/>
              </a:cubicBezTo>
              <a:cubicBezTo>
                <a:pt x="10146544" y="5051428"/>
                <a:pt x="10157369" y="5062521"/>
                <a:pt x="10172523" y="5062521"/>
              </a:cubicBezTo>
              <a:cubicBezTo>
                <a:pt x="10187677" y="5062521"/>
                <a:pt x="10198502" y="5051428"/>
                <a:pt x="10198502" y="5038117"/>
              </a:cubicBezTo>
              <a:cubicBezTo>
                <a:pt x="10198502" y="5022588"/>
                <a:pt x="10187677" y="5011495"/>
                <a:pt x="10172523" y="5011495"/>
              </a:cubicBezTo>
              <a:close/>
              <a:moveTo>
                <a:pt x="10246130" y="5011495"/>
              </a:moveTo>
              <a:cubicBezTo>
                <a:pt x="10230976" y="5011495"/>
                <a:pt x="10220151" y="5024806"/>
                <a:pt x="10220151" y="5038117"/>
              </a:cubicBezTo>
              <a:cubicBezTo>
                <a:pt x="10220151" y="5051428"/>
                <a:pt x="10233141" y="5062521"/>
                <a:pt x="10246130" y="5062521"/>
              </a:cubicBezTo>
              <a:cubicBezTo>
                <a:pt x="10261284" y="5062521"/>
                <a:pt x="10272109" y="5051428"/>
                <a:pt x="10272109" y="5038117"/>
              </a:cubicBezTo>
              <a:cubicBezTo>
                <a:pt x="10272109" y="5022588"/>
                <a:pt x="10261284" y="5011495"/>
                <a:pt x="10246130" y="5011495"/>
              </a:cubicBezTo>
              <a:close/>
              <a:moveTo>
                <a:pt x="10319737" y="5011495"/>
              </a:moveTo>
              <a:cubicBezTo>
                <a:pt x="10304583" y="5011495"/>
                <a:pt x="10293758" y="5024806"/>
                <a:pt x="10293758" y="5038117"/>
              </a:cubicBezTo>
              <a:cubicBezTo>
                <a:pt x="10293758" y="5051428"/>
                <a:pt x="10306748" y="5062521"/>
                <a:pt x="10319737" y="5062521"/>
              </a:cubicBezTo>
              <a:cubicBezTo>
                <a:pt x="10334891" y="5062521"/>
                <a:pt x="10345716" y="5051428"/>
                <a:pt x="10345716" y="5038117"/>
              </a:cubicBezTo>
              <a:cubicBezTo>
                <a:pt x="10345716" y="5022588"/>
                <a:pt x="10334891" y="5011495"/>
                <a:pt x="10319737" y="5011495"/>
              </a:cubicBezTo>
              <a:close/>
              <a:moveTo>
                <a:pt x="10395509" y="5011495"/>
              </a:moveTo>
              <a:cubicBezTo>
                <a:pt x="10380355" y="5011495"/>
                <a:pt x="10369530" y="5024806"/>
                <a:pt x="10369530" y="5038117"/>
              </a:cubicBezTo>
              <a:cubicBezTo>
                <a:pt x="10369530" y="5051428"/>
                <a:pt x="10382520" y="5062521"/>
                <a:pt x="10395509" y="5062521"/>
              </a:cubicBezTo>
              <a:cubicBezTo>
                <a:pt x="10408499" y="5062521"/>
                <a:pt x="10419323" y="5051428"/>
                <a:pt x="10419323" y="5038117"/>
              </a:cubicBezTo>
              <a:cubicBezTo>
                <a:pt x="10419323" y="5022588"/>
                <a:pt x="10408499" y="5011495"/>
                <a:pt x="10395509" y="5011495"/>
              </a:cubicBezTo>
              <a:close/>
              <a:moveTo>
                <a:pt x="10471280" y="5011495"/>
              </a:moveTo>
              <a:cubicBezTo>
                <a:pt x="10456126" y="5011495"/>
                <a:pt x="10445301" y="5024806"/>
                <a:pt x="10445301" y="5038117"/>
              </a:cubicBezTo>
              <a:cubicBezTo>
                <a:pt x="10445301" y="5051428"/>
                <a:pt x="10458291" y="5062521"/>
                <a:pt x="10471280" y="5062521"/>
              </a:cubicBezTo>
              <a:cubicBezTo>
                <a:pt x="10484270" y="5062521"/>
                <a:pt x="10495094" y="5051428"/>
                <a:pt x="10495094" y="5038117"/>
              </a:cubicBezTo>
              <a:cubicBezTo>
                <a:pt x="10495094" y="5022588"/>
                <a:pt x="10482105" y="5011495"/>
                <a:pt x="10471280" y="5011495"/>
              </a:cubicBezTo>
              <a:close/>
              <a:moveTo>
                <a:pt x="10542723" y="5011495"/>
              </a:moveTo>
              <a:cubicBezTo>
                <a:pt x="10527569" y="5011495"/>
                <a:pt x="10516744" y="5024806"/>
                <a:pt x="10516744" y="5038117"/>
              </a:cubicBezTo>
              <a:cubicBezTo>
                <a:pt x="10516744" y="5051428"/>
                <a:pt x="10527569" y="5062521"/>
                <a:pt x="10542723" y="5062521"/>
              </a:cubicBezTo>
              <a:cubicBezTo>
                <a:pt x="10557877" y="5062521"/>
                <a:pt x="10568702" y="5051428"/>
                <a:pt x="10568702" y="5038117"/>
              </a:cubicBezTo>
              <a:cubicBezTo>
                <a:pt x="10568702" y="5022588"/>
                <a:pt x="10557877" y="5011495"/>
                <a:pt x="10542723" y="5011495"/>
              </a:cubicBezTo>
              <a:close/>
              <a:moveTo>
                <a:pt x="10616330" y="5011495"/>
              </a:moveTo>
              <a:cubicBezTo>
                <a:pt x="10601176" y="5011495"/>
                <a:pt x="10590351" y="5024806"/>
                <a:pt x="10590351" y="5038117"/>
              </a:cubicBezTo>
              <a:cubicBezTo>
                <a:pt x="10590351" y="5051428"/>
                <a:pt x="10603341" y="5062521"/>
                <a:pt x="10616330" y="5062521"/>
              </a:cubicBezTo>
              <a:cubicBezTo>
                <a:pt x="10631484" y="5062521"/>
                <a:pt x="10642309" y="5051428"/>
                <a:pt x="10642309" y="5038117"/>
              </a:cubicBezTo>
              <a:cubicBezTo>
                <a:pt x="10642309" y="5022588"/>
                <a:pt x="10631484" y="5011495"/>
                <a:pt x="10616330" y="5011495"/>
              </a:cubicBezTo>
              <a:close/>
              <a:moveTo>
                <a:pt x="10689936" y="5011495"/>
              </a:moveTo>
              <a:cubicBezTo>
                <a:pt x="10674782" y="5011495"/>
                <a:pt x="10663957" y="5024806"/>
                <a:pt x="10663957" y="5038117"/>
              </a:cubicBezTo>
              <a:cubicBezTo>
                <a:pt x="10663957" y="5051428"/>
                <a:pt x="10676947" y="5062521"/>
                <a:pt x="10689936" y="5062521"/>
              </a:cubicBezTo>
              <a:cubicBezTo>
                <a:pt x="10705091" y="5062521"/>
                <a:pt x="10715915" y="5051428"/>
                <a:pt x="10715915" y="5038117"/>
              </a:cubicBezTo>
              <a:cubicBezTo>
                <a:pt x="10715915" y="5022588"/>
                <a:pt x="10705091" y="5011495"/>
                <a:pt x="10689936" y="5011495"/>
              </a:cubicBezTo>
              <a:close/>
              <a:moveTo>
                <a:pt x="10763543" y="5011495"/>
              </a:moveTo>
              <a:cubicBezTo>
                <a:pt x="10748390" y="5011495"/>
                <a:pt x="10737565" y="5024806"/>
                <a:pt x="10737565" y="5038117"/>
              </a:cubicBezTo>
              <a:cubicBezTo>
                <a:pt x="10737565" y="5051428"/>
                <a:pt x="10750554" y="5062521"/>
                <a:pt x="10763543" y="5062521"/>
              </a:cubicBezTo>
              <a:cubicBezTo>
                <a:pt x="10778697" y="5062521"/>
                <a:pt x="10789522" y="5051428"/>
                <a:pt x="10789522" y="5038117"/>
              </a:cubicBezTo>
              <a:cubicBezTo>
                <a:pt x="10789522" y="5022588"/>
                <a:pt x="10778697" y="5011495"/>
                <a:pt x="10763543" y="5011495"/>
              </a:cubicBezTo>
              <a:close/>
              <a:moveTo>
                <a:pt x="10837150" y="5011495"/>
              </a:moveTo>
              <a:cubicBezTo>
                <a:pt x="10824162" y="5011495"/>
                <a:pt x="10813337" y="5024806"/>
                <a:pt x="10813337" y="5038117"/>
              </a:cubicBezTo>
              <a:cubicBezTo>
                <a:pt x="10813337" y="5051428"/>
                <a:pt x="10824162" y="5062521"/>
                <a:pt x="10837150" y="5062521"/>
              </a:cubicBezTo>
              <a:cubicBezTo>
                <a:pt x="10852305" y="5062521"/>
                <a:pt x="10863130" y="5051428"/>
                <a:pt x="10863130" y="5038117"/>
              </a:cubicBezTo>
              <a:cubicBezTo>
                <a:pt x="10863130" y="5022588"/>
                <a:pt x="10852305" y="5011495"/>
                <a:pt x="10837150" y="5011495"/>
              </a:cubicBezTo>
              <a:close/>
              <a:moveTo>
                <a:pt x="3069456" y="5086925"/>
              </a:moveTo>
              <a:cubicBezTo>
                <a:pt x="3056467" y="5086925"/>
                <a:pt x="3045642" y="5100236"/>
                <a:pt x="3045642" y="5113548"/>
              </a:cubicBezTo>
              <a:cubicBezTo>
                <a:pt x="3045642" y="5126858"/>
                <a:pt x="3056467" y="5137951"/>
                <a:pt x="3069456" y="5137951"/>
              </a:cubicBezTo>
              <a:cubicBezTo>
                <a:pt x="3084610" y="5137951"/>
                <a:pt x="3095435" y="5126858"/>
                <a:pt x="3095435" y="5113548"/>
              </a:cubicBezTo>
              <a:cubicBezTo>
                <a:pt x="3095435" y="5100236"/>
                <a:pt x="3084610" y="5086925"/>
                <a:pt x="3069456" y="5086925"/>
              </a:cubicBezTo>
              <a:close/>
              <a:moveTo>
                <a:pt x="3143063" y="5086925"/>
              </a:moveTo>
              <a:cubicBezTo>
                <a:pt x="3130074" y="5086925"/>
                <a:pt x="3119249" y="5100236"/>
                <a:pt x="3119249" y="5113548"/>
              </a:cubicBezTo>
              <a:cubicBezTo>
                <a:pt x="3119249" y="5126858"/>
                <a:pt x="3130074" y="5137951"/>
                <a:pt x="3143063" y="5137951"/>
              </a:cubicBezTo>
              <a:cubicBezTo>
                <a:pt x="3158217" y="5137951"/>
                <a:pt x="3169042" y="5126858"/>
                <a:pt x="3169042" y="5113548"/>
              </a:cubicBezTo>
              <a:cubicBezTo>
                <a:pt x="3169042" y="5100236"/>
                <a:pt x="3158217" y="5086925"/>
                <a:pt x="3143063" y="5086925"/>
              </a:cubicBezTo>
              <a:close/>
              <a:moveTo>
                <a:pt x="3218835" y="5086925"/>
              </a:moveTo>
              <a:cubicBezTo>
                <a:pt x="3203681" y="5086925"/>
                <a:pt x="3192856" y="5100236"/>
                <a:pt x="3192856" y="5113548"/>
              </a:cubicBezTo>
              <a:cubicBezTo>
                <a:pt x="3192856" y="5126858"/>
                <a:pt x="3205846" y="5137951"/>
                <a:pt x="3218835" y="5137951"/>
              </a:cubicBezTo>
              <a:cubicBezTo>
                <a:pt x="3233989" y="5137951"/>
                <a:pt x="3244814" y="5126858"/>
                <a:pt x="3244814" y="5113548"/>
              </a:cubicBezTo>
              <a:cubicBezTo>
                <a:pt x="3244814" y="5100236"/>
                <a:pt x="3231824" y="5086925"/>
                <a:pt x="3218835" y="5086925"/>
              </a:cubicBezTo>
              <a:close/>
              <a:moveTo>
                <a:pt x="3292441" y="5086925"/>
              </a:moveTo>
              <a:cubicBezTo>
                <a:pt x="3279452" y="5086925"/>
                <a:pt x="3268627" y="5100236"/>
                <a:pt x="3268627" y="5113548"/>
              </a:cubicBezTo>
              <a:cubicBezTo>
                <a:pt x="3268627" y="5126858"/>
                <a:pt x="3279452" y="5137951"/>
                <a:pt x="3292441" y="5137951"/>
              </a:cubicBezTo>
              <a:cubicBezTo>
                <a:pt x="3307595" y="5137951"/>
                <a:pt x="3318420" y="5126858"/>
                <a:pt x="3318420" y="5113548"/>
              </a:cubicBezTo>
              <a:cubicBezTo>
                <a:pt x="3318420" y="5100236"/>
                <a:pt x="3307595" y="5086925"/>
                <a:pt x="3292441" y="5086925"/>
              </a:cubicBezTo>
              <a:close/>
              <a:moveTo>
                <a:pt x="3366049" y="5086925"/>
              </a:moveTo>
              <a:cubicBezTo>
                <a:pt x="3350895" y="5086925"/>
                <a:pt x="3340070" y="5100236"/>
                <a:pt x="3340070" y="5113548"/>
              </a:cubicBezTo>
              <a:cubicBezTo>
                <a:pt x="3340070" y="5126858"/>
                <a:pt x="3353060" y="5137951"/>
                <a:pt x="3366049" y="5137951"/>
              </a:cubicBezTo>
              <a:cubicBezTo>
                <a:pt x="3381203" y="5137951"/>
                <a:pt x="3392028" y="5126858"/>
                <a:pt x="3392028" y="5113548"/>
              </a:cubicBezTo>
              <a:cubicBezTo>
                <a:pt x="3392028" y="5100236"/>
                <a:pt x="3381203" y="5086925"/>
                <a:pt x="3366049" y="5086925"/>
              </a:cubicBezTo>
              <a:close/>
              <a:moveTo>
                <a:pt x="3439656" y="5086925"/>
              </a:moveTo>
              <a:cubicBezTo>
                <a:pt x="3424502" y="5086925"/>
                <a:pt x="3413677" y="5100236"/>
                <a:pt x="3413677" y="5113548"/>
              </a:cubicBezTo>
              <a:cubicBezTo>
                <a:pt x="3413677" y="5126858"/>
                <a:pt x="3426666" y="5137951"/>
                <a:pt x="3439656" y="5137951"/>
              </a:cubicBezTo>
              <a:cubicBezTo>
                <a:pt x="3454810" y="5137951"/>
                <a:pt x="3465635" y="5126858"/>
                <a:pt x="3465635" y="5113548"/>
              </a:cubicBezTo>
              <a:cubicBezTo>
                <a:pt x="3465635" y="5100236"/>
                <a:pt x="3454810" y="5086925"/>
                <a:pt x="3439656" y="5086925"/>
              </a:cubicBezTo>
              <a:close/>
              <a:moveTo>
                <a:pt x="3513262" y="5086925"/>
              </a:moveTo>
              <a:cubicBezTo>
                <a:pt x="3500273" y="5086925"/>
                <a:pt x="3489448" y="5100236"/>
                <a:pt x="3489448" y="5113548"/>
              </a:cubicBezTo>
              <a:cubicBezTo>
                <a:pt x="3489448" y="5126858"/>
                <a:pt x="3500273" y="5137951"/>
                <a:pt x="3513262" y="5137951"/>
              </a:cubicBezTo>
              <a:cubicBezTo>
                <a:pt x="3528416" y="5137951"/>
                <a:pt x="3539241" y="5126858"/>
                <a:pt x="3539241" y="5113548"/>
              </a:cubicBezTo>
              <a:cubicBezTo>
                <a:pt x="3539241" y="5100236"/>
                <a:pt x="3528416" y="5086925"/>
                <a:pt x="3513262" y="5086925"/>
              </a:cubicBezTo>
              <a:close/>
              <a:moveTo>
                <a:pt x="3589034" y="5086925"/>
              </a:moveTo>
              <a:cubicBezTo>
                <a:pt x="3573880" y="5086925"/>
                <a:pt x="3563055" y="5100236"/>
                <a:pt x="3563055" y="5113548"/>
              </a:cubicBezTo>
              <a:cubicBezTo>
                <a:pt x="3563055" y="5126858"/>
                <a:pt x="3576045" y="5137951"/>
                <a:pt x="3589034" y="5137951"/>
              </a:cubicBezTo>
              <a:cubicBezTo>
                <a:pt x="3604188" y="5137951"/>
                <a:pt x="3615013" y="5126858"/>
                <a:pt x="3615013" y="5113548"/>
              </a:cubicBezTo>
              <a:cubicBezTo>
                <a:pt x="3615013" y="5100236"/>
                <a:pt x="3602023" y="5086925"/>
                <a:pt x="3589034" y="5086925"/>
              </a:cubicBezTo>
              <a:close/>
              <a:moveTo>
                <a:pt x="3662641" y="5086925"/>
              </a:moveTo>
              <a:cubicBezTo>
                <a:pt x="3649652" y="5086925"/>
                <a:pt x="3638827" y="5100236"/>
                <a:pt x="3638827" y="5113548"/>
              </a:cubicBezTo>
              <a:cubicBezTo>
                <a:pt x="3638827" y="5126858"/>
                <a:pt x="3649652" y="5137951"/>
                <a:pt x="3662641" y="5137951"/>
              </a:cubicBezTo>
              <a:cubicBezTo>
                <a:pt x="3677795" y="5137951"/>
                <a:pt x="3688620" y="5126858"/>
                <a:pt x="3688620" y="5113548"/>
              </a:cubicBezTo>
              <a:cubicBezTo>
                <a:pt x="3688620" y="5100236"/>
                <a:pt x="3677795" y="5086925"/>
                <a:pt x="3662641" y="5086925"/>
              </a:cubicBezTo>
              <a:close/>
              <a:moveTo>
                <a:pt x="3736248" y="5086925"/>
              </a:moveTo>
              <a:cubicBezTo>
                <a:pt x="3721094" y="5086925"/>
                <a:pt x="3710269" y="5100236"/>
                <a:pt x="3710269" y="5113548"/>
              </a:cubicBezTo>
              <a:cubicBezTo>
                <a:pt x="3710269" y="5126858"/>
                <a:pt x="3723258" y="5137951"/>
                <a:pt x="3736248" y="5137951"/>
              </a:cubicBezTo>
              <a:cubicBezTo>
                <a:pt x="3751402" y="5137951"/>
                <a:pt x="3762227" y="5126858"/>
                <a:pt x="3762227" y="5113548"/>
              </a:cubicBezTo>
              <a:cubicBezTo>
                <a:pt x="3762227" y="5100236"/>
                <a:pt x="3751402" y="5086925"/>
                <a:pt x="3736248" y="5086925"/>
              </a:cubicBezTo>
              <a:close/>
              <a:moveTo>
                <a:pt x="3812020" y="5086925"/>
              </a:moveTo>
              <a:cubicBezTo>
                <a:pt x="3796866" y="5086925"/>
                <a:pt x="3786041" y="5100236"/>
                <a:pt x="3786041" y="5113548"/>
              </a:cubicBezTo>
              <a:cubicBezTo>
                <a:pt x="3786041" y="5126858"/>
                <a:pt x="3799030" y="5137951"/>
                <a:pt x="3812020" y="5137951"/>
              </a:cubicBezTo>
              <a:cubicBezTo>
                <a:pt x="3825009" y="5137951"/>
                <a:pt x="3835834" y="5126858"/>
                <a:pt x="3835834" y="5113548"/>
              </a:cubicBezTo>
              <a:cubicBezTo>
                <a:pt x="3835834" y="5100236"/>
                <a:pt x="3825009" y="5086925"/>
                <a:pt x="3812020" y="5086925"/>
              </a:cubicBezTo>
              <a:close/>
              <a:moveTo>
                <a:pt x="6178265" y="5086925"/>
              </a:moveTo>
              <a:cubicBezTo>
                <a:pt x="6165277" y="5086925"/>
                <a:pt x="6154452" y="5100236"/>
                <a:pt x="6154452" y="5113548"/>
              </a:cubicBezTo>
              <a:cubicBezTo>
                <a:pt x="6154452" y="5126858"/>
                <a:pt x="6165277" y="5137951"/>
                <a:pt x="6178265" y="5137951"/>
              </a:cubicBezTo>
              <a:cubicBezTo>
                <a:pt x="6193420" y="5137951"/>
                <a:pt x="6204245" y="5126858"/>
                <a:pt x="6204245" y="5113548"/>
              </a:cubicBezTo>
              <a:cubicBezTo>
                <a:pt x="6204245" y="5100236"/>
                <a:pt x="6191255" y="5086925"/>
                <a:pt x="6178265" y="5086925"/>
              </a:cubicBezTo>
              <a:close/>
              <a:moveTo>
                <a:pt x="6251873" y="5086925"/>
              </a:moveTo>
              <a:cubicBezTo>
                <a:pt x="6238884" y="5086925"/>
                <a:pt x="6228059" y="5100236"/>
                <a:pt x="6228059" y="5113548"/>
              </a:cubicBezTo>
              <a:cubicBezTo>
                <a:pt x="6228059" y="5126858"/>
                <a:pt x="6238884" y="5137951"/>
                <a:pt x="6251873" y="5137951"/>
              </a:cubicBezTo>
              <a:cubicBezTo>
                <a:pt x="6267027" y="5137951"/>
                <a:pt x="6277852" y="5126858"/>
                <a:pt x="6277852" y="5113548"/>
              </a:cubicBezTo>
              <a:cubicBezTo>
                <a:pt x="6277852" y="5100236"/>
                <a:pt x="6267027" y="5086925"/>
                <a:pt x="6251873" y="5086925"/>
              </a:cubicBezTo>
              <a:close/>
              <a:moveTo>
                <a:pt x="6325479" y="5086925"/>
              </a:moveTo>
              <a:cubicBezTo>
                <a:pt x="6312490" y="5086925"/>
                <a:pt x="6301665" y="5100236"/>
                <a:pt x="6301665" y="5113548"/>
              </a:cubicBezTo>
              <a:cubicBezTo>
                <a:pt x="6301665" y="5126858"/>
                <a:pt x="6312490" y="5137951"/>
                <a:pt x="6325479" y="5137951"/>
              </a:cubicBezTo>
              <a:cubicBezTo>
                <a:pt x="6340633" y="5137951"/>
                <a:pt x="6351458" y="5126858"/>
                <a:pt x="6351458" y="5113548"/>
              </a:cubicBezTo>
              <a:cubicBezTo>
                <a:pt x="6351458" y="5100236"/>
                <a:pt x="6340633" y="5086925"/>
                <a:pt x="6325479" y="5086925"/>
              </a:cubicBezTo>
              <a:close/>
              <a:moveTo>
                <a:pt x="6399086" y="5086925"/>
              </a:moveTo>
              <a:cubicBezTo>
                <a:pt x="6383932" y="5086925"/>
                <a:pt x="6373107" y="5100236"/>
                <a:pt x="6373107" y="5113548"/>
              </a:cubicBezTo>
              <a:cubicBezTo>
                <a:pt x="6373107" y="5126858"/>
                <a:pt x="6386097" y="5137951"/>
                <a:pt x="6399086" y="5137951"/>
              </a:cubicBezTo>
              <a:cubicBezTo>
                <a:pt x="6414241" y="5137951"/>
                <a:pt x="6425065" y="5126858"/>
                <a:pt x="6425065" y="5113548"/>
              </a:cubicBezTo>
              <a:cubicBezTo>
                <a:pt x="6425065" y="5100236"/>
                <a:pt x="6414241" y="5086925"/>
                <a:pt x="6399086" y="5086925"/>
              </a:cubicBezTo>
              <a:close/>
              <a:moveTo>
                <a:pt x="6472694" y="5086925"/>
              </a:moveTo>
              <a:cubicBezTo>
                <a:pt x="6457540" y="5086925"/>
                <a:pt x="6446715" y="5100236"/>
                <a:pt x="6446715" y="5113548"/>
              </a:cubicBezTo>
              <a:cubicBezTo>
                <a:pt x="6446715" y="5126858"/>
                <a:pt x="6459704" y="5137951"/>
                <a:pt x="6472694" y="5137951"/>
              </a:cubicBezTo>
              <a:cubicBezTo>
                <a:pt x="6487848" y="5137951"/>
                <a:pt x="6498673" y="5126858"/>
                <a:pt x="6498673" y="5113548"/>
              </a:cubicBezTo>
              <a:cubicBezTo>
                <a:pt x="6498673" y="5100236"/>
                <a:pt x="6487848" y="5086925"/>
                <a:pt x="6472694" y="5086925"/>
              </a:cubicBezTo>
              <a:close/>
              <a:moveTo>
                <a:pt x="6546300" y="5086925"/>
              </a:moveTo>
              <a:cubicBezTo>
                <a:pt x="6531146" y="5086925"/>
                <a:pt x="6520321" y="5100236"/>
                <a:pt x="6520321" y="5113548"/>
              </a:cubicBezTo>
              <a:cubicBezTo>
                <a:pt x="6520321" y="5126858"/>
                <a:pt x="6533311" y="5137951"/>
                <a:pt x="6546300" y="5137951"/>
              </a:cubicBezTo>
              <a:cubicBezTo>
                <a:pt x="6561454" y="5137951"/>
                <a:pt x="6572279" y="5126858"/>
                <a:pt x="6572279" y="5113548"/>
              </a:cubicBezTo>
              <a:cubicBezTo>
                <a:pt x="6572279" y="5100236"/>
                <a:pt x="6561454" y="5086925"/>
                <a:pt x="6546300" y="5086925"/>
              </a:cubicBezTo>
              <a:close/>
              <a:moveTo>
                <a:pt x="6622072" y="5086925"/>
              </a:moveTo>
              <a:cubicBezTo>
                <a:pt x="6606918" y="5086925"/>
                <a:pt x="6596093" y="5100236"/>
                <a:pt x="6596093" y="5113548"/>
              </a:cubicBezTo>
              <a:cubicBezTo>
                <a:pt x="6596093" y="5126858"/>
                <a:pt x="6609083" y="5137951"/>
                <a:pt x="6622072" y="5137951"/>
              </a:cubicBezTo>
              <a:cubicBezTo>
                <a:pt x="6637226" y="5137951"/>
                <a:pt x="6648051" y="5126858"/>
                <a:pt x="6648051" y="5113548"/>
              </a:cubicBezTo>
              <a:cubicBezTo>
                <a:pt x="6648051" y="5100236"/>
                <a:pt x="6635061" y="5086925"/>
                <a:pt x="6622072" y="5086925"/>
              </a:cubicBezTo>
              <a:close/>
              <a:moveTo>
                <a:pt x="9505731" y="5086925"/>
              </a:moveTo>
              <a:cubicBezTo>
                <a:pt x="9492742" y="5086925"/>
                <a:pt x="9481917" y="5100236"/>
                <a:pt x="9481917" y="5113548"/>
              </a:cubicBezTo>
              <a:cubicBezTo>
                <a:pt x="9481917" y="5126858"/>
                <a:pt x="9492742" y="5137951"/>
                <a:pt x="9505731" y="5137951"/>
              </a:cubicBezTo>
              <a:cubicBezTo>
                <a:pt x="9520886" y="5137951"/>
                <a:pt x="9531710" y="5126858"/>
                <a:pt x="9531710" y="5113548"/>
              </a:cubicBezTo>
              <a:cubicBezTo>
                <a:pt x="9531710" y="5100236"/>
                <a:pt x="9520886" y="5086925"/>
                <a:pt x="9505731" y="5086925"/>
              </a:cubicBezTo>
              <a:close/>
              <a:moveTo>
                <a:pt x="9581503" y="5086925"/>
              </a:moveTo>
              <a:cubicBezTo>
                <a:pt x="9566349" y="5086925"/>
                <a:pt x="9555524" y="5100236"/>
                <a:pt x="9555524" y="5113548"/>
              </a:cubicBezTo>
              <a:cubicBezTo>
                <a:pt x="9555524" y="5126858"/>
                <a:pt x="9568514" y="5137951"/>
                <a:pt x="9581503" y="5137951"/>
              </a:cubicBezTo>
              <a:cubicBezTo>
                <a:pt x="9596658" y="5137951"/>
                <a:pt x="9607482" y="5126858"/>
                <a:pt x="9607482" y="5113548"/>
              </a:cubicBezTo>
              <a:cubicBezTo>
                <a:pt x="9607482" y="5100236"/>
                <a:pt x="9594493" y="5086925"/>
                <a:pt x="9581503" y="5086925"/>
              </a:cubicBezTo>
              <a:close/>
              <a:moveTo>
                <a:pt x="9655110" y="5086925"/>
              </a:moveTo>
              <a:cubicBezTo>
                <a:pt x="9639956" y="5086925"/>
                <a:pt x="9629131" y="5100236"/>
                <a:pt x="9629131" y="5113548"/>
              </a:cubicBezTo>
              <a:cubicBezTo>
                <a:pt x="9629131" y="5126858"/>
                <a:pt x="9642120" y="5137951"/>
                <a:pt x="9655110" y="5137951"/>
              </a:cubicBezTo>
              <a:cubicBezTo>
                <a:pt x="9670264" y="5137951"/>
                <a:pt x="9681089" y="5126858"/>
                <a:pt x="9681089" y="5113548"/>
              </a:cubicBezTo>
              <a:cubicBezTo>
                <a:pt x="9681089" y="5100236"/>
                <a:pt x="9670264" y="5086925"/>
                <a:pt x="9655110" y="5086925"/>
              </a:cubicBezTo>
              <a:close/>
              <a:moveTo>
                <a:pt x="9728717" y="5086925"/>
              </a:moveTo>
              <a:cubicBezTo>
                <a:pt x="9713563" y="5086925"/>
                <a:pt x="9702738" y="5100236"/>
                <a:pt x="9702738" y="5113548"/>
              </a:cubicBezTo>
              <a:cubicBezTo>
                <a:pt x="9702738" y="5126858"/>
                <a:pt x="9715728" y="5137951"/>
                <a:pt x="9728717" y="5137951"/>
              </a:cubicBezTo>
              <a:cubicBezTo>
                <a:pt x="9743871" y="5137951"/>
                <a:pt x="9754696" y="5126858"/>
                <a:pt x="9754696" y="5113548"/>
              </a:cubicBezTo>
              <a:cubicBezTo>
                <a:pt x="9754696" y="5100236"/>
                <a:pt x="9743871" y="5086925"/>
                <a:pt x="9728717" y="5086925"/>
              </a:cubicBezTo>
              <a:close/>
              <a:moveTo>
                <a:pt x="9802324" y="5086925"/>
              </a:moveTo>
              <a:cubicBezTo>
                <a:pt x="9787170" y="5086925"/>
                <a:pt x="9776345" y="5100236"/>
                <a:pt x="9776345" y="5113548"/>
              </a:cubicBezTo>
              <a:cubicBezTo>
                <a:pt x="9776345" y="5126858"/>
                <a:pt x="9787170" y="5137951"/>
                <a:pt x="9802324" y="5137951"/>
              </a:cubicBezTo>
              <a:cubicBezTo>
                <a:pt x="9817478" y="5137951"/>
                <a:pt x="9828303" y="5126858"/>
                <a:pt x="9828303" y="5113548"/>
              </a:cubicBezTo>
              <a:cubicBezTo>
                <a:pt x="9828303" y="5100236"/>
                <a:pt x="9817478" y="5086925"/>
                <a:pt x="9802324" y="5086925"/>
              </a:cubicBezTo>
              <a:close/>
              <a:moveTo>
                <a:pt x="9875930" y="5086925"/>
              </a:moveTo>
              <a:cubicBezTo>
                <a:pt x="9862941" y="5086925"/>
                <a:pt x="9852116" y="5100236"/>
                <a:pt x="9852116" y="5113548"/>
              </a:cubicBezTo>
              <a:cubicBezTo>
                <a:pt x="9852116" y="5126858"/>
                <a:pt x="9862941" y="5137951"/>
                <a:pt x="9875930" y="5137951"/>
              </a:cubicBezTo>
              <a:cubicBezTo>
                <a:pt x="9891084" y="5137951"/>
                <a:pt x="9901909" y="5126858"/>
                <a:pt x="9901909" y="5113548"/>
              </a:cubicBezTo>
              <a:cubicBezTo>
                <a:pt x="9901909" y="5100236"/>
                <a:pt x="9891084" y="5086925"/>
                <a:pt x="9875930" y="5086925"/>
              </a:cubicBezTo>
              <a:close/>
              <a:moveTo>
                <a:pt x="9949537" y="5086925"/>
              </a:moveTo>
              <a:cubicBezTo>
                <a:pt x="9934383" y="5086925"/>
                <a:pt x="9923558" y="5100236"/>
                <a:pt x="9923558" y="5113548"/>
              </a:cubicBezTo>
              <a:cubicBezTo>
                <a:pt x="9923558" y="5126858"/>
                <a:pt x="9936548" y="5137951"/>
                <a:pt x="9949537" y="5137951"/>
              </a:cubicBezTo>
              <a:cubicBezTo>
                <a:pt x="9964692" y="5137951"/>
                <a:pt x="9975516" y="5126858"/>
                <a:pt x="9975516" y="5113548"/>
              </a:cubicBezTo>
              <a:cubicBezTo>
                <a:pt x="9975516" y="5100236"/>
                <a:pt x="9964692" y="5086925"/>
                <a:pt x="9949537" y="5086925"/>
              </a:cubicBezTo>
              <a:close/>
              <a:moveTo>
                <a:pt x="10027474" y="5086925"/>
              </a:moveTo>
              <a:cubicBezTo>
                <a:pt x="10012320" y="5086925"/>
                <a:pt x="10001495" y="5100236"/>
                <a:pt x="10001495" y="5113548"/>
              </a:cubicBezTo>
              <a:cubicBezTo>
                <a:pt x="10001495" y="5126858"/>
                <a:pt x="10014485" y="5137951"/>
                <a:pt x="10027474" y="5137951"/>
              </a:cubicBezTo>
              <a:cubicBezTo>
                <a:pt x="10040464" y="5137951"/>
                <a:pt x="10051288" y="5126858"/>
                <a:pt x="10051288" y="5113548"/>
              </a:cubicBezTo>
              <a:cubicBezTo>
                <a:pt x="10051288" y="5100236"/>
                <a:pt x="10038299" y="5086925"/>
                <a:pt x="10027474" y="5086925"/>
              </a:cubicBezTo>
              <a:close/>
              <a:moveTo>
                <a:pt x="10098916" y="5086925"/>
              </a:moveTo>
              <a:cubicBezTo>
                <a:pt x="10085927" y="5086925"/>
                <a:pt x="10075102" y="5100236"/>
                <a:pt x="10075102" y="5113548"/>
              </a:cubicBezTo>
              <a:cubicBezTo>
                <a:pt x="10075102" y="5126858"/>
                <a:pt x="10085927" y="5137951"/>
                <a:pt x="10098916" y="5137951"/>
              </a:cubicBezTo>
              <a:cubicBezTo>
                <a:pt x="10114071" y="5137951"/>
                <a:pt x="10124895" y="5126858"/>
                <a:pt x="10124895" y="5113548"/>
              </a:cubicBezTo>
              <a:cubicBezTo>
                <a:pt x="10124895" y="5100236"/>
                <a:pt x="10114071" y="5086925"/>
                <a:pt x="10098916" y="5086925"/>
              </a:cubicBezTo>
              <a:close/>
              <a:moveTo>
                <a:pt x="10172523" y="5086925"/>
              </a:moveTo>
              <a:cubicBezTo>
                <a:pt x="10157369" y="5086925"/>
                <a:pt x="10146544" y="5100236"/>
                <a:pt x="10146544" y="5113548"/>
              </a:cubicBezTo>
              <a:cubicBezTo>
                <a:pt x="10146544" y="5126858"/>
                <a:pt x="10157369" y="5137951"/>
                <a:pt x="10172523" y="5137951"/>
              </a:cubicBezTo>
              <a:cubicBezTo>
                <a:pt x="10187677" y="5137951"/>
                <a:pt x="10198502" y="5126858"/>
                <a:pt x="10198502" y="5113548"/>
              </a:cubicBezTo>
              <a:cubicBezTo>
                <a:pt x="10198502" y="5100236"/>
                <a:pt x="10187677" y="5086925"/>
                <a:pt x="10172523" y="5086925"/>
              </a:cubicBezTo>
              <a:close/>
              <a:moveTo>
                <a:pt x="10246130" y="5086925"/>
              </a:moveTo>
              <a:cubicBezTo>
                <a:pt x="10230976" y="5086925"/>
                <a:pt x="10220151" y="5100236"/>
                <a:pt x="10220151" y="5113548"/>
              </a:cubicBezTo>
              <a:cubicBezTo>
                <a:pt x="10220151" y="5126858"/>
                <a:pt x="10233141" y="5137951"/>
                <a:pt x="10246130" y="5137951"/>
              </a:cubicBezTo>
              <a:cubicBezTo>
                <a:pt x="10261284" y="5137951"/>
                <a:pt x="10272109" y="5126858"/>
                <a:pt x="10272109" y="5113548"/>
              </a:cubicBezTo>
              <a:cubicBezTo>
                <a:pt x="10272109" y="5100236"/>
                <a:pt x="10261284" y="5086925"/>
                <a:pt x="10246130" y="5086925"/>
              </a:cubicBezTo>
              <a:close/>
              <a:moveTo>
                <a:pt x="10319737" y="5086925"/>
              </a:moveTo>
              <a:cubicBezTo>
                <a:pt x="10304583" y="5086925"/>
                <a:pt x="10293758" y="5100236"/>
                <a:pt x="10293758" y="5113548"/>
              </a:cubicBezTo>
              <a:cubicBezTo>
                <a:pt x="10293758" y="5126858"/>
                <a:pt x="10306748" y="5137951"/>
                <a:pt x="10319737" y="5137951"/>
              </a:cubicBezTo>
              <a:cubicBezTo>
                <a:pt x="10334891" y="5137951"/>
                <a:pt x="10345716" y="5126858"/>
                <a:pt x="10345716" y="5113548"/>
              </a:cubicBezTo>
              <a:cubicBezTo>
                <a:pt x="10345716" y="5100236"/>
                <a:pt x="10334891" y="5086925"/>
                <a:pt x="10319737" y="5086925"/>
              </a:cubicBezTo>
              <a:close/>
              <a:moveTo>
                <a:pt x="10395509" y="5086925"/>
              </a:moveTo>
              <a:cubicBezTo>
                <a:pt x="10380355" y="5086925"/>
                <a:pt x="10369530" y="5100236"/>
                <a:pt x="10369530" y="5113548"/>
              </a:cubicBezTo>
              <a:cubicBezTo>
                <a:pt x="10369530" y="5126858"/>
                <a:pt x="10382520" y="5137951"/>
                <a:pt x="10395509" y="5137951"/>
              </a:cubicBezTo>
              <a:cubicBezTo>
                <a:pt x="10408499" y="5137951"/>
                <a:pt x="10419323" y="5126858"/>
                <a:pt x="10419323" y="5113548"/>
              </a:cubicBezTo>
              <a:cubicBezTo>
                <a:pt x="10419323" y="5100236"/>
                <a:pt x="10408499" y="5086925"/>
                <a:pt x="10395509" y="5086925"/>
              </a:cubicBezTo>
              <a:close/>
              <a:moveTo>
                <a:pt x="10471280" y="5086925"/>
              </a:moveTo>
              <a:cubicBezTo>
                <a:pt x="10456126" y="5086925"/>
                <a:pt x="10445301" y="5100236"/>
                <a:pt x="10445301" y="5113548"/>
              </a:cubicBezTo>
              <a:cubicBezTo>
                <a:pt x="10445301" y="5126858"/>
                <a:pt x="10458291" y="5137951"/>
                <a:pt x="10471280" y="5137951"/>
              </a:cubicBezTo>
              <a:cubicBezTo>
                <a:pt x="10484270" y="5137951"/>
                <a:pt x="10495094" y="5126858"/>
                <a:pt x="10495094" y="5113548"/>
              </a:cubicBezTo>
              <a:cubicBezTo>
                <a:pt x="10495094" y="5100236"/>
                <a:pt x="10482105" y="5086925"/>
                <a:pt x="10471280" y="5086925"/>
              </a:cubicBezTo>
              <a:close/>
              <a:moveTo>
                <a:pt x="10542723" y="5086925"/>
              </a:moveTo>
              <a:cubicBezTo>
                <a:pt x="10527569" y="5086925"/>
                <a:pt x="10516744" y="5100236"/>
                <a:pt x="10516744" y="5113548"/>
              </a:cubicBezTo>
              <a:cubicBezTo>
                <a:pt x="10516744" y="5126858"/>
                <a:pt x="10527569" y="5137951"/>
                <a:pt x="10542723" y="5137951"/>
              </a:cubicBezTo>
              <a:cubicBezTo>
                <a:pt x="10557877" y="5137951"/>
                <a:pt x="10568702" y="5126858"/>
                <a:pt x="10568702" y="5113548"/>
              </a:cubicBezTo>
              <a:cubicBezTo>
                <a:pt x="10568702" y="5100236"/>
                <a:pt x="10557877" y="5086925"/>
                <a:pt x="10542723" y="5086925"/>
              </a:cubicBezTo>
              <a:close/>
              <a:moveTo>
                <a:pt x="10616330" y="5086925"/>
              </a:moveTo>
              <a:cubicBezTo>
                <a:pt x="10601176" y="5086925"/>
                <a:pt x="10590351" y="5100236"/>
                <a:pt x="10590351" y="5113548"/>
              </a:cubicBezTo>
              <a:cubicBezTo>
                <a:pt x="10590351" y="5126858"/>
                <a:pt x="10603341" y="5137951"/>
                <a:pt x="10616330" y="5137951"/>
              </a:cubicBezTo>
              <a:cubicBezTo>
                <a:pt x="10631484" y="5137951"/>
                <a:pt x="10642309" y="5126858"/>
                <a:pt x="10642309" y="5113548"/>
              </a:cubicBezTo>
              <a:cubicBezTo>
                <a:pt x="10642309" y="5100236"/>
                <a:pt x="10631484" y="5086925"/>
                <a:pt x="10616330" y="5086925"/>
              </a:cubicBezTo>
              <a:close/>
              <a:moveTo>
                <a:pt x="10689936" y="5086925"/>
              </a:moveTo>
              <a:cubicBezTo>
                <a:pt x="10674782" y="5086925"/>
                <a:pt x="10663957" y="5100236"/>
                <a:pt x="10663957" y="5113548"/>
              </a:cubicBezTo>
              <a:cubicBezTo>
                <a:pt x="10663957" y="5126858"/>
                <a:pt x="10676947" y="5137951"/>
                <a:pt x="10689936" y="5137951"/>
              </a:cubicBezTo>
              <a:cubicBezTo>
                <a:pt x="10705091" y="5137951"/>
                <a:pt x="10715915" y="5126858"/>
                <a:pt x="10715915" y="5113548"/>
              </a:cubicBezTo>
              <a:cubicBezTo>
                <a:pt x="10715915" y="5100236"/>
                <a:pt x="10705091" y="5086925"/>
                <a:pt x="10689936" y="5086925"/>
              </a:cubicBezTo>
              <a:close/>
              <a:moveTo>
                <a:pt x="10763543" y="5086925"/>
              </a:moveTo>
              <a:cubicBezTo>
                <a:pt x="10748390" y="5086925"/>
                <a:pt x="10737565" y="5100236"/>
                <a:pt x="10737565" y="5113548"/>
              </a:cubicBezTo>
              <a:cubicBezTo>
                <a:pt x="10737565" y="5126858"/>
                <a:pt x="10750554" y="5137951"/>
                <a:pt x="10763543" y="5137951"/>
              </a:cubicBezTo>
              <a:cubicBezTo>
                <a:pt x="10778697" y="5137951"/>
                <a:pt x="10789522" y="5126858"/>
                <a:pt x="10789522" y="5113548"/>
              </a:cubicBezTo>
              <a:cubicBezTo>
                <a:pt x="10789522" y="5100236"/>
                <a:pt x="10778697" y="5086925"/>
                <a:pt x="10763543" y="5086925"/>
              </a:cubicBezTo>
              <a:close/>
              <a:moveTo>
                <a:pt x="3143063" y="5162355"/>
              </a:moveTo>
              <a:cubicBezTo>
                <a:pt x="3130074" y="5162355"/>
                <a:pt x="3119249" y="5175666"/>
                <a:pt x="3119249" y="5188978"/>
              </a:cubicBezTo>
              <a:cubicBezTo>
                <a:pt x="3119249" y="5204507"/>
                <a:pt x="3130074" y="5215600"/>
                <a:pt x="3143063" y="5215600"/>
              </a:cubicBezTo>
              <a:cubicBezTo>
                <a:pt x="3158217" y="5215600"/>
                <a:pt x="3169042" y="5202289"/>
                <a:pt x="3169042" y="5188978"/>
              </a:cubicBezTo>
              <a:cubicBezTo>
                <a:pt x="3169042" y="5175666"/>
                <a:pt x="3158217" y="5164574"/>
                <a:pt x="3143063" y="5162355"/>
              </a:cubicBezTo>
              <a:close/>
              <a:moveTo>
                <a:pt x="3218835" y="5162355"/>
              </a:moveTo>
              <a:cubicBezTo>
                <a:pt x="3203681" y="5162355"/>
                <a:pt x="3192856" y="5175666"/>
                <a:pt x="3192856" y="5188978"/>
              </a:cubicBezTo>
              <a:cubicBezTo>
                <a:pt x="3192856" y="5204507"/>
                <a:pt x="3205846" y="5215600"/>
                <a:pt x="3218835" y="5215600"/>
              </a:cubicBezTo>
              <a:cubicBezTo>
                <a:pt x="3233989" y="5215600"/>
                <a:pt x="3244814" y="5202289"/>
                <a:pt x="3244814" y="5188978"/>
              </a:cubicBezTo>
              <a:cubicBezTo>
                <a:pt x="3244814" y="5175666"/>
                <a:pt x="3231824" y="5164574"/>
                <a:pt x="3218835" y="5162355"/>
              </a:cubicBezTo>
              <a:close/>
              <a:moveTo>
                <a:pt x="3292441" y="5162355"/>
              </a:moveTo>
              <a:cubicBezTo>
                <a:pt x="3279452" y="5162355"/>
                <a:pt x="3268627" y="5175666"/>
                <a:pt x="3268627" y="5188978"/>
              </a:cubicBezTo>
              <a:cubicBezTo>
                <a:pt x="3268627" y="5204507"/>
                <a:pt x="3279452" y="5215600"/>
                <a:pt x="3292441" y="5215600"/>
              </a:cubicBezTo>
              <a:cubicBezTo>
                <a:pt x="3307595" y="5215600"/>
                <a:pt x="3318420" y="5202289"/>
                <a:pt x="3318420" y="5188978"/>
              </a:cubicBezTo>
              <a:cubicBezTo>
                <a:pt x="3318420" y="5175666"/>
                <a:pt x="3307595" y="5164574"/>
                <a:pt x="3292441" y="5162355"/>
              </a:cubicBezTo>
              <a:close/>
              <a:moveTo>
                <a:pt x="3366049" y="5162355"/>
              </a:moveTo>
              <a:cubicBezTo>
                <a:pt x="3350895" y="5162355"/>
                <a:pt x="3340070" y="5175666"/>
                <a:pt x="3340070" y="5188978"/>
              </a:cubicBezTo>
              <a:cubicBezTo>
                <a:pt x="3340070" y="5204507"/>
                <a:pt x="3353060" y="5215600"/>
                <a:pt x="3366049" y="5215600"/>
              </a:cubicBezTo>
              <a:cubicBezTo>
                <a:pt x="3381203" y="5215600"/>
                <a:pt x="3392028" y="5202289"/>
                <a:pt x="3392028" y="5188978"/>
              </a:cubicBezTo>
              <a:cubicBezTo>
                <a:pt x="3392028" y="5175666"/>
                <a:pt x="3381203" y="5164574"/>
                <a:pt x="3366049" y="5162355"/>
              </a:cubicBezTo>
              <a:close/>
              <a:moveTo>
                <a:pt x="3439656" y="5162355"/>
              </a:moveTo>
              <a:cubicBezTo>
                <a:pt x="3424502" y="5162355"/>
                <a:pt x="3413677" y="5175666"/>
                <a:pt x="3413677" y="5188978"/>
              </a:cubicBezTo>
              <a:cubicBezTo>
                <a:pt x="3413677" y="5204507"/>
                <a:pt x="3426666" y="5215600"/>
                <a:pt x="3439656" y="5215600"/>
              </a:cubicBezTo>
              <a:cubicBezTo>
                <a:pt x="3454810" y="5215600"/>
                <a:pt x="3465635" y="5202289"/>
                <a:pt x="3465635" y="5188978"/>
              </a:cubicBezTo>
              <a:cubicBezTo>
                <a:pt x="3465635" y="5175666"/>
                <a:pt x="3454810" y="5164574"/>
                <a:pt x="3439656" y="5162355"/>
              </a:cubicBezTo>
              <a:close/>
              <a:moveTo>
                <a:pt x="3513262" y="5162355"/>
              </a:moveTo>
              <a:cubicBezTo>
                <a:pt x="3500273" y="5162355"/>
                <a:pt x="3489448" y="5175666"/>
                <a:pt x="3489448" y="5188978"/>
              </a:cubicBezTo>
              <a:cubicBezTo>
                <a:pt x="3489448" y="5204507"/>
                <a:pt x="3500273" y="5215600"/>
                <a:pt x="3513262" y="5215600"/>
              </a:cubicBezTo>
              <a:cubicBezTo>
                <a:pt x="3528416" y="5215600"/>
                <a:pt x="3539241" y="5202289"/>
                <a:pt x="3539241" y="5188978"/>
              </a:cubicBezTo>
              <a:cubicBezTo>
                <a:pt x="3539241" y="5175666"/>
                <a:pt x="3528416" y="5164574"/>
                <a:pt x="3513262" y="5162355"/>
              </a:cubicBezTo>
              <a:close/>
              <a:moveTo>
                <a:pt x="3589034" y="5162355"/>
              </a:moveTo>
              <a:cubicBezTo>
                <a:pt x="3573880" y="5162355"/>
                <a:pt x="3563055" y="5175666"/>
                <a:pt x="3563055" y="5188978"/>
              </a:cubicBezTo>
              <a:cubicBezTo>
                <a:pt x="3563055" y="5204507"/>
                <a:pt x="3576045" y="5215600"/>
                <a:pt x="3589034" y="5215600"/>
              </a:cubicBezTo>
              <a:cubicBezTo>
                <a:pt x="3604188" y="5215600"/>
                <a:pt x="3615013" y="5202289"/>
                <a:pt x="3615013" y="5188978"/>
              </a:cubicBezTo>
              <a:cubicBezTo>
                <a:pt x="3615013" y="5175666"/>
                <a:pt x="3602023" y="5164574"/>
                <a:pt x="3589034" y="5162355"/>
              </a:cubicBezTo>
              <a:close/>
              <a:moveTo>
                <a:pt x="3662641" y="5162355"/>
              </a:moveTo>
              <a:cubicBezTo>
                <a:pt x="3649652" y="5162355"/>
                <a:pt x="3638827" y="5175666"/>
                <a:pt x="3638827" y="5188978"/>
              </a:cubicBezTo>
              <a:cubicBezTo>
                <a:pt x="3638827" y="5204507"/>
                <a:pt x="3649652" y="5215600"/>
                <a:pt x="3662641" y="5215600"/>
              </a:cubicBezTo>
              <a:cubicBezTo>
                <a:pt x="3677795" y="5215600"/>
                <a:pt x="3688620" y="5202289"/>
                <a:pt x="3688620" y="5188978"/>
              </a:cubicBezTo>
              <a:cubicBezTo>
                <a:pt x="3688620" y="5175666"/>
                <a:pt x="3677795" y="5164574"/>
                <a:pt x="3662641" y="5162355"/>
              </a:cubicBezTo>
              <a:close/>
              <a:moveTo>
                <a:pt x="3736248" y="5162355"/>
              </a:moveTo>
              <a:cubicBezTo>
                <a:pt x="3721094" y="5162355"/>
                <a:pt x="3710269" y="5175666"/>
                <a:pt x="3710269" y="5188978"/>
              </a:cubicBezTo>
              <a:cubicBezTo>
                <a:pt x="3710269" y="5204507"/>
                <a:pt x="3723258" y="5215600"/>
                <a:pt x="3736248" y="5215600"/>
              </a:cubicBezTo>
              <a:cubicBezTo>
                <a:pt x="3751402" y="5215600"/>
                <a:pt x="3762227" y="5202289"/>
                <a:pt x="3762227" y="5188978"/>
              </a:cubicBezTo>
              <a:cubicBezTo>
                <a:pt x="3762227" y="5175666"/>
                <a:pt x="3751402" y="5164574"/>
                <a:pt x="3736248" y="5162355"/>
              </a:cubicBezTo>
              <a:close/>
              <a:moveTo>
                <a:pt x="3812020" y="5162355"/>
              </a:moveTo>
              <a:cubicBezTo>
                <a:pt x="3796866" y="5162355"/>
                <a:pt x="3786041" y="5175666"/>
                <a:pt x="3786041" y="5188978"/>
              </a:cubicBezTo>
              <a:cubicBezTo>
                <a:pt x="3786041" y="5204507"/>
                <a:pt x="3799030" y="5215600"/>
                <a:pt x="3812020" y="5215600"/>
              </a:cubicBezTo>
              <a:cubicBezTo>
                <a:pt x="3825009" y="5215600"/>
                <a:pt x="3835834" y="5202289"/>
                <a:pt x="3835834" y="5188978"/>
              </a:cubicBezTo>
              <a:cubicBezTo>
                <a:pt x="3835834" y="5175666"/>
                <a:pt x="3825009" y="5164574"/>
                <a:pt x="3812020" y="5162355"/>
              </a:cubicBezTo>
              <a:close/>
              <a:moveTo>
                <a:pt x="6178265" y="5162355"/>
              </a:moveTo>
              <a:cubicBezTo>
                <a:pt x="6165277" y="5162355"/>
                <a:pt x="6154452" y="5175666"/>
                <a:pt x="6154452" y="5188978"/>
              </a:cubicBezTo>
              <a:cubicBezTo>
                <a:pt x="6154452" y="5204507"/>
                <a:pt x="6165277" y="5215600"/>
                <a:pt x="6178265" y="5215600"/>
              </a:cubicBezTo>
              <a:cubicBezTo>
                <a:pt x="6193420" y="5215600"/>
                <a:pt x="6204245" y="5202289"/>
                <a:pt x="6204245" y="5188978"/>
              </a:cubicBezTo>
              <a:cubicBezTo>
                <a:pt x="6204245" y="5175666"/>
                <a:pt x="6191255" y="5164574"/>
                <a:pt x="6178265" y="5162355"/>
              </a:cubicBezTo>
              <a:close/>
              <a:moveTo>
                <a:pt x="6251873" y="5162355"/>
              </a:moveTo>
              <a:cubicBezTo>
                <a:pt x="6238884" y="5162355"/>
                <a:pt x="6228059" y="5175666"/>
                <a:pt x="6228059" y="5188978"/>
              </a:cubicBezTo>
              <a:cubicBezTo>
                <a:pt x="6228059" y="5204507"/>
                <a:pt x="6238884" y="5215600"/>
                <a:pt x="6251873" y="5215600"/>
              </a:cubicBezTo>
              <a:cubicBezTo>
                <a:pt x="6267027" y="5215600"/>
                <a:pt x="6277852" y="5202289"/>
                <a:pt x="6277852" y="5188978"/>
              </a:cubicBezTo>
              <a:cubicBezTo>
                <a:pt x="6277852" y="5175666"/>
                <a:pt x="6267027" y="5164574"/>
                <a:pt x="6251873" y="5162355"/>
              </a:cubicBezTo>
              <a:close/>
              <a:moveTo>
                <a:pt x="6325479" y="5162355"/>
              </a:moveTo>
              <a:cubicBezTo>
                <a:pt x="6312490" y="5162355"/>
                <a:pt x="6301665" y="5175666"/>
                <a:pt x="6301665" y="5188978"/>
              </a:cubicBezTo>
              <a:cubicBezTo>
                <a:pt x="6301665" y="5204507"/>
                <a:pt x="6312490" y="5215600"/>
                <a:pt x="6325479" y="5215600"/>
              </a:cubicBezTo>
              <a:cubicBezTo>
                <a:pt x="6340633" y="5215600"/>
                <a:pt x="6351458" y="5202289"/>
                <a:pt x="6351458" y="5188978"/>
              </a:cubicBezTo>
              <a:cubicBezTo>
                <a:pt x="6351458" y="5175666"/>
                <a:pt x="6340633" y="5164574"/>
                <a:pt x="6325479" y="5162355"/>
              </a:cubicBezTo>
              <a:close/>
              <a:moveTo>
                <a:pt x="6399086" y="5162355"/>
              </a:moveTo>
              <a:cubicBezTo>
                <a:pt x="6383932" y="5162355"/>
                <a:pt x="6373107" y="5175666"/>
                <a:pt x="6373107" y="5188978"/>
              </a:cubicBezTo>
              <a:cubicBezTo>
                <a:pt x="6373107" y="5204507"/>
                <a:pt x="6386097" y="5215600"/>
                <a:pt x="6399086" y="5215600"/>
              </a:cubicBezTo>
              <a:cubicBezTo>
                <a:pt x="6414241" y="5215600"/>
                <a:pt x="6425065" y="5202289"/>
                <a:pt x="6425065" y="5188978"/>
              </a:cubicBezTo>
              <a:cubicBezTo>
                <a:pt x="6425065" y="5175666"/>
                <a:pt x="6414241" y="5164574"/>
                <a:pt x="6399086" y="5162355"/>
              </a:cubicBezTo>
              <a:close/>
              <a:moveTo>
                <a:pt x="6472694" y="5162355"/>
              </a:moveTo>
              <a:cubicBezTo>
                <a:pt x="6457540" y="5162355"/>
                <a:pt x="6446715" y="5175666"/>
                <a:pt x="6446715" y="5188978"/>
              </a:cubicBezTo>
              <a:cubicBezTo>
                <a:pt x="6446715" y="5204507"/>
                <a:pt x="6459704" y="5215600"/>
                <a:pt x="6472694" y="5215600"/>
              </a:cubicBezTo>
              <a:cubicBezTo>
                <a:pt x="6487848" y="5215600"/>
                <a:pt x="6498673" y="5202289"/>
                <a:pt x="6498673" y="5188978"/>
              </a:cubicBezTo>
              <a:cubicBezTo>
                <a:pt x="6498673" y="5175666"/>
                <a:pt x="6487848" y="5164574"/>
                <a:pt x="6472694" y="5162355"/>
              </a:cubicBezTo>
              <a:close/>
              <a:moveTo>
                <a:pt x="6546300" y="5162355"/>
              </a:moveTo>
              <a:cubicBezTo>
                <a:pt x="6531146" y="5162355"/>
                <a:pt x="6520321" y="5175666"/>
                <a:pt x="6520321" y="5188978"/>
              </a:cubicBezTo>
              <a:cubicBezTo>
                <a:pt x="6520321" y="5204507"/>
                <a:pt x="6533311" y="5215600"/>
                <a:pt x="6546300" y="5215600"/>
              </a:cubicBezTo>
              <a:cubicBezTo>
                <a:pt x="6561454" y="5215600"/>
                <a:pt x="6572279" y="5202289"/>
                <a:pt x="6572279" y="5188978"/>
              </a:cubicBezTo>
              <a:cubicBezTo>
                <a:pt x="6572279" y="5175666"/>
                <a:pt x="6561454" y="5164574"/>
                <a:pt x="6546300" y="5162355"/>
              </a:cubicBezTo>
              <a:close/>
              <a:moveTo>
                <a:pt x="9505731" y="5162355"/>
              </a:moveTo>
              <a:cubicBezTo>
                <a:pt x="9492742" y="5162355"/>
                <a:pt x="9481917" y="5175666"/>
                <a:pt x="9481917" y="5188978"/>
              </a:cubicBezTo>
              <a:cubicBezTo>
                <a:pt x="9481917" y="5204507"/>
                <a:pt x="9492742" y="5215600"/>
                <a:pt x="9505731" y="5215600"/>
              </a:cubicBezTo>
              <a:cubicBezTo>
                <a:pt x="9520886" y="5215600"/>
                <a:pt x="9531710" y="5202289"/>
                <a:pt x="9531710" y="5188978"/>
              </a:cubicBezTo>
              <a:cubicBezTo>
                <a:pt x="9531710" y="5175666"/>
                <a:pt x="9520886" y="5164574"/>
                <a:pt x="9505731" y="5162355"/>
              </a:cubicBezTo>
              <a:close/>
              <a:moveTo>
                <a:pt x="9581503" y="5162355"/>
              </a:moveTo>
              <a:cubicBezTo>
                <a:pt x="9566349" y="5162355"/>
                <a:pt x="9555524" y="5175666"/>
                <a:pt x="9555524" y="5188978"/>
              </a:cubicBezTo>
              <a:cubicBezTo>
                <a:pt x="9555524" y="5204507"/>
                <a:pt x="9568514" y="5215600"/>
                <a:pt x="9581503" y="5215600"/>
              </a:cubicBezTo>
              <a:cubicBezTo>
                <a:pt x="9596658" y="5215600"/>
                <a:pt x="9607482" y="5202289"/>
                <a:pt x="9607482" y="5188978"/>
              </a:cubicBezTo>
              <a:cubicBezTo>
                <a:pt x="9607482" y="5175666"/>
                <a:pt x="9594493" y="5164574"/>
                <a:pt x="9581503" y="5162355"/>
              </a:cubicBezTo>
              <a:close/>
              <a:moveTo>
                <a:pt x="9655110" y="5162355"/>
              </a:moveTo>
              <a:cubicBezTo>
                <a:pt x="9639956" y="5162355"/>
                <a:pt x="9629131" y="5175666"/>
                <a:pt x="9629131" y="5188978"/>
              </a:cubicBezTo>
              <a:cubicBezTo>
                <a:pt x="9629131" y="5204507"/>
                <a:pt x="9642120" y="5215600"/>
                <a:pt x="9655110" y="5215600"/>
              </a:cubicBezTo>
              <a:cubicBezTo>
                <a:pt x="9670264" y="5215600"/>
                <a:pt x="9681089" y="5202289"/>
                <a:pt x="9681089" y="5188978"/>
              </a:cubicBezTo>
              <a:cubicBezTo>
                <a:pt x="9681089" y="5175666"/>
                <a:pt x="9670264" y="5164574"/>
                <a:pt x="9655110" y="5162355"/>
              </a:cubicBezTo>
              <a:close/>
              <a:moveTo>
                <a:pt x="9728717" y="5162355"/>
              </a:moveTo>
              <a:cubicBezTo>
                <a:pt x="9713563" y="5162355"/>
                <a:pt x="9702738" y="5175666"/>
                <a:pt x="9702738" y="5188978"/>
              </a:cubicBezTo>
              <a:cubicBezTo>
                <a:pt x="9702738" y="5204507"/>
                <a:pt x="9715728" y="5215600"/>
                <a:pt x="9728717" y="5215600"/>
              </a:cubicBezTo>
              <a:cubicBezTo>
                <a:pt x="9743871" y="5215600"/>
                <a:pt x="9754696" y="5202289"/>
                <a:pt x="9754696" y="5188978"/>
              </a:cubicBezTo>
              <a:cubicBezTo>
                <a:pt x="9754696" y="5175666"/>
                <a:pt x="9743871" y="5164574"/>
                <a:pt x="9728717" y="5162355"/>
              </a:cubicBezTo>
              <a:close/>
              <a:moveTo>
                <a:pt x="9802324" y="5162355"/>
              </a:moveTo>
              <a:cubicBezTo>
                <a:pt x="9787170" y="5162355"/>
                <a:pt x="9776345" y="5175666"/>
                <a:pt x="9776345" y="5188978"/>
              </a:cubicBezTo>
              <a:cubicBezTo>
                <a:pt x="9776345" y="5204507"/>
                <a:pt x="9787170" y="5215600"/>
                <a:pt x="9802324" y="5215600"/>
              </a:cubicBezTo>
              <a:cubicBezTo>
                <a:pt x="9817478" y="5215600"/>
                <a:pt x="9828303" y="5202289"/>
                <a:pt x="9828303" y="5188978"/>
              </a:cubicBezTo>
              <a:cubicBezTo>
                <a:pt x="9828303" y="5175666"/>
                <a:pt x="9817478" y="5162355"/>
                <a:pt x="9802324" y="5162355"/>
              </a:cubicBezTo>
              <a:close/>
              <a:moveTo>
                <a:pt x="9875930" y="5162355"/>
              </a:moveTo>
              <a:cubicBezTo>
                <a:pt x="9862941" y="5162355"/>
                <a:pt x="9852116" y="5175666"/>
                <a:pt x="9852116" y="5188978"/>
              </a:cubicBezTo>
              <a:cubicBezTo>
                <a:pt x="9852116" y="5204507"/>
                <a:pt x="9862941" y="5215600"/>
                <a:pt x="9875930" y="5215600"/>
              </a:cubicBezTo>
              <a:cubicBezTo>
                <a:pt x="9891084" y="5215600"/>
                <a:pt x="9901909" y="5202289"/>
                <a:pt x="9901909" y="5188978"/>
              </a:cubicBezTo>
              <a:cubicBezTo>
                <a:pt x="9901909" y="5175666"/>
                <a:pt x="9891084" y="5164574"/>
                <a:pt x="9875930" y="5162355"/>
              </a:cubicBezTo>
              <a:close/>
              <a:moveTo>
                <a:pt x="9949537" y="5162355"/>
              </a:moveTo>
              <a:cubicBezTo>
                <a:pt x="9934383" y="5162355"/>
                <a:pt x="9923558" y="5175666"/>
                <a:pt x="9923558" y="5188978"/>
              </a:cubicBezTo>
              <a:cubicBezTo>
                <a:pt x="9923558" y="5204507"/>
                <a:pt x="9936548" y="5215600"/>
                <a:pt x="9949537" y="5215600"/>
              </a:cubicBezTo>
              <a:cubicBezTo>
                <a:pt x="9964692" y="5215600"/>
                <a:pt x="9975516" y="5202289"/>
                <a:pt x="9975516" y="5188978"/>
              </a:cubicBezTo>
              <a:cubicBezTo>
                <a:pt x="9975516" y="5175666"/>
                <a:pt x="9964692" y="5164574"/>
                <a:pt x="9949537" y="5162355"/>
              </a:cubicBezTo>
              <a:close/>
              <a:moveTo>
                <a:pt x="10027474" y="5162355"/>
              </a:moveTo>
              <a:cubicBezTo>
                <a:pt x="10012320" y="5162355"/>
                <a:pt x="10001495" y="5175666"/>
                <a:pt x="10001495" y="5188978"/>
              </a:cubicBezTo>
              <a:cubicBezTo>
                <a:pt x="10001495" y="5204507"/>
                <a:pt x="10014485" y="5215600"/>
                <a:pt x="10027474" y="5215600"/>
              </a:cubicBezTo>
              <a:cubicBezTo>
                <a:pt x="10040464" y="5215600"/>
                <a:pt x="10051288" y="5202289"/>
                <a:pt x="10051288" y="5188978"/>
              </a:cubicBezTo>
              <a:cubicBezTo>
                <a:pt x="10051288" y="5175666"/>
                <a:pt x="10038299" y="5164574"/>
                <a:pt x="10027474" y="5162355"/>
              </a:cubicBezTo>
              <a:close/>
              <a:moveTo>
                <a:pt x="10098916" y="5162355"/>
              </a:moveTo>
              <a:cubicBezTo>
                <a:pt x="10085927" y="5162355"/>
                <a:pt x="10075102" y="5175666"/>
                <a:pt x="10075102" y="5188978"/>
              </a:cubicBezTo>
              <a:cubicBezTo>
                <a:pt x="10075102" y="5204507"/>
                <a:pt x="10085927" y="5215600"/>
                <a:pt x="10098916" y="5215600"/>
              </a:cubicBezTo>
              <a:cubicBezTo>
                <a:pt x="10114071" y="5215600"/>
                <a:pt x="10124895" y="5202289"/>
                <a:pt x="10124895" y="5188978"/>
              </a:cubicBezTo>
              <a:cubicBezTo>
                <a:pt x="10124895" y="5175666"/>
                <a:pt x="10114071" y="5164574"/>
                <a:pt x="10098916" y="5162355"/>
              </a:cubicBezTo>
              <a:close/>
              <a:moveTo>
                <a:pt x="10172523" y="5162355"/>
              </a:moveTo>
              <a:cubicBezTo>
                <a:pt x="10157369" y="5162355"/>
                <a:pt x="10146544" y="5175666"/>
                <a:pt x="10146544" y="5188978"/>
              </a:cubicBezTo>
              <a:cubicBezTo>
                <a:pt x="10146544" y="5204507"/>
                <a:pt x="10157369" y="5215600"/>
                <a:pt x="10172523" y="5215600"/>
              </a:cubicBezTo>
              <a:cubicBezTo>
                <a:pt x="10187677" y="5215600"/>
                <a:pt x="10198502" y="5202289"/>
                <a:pt x="10198502" y="5188978"/>
              </a:cubicBezTo>
              <a:cubicBezTo>
                <a:pt x="10198502" y="5175666"/>
                <a:pt x="10187677" y="5162355"/>
                <a:pt x="10172523" y="5162355"/>
              </a:cubicBezTo>
              <a:close/>
              <a:moveTo>
                <a:pt x="10246130" y="5162355"/>
              </a:moveTo>
              <a:cubicBezTo>
                <a:pt x="10230976" y="5162355"/>
                <a:pt x="10220151" y="5175666"/>
                <a:pt x="10220151" y="5188978"/>
              </a:cubicBezTo>
              <a:cubicBezTo>
                <a:pt x="10220151" y="5204507"/>
                <a:pt x="10233141" y="5215600"/>
                <a:pt x="10246130" y="5215600"/>
              </a:cubicBezTo>
              <a:cubicBezTo>
                <a:pt x="10261284" y="5215600"/>
                <a:pt x="10272109" y="5202289"/>
                <a:pt x="10272109" y="5188978"/>
              </a:cubicBezTo>
              <a:cubicBezTo>
                <a:pt x="10272109" y="5175666"/>
                <a:pt x="10261284" y="5164574"/>
                <a:pt x="10246130" y="5162355"/>
              </a:cubicBezTo>
              <a:close/>
              <a:moveTo>
                <a:pt x="10319737" y="5162355"/>
              </a:moveTo>
              <a:cubicBezTo>
                <a:pt x="10304583" y="5162355"/>
                <a:pt x="10293758" y="5175666"/>
                <a:pt x="10293758" y="5188978"/>
              </a:cubicBezTo>
              <a:cubicBezTo>
                <a:pt x="10293758" y="5204507"/>
                <a:pt x="10306748" y="5215600"/>
                <a:pt x="10319737" y="5215600"/>
              </a:cubicBezTo>
              <a:cubicBezTo>
                <a:pt x="10334891" y="5215600"/>
                <a:pt x="10345716" y="5202289"/>
                <a:pt x="10345716" y="5188978"/>
              </a:cubicBezTo>
              <a:cubicBezTo>
                <a:pt x="10345716" y="5175666"/>
                <a:pt x="10334891" y="5164574"/>
                <a:pt x="10319737" y="5162355"/>
              </a:cubicBezTo>
              <a:close/>
              <a:moveTo>
                <a:pt x="10395509" y="5162355"/>
              </a:moveTo>
              <a:cubicBezTo>
                <a:pt x="10380355" y="5162355"/>
                <a:pt x="10369530" y="5175666"/>
                <a:pt x="10369530" y="5188978"/>
              </a:cubicBezTo>
              <a:cubicBezTo>
                <a:pt x="10369530" y="5204507"/>
                <a:pt x="10382520" y="5215600"/>
                <a:pt x="10395509" y="5215600"/>
              </a:cubicBezTo>
              <a:cubicBezTo>
                <a:pt x="10408499" y="5215600"/>
                <a:pt x="10419323" y="5202289"/>
                <a:pt x="10419323" y="5188978"/>
              </a:cubicBezTo>
              <a:cubicBezTo>
                <a:pt x="10419323" y="5175666"/>
                <a:pt x="10408499" y="5164574"/>
                <a:pt x="10395509" y="5162355"/>
              </a:cubicBezTo>
              <a:close/>
              <a:moveTo>
                <a:pt x="10471280" y="5162355"/>
              </a:moveTo>
              <a:cubicBezTo>
                <a:pt x="10456126" y="5162355"/>
                <a:pt x="10445301" y="5175666"/>
                <a:pt x="10445301" y="5188978"/>
              </a:cubicBezTo>
              <a:cubicBezTo>
                <a:pt x="10445301" y="5204507"/>
                <a:pt x="10458291" y="5215600"/>
                <a:pt x="10471280" y="5215600"/>
              </a:cubicBezTo>
              <a:cubicBezTo>
                <a:pt x="10484270" y="5215600"/>
                <a:pt x="10495094" y="5202289"/>
                <a:pt x="10495094" y="5188978"/>
              </a:cubicBezTo>
              <a:cubicBezTo>
                <a:pt x="10495094" y="5175666"/>
                <a:pt x="10482105" y="5164574"/>
                <a:pt x="10471280" y="5162355"/>
              </a:cubicBezTo>
              <a:close/>
              <a:moveTo>
                <a:pt x="10542723" y="5162355"/>
              </a:moveTo>
              <a:cubicBezTo>
                <a:pt x="10527569" y="5162355"/>
                <a:pt x="10516744" y="5175666"/>
                <a:pt x="10516744" y="5188978"/>
              </a:cubicBezTo>
              <a:cubicBezTo>
                <a:pt x="10516744" y="5204507"/>
                <a:pt x="10527569" y="5215600"/>
                <a:pt x="10542723" y="5215600"/>
              </a:cubicBezTo>
              <a:cubicBezTo>
                <a:pt x="10557877" y="5215600"/>
                <a:pt x="10568702" y="5202289"/>
                <a:pt x="10568702" y="5188978"/>
              </a:cubicBezTo>
              <a:cubicBezTo>
                <a:pt x="10568702" y="5175666"/>
                <a:pt x="10557877" y="5162355"/>
                <a:pt x="10542723" y="5162355"/>
              </a:cubicBezTo>
              <a:close/>
              <a:moveTo>
                <a:pt x="10616330" y="5162355"/>
              </a:moveTo>
              <a:cubicBezTo>
                <a:pt x="10601176" y="5162355"/>
                <a:pt x="10590351" y="5175666"/>
                <a:pt x="10590351" y="5188978"/>
              </a:cubicBezTo>
              <a:cubicBezTo>
                <a:pt x="10590351" y="5204507"/>
                <a:pt x="10603341" y="5215600"/>
                <a:pt x="10616330" y="5215600"/>
              </a:cubicBezTo>
              <a:cubicBezTo>
                <a:pt x="10631484" y="5215600"/>
                <a:pt x="10642309" y="5202289"/>
                <a:pt x="10642309" y="5188978"/>
              </a:cubicBezTo>
              <a:cubicBezTo>
                <a:pt x="10642309" y="5175666"/>
                <a:pt x="10631484" y="5164574"/>
                <a:pt x="10616330" y="5162355"/>
              </a:cubicBezTo>
              <a:close/>
              <a:moveTo>
                <a:pt x="10689936" y="5162355"/>
              </a:moveTo>
              <a:cubicBezTo>
                <a:pt x="10674782" y="5162355"/>
                <a:pt x="10663957" y="5175666"/>
                <a:pt x="10663957" y="5188978"/>
              </a:cubicBezTo>
              <a:cubicBezTo>
                <a:pt x="10663957" y="5204507"/>
                <a:pt x="10676947" y="5215600"/>
                <a:pt x="10689936" y="5215600"/>
              </a:cubicBezTo>
              <a:cubicBezTo>
                <a:pt x="10705091" y="5215600"/>
                <a:pt x="10715915" y="5202289"/>
                <a:pt x="10715915" y="5188978"/>
              </a:cubicBezTo>
              <a:cubicBezTo>
                <a:pt x="10715915" y="5175666"/>
                <a:pt x="10705091" y="5164574"/>
                <a:pt x="10689936" y="5162355"/>
              </a:cubicBezTo>
              <a:close/>
              <a:moveTo>
                <a:pt x="10763543" y="5162355"/>
              </a:moveTo>
              <a:cubicBezTo>
                <a:pt x="10748390" y="5162355"/>
                <a:pt x="10737565" y="5175666"/>
                <a:pt x="10737565" y="5188978"/>
              </a:cubicBezTo>
              <a:cubicBezTo>
                <a:pt x="10737565" y="5204507"/>
                <a:pt x="10750554" y="5215600"/>
                <a:pt x="10763543" y="5215600"/>
              </a:cubicBezTo>
              <a:cubicBezTo>
                <a:pt x="10778697" y="5215600"/>
                <a:pt x="10789522" y="5202289"/>
                <a:pt x="10789522" y="5188978"/>
              </a:cubicBezTo>
              <a:cubicBezTo>
                <a:pt x="10789522" y="5175666"/>
                <a:pt x="10778697" y="5164574"/>
                <a:pt x="10763543" y="5162355"/>
              </a:cubicBezTo>
              <a:close/>
              <a:moveTo>
                <a:pt x="3069456" y="5237785"/>
              </a:moveTo>
              <a:cubicBezTo>
                <a:pt x="3056467" y="5237785"/>
                <a:pt x="3045642" y="5251096"/>
                <a:pt x="3045642" y="5264408"/>
              </a:cubicBezTo>
              <a:cubicBezTo>
                <a:pt x="3045642" y="5279938"/>
                <a:pt x="3056467" y="5291030"/>
                <a:pt x="3069456" y="5291030"/>
              </a:cubicBezTo>
              <a:cubicBezTo>
                <a:pt x="3084610" y="5291030"/>
                <a:pt x="3095435" y="5277719"/>
                <a:pt x="3095435" y="5264408"/>
              </a:cubicBezTo>
              <a:cubicBezTo>
                <a:pt x="3095435" y="5251096"/>
                <a:pt x="3084610" y="5240004"/>
                <a:pt x="3069456" y="5237785"/>
              </a:cubicBezTo>
              <a:close/>
              <a:moveTo>
                <a:pt x="3143063" y="5237785"/>
              </a:moveTo>
              <a:cubicBezTo>
                <a:pt x="3130074" y="5237785"/>
                <a:pt x="3119249" y="5251096"/>
                <a:pt x="3119249" y="5264408"/>
              </a:cubicBezTo>
              <a:cubicBezTo>
                <a:pt x="3119249" y="5279938"/>
                <a:pt x="3130074" y="5291030"/>
                <a:pt x="3143063" y="5291030"/>
              </a:cubicBezTo>
              <a:cubicBezTo>
                <a:pt x="3158217" y="5291030"/>
                <a:pt x="3169042" y="5277719"/>
                <a:pt x="3169042" y="5264408"/>
              </a:cubicBezTo>
              <a:cubicBezTo>
                <a:pt x="3169042" y="5251096"/>
                <a:pt x="3158217" y="5240004"/>
                <a:pt x="3143063" y="5237785"/>
              </a:cubicBezTo>
              <a:close/>
              <a:moveTo>
                <a:pt x="3218835" y="5237785"/>
              </a:moveTo>
              <a:cubicBezTo>
                <a:pt x="3203681" y="5237785"/>
                <a:pt x="3192856" y="5251096"/>
                <a:pt x="3192856" y="5264408"/>
              </a:cubicBezTo>
              <a:cubicBezTo>
                <a:pt x="3192856" y="5279938"/>
                <a:pt x="3205846" y="5291030"/>
                <a:pt x="3218835" y="5291030"/>
              </a:cubicBezTo>
              <a:cubicBezTo>
                <a:pt x="3233989" y="5291030"/>
                <a:pt x="3244814" y="5277719"/>
                <a:pt x="3244814" y="5264408"/>
              </a:cubicBezTo>
              <a:cubicBezTo>
                <a:pt x="3244814" y="5251096"/>
                <a:pt x="3231824" y="5240004"/>
                <a:pt x="3218835" y="5237785"/>
              </a:cubicBezTo>
              <a:close/>
              <a:moveTo>
                <a:pt x="3292441" y="5237785"/>
              </a:moveTo>
              <a:cubicBezTo>
                <a:pt x="3279452" y="5237785"/>
                <a:pt x="3268627" y="5251096"/>
                <a:pt x="3268627" y="5264408"/>
              </a:cubicBezTo>
              <a:cubicBezTo>
                <a:pt x="3268627" y="5279938"/>
                <a:pt x="3279452" y="5291030"/>
                <a:pt x="3292441" y="5291030"/>
              </a:cubicBezTo>
              <a:cubicBezTo>
                <a:pt x="3307595" y="5291030"/>
                <a:pt x="3318420" y="5277719"/>
                <a:pt x="3318420" y="5264408"/>
              </a:cubicBezTo>
              <a:cubicBezTo>
                <a:pt x="3318420" y="5251096"/>
                <a:pt x="3307595" y="5240004"/>
                <a:pt x="3292441" y="5237785"/>
              </a:cubicBezTo>
              <a:close/>
              <a:moveTo>
                <a:pt x="3366049" y="5237785"/>
              </a:moveTo>
              <a:cubicBezTo>
                <a:pt x="3350895" y="5237785"/>
                <a:pt x="3340070" y="5251096"/>
                <a:pt x="3340070" y="5264408"/>
              </a:cubicBezTo>
              <a:cubicBezTo>
                <a:pt x="3340070" y="5279938"/>
                <a:pt x="3353060" y="5291030"/>
                <a:pt x="3366049" y="5291030"/>
              </a:cubicBezTo>
              <a:cubicBezTo>
                <a:pt x="3381203" y="5291030"/>
                <a:pt x="3392028" y="5277719"/>
                <a:pt x="3392028" y="5264408"/>
              </a:cubicBezTo>
              <a:cubicBezTo>
                <a:pt x="3392028" y="5251096"/>
                <a:pt x="3381203" y="5240004"/>
                <a:pt x="3366049" y="5237785"/>
              </a:cubicBezTo>
              <a:close/>
              <a:moveTo>
                <a:pt x="3439656" y="5237785"/>
              </a:moveTo>
              <a:cubicBezTo>
                <a:pt x="3424502" y="5237785"/>
                <a:pt x="3413677" y="5251096"/>
                <a:pt x="3413677" y="5264408"/>
              </a:cubicBezTo>
              <a:cubicBezTo>
                <a:pt x="3413677" y="5279938"/>
                <a:pt x="3426666" y="5291030"/>
                <a:pt x="3439656" y="5291030"/>
              </a:cubicBezTo>
              <a:cubicBezTo>
                <a:pt x="3454810" y="5291030"/>
                <a:pt x="3465635" y="5277719"/>
                <a:pt x="3465635" y="5264408"/>
              </a:cubicBezTo>
              <a:cubicBezTo>
                <a:pt x="3465635" y="5251096"/>
                <a:pt x="3454810" y="5240004"/>
                <a:pt x="3439656" y="5237785"/>
              </a:cubicBezTo>
              <a:close/>
              <a:moveTo>
                <a:pt x="3513262" y="5237785"/>
              </a:moveTo>
              <a:cubicBezTo>
                <a:pt x="3500273" y="5237785"/>
                <a:pt x="3489448" y="5251096"/>
                <a:pt x="3489448" y="5264408"/>
              </a:cubicBezTo>
              <a:cubicBezTo>
                <a:pt x="3489448" y="5279938"/>
                <a:pt x="3500273" y="5291030"/>
                <a:pt x="3513262" y="5291030"/>
              </a:cubicBezTo>
              <a:cubicBezTo>
                <a:pt x="3528416" y="5291030"/>
                <a:pt x="3539241" y="5277719"/>
                <a:pt x="3539241" y="5264408"/>
              </a:cubicBezTo>
              <a:cubicBezTo>
                <a:pt x="3539241" y="5251096"/>
                <a:pt x="3528416" y="5240004"/>
                <a:pt x="3513262" y="5237785"/>
              </a:cubicBezTo>
              <a:close/>
              <a:moveTo>
                <a:pt x="3589034" y="5237785"/>
              </a:moveTo>
              <a:cubicBezTo>
                <a:pt x="3573880" y="5237785"/>
                <a:pt x="3563055" y="5251096"/>
                <a:pt x="3563055" y="5264408"/>
              </a:cubicBezTo>
              <a:cubicBezTo>
                <a:pt x="3563055" y="5279938"/>
                <a:pt x="3576045" y="5291030"/>
                <a:pt x="3589034" y="5291030"/>
              </a:cubicBezTo>
              <a:cubicBezTo>
                <a:pt x="3604188" y="5291030"/>
                <a:pt x="3615013" y="5277719"/>
                <a:pt x="3615013" y="5264408"/>
              </a:cubicBezTo>
              <a:cubicBezTo>
                <a:pt x="3615013" y="5251096"/>
                <a:pt x="3602023" y="5240004"/>
                <a:pt x="3589034" y="5237785"/>
              </a:cubicBezTo>
              <a:close/>
              <a:moveTo>
                <a:pt x="3662641" y="5237785"/>
              </a:moveTo>
              <a:cubicBezTo>
                <a:pt x="3649652" y="5237785"/>
                <a:pt x="3638827" y="5251096"/>
                <a:pt x="3638827" y="5264408"/>
              </a:cubicBezTo>
              <a:cubicBezTo>
                <a:pt x="3638827" y="5279938"/>
                <a:pt x="3649652" y="5291030"/>
                <a:pt x="3662641" y="5291030"/>
              </a:cubicBezTo>
              <a:cubicBezTo>
                <a:pt x="3677795" y="5291030"/>
                <a:pt x="3688620" y="5277719"/>
                <a:pt x="3688620" y="5264408"/>
              </a:cubicBezTo>
              <a:cubicBezTo>
                <a:pt x="3688620" y="5251096"/>
                <a:pt x="3677795" y="5240004"/>
                <a:pt x="3662641" y="5237785"/>
              </a:cubicBezTo>
              <a:close/>
              <a:moveTo>
                <a:pt x="3736248" y="5237785"/>
              </a:moveTo>
              <a:cubicBezTo>
                <a:pt x="3721094" y="5237785"/>
                <a:pt x="3710269" y="5251096"/>
                <a:pt x="3710269" y="5264408"/>
              </a:cubicBezTo>
              <a:cubicBezTo>
                <a:pt x="3710269" y="5279938"/>
                <a:pt x="3723258" y="5291030"/>
                <a:pt x="3736248" y="5291030"/>
              </a:cubicBezTo>
              <a:cubicBezTo>
                <a:pt x="3751402" y="5291030"/>
                <a:pt x="3762227" y="5277719"/>
                <a:pt x="3762227" y="5264408"/>
              </a:cubicBezTo>
              <a:cubicBezTo>
                <a:pt x="3762227" y="5251096"/>
                <a:pt x="3751402" y="5240004"/>
                <a:pt x="3736248" y="5237785"/>
              </a:cubicBezTo>
              <a:close/>
              <a:moveTo>
                <a:pt x="6178265" y="5237785"/>
              </a:moveTo>
              <a:cubicBezTo>
                <a:pt x="6165277" y="5237785"/>
                <a:pt x="6154452" y="5251096"/>
                <a:pt x="6154452" y="5264408"/>
              </a:cubicBezTo>
              <a:cubicBezTo>
                <a:pt x="6154452" y="5279938"/>
                <a:pt x="6165277" y="5291030"/>
                <a:pt x="6178265" y="5291030"/>
              </a:cubicBezTo>
              <a:cubicBezTo>
                <a:pt x="6193420" y="5291030"/>
                <a:pt x="6204245" y="5277719"/>
                <a:pt x="6204245" y="5264408"/>
              </a:cubicBezTo>
              <a:cubicBezTo>
                <a:pt x="6204245" y="5251096"/>
                <a:pt x="6191255" y="5240004"/>
                <a:pt x="6178265" y="5237785"/>
              </a:cubicBezTo>
              <a:close/>
              <a:moveTo>
                <a:pt x="6251873" y="5237785"/>
              </a:moveTo>
              <a:cubicBezTo>
                <a:pt x="6238884" y="5237785"/>
                <a:pt x="6228059" y="5251096"/>
                <a:pt x="6228059" y="5264408"/>
              </a:cubicBezTo>
              <a:cubicBezTo>
                <a:pt x="6228059" y="5279938"/>
                <a:pt x="6238884" y="5291030"/>
                <a:pt x="6251873" y="5291030"/>
              </a:cubicBezTo>
              <a:cubicBezTo>
                <a:pt x="6267027" y="5291030"/>
                <a:pt x="6277852" y="5277719"/>
                <a:pt x="6277852" y="5264408"/>
              </a:cubicBezTo>
              <a:cubicBezTo>
                <a:pt x="6277852" y="5251096"/>
                <a:pt x="6267027" y="5240004"/>
                <a:pt x="6251873" y="5237785"/>
              </a:cubicBezTo>
              <a:close/>
              <a:moveTo>
                <a:pt x="6325479" y="5237785"/>
              </a:moveTo>
              <a:cubicBezTo>
                <a:pt x="6312490" y="5237785"/>
                <a:pt x="6301665" y="5251096"/>
                <a:pt x="6301665" y="5264408"/>
              </a:cubicBezTo>
              <a:cubicBezTo>
                <a:pt x="6301665" y="5279938"/>
                <a:pt x="6312490" y="5291030"/>
                <a:pt x="6325479" y="5291030"/>
              </a:cubicBezTo>
              <a:cubicBezTo>
                <a:pt x="6340633" y="5291030"/>
                <a:pt x="6351458" y="5277719"/>
                <a:pt x="6351458" y="5264408"/>
              </a:cubicBezTo>
              <a:cubicBezTo>
                <a:pt x="6351458" y="5251096"/>
                <a:pt x="6340633" y="5240004"/>
                <a:pt x="6325479" y="5237785"/>
              </a:cubicBezTo>
              <a:close/>
              <a:moveTo>
                <a:pt x="6399086" y="5237785"/>
              </a:moveTo>
              <a:cubicBezTo>
                <a:pt x="6383932" y="5237785"/>
                <a:pt x="6373107" y="5251096"/>
                <a:pt x="6373107" y="5264408"/>
              </a:cubicBezTo>
              <a:cubicBezTo>
                <a:pt x="6373107" y="5279938"/>
                <a:pt x="6386097" y="5291030"/>
                <a:pt x="6399086" y="5291030"/>
              </a:cubicBezTo>
              <a:cubicBezTo>
                <a:pt x="6414241" y="5291030"/>
                <a:pt x="6425065" y="5277719"/>
                <a:pt x="6425065" y="5264408"/>
              </a:cubicBezTo>
              <a:cubicBezTo>
                <a:pt x="6425065" y="5251096"/>
                <a:pt x="6414241" y="5240004"/>
                <a:pt x="6399086" y="5237785"/>
              </a:cubicBezTo>
              <a:close/>
              <a:moveTo>
                <a:pt x="6472694" y="5237785"/>
              </a:moveTo>
              <a:cubicBezTo>
                <a:pt x="6457540" y="5237785"/>
                <a:pt x="6446715" y="5251096"/>
                <a:pt x="6446715" y="5264408"/>
              </a:cubicBezTo>
              <a:cubicBezTo>
                <a:pt x="6446715" y="5279938"/>
                <a:pt x="6459704" y="5291030"/>
                <a:pt x="6472694" y="5291030"/>
              </a:cubicBezTo>
              <a:cubicBezTo>
                <a:pt x="6487848" y="5291030"/>
                <a:pt x="6498673" y="5277719"/>
                <a:pt x="6498673" y="5264408"/>
              </a:cubicBezTo>
              <a:cubicBezTo>
                <a:pt x="6498673" y="5251096"/>
                <a:pt x="6487848" y="5240004"/>
                <a:pt x="6472694" y="5237785"/>
              </a:cubicBezTo>
              <a:close/>
              <a:moveTo>
                <a:pt x="9432124" y="5237785"/>
              </a:moveTo>
              <a:cubicBezTo>
                <a:pt x="9416970" y="5237785"/>
                <a:pt x="9406145" y="5251096"/>
                <a:pt x="9406145" y="5264408"/>
              </a:cubicBezTo>
              <a:cubicBezTo>
                <a:pt x="9406145" y="5279938"/>
                <a:pt x="9419135" y="5291030"/>
                <a:pt x="9432124" y="5291030"/>
              </a:cubicBezTo>
              <a:cubicBezTo>
                <a:pt x="9447278" y="5291030"/>
                <a:pt x="9458103" y="5277719"/>
                <a:pt x="9458103" y="5264408"/>
              </a:cubicBezTo>
              <a:cubicBezTo>
                <a:pt x="9458103" y="5251096"/>
                <a:pt x="9447278" y="5240004"/>
                <a:pt x="9432124" y="5237785"/>
              </a:cubicBezTo>
              <a:close/>
              <a:moveTo>
                <a:pt x="9505731" y="5237785"/>
              </a:moveTo>
              <a:cubicBezTo>
                <a:pt x="9492742" y="5237785"/>
                <a:pt x="9481917" y="5251096"/>
                <a:pt x="9481917" y="5264408"/>
              </a:cubicBezTo>
              <a:cubicBezTo>
                <a:pt x="9481917" y="5279938"/>
                <a:pt x="9492742" y="5291030"/>
                <a:pt x="9505731" y="5291030"/>
              </a:cubicBezTo>
              <a:cubicBezTo>
                <a:pt x="9520886" y="5291030"/>
                <a:pt x="9531710" y="5277719"/>
                <a:pt x="9531710" y="5264408"/>
              </a:cubicBezTo>
              <a:cubicBezTo>
                <a:pt x="9531710" y="5251096"/>
                <a:pt x="9520886" y="5240004"/>
                <a:pt x="9505731" y="5237785"/>
              </a:cubicBezTo>
              <a:close/>
              <a:moveTo>
                <a:pt x="9581503" y="5237785"/>
              </a:moveTo>
              <a:cubicBezTo>
                <a:pt x="9566349" y="5237785"/>
                <a:pt x="9555524" y="5251096"/>
                <a:pt x="9555524" y="5264408"/>
              </a:cubicBezTo>
              <a:cubicBezTo>
                <a:pt x="9555524" y="5279938"/>
                <a:pt x="9568514" y="5291030"/>
                <a:pt x="9581503" y="5291030"/>
              </a:cubicBezTo>
              <a:cubicBezTo>
                <a:pt x="9596658" y="5291030"/>
                <a:pt x="9607482" y="5277719"/>
                <a:pt x="9607482" y="5264408"/>
              </a:cubicBezTo>
              <a:cubicBezTo>
                <a:pt x="9607482" y="5251096"/>
                <a:pt x="9594493" y="5240004"/>
                <a:pt x="9581503" y="5237785"/>
              </a:cubicBezTo>
              <a:close/>
              <a:moveTo>
                <a:pt x="9655110" y="5237785"/>
              </a:moveTo>
              <a:cubicBezTo>
                <a:pt x="9639956" y="5237785"/>
                <a:pt x="9629131" y="5251096"/>
                <a:pt x="9629131" y="5264408"/>
              </a:cubicBezTo>
              <a:cubicBezTo>
                <a:pt x="9629131" y="5279938"/>
                <a:pt x="9642120" y="5291030"/>
                <a:pt x="9655110" y="5291030"/>
              </a:cubicBezTo>
              <a:cubicBezTo>
                <a:pt x="9670264" y="5291030"/>
                <a:pt x="9681089" y="5277719"/>
                <a:pt x="9681089" y="5264408"/>
              </a:cubicBezTo>
              <a:cubicBezTo>
                <a:pt x="9681089" y="5251096"/>
                <a:pt x="9670264" y="5240004"/>
                <a:pt x="9655110" y="5237785"/>
              </a:cubicBezTo>
              <a:close/>
              <a:moveTo>
                <a:pt x="9728717" y="5237785"/>
              </a:moveTo>
              <a:cubicBezTo>
                <a:pt x="9713563" y="5237785"/>
                <a:pt x="9702738" y="5251096"/>
                <a:pt x="9702738" y="5264408"/>
              </a:cubicBezTo>
              <a:cubicBezTo>
                <a:pt x="9702738" y="5279938"/>
                <a:pt x="9715728" y="5291030"/>
                <a:pt x="9728717" y="5291030"/>
              </a:cubicBezTo>
              <a:cubicBezTo>
                <a:pt x="9743871" y="5291030"/>
                <a:pt x="9754696" y="5277719"/>
                <a:pt x="9754696" y="5264408"/>
              </a:cubicBezTo>
              <a:cubicBezTo>
                <a:pt x="9754696" y="5251096"/>
                <a:pt x="9743871" y="5240004"/>
                <a:pt x="9728717" y="5237785"/>
              </a:cubicBezTo>
              <a:close/>
              <a:moveTo>
                <a:pt x="10098916" y="5237785"/>
              </a:moveTo>
              <a:cubicBezTo>
                <a:pt x="10085927" y="5237785"/>
                <a:pt x="10075102" y="5251096"/>
                <a:pt x="10075102" y="5264408"/>
              </a:cubicBezTo>
              <a:cubicBezTo>
                <a:pt x="10075102" y="5279938"/>
                <a:pt x="10085927" y="5291030"/>
                <a:pt x="10098916" y="5291030"/>
              </a:cubicBezTo>
              <a:cubicBezTo>
                <a:pt x="10114071" y="5291030"/>
                <a:pt x="10124895" y="5277719"/>
                <a:pt x="10124895" y="5264408"/>
              </a:cubicBezTo>
              <a:cubicBezTo>
                <a:pt x="10124895" y="5251096"/>
                <a:pt x="10114071" y="5240004"/>
                <a:pt x="10098916" y="5237785"/>
              </a:cubicBezTo>
              <a:close/>
              <a:moveTo>
                <a:pt x="10172523" y="5237785"/>
              </a:moveTo>
              <a:cubicBezTo>
                <a:pt x="10157369" y="5237785"/>
                <a:pt x="10146544" y="5251096"/>
                <a:pt x="10146544" y="5264408"/>
              </a:cubicBezTo>
              <a:cubicBezTo>
                <a:pt x="10146544" y="5279938"/>
                <a:pt x="10157369" y="5291030"/>
                <a:pt x="10172523" y="5291030"/>
              </a:cubicBezTo>
              <a:cubicBezTo>
                <a:pt x="10187677" y="5291030"/>
                <a:pt x="10198502" y="5277719"/>
                <a:pt x="10198502" y="5264408"/>
              </a:cubicBezTo>
              <a:cubicBezTo>
                <a:pt x="10198502" y="5251096"/>
                <a:pt x="10187677" y="5237785"/>
                <a:pt x="10172523" y="5237785"/>
              </a:cubicBezTo>
              <a:close/>
              <a:moveTo>
                <a:pt x="10246130" y="5237785"/>
              </a:moveTo>
              <a:cubicBezTo>
                <a:pt x="10230976" y="5237785"/>
                <a:pt x="10220151" y="5251096"/>
                <a:pt x="10220151" y="5264408"/>
              </a:cubicBezTo>
              <a:cubicBezTo>
                <a:pt x="10220151" y="5279938"/>
                <a:pt x="10233141" y="5291030"/>
                <a:pt x="10246130" y="5291030"/>
              </a:cubicBezTo>
              <a:cubicBezTo>
                <a:pt x="10261284" y="5291030"/>
                <a:pt x="10272109" y="5277719"/>
                <a:pt x="10272109" y="5264408"/>
              </a:cubicBezTo>
              <a:cubicBezTo>
                <a:pt x="10272109" y="5251096"/>
                <a:pt x="10261284" y="5240004"/>
                <a:pt x="10246130" y="5237785"/>
              </a:cubicBezTo>
              <a:close/>
              <a:moveTo>
                <a:pt x="10319737" y="5237785"/>
              </a:moveTo>
              <a:cubicBezTo>
                <a:pt x="10304583" y="5237785"/>
                <a:pt x="10293758" y="5251096"/>
                <a:pt x="10293758" y="5264408"/>
              </a:cubicBezTo>
              <a:cubicBezTo>
                <a:pt x="10293758" y="5279938"/>
                <a:pt x="10306748" y="5291030"/>
                <a:pt x="10319737" y="5291030"/>
              </a:cubicBezTo>
              <a:cubicBezTo>
                <a:pt x="10334891" y="5291030"/>
                <a:pt x="10345716" y="5277719"/>
                <a:pt x="10345716" y="5264408"/>
              </a:cubicBezTo>
              <a:cubicBezTo>
                <a:pt x="10345716" y="5251096"/>
                <a:pt x="10334891" y="5240004"/>
                <a:pt x="10319737" y="5237785"/>
              </a:cubicBezTo>
              <a:close/>
              <a:moveTo>
                <a:pt x="10395509" y="5237785"/>
              </a:moveTo>
              <a:cubicBezTo>
                <a:pt x="10380355" y="5237785"/>
                <a:pt x="10369530" y="5251096"/>
                <a:pt x="10369530" y="5264408"/>
              </a:cubicBezTo>
              <a:cubicBezTo>
                <a:pt x="10369530" y="5279938"/>
                <a:pt x="10382520" y="5291030"/>
                <a:pt x="10395509" y="5291030"/>
              </a:cubicBezTo>
              <a:cubicBezTo>
                <a:pt x="10408499" y="5291030"/>
                <a:pt x="10419323" y="5277719"/>
                <a:pt x="10419323" y="5264408"/>
              </a:cubicBezTo>
              <a:cubicBezTo>
                <a:pt x="10419323" y="5251096"/>
                <a:pt x="10408499" y="5240004"/>
                <a:pt x="10395509" y="5237785"/>
              </a:cubicBezTo>
              <a:close/>
              <a:moveTo>
                <a:pt x="10471280" y="5237785"/>
              </a:moveTo>
              <a:cubicBezTo>
                <a:pt x="10456126" y="5237785"/>
                <a:pt x="10445301" y="5251096"/>
                <a:pt x="10445301" y="5264408"/>
              </a:cubicBezTo>
              <a:cubicBezTo>
                <a:pt x="10445301" y="5279938"/>
                <a:pt x="10458291" y="5291030"/>
                <a:pt x="10471280" y="5291030"/>
              </a:cubicBezTo>
              <a:cubicBezTo>
                <a:pt x="10484270" y="5291030"/>
                <a:pt x="10495094" y="5277719"/>
                <a:pt x="10495094" y="5264408"/>
              </a:cubicBezTo>
              <a:cubicBezTo>
                <a:pt x="10495094" y="5251096"/>
                <a:pt x="10482105" y="5240004"/>
                <a:pt x="10471280" y="5237785"/>
              </a:cubicBezTo>
              <a:close/>
              <a:moveTo>
                <a:pt x="10542723" y="5237785"/>
              </a:moveTo>
              <a:cubicBezTo>
                <a:pt x="10527569" y="5237785"/>
                <a:pt x="10516744" y="5251096"/>
                <a:pt x="10516744" y="5264408"/>
              </a:cubicBezTo>
              <a:cubicBezTo>
                <a:pt x="10516744" y="5279938"/>
                <a:pt x="10527569" y="5291030"/>
                <a:pt x="10542723" y="5291030"/>
              </a:cubicBezTo>
              <a:cubicBezTo>
                <a:pt x="10557877" y="5291030"/>
                <a:pt x="10568702" y="5277719"/>
                <a:pt x="10568702" y="5264408"/>
              </a:cubicBezTo>
              <a:cubicBezTo>
                <a:pt x="10568702" y="5251096"/>
                <a:pt x="10557877" y="5237785"/>
                <a:pt x="10542723" y="5237785"/>
              </a:cubicBezTo>
              <a:close/>
              <a:moveTo>
                <a:pt x="10616330" y="5237785"/>
              </a:moveTo>
              <a:cubicBezTo>
                <a:pt x="10601176" y="5237785"/>
                <a:pt x="10590351" y="5251096"/>
                <a:pt x="10590351" y="5264408"/>
              </a:cubicBezTo>
              <a:cubicBezTo>
                <a:pt x="10590351" y="5279938"/>
                <a:pt x="10603341" y="5291030"/>
                <a:pt x="10616330" y="5291030"/>
              </a:cubicBezTo>
              <a:cubicBezTo>
                <a:pt x="10631484" y="5291030"/>
                <a:pt x="10642309" y="5277719"/>
                <a:pt x="10642309" y="5264408"/>
              </a:cubicBezTo>
              <a:cubicBezTo>
                <a:pt x="10642309" y="5251096"/>
                <a:pt x="10631484" y="5240004"/>
                <a:pt x="10616330" y="5237785"/>
              </a:cubicBezTo>
              <a:close/>
              <a:moveTo>
                <a:pt x="10689936" y="5237785"/>
              </a:moveTo>
              <a:cubicBezTo>
                <a:pt x="10674782" y="5237785"/>
                <a:pt x="10663957" y="5251096"/>
                <a:pt x="10663957" y="5264408"/>
              </a:cubicBezTo>
              <a:cubicBezTo>
                <a:pt x="10663957" y="5279938"/>
                <a:pt x="10676947" y="5291030"/>
                <a:pt x="10689936" y="5291030"/>
              </a:cubicBezTo>
              <a:cubicBezTo>
                <a:pt x="10705091" y="5291030"/>
                <a:pt x="10715915" y="5277719"/>
                <a:pt x="10715915" y="5264408"/>
              </a:cubicBezTo>
              <a:cubicBezTo>
                <a:pt x="10715915" y="5251096"/>
                <a:pt x="10705091" y="5240004"/>
                <a:pt x="10689936" y="5237785"/>
              </a:cubicBezTo>
              <a:close/>
              <a:moveTo>
                <a:pt x="3143063" y="5313215"/>
              </a:moveTo>
              <a:cubicBezTo>
                <a:pt x="3130074" y="5313215"/>
                <a:pt x="3119249" y="5326526"/>
                <a:pt x="3119249" y="5339837"/>
              </a:cubicBezTo>
              <a:cubicBezTo>
                <a:pt x="3119249" y="5355367"/>
                <a:pt x="3130074" y="5366460"/>
                <a:pt x="3143063" y="5366460"/>
              </a:cubicBezTo>
              <a:cubicBezTo>
                <a:pt x="3158217" y="5366460"/>
                <a:pt x="3169042" y="5353148"/>
                <a:pt x="3169042" y="5339837"/>
              </a:cubicBezTo>
              <a:cubicBezTo>
                <a:pt x="3169042" y="5326526"/>
                <a:pt x="3158217" y="5315433"/>
                <a:pt x="3143063" y="5313215"/>
              </a:cubicBezTo>
              <a:close/>
              <a:moveTo>
                <a:pt x="3218835" y="5313215"/>
              </a:moveTo>
              <a:cubicBezTo>
                <a:pt x="3203681" y="5313215"/>
                <a:pt x="3192856" y="5326526"/>
                <a:pt x="3192856" y="5339837"/>
              </a:cubicBezTo>
              <a:cubicBezTo>
                <a:pt x="3192856" y="5355367"/>
                <a:pt x="3205846" y="5366460"/>
                <a:pt x="3218835" y="5366460"/>
              </a:cubicBezTo>
              <a:cubicBezTo>
                <a:pt x="3233989" y="5366460"/>
                <a:pt x="3244814" y="5353148"/>
                <a:pt x="3244814" y="5339837"/>
              </a:cubicBezTo>
              <a:cubicBezTo>
                <a:pt x="3244814" y="5326526"/>
                <a:pt x="3231824" y="5315433"/>
                <a:pt x="3218835" y="5313215"/>
              </a:cubicBezTo>
              <a:close/>
              <a:moveTo>
                <a:pt x="3292441" y="5313215"/>
              </a:moveTo>
              <a:cubicBezTo>
                <a:pt x="3279452" y="5313215"/>
                <a:pt x="3268627" y="5326526"/>
                <a:pt x="3268627" y="5339837"/>
              </a:cubicBezTo>
              <a:cubicBezTo>
                <a:pt x="3268627" y="5355367"/>
                <a:pt x="3279452" y="5366460"/>
                <a:pt x="3292441" y="5366460"/>
              </a:cubicBezTo>
              <a:cubicBezTo>
                <a:pt x="3307595" y="5366460"/>
                <a:pt x="3318420" y="5353148"/>
                <a:pt x="3318420" y="5339837"/>
              </a:cubicBezTo>
              <a:cubicBezTo>
                <a:pt x="3318420" y="5326526"/>
                <a:pt x="3307595" y="5315433"/>
                <a:pt x="3292441" y="5313215"/>
              </a:cubicBezTo>
              <a:close/>
              <a:moveTo>
                <a:pt x="3366049" y="5313215"/>
              </a:moveTo>
              <a:cubicBezTo>
                <a:pt x="3350895" y="5313215"/>
                <a:pt x="3340070" y="5326526"/>
                <a:pt x="3340070" y="5339837"/>
              </a:cubicBezTo>
              <a:cubicBezTo>
                <a:pt x="3340070" y="5355367"/>
                <a:pt x="3353060" y="5366460"/>
                <a:pt x="3366049" y="5366460"/>
              </a:cubicBezTo>
              <a:cubicBezTo>
                <a:pt x="3381203" y="5366460"/>
                <a:pt x="3392028" y="5353148"/>
                <a:pt x="3392028" y="5339837"/>
              </a:cubicBezTo>
              <a:cubicBezTo>
                <a:pt x="3392028" y="5326526"/>
                <a:pt x="3381203" y="5315433"/>
                <a:pt x="3366049" y="5313215"/>
              </a:cubicBezTo>
              <a:close/>
              <a:moveTo>
                <a:pt x="3439656" y="5313215"/>
              </a:moveTo>
              <a:cubicBezTo>
                <a:pt x="3424502" y="5313215"/>
                <a:pt x="3413677" y="5326526"/>
                <a:pt x="3413677" y="5339837"/>
              </a:cubicBezTo>
              <a:cubicBezTo>
                <a:pt x="3413677" y="5355367"/>
                <a:pt x="3426666" y="5366460"/>
                <a:pt x="3439656" y="5366460"/>
              </a:cubicBezTo>
              <a:cubicBezTo>
                <a:pt x="3454810" y="5366460"/>
                <a:pt x="3465635" y="5353148"/>
                <a:pt x="3465635" y="5339837"/>
              </a:cubicBezTo>
              <a:cubicBezTo>
                <a:pt x="3465635" y="5326526"/>
                <a:pt x="3454810" y="5315433"/>
                <a:pt x="3439656" y="5313215"/>
              </a:cubicBezTo>
              <a:close/>
              <a:moveTo>
                <a:pt x="3513262" y="5313215"/>
              </a:moveTo>
              <a:cubicBezTo>
                <a:pt x="3500273" y="5313215"/>
                <a:pt x="3489448" y="5326526"/>
                <a:pt x="3489448" y="5339837"/>
              </a:cubicBezTo>
              <a:cubicBezTo>
                <a:pt x="3489448" y="5355367"/>
                <a:pt x="3500273" y="5366460"/>
                <a:pt x="3513262" y="5366460"/>
              </a:cubicBezTo>
              <a:cubicBezTo>
                <a:pt x="3528416" y="5366460"/>
                <a:pt x="3539241" y="5353148"/>
                <a:pt x="3539241" y="5339837"/>
              </a:cubicBezTo>
              <a:cubicBezTo>
                <a:pt x="3539241" y="5326526"/>
                <a:pt x="3528416" y="5315433"/>
                <a:pt x="3513262" y="5313215"/>
              </a:cubicBezTo>
              <a:close/>
              <a:moveTo>
                <a:pt x="3589034" y="5313215"/>
              </a:moveTo>
              <a:cubicBezTo>
                <a:pt x="3573880" y="5313215"/>
                <a:pt x="3563055" y="5326526"/>
                <a:pt x="3563055" y="5339837"/>
              </a:cubicBezTo>
              <a:cubicBezTo>
                <a:pt x="3563055" y="5355367"/>
                <a:pt x="3576045" y="5366460"/>
                <a:pt x="3589034" y="5366460"/>
              </a:cubicBezTo>
              <a:cubicBezTo>
                <a:pt x="3604188" y="5366460"/>
                <a:pt x="3615013" y="5353148"/>
                <a:pt x="3615013" y="5339837"/>
              </a:cubicBezTo>
              <a:cubicBezTo>
                <a:pt x="3615013" y="5326526"/>
                <a:pt x="3602023" y="5315433"/>
                <a:pt x="3589034" y="5313215"/>
              </a:cubicBezTo>
              <a:close/>
              <a:moveTo>
                <a:pt x="3662641" y="5313215"/>
              </a:moveTo>
              <a:cubicBezTo>
                <a:pt x="3649652" y="5313215"/>
                <a:pt x="3638827" y="5326526"/>
                <a:pt x="3638827" y="5339837"/>
              </a:cubicBezTo>
              <a:cubicBezTo>
                <a:pt x="3638827" y="5355367"/>
                <a:pt x="3649652" y="5366460"/>
                <a:pt x="3662641" y="5366460"/>
              </a:cubicBezTo>
              <a:cubicBezTo>
                <a:pt x="3677795" y="5366460"/>
                <a:pt x="3688620" y="5353148"/>
                <a:pt x="3688620" y="5339837"/>
              </a:cubicBezTo>
              <a:cubicBezTo>
                <a:pt x="3688620" y="5326526"/>
                <a:pt x="3677795" y="5315433"/>
                <a:pt x="3662641" y="5313215"/>
              </a:cubicBezTo>
              <a:close/>
              <a:moveTo>
                <a:pt x="6178265" y="5313215"/>
              </a:moveTo>
              <a:cubicBezTo>
                <a:pt x="6165277" y="5313215"/>
                <a:pt x="6154452" y="5326526"/>
                <a:pt x="6154452" y="5339837"/>
              </a:cubicBezTo>
              <a:cubicBezTo>
                <a:pt x="6154452" y="5355367"/>
                <a:pt x="6165277" y="5366460"/>
                <a:pt x="6178265" y="5366460"/>
              </a:cubicBezTo>
              <a:cubicBezTo>
                <a:pt x="6193420" y="5366460"/>
                <a:pt x="6204245" y="5353148"/>
                <a:pt x="6204245" y="5339837"/>
              </a:cubicBezTo>
              <a:cubicBezTo>
                <a:pt x="6204245" y="5326526"/>
                <a:pt x="6191255" y="5315433"/>
                <a:pt x="6178265" y="5313215"/>
              </a:cubicBezTo>
              <a:close/>
              <a:moveTo>
                <a:pt x="6251873" y="5313215"/>
              </a:moveTo>
              <a:cubicBezTo>
                <a:pt x="6238884" y="5313215"/>
                <a:pt x="6228059" y="5326526"/>
                <a:pt x="6228059" y="5339837"/>
              </a:cubicBezTo>
              <a:cubicBezTo>
                <a:pt x="6228059" y="5355367"/>
                <a:pt x="6238884" y="5366460"/>
                <a:pt x="6251873" y="5366460"/>
              </a:cubicBezTo>
              <a:cubicBezTo>
                <a:pt x="6267027" y="5366460"/>
                <a:pt x="6277852" y="5353148"/>
                <a:pt x="6277852" y="5339837"/>
              </a:cubicBezTo>
              <a:cubicBezTo>
                <a:pt x="6277852" y="5326526"/>
                <a:pt x="6267027" y="5315433"/>
                <a:pt x="6251873" y="5313215"/>
              </a:cubicBezTo>
              <a:close/>
              <a:moveTo>
                <a:pt x="9432124" y="5313215"/>
              </a:moveTo>
              <a:cubicBezTo>
                <a:pt x="9416970" y="5313215"/>
                <a:pt x="9406145" y="5326526"/>
                <a:pt x="9406145" y="5339837"/>
              </a:cubicBezTo>
              <a:cubicBezTo>
                <a:pt x="9406145" y="5355367"/>
                <a:pt x="9419135" y="5366460"/>
                <a:pt x="9432124" y="5366460"/>
              </a:cubicBezTo>
              <a:cubicBezTo>
                <a:pt x="9447278" y="5366460"/>
                <a:pt x="9458103" y="5353148"/>
                <a:pt x="9458103" y="5339837"/>
              </a:cubicBezTo>
              <a:cubicBezTo>
                <a:pt x="9458103" y="5326526"/>
                <a:pt x="9447278" y="5315433"/>
                <a:pt x="9432124" y="5313215"/>
              </a:cubicBezTo>
              <a:close/>
              <a:moveTo>
                <a:pt x="9505731" y="5313215"/>
              </a:moveTo>
              <a:cubicBezTo>
                <a:pt x="9492742" y="5313215"/>
                <a:pt x="9481917" y="5326526"/>
                <a:pt x="9481917" y="5339837"/>
              </a:cubicBezTo>
              <a:cubicBezTo>
                <a:pt x="9481917" y="5355367"/>
                <a:pt x="9492742" y="5366460"/>
                <a:pt x="9505731" y="5366460"/>
              </a:cubicBezTo>
              <a:cubicBezTo>
                <a:pt x="9520886" y="5366460"/>
                <a:pt x="9531710" y="5353148"/>
                <a:pt x="9531710" y="5339837"/>
              </a:cubicBezTo>
              <a:cubicBezTo>
                <a:pt x="9531710" y="5326526"/>
                <a:pt x="9520886" y="5315433"/>
                <a:pt x="9505731" y="5313215"/>
              </a:cubicBezTo>
              <a:close/>
              <a:moveTo>
                <a:pt x="10098916" y="5313215"/>
              </a:moveTo>
              <a:cubicBezTo>
                <a:pt x="10085927" y="5313215"/>
                <a:pt x="10075102" y="5326526"/>
                <a:pt x="10075102" y="5339837"/>
              </a:cubicBezTo>
              <a:cubicBezTo>
                <a:pt x="10075102" y="5355367"/>
                <a:pt x="10085927" y="5366460"/>
                <a:pt x="10098916" y="5366460"/>
              </a:cubicBezTo>
              <a:cubicBezTo>
                <a:pt x="10114071" y="5366460"/>
                <a:pt x="10124895" y="5353148"/>
                <a:pt x="10124895" y="5339837"/>
              </a:cubicBezTo>
              <a:cubicBezTo>
                <a:pt x="10124895" y="5326526"/>
                <a:pt x="10114071" y="5315433"/>
                <a:pt x="10098916" y="5313215"/>
              </a:cubicBezTo>
              <a:close/>
              <a:moveTo>
                <a:pt x="10172523" y="5313215"/>
              </a:moveTo>
              <a:cubicBezTo>
                <a:pt x="10157369" y="5313215"/>
                <a:pt x="10146544" y="5326526"/>
                <a:pt x="10146544" y="5339837"/>
              </a:cubicBezTo>
              <a:cubicBezTo>
                <a:pt x="10146544" y="5355367"/>
                <a:pt x="10157369" y="5366460"/>
                <a:pt x="10172523" y="5366460"/>
              </a:cubicBezTo>
              <a:cubicBezTo>
                <a:pt x="10187677" y="5366460"/>
                <a:pt x="10198502" y="5353148"/>
                <a:pt x="10198502" y="5339837"/>
              </a:cubicBezTo>
              <a:cubicBezTo>
                <a:pt x="10198502" y="5326526"/>
                <a:pt x="10187677" y="5313215"/>
                <a:pt x="10172523" y="5313215"/>
              </a:cubicBezTo>
              <a:close/>
              <a:moveTo>
                <a:pt x="10246130" y="5313215"/>
              </a:moveTo>
              <a:cubicBezTo>
                <a:pt x="10230976" y="5313215"/>
                <a:pt x="10220151" y="5326526"/>
                <a:pt x="10220151" y="5339837"/>
              </a:cubicBezTo>
              <a:cubicBezTo>
                <a:pt x="10220151" y="5355367"/>
                <a:pt x="10233141" y="5366460"/>
                <a:pt x="10246130" y="5366460"/>
              </a:cubicBezTo>
              <a:cubicBezTo>
                <a:pt x="10261284" y="5366460"/>
                <a:pt x="10272109" y="5353148"/>
                <a:pt x="10272109" y="5339837"/>
              </a:cubicBezTo>
              <a:cubicBezTo>
                <a:pt x="10272109" y="5326526"/>
                <a:pt x="10261284" y="5315433"/>
                <a:pt x="10246130" y="5313215"/>
              </a:cubicBezTo>
              <a:close/>
              <a:moveTo>
                <a:pt x="10319737" y="5313215"/>
              </a:moveTo>
              <a:cubicBezTo>
                <a:pt x="10304583" y="5313215"/>
                <a:pt x="10293758" y="5326526"/>
                <a:pt x="10293758" y="5339837"/>
              </a:cubicBezTo>
              <a:cubicBezTo>
                <a:pt x="10293758" y="5355367"/>
                <a:pt x="10306748" y="5366460"/>
                <a:pt x="10319737" y="5366460"/>
              </a:cubicBezTo>
              <a:cubicBezTo>
                <a:pt x="10334891" y="5366460"/>
                <a:pt x="10345716" y="5353148"/>
                <a:pt x="10345716" y="5339837"/>
              </a:cubicBezTo>
              <a:cubicBezTo>
                <a:pt x="10345716" y="5326526"/>
                <a:pt x="10334891" y="5315433"/>
                <a:pt x="10319737" y="5313215"/>
              </a:cubicBezTo>
              <a:close/>
              <a:moveTo>
                <a:pt x="10395509" y="5313215"/>
              </a:moveTo>
              <a:cubicBezTo>
                <a:pt x="10380355" y="5313215"/>
                <a:pt x="10369530" y="5326526"/>
                <a:pt x="10369530" y="5339837"/>
              </a:cubicBezTo>
              <a:cubicBezTo>
                <a:pt x="10369530" y="5355367"/>
                <a:pt x="10382520" y="5366460"/>
                <a:pt x="10395509" y="5366460"/>
              </a:cubicBezTo>
              <a:cubicBezTo>
                <a:pt x="10408499" y="5366460"/>
                <a:pt x="10419323" y="5353148"/>
                <a:pt x="10419323" y="5339837"/>
              </a:cubicBezTo>
              <a:cubicBezTo>
                <a:pt x="10419323" y="5326526"/>
                <a:pt x="10408499" y="5315433"/>
                <a:pt x="10395509" y="5313215"/>
              </a:cubicBezTo>
              <a:close/>
              <a:moveTo>
                <a:pt x="10471280" y="5313215"/>
              </a:moveTo>
              <a:cubicBezTo>
                <a:pt x="10456126" y="5313215"/>
                <a:pt x="10445301" y="5326526"/>
                <a:pt x="10445301" y="5339837"/>
              </a:cubicBezTo>
              <a:cubicBezTo>
                <a:pt x="10445301" y="5355367"/>
                <a:pt x="10458291" y="5366460"/>
                <a:pt x="10471280" y="5366460"/>
              </a:cubicBezTo>
              <a:cubicBezTo>
                <a:pt x="10484270" y="5366460"/>
                <a:pt x="10495094" y="5353148"/>
                <a:pt x="10495094" y="5339837"/>
              </a:cubicBezTo>
              <a:cubicBezTo>
                <a:pt x="10495094" y="5326526"/>
                <a:pt x="10482105" y="5315433"/>
                <a:pt x="10471280" y="5313215"/>
              </a:cubicBezTo>
              <a:close/>
              <a:moveTo>
                <a:pt x="10542723" y="5313215"/>
              </a:moveTo>
              <a:cubicBezTo>
                <a:pt x="10527569" y="5313215"/>
                <a:pt x="10516744" y="5326526"/>
                <a:pt x="10516744" y="5339837"/>
              </a:cubicBezTo>
              <a:cubicBezTo>
                <a:pt x="10516744" y="5355367"/>
                <a:pt x="10527569" y="5366460"/>
                <a:pt x="10542723" y="5366460"/>
              </a:cubicBezTo>
              <a:cubicBezTo>
                <a:pt x="10557877" y="5366460"/>
                <a:pt x="10568702" y="5353148"/>
                <a:pt x="10568702" y="5339837"/>
              </a:cubicBezTo>
              <a:cubicBezTo>
                <a:pt x="10568702" y="5326526"/>
                <a:pt x="10557877" y="5313215"/>
                <a:pt x="10542723" y="5313215"/>
              </a:cubicBezTo>
              <a:close/>
              <a:moveTo>
                <a:pt x="10616330" y="5313215"/>
              </a:moveTo>
              <a:cubicBezTo>
                <a:pt x="10601176" y="5313215"/>
                <a:pt x="10590351" y="5326526"/>
                <a:pt x="10590351" y="5339837"/>
              </a:cubicBezTo>
              <a:cubicBezTo>
                <a:pt x="10590351" y="5355367"/>
                <a:pt x="10603341" y="5366460"/>
                <a:pt x="10616330" y="5366460"/>
              </a:cubicBezTo>
              <a:cubicBezTo>
                <a:pt x="10631484" y="5366460"/>
                <a:pt x="10642309" y="5353148"/>
                <a:pt x="10642309" y="5339837"/>
              </a:cubicBezTo>
              <a:cubicBezTo>
                <a:pt x="10642309" y="5326526"/>
                <a:pt x="10631484" y="5315433"/>
                <a:pt x="10616330" y="5313215"/>
              </a:cubicBezTo>
              <a:close/>
              <a:moveTo>
                <a:pt x="11356728" y="5313215"/>
              </a:moveTo>
              <a:cubicBezTo>
                <a:pt x="11343740" y="5313215"/>
                <a:pt x="11332915" y="5326526"/>
                <a:pt x="11332915" y="5339837"/>
              </a:cubicBezTo>
              <a:cubicBezTo>
                <a:pt x="11332915" y="5355367"/>
                <a:pt x="11343740" y="5366460"/>
                <a:pt x="11356728" y="5366460"/>
              </a:cubicBezTo>
              <a:cubicBezTo>
                <a:pt x="11371883" y="5366460"/>
                <a:pt x="11382708" y="5353148"/>
                <a:pt x="11382708" y="5339837"/>
              </a:cubicBezTo>
              <a:cubicBezTo>
                <a:pt x="11382708" y="5326526"/>
                <a:pt x="11369717" y="5315433"/>
                <a:pt x="11356728" y="5313215"/>
              </a:cubicBezTo>
              <a:close/>
              <a:moveTo>
                <a:pt x="3069456" y="5390864"/>
              </a:moveTo>
              <a:cubicBezTo>
                <a:pt x="3056467" y="5390864"/>
                <a:pt x="3045642" y="5401957"/>
                <a:pt x="3045642" y="5415267"/>
              </a:cubicBezTo>
              <a:cubicBezTo>
                <a:pt x="3045642" y="5430797"/>
                <a:pt x="3056467" y="5441890"/>
                <a:pt x="3069456" y="5441890"/>
              </a:cubicBezTo>
              <a:cubicBezTo>
                <a:pt x="3084610" y="5441890"/>
                <a:pt x="3095435" y="5428579"/>
                <a:pt x="3095435" y="5415267"/>
              </a:cubicBezTo>
              <a:cubicBezTo>
                <a:pt x="3095435" y="5401957"/>
                <a:pt x="3084610" y="5390864"/>
                <a:pt x="3069456" y="5390864"/>
              </a:cubicBezTo>
              <a:close/>
              <a:moveTo>
                <a:pt x="3143063" y="5390864"/>
              </a:moveTo>
              <a:cubicBezTo>
                <a:pt x="3130074" y="5390864"/>
                <a:pt x="3119249" y="5401957"/>
                <a:pt x="3119249" y="5415267"/>
              </a:cubicBezTo>
              <a:cubicBezTo>
                <a:pt x="3119249" y="5430797"/>
                <a:pt x="3130074" y="5441890"/>
                <a:pt x="3143063" y="5441890"/>
              </a:cubicBezTo>
              <a:cubicBezTo>
                <a:pt x="3158217" y="5441890"/>
                <a:pt x="3169042" y="5428579"/>
                <a:pt x="3169042" y="5415267"/>
              </a:cubicBezTo>
              <a:cubicBezTo>
                <a:pt x="3169042" y="5401957"/>
                <a:pt x="3158217" y="5390864"/>
                <a:pt x="3143063" y="5390864"/>
              </a:cubicBezTo>
              <a:close/>
              <a:moveTo>
                <a:pt x="3218835" y="5390864"/>
              </a:moveTo>
              <a:cubicBezTo>
                <a:pt x="3203681" y="5390864"/>
                <a:pt x="3192856" y="5401957"/>
                <a:pt x="3192856" y="5415267"/>
              </a:cubicBezTo>
              <a:cubicBezTo>
                <a:pt x="3192856" y="5430797"/>
                <a:pt x="3205846" y="5441890"/>
                <a:pt x="3218835" y="5441890"/>
              </a:cubicBezTo>
              <a:cubicBezTo>
                <a:pt x="3233989" y="5441890"/>
                <a:pt x="3244814" y="5428579"/>
                <a:pt x="3244814" y="5415267"/>
              </a:cubicBezTo>
              <a:cubicBezTo>
                <a:pt x="3244814" y="5401957"/>
                <a:pt x="3231824" y="5390864"/>
                <a:pt x="3218835" y="5390864"/>
              </a:cubicBezTo>
              <a:close/>
              <a:moveTo>
                <a:pt x="3292441" y="5390864"/>
              </a:moveTo>
              <a:cubicBezTo>
                <a:pt x="3279452" y="5390864"/>
                <a:pt x="3268627" y="5401957"/>
                <a:pt x="3268627" y="5415267"/>
              </a:cubicBezTo>
              <a:cubicBezTo>
                <a:pt x="3268627" y="5430797"/>
                <a:pt x="3279452" y="5441890"/>
                <a:pt x="3292441" y="5441890"/>
              </a:cubicBezTo>
              <a:cubicBezTo>
                <a:pt x="3307595" y="5441890"/>
                <a:pt x="3318420" y="5428579"/>
                <a:pt x="3318420" y="5415267"/>
              </a:cubicBezTo>
              <a:cubicBezTo>
                <a:pt x="3318420" y="5401957"/>
                <a:pt x="3307595" y="5390864"/>
                <a:pt x="3292441" y="5390864"/>
              </a:cubicBezTo>
              <a:close/>
              <a:moveTo>
                <a:pt x="3366049" y="5390864"/>
              </a:moveTo>
              <a:cubicBezTo>
                <a:pt x="3350895" y="5390864"/>
                <a:pt x="3340070" y="5401957"/>
                <a:pt x="3340070" y="5415267"/>
              </a:cubicBezTo>
              <a:cubicBezTo>
                <a:pt x="3340070" y="5430797"/>
                <a:pt x="3353060" y="5441890"/>
                <a:pt x="3366049" y="5441890"/>
              </a:cubicBezTo>
              <a:cubicBezTo>
                <a:pt x="3381203" y="5441890"/>
                <a:pt x="3392028" y="5428579"/>
                <a:pt x="3392028" y="5415267"/>
              </a:cubicBezTo>
              <a:cubicBezTo>
                <a:pt x="3392028" y="5401957"/>
                <a:pt x="3381203" y="5390864"/>
                <a:pt x="3366049" y="5390864"/>
              </a:cubicBezTo>
              <a:close/>
              <a:moveTo>
                <a:pt x="3439656" y="5390864"/>
              </a:moveTo>
              <a:cubicBezTo>
                <a:pt x="3424502" y="5390864"/>
                <a:pt x="3413677" y="5401957"/>
                <a:pt x="3413677" y="5415267"/>
              </a:cubicBezTo>
              <a:cubicBezTo>
                <a:pt x="3413677" y="5430797"/>
                <a:pt x="3426666" y="5441890"/>
                <a:pt x="3439656" y="5441890"/>
              </a:cubicBezTo>
              <a:cubicBezTo>
                <a:pt x="3454810" y="5441890"/>
                <a:pt x="3465635" y="5428579"/>
                <a:pt x="3465635" y="5415267"/>
              </a:cubicBezTo>
              <a:cubicBezTo>
                <a:pt x="3465635" y="5401957"/>
                <a:pt x="3454810" y="5390864"/>
                <a:pt x="3439656" y="5390864"/>
              </a:cubicBezTo>
              <a:close/>
              <a:moveTo>
                <a:pt x="3513262" y="5390864"/>
              </a:moveTo>
              <a:cubicBezTo>
                <a:pt x="3500273" y="5390864"/>
                <a:pt x="3489448" y="5401957"/>
                <a:pt x="3489448" y="5415267"/>
              </a:cubicBezTo>
              <a:cubicBezTo>
                <a:pt x="3489448" y="5430797"/>
                <a:pt x="3500273" y="5441890"/>
                <a:pt x="3513262" y="5441890"/>
              </a:cubicBezTo>
              <a:cubicBezTo>
                <a:pt x="3528416" y="5441890"/>
                <a:pt x="3539241" y="5428579"/>
                <a:pt x="3539241" y="5415267"/>
              </a:cubicBezTo>
              <a:cubicBezTo>
                <a:pt x="3539241" y="5401957"/>
                <a:pt x="3528416" y="5390864"/>
                <a:pt x="3513262" y="5390864"/>
              </a:cubicBezTo>
              <a:close/>
              <a:moveTo>
                <a:pt x="3589034" y="5390864"/>
              </a:moveTo>
              <a:cubicBezTo>
                <a:pt x="3573880" y="5390864"/>
                <a:pt x="3563055" y="5401957"/>
                <a:pt x="3563055" y="5415267"/>
              </a:cubicBezTo>
              <a:cubicBezTo>
                <a:pt x="3563055" y="5430797"/>
                <a:pt x="3576045" y="5441890"/>
                <a:pt x="3589034" y="5441890"/>
              </a:cubicBezTo>
              <a:cubicBezTo>
                <a:pt x="3604188" y="5441890"/>
                <a:pt x="3615013" y="5428579"/>
                <a:pt x="3615013" y="5415267"/>
              </a:cubicBezTo>
              <a:cubicBezTo>
                <a:pt x="3615013" y="5401957"/>
                <a:pt x="3602023" y="5390864"/>
                <a:pt x="3589034" y="5390864"/>
              </a:cubicBezTo>
              <a:close/>
              <a:moveTo>
                <a:pt x="3662641" y="5390864"/>
              </a:moveTo>
              <a:cubicBezTo>
                <a:pt x="3649652" y="5390864"/>
                <a:pt x="3638827" y="5401957"/>
                <a:pt x="3638827" y="5415267"/>
              </a:cubicBezTo>
              <a:cubicBezTo>
                <a:pt x="3638827" y="5430797"/>
                <a:pt x="3649652" y="5441890"/>
                <a:pt x="3662641" y="5441890"/>
              </a:cubicBezTo>
              <a:cubicBezTo>
                <a:pt x="3677795" y="5441890"/>
                <a:pt x="3688620" y="5428579"/>
                <a:pt x="3688620" y="5415267"/>
              </a:cubicBezTo>
              <a:cubicBezTo>
                <a:pt x="3688620" y="5401957"/>
                <a:pt x="3677795" y="5390864"/>
                <a:pt x="3662641" y="5390864"/>
              </a:cubicBezTo>
              <a:close/>
              <a:moveTo>
                <a:pt x="10246130" y="5390864"/>
              </a:moveTo>
              <a:cubicBezTo>
                <a:pt x="10230976" y="5390864"/>
                <a:pt x="10220151" y="5401957"/>
                <a:pt x="10220151" y="5415267"/>
              </a:cubicBezTo>
              <a:cubicBezTo>
                <a:pt x="10220151" y="5430797"/>
                <a:pt x="10233141" y="5441890"/>
                <a:pt x="10246130" y="5441890"/>
              </a:cubicBezTo>
              <a:cubicBezTo>
                <a:pt x="10261284" y="5441890"/>
                <a:pt x="10272109" y="5428579"/>
                <a:pt x="10272109" y="5415267"/>
              </a:cubicBezTo>
              <a:cubicBezTo>
                <a:pt x="10272109" y="5401957"/>
                <a:pt x="10261284" y="5390864"/>
                <a:pt x="10246130" y="5390864"/>
              </a:cubicBezTo>
              <a:close/>
              <a:moveTo>
                <a:pt x="10319737" y="5390864"/>
              </a:moveTo>
              <a:cubicBezTo>
                <a:pt x="10304583" y="5390864"/>
                <a:pt x="10293758" y="5401957"/>
                <a:pt x="10293758" y="5415267"/>
              </a:cubicBezTo>
              <a:cubicBezTo>
                <a:pt x="10293758" y="5430797"/>
                <a:pt x="10306748" y="5441890"/>
                <a:pt x="10319737" y="5441890"/>
              </a:cubicBezTo>
              <a:cubicBezTo>
                <a:pt x="10334891" y="5441890"/>
                <a:pt x="10345716" y="5428579"/>
                <a:pt x="10345716" y="5415267"/>
              </a:cubicBezTo>
              <a:cubicBezTo>
                <a:pt x="10345716" y="5401957"/>
                <a:pt x="10334891" y="5390864"/>
                <a:pt x="10319737" y="5390864"/>
              </a:cubicBezTo>
              <a:close/>
              <a:moveTo>
                <a:pt x="10395509" y="5390864"/>
              </a:moveTo>
              <a:cubicBezTo>
                <a:pt x="10380355" y="5390864"/>
                <a:pt x="10369530" y="5401957"/>
                <a:pt x="10369530" y="5415267"/>
              </a:cubicBezTo>
              <a:cubicBezTo>
                <a:pt x="10369530" y="5430797"/>
                <a:pt x="10382520" y="5441890"/>
                <a:pt x="10395509" y="5441890"/>
              </a:cubicBezTo>
              <a:cubicBezTo>
                <a:pt x="10408499" y="5441890"/>
                <a:pt x="10419323" y="5428579"/>
                <a:pt x="10419323" y="5415267"/>
              </a:cubicBezTo>
              <a:cubicBezTo>
                <a:pt x="10419323" y="5401957"/>
                <a:pt x="10408499" y="5390864"/>
                <a:pt x="10395509" y="5390864"/>
              </a:cubicBezTo>
              <a:close/>
              <a:moveTo>
                <a:pt x="10471280" y="5390864"/>
              </a:moveTo>
              <a:cubicBezTo>
                <a:pt x="10456126" y="5390864"/>
                <a:pt x="10445301" y="5401957"/>
                <a:pt x="10445301" y="5415267"/>
              </a:cubicBezTo>
              <a:cubicBezTo>
                <a:pt x="10445301" y="5430797"/>
                <a:pt x="10458291" y="5441890"/>
                <a:pt x="10471280" y="5441890"/>
              </a:cubicBezTo>
              <a:cubicBezTo>
                <a:pt x="10484270" y="5441890"/>
                <a:pt x="10495094" y="5428579"/>
                <a:pt x="10495094" y="5415267"/>
              </a:cubicBezTo>
              <a:cubicBezTo>
                <a:pt x="10495094" y="5401957"/>
                <a:pt x="10482105" y="5390864"/>
                <a:pt x="10471280" y="5390864"/>
              </a:cubicBezTo>
              <a:close/>
              <a:moveTo>
                <a:pt x="10542723" y="5390864"/>
              </a:moveTo>
              <a:cubicBezTo>
                <a:pt x="10527569" y="5390864"/>
                <a:pt x="10516744" y="5401957"/>
                <a:pt x="10516744" y="5415267"/>
              </a:cubicBezTo>
              <a:cubicBezTo>
                <a:pt x="10516744" y="5430797"/>
                <a:pt x="10527569" y="5441890"/>
                <a:pt x="10542723" y="5441890"/>
              </a:cubicBezTo>
              <a:cubicBezTo>
                <a:pt x="10557877" y="5441890"/>
                <a:pt x="10568702" y="5428579"/>
                <a:pt x="10568702" y="5415267"/>
              </a:cubicBezTo>
              <a:cubicBezTo>
                <a:pt x="10568702" y="5401957"/>
                <a:pt x="10557877" y="5390864"/>
                <a:pt x="10542723" y="5390864"/>
              </a:cubicBezTo>
              <a:close/>
              <a:moveTo>
                <a:pt x="11356728" y="5390864"/>
              </a:moveTo>
              <a:cubicBezTo>
                <a:pt x="11343740" y="5390864"/>
                <a:pt x="11332915" y="5401957"/>
                <a:pt x="11332915" y="5415267"/>
              </a:cubicBezTo>
              <a:cubicBezTo>
                <a:pt x="11332915" y="5430797"/>
                <a:pt x="11343740" y="5441890"/>
                <a:pt x="11356728" y="5441890"/>
              </a:cubicBezTo>
              <a:cubicBezTo>
                <a:pt x="11371883" y="5441890"/>
                <a:pt x="11382708" y="5428579"/>
                <a:pt x="11382708" y="5415267"/>
              </a:cubicBezTo>
              <a:cubicBezTo>
                <a:pt x="11382708" y="5401957"/>
                <a:pt x="11369717" y="5390864"/>
                <a:pt x="11356728" y="5390864"/>
              </a:cubicBezTo>
              <a:close/>
              <a:moveTo>
                <a:pt x="11280956" y="5468512"/>
              </a:moveTo>
              <a:cubicBezTo>
                <a:pt x="11265802" y="5468512"/>
                <a:pt x="11254977" y="5479605"/>
                <a:pt x="11254977" y="5492915"/>
              </a:cubicBezTo>
              <a:cubicBezTo>
                <a:pt x="11254977" y="5508445"/>
                <a:pt x="11265802" y="5519538"/>
                <a:pt x="11280956" y="5519538"/>
              </a:cubicBezTo>
              <a:cubicBezTo>
                <a:pt x="11296111" y="5519538"/>
                <a:pt x="11306935" y="5506227"/>
                <a:pt x="11306935" y="5492915"/>
              </a:cubicBezTo>
              <a:cubicBezTo>
                <a:pt x="11306935" y="5477386"/>
                <a:pt x="11296111" y="5468512"/>
                <a:pt x="11280956" y="5468512"/>
              </a:cubicBezTo>
              <a:close/>
              <a:moveTo>
                <a:pt x="11356728" y="5468513"/>
              </a:moveTo>
              <a:cubicBezTo>
                <a:pt x="11343740" y="5468513"/>
                <a:pt x="11332915" y="5479605"/>
                <a:pt x="11332915" y="5492916"/>
              </a:cubicBezTo>
              <a:cubicBezTo>
                <a:pt x="11332915" y="5508446"/>
                <a:pt x="11343740" y="5519539"/>
                <a:pt x="11356728" y="5519539"/>
              </a:cubicBezTo>
              <a:cubicBezTo>
                <a:pt x="11371883" y="5519539"/>
                <a:pt x="11382708" y="5506227"/>
                <a:pt x="11382708" y="5492916"/>
              </a:cubicBezTo>
              <a:cubicBezTo>
                <a:pt x="11382708" y="5477387"/>
                <a:pt x="11369717" y="5466294"/>
                <a:pt x="11356728" y="5468513"/>
              </a:cubicBezTo>
              <a:close/>
              <a:moveTo>
                <a:pt x="11430336" y="5468513"/>
              </a:moveTo>
              <a:cubicBezTo>
                <a:pt x="11415182" y="5468513"/>
                <a:pt x="11404357" y="5479605"/>
                <a:pt x="11404357" y="5492916"/>
              </a:cubicBezTo>
              <a:cubicBezTo>
                <a:pt x="11404357" y="5508446"/>
                <a:pt x="11417346" y="5519539"/>
                <a:pt x="11430336" y="5519539"/>
              </a:cubicBezTo>
              <a:cubicBezTo>
                <a:pt x="11445489" y="5519539"/>
                <a:pt x="11456314" y="5506227"/>
                <a:pt x="11456314" y="5492916"/>
              </a:cubicBezTo>
              <a:cubicBezTo>
                <a:pt x="11456314" y="5477387"/>
                <a:pt x="11445489" y="5466294"/>
                <a:pt x="11430336" y="5468513"/>
              </a:cubicBezTo>
              <a:close/>
              <a:moveTo>
                <a:pt x="3143063" y="5468513"/>
              </a:moveTo>
              <a:cubicBezTo>
                <a:pt x="3130074" y="5468513"/>
                <a:pt x="3119249" y="5479605"/>
                <a:pt x="3119249" y="5492916"/>
              </a:cubicBezTo>
              <a:cubicBezTo>
                <a:pt x="3119249" y="5508446"/>
                <a:pt x="3130074" y="5519539"/>
                <a:pt x="3143063" y="5519539"/>
              </a:cubicBezTo>
              <a:cubicBezTo>
                <a:pt x="3158217" y="5519539"/>
                <a:pt x="3169042" y="5506227"/>
                <a:pt x="3169042" y="5492916"/>
              </a:cubicBezTo>
              <a:cubicBezTo>
                <a:pt x="3169042" y="5477387"/>
                <a:pt x="3158217" y="5466294"/>
                <a:pt x="3143063" y="5468513"/>
              </a:cubicBezTo>
              <a:close/>
              <a:moveTo>
                <a:pt x="3218835" y="5468513"/>
              </a:moveTo>
              <a:cubicBezTo>
                <a:pt x="3203681" y="5468513"/>
                <a:pt x="3192856" y="5479605"/>
                <a:pt x="3192856" y="5492916"/>
              </a:cubicBezTo>
              <a:cubicBezTo>
                <a:pt x="3192856" y="5508446"/>
                <a:pt x="3205846" y="5519539"/>
                <a:pt x="3218835" y="5519539"/>
              </a:cubicBezTo>
              <a:cubicBezTo>
                <a:pt x="3233989" y="5519539"/>
                <a:pt x="3244814" y="5506227"/>
                <a:pt x="3244814" y="5492916"/>
              </a:cubicBezTo>
              <a:cubicBezTo>
                <a:pt x="3244814" y="5477387"/>
                <a:pt x="3231824" y="5466294"/>
                <a:pt x="3218835" y="5468513"/>
              </a:cubicBezTo>
              <a:close/>
              <a:moveTo>
                <a:pt x="3292441" y="5468513"/>
              </a:moveTo>
              <a:cubicBezTo>
                <a:pt x="3279452" y="5468513"/>
                <a:pt x="3268627" y="5479605"/>
                <a:pt x="3268627" y="5492916"/>
              </a:cubicBezTo>
              <a:cubicBezTo>
                <a:pt x="3268627" y="5508446"/>
                <a:pt x="3279452" y="5519539"/>
                <a:pt x="3292441" y="5519539"/>
              </a:cubicBezTo>
              <a:cubicBezTo>
                <a:pt x="3307595" y="5519539"/>
                <a:pt x="3318420" y="5506227"/>
                <a:pt x="3318420" y="5492916"/>
              </a:cubicBezTo>
              <a:cubicBezTo>
                <a:pt x="3318420" y="5477387"/>
                <a:pt x="3307595" y="5466294"/>
                <a:pt x="3292441" y="5468513"/>
              </a:cubicBezTo>
              <a:close/>
              <a:moveTo>
                <a:pt x="3366049" y="5468513"/>
              </a:moveTo>
              <a:cubicBezTo>
                <a:pt x="3350895" y="5468513"/>
                <a:pt x="3340070" y="5479605"/>
                <a:pt x="3340070" y="5492916"/>
              </a:cubicBezTo>
              <a:cubicBezTo>
                <a:pt x="3340070" y="5508446"/>
                <a:pt x="3353060" y="5519539"/>
                <a:pt x="3366049" y="5519539"/>
              </a:cubicBezTo>
              <a:cubicBezTo>
                <a:pt x="3381203" y="5519539"/>
                <a:pt x="3392028" y="5506227"/>
                <a:pt x="3392028" y="5492916"/>
              </a:cubicBezTo>
              <a:cubicBezTo>
                <a:pt x="3392028" y="5477387"/>
                <a:pt x="3381203" y="5466294"/>
                <a:pt x="3366049" y="5468513"/>
              </a:cubicBezTo>
              <a:close/>
              <a:moveTo>
                <a:pt x="3439656" y="5468513"/>
              </a:moveTo>
              <a:cubicBezTo>
                <a:pt x="3424502" y="5468513"/>
                <a:pt x="3413677" y="5479605"/>
                <a:pt x="3413677" y="5492916"/>
              </a:cubicBezTo>
              <a:cubicBezTo>
                <a:pt x="3413677" y="5508446"/>
                <a:pt x="3426666" y="5519539"/>
                <a:pt x="3439656" y="5519539"/>
              </a:cubicBezTo>
              <a:cubicBezTo>
                <a:pt x="3454810" y="5519539"/>
                <a:pt x="3465635" y="5506227"/>
                <a:pt x="3465635" y="5492916"/>
              </a:cubicBezTo>
              <a:cubicBezTo>
                <a:pt x="3465635" y="5477387"/>
                <a:pt x="3454810" y="5466294"/>
                <a:pt x="3439656" y="5468513"/>
              </a:cubicBezTo>
              <a:close/>
              <a:moveTo>
                <a:pt x="3513262" y="5468513"/>
              </a:moveTo>
              <a:cubicBezTo>
                <a:pt x="3500273" y="5468513"/>
                <a:pt x="3489448" y="5479605"/>
                <a:pt x="3489448" y="5492916"/>
              </a:cubicBezTo>
              <a:cubicBezTo>
                <a:pt x="3489448" y="5508446"/>
                <a:pt x="3500273" y="5519539"/>
                <a:pt x="3513262" y="5519539"/>
              </a:cubicBezTo>
              <a:cubicBezTo>
                <a:pt x="3528416" y="5519539"/>
                <a:pt x="3539241" y="5506227"/>
                <a:pt x="3539241" y="5492916"/>
              </a:cubicBezTo>
              <a:cubicBezTo>
                <a:pt x="3539241" y="5477387"/>
                <a:pt x="3528416" y="5466294"/>
                <a:pt x="3513262" y="5468513"/>
              </a:cubicBezTo>
              <a:close/>
              <a:moveTo>
                <a:pt x="3589034" y="5468513"/>
              </a:moveTo>
              <a:cubicBezTo>
                <a:pt x="3573880" y="5468513"/>
                <a:pt x="3563055" y="5479605"/>
                <a:pt x="3563055" y="5492916"/>
              </a:cubicBezTo>
              <a:cubicBezTo>
                <a:pt x="3563055" y="5508446"/>
                <a:pt x="3576045" y="5519539"/>
                <a:pt x="3589034" y="5519539"/>
              </a:cubicBezTo>
              <a:cubicBezTo>
                <a:pt x="3604188" y="5519539"/>
                <a:pt x="3615013" y="5506227"/>
                <a:pt x="3615013" y="5492916"/>
              </a:cubicBezTo>
              <a:cubicBezTo>
                <a:pt x="3615013" y="5477387"/>
                <a:pt x="3602023" y="5466294"/>
                <a:pt x="3589034" y="5468513"/>
              </a:cubicBezTo>
              <a:close/>
              <a:moveTo>
                <a:pt x="10319737" y="5468513"/>
              </a:moveTo>
              <a:cubicBezTo>
                <a:pt x="10304583" y="5468513"/>
                <a:pt x="10293758" y="5479605"/>
                <a:pt x="10293758" y="5492916"/>
              </a:cubicBezTo>
              <a:cubicBezTo>
                <a:pt x="10293758" y="5508446"/>
                <a:pt x="10306748" y="5519539"/>
                <a:pt x="10319737" y="5519539"/>
              </a:cubicBezTo>
              <a:cubicBezTo>
                <a:pt x="10334891" y="5519539"/>
                <a:pt x="10345716" y="5506227"/>
                <a:pt x="10345716" y="5492916"/>
              </a:cubicBezTo>
              <a:cubicBezTo>
                <a:pt x="10345716" y="5477387"/>
                <a:pt x="10334891" y="5466294"/>
                <a:pt x="10319737" y="5468513"/>
              </a:cubicBezTo>
              <a:close/>
              <a:moveTo>
                <a:pt x="10395509" y="5468513"/>
              </a:moveTo>
              <a:cubicBezTo>
                <a:pt x="10380355" y="5468513"/>
                <a:pt x="10369530" y="5479605"/>
                <a:pt x="10369530" y="5492916"/>
              </a:cubicBezTo>
              <a:cubicBezTo>
                <a:pt x="10369530" y="5508446"/>
                <a:pt x="10382520" y="5519539"/>
                <a:pt x="10395509" y="5519539"/>
              </a:cubicBezTo>
              <a:cubicBezTo>
                <a:pt x="10408499" y="5519539"/>
                <a:pt x="10419323" y="5506227"/>
                <a:pt x="10419323" y="5492916"/>
              </a:cubicBezTo>
              <a:cubicBezTo>
                <a:pt x="10419323" y="5477387"/>
                <a:pt x="10408499" y="5466294"/>
                <a:pt x="10395509" y="5468513"/>
              </a:cubicBezTo>
              <a:close/>
              <a:moveTo>
                <a:pt x="11280956" y="5543942"/>
              </a:moveTo>
              <a:cubicBezTo>
                <a:pt x="11265802" y="5543942"/>
                <a:pt x="11254977" y="5555035"/>
                <a:pt x="11254977" y="5568346"/>
              </a:cubicBezTo>
              <a:cubicBezTo>
                <a:pt x="11254977" y="5583875"/>
                <a:pt x="11265802" y="5594968"/>
                <a:pt x="11280956" y="5594968"/>
              </a:cubicBezTo>
              <a:cubicBezTo>
                <a:pt x="11296111" y="5594968"/>
                <a:pt x="11306935" y="5581657"/>
                <a:pt x="11306935" y="5568346"/>
              </a:cubicBezTo>
              <a:cubicBezTo>
                <a:pt x="11306935" y="5552816"/>
                <a:pt x="11296111" y="5543942"/>
                <a:pt x="11280956" y="5543942"/>
              </a:cubicBezTo>
              <a:close/>
              <a:moveTo>
                <a:pt x="3143063" y="5543943"/>
              </a:moveTo>
              <a:cubicBezTo>
                <a:pt x="3130074" y="5543943"/>
                <a:pt x="3119249" y="5555035"/>
                <a:pt x="3119249" y="5568347"/>
              </a:cubicBezTo>
              <a:cubicBezTo>
                <a:pt x="3119249" y="5583876"/>
                <a:pt x="3130074" y="5594969"/>
                <a:pt x="3143063" y="5594969"/>
              </a:cubicBezTo>
              <a:cubicBezTo>
                <a:pt x="3158217" y="5594969"/>
                <a:pt x="3169042" y="5581657"/>
                <a:pt x="3169042" y="5568347"/>
              </a:cubicBezTo>
              <a:cubicBezTo>
                <a:pt x="3169042" y="5552817"/>
                <a:pt x="3158217" y="5541724"/>
                <a:pt x="3143063" y="5543943"/>
              </a:cubicBezTo>
              <a:close/>
              <a:moveTo>
                <a:pt x="3218835" y="5543943"/>
              </a:moveTo>
              <a:cubicBezTo>
                <a:pt x="3203681" y="5543943"/>
                <a:pt x="3192856" y="5555035"/>
                <a:pt x="3192856" y="5568347"/>
              </a:cubicBezTo>
              <a:cubicBezTo>
                <a:pt x="3192856" y="5583876"/>
                <a:pt x="3205846" y="5594969"/>
                <a:pt x="3218835" y="5594969"/>
              </a:cubicBezTo>
              <a:cubicBezTo>
                <a:pt x="3233989" y="5594969"/>
                <a:pt x="3244814" y="5581657"/>
                <a:pt x="3244814" y="5568347"/>
              </a:cubicBezTo>
              <a:cubicBezTo>
                <a:pt x="3244814" y="5552817"/>
                <a:pt x="3231824" y="5541724"/>
                <a:pt x="3218835" y="5543943"/>
              </a:cubicBezTo>
              <a:close/>
              <a:moveTo>
                <a:pt x="3292441" y="5543943"/>
              </a:moveTo>
              <a:cubicBezTo>
                <a:pt x="3279452" y="5543943"/>
                <a:pt x="3268627" y="5555035"/>
                <a:pt x="3268627" y="5568347"/>
              </a:cubicBezTo>
              <a:cubicBezTo>
                <a:pt x="3268627" y="5583876"/>
                <a:pt x="3279452" y="5594969"/>
                <a:pt x="3292441" y="5594969"/>
              </a:cubicBezTo>
              <a:cubicBezTo>
                <a:pt x="3307595" y="5594969"/>
                <a:pt x="3318420" y="5581657"/>
                <a:pt x="3318420" y="5568347"/>
              </a:cubicBezTo>
              <a:cubicBezTo>
                <a:pt x="3318420" y="5552817"/>
                <a:pt x="3307595" y="5541724"/>
                <a:pt x="3292441" y="5543943"/>
              </a:cubicBezTo>
              <a:close/>
              <a:moveTo>
                <a:pt x="3366049" y="5543943"/>
              </a:moveTo>
              <a:cubicBezTo>
                <a:pt x="3350895" y="5543943"/>
                <a:pt x="3340070" y="5555035"/>
                <a:pt x="3340070" y="5568347"/>
              </a:cubicBezTo>
              <a:cubicBezTo>
                <a:pt x="3340070" y="5583876"/>
                <a:pt x="3353060" y="5594969"/>
                <a:pt x="3366049" y="5594969"/>
              </a:cubicBezTo>
              <a:cubicBezTo>
                <a:pt x="3381203" y="5594969"/>
                <a:pt x="3392028" y="5581657"/>
                <a:pt x="3392028" y="5568347"/>
              </a:cubicBezTo>
              <a:cubicBezTo>
                <a:pt x="3392028" y="5552817"/>
                <a:pt x="3381203" y="5541724"/>
                <a:pt x="3366049" y="5543943"/>
              </a:cubicBezTo>
              <a:close/>
              <a:moveTo>
                <a:pt x="3439656" y="5543943"/>
              </a:moveTo>
              <a:cubicBezTo>
                <a:pt x="3424502" y="5543943"/>
                <a:pt x="3413677" y="5555035"/>
                <a:pt x="3413677" y="5568347"/>
              </a:cubicBezTo>
              <a:cubicBezTo>
                <a:pt x="3413677" y="5583876"/>
                <a:pt x="3426666" y="5594969"/>
                <a:pt x="3439656" y="5594969"/>
              </a:cubicBezTo>
              <a:cubicBezTo>
                <a:pt x="3454810" y="5594969"/>
                <a:pt x="3465635" y="5581657"/>
                <a:pt x="3465635" y="5568347"/>
              </a:cubicBezTo>
              <a:cubicBezTo>
                <a:pt x="3465635" y="5552817"/>
                <a:pt x="3454810" y="5541724"/>
                <a:pt x="3439656" y="5543943"/>
              </a:cubicBezTo>
              <a:close/>
              <a:moveTo>
                <a:pt x="3513262" y="5543943"/>
              </a:moveTo>
              <a:cubicBezTo>
                <a:pt x="3500273" y="5543943"/>
                <a:pt x="3489448" y="5555035"/>
                <a:pt x="3489448" y="5568347"/>
              </a:cubicBezTo>
              <a:cubicBezTo>
                <a:pt x="3489448" y="5583876"/>
                <a:pt x="3500273" y="5594969"/>
                <a:pt x="3513262" y="5594969"/>
              </a:cubicBezTo>
              <a:cubicBezTo>
                <a:pt x="3528416" y="5594969"/>
                <a:pt x="3539241" y="5581657"/>
                <a:pt x="3539241" y="5568347"/>
              </a:cubicBezTo>
              <a:cubicBezTo>
                <a:pt x="3539241" y="5552817"/>
                <a:pt x="3528416" y="5541724"/>
                <a:pt x="3513262" y="5543943"/>
              </a:cubicBezTo>
              <a:close/>
              <a:moveTo>
                <a:pt x="10319737" y="5543943"/>
              </a:moveTo>
              <a:cubicBezTo>
                <a:pt x="10304583" y="5543943"/>
                <a:pt x="10293758" y="5555035"/>
                <a:pt x="10293758" y="5568347"/>
              </a:cubicBezTo>
              <a:cubicBezTo>
                <a:pt x="10293758" y="5583876"/>
                <a:pt x="10306748" y="5594969"/>
                <a:pt x="10319737" y="5594969"/>
              </a:cubicBezTo>
              <a:cubicBezTo>
                <a:pt x="10334891" y="5594969"/>
                <a:pt x="10345716" y="5581657"/>
                <a:pt x="10345716" y="5568347"/>
              </a:cubicBezTo>
              <a:cubicBezTo>
                <a:pt x="10345716" y="5552817"/>
                <a:pt x="10334891" y="5541724"/>
                <a:pt x="10319737" y="5543943"/>
              </a:cubicBezTo>
              <a:close/>
              <a:moveTo>
                <a:pt x="10395509" y="5543943"/>
              </a:moveTo>
              <a:cubicBezTo>
                <a:pt x="10380355" y="5543943"/>
                <a:pt x="10369530" y="5555035"/>
                <a:pt x="10369530" y="5568347"/>
              </a:cubicBezTo>
              <a:cubicBezTo>
                <a:pt x="10369530" y="5583876"/>
                <a:pt x="10382520" y="5594969"/>
                <a:pt x="10395509" y="5594969"/>
              </a:cubicBezTo>
              <a:cubicBezTo>
                <a:pt x="10408499" y="5594969"/>
                <a:pt x="10419323" y="5581657"/>
                <a:pt x="10419323" y="5568347"/>
              </a:cubicBezTo>
              <a:cubicBezTo>
                <a:pt x="10419323" y="5552817"/>
                <a:pt x="10408499" y="5541724"/>
                <a:pt x="10395509" y="5543943"/>
              </a:cubicBezTo>
              <a:close/>
              <a:moveTo>
                <a:pt x="11207349" y="5543943"/>
              </a:moveTo>
              <a:cubicBezTo>
                <a:pt x="11194361" y="5543943"/>
                <a:pt x="11183536" y="5555035"/>
                <a:pt x="11183536" y="5568347"/>
              </a:cubicBezTo>
              <a:cubicBezTo>
                <a:pt x="11183536" y="5583876"/>
                <a:pt x="11194361" y="5594969"/>
                <a:pt x="11207349" y="5594969"/>
              </a:cubicBezTo>
              <a:cubicBezTo>
                <a:pt x="11222504" y="5594969"/>
                <a:pt x="11233329" y="5581657"/>
                <a:pt x="11233329" y="5568347"/>
              </a:cubicBezTo>
              <a:cubicBezTo>
                <a:pt x="11233329" y="5552817"/>
                <a:pt x="11222504" y="5541724"/>
                <a:pt x="11207349" y="5543943"/>
              </a:cubicBezTo>
              <a:close/>
              <a:moveTo>
                <a:pt x="3143063" y="5619373"/>
              </a:moveTo>
              <a:cubicBezTo>
                <a:pt x="3130074" y="5619373"/>
                <a:pt x="3119249" y="5630465"/>
                <a:pt x="3119249" y="5643777"/>
              </a:cubicBezTo>
              <a:cubicBezTo>
                <a:pt x="3119249" y="5659306"/>
                <a:pt x="3130074" y="5670399"/>
                <a:pt x="3143063" y="5670399"/>
              </a:cubicBezTo>
              <a:cubicBezTo>
                <a:pt x="3158217" y="5670399"/>
                <a:pt x="3169042" y="5657088"/>
                <a:pt x="3169042" y="5643777"/>
              </a:cubicBezTo>
              <a:cubicBezTo>
                <a:pt x="3169042" y="5630465"/>
                <a:pt x="3158217" y="5617154"/>
                <a:pt x="3143063" y="5619373"/>
              </a:cubicBezTo>
              <a:close/>
              <a:moveTo>
                <a:pt x="3218835" y="5619373"/>
              </a:moveTo>
              <a:cubicBezTo>
                <a:pt x="3203681" y="5619373"/>
                <a:pt x="3192856" y="5630465"/>
                <a:pt x="3192856" y="5643777"/>
              </a:cubicBezTo>
              <a:cubicBezTo>
                <a:pt x="3192856" y="5659306"/>
                <a:pt x="3205846" y="5670399"/>
                <a:pt x="3218835" y="5670399"/>
              </a:cubicBezTo>
              <a:cubicBezTo>
                <a:pt x="3233989" y="5670399"/>
                <a:pt x="3244814" y="5657088"/>
                <a:pt x="3244814" y="5643777"/>
              </a:cubicBezTo>
              <a:cubicBezTo>
                <a:pt x="3244814" y="5630465"/>
                <a:pt x="3231824" y="5617154"/>
                <a:pt x="3218835" y="5619373"/>
              </a:cubicBezTo>
              <a:close/>
              <a:moveTo>
                <a:pt x="3292441" y="5619373"/>
              </a:moveTo>
              <a:cubicBezTo>
                <a:pt x="3279452" y="5619373"/>
                <a:pt x="3268627" y="5630465"/>
                <a:pt x="3268627" y="5643777"/>
              </a:cubicBezTo>
              <a:cubicBezTo>
                <a:pt x="3268627" y="5659306"/>
                <a:pt x="3279452" y="5670399"/>
                <a:pt x="3292441" y="5670399"/>
              </a:cubicBezTo>
              <a:cubicBezTo>
                <a:pt x="3307595" y="5670399"/>
                <a:pt x="3318420" y="5657088"/>
                <a:pt x="3318420" y="5643777"/>
              </a:cubicBezTo>
              <a:cubicBezTo>
                <a:pt x="3318420" y="5630465"/>
                <a:pt x="3307595" y="5617154"/>
                <a:pt x="3292441" y="5619373"/>
              </a:cubicBezTo>
              <a:close/>
              <a:moveTo>
                <a:pt x="3366049" y="5619373"/>
              </a:moveTo>
              <a:cubicBezTo>
                <a:pt x="3350895" y="5619373"/>
                <a:pt x="3340070" y="5630465"/>
                <a:pt x="3340070" y="5643777"/>
              </a:cubicBezTo>
              <a:cubicBezTo>
                <a:pt x="3340070" y="5659306"/>
                <a:pt x="3353060" y="5670399"/>
                <a:pt x="3366049" y="5670399"/>
              </a:cubicBezTo>
              <a:cubicBezTo>
                <a:pt x="3381203" y="5670399"/>
                <a:pt x="3392028" y="5657088"/>
                <a:pt x="3392028" y="5643777"/>
              </a:cubicBezTo>
              <a:cubicBezTo>
                <a:pt x="3392028" y="5630465"/>
                <a:pt x="3381203" y="5617154"/>
                <a:pt x="3366049" y="5619373"/>
              </a:cubicBezTo>
              <a:close/>
              <a:moveTo>
                <a:pt x="3439656" y="5619373"/>
              </a:moveTo>
              <a:cubicBezTo>
                <a:pt x="3424502" y="5619373"/>
                <a:pt x="3413677" y="5630465"/>
                <a:pt x="3413677" y="5643777"/>
              </a:cubicBezTo>
              <a:cubicBezTo>
                <a:pt x="3413677" y="5659306"/>
                <a:pt x="3426666" y="5670399"/>
                <a:pt x="3439656" y="5670399"/>
              </a:cubicBezTo>
              <a:cubicBezTo>
                <a:pt x="3454810" y="5670399"/>
                <a:pt x="3465635" y="5657088"/>
                <a:pt x="3465635" y="5643777"/>
              </a:cubicBezTo>
              <a:cubicBezTo>
                <a:pt x="3465635" y="5630465"/>
                <a:pt x="3454810" y="5617154"/>
                <a:pt x="3439656" y="5619373"/>
              </a:cubicBezTo>
              <a:close/>
              <a:moveTo>
                <a:pt x="10246130" y="5619373"/>
              </a:moveTo>
              <a:cubicBezTo>
                <a:pt x="10230976" y="5619373"/>
                <a:pt x="10220151" y="5630465"/>
                <a:pt x="10220151" y="5643777"/>
              </a:cubicBezTo>
              <a:cubicBezTo>
                <a:pt x="10220151" y="5659306"/>
                <a:pt x="10233141" y="5670399"/>
                <a:pt x="10246130" y="5670399"/>
              </a:cubicBezTo>
              <a:cubicBezTo>
                <a:pt x="10261284" y="5670399"/>
                <a:pt x="10272109" y="5657088"/>
                <a:pt x="10272109" y="5643777"/>
              </a:cubicBezTo>
              <a:cubicBezTo>
                <a:pt x="10272109" y="5630465"/>
                <a:pt x="10261284" y="5617154"/>
                <a:pt x="10246130" y="5619373"/>
              </a:cubicBezTo>
              <a:close/>
              <a:moveTo>
                <a:pt x="10319737" y="5619373"/>
              </a:moveTo>
              <a:cubicBezTo>
                <a:pt x="10304583" y="5619373"/>
                <a:pt x="10293758" y="5630465"/>
                <a:pt x="10293758" y="5643777"/>
              </a:cubicBezTo>
              <a:cubicBezTo>
                <a:pt x="10293758" y="5659306"/>
                <a:pt x="10306748" y="5670399"/>
                <a:pt x="10319737" y="5670399"/>
              </a:cubicBezTo>
              <a:cubicBezTo>
                <a:pt x="10334891" y="5670399"/>
                <a:pt x="10345716" y="5657088"/>
                <a:pt x="10345716" y="5643777"/>
              </a:cubicBezTo>
              <a:cubicBezTo>
                <a:pt x="10345716" y="5630465"/>
                <a:pt x="10334891" y="5617154"/>
                <a:pt x="10319737" y="5619373"/>
              </a:cubicBezTo>
              <a:close/>
              <a:moveTo>
                <a:pt x="11135907" y="5619373"/>
              </a:moveTo>
              <a:cubicBezTo>
                <a:pt x="11120753" y="5619373"/>
                <a:pt x="11109928" y="5630465"/>
                <a:pt x="11109928" y="5643777"/>
              </a:cubicBezTo>
              <a:cubicBezTo>
                <a:pt x="11109928" y="5659306"/>
                <a:pt x="11122918" y="5670399"/>
                <a:pt x="11135907" y="5670399"/>
              </a:cubicBezTo>
              <a:cubicBezTo>
                <a:pt x="11148897" y="5670399"/>
                <a:pt x="11159722" y="5657088"/>
                <a:pt x="11159722" y="5643777"/>
              </a:cubicBezTo>
              <a:cubicBezTo>
                <a:pt x="11159722" y="5630465"/>
                <a:pt x="11148897" y="5617154"/>
                <a:pt x="11135907" y="5619373"/>
              </a:cubicBezTo>
              <a:close/>
              <a:moveTo>
                <a:pt x="11207349" y="5619373"/>
              </a:moveTo>
              <a:cubicBezTo>
                <a:pt x="11194361" y="5619373"/>
                <a:pt x="11183536" y="5630465"/>
                <a:pt x="11183536" y="5643777"/>
              </a:cubicBezTo>
              <a:cubicBezTo>
                <a:pt x="11183536" y="5659306"/>
                <a:pt x="11194361" y="5670399"/>
                <a:pt x="11207349" y="5670399"/>
              </a:cubicBezTo>
              <a:cubicBezTo>
                <a:pt x="11222504" y="5670399"/>
                <a:pt x="11233329" y="5657088"/>
                <a:pt x="11233329" y="5643777"/>
              </a:cubicBezTo>
              <a:cubicBezTo>
                <a:pt x="11233329" y="5630465"/>
                <a:pt x="11222504" y="5617154"/>
                <a:pt x="11207349" y="5619373"/>
              </a:cubicBezTo>
              <a:close/>
              <a:moveTo>
                <a:pt x="3218835" y="5694802"/>
              </a:moveTo>
              <a:cubicBezTo>
                <a:pt x="3203681" y="5694802"/>
                <a:pt x="3192856" y="5705895"/>
                <a:pt x="3192856" y="5719206"/>
              </a:cubicBezTo>
              <a:cubicBezTo>
                <a:pt x="3192856" y="5734736"/>
                <a:pt x="3205846" y="5745829"/>
                <a:pt x="3218835" y="5745829"/>
              </a:cubicBezTo>
              <a:cubicBezTo>
                <a:pt x="3233989" y="5745829"/>
                <a:pt x="3244814" y="5732517"/>
                <a:pt x="3244814" y="5719206"/>
              </a:cubicBezTo>
              <a:cubicBezTo>
                <a:pt x="3244814" y="5705895"/>
                <a:pt x="3231824" y="5694802"/>
                <a:pt x="3218835" y="5694802"/>
              </a:cubicBezTo>
              <a:close/>
              <a:moveTo>
                <a:pt x="3292441" y="5694802"/>
              </a:moveTo>
              <a:cubicBezTo>
                <a:pt x="3279452" y="5694802"/>
                <a:pt x="3268627" y="5705895"/>
                <a:pt x="3268627" y="5719206"/>
              </a:cubicBezTo>
              <a:cubicBezTo>
                <a:pt x="3268627" y="5734736"/>
                <a:pt x="3279452" y="5745829"/>
                <a:pt x="3292441" y="5745829"/>
              </a:cubicBezTo>
              <a:cubicBezTo>
                <a:pt x="3307595" y="5745829"/>
                <a:pt x="3318420" y="5732517"/>
                <a:pt x="3318420" y="5719206"/>
              </a:cubicBezTo>
              <a:cubicBezTo>
                <a:pt x="3318420" y="5705895"/>
                <a:pt x="3307595" y="5694802"/>
                <a:pt x="3292441" y="5694802"/>
              </a:cubicBezTo>
              <a:close/>
              <a:moveTo>
                <a:pt x="3366049" y="5694802"/>
              </a:moveTo>
              <a:cubicBezTo>
                <a:pt x="3350895" y="5694802"/>
                <a:pt x="3340070" y="5705895"/>
                <a:pt x="3340070" y="5719206"/>
              </a:cubicBezTo>
              <a:cubicBezTo>
                <a:pt x="3340070" y="5734736"/>
                <a:pt x="3353060" y="5745829"/>
                <a:pt x="3366049" y="5745829"/>
              </a:cubicBezTo>
              <a:cubicBezTo>
                <a:pt x="3381203" y="5745829"/>
                <a:pt x="3392028" y="5732517"/>
                <a:pt x="3392028" y="5719206"/>
              </a:cubicBezTo>
              <a:cubicBezTo>
                <a:pt x="3392028" y="5705895"/>
                <a:pt x="3381203" y="5694802"/>
                <a:pt x="3366049" y="5694802"/>
              </a:cubicBezTo>
              <a:close/>
              <a:moveTo>
                <a:pt x="3439656" y="5694802"/>
              </a:moveTo>
              <a:cubicBezTo>
                <a:pt x="3424502" y="5694802"/>
                <a:pt x="3413677" y="5705895"/>
                <a:pt x="3413677" y="5719206"/>
              </a:cubicBezTo>
              <a:cubicBezTo>
                <a:pt x="3413677" y="5734736"/>
                <a:pt x="3426666" y="5745829"/>
                <a:pt x="3439656" y="5745829"/>
              </a:cubicBezTo>
              <a:cubicBezTo>
                <a:pt x="3454810" y="5745829"/>
                <a:pt x="3465635" y="5732517"/>
                <a:pt x="3465635" y="5719206"/>
              </a:cubicBezTo>
              <a:cubicBezTo>
                <a:pt x="3465635" y="5705895"/>
                <a:pt x="3454810" y="5694802"/>
                <a:pt x="3439656" y="5694802"/>
              </a:cubicBezTo>
              <a:close/>
              <a:moveTo>
                <a:pt x="10912922" y="5694802"/>
              </a:moveTo>
              <a:cubicBezTo>
                <a:pt x="10897768" y="5694802"/>
                <a:pt x="10886943" y="5705895"/>
                <a:pt x="10886943" y="5719206"/>
              </a:cubicBezTo>
              <a:cubicBezTo>
                <a:pt x="10886943" y="5734736"/>
                <a:pt x="10899933" y="5745829"/>
                <a:pt x="10912922" y="5745829"/>
              </a:cubicBezTo>
              <a:cubicBezTo>
                <a:pt x="10928077" y="5745829"/>
                <a:pt x="10938901" y="5732517"/>
                <a:pt x="10938901" y="5719206"/>
              </a:cubicBezTo>
              <a:cubicBezTo>
                <a:pt x="10938901" y="5705895"/>
                <a:pt x="10925911" y="5694802"/>
                <a:pt x="10912922" y="5694802"/>
              </a:cubicBezTo>
              <a:close/>
              <a:moveTo>
                <a:pt x="10986530" y="5694802"/>
              </a:moveTo>
              <a:cubicBezTo>
                <a:pt x="10973540" y="5694802"/>
                <a:pt x="10962715" y="5705895"/>
                <a:pt x="10962715" y="5719206"/>
              </a:cubicBezTo>
              <a:cubicBezTo>
                <a:pt x="10962715" y="5734736"/>
                <a:pt x="10973540" y="5745829"/>
                <a:pt x="10986530" y="5745829"/>
              </a:cubicBezTo>
              <a:cubicBezTo>
                <a:pt x="11001683" y="5745829"/>
                <a:pt x="11012508" y="5732517"/>
                <a:pt x="11012508" y="5719206"/>
              </a:cubicBezTo>
              <a:cubicBezTo>
                <a:pt x="11012508" y="5705895"/>
                <a:pt x="11001683" y="5694802"/>
                <a:pt x="10986530" y="5694802"/>
              </a:cubicBezTo>
              <a:close/>
              <a:moveTo>
                <a:pt x="11060135" y="5694802"/>
              </a:moveTo>
              <a:cubicBezTo>
                <a:pt x="11044981" y="5694802"/>
                <a:pt x="11034156" y="5705895"/>
                <a:pt x="11034156" y="5719206"/>
              </a:cubicBezTo>
              <a:cubicBezTo>
                <a:pt x="11034156" y="5734736"/>
                <a:pt x="11047146" y="5745829"/>
                <a:pt x="11060135" y="5745829"/>
              </a:cubicBezTo>
              <a:cubicBezTo>
                <a:pt x="11075290" y="5745829"/>
                <a:pt x="11086114" y="5732517"/>
                <a:pt x="11086114" y="5719206"/>
              </a:cubicBezTo>
              <a:cubicBezTo>
                <a:pt x="11086114" y="5705895"/>
                <a:pt x="11075290" y="5694802"/>
                <a:pt x="11060135" y="5694802"/>
              </a:cubicBezTo>
              <a:close/>
              <a:moveTo>
                <a:pt x="3218835" y="5768014"/>
              </a:moveTo>
              <a:cubicBezTo>
                <a:pt x="3203681" y="5768014"/>
                <a:pt x="3192856" y="5779107"/>
                <a:pt x="3192856" y="5794636"/>
              </a:cubicBezTo>
              <a:cubicBezTo>
                <a:pt x="3192856" y="5810166"/>
                <a:pt x="3205846" y="5821259"/>
                <a:pt x="3218835" y="5821259"/>
              </a:cubicBezTo>
              <a:cubicBezTo>
                <a:pt x="3233989" y="5821259"/>
                <a:pt x="3244814" y="5807947"/>
                <a:pt x="3244814" y="5794636"/>
              </a:cubicBezTo>
              <a:cubicBezTo>
                <a:pt x="3244814" y="5781325"/>
                <a:pt x="3231824" y="5770232"/>
                <a:pt x="3218835" y="5768014"/>
              </a:cubicBezTo>
              <a:close/>
              <a:moveTo>
                <a:pt x="3292441" y="5768014"/>
              </a:moveTo>
              <a:cubicBezTo>
                <a:pt x="3279452" y="5768014"/>
                <a:pt x="3268627" y="5779107"/>
                <a:pt x="3268627" y="5794636"/>
              </a:cubicBezTo>
              <a:cubicBezTo>
                <a:pt x="3268627" y="5810166"/>
                <a:pt x="3279452" y="5821259"/>
                <a:pt x="3292441" y="5821259"/>
              </a:cubicBezTo>
              <a:cubicBezTo>
                <a:pt x="3307595" y="5821259"/>
                <a:pt x="3318420" y="5807947"/>
                <a:pt x="3318420" y="5794636"/>
              </a:cubicBezTo>
              <a:cubicBezTo>
                <a:pt x="3318420" y="5781325"/>
                <a:pt x="3307595" y="5770232"/>
                <a:pt x="3292441" y="5768014"/>
              </a:cubicBezTo>
              <a:close/>
              <a:moveTo>
                <a:pt x="3366049" y="5768014"/>
              </a:moveTo>
              <a:cubicBezTo>
                <a:pt x="3350895" y="5768014"/>
                <a:pt x="3340070" y="5779107"/>
                <a:pt x="3340070" y="5794636"/>
              </a:cubicBezTo>
              <a:cubicBezTo>
                <a:pt x="3340070" y="5810166"/>
                <a:pt x="3353060" y="5821259"/>
                <a:pt x="3366049" y="5821259"/>
              </a:cubicBezTo>
              <a:cubicBezTo>
                <a:pt x="3381203" y="5821259"/>
                <a:pt x="3392028" y="5807947"/>
                <a:pt x="3392028" y="5794636"/>
              </a:cubicBezTo>
              <a:cubicBezTo>
                <a:pt x="3392028" y="5781325"/>
                <a:pt x="3381203" y="5770232"/>
                <a:pt x="3366049" y="5768014"/>
              </a:cubicBezTo>
              <a:close/>
              <a:moveTo>
                <a:pt x="10837150" y="5768014"/>
              </a:moveTo>
              <a:cubicBezTo>
                <a:pt x="10824162" y="5768014"/>
                <a:pt x="10813337" y="5779107"/>
                <a:pt x="10813337" y="5794636"/>
              </a:cubicBezTo>
              <a:cubicBezTo>
                <a:pt x="10813337" y="5810166"/>
                <a:pt x="10824162" y="5821259"/>
                <a:pt x="10837150" y="5821259"/>
              </a:cubicBezTo>
              <a:cubicBezTo>
                <a:pt x="10852305" y="5821259"/>
                <a:pt x="10863130" y="5807947"/>
                <a:pt x="10863130" y="5794636"/>
              </a:cubicBezTo>
              <a:cubicBezTo>
                <a:pt x="10863130" y="5781325"/>
                <a:pt x="10852305" y="5770232"/>
                <a:pt x="10837150" y="5768014"/>
              </a:cubicBezTo>
              <a:close/>
              <a:moveTo>
                <a:pt x="10912922" y="5768014"/>
              </a:moveTo>
              <a:cubicBezTo>
                <a:pt x="10897768" y="5768014"/>
                <a:pt x="10886943" y="5779107"/>
                <a:pt x="10886943" y="5794636"/>
              </a:cubicBezTo>
              <a:cubicBezTo>
                <a:pt x="10886943" y="5810166"/>
                <a:pt x="10899933" y="5821259"/>
                <a:pt x="10912922" y="5821259"/>
              </a:cubicBezTo>
              <a:cubicBezTo>
                <a:pt x="10928077" y="5821259"/>
                <a:pt x="10938901" y="5807947"/>
                <a:pt x="10938901" y="5794636"/>
              </a:cubicBezTo>
              <a:cubicBezTo>
                <a:pt x="10938901" y="5781325"/>
                <a:pt x="10925911" y="5770232"/>
                <a:pt x="10912922" y="5768014"/>
              </a:cubicBezTo>
              <a:close/>
              <a:moveTo>
                <a:pt x="3218835" y="5843444"/>
              </a:moveTo>
              <a:cubicBezTo>
                <a:pt x="3203681" y="5843444"/>
                <a:pt x="3192856" y="5856755"/>
                <a:pt x="3192856" y="5870066"/>
              </a:cubicBezTo>
              <a:cubicBezTo>
                <a:pt x="3192856" y="5885596"/>
                <a:pt x="3205846" y="5896689"/>
                <a:pt x="3218835" y="5896689"/>
              </a:cubicBezTo>
              <a:cubicBezTo>
                <a:pt x="3233989" y="5896689"/>
                <a:pt x="3244814" y="5883377"/>
                <a:pt x="3244814" y="5870066"/>
              </a:cubicBezTo>
              <a:cubicBezTo>
                <a:pt x="3244814" y="5856755"/>
                <a:pt x="3231824" y="5845663"/>
                <a:pt x="3218835" y="5843444"/>
              </a:cubicBezTo>
              <a:close/>
              <a:moveTo>
                <a:pt x="3292441" y="5843444"/>
              </a:moveTo>
              <a:cubicBezTo>
                <a:pt x="3279452" y="5843444"/>
                <a:pt x="3268627" y="5856755"/>
                <a:pt x="3268627" y="5870066"/>
              </a:cubicBezTo>
              <a:cubicBezTo>
                <a:pt x="3268627" y="5885596"/>
                <a:pt x="3279452" y="5896689"/>
                <a:pt x="3292441" y="5896689"/>
              </a:cubicBezTo>
              <a:cubicBezTo>
                <a:pt x="3307595" y="5896689"/>
                <a:pt x="3318420" y="5883377"/>
                <a:pt x="3318420" y="5870066"/>
              </a:cubicBezTo>
              <a:cubicBezTo>
                <a:pt x="3318420" y="5856755"/>
                <a:pt x="3307595" y="5845663"/>
                <a:pt x="3292441" y="5843444"/>
              </a:cubicBezTo>
              <a:close/>
              <a:moveTo>
                <a:pt x="3366049" y="5843444"/>
              </a:moveTo>
              <a:cubicBezTo>
                <a:pt x="3350895" y="5843444"/>
                <a:pt x="3340070" y="5856755"/>
                <a:pt x="3340070" y="5870066"/>
              </a:cubicBezTo>
              <a:cubicBezTo>
                <a:pt x="3340070" y="5885596"/>
                <a:pt x="3353060" y="5896689"/>
                <a:pt x="3366049" y="5896689"/>
              </a:cubicBezTo>
              <a:cubicBezTo>
                <a:pt x="3381203" y="5896689"/>
                <a:pt x="3392028" y="5883377"/>
                <a:pt x="3392028" y="5870066"/>
              </a:cubicBezTo>
              <a:cubicBezTo>
                <a:pt x="3392028" y="5856755"/>
                <a:pt x="3381203" y="5845663"/>
                <a:pt x="3366049" y="5843444"/>
              </a:cubicBezTo>
              <a:close/>
              <a:moveTo>
                <a:pt x="3439656" y="5843444"/>
              </a:moveTo>
              <a:cubicBezTo>
                <a:pt x="3424502" y="5843444"/>
                <a:pt x="3413677" y="5856755"/>
                <a:pt x="3413677" y="5870066"/>
              </a:cubicBezTo>
              <a:cubicBezTo>
                <a:pt x="3413677" y="5885596"/>
                <a:pt x="3426666" y="5896689"/>
                <a:pt x="3439656" y="5896689"/>
              </a:cubicBezTo>
              <a:cubicBezTo>
                <a:pt x="3454810" y="5896689"/>
                <a:pt x="3465635" y="5883377"/>
                <a:pt x="3465635" y="5870066"/>
              </a:cubicBezTo>
              <a:cubicBezTo>
                <a:pt x="3465635" y="5856755"/>
                <a:pt x="3454810" y="5845663"/>
                <a:pt x="3439656" y="5843444"/>
              </a:cubicBezTo>
              <a:close/>
              <a:moveTo>
                <a:pt x="3218835" y="5918874"/>
              </a:moveTo>
              <a:cubicBezTo>
                <a:pt x="3203681" y="5918874"/>
                <a:pt x="3192856" y="5932185"/>
                <a:pt x="3192856" y="5945497"/>
              </a:cubicBezTo>
              <a:cubicBezTo>
                <a:pt x="3192856" y="5961026"/>
                <a:pt x="3205846" y="5972119"/>
                <a:pt x="3218835" y="5972119"/>
              </a:cubicBezTo>
              <a:cubicBezTo>
                <a:pt x="3233989" y="5972119"/>
                <a:pt x="3244814" y="5958807"/>
                <a:pt x="3244814" y="5945497"/>
              </a:cubicBezTo>
              <a:cubicBezTo>
                <a:pt x="3244814" y="5932185"/>
                <a:pt x="3231824" y="5921093"/>
                <a:pt x="3218835" y="5918874"/>
              </a:cubicBezTo>
              <a:close/>
              <a:moveTo>
                <a:pt x="3292441" y="5918874"/>
              </a:moveTo>
              <a:cubicBezTo>
                <a:pt x="3279452" y="5918874"/>
                <a:pt x="3268627" y="5932185"/>
                <a:pt x="3268627" y="5945497"/>
              </a:cubicBezTo>
              <a:cubicBezTo>
                <a:pt x="3268627" y="5961026"/>
                <a:pt x="3279452" y="5972119"/>
                <a:pt x="3292441" y="5972119"/>
              </a:cubicBezTo>
              <a:cubicBezTo>
                <a:pt x="3307595" y="5972119"/>
                <a:pt x="3318420" y="5958807"/>
                <a:pt x="3318420" y="5945497"/>
              </a:cubicBezTo>
              <a:cubicBezTo>
                <a:pt x="3318420" y="5932185"/>
                <a:pt x="3307595" y="5921093"/>
                <a:pt x="3292441" y="5918874"/>
              </a:cubicBezTo>
              <a:close/>
              <a:moveTo>
                <a:pt x="3366049" y="5918874"/>
              </a:moveTo>
              <a:cubicBezTo>
                <a:pt x="3350895" y="5918874"/>
                <a:pt x="3340070" y="5932185"/>
                <a:pt x="3340070" y="5945497"/>
              </a:cubicBezTo>
              <a:cubicBezTo>
                <a:pt x="3340070" y="5961026"/>
                <a:pt x="3353060" y="5972119"/>
                <a:pt x="3366049" y="5972119"/>
              </a:cubicBezTo>
              <a:cubicBezTo>
                <a:pt x="3381203" y="5972119"/>
                <a:pt x="3392028" y="5958807"/>
                <a:pt x="3392028" y="5945497"/>
              </a:cubicBezTo>
              <a:cubicBezTo>
                <a:pt x="3392028" y="5932185"/>
                <a:pt x="3381203" y="5921093"/>
                <a:pt x="3366049" y="5918874"/>
              </a:cubicBezTo>
              <a:close/>
              <a:moveTo>
                <a:pt x="3439656" y="5918874"/>
              </a:moveTo>
              <a:cubicBezTo>
                <a:pt x="3424502" y="5918874"/>
                <a:pt x="3413677" y="5932185"/>
                <a:pt x="3413677" y="5945497"/>
              </a:cubicBezTo>
              <a:cubicBezTo>
                <a:pt x="3413677" y="5961026"/>
                <a:pt x="3426666" y="5972119"/>
                <a:pt x="3439656" y="5972119"/>
              </a:cubicBezTo>
              <a:cubicBezTo>
                <a:pt x="3454810" y="5972119"/>
                <a:pt x="3465635" y="5958807"/>
                <a:pt x="3465635" y="5945497"/>
              </a:cubicBezTo>
              <a:cubicBezTo>
                <a:pt x="3465635" y="5932185"/>
                <a:pt x="3454810" y="5921093"/>
                <a:pt x="3439656" y="5918874"/>
              </a:cubicBezTo>
              <a:close/>
              <a:moveTo>
                <a:pt x="3292441" y="5996523"/>
              </a:moveTo>
              <a:cubicBezTo>
                <a:pt x="3279452" y="5996523"/>
                <a:pt x="3268627" y="6009834"/>
                <a:pt x="3268627" y="6023146"/>
              </a:cubicBezTo>
              <a:cubicBezTo>
                <a:pt x="3268627" y="6038675"/>
                <a:pt x="3279452" y="6049768"/>
                <a:pt x="3292441" y="6049768"/>
              </a:cubicBezTo>
              <a:cubicBezTo>
                <a:pt x="3307595" y="6049768"/>
                <a:pt x="3318420" y="6036456"/>
                <a:pt x="3318420" y="6023146"/>
              </a:cubicBezTo>
              <a:cubicBezTo>
                <a:pt x="3318420" y="6007616"/>
                <a:pt x="3307595" y="5996523"/>
                <a:pt x="3292441" y="5996523"/>
              </a:cubicBezTo>
              <a:close/>
              <a:moveTo>
                <a:pt x="3366049" y="5996523"/>
              </a:moveTo>
              <a:cubicBezTo>
                <a:pt x="3350895" y="5996523"/>
                <a:pt x="3340070" y="6009834"/>
                <a:pt x="3340070" y="6023146"/>
              </a:cubicBezTo>
              <a:cubicBezTo>
                <a:pt x="3340070" y="6038675"/>
                <a:pt x="3353060" y="6049768"/>
                <a:pt x="3366049" y="6049768"/>
              </a:cubicBezTo>
              <a:cubicBezTo>
                <a:pt x="3381203" y="6049768"/>
                <a:pt x="3392028" y="6036456"/>
                <a:pt x="3392028" y="6023146"/>
              </a:cubicBezTo>
              <a:cubicBezTo>
                <a:pt x="3392028" y="6007616"/>
                <a:pt x="3381203" y="5996523"/>
                <a:pt x="3366049" y="5996523"/>
              </a:cubicBezTo>
              <a:close/>
              <a:moveTo>
                <a:pt x="3439656" y="5996523"/>
              </a:moveTo>
              <a:cubicBezTo>
                <a:pt x="3424502" y="5996523"/>
                <a:pt x="3413677" y="6009834"/>
                <a:pt x="3413677" y="6023146"/>
              </a:cubicBezTo>
              <a:cubicBezTo>
                <a:pt x="3413677" y="6038675"/>
                <a:pt x="3426666" y="6049768"/>
                <a:pt x="3439656" y="6049768"/>
              </a:cubicBezTo>
              <a:cubicBezTo>
                <a:pt x="3454810" y="6049768"/>
                <a:pt x="3465635" y="6036456"/>
                <a:pt x="3465635" y="6023146"/>
              </a:cubicBezTo>
              <a:cubicBezTo>
                <a:pt x="3465635" y="6007616"/>
                <a:pt x="3454810" y="5996523"/>
                <a:pt x="3439656" y="5996523"/>
              </a:cubicBezTo>
              <a:close/>
              <a:moveTo>
                <a:pt x="3736248" y="5996523"/>
              </a:moveTo>
              <a:cubicBezTo>
                <a:pt x="3721094" y="5996523"/>
                <a:pt x="3710269" y="6009834"/>
                <a:pt x="3710269" y="6023146"/>
              </a:cubicBezTo>
              <a:cubicBezTo>
                <a:pt x="3710269" y="6038675"/>
                <a:pt x="3723258" y="6049768"/>
                <a:pt x="3736248" y="6049768"/>
              </a:cubicBezTo>
              <a:cubicBezTo>
                <a:pt x="3751402" y="6049768"/>
                <a:pt x="3762227" y="6036456"/>
                <a:pt x="3762227" y="6023146"/>
              </a:cubicBezTo>
              <a:cubicBezTo>
                <a:pt x="3762227" y="6007616"/>
                <a:pt x="3751402" y="5996523"/>
                <a:pt x="3736248" y="5996523"/>
              </a:cubicBezTo>
              <a:close/>
              <a:moveTo>
                <a:pt x="3366049" y="6071953"/>
              </a:moveTo>
              <a:cubicBezTo>
                <a:pt x="3350895" y="6071953"/>
                <a:pt x="3340070" y="6083046"/>
                <a:pt x="3340070" y="6098576"/>
              </a:cubicBezTo>
              <a:cubicBezTo>
                <a:pt x="3340070" y="6114105"/>
                <a:pt x="3353060" y="6125198"/>
                <a:pt x="3366049" y="6125198"/>
              </a:cubicBezTo>
              <a:cubicBezTo>
                <a:pt x="3381203" y="6125198"/>
                <a:pt x="3392028" y="6111887"/>
                <a:pt x="3392028" y="6098576"/>
              </a:cubicBezTo>
              <a:cubicBezTo>
                <a:pt x="3392028" y="6083046"/>
                <a:pt x="3381203" y="6071953"/>
                <a:pt x="3366049" y="6071953"/>
              </a:cubicBezTo>
              <a:close/>
              <a:moveTo>
                <a:pt x="3439656" y="6071953"/>
              </a:moveTo>
              <a:cubicBezTo>
                <a:pt x="3424502" y="6071953"/>
                <a:pt x="3413677" y="6083046"/>
                <a:pt x="3413677" y="6098576"/>
              </a:cubicBezTo>
              <a:cubicBezTo>
                <a:pt x="3413677" y="6114105"/>
                <a:pt x="3426666" y="6125198"/>
                <a:pt x="3439656" y="6125198"/>
              </a:cubicBezTo>
              <a:cubicBezTo>
                <a:pt x="3454810" y="6125198"/>
                <a:pt x="3465635" y="6111887"/>
                <a:pt x="3465635" y="6098576"/>
              </a:cubicBezTo>
              <a:cubicBezTo>
                <a:pt x="3465635" y="6083046"/>
                <a:pt x="3454810" y="6071953"/>
                <a:pt x="3439656" y="6071953"/>
              </a:cubicBezTo>
              <a:close/>
              <a:moveTo>
                <a:pt x="3513262" y="6071953"/>
              </a:moveTo>
              <a:cubicBezTo>
                <a:pt x="3500273" y="6071953"/>
                <a:pt x="3489448" y="6083046"/>
                <a:pt x="3489448" y="6098576"/>
              </a:cubicBezTo>
              <a:cubicBezTo>
                <a:pt x="3489448" y="6114105"/>
                <a:pt x="3500273" y="6125198"/>
                <a:pt x="3513262" y="6125198"/>
              </a:cubicBezTo>
              <a:cubicBezTo>
                <a:pt x="3528416" y="6125198"/>
                <a:pt x="3539241" y="6111887"/>
                <a:pt x="3539241" y="6098576"/>
              </a:cubicBezTo>
              <a:cubicBezTo>
                <a:pt x="3539241" y="6083046"/>
                <a:pt x="3528416" y="6071953"/>
                <a:pt x="3513262" y="6071953"/>
              </a:cubicBezTo>
              <a:close/>
              <a:moveTo>
                <a:pt x="3513262" y="6147382"/>
              </a:moveTo>
              <a:cubicBezTo>
                <a:pt x="3500273" y="6147382"/>
                <a:pt x="3489448" y="6158475"/>
                <a:pt x="3489448" y="6174005"/>
              </a:cubicBezTo>
              <a:cubicBezTo>
                <a:pt x="3489448" y="6189535"/>
                <a:pt x="3500273" y="6200627"/>
                <a:pt x="3513262" y="6200627"/>
              </a:cubicBezTo>
              <a:cubicBezTo>
                <a:pt x="3528416" y="6200627"/>
                <a:pt x="3539241" y="6187316"/>
                <a:pt x="3539241" y="6174005"/>
              </a:cubicBezTo>
              <a:cubicBezTo>
                <a:pt x="3539241" y="6158475"/>
                <a:pt x="3528416" y="6147382"/>
                <a:pt x="3513262" y="6147382"/>
              </a:cubicBezTo>
              <a:close/>
              <a:moveTo>
                <a:pt x="3589034" y="6147382"/>
              </a:moveTo>
              <a:cubicBezTo>
                <a:pt x="3573880" y="6147382"/>
                <a:pt x="3563055" y="6158475"/>
                <a:pt x="3563055" y="6174005"/>
              </a:cubicBezTo>
              <a:cubicBezTo>
                <a:pt x="3563055" y="6189535"/>
                <a:pt x="3576045" y="6200627"/>
                <a:pt x="3589034" y="6200627"/>
              </a:cubicBezTo>
              <a:cubicBezTo>
                <a:pt x="3604188" y="6200627"/>
                <a:pt x="3615013" y="6187316"/>
                <a:pt x="3615013" y="6174005"/>
              </a:cubicBezTo>
              <a:cubicBezTo>
                <a:pt x="3615013" y="6158475"/>
                <a:pt x="3602023" y="6147382"/>
                <a:pt x="3589034" y="6147382"/>
              </a:cubicBezTo>
              <a:close/>
            </a:path>
          </a:pathLst>
        </a:cu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absolute">
    <xdr:from>
      <xdr:col>15</xdr:col>
      <xdr:colOff>467251</xdr:colOff>
      <xdr:row>5</xdr:row>
      <xdr:rowOff>167051</xdr:rowOff>
    </xdr:from>
    <xdr:to>
      <xdr:col>19</xdr:col>
      <xdr:colOff>59536</xdr:colOff>
      <xdr:row>9</xdr:row>
      <xdr:rowOff>89115</xdr:rowOff>
    </xdr:to>
    <xdr:grpSp>
      <xdr:nvGrpSpPr>
        <xdr:cNvPr id="2080" name="Group 2079">
          <a:extLst>
            <a:ext uri="{FF2B5EF4-FFF2-40B4-BE49-F238E27FC236}">
              <a16:creationId xmlns:a16="http://schemas.microsoft.com/office/drawing/2014/main" id="{07435EF8-93B7-7D66-71D0-06291B40FE68}"/>
            </a:ext>
          </a:extLst>
        </xdr:cNvPr>
        <xdr:cNvGrpSpPr/>
      </xdr:nvGrpSpPr>
      <xdr:grpSpPr>
        <a:xfrm>
          <a:off x="9584037" y="1074194"/>
          <a:ext cx="2023428" cy="647778"/>
          <a:chOff x="5971604" y="1720887"/>
          <a:chExt cx="2010338" cy="640080"/>
        </a:xfrm>
      </xdr:grpSpPr>
      <xdr:grpSp>
        <xdr:nvGrpSpPr>
          <xdr:cNvPr id="93" name="Group 92">
            <a:extLst>
              <a:ext uri="{FF2B5EF4-FFF2-40B4-BE49-F238E27FC236}">
                <a16:creationId xmlns:a16="http://schemas.microsoft.com/office/drawing/2014/main" id="{BD5BB4E4-7500-2A2D-5800-3D75CC18161C}"/>
              </a:ext>
            </a:extLst>
          </xdr:cNvPr>
          <xdr:cNvGrpSpPr/>
        </xdr:nvGrpSpPr>
        <xdr:grpSpPr>
          <a:xfrm>
            <a:off x="5971604" y="1720887"/>
            <a:ext cx="1737360" cy="640080"/>
            <a:chOff x="5926780" y="1720887"/>
            <a:chExt cx="1737360" cy="640080"/>
          </a:xfrm>
        </xdr:grpSpPr>
        <xdr:grpSp>
          <xdr:nvGrpSpPr>
            <xdr:cNvPr id="92" name="Group 91">
              <a:extLst>
                <a:ext uri="{FF2B5EF4-FFF2-40B4-BE49-F238E27FC236}">
                  <a16:creationId xmlns:a16="http://schemas.microsoft.com/office/drawing/2014/main" id="{872E9DFE-937E-A8DB-F29A-4C8E04ADC419}"/>
                </a:ext>
              </a:extLst>
            </xdr:cNvPr>
            <xdr:cNvGrpSpPr/>
          </xdr:nvGrpSpPr>
          <xdr:grpSpPr>
            <a:xfrm>
              <a:off x="5926780" y="1720887"/>
              <a:ext cx="1737360" cy="640080"/>
              <a:chOff x="5935745" y="1720887"/>
              <a:chExt cx="1737360" cy="640080"/>
            </a:xfrm>
          </xdr:grpSpPr>
          <xdr:sp macro="" textlink="">
            <xdr:nvSpPr>
              <xdr:cNvPr id="86" name="Rectangle: Rounded Corners 85">
                <a:extLst>
                  <a:ext uri="{FF2B5EF4-FFF2-40B4-BE49-F238E27FC236}">
                    <a16:creationId xmlns:a16="http://schemas.microsoft.com/office/drawing/2014/main" id="{75AAB3D9-9166-3055-198B-42645E00CA26}"/>
                  </a:ext>
                </a:extLst>
              </xdr:cNvPr>
              <xdr:cNvSpPr/>
            </xdr:nvSpPr>
            <xdr:spPr>
              <a:xfrm>
                <a:off x="5935745" y="1720887"/>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7" name="Rectangle: Rounded Corners 86">
                <a:extLst>
                  <a:ext uri="{FF2B5EF4-FFF2-40B4-BE49-F238E27FC236}">
                    <a16:creationId xmlns:a16="http://schemas.microsoft.com/office/drawing/2014/main" id="{7ED75E73-287D-41EF-ABB7-ABE5F296BA3B}"/>
                  </a:ext>
                </a:extLst>
              </xdr:cNvPr>
              <xdr:cNvSpPr/>
            </xdr:nvSpPr>
            <xdr:spPr>
              <a:xfrm>
                <a:off x="6052285" y="1858043"/>
                <a:ext cx="365760" cy="365760"/>
              </a:xfrm>
              <a:prstGeom prst="roundRect">
                <a:avLst/>
              </a:prstGeom>
              <a:solidFill>
                <a:srgbClr val="007FA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91" name="Graphic 90" descr="City outline">
              <a:extLst>
                <a:ext uri="{FF2B5EF4-FFF2-40B4-BE49-F238E27FC236}">
                  <a16:creationId xmlns:a16="http://schemas.microsoft.com/office/drawing/2014/main" id="{398597E0-EC55-A3DF-716E-AA933F00C8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068362" y="1892121"/>
              <a:ext cx="313765" cy="313765"/>
            </a:xfrm>
            <a:prstGeom prst="rect">
              <a:avLst/>
            </a:prstGeom>
          </xdr:spPr>
        </xdr:pic>
      </xdr:grpSp>
      <xdr:sp macro="" textlink="Pivottables!BQ10">
        <xdr:nvSpPr>
          <xdr:cNvPr id="94" name="TextBox 93">
            <a:extLst>
              <a:ext uri="{FF2B5EF4-FFF2-40B4-BE49-F238E27FC236}">
                <a16:creationId xmlns:a16="http://schemas.microsoft.com/office/drawing/2014/main" id="{0BD6CE5A-8A20-4BF8-4BB8-B03C73B88062}"/>
              </a:ext>
            </a:extLst>
          </xdr:cNvPr>
          <xdr:cNvSpPr txBox="1"/>
        </xdr:nvSpPr>
        <xdr:spPr>
          <a:xfrm>
            <a:off x="6536383" y="1792599"/>
            <a:ext cx="1445559"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22FCB01-991A-45D6-840D-FD29BA7C3A9E}" type="TxLink">
              <a:rPr lang="en-US" sz="1100" b="0" i="0" u="none" strike="noStrike" baseline="0">
                <a:solidFill>
                  <a:srgbClr val="FFFFFF"/>
                </a:solidFill>
                <a:latin typeface="Avenir Next LT Pro"/>
                <a:ea typeface="+mn-ea"/>
                <a:cs typeface="+mn-cs"/>
              </a:rPr>
              <a:pPr marL="0" indent="0"/>
              <a:t>United Kingdom</a:t>
            </a:fld>
            <a:endParaRPr lang="en-US" sz="2800" b="0" baseline="0">
              <a:solidFill>
                <a:schemeClr val="bg1"/>
              </a:solidFill>
              <a:latin typeface="Avenir Next LT Pro" panose="020B0504020202020204" pitchFamily="34" charset="0"/>
              <a:ea typeface="+mn-ea"/>
              <a:cs typeface="+mn-cs"/>
            </a:endParaRPr>
          </a:p>
        </xdr:txBody>
      </xdr:sp>
      <xdr:sp macro="" textlink="Pivottables!BS10">
        <xdr:nvSpPr>
          <xdr:cNvPr id="95" name="TextBox 94">
            <a:extLst>
              <a:ext uri="{FF2B5EF4-FFF2-40B4-BE49-F238E27FC236}">
                <a16:creationId xmlns:a16="http://schemas.microsoft.com/office/drawing/2014/main" id="{425B53A9-6D54-54C6-A483-67CA3B391D45}"/>
              </a:ext>
            </a:extLst>
          </xdr:cNvPr>
          <xdr:cNvSpPr txBox="1"/>
        </xdr:nvSpPr>
        <xdr:spPr>
          <a:xfrm>
            <a:off x="6473632" y="1971895"/>
            <a:ext cx="1084729"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62EA645-45D1-4919-AC74-C6CCDED7E9AC}" type="TxLink">
              <a:rPr lang="en-US" sz="1600" b="0" i="0" u="none" strike="noStrike" baseline="0">
                <a:solidFill>
                  <a:srgbClr val="FFFFFF"/>
                </a:solidFill>
                <a:latin typeface="Avenir Next LT Pro"/>
                <a:ea typeface="+mn-ea"/>
                <a:cs typeface="+mn-cs"/>
              </a:rPr>
              <a:pPr marL="0" indent="0"/>
              <a:t> 210,228 </a:t>
            </a:fld>
            <a:endParaRPr lang="en-US" sz="4800" b="0" baseline="0">
              <a:solidFill>
                <a:schemeClr val="bg1"/>
              </a:solidFill>
              <a:latin typeface="Avenir Next LT Pro" panose="020B0504020202020204" pitchFamily="34" charset="0"/>
              <a:ea typeface="+mn-ea"/>
              <a:cs typeface="+mn-cs"/>
            </a:endParaRPr>
          </a:p>
        </xdr:txBody>
      </xdr:sp>
    </xdr:grpSp>
    <xdr:clientData/>
  </xdr:twoCellAnchor>
  <xdr:twoCellAnchor editAs="absolute">
    <xdr:from>
      <xdr:col>6</xdr:col>
      <xdr:colOff>149532</xdr:colOff>
      <xdr:row>17</xdr:row>
      <xdr:rowOff>97179</xdr:rowOff>
    </xdr:from>
    <xdr:to>
      <xdr:col>9</xdr:col>
      <xdr:colOff>75675</xdr:colOff>
      <xdr:row>21</xdr:row>
      <xdr:rowOff>19243</xdr:rowOff>
    </xdr:to>
    <xdr:grpSp>
      <xdr:nvGrpSpPr>
        <xdr:cNvPr id="2081" name="Group 2080">
          <a:extLst>
            <a:ext uri="{FF2B5EF4-FFF2-40B4-BE49-F238E27FC236}">
              <a16:creationId xmlns:a16="http://schemas.microsoft.com/office/drawing/2014/main" id="{B13B210B-B8CB-4B99-B728-212443C34ED9}"/>
            </a:ext>
          </a:extLst>
        </xdr:cNvPr>
        <xdr:cNvGrpSpPr/>
      </xdr:nvGrpSpPr>
      <xdr:grpSpPr>
        <a:xfrm>
          <a:off x="3796246" y="3181465"/>
          <a:ext cx="1749500" cy="647778"/>
          <a:chOff x="5549150" y="2268072"/>
          <a:chExt cx="1737360" cy="640080"/>
        </a:xfrm>
      </xdr:grpSpPr>
      <xdr:grpSp>
        <xdr:nvGrpSpPr>
          <xdr:cNvPr id="2082" name="Group 2081">
            <a:extLst>
              <a:ext uri="{FF2B5EF4-FFF2-40B4-BE49-F238E27FC236}">
                <a16:creationId xmlns:a16="http://schemas.microsoft.com/office/drawing/2014/main" id="{AFB3473F-CD65-E4FF-FFE8-AE2030E03813}"/>
              </a:ext>
            </a:extLst>
          </xdr:cNvPr>
          <xdr:cNvGrpSpPr/>
        </xdr:nvGrpSpPr>
        <xdr:grpSpPr>
          <a:xfrm>
            <a:off x="5549150" y="2268072"/>
            <a:ext cx="1737360" cy="640080"/>
            <a:chOff x="5504326" y="2268072"/>
            <a:chExt cx="1737360" cy="640080"/>
          </a:xfrm>
        </xdr:grpSpPr>
        <xdr:grpSp>
          <xdr:nvGrpSpPr>
            <xdr:cNvPr id="2085" name="Group 2084">
              <a:extLst>
                <a:ext uri="{FF2B5EF4-FFF2-40B4-BE49-F238E27FC236}">
                  <a16:creationId xmlns:a16="http://schemas.microsoft.com/office/drawing/2014/main" id="{4FC05BFA-AF0A-2D36-77FF-AA753933024C}"/>
                </a:ext>
              </a:extLst>
            </xdr:cNvPr>
            <xdr:cNvGrpSpPr/>
          </xdr:nvGrpSpPr>
          <xdr:grpSpPr>
            <a:xfrm>
              <a:off x="5504326" y="2268072"/>
              <a:ext cx="1737360" cy="640080"/>
              <a:chOff x="5513291" y="2268072"/>
              <a:chExt cx="1737360" cy="640080"/>
            </a:xfrm>
          </xdr:grpSpPr>
          <xdr:sp macro="" textlink="">
            <xdr:nvSpPr>
              <xdr:cNvPr id="2087" name="Rectangle: Rounded Corners 2086">
                <a:extLst>
                  <a:ext uri="{FF2B5EF4-FFF2-40B4-BE49-F238E27FC236}">
                    <a16:creationId xmlns:a16="http://schemas.microsoft.com/office/drawing/2014/main" id="{E51E938C-93AD-138C-0F85-64AF08E1FE52}"/>
                  </a:ext>
                </a:extLst>
              </xdr:cNvPr>
              <xdr:cNvSpPr/>
            </xdr:nvSpPr>
            <xdr:spPr>
              <a:xfrm>
                <a:off x="5513291" y="2268072"/>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88" name="Rectangle: Rounded Corners 2087">
                <a:extLst>
                  <a:ext uri="{FF2B5EF4-FFF2-40B4-BE49-F238E27FC236}">
                    <a16:creationId xmlns:a16="http://schemas.microsoft.com/office/drawing/2014/main" id="{89CAED75-BE95-BC92-B960-3D28F07BB8B1}"/>
                  </a:ext>
                </a:extLst>
              </xdr:cNvPr>
              <xdr:cNvSpPr/>
            </xdr:nvSpPr>
            <xdr:spPr>
              <a:xfrm>
                <a:off x="5629832" y="2405232"/>
                <a:ext cx="365760" cy="365760"/>
              </a:xfrm>
              <a:prstGeom prst="roundRect">
                <a:avLst/>
              </a:prstGeom>
              <a:solidFill>
                <a:srgbClr val="2E015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2086" name="Graphic 2085" descr="City outline">
              <a:extLst>
                <a:ext uri="{FF2B5EF4-FFF2-40B4-BE49-F238E27FC236}">
                  <a16:creationId xmlns:a16="http://schemas.microsoft.com/office/drawing/2014/main" id="{35616641-40AE-12F7-2671-D6B8A0BA31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47765" y="2429435"/>
              <a:ext cx="313765" cy="313765"/>
            </a:xfrm>
            <a:prstGeom prst="rect">
              <a:avLst/>
            </a:prstGeom>
          </xdr:spPr>
        </xdr:pic>
      </xdr:grpSp>
      <xdr:sp macro="" textlink="Pivottables!BQ8">
        <xdr:nvSpPr>
          <xdr:cNvPr id="2083" name="TextBox 2082">
            <a:extLst>
              <a:ext uri="{FF2B5EF4-FFF2-40B4-BE49-F238E27FC236}">
                <a16:creationId xmlns:a16="http://schemas.microsoft.com/office/drawing/2014/main" id="{53331CAA-38E7-8D46-6C40-75D5DF81EBF2}"/>
              </a:ext>
            </a:extLst>
          </xdr:cNvPr>
          <xdr:cNvSpPr txBox="1"/>
        </xdr:nvSpPr>
        <xdr:spPr>
          <a:xfrm>
            <a:off x="6113930" y="2339788"/>
            <a:ext cx="1084729"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2E0BD4D-2D29-4CC6-AEEF-FA705C9444BE}" type="TxLink">
              <a:rPr lang="en-US" sz="1200" b="0" i="0" u="none" strike="noStrike" baseline="0">
                <a:solidFill>
                  <a:srgbClr val="FFFFFF"/>
                </a:solidFill>
                <a:latin typeface="Avenir Next LT Pro"/>
                <a:ea typeface="+mn-ea"/>
                <a:cs typeface="+mn-cs"/>
              </a:rPr>
              <a:pPr marL="0" indent="0"/>
              <a:t>USA</a:t>
            </a:fld>
            <a:endParaRPr lang="en-US" sz="3600" b="0" baseline="0">
              <a:solidFill>
                <a:schemeClr val="bg1"/>
              </a:solidFill>
              <a:latin typeface="Avenir Next LT Pro" panose="020B0504020202020204" pitchFamily="34" charset="0"/>
              <a:ea typeface="+mn-ea"/>
              <a:cs typeface="+mn-cs"/>
            </a:endParaRPr>
          </a:p>
        </xdr:txBody>
      </xdr:sp>
      <xdr:sp macro="" textlink="Pivottables!BS8">
        <xdr:nvSpPr>
          <xdr:cNvPr id="2084" name="TextBox 2083">
            <a:extLst>
              <a:ext uri="{FF2B5EF4-FFF2-40B4-BE49-F238E27FC236}">
                <a16:creationId xmlns:a16="http://schemas.microsoft.com/office/drawing/2014/main" id="{28B82927-D0AD-FE48-2F0A-60FA26D0966F}"/>
              </a:ext>
            </a:extLst>
          </xdr:cNvPr>
          <xdr:cNvSpPr txBox="1"/>
        </xdr:nvSpPr>
        <xdr:spPr>
          <a:xfrm>
            <a:off x="6051178" y="2519083"/>
            <a:ext cx="1084729"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6CA6246-E54A-4789-AD55-64B886360697}" type="TxLink">
              <a:rPr lang="en-US" sz="1600" b="0" i="0" u="none" strike="noStrike" baseline="0">
                <a:solidFill>
                  <a:srgbClr val="FFFFFF"/>
                </a:solidFill>
                <a:latin typeface="Avenir Next LT Pro"/>
                <a:ea typeface="+mn-ea"/>
                <a:cs typeface="+mn-cs"/>
              </a:rPr>
              <a:pPr marL="0" indent="0"/>
              <a:t> 238,460 </a:t>
            </a:fld>
            <a:endParaRPr lang="en-US" sz="4800" b="0" baseline="0">
              <a:solidFill>
                <a:schemeClr val="bg1"/>
              </a:solidFill>
              <a:latin typeface="Avenir Next LT Pro" panose="020B0504020202020204" pitchFamily="34" charset="0"/>
              <a:ea typeface="+mn-ea"/>
              <a:cs typeface="+mn-cs"/>
            </a:endParaRPr>
          </a:p>
        </xdr:txBody>
      </xdr:sp>
    </xdr:grpSp>
    <xdr:clientData/>
  </xdr:twoCellAnchor>
  <xdr:twoCellAnchor editAs="absolute">
    <xdr:from>
      <xdr:col>8</xdr:col>
      <xdr:colOff>442906</xdr:colOff>
      <xdr:row>5</xdr:row>
      <xdr:rowOff>77951</xdr:rowOff>
    </xdr:from>
    <xdr:to>
      <xdr:col>11</xdr:col>
      <xdr:colOff>369049</xdr:colOff>
      <xdr:row>8</xdr:row>
      <xdr:rowOff>181197</xdr:rowOff>
    </xdr:to>
    <xdr:grpSp>
      <xdr:nvGrpSpPr>
        <xdr:cNvPr id="2089" name="Group 2088">
          <a:extLst>
            <a:ext uri="{FF2B5EF4-FFF2-40B4-BE49-F238E27FC236}">
              <a16:creationId xmlns:a16="http://schemas.microsoft.com/office/drawing/2014/main" id="{D6E3E5B3-F47D-43AF-BDC1-E167A13D40FC}"/>
            </a:ext>
          </a:extLst>
        </xdr:cNvPr>
        <xdr:cNvGrpSpPr/>
      </xdr:nvGrpSpPr>
      <xdr:grpSpPr>
        <a:xfrm>
          <a:off x="5305192" y="985094"/>
          <a:ext cx="1749500" cy="647532"/>
          <a:chOff x="5450135" y="1970356"/>
          <a:chExt cx="1737360" cy="640080"/>
        </a:xfrm>
      </xdr:grpSpPr>
      <xdr:grpSp>
        <xdr:nvGrpSpPr>
          <xdr:cNvPr id="2090" name="Group 2089">
            <a:extLst>
              <a:ext uri="{FF2B5EF4-FFF2-40B4-BE49-F238E27FC236}">
                <a16:creationId xmlns:a16="http://schemas.microsoft.com/office/drawing/2014/main" id="{A7E26B0E-C8E4-EF9E-C533-0A8171408802}"/>
              </a:ext>
            </a:extLst>
          </xdr:cNvPr>
          <xdr:cNvGrpSpPr/>
        </xdr:nvGrpSpPr>
        <xdr:grpSpPr>
          <a:xfrm>
            <a:off x="5450135" y="1970356"/>
            <a:ext cx="1737360" cy="640080"/>
            <a:chOff x="5405311" y="1970356"/>
            <a:chExt cx="1737360" cy="640080"/>
          </a:xfrm>
        </xdr:grpSpPr>
        <xdr:grpSp>
          <xdr:nvGrpSpPr>
            <xdr:cNvPr id="2093" name="Group 2092">
              <a:extLst>
                <a:ext uri="{FF2B5EF4-FFF2-40B4-BE49-F238E27FC236}">
                  <a16:creationId xmlns:a16="http://schemas.microsoft.com/office/drawing/2014/main" id="{C426492E-EBAE-1750-A691-846D41B024D7}"/>
                </a:ext>
              </a:extLst>
            </xdr:cNvPr>
            <xdr:cNvGrpSpPr/>
          </xdr:nvGrpSpPr>
          <xdr:grpSpPr>
            <a:xfrm>
              <a:off x="5405311" y="1970356"/>
              <a:ext cx="1737360" cy="640080"/>
              <a:chOff x="5414276" y="1970356"/>
              <a:chExt cx="1737360" cy="640080"/>
            </a:xfrm>
          </xdr:grpSpPr>
          <xdr:sp macro="" textlink="">
            <xdr:nvSpPr>
              <xdr:cNvPr id="2095" name="Rectangle: Rounded Corners 2094">
                <a:extLst>
                  <a:ext uri="{FF2B5EF4-FFF2-40B4-BE49-F238E27FC236}">
                    <a16:creationId xmlns:a16="http://schemas.microsoft.com/office/drawing/2014/main" id="{9CFE8DDD-9441-DDE3-0D50-5A9716351803}"/>
                  </a:ext>
                </a:extLst>
              </xdr:cNvPr>
              <xdr:cNvSpPr/>
            </xdr:nvSpPr>
            <xdr:spPr>
              <a:xfrm>
                <a:off x="5414276" y="1970356"/>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96" name="Rectangle: Rounded Corners 2095">
                <a:extLst>
                  <a:ext uri="{FF2B5EF4-FFF2-40B4-BE49-F238E27FC236}">
                    <a16:creationId xmlns:a16="http://schemas.microsoft.com/office/drawing/2014/main" id="{B2261B7D-F6F1-960F-B06E-5B64EC57FAEF}"/>
                  </a:ext>
                </a:extLst>
              </xdr:cNvPr>
              <xdr:cNvSpPr/>
            </xdr:nvSpPr>
            <xdr:spPr>
              <a:xfrm>
                <a:off x="5530811" y="2107534"/>
                <a:ext cx="365760" cy="365760"/>
              </a:xfrm>
              <a:prstGeom prst="roundRect">
                <a:avLst/>
              </a:prstGeom>
              <a:solidFill>
                <a:srgbClr val="0E41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2094" name="Graphic 2093" descr="City outline">
              <a:extLst>
                <a:ext uri="{FF2B5EF4-FFF2-40B4-BE49-F238E27FC236}">
                  <a16:creationId xmlns:a16="http://schemas.microsoft.com/office/drawing/2014/main" id="{B9237F03-5B76-CCF8-C85F-1DE843952EA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548753" y="2131712"/>
              <a:ext cx="313765" cy="313765"/>
            </a:xfrm>
            <a:prstGeom prst="rect">
              <a:avLst/>
            </a:prstGeom>
          </xdr:spPr>
        </xdr:pic>
      </xdr:grpSp>
      <xdr:sp macro="" textlink="Pivottables!BQ11">
        <xdr:nvSpPr>
          <xdr:cNvPr id="2091" name="TextBox 2090">
            <a:extLst>
              <a:ext uri="{FF2B5EF4-FFF2-40B4-BE49-F238E27FC236}">
                <a16:creationId xmlns:a16="http://schemas.microsoft.com/office/drawing/2014/main" id="{216A657F-3DAC-8AB6-9BA0-60B4E0A80757}"/>
              </a:ext>
            </a:extLst>
          </xdr:cNvPr>
          <xdr:cNvSpPr txBox="1"/>
        </xdr:nvSpPr>
        <xdr:spPr>
          <a:xfrm>
            <a:off x="6014918" y="2042072"/>
            <a:ext cx="1084729"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470122F-6717-4616-89BA-A95DD1B24E66}" type="TxLink">
              <a:rPr lang="en-US" sz="1200" b="0" i="0" u="none" strike="noStrike" baseline="0">
                <a:solidFill>
                  <a:schemeClr val="bg1"/>
                </a:solidFill>
                <a:latin typeface="Avenir Next LT Pro" panose="020B0504020202020204" pitchFamily="34" charset="0"/>
                <a:ea typeface="+mn-ea"/>
                <a:cs typeface="+mn-cs"/>
              </a:rPr>
              <a:pPr marL="0" indent="0"/>
              <a:t>Canada</a:t>
            </a:fld>
            <a:endParaRPr lang="en-US" sz="3200" b="0" baseline="0">
              <a:solidFill>
                <a:schemeClr val="bg1"/>
              </a:solidFill>
              <a:latin typeface="Avenir Next LT Pro" panose="020B0504020202020204" pitchFamily="34" charset="0"/>
              <a:ea typeface="+mn-ea"/>
              <a:cs typeface="+mn-cs"/>
            </a:endParaRPr>
          </a:p>
        </xdr:txBody>
      </xdr:sp>
      <xdr:sp macro="" textlink="Pivottables!BS11">
        <xdr:nvSpPr>
          <xdr:cNvPr id="2092" name="TextBox 2091">
            <a:extLst>
              <a:ext uri="{FF2B5EF4-FFF2-40B4-BE49-F238E27FC236}">
                <a16:creationId xmlns:a16="http://schemas.microsoft.com/office/drawing/2014/main" id="{386B1246-B0DE-065F-6D81-703ACD8A117C}"/>
              </a:ext>
            </a:extLst>
          </xdr:cNvPr>
          <xdr:cNvSpPr txBox="1"/>
        </xdr:nvSpPr>
        <xdr:spPr>
          <a:xfrm>
            <a:off x="5952166" y="2221385"/>
            <a:ext cx="1084729"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7BDA1EF-49CD-424C-89C4-006B0092EDE9}" type="TxLink">
              <a:rPr lang="en-US" sz="1600" b="0" i="0" u="none" strike="noStrike" baseline="0">
                <a:solidFill>
                  <a:schemeClr val="bg1"/>
                </a:solidFill>
                <a:latin typeface="Avenir Next LT Pro" panose="020B0504020202020204" pitchFamily="34" charset="0"/>
                <a:ea typeface="+mn-ea"/>
                <a:cs typeface="+mn-cs"/>
              </a:rPr>
              <a:pPr marL="0" indent="0"/>
              <a:t> 135,984 </a:t>
            </a:fld>
            <a:endParaRPr lang="en-US" sz="4800" b="0" baseline="0">
              <a:solidFill>
                <a:schemeClr val="bg1"/>
              </a:solidFill>
              <a:latin typeface="Avenir Next LT Pro" panose="020B0504020202020204" pitchFamily="34" charset="0"/>
              <a:ea typeface="+mn-ea"/>
              <a:cs typeface="+mn-cs"/>
            </a:endParaRPr>
          </a:p>
        </xdr:txBody>
      </xdr:sp>
    </xdr:grpSp>
    <xdr:clientData/>
  </xdr:twoCellAnchor>
  <xdr:twoCellAnchor editAs="absolute">
    <xdr:from>
      <xdr:col>16</xdr:col>
      <xdr:colOff>4396</xdr:colOff>
      <xdr:row>15</xdr:row>
      <xdr:rowOff>65889</xdr:rowOff>
    </xdr:from>
    <xdr:to>
      <xdr:col>18</xdr:col>
      <xdr:colOff>540138</xdr:colOff>
      <xdr:row>18</xdr:row>
      <xdr:rowOff>169136</xdr:rowOff>
    </xdr:to>
    <xdr:grpSp>
      <xdr:nvGrpSpPr>
        <xdr:cNvPr id="2105" name="Group 2104">
          <a:extLst>
            <a:ext uri="{FF2B5EF4-FFF2-40B4-BE49-F238E27FC236}">
              <a16:creationId xmlns:a16="http://schemas.microsoft.com/office/drawing/2014/main" id="{8FDE4EF4-CBDF-4E7C-9C47-1DB6BE2DA7E2}"/>
            </a:ext>
          </a:extLst>
        </xdr:cNvPr>
        <xdr:cNvGrpSpPr/>
      </xdr:nvGrpSpPr>
      <xdr:grpSpPr>
        <a:xfrm>
          <a:off x="9728967" y="2787318"/>
          <a:ext cx="1751314" cy="647532"/>
          <a:chOff x="5549149" y="2268074"/>
          <a:chExt cx="1737359" cy="640082"/>
        </a:xfrm>
      </xdr:grpSpPr>
      <xdr:grpSp>
        <xdr:nvGrpSpPr>
          <xdr:cNvPr id="2106" name="Group 2105">
            <a:extLst>
              <a:ext uri="{FF2B5EF4-FFF2-40B4-BE49-F238E27FC236}">
                <a16:creationId xmlns:a16="http://schemas.microsoft.com/office/drawing/2014/main" id="{7E8252B7-C08E-7C53-FA44-E572EEC16E08}"/>
              </a:ext>
            </a:extLst>
          </xdr:cNvPr>
          <xdr:cNvGrpSpPr/>
        </xdr:nvGrpSpPr>
        <xdr:grpSpPr>
          <a:xfrm>
            <a:off x="5549149" y="2268074"/>
            <a:ext cx="1737359" cy="640082"/>
            <a:chOff x="5504325" y="2268074"/>
            <a:chExt cx="1737359" cy="640082"/>
          </a:xfrm>
        </xdr:grpSpPr>
        <xdr:grpSp>
          <xdr:nvGrpSpPr>
            <xdr:cNvPr id="2109" name="Group 2108">
              <a:extLst>
                <a:ext uri="{FF2B5EF4-FFF2-40B4-BE49-F238E27FC236}">
                  <a16:creationId xmlns:a16="http://schemas.microsoft.com/office/drawing/2014/main" id="{A8D52E73-B61B-E519-F766-08A7967BC7BC}"/>
                </a:ext>
              </a:extLst>
            </xdr:cNvPr>
            <xdr:cNvGrpSpPr/>
          </xdr:nvGrpSpPr>
          <xdr:grpSpPr>
            <a:xfrm>
              <a:off x="5504325" y="2268074"/>
              <a:ext cx="1737359" cy="640082"/>
              <a:chOff x="5513290" y="2268074"/>
              <a:chExt cx="1737359" cy="640082"/>
            </a:xfrm>
          </xdr:grpSpPr>
          <xdr:sp macro="" textlink="">
            <xdr:nvSpPr>
              <xdr:cNvPr id="2111" name="Rectangle: Rounded Corners 2110">
                <a:extLst>
                  <a:ext uri="{FF2B5EF4-FFF2-40B4-BE49-F238E27FC236}">
                    <a16:creationId xmlns:a16="http://schemas.microsoft.com/office/drawing/2014/main" id="{C9CB31EA-F1AA-30C5-7074-A960642CA7F2}"/>
                  </a:ext>
                </a:extLst>
              </xdr:cNvPr>
              <xdr:cNvSpPr/>
            </xdr:nvSpPr>
            <xdr:spPr>
              <a:xfrm>
                <a:off x="5513290" y="2268074"/>
                <a:ext cx="1737359" cy="640082"/>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12" name="Rectangle: Rounded Corners 2111">
                <a:extLst>
                  <a:ext uri="{FF2B5EF4-FFF2-40B4-BE49-F238E27FC236}">
                    <a16:creationId xmlns:a16="http://schemas.microsoft.com/office/drawing/2014/main" id="{8402A956-7940-A000-877A-2B3A5B1FD857}"/>
                  </a:ext>
                </a:extLst>
              </xdr:cNvPr>
              <xdr:cNvSpPr/>
            </xdr:nvSpPr>
            <xdr:spPr>
              <a:xfrm>
                <a:off x="5629832" y="2405232"/>
                <a:ext cx="365760" cy="365760"/>
              </a:xfrm>
              <a:prstGeom prst="roundRect">
                <a:avLst/>
              </a:prstGeom>
              <a:solidFill>
                <a:srgbClr val="CC0E6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2110" name="Graphic 2109" descr="City outline">
              <a:extLst>
                <a:ext uri="{FF2B5EF4-FFF2-40B4-BE49-F238E27FC236}">
                  <a16:creationId xmlns:a16="http://schemas.microsoft.com/office/drawing/2014/main" id="{D11DC703-54B0-B5AA-87F7-B87906ED94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47765" y="2429435"/>
              <a:ext cx="313765" cy="313765"/>
            </a:xfrm>
            <a:prstGeom prst="rect">
              <a:avLst/>
            </a:prstGeom>
          </xdr:spPr>
        </xdr:pic>
      </xdr:grpSp>
      <xdr:sp macro="" textlink="Pivottables!BQ7">
        <xdr:nvSpPr>
          <xdr:cNvPr id="2107" name="TextBox 2106">
            <a:extLst>
              <a:ext uri="{FF2B5EF4-FFF2-40B4-BE49-F238E27FC236}">
                <a16:creationId xmlns:a16="http://schemas.microsoft.com/office/drawing/2014/main" id="{D9AAA17C-2814-FF4E-0D1A-ED40F011F3D3}"/>
              </a:ext>
            </a:extLst>
          </xdr:cNvPr>
          <xdr:cNvSpPr txBox="1"/>
        </xdr:nvSpPr>
        <xdr:spPr>
          <a:xfrm>
            <a:off x="6113930" y="2339788"/>
            <a:ext cx="1084729"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51FCF81-245C-462C-9263-D9625EC6A032}" type="TxLink">
              <a:rPr lang="en-US" sz="1200" b="0" i="0" u="none" strike="noStrike" baseline="0">
                <a:solidFill>
                  <a:srgbClr val="FFFFFF"/>
                </a:solidFill>
                <a:latin typeface="Avenir Next LT Pro"/>
                <a:ea typeface="+mn-ea"/>
                <a:cs typeface="+mn-cs"/>
              </a:rPr>
              <a:pPr marL="0" indent="0"/>
              <a:t>Egypt</a:t>
            </a:fld>
            <a:endParaRPr lang="en-US" sz="3200" b="0" baseline="0">
              <a:solidFill>
                <a:schemeClr val="bg1"/>
              </a:solidFill>
              <a:latin typeface="Avenir Next LT Pro" panose="020B0504020202020204" pitchFamily="34" charset="0"/>
              <a:ea typeface="+mn-ea"/>
              <a:cs typeface="+mn-cs"/>
            </a:endParaRPr>
          </a:p>
        </xdr:txBody>
      </xdr:sp>
      <xdr:sp macro="" textlink="Pivottables!BS7">
        <xdr:nvSpPr>
          <xdr:cNvPr id="2108" name="TextBox 2107">
            <a:extLst>
              <a:ext uri="{FF2B5EF4-FFF2-40B4-BE49-F238E27FC236}">
                <a16:creationId xmlns:a16="http://schemas.microsoft.com/office/drawing/2014/main" id="{4BFC948D-7058-CC9F-ED6B-7610A923396B}"/>
              </a:ext>
            </a:extLst>
          </xdr:cNvPr>
          <xdr:cNvSpPr txBox="1"/>
        </xdr:nvSpPr>
        <xdr:spPr>
          <a:xfrm>
            <a:off x="6051178" y="2519084"/>
            <a:ext cx="1084729" cy="340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22184CE-5F42-44CD-92CF-F38BDF88447A}" type="TxLink">
              <a:rPr lang="en-US" sz="1600" b="0" i="0" u="none" strike="noStrike" baseline="0">
                <a:solidFill>
                  <a:srgbClr val="FFFFFF"/>
                </a:solidFill>
                <a:latin typeface="Avenir Next LT Pro"/>
                <a:ea typeface="+mn-ea"/>
                <a:cs typeface="+mn-cs"/>
              </a:rPr>
              <a:pPr marL="0" indent="0"/>
              <a:t> 342,724 </a:t>
            </a:fld>
            <a:endParaRPr lang="en-US" sz="4800" b="0" baseline="0">
              <a:solidFill>
                <a:schemeClr val="bg1"/>
              </a:solidFill>
              <a:latin typeface="Avenir Next LT Pro" panose="020B0504020202020204" pitchFamily="34" charset="0"/>
              <a:ea typeface="+mn-ea"/>
              <a:cs typeface="+mn-cs"/>
            </a:endParaRPr>
          </a:p>
        </xdr:txBody>
      </xdr:sp>
    </xdr:grpSp>
    <xdr:clientData/>
  </xdr:twoCellAnchor>
  <xdr:twoCellAnchor editAs="absolute">
    <xdr:from>
      <xdr:col>20</xdr:col>
      <xdr:colOff>436721</xdr:colOff>
      <xdr:row>5</xdr:row>
      <xdr:rowOff>36926</xdr:rowOff>
    </xdr:from>
    <xdr:to>
      <xdr:col>23</xdr:col>
      <xdr:colOff>362864</xdr:colOff>
      <xdr:row>8</xdr:row>
      <xdr:rowOff>141870</xdr:rowOff>
    </xdr:to>
    <xdr:grpSp>
      <xdr:nvGrpSpPr>
        <xdr:cNvPr id="2113" name="Group 2112">
          <a:extLst>
            <a:ext uri="{FF2B5EF4-FFF2-40B4-BE49-F238E27FC236}">
              <a16:creationId xmlns:a16="http://schemas.microsoft.com/office/drawing/2014/main" id="{FBA64510-B235-4001-812F-79A02F461FEB}"/>
            </a:ext>
          </a:extLst>
        </xdr:cNvPr>
        <xdr:cNvGrpSpPr/>
      </xdr:nvGrpSpPr>
      <xdr:grpSpPr>
        <a:xfrm>
          <a:off x="12592435" y="944069"/>
          <a:ext cx="1749500" cy="649230"/>
          <a:chOff x="5605591" y="2029272"/>
          <a:chExt cx="1737360" cy="640080"/>
        </a:xfrm>
      </xdr:grpSpPr>
      <xdr:grpSp>
        <xdr:nvGrpSpPr>
          <xdr:cNvPr id="2114" name="Group 2113">
            <a:extLst>
              <a:ext uri="{FF2B5EF4-FFF2-40B4-BE49-F238E27FC236}">
                <a16:creationId xmlns:a16="http://schemas.microsoft.com/office/drawing/2014/main" id="{E246016A-6F9A-9D58-FC61-47C149232AF1}"/>
              </a:ext>
            </a:extLst>
          </xdr:cNvPr>
          <xdr:cNvGrpSpPr/>
        </xdr:nvGrpSpPr>
        <xdr:grpSpPr>
          <a:xfrm>
            <a:off x="5605591" y="2029272"/>
            <a:ext cx="1737360" cy="640080"/>
            <a:chOff x="5560767" y="2029272"/>
            <a:chExt cx="1737360" cy="640080"/>
          </a:xfrm>
        </xdr:grpSpPr>
        <xdr:grpSp>
          <xdr:nvGrpSpPr>
            <xdr:cNvPr id="2117" name="Group 2116">
              <a:extLst>
                <a:ext uri="{FF2B5EF4-FFF2-40B4-BE49-F238E27FC236}">
                  <a16:creationId xmlns:a16="http://schemas.microsoft.com/office/drawing/2014/main" id="{86F437A2-D377-5422-BCDF-C7448D52AE3D}"/>
                </a:ext>
              </a:extLst>
            </xdr:cNvPr>
            <xdr:cNvGrpSpPr/>
          </xdr:nvGrpSpPr>
          <xdr:grpSpPr>
            <a:xfrm>
              <a:off x="5560767" y="2029272"/>
              <a:ext cx="1737360" cy="640080"/>
              <a:chOff x="5569732" y="2029272"/>
              <a:chExt cx="1737360" cy="640080"/>
            </a:xfrm>
          </xdr:grpSpPr>
          <xdr:sp macro="" textlink="">
            <xdr:nvSpPr>
              <xdr:cNvPr id="2119" name="Rectangle: Rounded Corners 2118">
                <a:extLst>
                  <a:ext uri="{FF2B5EF4-FFF2-40B4-BE49-F238E27FC236}">
                    <a16:creationId xmlns:a16="http://schemas.microsoft.com/office/drawing/2014/main" id="{64F53419-082C-F76D-AF90-CC504E030C2F}"/>
                  </a:ext>
                </a:extLst>
              </xdr:cNvPr>
              <xdr:cNvSpPr/>
            </xdr:nvSpPr>
            <xdr:spPr>
              <a:xfrm>
                <a:off x="5569732" y="2029272"/>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20" name="Rectangle: Rounded Corners 2119">
                <a:extLst>
                  <a:ext uri="{FF2B5EF4-FFF2-40B4-BE49-F238E27FC236}">
                    <a16:creationId xmlns:a16="http://schemas.microsoft.com/office/drawing/2014/main" id="{AF4E8A3D-4F89-4186-DA92-121A13B00E60}"/>
                  </a:ext>
                </a:extLst>
              </xdr:cNvPr>
              <xdr:cNvSpPr/>
            </xdr:nvSpPr>
            <xdr:spPr>
              <a:xfrm>
                <a:off x="5686277" y="2166422"/>
                <a:ext cx="365760" cy="365760"/>
              </a:xfrm>
              <a:prstGeom prst="roundRect">
                <a:avLst/>
              </a:prstGeom>
              <a:solidFill>
                <a:srgbClr val="C092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2118" name="Graphic 2117" descr="City outline">
              <a:extLst>
                <a:ext uri="{FF2B5EF4-FFF2-40B4-BE49-F238E27FC236}">
                  <a16:creationId xmlns:a16="http://schemas.microsoft.com/office/drawing/2014/main" id="{0F9AE735-F5F3-0F56-D253-C1E7753BBE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704206" y="2190622"/>
              <a:ext cx="313765" cy="313765"/>
            </a:xfrm>
            <a:prstGeom prst="rect">
              <a:avLst/>
            </a:prstGeom>
          </xdr:spPr>
        </xdr:pic>
      </xdr:grpSp>
      <xdr:sp macro="" textlink="Pivottables!BQ9">
        <xdr:nvSpPr>
          <xdr:cNvPr id="2115" name="TextBox 2114">
            <a:extLst>
              <a:ext uri="{FF2B5EF4-FFF2-40B4-BE49-F238E27FC236}">
                <a16:creationId xmlns:a16="http://schemas.microsoft.com/office/drawing/2014/main" id="{C825EAA7-5BA9-C0E1-22E6-60BC324D7D6A}"/>
              </a:ext>
            </a:extLst>
          </xdr:cNvPr>
          <xdr:cNvSpPr txBox="1"/>
        </xdr:nvSpPr>
        <xdr:spPr>
          <a:xfrm>
            <a:off x="6170368" y="2100985"/>
            <a:ext cx="1084729"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7A460E7-959E-4BAE-B545-1810768F6234}" type="TxLink">
              <a:rPr lang="en-US" sz="1200" b="0" i="0" u="none" strike="noStrike" baseline="0">
                <a:solidFill>
                  <a:srgbClr val="FFFFFF"/>
                </a:solidFill>
                <a:latin typeface="Avenir Next LT Pro"/>
                <a:ea typeface="+mn-ea"/>
                <a:cs typeface="+mn-cs"/>
              </a:rPr>
              <a:pPr marL="0" indent="0"/>
              <a:t>Russia</a:t>
            </a:fld>
            <a:endParaRPr lang="en-US" sz="3200" b="0" baseline="0">
              <a:solidFill>
                <a:schemeClr val="bg1"/>
              </a:solidFill>
              <a:latin typeface="Avenir Next LT Pro" panose="020B0504020202020204" pitchFamily="34" charset="0"/>
              <a:ea typeface="+mn-ea"/>
              <a:cs typeface="+mn-cs"/>
            </a:endParaRPr>
          </a:p>
        </xdr:txBody>
      </xdr:sp>
      <xdr:sp macro="" textlink="Pivottables!BS9">
        <xdr:nvSpPr>
          <xdr:cNvPr id="2116" name="TextBox 2115">
            <a:extLst>
              <a:ext uri="{FF2B5EF4-FFF2-40B4-BE49-F238E27FC236}">
                <a16:creationId xmlns:a16="http://schemas.microsoft.com/office/drawing/2014/main" id="{97E5CABD-A403-3AC5-79F3-D5E68D17F8B2}"/>
              </a:ext>
            </a:extLst>
          </xdr:cNvPr>
          <xdr:cNvSpPr txBox="1"/>
        </xdr:nvSpPr>
        <xdr:spPr>
          <a:xfrm>
            <a:off x="6107623" y="2280283"/>
            <a:ext cx="1084729"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898548-FA89-4F06-B650-FB828C3E2B80}" type="TxLink">
              <a:rPr lang="en-US" sz="1600" b="0" i="0" u="none" strike="noStrike" baseline="0">
                <a:solidFill>
                  <a:srgbClr val="FFFFFF"/>
                </a:solidFill>
                <a:latin typeface="Avenir Next LT Pro"/>
                <a:ea typeface="+mn-ea"/>
                <a:cs typeface="+mn-cs"/>
              </a:rPr>
              <a:pPr marL="0" indent="0"/>
              <a:t> 231,288 </a:t>
            </a:fld>
            <a:endParaRPr lang="en-US" sz="4800" b="0" baseline="0">
              <a:solidFill>
                <a:schemeClr val="bg1"/>
              </a:solidFill>
              <a:latin typeface="Avenir Next LT Pro" panose="020B0504020202020204" pitchFamily="34" charset="0"/>
              <a:ea typeface="+mn-ea"/>
              <a:cs typeface="+mn-cs"/>
            </a:endParaRPr>
          </a:p>
        </xdr:txBody>
      </xdr:sp>
    </xdr:grpSp>
    <xdr:clientData/>
  </xdr:twoCellAnchor>
  <xdr:twoCellAnchor editAs="absolute">
    <xdr:from>
      <xdr:col>0</xdr:col>
      <xdr:colOff>286871</xdr:colOff>
      <xdr:row>6</xdr:row>
      <xdr:rowOff>152936</xdr:rowOff>
    </xdr:from>
    <xdr:to>
      <xdr:col>5</xdr:col>
      <xdr:colOff>439271</xdr:colOff>
      <xdr:row>9</xdr:row>
      <xdr:rowOff>117079</xdr:rowOff>
    </xdr:to>
    <xdr:sp macro="" textlink="">
      <xdr:nvSpPr>
        <xdr:cNvPr id="2068" name="TextBox 2067">
          <a:extLst>
            <a:ext uri="{FF2B5EF4-FFF2-40B4-BE49-F238E27FC236}">
              <a16:creationId xmlns:a16="http://schemas.microsoft.com/office/drawing/2014/main" id="{6D5902A5-5FF8-CE18-B734-0DB3178C64FC}"/>
            </a:ext>
          </a:extLst>
        </xdr:cNvPr>
        <xdr:cNvSpPr txBox="1"/>
      </xdr:nvSpPr>
      <xdr:spPr>
        <a:xfrm>
          <a:off x="286871" y="1241507"/>
          <a:ext cx="3191329" cy="50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800" b="0" baseline="0">
              <a:solidFill>
                <a:schemeClr val="bg1"/>
              </a:solidFill>
              <a:latin typeface="Avenir Next LT Pro" panose="020B0504020202020204" pitchFamily="34" charset="0"/>
              <a:ea typeface="+mn-ea"/>
              <a:cs typeface="+mn-cs"/>
            </a:rPr>
            <a:t>Total Sales</a:t>
          </a:r>
        </a:p>
      </xdr:txBody>
    </xdr:sp>
    <xdr:clientData/>
  </xdr:twoCellAnchor>
  <xdr:twoCellAnchor editAs="absolute">
    <xdr:from>
      <xdr:col>0</xdr:col>
      <xdr:colOff>286871</xdr:colOff>
      <xdr:row>10</xdr:row>
      <xdr:rowOff>26146</xdr:rowOff>
    </xdr:from>
    <xdr:to>
      <xdr:col>6</xdr:col>
      <xdr:colOff>376519</xdr:colOff>
      <xdr:row>14</xdr:row>
      <xdr:rowOff>117929</xdr:rowOff>
    </xdr:to>
    <xdr:sp macro="" textlink="Pivottables!BO7">
      <xdr:nvSpPr>
        <xdr:cNvPr id="2069" name="TextBox 2068">
          <a:extLst>
            <a:ext uri="{FF2B5EF4-FFF2-40B4-BE49-F238E27FC236}">
              <a16:creationId xmlns:a16="http://schemas.microsoft.com/office/drawing/2014/main" id="{6446FF64-9116-4FB0-1DBB-71E20DE49540}"/>
            </a:ext>
          </a:extLst>
        </xdr:cNvPr>
        <xdr:cNvSpPr txBox="1"/>
      </xdr:nvSpPr>
      <xdr:spPr>
        <a:xfrm>
          <a:off x="286871" y="1840432"/>
          <a:ext cx="3736362" cy="817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4BAB47-D3E7-46D5-A5D6-E5AE25668D69}" type="TxLink">
            <a:rPr lang="en-US" sz="4800" b="0" baseline="0">
              <a:solidFill>
                <a:schemeClr val="bg1"/>
              </a:solidFill>
              <a:latin typeface="Avenir Next LT Pro" panose="020B0504020202020204" pitchFamily="34" charset="0"/>
              <a:ea typeface="+mn-ea"/>
              <a:cs typeface="+mn-cs"/>
            </a:rPr>
            <a:pPr marL="0" indent="0"/>
            <a:t>$1,287,572</a:t>
          </a:fld>
          <a:endParaRPr lang="en-US" sz="4800" b="0" baseline="0">
            <a:solidFill>
              <a:schemeClr val="bg1"/>
            </a:solidFill>
            <a:latin typeface="Avenir Next LT Pro" panose="020B0504020202020204" pitchFamily="34" charset="0"/>
            <a:ea typeface="+mn-ea"/>
            <a:cs typeface="+mn-cs"/>
          </a:endParaRPr>
        </a:p>
      </xdr:txBody>
    </xdr:sp>
    <xdr:clientData/>
  </xdr:twoCellAnchor>
  <xdr:twoCellAnchor editAs="absolute">
    <xdr:from>
      <xdr:col>0</xdr:col>
      <xdr:colOff>158948</xdr:colOff>
      <xdr:row>22</xdr:row>
      <xdr:rowOff>107575</xdr:rowOff>
    </xdr:from>
    <xdr:to>
      <xdr:col>5</xdr:col>
      <xdr:colOff>520297</xdr:colOff>
      <xdr:row>32</xdr:row>
      <xdr:rowOff>52756</xdr:rowOff>
    </xdr:to>
    <xdr:grpSp>
      <xdr:nvGrpSpPr>
        <xdr:cNvPr id="2211" name="Group 2210">
          <a:extLst>
            <a:ext uri="{FF2B5EF4-FFF2-40B4-BE49-F238E27FC236}">
              <a16:creationId xmlns:a16="http://schemas.microsoft.com/office/drawing/2014/main" id="{D4F76F32-F599-C776-D3BB-B55C723E7142}"/>
            </a:ext>
          </a:extLst>
        </xdr:cNvPr>
        <xdr:cNvGrpSpPr/>
      </xdr:nvGrpSpPr>
      <xdr:grpSpPr>
        <a:xfrm>
          <a:off x="158948" y="4099004"/>
          <a:ext cx="3400278" cy="1759466"/>
          <a:chOff x="158948" y="4077996"/>
          <a:chExt cx="3419375" cy="1749918"/>
        </a:xfrm>
      </xdr:grpSpPr>
      <xdr:grpSp>
        <xdr:nvGrpSpPr>
          <xdr:cNvPr id="2067" name="Group 2066">
            <a:extLst>
              <a:ext uri="{FF2B5EF4-FFF2-40B4-BE49-F238E27FC236}">
                <a16:creationId xmlns:a16="http://schemas.microsoft.com/office/drawing/2014/main" id="{A4A63AF8-C1AB-0CB6-58D7-0F99750BCEB6}"/>
              </a:ext>
            </a:extLst>
          </xdr:cNvPr>
          <xdr:cNvGrpSpPr/>
        </xdr:nvGrpSpPr>
        <xdr:grpSpPr>
          <a:xfrm>
            <a:off x="457544" y="4107312"/>
            <a:ext cx="3120779" cy="1720602"/>
            <a:chOff x="609599" y="3460376"/>
            <a:chExt cx="3125951" cy="2169460"/>
          </a:xfrm>
        </xdr:grpSpPr>
        <xdr:grpSp>
          <xdr:nvGrpSpPr>
            <xdr:cNvPr id="34" name="Group 33">
              <a:extLst>
                <a:ext uri="{FF2B5EF4-FFF2-40B4-BE49-F238E27FC236}">
                  <a16:creationId xmlns:a16="http://schemas.microsoft.com/office/drawing/2014/main" id="{A165C177-CD2B-1B2A-9352-7DB4478F26D3}"/>
                </a:ext>
              </a:extLst>
            </xdr:cNvPr>
            <xdr:cNvGrpSpPr/>
          </xdr:nvGrpSpPr>
          <xdr:grpSpPr>
            <a:xfrm>
              <a:off x="609600" y="3460376"/>
              <a:ext cx="3125950" cy="466165"/>
              <a:chOff x="672353" y="3460376"/>
              <a:chExt cx="3125950" cy="466165"/>
            </a:xfrm>
          </xdr:grpSpPr>
          <xdr:sp macro="" textlink="Pivottables!BB7">
            <xdr:nvSpPr>
              <xdr:cNvPr id="31" name="TextBox 30">
                <a:extLst>
                  <a:ext uri="{FF2B5EF4-FFF2-40B4-BE49-F238E27FC236}">
                    <a16:creationId xmlns:a16="http://schemas.microsoft.com/office/drawing/2014/main" id="{4B0429CF-0407-9CEF-DACE-09BD27709DCC}"/>
                  </a:ext>
                </a:extLst>
              </xdr:cNvPr>
              <xdr:cNvSpPr txBox="1"/>
            </xdr:nvSpPr>
            <xdr:spPr>
              <a:xfrm>
                <a:off x="672353"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9AB268E-08CD-47DA-A4D8-C711817D4C99}" type="TxLink">
                  <a:rPr lang="en-US" sz="1100" b="0" i="0" u="none" strike="noStrike">
                    <a:solidFill>
                      <a:srgbClr val="FFFFFF"/>
                    </a:solidFill>
                    <a:latin typeface="Avenir Next LT Pro"/>
                  </a:rPr>
                  <a:pPr algn="l"/>
                  <a:t>Egypt</a:t>
                </a:fld>
                <a:endParaRPr lang="en-US" sz="1100"/>
              </a:p>
            </xdr:txBody>
          </xdr:sp>
          <xdr:sp macro="" textlink="Pivottables!BC7">
            <xdr:nvSpPr>
              <xdr:cNvPr id="32" name="TextBox 31">
                <a:extLst>
                  <a:ext uri="{FF2B5EF4-FFF2-40B4-BE49-F238E27FC236}">
                    <a16:creationId xmlns:a16="http://schemas.microsoft.com/office/drawing/2014/main" id="{32708CF7-4DDE-10CC-3263-4447D3E81CB3}"/>
                  </a:ext>
                </a:extLst>
              </xdr:cNvPr>
              <xdr:cNvSpPr txBox="1"/>
            </xdr:nvSpPr>
            <xdr:spPr>
              <a:xfrm>
                <a:off x="1996388"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0387D08-8D3C-456F-BE6B-AA3EFCBEC838}" type="TxLink">
                  <a:rPr lang="en-US" sz="1100" b="0" i="0" u="none" strike="noStrike">
                    <a:solidFill>
                      <a:srgbClr val="FFFFFF"/>
                    </a:solidFill>
                    <a:latin typeface="Avenir Next LT Pro"/>
                  </a:rPr>
                  <a:pPr algn="l"/>
                  <a:t> 342,724 </a:t>
                </a:fld>
                <a:endParaRPr lang="en-US" sz="1100"/>
              </a:p>
            </xdr:txBody>
          </xdr:sp>
          <xdr:sp macro="" textlink="Pivottables!BD7">
            <xdr:nvSpPr>
              <xdr:cNvPr id="33" name="TextBox 32">
                <a:extLst>
                  <a:ext uri="{FF2B5EF4-FFF2-40B4-BE49-F238E27FC236}">
                    <a16:creationId xmlns:a16="http://schemas.microsoft.com/office/drawing/2014/main" id="{17F3CA49-2AAF-B25A-E113-CAE500BD91BD}"/>
                  </a:ext>
                </a:extLst>
              </xdr:cNvPr>
              <xdr:cNvSpPr txBox="1"/>
            </xdr:nvSpPr>
            <xdr:spPr>
              <a:xfrm>
                <a:off x="2874938"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E720990-86AB-4252-9A77-3D4CEB1D59F5}" type="TxLink">
                  <a:rPr lang="en-US" sz="1100" b="0" i="0" u="none" strike="noStrike">
                    <a:solidFill>
                      <a:srgbClr val="FFFFFF"/>
                    </a:solidFill>
                    <a:latin typeface="Avenir Next LT Pro"/>
                  </a:rPr>
                  <a:pPr algn="l"/>
                  <a:t>26.62%</a:t>
                </a:fld>
                <a:endParaRPr lang="en-US" sz="1100"/>
              </a:p>
            </xdr:txBody>
          </xdr:sp>
        </xdr:grpSp>
        <xdr:grpSp>
          <xdr:nvGrpSpPr>
            <xdr:cNvPr id="51" name="Group 50">
              <a:extLst>
                <a:ext uri="{FF2B5EF4-FFF2-40B4-BE49-F238E27FC236}">
                  <a16:creationId xmlns:a16="http://schemas.microsoft.com/office/drawing/2014/main" id="{23D26069-2CB9-4CEC-907A-D9151E7F7997}"/>
                </a:ext>
              </a:extLst>
            </xdr:cNvPr>
            <xdr:cNvGrpSpPr/>
          </xdr:nvGrpSpPr>
          <xdr:grpSpPr>
            <a:xfrm>
              <a:off x="609600" y="4123765"/>
              <a:ext cx="3125950" cy="466165"/>
              <a:chOff x="672353" y="3460376"/>
              <a:chExt cx="3125950" cy="466165"/>
            </a:xfrm>
          </xdr:grpSpPr>
          <xdr:sp macro="" textlink="Pivottables!BB9">
            <xdr:nvSpPr>
              <xdr:cNvPr id="52" name="TextBox 51">
                <a:extLst>
                  <a:ext uri="{FF2B5EF4-FFF2-40B4-BE49-F238E27FC236}">
                    <a16:creationId xmlns:a16="http://schemas.microsoft.com/office/drawing/2014/main" id="{01031C39-CD05-4629-6F57-10E3920CEFA3}"/>
                  </a:ext>
                </a:extLst>
              </xdr:cNvPr>
              <xdr:cNvSpPr txBox="1"/>
            </xdr:nvSpPr>
            <xdr:spPr>
              <a:xfrm>
                <a:off x="672353"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D0A26A3-F3C5-4BA8-8E04-7CED610F5A38}" type="TxLink">
                  <a:rPr lang="en-US" sz="1100" b="0" i="0" u="none" strike="noStrike">
                    <a:solidFill>
                      <a:srgbClr val="FFFFFF"/>
                    </a:solidFill>
                    <a:latin typeface="Avenir Next LT Pro"/>
                  </a:rPr>
                  <a:pPr algn="l"/>
                  <a:t>Russia</a:t>
                </a:fld>
                <a:endParaRPr lang="en-US" sz="1100"/>
              </a:p>
            </xdr:txBody>
          </xdr:sp>
          <xdr:sp macro="" textlink="Pivottables!BC9">
            <xdr:nvSpPr>
              <xdr:cNvPr id="53" name="TextBox 52">
                <a:extLst>
                  <a:ext uri="{FF2B5EF4-FFF2-40B4-BE49-F238E27FC236}">
                    <a16:creationId xmlns:a16="http://schemas.microsoft.com/office/drawing/2014/main" id="{CCB5B36E-C1D4-4469-7EF9-746150D50B92}"/>
                  </a:ext>
                </a:extLst>
              </xdr:cNvPr>
              <xdr:cNvSpPr txBox="1"/>
            </xdr:nvSpPr>
            <xdr:spPr>
              <a:xfrm>
                <a:off x="1996386"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1DEF0CC-62DD-4324-A293-CBCD52C2ADB4}" type="TxLink">
                  <a:rPr lang="en-US" sz="1100" b="0" i="0" u="none" strike="noStrike">
                    <a:solidFill>
                      <a:srgbClr val="FFFFFF"/>
                    </a:solidFill>
                    <a:latin typeface="Avenir Next LT Pro"/>
                  </a:rPr>
                  <a:pPr algn="l"/>
                  <a:t> 231,288 </a:t>
                </a:fld>
                <a:endParaRPr lang="en-US" sz="1100"/>
              </a:p>
            </xdr:txBody>
          </xdr:sp>
          <xdr:sp macro="" textlink="Pivottables!BD9">
            <xdr:nvSpPr>
              <xdr:cNvPr id="2048" name="TextBox 2047">
                <a:extLst>
                  <a:ext uri="{FF2B5EF4-FFF2-40B4-BE49-F238E27FC236}">
                    <a16:creationId xmlns:a16="http://schemas.microsoft.com/office/drawing/2014/main" id="{8F498F5E-7CB1-FE89-5F4E-B8D95463744C}"/>
                  </a:ext>
                </a:extLst>
              </xdr:cNvPr>
              <xdr:cNvSpPr txBox="1"/>
            </xdr:nvSpPr>
            <xdr:spPr>
              <a:xfrm>
                <a:off x="2874938"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24A9A77-23F1-497D-8772-9AF3EE86A5BB}" type="TxLink">
                  <a:rPr lang="en-US" sz="1100" b="0" i="0" u="none" strike="noStrike">
                    <a:solidFill>
                      <a:srgbClr val="FFFFFF"/>
                    </a:solidFill>
                    <a:latin typeface="Avenir Next LT Pro"/>
                  </a:rPr>
                  <a:pPr algn="l"/>
                  <a:t>17.96%</a:t>
                </a:fld>
                <a:endParaRPr lang="en-US" sz="1100"/>
              </a:p>
            </xdr:txBody>
          </xdr:sp>
        </xdr:grpSp>
        <xdr:grpSp>
          <xdr:nvGrpSpPr>
            <xdr:cNvPr id="2051" name="Group 2050">
              <a:extLst>
                <a:ext uri="{FF2B5EF4-FFF2-40B4-BE49-F238E27FC236}">
                  <a16:creationId xmlns:a16="http://schemas.microsoft.com/office/drawing/2014/main" id="{080C079D-FEEC-451A-95B8-1B4E6FCC5B55}"/>
                </a:ext>
              </a:extLst>
            </xdr:cNvPr>
            <xdr:cNvGrpSpPr/>
          </xdr:nvGrpSpPr>
          <xdr:grpSpPr>
            <a:xfrm>
              <a:off x="609600" y="3801035"/>
              <a:ext cx="3125950" cy="466165"/>
              <a:chOff x="672353" y="3460376"/>
              <a:chExt cx="3125950" cy="466165"/>
            </a:xfrm>
          </xdr:grpSpPr>
          <xdr:sp macro="" textlink="Pivottables!BB8">
            <xdr:nvSpPr>
              <xdr:cNvPr id="2052" name="TextBox 2051">
                <a:extLst>
                  <a:ext uri="{FF2B5EF4-FFF2-40B4-BE49-F238E27FC236}">
                    <a16:creationId xmlns:a16="http://schemas.microsoft.com/office/drawing/2014/main" id="{4172C497-F36D-656E-95F3-58CC1F7AEB69}"/>
                  </a:ext>
                </a:extLst>
              </xdr:cNvPr>
              <xdr:cNvSpPr txBox="1"/>
            </xdr:nvSpPr>
            <xdr:spPr>
              <a:xfrm>
                <a:off x="672353"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93A7CB7-E1EC-4BB6-9F34-3A9F41033BDA}" type="TxLink">
                  <a:rPr lang="en-US" sz="1100" b="0" i="0" u="none" strike="noStrike">
                    <a:solidFill>
                      <a:srgbClr val="FFFFFF"/>
                    </a:solidFill>
                    <a:latin typeface="Avenir Next LT Pro"/>
                  </a:rPr>
                  <a:pPr algn="l"/>
                  <a:t>USA</a:t>
                </a:fld>
                <a:endParaRPr lang="en-US" sz="1100"/>
              </a:p>
            </xdr:txBody>
          </xdr:sp>
          <xdr:sp macro="" textlink="Pivottables!BC8">
            <xdr:nvSpPr>
              <xdr:cNvPr id="2053" name="TextBox 2052">
                <a:extLst>
                  <a:ext uri="{FF2B5EF4-FFF2-40B4-BE49-F238E27FC236}">
                    <a16:creationId xmlns:a16="http://schemas.microsoft.com/office/drawing/2014/main" id="{F6A7867B-8EB5-90FF-8571-993502EDBC8F}"/>
                  </a:ext>
                </a:extLst>
              </xdr:cNvPr>
              <xdr:cNvSpPr txBox="1"/>
            </xdr:nvSpPr>
            <xdr:spPr>
              <a:xfrm>
                <a:off x="1996388"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2B1D105-0904-4269-B677-991A861CCD1A}" type="TxLink">
                  <a:rPr lang="en-US" sz="1100" b="0" i="0" u="none" strike="noStrike">
                    <a:solidFill>
                      <a:srgbClr val="FFFFFF"/>
                    </a:solidFill>
                    <a:latin typeface="Avenir Next LT Pro"/>
                  </a:rPr>
                  <a:pPr algn="l"/>
                  <a:t> 238,460 </a:t>
                </a:fld>
                <a:endParaRPr lang="en-US" sz="1100"/>
              </a:p>
            </xdr:txBody>
          </xdr:sp>
          <xdr:sp macro="" textlink="Pivottables!BD8">
            <xdr:nvSpPr>
              <xdr:cNvPr id="2054" name="TextBox 2053">
                <a:extLst>
                  <a:ext uri="{FF2B5EF4-FFF2-40B4-BE49-F238E27FC236}">
                    <a16:creationId xmlns:a16="http://schemas.microsoft.com/office/drawing/2014/main" id="{1213D4D3-272C-F34A-4167-471D40FBC64A}"/>
                  </a:ext>
                </a:extLst>
              </xdr:cNvPr>
              <xdr:cNvSpPr txBox="1"/>
            </xdr:nvSpPr>
            <xdr:spPr>
              <a:xfrm>
                <a:off x="2874938"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680B598-9DAE-475F-BCF1-BB0A3805A805}" type="TxLink">
                  <a:rPr lang="en-US" sz="1100" b="0" i="0" u="none" strike="noStrike">
                    <a:solidFill>
                      <a:srgbClr val="FFFFFF"/>
                    </a:solidFill>
                    <a:latin typeface="Avenir Next LT Pro"/>
                  </a:rPr>
                  <a:pPr algn="l"/>
                  <a:t>18.52%</a:t>
                </a:fld>
                <a:endParaRPr lang="en-US" sz="1100"/>
              </a:p>
            </xdr:txBody>
          </xdr:sp>
        </xdr:grpSp>
        <xdr:grpSp>
          <xdr:nvGrpSpPr>
            <xdr:cNvPr id="2055" name="Group 2054">
              <a:extLst>
                <a:ext uri="{FF2B5EF4-FFF2-40B4-BE49-F238E27FC236}">
                  <a16:creationId xmlns:a16="http://schemas.microsoft.com/office/drawing/2014/main" id="{9C7DA2E6-4AFA-4191-9882-54FAB0C6B99E}"/>
                </a:ext>
              </a:extLst>
            </xdr:cNvPr>
            <xdr:cNvGrpSpPr/>
          </xdr:nvGrpSpPr>
          <xdr:grpSpPr>
            <a:xfrm>
              <a:off x="609599" y="4491317"/>
              <a:ext cx="3125951" cy="466165"/>
              <a:chOff x="672352" y="3460376"/>
              <a:chExt cx="3125951" cy="466165"/>
            </a:xfrm>
          </xdr:grpSpPr>
          <xdr:sp macro="" textlink="Pivottables!BB10">
            <xdr:nvSpPr>
              <xdr:cNvPr id="2056" name="TextBox 2055">
                <a:extLst>
                  <a:ext uri="{FF2B5EF4-FFF2-40B4-BE49-F238E27FC236}">
                    <a16:creationId xmlns:a16="http://schemas.microsoft.com/office/drawing/2014/main" id="{DA1CE3D5-11CA-C8C0-B168-2BC95C035E47}"/>
                  </a:ext>
                </a:extLst>
              </xdr:cNvPr>
              <xdr:cNvSpPr txBox="1"/>
            </xdr:nvSpPr>
            <xdr:spPr>
              <a:xfrm>
                <a:off x="672352" y="3460376"/>
                <a:ext cx="1305886"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18EA64E-0786-4993-8D3F-5CA4EFC25697}" type="TxLink">
                  <a:rPr lang="en-US" sz="1100" b="0" i="0" u="none" strike="noStrike">
                    <a:solidFill>
                      <a:srgbClr val="FFFFFF"/>
                    </a:solidFill>
                    <a:latin typeface="Avenir Next LT Pro"/>
                  </a:rPr>
                  <a:pPr algn="l"/>
                  <a:t>United Kingdom</a:t>
                </a:fld>
                <a:endParaRPr lang="en-US" sz="1100"/>
              </a:p>
            </xdr:txBody>
          </xdr:sp>
          <xdr:sp macro="" textlink="Pivottables!BC10">
            <xdr:nvSpPr>
              <xdr:cNvPr id="2057" name="TextBox 2056">
                <a:extLst>
                  <a:ext uri="{FF2B5EF4-FFF2-40B4-BE49-F238E27FC236}">
                    <a16:creationId xmlns:a16="http://schemas.microsoft.com/office/drawing/2014/main" id="{72F21574-CA88-9C8A-8080-DA3C99CEB219}"/>
                  </a:ext>
                </a:extLst>
              </xdr:cNvPr>
              <xdr:cNvSpPr txBox="1"/>
            </xdr:nvSpPr>
            <xdr:spPr>
              <a:xfrm>
                <a:off x="1996388"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EC12C99-2D55-4337-8ABF-D90AFC13BEC7}" type="TxLink">
                  <a:rPr lang="en-US" sz="1100" b="0" i="0" u="none" strike="noStrike">
                    <a:solidFill>
                      <a:srgbClr val="FFFFFF"/>
                    </a:solidFill>
                    <a:latin typeface="Avenir Next LT Pro"/>
                  </a:rPr>
                  <a:pPr algn="l"/>
                  <a:t> 210,228 </a:t>
                </a:fld>
                <a:endParaRPr lang="en-US" sz="1100"/>
              </a:p>
            </xdr:txBody>
          </xdr:sp>
          <xdr:sp macro="" textlink="Pivottables!BD10">
            <xdr:nvSpPr>
              <xdr:cNvPr id="2058" name="TextBox 2057">
                <a:extLst>
                  <a:ext uri="{FF2B5EF4-FFF2-40B4-BE49-F238E27FC236}">
                    <a16:creationId xmlns:a16="http://schemas.microsoft.com/office/drawing/2014/main" id="{E9B17C82-B4FF-80A0-27EE-0C5230EE6AEC}"/>
                  </a:ext>
                </a:extLst>
              </xdr:cNvPr>
              <xdr:cNvSpPr txBox="1"/>
            </xdr:nvSpPr>
            <xdr:spPr>
              <a:xfrm>
                <a:off x="2874938"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418187B-37CB-4A03-A9B4-655A55D342F9}" type="TxLink">
                  <a:rPr lang="en-US" sz="1100" b="0" i="0" u="none" strike="noStrike">
                    <a:solidFill>
                      <a:srgbClr val="FFFFFF"/>
                    </a:solidFill>
                    <a:latin typeface="Avenir Next LT Pro"/>
                  </a:rPr>
                  <a:pPr algn="l"/>
                  <a:t>16.33%</a:t>
                </a:fld>
                <a:endParaRPr lang="en-US" sz="1100"/>
              </a:p>
            </xdr:txBody>
          </xdr:sp>
        </xdr:grpSp>
        <xdr:grpSp>
          <xdr:nvGrpSpPr>
            <xdr:cNvPr id="2059" name="Group 2058">
              <a:extLst>
                <a:ext uri="{FF2B5EF4-FFF2-40B4-BE49-F238E27FC236}">
                  <a16:creationId xmlns:a16="http://schemas.microsoft.com/office/drawing/2014/main" id="{AA985D0E-D575-403E-9F60-D622EEB86BD1}"/>
                </a:ext>
              </a:extLst>
            </xdr:cNvPr>
            <xdr:cNvGrpSpPr/>
          </xdr:nvGrpSpPr>
          <xdr:grpSpPr>
            <a:xfrm>
              <a:off x="609600" y="5163671"/>
              <a:ext cx="3125950" cy="466165"/>
              <a:chOff x="672353" y="3460376"/>
              <a:chExt cx="3125950" cy="466165"/>
            </a:xfrm>
          </xdr:grpSpPr>
          <xdr:sp macro="" textlink="Pivottables!BB12">
            <xdr:nvSpPr>
              <xdr:cNvPr id="2060" name="TextBox 2059">
                <a:extLst>
                  <a:ext uri="{FF2B5EF4-FFF2-40B4-BE49-F238E27FC236}">
                    <a16:creationId xmlns:a16="http://schemas.microsoft.com/office/drawing/2014/main" id="{A3DF2284-F497-8DF8-990B-BC72F618D77F}"/>
                  </a:ext>
                </a:extLst>
              </xdr:cNvPr>
              <xdr:cNvSpPr txBox="1"/>
            </xdr:nvSpPr>
            <xdr:spPr>
              <a:xfrm>
                <a:off x="672353"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1B144AA-6518-4361-9CB6-DA2EDD2D1681}" type="TxLink">
                  <a:rPr lang="en-US" sz="1100" b="0" i="0" u="none" strike="noStrike">
                    <a:solidFill>
                      <a:srgbClr val="FFFFFF"/>
                    </a:solidFill>
                    <a:latin typeface="Avenir Next LT Pro"/>
                  </a:rPr>
                  <a:pPr algn="l"/>
                  <a:t>Brazil</a:t>
                </a:fld>
                <a:endParaRPr lang="en-US" sz="1100"/>
              </a:p>
            </xdr:txBody>
          </xdr:sp>
          <xdr:sp macro="" textlink="Pivottables!BC12">
            <xdr:nvSpPr>
              <xdr:cNvPr id="2061" name="TextBox 2060">
                <a:extLst>
                  <a:ext uri="{FF2B5EF4-FFF2-40B4-BE49-F238E27FC236}">
                    <a16:creationId xmlns:a16="http://schemas.microsoft.com/office/drawing/2014/main" id="{83F7B9C3-6ACA-8957-B12E-C72A61E52DF2}"/>
                  </a:ext>
                </a:extLst>
              </xdr:cNvPr>
              <xdr:cNvSpPr txBox="1"/>
            </xdr:nvSpPr>
            <xdr:spPr>
              <a:xfrm>
                <a:off x="1996386"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0B60A60-E6F6-4D51-B1DA-B0706865C8CF}" type="TxLink">
                  <a:rPr lang="en-US" sz="1100" b="0" i="0" u="none" strike="noStrike">
                    <a:solidFill>
                      <a:srgbClr val="FFFFFF"/>
                    </a:solidFill>
                    <a:latin typeface="Avenir Next LT Pro"/>
                  </a:rPr>
                  <a:pPr algn="l"/>
                  <a:t> 128,888 </a:t>
                </a:fld>
                <a:endParaRPr lang="en-US" sz="1100"/>
              </a:p>
            </xdr:txBody>
          </xdr:sp>
          <xdr:sp macro="" textlink="Pivottables!BD12">
            <xdr:nvSpPr>
              <xdr:cNvPr id="2062" name="TextBox 2061">
                <a:extLst>
                  <a:ext uri="{FF2B5EF4-FFF2-40B4-BE49-F238E27FC236}">
                    <a16:creationId xmlns:a16="http://schemas.microsoft.com/office/drawing/2014/main" id="{DA2F4FAC-81DF-14E4-3804-93C8B4D354E6}"/>
                  </a:ext>
                </a:extLst>
              </xdr:cNvPr>
              <xdr:cNvSpPr txBox="1"/>
            </xdr:nvSpPr>
            <xdr:spPr>
              <a:xfrm>
                <a:off x="2874938"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D02EAC9-CEBE-45BA-883C-65BC0935BDB0}" type="TxLink">
                  <a:rPr lang="en-US" sz="1100" b="0" i="0" u="none" strike="noStrike">
                    <a:solidFill>
                      <a:srgbClr val="FFFFFF"/>
                    </a:solidFill>
                    <a:latin typeface="Avenir Next LT Pro"/>
                  </a:rPr>
                  <a:pPr algn="l"/>
                  <a:t>10.01%</a:t>
                </a:fld>
                <a:endParaRPr lang="en-US" sz="1100"/>
              </a:p>
            </xdr:txBody>
          </xdr:sp>
        </xdr:grpSp>
        <xdr:grpSp>
          <xdr:nvGrpSpPr>
            <xdr:cNvPr id="2063" name="Group 2062">
              <a:extLst>
                <a:ext uri="{FF2B5EF4-FFF2-40B4-BE49-F238E27FC236}">
                  <a16:creationId xmlns:a16="http://schemas.microsoft.com/office/drawing/2014/main" id="{1F8C9C42-2179-417C-9FCB-355BC0747A4F}"/>
                </a:ext>
              </a:extLst>
            </xdr:cNvPr>
            <xdr:cNvGrpSpPr/>
          </xdr:nvGrpSpPr>
          <xdr:grpSpPr>
            <a:xfrm>
              <a:off x="609600" y="4805082"/>
              <a:ext cx="3125950" cy="466165"/>
              <a:chOff x="672353" y="3460376"/>
              <a:chExt cx="3125950" cy="466165"/>
            </a:xfrm>
          </xdr:grpSpPr>
          <xdr:sp macro="" textlink="Pivottables!BB11">
            <xdr:nvSpPr>
              <xdr:cNvPr id="2064" name="TextBox 2063">
                <a:extLst>
                  <a:ext uri="{FF2B5EF4-FFF2-40B4-BE49-F238E27FC236}">
                    <a16:creationId xmlns:a16="http://schemas.microsoft.com/office/drawing/2014/main" id="{8419B539-D8ED-7BB4-3207-ED0C0D6ECA1B}"/>
                  </a:ext>
                </a:extLst>
              </xdr:cNvPr>
              <xdr:cNvSpPr txBox="1"/>
            </xdr:nvSpPr>
            <xdr:spPr>
              <a:xfrm>
                <a:off x="672353" y="3460376"/>
                <a:ext cx="1386291"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F5F579F-0DCB-4843-833E-2032F77F1C56}" type="TxLink">
                  <a:rPr lang="en-US" sz="1100" b="0" i="0" u="none" strike="noStrike">
                    <a:solidFill>
                      <a:srgbClr val="FFFFFF"/>
                    </a:solidFill>
                    <a:latin typeface="Avenir Next LT Pro"/>
                  </a:rPr>
                  <a:pPr algn="l"/>
                  <a:t>Canada</a:t>
                </a:fld>
                <a:endParaRPr lang="en-US" sz="1100"/>
              </a:p>
            </xdr:txBody>
          </xdr:sp>
          <xdr:sp macro="" textlink="Pivottables!BC11">
            <xdr:nvSpPr>
              <xdr:cNvPr id="2065" name="TextBox 2064">
                <a:extLst>
                  <a:ext uri="{FF2B5EF4-FFF2-40B4-BE49-F238E27FC236}">
                    <a16:creationId xmlns:a16="http://schemas.microsoft.com/office/drawing/2014/main" id="{D0A81AE3-4501-00F0-F9B7-44156303FE03}"/>
                  </a:ext>
                </a:extLst>
              </xdr:cNvPr>
              <xdr:cNvSpPr txBox="1"/>
            </xdr:nvSpPr>
            <xdr:spPr>
              <a:xfrm>
                <a:off x="1996386"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66E4C6E-2479-4545-B0AE-0A6506A9C05A}" type="TxLink">
                  <a:rPr lang="en-US" sz="1100" b="0" i="0" u="none" strike="noStrike">
                    <a:solidFill>
                      <a:srgbClr val="FFFFFF"/>
                    </a:solidFill>
                    <a:latin typeface="Avenir Next LT Pro"/>
                  </a:rPr>
                  <a:pPr algn="l"/>
                  <a:t> 135,984 </a:t>
                </a:fld>
                <a:endParaRPr lang="en-US" sz="1100"/>
              </a:p>
            </xdr:txBody>
          </xdr:sp>
          <xdr:sp macro="" textlink="Pivottables!BD11">
            <xdr:nvSpPr>
              <xdr:cNvPr id="2066" name="TextBox 2065">
                <a:extLst>
                  <a:ext uri="{FF2B5EF4-FFF2-40B4-BE49-F238E27FC236}">
                    <a16:creationId xmlns:a16="http://schemas.microsoft.com/office/drawing/2014/main" id="{765F2A4C-40AD-D7B8-3176-E60AE2E9BE1C}"/>
                  </a:ext>
                </a:extLst>
              </xdr:cNvPr>
              <xdr:cNvSpPr txBox="1"/>
            </xdr:nvSpPr>
            <xdr:spPr>
              <a:xfrm>
                <a:off x="2874938" y="3460376"/>
                <a:ext cx="923365"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F48F137-167E-40E0-83AD-6CD1C244AFA0}" type="TxLink">
                  <a:rPr lang="en-US" sz="1100" b="0" i="0" u="none" strike="noStrike">
                    <a:solidFill>
                      <a:srgbClr val="FFFFFF"/>
                    </a:solidFill>
                    <a:latin typeface="Avenir Next LT Pro"/>
                  </a:rPr>
                  <a:pPr algn="l"/>
                  <a:t>10.56%</a:t>
                </a:fld>
                <a:endParaRPr lang="en-US" sz="1100"/>
              </a:p>
            </xdr:txBody>
          </xdr:sp>
        </xdr:grpSp>
      </xdr:grpSp>
      <xdr:grpSp>
        <xdr:nvGrpSpPr>
          <xdr:cNvPr id="2078" name="Group 2077">
            <a:extLst>
              <a:ext uri="{FF2B5EF4-FFF2-40B4-BE49-F238E27FC236}">
                <a16:creationId xmlns:a16="http://schemas.microsoft.com/office/drawing/2014/main" id="{335DE19D-8F58-F03B-6883-FBDA84464F3E}"/>
              </a:ext>
            </a:extLst>
          </xdr:cNvPr>
          <xdr:cNvGrpSpPr/>
        </xdr:nvGrpSpPr>
        <xdr:grpSpPr>
          <a:xfrm>
            <a:off x="158948" y="4077996"/>
            <a:ext cx="385482" cy="1720608"/>
            <a:chOff x="158948" y="4105144"/>
            <a:chExt cx="385482" cy="1718435"/>
          </a:xfrm>
        </xdr:grpSpPr>
        <xdr:sp macro="" textlink="">
          <xdr:nvSpPr>
            <xdr:cNvPr id="2072" name="TextBox 2071">
              <a:extLst>
                <a:ext uri="{FF2B5EF4-FFF2-40B4-BE49-F238E27FC236}">
                  <a16:creationId xmlns:a16="http://schemas.microsoft.com/office/drawing/2014/main" id="{92A8AB71-469B-47F0-B27A-0F7AEDE02347}"/>
                </a:ext>
              </a:extLst>
            </xdr:cNvPr>
            <xdr:cNvSpPr txBox="1"/>
          </xdr:nvSpPr>
          <xdr:spPr>
            <a:xfrm>
              <a:off x="158948" y="4105144"/>
              <a:ext cx="385482" cy="37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chemeClr val="tx1">
                      <a:lumMod val="75000"/>
                      <a:lumOff val="25000"/>
                    </a:schemeClr>
                  </a:solidFill>
                  <a:latin typeface="Avenir Next LT Pro" panose="020B0504020202020204" pitchFamily="34" charset="0"/>
                </a:rPr>
                <a:t>·</a:t>
              </a:r>
            </a:p>
          </xdr:txBody>
        </xdr:sp>
        <xdr:sp macro="" textlink="">
          <xdr:nvSpPr>
            <xdr:cNvPr id="2073" name="TextBox 2072">
              <a:extLst>
                <a:ext uri="{FF2B5EF4-FFF2-40B4-BE49-F238E27FC236}">
                  <a16:creationId xmlns:a16="http://schemas.microsoft.com/office/drawing/2014/main" id="{FD3B5A60-2379-4E1D-9FF0-F59A93DB4563}"/>
                </a:ext>
              </a:extLst>
            </xdr:cNvPr>
            <xdr:cNvSpPr txBox="1"/>
          </xdr:nvSpPr>
          <xdr:spPr>
            <a:xfrm>
              <a:off x="158948" y="4629186"/>
              <a:ext cx="385482" cy="37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chemeClr val="tx1">
                      <a:lumMod val="75000"/>
                      <a:lumOff val="25000"/>
                    </a:schemeClr>
                  </a:solidFill>
                  <a:latin typeface="Avenir Next LT Pro" panose="020B0504020202020204" pitchFamily="34" charset="0"/>
                </a:rPr>
                <a:t>·</a:t>
              </a:r>
            </a:p>
          </xdr:txBody>
        </xdr:sp>
        <xdr:sp macro="" textlink="">
          <xdr:nvSpPr>
            <xdr:cNvPr id="2074" name="TextBox 2073">
              <a:extLst>
                <a:ext uri="{FF2B5EF4-FFF2-40B4-BE49-F238E27FC236}">
                  <a16:creationId xmlns:a16="http://schemas.microsoft.com/office/drawing/2014/main" id="{51F3AE9A-4FBA-45CA-87B2-777E3D4B79A6}"/>
                </a:ext>
              </a:extLst>
            </xdr:cNvPr>
            <xdr:cNvSpPr txBox="1"/>
          </xdr:nvSpPr>
          <xdr:spPr>
            <a:xfrm>
              <a:off x="158948" y="4906598"/>
              <a:ext cx="385482" cy="37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chemeClr val="tx1">
                      <a:lumMod val="75000"/>
                      <a:lumOff val="25000"/>
                    </a:schemeClr>
                  </a:solidFill>
                  <a:latin typeface="Avenir Next LT Pro" panose="020B0504020202020204" pitchFamily="34" charset="0"/>
                </a:rPr>
                <a:t>·</a:t>
              </a:r>
            </a:p>
          </xdr:txBody>
        </xdr:sp>
        <xdr:sp macro="" textlink="">
          <xdr:nvSpPr>
            <xdr:cNvPr id="2075" name="TextBox 2074">
              <a:extLst>
                <a:ext uri="{FF2B5EF4-FFF2-40B4-BE49-F238E27FC236}">
                  <a16:creationId xmlns:a16="http://schemas.microsoft.com/office/drawing/2014/main" id="{B0C73B8F-0A3A-4EE9-BC2E-6D4629F0E7E0}"/>
                </a:ext>
              </a:extLst>
            </xdr:cNvPr>
            <xdr:cNvSpPr txBox="1"/>
          </xdr:nvSpPr>
          <xdr:spPr>
            <a:xfrm>
              <a:off x="158948" y="5175290"/>
              <a:ext cx="385482" cy="37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chemeClr val="tx1">
                      <a:lumMod val="75000"/>
                      <a:lumOff val="25000"/>
                    </a:schemeClr>
                  </a:solidFill>
                  <a:latin typeface="Avenir Next LT Pro" panose="020B0504020202020204" pitchFamily="34" charset="0"/>
                </a:rPr>
                <a:t>·</a:t>
              </a:r>
            </a:p>
          </xdr:txBody>
        </xdr:sp>
        <xdr:sp macro="" textlink="">
          <xdr:nvSpPr>
            <xdr:cNvPr id="2076" name="TextBox 2075">
              <a:extLst>
                <a:ext uri="{FF2B5EF4-FFF2-40B4-BE49-F238E27FC236}">
                  <a16:creationId xmlns:a16="http://schemas.microsoft.com/office/drawing/2014/main" id="{D650F02F-048A-44B7-981F-52EB7684A36E}"/>
                </a:ext>
              </a:extLst>
            </xdr:cNvPr>
            <xdr:cNvSpPr txBox="1"/>
          </xdr:nvSpPr>
          <xdr:spPr>
            <a:xfrm>
              <a:off x="158948" y="5446400"/>
              <a:ext cx="385482" cy="37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chemeClr val="tx1">
                      <a:lumMod val="75000"/>
                      <a:lumOff val="25000"/>
                    </a:schemeClr>
                  </a:solidFill>
                  <a:latin typeface="Avenir Next LT Pro" panose="020B0504020202020204" pitchFamily="34" charset="0"/>
                </a:rPr>
                <a:t>·</a:t>
              </a:r>
            </a:p>
          </xdr:txBody>
        </xdr:sp>
        <xdr:sp macro="" textlink="">
          <xdr:nvSpPr>
            <xdr:cNvPr id="2077" name="TextBox 2076">
              <a:extLst>
                <a:ext uri="{FF2B5EF4-FFF2-40B4-BE49-F238E27FC236}">
                  <a16:creationId xmlns:a16="http://schemas.microsoft.com/office/drawing/2014/main" id="{6193F979-7C4E-4CB6-910D-10CC85E51272}"/>
                </a:ext>
              </a:extLst>
            </xdr:cNvPr>
            <xdr:cNvSpPr txBox="1"/>
          </xdr:nvSpPr>
          <xdr:spPr>
            <a:xfrm>
              <a:off x="158948" y="4376008"/>
              <a:ext cx="385482" cy="37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baseline="0">
                  <a:solidFill>
                    <a:schemeClr val="tx1">
                      <a:lumMod val="75000"/>
                      <a:lumOff val="25000"/>
                    </a:schemeClr>
                  </a:solidFill>
                  <a:latin typeface="Avenir Next LT Pro" panose="020B0504020202020204" pitchFamily="34" charset="0"/>
                </a:rPr>
                <a:t>·</a:t>
              </a:r>
            </a:p>
          </xdr:txBody>
        </xdr:sp>
      </xdr:grpSp>
    </xdr:grpSp>
    <xdr:clientData/>
  </xdr:twoCellAnchor>
  <xdr:twoCellAnchor editAs="absolute">
    <xdr:from>
      <xdr:col>0</xdr:col>
      <xdr:colOff>268942</xdr:colOff>
      <xdr:row>16</xdr:row>
      <xdr:rowOff>1</xdr:rowOff>
    </xdr:from>
    <xdr:to>
      <xdr:col>5</xdr:col>
      <xdr:colOff>600636</xdr:colOff>
      <xdr:row>18</xdr:row>
      <xdr:rowOff>71719</xdr:rowOff>
    </xdr:to>
    <mc:AlternateContent xmlns:mc="http://schemas.openxmlformats.org/markup-compatibility/2006" xmlns:a14="http://schemas.microsoft.com/office/drawing/2010/main">
      <mc:Choice Requires="a14">
        <xdr:graphicFrame macro="">
          <xdr:nvGraphicFramePr>
            <xdr:cNvPr id="2070" name="Year">
              <a:extLst>
                <a:ext uri="{FF2B5EF4-FFF2-40B4-BE49-F238E27FC236}">
                  <a16:creationId xmlns:a16="http://schemas.microsoft.com/office/drawing/2014/main" id="{079A4449-8511-4B92-BC03-06A6D4FE1E1C}"/>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942" y="2902858"/>
              <a:ext cx="3370623" cy="434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233084</xdr:colOff>
      <xdr:row>19</xdr:row>
      <xdr:rowOff>125506</xdr:rowOff>
    </xdr:from>
    <xdr:to>
      <xdr:col>5</xdr:col>
      <xdr:colOff>513500</xdr:colOff>
      <xdr:row>21</xdr:row>
      <xdr:rowOff>150966</xdr:rowOff>
    </xdr:to>
    <xdr:graphicFrame macro="">
      <xdr:nvGraphicFramePr>
        <xdr:cNvPr id="2071" name="Chart 2070">
          <a:extLst>
            <a:ext uri="{FF2B5EF4-FFF2-40B4-BE49-F238E27FC236}">
              <a16:creationId xmlns:a16="http://schemas.microsoft.com/office/drawing/2014/main" id="{222DCEF9-2580-47D9-979D-DC37148FD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10</xdr:col>
      <xdr:colOff>240177</xdr:colOff>
      <xdr:row>9</xdr:row>
      <xdr:rowOff>101877</xdr:rowOff>
    </xdr:from>
    <xdr:to>
      <xdr:col>16</xdr:col>
      <xdr:colOff>495193</xdr:colOff>
      <xdr:row>14</xdr:row>
      <xdr:rowOff>175838</xdr:rowOff>
    </xdr:to>
    <xdr:sp macro="" textlink="">
      <xdr:nvSpPr>
        <xdr:cNvPr id="2699" name="Arc 2698">
          <a:extLst>
            <a:ext uri="{FF2B5EF4-FFF2-40B4-BE49-F238E27FC236}">
              <a16:creationId xmlns:a16="http://schemas.microsoft.com/office/drawing/2014/main" id="{1C4ACA38-731C-5496-D2AF-E5986CDCD708}"/>
            </a:ext>
          </a:extLst>
        </xdr:cNvPr>
        <xdr:cNvSpPr/>
      </xdr:nvSpPr>
      <xdr:spPr>
        <a:xfrm rot="325284">
          <a:off x="6336177" y="1747797"/>
          <a:ext cx="3912616" cy="988361"/>
        </a:xfrm>
        <a:prstGeom prst="arc">
          <a:avLst>
            <a:gd name="adj1" fmla="val 10996000"/>
            <a:gd name="adj2" fmla="val 21271235"/>
          </a:avLst>
        </a:prstGeom>
        <a:noFill/>
        <a:ln w="22225">
          <a:gradFill flip="none" rotWithShape="1">
            <a:gsLst>
              <a:gs pos="0">
                <a:srgbClr val="5063F3">
                  <a:alpha val="80000"/>
                </a:srgbClr>
              </a:gs>
              <a:gs pos="64000">
                <a:srgbClr val="296EFC">
                  <a:alpha val="80000"/>
                </a:srgbClr>
              </a:gs>
            </a:gsLst>
            <a:lin ang="0" scaled="1"/>
            <a:tileRect/>
          </a:gradFill>
        </a:ln>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10</xdr:col>
      <xdr:colOff>397607</xdr:colOff>
      <xdr:row>12</xdr:row>
      <xdr:rowOff>73447</xdr:rowOff>
    </xdr:from>
    <xdr:to>
      <xdr:col>16</xdr:col>
      <xdr:colOff>524302</xdr:colOff>
      <xdr:row>17</xdr:row>
      <xdr:rowOff>147408</xdr:rowOff>
    </xdr:to>
    <xdr:sp macro="" textlink="">
      <xdr:nvSpPr>
        <xdr:cNvPr id="2701" name="Arc 2700">
          <a:extLst>
            <a:ext uri="{FF2B5EF4-FFF2-40B4-BE49-F238E27FC236}">
              <a16:creationId xmlns:a16="http://schemas.microsoft.com/office/drawing/2014/main" id="{7D84498B-9D1A-448F-9E5A-D14ADEC00225}"/>
            </a:ext>
          </a:extLst>
        </xdr:cNvPr>
        <xdr:cNvSpPr/>
      </xdr:nvSpPr>
      <xdr:spPr>
        <a:xfrm rot="20888222">
          <a:off x="6493607" y="2268007"/>
          <a:ext cx="3784295" cy="988361"/>
        </a:xfrm>
        <a:prstGeom prst="arc">
          <a:avLst>
            <a:gd name="adj1" fmla="val 11055959"/>
            <a:gd name="adj2" fmla="val 21327325"/>
          </a:avLst>
        </a:prstGeom>
        <a:noFill/>
        <a:ln w="22225">
          <a:gradFill flip="none" rotWithShape="1">
            <a:gsLst>
              <a:gs pos="4000">
                <a:srgbClr val="C240D8">
                  <a:alpha val="80000"/>
                </a:srgbClr>
              </a:gs>
              <a:gs pos="55000">
                <a:srgbClr val="296EFC">
                  <a:alpha val="80000"/>
                </a:srgbClr>
              </a:gs>
            </a:gsLst>
            <a:lin ang="0" scaled="1"/>
            <a:tileRect/>
          </a:gradFill>
        </a:ln>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10</xdr:col>
      <xdr:colOff>346001</xdr:colOff>
      <xdr:row>16</xdr:row>
      <xdr:rowOff>66396</xdr:rowOff>
    </xdr:from>
    <xdr:to>
      <xdr:col>17</xdr:col>
      <xdr:colOff>184842</xdr:colOff>
      <xdr:row>23</xdr:row>
      <xdr:rowOff>152466</xdr:rowOff>
    </xdr:to>
    <xdr:sp macro="" textlink="">
      <xdr:nvSpPr>
        <xdr:cNvPr id="2703" name="Arc 2702">
          <a:extLst>
            <a:ext uri="{FF2B5EF4-FFF2-40B4-BE49-F238E27FC236}">
              <a16:creationId xmlns:a16="http://schemas.microsoft.com/office/drawing/2014/main" id="{192193A0-56F9-4447-96C7-C4D2E3F9DDB5}"/>
            </a:ext>
          </a:extLst>
        </xdr:cNvPr>
        <xdr:cNvSpPr/>
      </xdr:nvSpPr>
      <xdr:spPr>
        <a:xfrm rot="941960">
          <a:off x="6442001" y="2992476"/>
          <a:ext cx="4106041" cy="1366230"/>
        </a:xfrm>
        <a:prstGeom prst="arc">
          <a:avLst>
            <a:gd name="adj1" fmla="val 11026259"/>
            <a:gd name="adj2" fmla="val 21468040"/>
          </a:avLst>
        </a:prstGeom>
        <a:noFill/>
        <a:ln w="22225">
          <a:gradFill flip="none" rotWithShape="1">
            <a:gsLst>
              <a:gs pos="4000">
                <a:srgbClr val="C240D8">
                  <a:alpha val="80000"/>
                </a:srgbClr>
              </a:gs>
              <a:gs pos="55000">
                <a:srgbClr val="296EFC">
                  <a:alpha val="80000"/>
                </a:srgbClr>
              </a:gs>
            </a:gsLst>
            <a:lin ang="0" scaled="1"/>
            <a:tileRect/>
          </a:gradFill>
        </a:ln>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10</xdr:col>
      <xdr:colOff>302670</xdr:colOff>
      <xdr:row>15</xdr:row>
      <xdr:rowOff>162083</xdr:rowOff>
    </xdr:from>
    <xdr:to>
      <xdr:col>12</xdr:col>
      <xdr:colOff>98824</xdr:colOff>
      <xdr:row>31</xdr:row>
      <xdr:rowOff>15946</xdr:rowOff>
    </xdr:to>
    <xdr:sp macro="" textlink="">
      <xdr:nvSpPr>
        <xdr:cNvPr id="2704" name="Arc 2703">
          <a:extLst>
            <a:ext uri="{FF2B5EF4-FFF2-40B4-BE49-F238E27FC236}">
              <a16:creationId xmlns:a16="http://schemas.microsoft.com/office/drawing/2014/main" id="{5647A722-3A28-4509-885C-4D0501754198}"/>
            </a:ext>
          </a:extLst>
        </xdr:cNvPr>
        <xdr:cNvSpPr/>
      </xdr:nvSpPr>
      <xdr:spPr>
        <a:xfrm rot="4169069">
          <a:off x="5516375" y="3787578"/>
          <a:ext cx="2779943" cy="1015354"/>
        </a:xfrm>
        <a:prstGeom prst="arc">
          <a:avLst>
            <a:gd name="adj1" fmla="val 11169995"/>
            <a:gd name="adj2" fmla="val 21193142"/>
          </a:avLst>
        </a:prstGeom>
        <a:noFill/>
        <a:ln w="22225">
          <a:gradFill flip="none" rotWithShape="1">
            <a:gsLst>
              <a:gs pos="0">
                <a:srgbClr val="5063F3">
                  <a:alpha val="80000"/>
                </a:srgbClr>
              </a:gs>
              <a:gs pos="64000">
                <a:srgbClr val="296EFC">
                  <a:alpha val="80000"/>
                </a:srgbClr>
              </a:gs>
            </a:gsLst>
            <a:lin ang="0" scaled="1"/>
            <a:tileRect/>
          </a:gradFill>
        </a:ln>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10</xdr:col>
      <xdr:colOff>572470</xdr:colOff>
      <xdr:row>24</xdr:row>
      <xdr:rowOff>93670</xdr:rowOff>
    </xdr:from>
    <xdr:to>
      <xdr:col>13</xdr:col>
      <xdr:colOff>498613</xdr:colOff>
      <xdr:row>28</xdr:row>
      <xdr:rowOff>15734</xdr:rowOff>
    </xdr:to>
    <xdr:grpSp>
      <xdr:nvGrpSpPr>
        <xdr:cNvPr id="2097" name="Group 2096">
          <a:extLst>
            <a:ext uri="{FF2B5EF4-FFF2-40B4-BE49-F238E27FC236}">
              <a16:creationId xmlns:a16="http://schemas.microsoft.com/office/drawing/2014/main" id="{9BB94169-5749-44A2-8BF2-2A2B0117027C}"/>
            </a:ext>
          </a:extLst>
        </xdr:cNvPr>
        <xdr:cNvGrpSpPr/>
      </xdr:nvGrpSpPr>
      <xdr:grpSpPr>
        <a:xfrm>
          <a:off x="6650327" y="4447956"/>
          <a:ext cx="1749500" cy="647778"/>
          <a:chOff x="5549150" y="2268072"/>
          <a:chExt cx="1737360" cy="640080"/>
        </a:xfrm>
      </xdr:grpSpPr>
      <xdr:grpSp>
        <xdr:nvGrpSpPr>
          <xdr:cNvPr id="2098" name="Group 2097">
            <a:extLst>
              <a:ext uri="{FF2B5EF4-FFF2-40B4-BE49-F238E27FC236}">
                <a16:creationId xmlns:a16="http://schemas.microsoft.com/office/drawing/2014/main" id="{F719C413-74FF-4367-DF65-F95935FFC155}"/>
              </a:ext>
            </a:extLst>
          </xdr:cNvPr>
          <xdr:cNvGrpSpPr/>
        </xdr:nvGrpSpPr>
        <xdr:grpSpPr>
          <a:xfrm>
            <a:off x="5549150" y="2268072"/>
            <a:ext cx="1737360" cy="640080"/>
            <a:chOff x="5504326" y="2268072"/>
            <a:chExt cx="1737360" cy="640080"/>
          </a:xfrm>
        </xdr:grpSpPr>
        <xdr:grpSp>
          <xdr:nvGrpSpPr>
            <xdr:cNvPr id="2101" name="Group 2100">
              <a:extLst>
                <a:ext uri="{FF2B5EF4-FFF2-40B4-BE49-F238E27FC236}">
                  <a16:creationId xmlns:a16="http://schemas.microsoft.com/office/drawing/2014/main" id="{5F7C0D5B-9D18-743E-A6D9-0BCF66637581}"/>
                </a:ext>
              </a:extLst>
            </xdr:cNvPr>
            <xdr:cNvGrpSpPr/>
          </xdr:nvGrpSpPr>
          <xdr:grpSpPr>
            <a:xfrm>
              <a:off x="5504326" y="2268072"/>
              <a:ext cx="1737360" cy="640080"/>
              <a:chOff x="5513291" y="2268072"/>
              <a:chExt cx="1737360" cy="640080"/>
            </a:xfrm>
          </xdr:grpSpPr>
          <xdr:sp macro="" textlink="">
            <xdr:nvSpPr>
              <xdr:cNvPr id="2103" name="Rectangle: Rounded Corners 2102">
                <a:extLst>
                  <a:ext uri="{FF2B5EF4-FFF2-40B4-BE49-F238E27FC236}">
                    <a16:creationId xmlns:a16="http://schemas.microsoft.com/office/drawing/2014/main" id="{D9FD690A-FFB1-C790-62AF-77B434021C94}"/>
                  </a:ext>
                </a:extLst>
              </xdr:cNvPr>
              <xdr:cNvSpPr/>
            </xdr:nvSpPr>
            <xdr:spPr>
              <a:xfrm>
                <a:off x="5513291" y="2268072"/>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04" name="Rectangle: Rounded Corners 2103">
                <a:extLst>
                  <a:ext uri="{FF2B5EF4-FFF2-40B4-BE49-F238E27FC236}">
                    <a16:creationId xmlns:a16="http://schemas.microsoft.com/office/drawing/2014/main" id="{915A9A0A-7772-6456-1A75-1FDF35CA1BAD}"/>
                  </a:ext>
                </a:extLst>
              </xdr:cNvPr>
              <xdr:cNvSpPr/>
            </xdr:nvSpPr>
            <xdr:spPr>
              <a:xfrm>
                <a:off x="5629832" y="2405232"/>
                <a:ext cx="365760" cy="365760"/>
              </a:xfrm>
              <a:prstGeom prst="roundRect">
                <a:avLst/>
              </a:prstGeom>
              <a:solidFill>
                <a:srgbClr val="2D04C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2102" name="Graphic 2101" descr="City outline">
              <a:extLst>
                <a:ext uri="{FF2B5EF4-FFF2-40B4-BE49-F238E27FC236}">
                  <a16:creationId xmlns:a16="http://schemas.microsoft.com/office/drawing/2014/main" id="{59FEFA40-74A2-1F85-4FE1-EF54868F33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47765" y="2429435"/>
              <a:ext cx="313765" cy="313765"/>
            </a:xfrm>
            <a:prstGeom prst="rect">
              <a:avLst/>
            </a:prstGeom>
          </xdr:spPr>
        </xdr:pic>
      </xdr:grpSp>
      <xdr:sp macro="" textlink="Pivottables!BQ12">
        <xdr:nvSpPr>
          <xdr:cNvPr id="2099" name="TextBox 2098">
            <a:extLst>
              <a:ext uri="{FF2B5EF4-FFF2-40B4-BE49-F238E27FC236}">
                <a16:creationId xmlns:a16="http://schemas.microsoft.com/office/drawing/2014/main" id="{1C18380A-5987-DDE7-666B-C666C13AAFD5}"/>
              </a:ext>
            </a:extLst>
          </xdr:cNvPr>
          <xdr:cNvSpPr txBox="1"/>
        </xdr:nvSpPr>
        <xdr:spPr>
          <a:xfrm>
            <a:off x="6113930" y="2339788"/>
            <a:ext cx="1084729"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2FD518-2BFA-4D16-95AB-9ACC177CD590}" type="TxLink">
              <a:rPr lang="en-US" sz="1200" b="0" i="0" u="none" strike="noStrike" baseline="0">
                <a:solidFill>
                  <a:srgbClr val="FFFFFF"/>
                </a:solidFill>
                <a:latin typeface="Avenir Next LT Pro"/>
                <a:ea typeface="+mn-ea"/>
                <a:cs typeface="+mn-cs"/>
              </a:rPr>
              <a:pPr marL="0" indent="0"/>
              <a:t>Brazil</a:t>
            </a:fld>
            <a:endParaRPr lang="en-US" sz="3200" b="0" baseline="0">
              <a:solidFill>
                <a:schemeClr val="bg1"/>
              </a:solidFill>
              <a:latin typeface="Avenir Next LT Pro" panose="020B0504020202020204" pitchFamily="34" charset="0"/>
              <a:ea typeface="+mn-ea"/>
              <a:cs typeface="+mn-cs"/>
            </a:endParaRPr>
          </a:p>
        </xdr:txBody>
      </xdr:sp>
      <xdr:sp macro="" textlink="Pivottables!BS12">
        <xdr:nvSpPr>
          <xdr:cNvPr id="2100" name="TextBox 2099">
            <a:extLst>
              <a:ext uri="{FF2B5EF4-FFF2-40B4-BE49-F238E27FC236}">
                <a16:creationId xmlns:a16="http://schemas.microsoft.com/office/drawing/2014/main" id="{1CD6FC97-A83C-F1C7-2938-AF2CE5CADBCB}"/>
              </a:ext>
            </a:extLst>
          </xdr:cNvPr>
          <xdr:cNvSpPr txBox="1"/>
        </xdr:nvSpPr>
        <xdr:spPr>
          <a:xfrm>
            <a:off x="6051178" y="2519083"/>
            <a:ext cx="1084729"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974A90D-322F-4015-8828-918DCB60A720}" type="TxLink">
              <a:rPr lang="en-US" sz="1600" b="0" i="0" u="none" strike="noStrike" baseline="0">
                <a:solidFill>
                  <a:srgbClr val="FFFFFF"/>
                </a:solidFill>
                <a:latin typeface="Avenir Next LT Pro"/>
                <a:ea typeface="+mn-ea"/>
                <a:cs typeface="+mn-cs"/>
              </a:rPr>
              <a:pPr marL="0" indent="0"/>
              <a:t> 128,888 </a:t>
            </a:fld>
            <a:endParaRPr lang="en-US" sz="4800" b="0" baseline="0">
              <a:solidFill>
                <a:schemeClr val="bg1"/>
              </a:solidFill>
              <a:latin typeface="Avenir Next LT Pro" panose="020B0504020202020204" pitchFamily="34" charset="0"/>
              <a:ea typeface="+mn-ea"/>
              <a:cs typeface="+mn-cs"/>
            </a:endParaRPr>
          </a:p>
        </xdr:txBody>
      </xdr:sp>
    </xdr:grpSp>
    <xdr:clientData/>
  </xdr:twoCellAnchor>
  <xdr:twoCellAnchor editAs="absolute">
    <xdr:from>
      <xdr:col>16</xdr:col>
      <xdr:colOff>363659</xdr:colOff>
      <xdr:row>9</xdr:row>
      <xdr:rowOff>1194</xdr:rowOff>
    </xdr:from>
    <xdr:to>
      <xdr:col>22</xdr:col>
      <xdr:colOff>40428</xdr:colOff>
      <xdr:row>15</xdr:row>
      <xdr:rowOff>23580</xdr:rowOff>
    </xdr:to>
    <xdr:sp macro="" textlink="">
      <xdr:nvSpPr>
        <xdr:cNvPr id="2705" name="Arc 2704">
          <a:extLst>
            <a:ext uri="{FF2B5EF4-FFF2-40B4-BE49-F238E27FC236}">
              <a16:creationId xmlns:a16="http://schemas.microsoft.com/office/drawing/2014/main" id="{A4B02F44-B8EC-4D5C-97BF-3A94F11E0F7D}"/>
            </a:ext>
          </a:extLst>
        </xdr:cNvPr>
        <xdr:cNvSpPr/>
      </xdr:nvSpPr>
      <xdr:spPr>
        <a:xfrm rot="21397893">
          <a:off x="10117259" y="1647114"/>
          <a:ext cx="3334369" cy="1119666"/>
        </a:xfrm>
        <a:prstGeom prst="arc">
          <a:avLst>
            <a:gd name="adj1" fmla="val 10953126"/>
            <a:gd name="adj2" fmla="val 21403977"/>
          </a:avLst>
        </a:prstGeom>
        <a:noFill/>
        <a:ln w="22225">
          <a:gradFill flip="none" rotWithShape="1">
            <a:gsLst>
              <a:gs pos="4000">
                <a:srgbClr val="C240D8">
                  <a:alpha val="80000"/>
                </a:srgbClr>
              </a:gs>
              <a:gs pos="55000">
                <a:srgbClr val="C240D8">
                  <a:alpha val="80000"/>
                </a:srgbClr>
              </a:gs>
            </a:gsLst>
            <a:lin ang="0" scaled="1"/>
            <a:tileRect/>
          </a:gradFill>
        </a:ln>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14</xdr:col>
      <xdr:colOff>257062</xdr:colOff>
      <xdr:row>42</xdr:row>
      <xdr:rowOff>36725</xdr:rowOff>
    </xdr:from>
    <xdr:to>
      <xdr:col>25</xdr:col>
      <xdr:colOff>91808</xdr:colOff>
      <xdr:row>47</xdr:row>
      <xdr:rowOff>9727</xdr:rowOff>
    </xdr:to>
    <xdr:grpSp>
      <xdr:nvGrpSpPr>
        <xdr:cNvPr id="2708" name="Group 2707">
          <a:extLst>
            <a:ext uri="{FF2B5EF4-FFF2-40B4-BE49-F238E27FC236}">
              <a16:creationId xmlns:a16="http://schemas.microsoft.com/office/drawing/2014/main" id="{0C8D0B93-DB9A-54A7-0A6B-068B8902E930}"/>
            </a:ext>
          </a:extLst>
        </xdr:cNvPr>
        <xdr:cNvGrpSpPr/>
      </xdr:nvGrpSpPr>
      <xdr:grpSpPr>
        <a:xfrm>
          <a:off x="8766062" y="7656725"/>
          <a:ext cx="6520389" cy="880145"/>
          <a:chOff x="7399664" y="7647543"/>
          <a:chExt cx="6499951" cy="891075"/>
        </a:xfrm>
      </xdr:grpSpPr>
      <xdr:grpSp>
        <xdr:nvGrpSpPr>
          <xdr:cNvPr id="2613" name="Group 2612">
            <a:extLst>
              <a:ext uri="{FF2B5EF4-FFF2-40B4-BE49-F238E27FC236}">
                <a16:creationId xmlns:a16="http://schemas.microsoft.com/office/drawing/2014/main" id="{7908F4F2-E55A-A905-AA7E-7C5E2856AECB}"/>
              </a:ext>
            </a:extLst>
          </xdr:cNvPr>
          <xdr:cNvGrpSpPr/>
        </xdr:nvGrpSpPr>
        <xdr:grpSpPr>
          <a:xfrm>
            <a:off x="9300074" y="7670495"/>
            <a:ext cx="1413831" cy="845170"/>
            <a:chOff x="9290892" y="7693447"/>
            <a:chExt cx="1413831" cy="845170"/>
          </a:xfrm>
        </xdr:grpSpPr>
        <xdr:sp macro="" textlink="Pivottables!CC7">
          <xdr:nvSpPr>
            <xdr:cNvPr id="2214" name="TextBox 2213">
              <a:extLst>
                <a:ext uri="{FF2B5EF4-FFF2-40B4-BE49-F238E27FC236}">
                  <a16:creationId xmlns:a16="http://schemas.microsoft.com/office/drawing/2014/main" id="{586F3758-24C4-4291-850C-5FF79739FEED}"/>
                </a:ext>
              </a:extLst>
            </xdr:cNvPr>
            <xdr:cNvSpPr txBox="1"/>
          </xdr:nvSpPr>
          <xdr:spPr>
            <a:xfrm>
              <a:off x="9300073" y="8189207"/>
              <a:ext cx="1088829"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7CE7F4F-49D2-47FD-A2FB-744F2EE9F3BA}" type="TxLink">
                <a:rPr lang="en-US" sz="1200" b="0" i="0" u="none" strike="noStrike" baseline="0">
                  <a:solidFill>
                    <a:schemeClr val="bg1"/>
                  </a:solidFill>
                  <a:latin typeface="Avenir Next LT Pro" panose="020B0504020202020204" pitchFamily="34" charset="0"/>
                  <a:ea typeface="+mn-ea"/>
                  <a:cs typeface="+mn-cs"/>
                </a:rPr>
                <a:pPr marL="0" indent="0"/>
                <a:t>9.2%</a:t>
              </a:fld>
              <a:endParaRPr lang="en-US" sz="5400" b="0" baseline="0">
                <a:solidFill>
                  <a:schemeClr val="bg1"/>
                </a:solidFill>
                <a:latin typeface="Avenir Next LT Pro" panose="020B0504020202020204" pitchFamily="34" charset="0"/>
                <a:ea typeface="+mn-ea"/>
                <a:cs typeface="+mn-cs"/>
              </a:endParaRPr>
            </a:p>
          </xdr:txBody>
        </xdr:sp>
        <xdr:sp macro="" textlink="Pivottables!CC8">
          <xdr:nvSpPr>
            <xdr:cNvPr id="2217" name="TextBox 2216">
              <a:extLst>
                <a:ext uri="{FF2B5EF4-FFF2-40B4-BE49-F238E27FC236}">
                  <a16:creationId xmlns:a16="http://schemas.microsoft.com/office/drawing/2014/main" id="{62C7A371-F637-70FD-C14F-E796BA3E5EB4}"/>
                </a:ext>
              </a:extLst>
            </xdr:cNvPr>
            <xdr:cNvSpPr txBox="1"/>
          </xdr:nvSpPr>
          <xdr:spPr>
            <a:xfrm>
              <a:off x="9290892" y="7909194"/>
              <a:ext cx="1413831"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33DE345-8D7C-4656-B336-7351DCA16DD2}" type="TxLink">
                <a:rPr lang="en-US" sz="1800" b="1" i="0" u="none" strike="noStrike" baseline="0">
                  <a:solidFill>
                    <a:schemeClr val="bg1"/>
                  </a:solidFill>
                  <a:latin typeface="Avenir Next LT Pro" panose="020B0504020202020204" pitchFamily="34" charset="0"/>
                  <a:ea typeface="+mn-ea"/>
                  <a:cs typeface="+mn-cs"/>
                </a:rPr>
                <a:pPr marL="0" indent="0"/>
                <a:t>$118,457</a:t>
              </a:fld>
              <a:endParaRPr lang="en-US" sz="1800" b="1" baseline="0">
                <a:solidFill>
                  <a:schemeClr val="bg1"/>
                </a:solidFill>
                <a:latin typeface="Avenir Next LT Pro" panose="020B0504020202020204" pitchFamily="34" charset="0"/>
                <a:ea typeface="+mn-ea"/>
                <a:cs typeface="+mn-cs"/>
              </a:endParaRPr>
            </a:p>
          </xdr:txBody>
        </xdr:sp>
        <xdr:sp macro="" textlink="Pivottables!CC6">
          <xdr:nvSpPr>
            <xdr:cNvPr id="2612" name="TextBox 2611">
              <a:extLst>
                <a:ext uri="{FF2B5EF4-FFF2-40B4-BE49-F238E27FC236}">
                  <a16:creationId xmlns:a16="http://schemas.microsoft.com/office/drawing/2014/main" id="{147D098C-F8D0-EF9D-91E4-9CA7A8DD0956}"/>
                </a:ext>
              </a:extLst>
            </xdr:cNvPr>
            <xdr:cNvSpPr txBox="1"/>
          </xdr:nvSpPr>
          <xdr:spPr>
            <a:xfrm>
              <a:off x="9300073" y="7693447"/>
              <a:ext cx="1088829"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9248C20-C306-4976-9CD7-0CD193B407E1}" type="TxLink">
                <a:rPr lang="en-US" sz="900" b="0" i="0" u="none" strike="noStrike" baseline="0">
                  <a:solidFill>
                    <a:schemeClr val="bg1"/>
                  </a:solidFill>
                  <a:latin typeface="Avenir Next LT Pro" panose="020B0504020202020204" pitchFamily="34" charset="0"/>
                  <a:ea typeface="+mn-ea"/>
                  <a:cs typeface="+mn-cs"/>
                </a:rPr>
                <a:pPr marL="0" indent="0"/>
                <a:t>Payroll Taxed</a:t>
              </a:fld>
              <a:endParaRPr lang="en-US" sz="3200" b="0" baseline="0">
                <a:solidFill>
                  <a:schemeClr val="bg1"/>
                </a:solidFill>
                <a:latin typeface="Avenir Next LT Pro" panose="020B0504020202020204" pitchFamily="34" charset="0"/>
                <a:ea typeface="+mn-ea"/>
                <a:cs typeface="+mn-cs"/>
              </a:endParaRPr>
            </a:p>
          </xdr:txBody>
        </xdr:sp>
      </xdr:grpSp>
      <xdr:grpSp>
        <xdr:nvGrpSpPr>
          <xdr:cNvPr id="2616" name="Group 2615">
            <a:extLst>
              <a:ext uri="{FF2B5EF4-FFF2-40B4-BE49-F238E27FC236}">
                <a16:creationId xmlns:a16="http://schemas.microsoft.com/office/drawing/2014/main" id="{4EF03511-B9C0-AA52-05C6-6DE39EFEA5D5}"/>
              </a:ext>
            </a:extLst>
          </xdr:cNvPr>
          <xdr:cNvGrpSpPr/>
        </xdr:nvGrpSpPr>
        <xdr:grpSpPr>
          <a:xfrm>
            <a:off x="10897520" y="7670495"/>
            <a:ext cx="1404650" cy="845170"/>
            <a:chOff x="9290893" y="7693447"/>
            <a:chExt cx="1404650" cy="845170"/>
          </a:xfrm>
        </xdr:grpSpPr>
        <xdr:sp macro="" textlink="Pivottables!CD7">
          <xdr:nvSpPr>
            <xdr:cNvPr id="2618" name="TextBox 2617">
              <a:extLst>
                <a:ext uri="{FF2B5EF4-FFF2-40B4-BE49-F238E27FC236}">
                  <a16:creationId xmlns:a16="http://schemas.microsoft.com/office/drawing/2014/main" id="{E376A0AF-CE86-F1E2-6191-A0DD4B356DFF}"/>
                </a:ext>
              </a:extLst>
            </xdr:cNvPr>
            <xdr:cNvSpPr txBox="1"/>
          </xdr:nvSpPr>
          <xdr:spPr>
            <a:xfrm>
              <a:off x="9300073" y="8189207"/>
              <a:ext cx="1088829"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1AE274-2D85-4DFE-8E0D-55EBA288C262}" type="TxLink">
                <a:rPr lang="en-US" sz="1200" b="0" i="0" u="none" strike="noStrike" baseline="0">
                  <a:solidFill>
                    <a:schemeClr val="bg1"/>
                  </a:solidFill>
                  <a:latin typeface="Avenir Next LT Pro" panose="020B0504020202020204" pitchFamily="34" charset="0"/>
                  <a:ea typeface="+mn-ea"/>
                  <a:cs typeface="+mn-cs"/>
                </a:rPr>
                <a:pPr marL="0" indent="0"/>
                <a:t>7.4%</a:t>
              </a:fld>
              <a:endParaRPr lang="en-US" sz="6000" b="0" baseline="0">
                <a:solidFill>
                  <a:schemeClr val="bg1"/>
                </a:solidFill>
                <a:latin typeface="Avenir Next LT Pro" panose="020B0504020202020204" pitchFamily="34" charset="0"/>
                <a:ea typeface="+mn-ea"/>
                <a:cs typeface="+mn-cs"/>
              </a:endParaRPr>
            </a:p>
          </xdr:txBody>
        </xdr:sp>
        <xdr:sp macro="" textlink="Pivottables!CD8">
          <xdr:nvSpPr>
            <xdr:cNvPr id="2619" name="TextBox 2618">
              <a:extLst>
                <a:ext uri="{FF2B5EF4-FFF2-40B4-BE49-F238E27FC236}">
                  <a16:creationId xmlns:a16="http://schemas.microsoft.com/office/drawing/2014/main" id="{751DBBBA-25B2-56A1-2EDE-D7DAC9F53204}"/>
                </a:ext>
              </a:extLst>
            </xdr:cNvPr>
            <xdr:cNvSpPr txBox="1"/>
          </xdr:nvSpPr>
          <xdr:spPr>
            <a:xfrm>
              <a:off x="9290893" y="7909194"/>
              <a:ext cx="1404650"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FD064B2-0666-4DCE-9174-4053B618FAAA}" type="TxLink">
                <a:rPr lang="en-US" sz="1800" b="1" i="0" u="none" strike="noStrike" baseline="0">
                  <a:solidFill>
                    <a:schemeClr val="bg1"/>
                  </a:solidFill>
                  <a:latin typeface="Avenir Next LT Pro" panose="020B0504020202020204" pitchFamily="34" charset="0"/>
                  <a:ea typeface="+mn-ea"/>
                  <a:cs typeface="+mn-cs"/>
                </a:rPr>
                <a:pPr marL="0" indent="0"/>
                <a:t>$95,280</a:t>
              </a:fld>
              <a:endParaRPr lang="en-US" sz="1800" b="1" baseline="0">
                <a:solidFill>
                  <a:schemeClr val="bg1"/>
                </a:solidFill>
                <a:latin typeface="Avenir Next LT Pro" panose="020B0504020202020204" pitchFamily="34" charset="0"/>
                <a:ea typeface="+mn-ea"/>
                <a:cs typeface="+mn-cs"/>
              </a:endParaRPr>
            </a:p>
          </xdr:txBody>
        </xdr:sp>
        <xdr:sp macro="" textlink="Pivottables!CD6">
          <xdr:nvSpPr>
            <xdr:cNvPr id="2620" name="TextBox 2619">
              <a:extLst>
                <a:ext uri="{FF2B5EF4-FFF2-40B4-BE49-F238E27FC236}">
                  <a16:creationId xmlns:a16="http://schemas.microsoft.com/office/drawing/2014/main" id="{8241038B-F1F1-7743-8B95-EE86ECFB0B9A}"/>
                </a:ext>
              </a:extLst>
            </xdr:cNvPr>
            <xdr:cNvSpPr txBox="1"/>
          </xdr:nvSpPr>
          <xdr:spPr>
            <a:xfrm>
              <a:off x="9300073" y="7693447"/>
              <a:ext cx="1285300"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E4E4703-7698-4DE3-B175-401C893D70F4}" type="TxLink">
                <a:rPr lang="en-US" sz="900" b="0" i="0" u="none" strike="noStrike" baseline="0">
                  <a:solidFill>
                    <a:schemeClr val="bg1"/>
                  </a:solidFill>
                  <a:latin typeface="Avenir Next LT Pro" panose="020B0504020202020204" pitchFamily="34" charset="0"/>
                  <a:ea typeface="+mn-ea"/>
                  <a:cs typeface="+mn-cs"/>
                </a:rPr>
                <a:pPr marL="0" indent="0"/>
                <a:t>Property Taxes</a:t>
              </a:fld>
              <a:endParaRPr lang="en-US" sz="1800" b="0" baseline="0">
                <a:solidFill>
                  <a:schemeClr val="bg1"/>
                </a:solidFill>
                <a:latin typeface="Avenir Next LT Pro" panose="020B0504020202020204" pitchFamily="34" charset="0"/>
                <a:ea typeface="+mn-ea"/>
                <a:cs typeface="+mn-cs"/>
              </a:endParaRPr>
            </a:p>
          </xdr:txBody>
        </xdr:sp>
      </xdr:grpSp>
      <xdr:grpSp>
        <xdr:nvGrpSpPr>
          <xdr:cNvPr id="2659" name="Group 2658">
            <a:extLst>
              <a:ext uri="{FF2B5EF4-FFF2-40B4-BE49-F238E27FC236}">
                <a16:creationId xmlns:a16="http://schemas.microsoft.com/office/drawing/2014/main" id="{8315FAC4-C5E6-3BB3-4CB0-6380DFD2FFF8}"/>
              </a:ext>
            </a:extLst>
          </xdr:cNvPr>
          <xdr:cNvGrpSpPr/>
        </xdr:nvGrpSpPr>
        <xdr:grpSpPr>
          <a:xfrm>
            <a:off x="12485784" y="7670495"/>
            <a:ext cx="1413831" cy="845170"/>
            <a:chOff x="9290892" y="7693447"/>
            <a:chExt cx="1413831" cy="845170"/>
          </a:xfrm>
        </xdr:grpSpPr>
        <xdr:sp macro="" textlink="Pivottables!CE7">
          <xdr:nvSpPr>
            <xdr:cNvPr id="2696" name="TextBox 2695">
              <a:extLst>
                <a:ext uri="{FF2B5EF4-FFF2-40B4-BE49-F238E27FC236}">
                  <a16:creationId xmlns:a16="http://schemas.microsoft.com/office/drawing/2014/main" id="{72F22DC0-722B-7C09-3B1A-55DE70EA563D}"/>
                </a:ext>
              </a:extLst>
            </xdr:cNvPr>
            <xdr:cNvSpPr txBox="1"/>
          </xdr:nvSpPr>
          <xdr:spPr>
            <a:xfrm>
              <a:off x="9300073" y="8189207"/>
              <a:ext cx="1088829"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5B79D5-7707-4443-842F-5F56D46EDDAE}" type="TxLink">
                <a:rPr lang="en-US" sz="1200" b="0" i="0" u="none" strike="noStrike" baseline="0">
                  <a:solidFill>
                    <a:schemeClr val="bg1"/>
                  </a:solidFill>
                  <a:latin typeface="Avenir Next LT Pro" panose="020B0504020202020204" pitchFamily="34" charset="0"/>
                  <a:ea typeface="+mn-ea"/>
                  <a:cs typeface="+mn-cs"/>
                </a:rPr>
                <a:pPr marL="0" indent="0"/>
                <a:t>6.2%</a:t>
              </a:fld>
              <a:endParaRPr lang="en-US" sz="6000" b="0" baseline="0">
                <a:solidFill>
                  <a:schemeClr val="bg1"/>
                </a:solidFill>
                <a:latin typeface="Avenir Next LT Pro" panose="020B0504020202020204" pitchFamily="34" charset="0"/>
                <a:ea typeface="+mn-ea"/>
                <a:cs typeface="+mn-cs"/>
              </a:endParaRPr>
            </a:p>
          </xdr:txBody>
        </xdr:sp>
        <xdr:sp macro="" textlink="Pivottables!CE8">
          <xdr:nvSpPr>
            <xdr:cNvPr id="2697" name="TextBox 2696">
              <a:extLst>
                <a:ext uri="{FF2B5EF4-FFF2-40B4-BE49-F238E27FC236}">
                  <a16:creationId xmlns:a16="http://schemas.microsoft.com/office/drawing/2014/main" id="{022E1830-68C6-8DC5-A17E-3E28C887B448}"/>
                </a:ext>
              </a:extLst>
            </xdr:cNvPr>
            <xdr:cNvSpPr txBox="1"/>
          </xdr:nvSpPr>
          <xdr:spPr>
            <a:xfrm>
              <a:off x="9290892" y="7909194"/>
              <a:ext cx="1413831"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FB75798-D534-4786-A6E2-1AB6FAF692BC}" type="TxLink">
                <a:rPr lang="en-US" sz="1800" b="1" i="0" u="none" strike="noStrike" baseline="0">
                  <a:solidFill>
                    <a:schemeClr val="bg1"/>
                  </a:solidFill>
                  <a:latin typeface="Avenir Next LT Pro" panose="020B0504020202020204" pitchFamily="34" charset="0"/>
                  <a:ea typeface="+mn-ea"/>
                  <a:cs typeface="+mn-cs"/>
                </a:rPr>
                <a:pPr marL="0" indent="0"/>
                <a:t>$79,829</a:t>
              </a:fld>
              <a:endParaRPr lang="en-US" sz="2800" b="1" baseline="0">
                <a:solidFill>
                  <a:schemeClr val="bg1"/>
                </a:solidFill>
                <a:latin typeface="Avenir Next LT Pro" panose="020B0504020202020204" pitchFamily="34" charset="0"/>
                <a:ea typeface="+mn-ea"/>
                <a:cs typeface="+mn-cs"/>
              </a:endParaRPr>
            </a:p>
          </xdr:txBody>
        </xdr:sp>
        <xdr:sp macro="" textlink="Pivottables!CE6">
          <xdr:nvSpPr>
            <xdr:cNvPr id="2698" name="TextBox 2697">
              <a:extLst>
                <a:ext uri="{FF2B5EF4-FFF2-40B4-BE49-F238E27FC236}">
                  <a16:creationId xmlns:a16="http://schemas.microsoft.com/office/drawing/2014/main" id="{646B6610-33C1-80FE-42AE-64DD714FF2AD}"/>
                </a:ext>
              </a:extLst>
            </xdr:cNvPr>
            <xdr:cNvSpPr txBox="1"/>
          </xdr:nvSpPr>
          <xdr:spPr>
            <a:xfrm>
              <a:off x="9300073" y="7693447"/>
              <a:ext cx="1088829"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16BC56C-7081-491C-8913-8F3F43CA0C8F}" type="TxLink">
                <a:rPr lang="en-US" sz="900" b="0" i="0" u="none" strike="noStrike" baseline="0">
                  <a:solidFill>
                    <a:schemeClr val="bg1"/>
                  </a:solidFill>
                  <a:latin typeface="Avenir Next LT Pro" panose="020B0504020202020204" pitchFamily="34" charset="0"/>
                  <a:ea typeface="+mn-ea"/>
                  <a:cs typeface="+mn-cs"/>
                </a:rPr>
                <a:pPr marL="0" indent="0"/>
                <a:t>Exclse Taxes</a:t>
              </a:fld>
              <a:endParaRPr lang="en-US" sz="1800" b="0" baseline="0">
                <a:solidFill>
                  <a:schemeClr val="bg1"/>
                </a:solidFill>
                <a:latin typeface="Avenir Next LT Pro" panose="020B0504020202020204" pitchFamily="34" charset="0"/>
                <a:ea typeface="+mn-ea"/>
                <a:cs typeface="+mn-cs"/>
              </a:endParaRPr>
            </a:p>
          </xdr:txBody>
        </xdr:sp>
      </xdr:grpSp>
      <xdr:grpSp>
        <xdr:nvGrpSpPr>
          <xdr:cNvPr id="2700" name="Group 2699">
            <a:extLst>
              <a:ext uri="{FF2B5EF4-FFF2-40B4-BE49-F238E27FC236}">
                <a16:creationId xmlns:a16="http://schemas.microsoft.com/office/drawing/2014/main" id="{4DDB5031-AB11-C024-F80A-20471930AAA6}"/>
              </a:ext>
            </a:extLst>
          </xdr:cNvPr>
          <xdr:cNvGrpSpPr/>
        </xdr:nvGrpSpPr>
        <xdr:grpSpPr>
          <a:xfrm>
            <a:off x="7399664" y="7647543"/>
            <a:ext cx="1413831" cy="891075"/>
            <a:chOff x="9061374" y="7656723"/>
            <a:chExt cx="1413831" cy="891075"/>
          </a:xfrm>
        </xdr:grpSpPr>
        <xdr:sp macro="" textlink="Pivottables!CF7">
          <xdr:nvSpPr>
            <xdr:cNvPr id="2702" name="TextBox 2701">
              <a:extLst>
                <a:ext uri="{FF2B5EF4-FFF2-40B4-BE49-F238E27FC236}">
                  <a16:creationId xmlns:a16="http://schemas.microsoft.com/office/drawing/2014/main" id="{FCFB119B-C718-BBDA-9D76-4A6AD06F699C}"/>
                </a:ext>
              </a:extLst>
            </xdr:cNvPr>
            <xdr:cNvSpPr txBox="1"/>
          </xdr:nvSpPr>
          <xdr:spPr>
            <a:xfrm>
              <a:off x="9070555" y="8198388"/>
              <a:ext cx="1088829"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DE6ECCF-DA2A-498E-A83F-74FAD0E73A4B}" type="TxLink">
                <a:rPr lang="en-US" sz="1600" b="0" i="0" u="none" strike="noStrike" baseline="0">
                  <a:solidFill>
                    <a:schemeClr val="bg1"/>
                  </a:solidFill>
                  <a:latin typeface="Avenir Next LT Pro" panose="020B0504020202020204" pitchFamily="34" charset="0"/>
                  <a:ea typeface="+mn-ea"/>
                  <a:cs typeface="+mn-cs"/>
                </a:rPr>
                <a:pPr marL="0" indent="0"/>
                <a:t>22.8%</a:t>
              </a:fld>
              <a:endParaRPr lang="en-US" sz="7200" b="0" baseline="0">
                <a:solidFill>
                  <a:schemeClr val="bg1"/>
                </a:solidFill>
                <a:latin typeface="Avenir Next LT Pro" panose="020B0504020202020204" pitchFamily="34" charset="0"/>
                <a:ea typeface="+mn-ea"/>
                <a:cs typeface="+mn-cs"/>
              </a:endParaRPr>
            </a:p>
          </xdr:txBody>
        </xdr:sp>
        <xdr:sp macro="" textlink="Pivottables!CF8">
          <xdr:nvSpPr>
            <xdr:cNvPr id="2706" name="TextBox 2705">
              <a:extLst>
                <a:ext uri="{FF2B5EF4-FFF2-40B4-BE49-F238E27FC236}">
                  <a16:creationId xmlns:a16="http://schemas.microsoft.com/office/drawing/2014/main" id="{35EAA9F0-339E-3293-9FA2-D503118FF000}"/>
                </a:ext>
              </a:extLst>
            </xdr:cNvPr>
            <xdr:cNvSpPr txBox="1"/>
          </xdr:nvSpPr>
          <xdr:spPr>
            <a:xfrm>
              <a:off x="9061374" y="7909194"/>
              <a:ext cx="1413831"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F0BDC51-9A72-4FC3-9FD1-F268BB066EF6}" type="TxLink">
                <a:rPr lang="en-US" sz="1800" b="1" i="0" u="none" strike="noStrike" baseline="0">
                  <a:solidFill>
                    <a:schemeClr val="bg1"/>
                  </a:solidFill>
                  <a:latin typeface="Avenir Next LT Pro" panose="020B0504020202020204" pitchFamily="34" charset="0"/>
                  <a:ea typeface="+mn-ea"/>
                  <a:cs typeface="+mn-cs"/>
                </a:rPr>
                <a:pPr marL="0" indent="0"/>
                <a:t>$293,566</a:t>
              </a:fld>
              <a:endParaRPr lang="en-US" sz="3200" b="1" baseline="0">
                <a:solidFill>
                  <a:schemeClr val="bg1"/>
                </a:solidFill>
                <a:latin typeface="Avenir Next LT Pro" panose="020B0504020202020204" pitchFamily="34" charset="0"/>
                <a:ea typeface="+mn-ea"/>
                <a:cs typeface="+mn-cs"/>
              </a:endParaRPr>
            </a:p>
          </xdr:txBody>
        </xdr:sp>
        <xdr:sp macro="" textlink="Pivottables!CF6">
          <xdr:nvSpPr>
            <xdr:cNvPr id="2707" name="TextBox 2706">
              <a:extLst>
                <a:ext uri="{FF2B5EF4-FFF2-40B4-BE49-F238E27FC236}">
                  <a16:creationId xmlns:a16="http://schemas.microsoft.com/office/drawing/2014/main" id="{3C2A5950-71F9-05A1-7852-A1617076B8A3}"/>
                </a:ext>
              </a:extLst>
            </xdr:cNvPr>
            <xdr:cNvSpPr txBox="1"/>
          </xdr:nvSpPr>
          <xdr:spPr>
            <a:xfrm>
              <a:off x="9070555" y="7656723"/>
              <a:ext cx="1285300" cy="34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98F9170-14FC-45D1-9068-89BB08C6AFB6}" type="TxLink">
                <a:rPr lang="en-US" sz="1400" b="0" i="0" u="none" strike="noStrike" baseline="0">
                  <a:solidFill>
                    <a:schemeClr val="bg1"/>
                  </a:solidFill>
                  <a:latin typeface="Avenir Next LT Pro" panose="020B0504020202020204" pitchFamily="34" charset="0"/>
                  <a:ea typeface="+mn-ea"/>
                  <a:cs typeface="+mn-cs"/>
                </a:rPr>
                <a:pPr marL="0" indent="0"/>
                <a:t>Total Taxes</a:t>
              </a:fld>
              <a:endParaRPr lang="en-US" sz="3600" b="0" baseline="0">
                <a:solidFill>
                  <a:schemeClr val="bg1"/>
                </a:solidFill>
                <a:latin typeface="Avenir Next LT Pro" panose="020B0504020202020204" pitchFamily="34" charset="0"/>
                <a:ea typeface="+mn-ea"/>
                <a:cs typeface="+mn-cs"/>
              </a:endParaRPr>
            </a:p>
          </xdr:txBody>
        </xdr:sp>
      </xdr:grpSp>
    </xdr:grpSp>
    <xdr:clientData/>
  </xdr:twoCellAnchor>
  <xdr:twoCellAnchor editAs="absolute">
    <xdr:from>
      <xdr:col>16</xdr:col>
      <xdr:colOff>247044</xdr:colOff>
      <xdr:row>39</xdr:row>
      <xdr:rowOff>154384</xdr:rowOff>
    </xdr:from>
    <xdr:to>
      <xdr:col>17</xdr:col>
      <xdr:colOff>144036</xdr:colOff>
      <xdr:row>47</xdr:row>
      <xdr:rowOff>75356</xdr:rowOff>
    </xdr:to>
    <xdr:graphicFrame macro="">
      <xdr:nvGraphicFramePr>
        <xdr:cNvPr id="2709" name="Chart 2708">
          <a:extLst>
            <a:ext uri="{FF2B5EF4-FFF2-40B4-BE49-F238E27FC236}">
              <a16:creationId xmlns:a16="http://schemas.microsoft.com/office/drawing/2014/main" id="{D448FC61-2D1F-4799-920A-AE7DEE1D9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0</xdr:rowOff>
    </xdr:from>
    <xdr:to>
      <xdr:col>28</xdr:col>
      <xdr:colOff>195205</xdr:colOff>
      <xdr:row>2</xdr:row>
      <xdr:rowOff>27432</xdr:rowOff>
    </xdr:to>
    <xdr:grpSp>
      <xdr:nvGrpSpPr>
        <xdr:cNvPr id="2720" name="Group 2719">
          <a:extLst>
            <a:ext uri="{FF2B5EF4-FFF2-40B4-BE49-F238E27FC236}">
              <a16:creationId xmlns:a16="http://schemas.microsoft.com/office/drawing/2014/main" id="{C0A559D2-FF1F-4046-B2F0-160D18FEBD05}"/>
            </a:ext>
          </a:extLst>
        </xdr:cNvPr>
        <xdr:cNvGrpSpPr/>
      </xdr:nvGrpSpPr>
      <xdr:grpSpPr>
        <a:xfrm>
          <a:off x="0" y="0"/>
          <a:ext cx="17213205" cy="390289"/>
          <a:chOff x="0" y="0"/>
          <a:chExt cx="17264005" cy="387650"/>
        </a:xfrm>
      </xdr:grpSpPr>
      <xdr:grpSp>
        <xdr:nvGrpSpPr>
          <xdr:cNvPr id="2721" name="Group 2720">
            <a:extLst>
              <a:ext uri="{FF2B5EF4-FFF2-40B4-BE49-F238E27FC236}">
                <a16:creationId xmlns:a16="http://schemas.microsoft.com/office/drawing/2014/main" id="{44E0101A-F450-249F-F3F7-135FF8A792AB}"/>
              </a:ext>
            </a:extLst>
          </xdr:cNvPr>
          <xdr:cNvGrpSpPr/>
        </xdr:nvGrpSpPr>
        <xdr:grpSpPr>
          <a:xfrm>
            <a:off x="0" y="0"/>
            <a:ext cx="17264005" cy="387650"/>
            <a:chOff x="0" y="0"/>
            <a:chExt cx="17263872" cy="386020"/>
          </a:xfrm>
        </xdr:grpSpPr>
        <xdr:sp macro="" textlink="">
          <xdr:nvSpPr>
            <xdr:cNvPr id="2726" name="Rectangle 2725">
              <a:extLst>
                <a:ext uri="{FF2B5EF4-FFF2-40B4-BE49-F238E27FC236}">
                  <a16:creationId xmlns:a16="http://schemas.microsoft.com/office/drawing/2014/main" id="{1221B90C-C406-0086-6D29-4B3A85110E89}"/>
                </a:ext>
              </a:extLst>
            </xdr:cNvPr>
            <xdr:cNvSpPr/>
          </xdr:nvSpPr>
          <xdr:spPr>
            <a:xfrm>
              <a:off x="0" y="0"/>
              <a:ext cx="17263872" cy="38602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27" name="TextBox 2726">
              <a:extLst>
                <a:ext uri="{FF2B5EF4-FFF2-40B4-BE49-F238E27FC236}">
                  <a16:creationId xmlns:a16="http://schemas.microsoft.com/office/drawing/2014/main" id="{AC857D11-C45B-C54C-6035-C255A5326328}"/>
                </a:ext>
              </a:extLst>
            </xdr:cNvPr>
            <xdr:cNvSpPr txBox="1"/>
          </xdr:nvSpPr>
          <xdr:spPr>
            <a:xfrm>
              <a:off x="90129" y="8193"/>
              <a:ext cx="1927122" cy="334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Avenir Next LT Pro" panose="020B0504020202020204" pitchFamily="34" charset="0"/>
                </a:rPr>
                <a:t>Sameh</a:t>
              </a:r>
              <a:r>
                <a:rPr lang="en-US" sz="1400" b="1" baseline="0">
                  <a:solidFill>
                    <a:schemeClr val="bg1"/>
                  </a:solidFill>
                  <a:latin typeface="Avenir Next LT Pro" panose="020B0504020202020204" pitchFamily="34" charset="0"/>
                </a:rPr>
                <a:t> The Analyst</a:t>
              </a:r>
              <a:endParaRPr lang="en-US" sz="1400" b="1">
                <a:solidFill>
                  <a:schemeClr val="bg1"/>
                </a:solidFill>
                <a:latin typeface="Avenir Next LT Pro" panose="020B0504020202020204" pitchFamily="34" charset="0"/>
              </a:endParaRPr>
            </a:p>
          </xdr:txBody>
        </xdr:sp>
        <xdr:sp macro="" textlink="">
          <xdr:nvSpPr>
            <xdr:cNvPr id="2728" name="TextBox 2727">
              <a:hlinkClick xmlns:r="http://schemas.openxmlformats.org/officeDocument/2006/relationships" r:id="rId6"/>
              <a:extLst>
                <a:ext uri="{FF2B5EF4-FFF2-40B4-BE49-F238E27FC236}">
                  <a16:creationId xmlns:a16="http://schemas.microsoft.com/office/drawing/2014/main" id="{CBE553D5-876F-54AE-9801-D5FA6B8EAF82}"/>
                </a:ext>
              </a:extLst>
            </xdr:cNvPr>
            <xdr:cNvSpPr txBox="1"/>
          </xdr:nvSpPr>
          <xdr:spPr>
            <a:xfrm>
              <a:off x="4027183" y="49141"/>
              <a:ext cx="935992"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Browser</a:t>
              </a:r>
              <a:endParaRPr lang="en-US" sz="1200" b="0">
                <a:solidFill>
                  <a:schemeClr val="bg1"/>
                </a:solidFill>
                <a:latin typeface="Avenir Next LT Pro" panose="020B0504020202020204" pitchFamily="34" charset="0"/>
              </a:endParaRPr>
            </a:p>
          </xdr:txBody>
        </xdr:sp>
        <xdr:sp macro="" textlink="">
          <xdr:nvSpPr>
            <xdr:cNvPr id="2729" name="TextBox 2728">
              <a:hlinkClick xmlns:r="http://schemas.openxmlformats.org/officeDocument/2006/relationships" r:id="rId7" tooltip="Revenue Sources"/>
              <a:extLst>
                <a:ext uri="{FF2B5EF4-FFF2-40B4-BE49-F238E27FC236}">
                  <a16:creationId xmlns:a16="http://schemas.microsoft.com/office/drawing/2014/main" id="{E5DB4169-4F3E-8539-B448-740B3AE744CB}"/>
                </a:ext>
              </a:extLst>
            </xdr:cNvPr>
            <xdr:cNvSpPr txBox="1"/>
          </xdr:nvSpPr>
          <xdr:spPr>
            <a:xfrm>
              <a:off x="11089770" y="31230"/>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Revenue Sources</a:t>
              </a:r>
            </a:p>
          </xdr:txBody>
        </xdr:sp>
        <xdr:sp macro="" textlink="">
          <xdr:nvSpPr>
            <xdr:cNvPr id="2730" name="TextBox 2729">
              <a:hlinkClick xmlns:r="http://schemas.openxmlformats.org/officeDocument/2006/relationships" r:id="rId8" tooltip="Geographically"/>
              <a:extLst>
                <a:ext uri="{FF2B5EF4-FFF2-40B4-BE49-F238E27FC236}">
                  <a16:creationId xmlns:a16="http://schemas.microsoft.com/office/drawing/2014/main" id="{7519CFD2-6C22-77CA-D7BC-F8A8C8A550FB}"/>
                </a:ext>
              </a:extLst>
            </xdr:cNvPr>
            <xdr:cNvSpPr txBox="1"/>
          </xdr:nvSpPr>
          <xdr:spPr>
            <a:xfrm>
              <a:off x="12804482" y="37690"/>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The Map</a:t>
              </a:r>
              <a:endParaRPr lang="en-US" sz="1200" b="0">
                <a:solidFill>
                  <a:schemeClr val="bg1"/>
                </a:solidFill>
                <a:latin typeface="Avenir Next LT Pro" panose="020B0504020202020204" pitchFamily="34" charset="0"/>
              </a:endParaRPr>
            </a:p>
          </xdr:txBody>
        </xdr:sp>
        <xdr:sp macro="" textlink="">
          <xdr:nvSpPr>
            <xdr:cNvPr id="2731" name="TextBox 2730">
              <a:hlinkClick xmlns:r="http://schemas.openxmlformats.org/officeDocument/2006/relationships" r:id="rId9" tooltip="Sales Cycle"/>
              <a:extLst>
                <a:ext uri="{FF2B5EF4-FFF2-40B4-BE49-F238E27FC236}">
                  <a16:creationId xmlns:a16="http://schemas.microsoft.com/office/drawing/2014/main" id="{593EA3C1-BC1D-835E-8681-885BDC861E51}"/>
                </a:ext>
              </a:extLst>
            </xdr:cNvPr>
            <xdr:cNvSpPr txBox="1"/>
          </xdr:nvSpPr>
          <xdr:spPr>
            <a:xfrm>
              <a:off x="14020429" y="34413"/>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Sales Cycle</a:t>
              </a:r>
              <a:endParaRPr lang="en-US" sz="1200" b="0">
                <a:solidFill>
                  <a:schemeClr val="bg1"/>
                </a:solidFill>
                <a:latin typeface="Avenir Next LT Pro" panose="020B0504020202020204" pitchFamily="34" charset="0"/>
              </a:endParaRPr>
            </a:p>
          </xdr:txBody>
        </xdr:sp>
        <xdr:sp macro="" textlink="">
          <xdr:nvSpPr>
            <xdr:cNvPr id="2732" name="TextBox 2731">
              <a:hlinkClick xmlns:r="http://schemas.openxmlformats.org/officeDocument/2006/relationships" r:id="rId10" tooltip="Project Update"/>
              <a:extLst>
                <a:ext uri="{FF2B5EF4-FFF2-40B4-BE49-F238E27FC236}">
                  <a16:creationId xmlns:a16="http://schemas.microsoft.com/office/drawing/2014/main" id="{D508AAEB-392D-6494-85F8-6B1C69C26F47}"/>
                </a:ext>
              </a:extLst>
            </xdr:cNvPr>
            <xdr:cNvSpPr txBox="1"/>
          </xdr:nvSpPr>
          <xdr:spPr>
            <a:xfrm>
              <a:off x="15485759" y="31133"/>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Project Update</a:t>
              </a:r>
              <a:endParaRPr lang="en-US" sz="1200" b="0">
                <a:solidFill>
                  <a:schemeClr val="bg1"/>
                </a:solidFill>
                <a:latin typeface="Avenir Next LT Pro" panose="020B0504020202020204" pitchFamily="34" charset="0"/>
              </a:endParaRPr>
            </a:p>
          </xdr:txBody>
        </xdr:sp>
        <xdr:sp macro="" textlink="">
          <xdr:nvSpPr>
            <xdr:cNvPr id="2733" name="Rectangle: Rounded Corners 2732">
              <a:extLst>
                <a:ext uri="{FF2B5EF4-FFF2-40B4-BE49-F238E27FC236}">
                  <a16:creationId xmlns:a16="http://schemas.microsoft.com/office/drawing/2014/main" id="{2690427F-6A10-9D08-97DA-C41BCF367F98}"/>
                </a:ext>
              </a:extLst>
            </xdr:cNvPr>
            <xdr:cNvSpPr/>
          </xdr:nvSpPr>
          <xdr:spPr>
            <a:xfrm>
              <a:off x="12897366" y="295836"/>
              <a:ext cx="274320" cy="45720"/>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722" name="Graphic 234" descr="Compass outline">
            <a:extLst>
              <a:ext uri="{FF2B5EF4-FFF2-40B4-BE49-F238E27FC236}">
                <a16:creationId xmlns:a16="http://schemas.microsoft.com/office/drawing/2014/main" id="{C98E8606-49E6-1EC2-606D-EBA16C1DA130}"/>
              </a:ext>
            </a:extLst>
          </xdr:cNvPr>
          <xdr:cNvGrpSpPr/>
        </xdr:nvGrpSpPr>
        <xdr:grpSpPr>
          <a:xfrm>
            <a:off x="3836506" y="78083"/>
            <a:ext cx="205408" cy="214670"/>
            <a:chOff x="3140765" y="992483"/>
            <a:chExt cx="609600" cy="630387"/>
          </a:xfrm>
          <a:solidFill>
            <a:srgbClr val="FFFFFF"/>
          </a:solidFill>
        </xdr:grpSpPr>
        <xdr:sp macro="" textlink="">
          <xdr:nvSpPr>
            <xdr:cNvPr id="2723" name="Freeform: Shape 2722">
              <a:extLst>
                <a:ext uri="{FF2B5EF4-FFF2-40B4-BE49-F238E27FC236}">
                  <a16:creationId xmlns:a16="http://schemas.microsoft.com/office/drawing/2014/main" id="{90B9B833-598F-7B9B-D835-0FA333888400}"/>
                </a:ext>
              </a:extLst>
            </xdr:cNvPr>
            <xdr:cNvSpPr/>
          </xdr:nvSpPr>
          <xdr:spPr>
            <a:xfrm>
              <a:off x="3140765" y="992483"/>
              <a:ext cx="609600" cy="630387"/>
            </a:xfrm>
            <a:custGeom>
              <a:avLst/>
              <a:gdLst>
                <a:gd name="connsiteX0" fmla="*/ 304800 w 609600"/>
                <a:gd name="connsiteY0" fmla="*/ 19700 h 630387"/>
                <a:gd name="connsiteX1" fmla="*/ 590550 w 609600"/>
                <a:gd name="connsiteY1" fmla="*/ 315194 h 630387"/>
                <a:gd name="connsiteX2" fmla="*/ 304800 w 609600"/>
                <a:gd name="connsiteY2" fmla="*/ 610688 h 630387"/>
                <a:gd name="connsiteX3" fmla="*/ 19050 w 609600"/>
                <a:gd name="connsiteY3" fmla="*/ 315194 h 630387"/>
                <a:gd name="connsiteX4" fmla="*/ 304800 w 609600"/>
                <a:gd name="connsiteY4" fmla="*/ 19700 h 630387"/>
                <a:gd name="connsiteX5" fmla="*/ 304800 w 609600"/>
                <a:gd name="connsiteY5" fmla="*/ 0 h 630387"/>
                <a:gd name="connsiteX6" fmla="*/ 0 w 609600"/>
                <a:gd name="connsiteY6" fmla="*/ 315194 h 630387"/>
                <a:gd name="connsiteX7" fmla="*/ 304800 w 609600"/>
                <a:gd name="connsiteY7" fmla="*/ 630387 h 630387"/>
                <a:gd name="connsiteX8" fmla="*/ 609600 w 609600"/>
                <a:gd name="connsiteY8" fmla="*/ 315194 h 630387"/>
                <a:gd name="connsiteX9" fmla="*/ 304800 w 609600"/>
                <a:gd name="connsiteY9" fmla="*/ 0 h 6303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630387">
                  <a:moveTo>
                    <a:pt x="304800" y="19700"/>
                  </a:moveTo>
                  <a:cubicBezTo>
                    <a:pt x="462615" y="19700"/>
                    <a:pt x="590550" y="151997"/>
                    <a:pt x="590550" y="315194"/>
                  </a:cubicBezTo>
                  <a:cubicBezTo>
                    <a:pt x="590550" y="478390"/>
                    <a:pt x="462615" y="610688"/>
                    <a:pt x="304800" y="610688"/>
                  </a:cubicBezTo>
                  <a:cubicBezTo>
                    <a:pt x="146985" y="610688"/>
                    <a:pt x="19050" y="478390"/>
                    <a:pt x="19050" y="315194"/>
                  </a:cubicBezTo>
                  <a:cubicBezTo>
                    <a:pt x="19228" y="152073"/>
                    <a:pt x="147058" y="19884"/>
                    <a:pt x="304800" y="19700"/>
                  </a:cubicBezTo>
                  <a:moveTo>
                    <a:pt x="304800" y="0"/>
                  </a:moveTo>
                  <a:cubicBezTo>
                    <a:pt x="136464" y="0"/>
                    <a:pt x="0" y="141117"/>
                    <a:pt x="0" y="315194"/>
                  </a:cubicBezTo>
                  <a:cubicBezTo>
                    <a:pt x="0" y="489270"/>
                    <a:pt x="136464" y="630387"/>
                    <a:pt x="304800" y="630387"/>
                  </a:cubicBezTo>
                  <a:cubicBezTo>
                    <a:pt x="473136" y="630387"/>
                    <a:pt x="609600" y="489270"/>
                    <a:pt x="609600" y="315194"/>
                  </a:cubicBezTo>
                  <a:cubicBezTo>
                    <a:pt x="609411" y="141198"/>
                    <a:pt x="473058" y="195"/>
                    <a:pt x="304800" y="0"/>
                  </a:cubicBezTo>
                  <a:close/>
                </a:path>
              </a:pathLst>
            </a:custGeom>
            <a:solidFill>
              <a:srgbClr val="FFFFFF"/>
            </a:solidFill>
            <a:ln w="9525" cap="flat">
              <a:noFill/>
              <a:prstDash val="solid"/>
              <a:miter/>
            </a:ln>
          </xdr:spPr>
          <xdr:txBody>
            <a:bodyPr rtlCol="0" anchor="ctr"/>
            <a:lstStyle/>
            <a:p>
              <a:endParaRPr lang="en-US"/>
            </a:p>
          </xdr:txBody>
        </xdr:sp>
        <xdr:sp macro="" textlink="">
          <xdr:nvSpPr>
            <xdr:cNvPr id="2724" name="Freeform: Shape 2723">
              <a:extLst>
                <a:ext uri="{FF2B5EF4-FFF2-40B4-BE49-F238E27FC236}">
                  <a16:creationId xmlns:a16="http://schemas.microsoft.com/office/drawing/2014/main" id="{E011D6B8-F802-88F0-982D-7847E6392168}"/>
                </a:ext>
              </a:extLst>
            </xdr:cNvPr>
            <xdr:cNvSpPr/>
          </xdr:nvSpPr>
          <xdr:spPr>
            <a:xfrm>
              <a:off x="3296975" y="1155990"/>
              <a:ext cx="295275" cy="305343"/>
            </a:xfrm>
            <a:custGeom>
              <a:avLst/>
              <a:gdLst>
                <a:gd name="connsiteX0" fmla="*/ 194939 w 295275"/>
                <a:gd name="connsiteY0" fmla="*/ 201596 h 305343"/>
                <a:gd name="connsiteX1" fmla="*/ 35023 w 295275"/>
                <a:gd name="connsiteY1" fmla="*/ 269244 h 305343"/>
                <a:gd name="connsiteX2" fmla="*/ 100336 w 295275"/>
                <a:gd name="connsiteY2" fmla="*/ 105659 h 305343"/>
                <a:gd name="connsiteX3" fmla="*/ 260252 w 295275"/>
                <a:gd name="connsiteY3" fmla="*/ 36494 h 305343"/>
                <a:gd name="connsiteX4" fmla="*/ 85725 w 295275"/>
                <a:gd name="connsiteY4" fmla="*/ 90618 h 305343"/>
                <a:gd name="connsiteX5" fmla="*/ 0 w 295275"/>
                <a:gd name="connsiteY5" fmla="*/ 305344 h 305343"/>
                <a:gd name="connsiteX6" fmla="*/ 209550 w 295275"/>
                <a:gd name="connsiteY6" fmla="*/ 216696 h 305343"/>
                <a:gd name="connsiteX7" fmla="*/ 295275 w 295275"/>
                <a:gd name="connsiteY7" fmla="*/ 0 h 3053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95275" h="305343">
                  <a:moveTo>
                    <a:pt x="194939" y="201596"/>
                  </a:moveTo>
                  <a:lnTo>
                    <a:pt x="35023" y="269244"/>
                  </a:lnTo>
                  <a:lnTo>
                    <a:pt x="100336" y="105659"/>
                  </a:lnTo>
                  <a:lnTo>
                    <a:pt x="260252" y="36494"/>
                  </a:lnTo>
                  <a:close/>
                  <a:moveTo>
                    <a:pt x="85725" y="90618"/>
                  </a:moveTo>
                  <a:lnTo>
                    <a:pt x="0" y="305344"/>
                  </a:lnTo>
                  <a:lnTo>
                    <a:pt x="209550" y="216696"/>
                  </a:lnTo>
                  <a:lnTo>
                    <a:pt x="295275" y="0"/>
                  </a:lnTo>
                  <a:close/>
                </a:path>
              </a:pathLst>
            </a:custGeom>
            <a:solidFill>
              <a:srgbClr val="FFFFFF"/>
            </a:solidFill>
            <a:ln w="9525" cap="flat">
              <a:noFill/>
              <a:prstDash val="solid"/>
              <a:miter/>
            </a:ln>
          </xdr:spPr>
          <xdr:txBody>
            <a:bodyPr rtlCol="0" anchor="ctr"/>
            <a:lstStyle/>
            <a:p>
              <a:endParaRPr lang="en-US"/>
            </a:p>
          </xdr:txBody>
        </xdr:sp>
        <xdr:sp macro="" textlink="">
          <xdr:nvSpPr>
            <xdr:cNvPr id="2725" name="Freeform: Shape 2724">
              <a:extLst>
                <a:ext uri="{FF2B5EF4-FFF2-40B4-BE49-F238E27FC236}">
                  <a16:creationId xmlns:a16="http://schemas.microsoft.com/office/drawing/2014/main" id="{D0613115-965B-1A47-0C7E-2EB64889FD5A}"/>
                </a:ext>
              </a:extLst>
            </xdr:cNvPr>
            <xdr:cNvSpPr/>
          </xdr:nvSpPr>
          <xdr:spPr>
            <a:xfrm>
              <a:off x="3426515" y="1287977"/>
              <a:ext cx="38100" cy="39399"/>
            </a:xfrm>
            <a:custGeom>
              <a:avLst/>
              <a:gdLst>
                <a:gd name="connsiteX0" fmla="*/ 38100 w 38100"/>
                <a:gd name="connsiteY0" fmla="*/ 19700 h 39399"/>
                <a:gd name="connsiteX1" fmla="*/ 19050 w 38100"/>
                <a:gd name="connsiteY1" fmla="*/ 39399 h 39399"/>
                <a:gd name="connsiteX2" fmla="*/ 0 w 38100"/>
                <a:gd name="connsiteY2" fmla="*/ 19700 h 39399"/>
                <a:gd name="connsiteX3" fmla="*/ 19050 w 38100"/>
                <a:gd name="connsiteY3" fmla="*/ 0 h 39399"/>
                <a:gd name="connsiteX4" fmla="*/ 38100 w 38100"/>
                <a:gd name="connsiteY4" fmla="*/ 19700 h 3939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100" h="39399">
                  <a:moveTo>
                    <a:pt x="38100" y="19700"/>
                  </a:moveTo>
                  <a:cubicBezTo>
                    <a:pt x="38100" y="30579"/>
                    <a:pt x="29571" y="39399"/>
                    <a:pt x="19050" y="39399"/>
                  </a:cubicBezTo>
                  <a:cubicBezTo>
                    <a:pt x="8529" y="39399"/>
                    <a:pt x="0" y="30579"/>
                    <a:pt x="0" y="19700"/>
                  </a:cubicBezTo>
                  <a:cubicBezTo>
                    <a:pt x="0" y="8820"/>
                    <a:pt x="8529" y="0"/>
                    <a:pt x="19050" y="0"/>
                  </a:cubicBezTo>
                  <a:cubicBezTo>
                    <a:pt x="29571" y="0"/>
                    <a:pt x="38100" y="8820"/>
                    <a:pt x="38100" y="19700"/>
                  </a:cubicBezTo>
                  <a:close/>
                </a:path>
              </a:pathLst>
            </a:custGeom>
            <a:solidFill>
              <a:srgbClr val="FFFFFF"/>
            </a:solidFill>
            <a:ln w="9525" cap="flat">
              <a:noFill/>
              <a:prstDash val="solid"/>
              <a:miter/>
            </a:ln>
          </xdr:spPr>
          <xdr:txBody>
            <a:bodyPr rtlCol="0" anchor="ctr"/>
            <a:lstStyle/>
            <a:p>
              <a:endParaRPr lang="en-US"/>
            </a:p>
          </xdr:txBody>
        </xdr:sp>
      </xdr:grp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195555</xdr:colOff>
      <xdr:row>29</xdr:row>
      <xdr:rowOff>96172</xdr:rowOff>
    </xdr:from>
    <xdr:to>
      <xdr:col>12</xdr:col>
      <xdr:colOff>125736</xdr:colOff>
      <xdr:row>33</xdr:row>
      <xdr:rowOff>135399</xdr:rowOff>
    </xdr:to>
    <xdr:sp macro="" textlink="Pivottables!DC19">
      <xdr:nvSpPr>
        <xdr:cNvPr id="187" name="TextBox 186">
          <a:extLst>
            <a:ext uri="{FF2B5EF4-FFF2-40B4-BE49-F238E27FC236}">
              <a16:creationId xmlns:a16="http://schemas.microsoft.com/office/drawing/2014/main" id="{4459E44B-3D6B-421B-B039-3DDAB2F858B4}"/>
            </a:ext>
          </a:extLst>
        </xdr:cNvPr>
        <xdr:cNvSpPr txBox="1"/>
      </xdr:nvSpPr>
      <xdr:spPr>
        <a:xfrm rot="18666425" flipH="1">
          <a:off x="6478770" y="5242957"/>
          <a:ext cx="774951" cy="11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59D74C1-F22F-4531-A5AD-6CC93B43AB9B}" type="TxLink">
            <a:rPr lang="en-US" sz="23600" b="0" i="0" u="none" strike="noStrike">
              <a:solidFill>
                <a:schemeClr val="bg1"/>
              </a:solidFill>
              <a:latin typeface="Arial" panose="020B0604020202020204" pitchFamily="34" charset="0"/>
              <a:ea typeface="+mn-ea"/>
              <a:cs typeface="Arial" panose="020B0604020202020204" pitchFamily="34" charset="0"/>
            </a:rPr>
            <a:pPr marL="0" indent="0" algn="l"/>
            <a:t> </a:t>
          </a:fld>
          <a:endParaRPr lang="en-US" sz="236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5</xdr:col>
      <xdr:colOff>109899</xdr:colOff>
      <xdr:row>31</xdr:row>
      <xdr:rowOff>24334</xdr:rowOff>
    </xdr:from>
    <xdr:to>
      <xdr:col>6</xdr:col>
      <xdr:colOff>265082</xdr:colOff>
      <xdr:row>40</xdr:row>
      <xdr:rowOff>149169</xdr:rowOff>
    </xdr:to>
    <xdr:sp macro="" textlink="Pivottables!DC8">
      <xdr:nvSpPr>
        <xdr:cNvPr id="164" name="TextBox 163">
          <a:extLst>
            <a:ext uri="{FF2B5EF4-FFF2-40B4-BE49-F238E27FC236}">
              <a16:creationId xmlns:a16="http://schemas.microsoft.com/office/drawing/2014/main" id="{EDF187C5-125F-45E5-A4C0-31309016362E}"/>
            </a:ext>
          </a:extLst>
        </xdr:cNvPr>
        <xdr:cNvSpPr txBox="1"/>
      </xdr:nvSpPr>
      <xdr:spPr>
        <a:xfrm flipH="1">
          <a:off x="3157899" y="5726196"/>
          <a:ext cx="764783" cy="1780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01D8E6B-173C-4D2B-AF2E-01DC79FBB5D1}" type="TxLink">
            <a:rPr lang="en-US" sz="23600" b="0" i="0" u="none" strike="noStrike">
              <a:solidFill>
                <a:schemeClr val="bg1"/>
              </a:solidFill>
              <a:latin typeface="Arial" panose="020B0604020202020204" pitchFamily="34" charset="0"/>
              <a:ea typeface="+mn-ea"/>
              <a:cs typeface="Arial" panose="020B0604020202020204" pitchFamily="34" charset="0"/>
            </a:rPr>
            <a:pPr marL="0" indent="0" algn="l"/>
            <a:t>︳</a:t>
          </a:fld>
          <a:endParaRPr lang="en-US" sz="236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1</xdr:col>
      <xdr:colOff>215764</xdr:colOff>
      <xdr:row>32</xdr:row>
      <xdr:rowOff>147714</xdr:rowOff>
    </xdr:from>
    <xdr:to>
      <xdr:col>5</xdr:col>
      <xdr:colOff>576387</xdr:colOff>
      <xdr:row>37</xdr:row>
      <xdr:rowOff>3010</xdr:rowOff>
    </xdr:to>
    <xdr:sp macro="" textlink="Pivottables!DC8">
      <xdr:nvSpPr>
        <xdr:cNvPr id="165" name="TextBox 164">
          <a:extLst>
            <a:ext uri="{FF2B5EF4-FFF2-40B4-BE49-F238E27FC236}">
              <a16:creationId xmlns:a16="http://schemas.microsoft.com/office/drawing/2014/main" id="{B81639FF-CB41-449D-8F14-37BB2706D3FC}"/>
            </a:ext>
          </a:extLst>
        </xdr:cNvPr>
        <xdr:cNvSpPr txBox="1"/>
      </xdr:nvSpPr>
      <xdr:spPr>
        <a:xfrm rot="18889799" flipH="1">
          <a:off x="1837400" y="5021471"/>
          <a:ext cx="774951" cy="2799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01D8E6B-173C-4D2B-AF2E-01DC79FBB5D1}" type="TxLink">
            <a:rPr lang="en-US" sz="23600" b="0" i="0" u="none" strike="noStrike">
              <a:solidFill>
                <a:schemeClr val="bg1"/>
              </a:solidFill>
              <a:latin typeface="Arial" panose="020B0604020202020204" pitchFamily="34" charset="0"/>
              <a:ea typeface="+mn-ea"/>
              <a:cs typeface="Arial" panose="020B0604020202020204" pitchFamily="34" charset="0"/>
            </a:rPr>
            <a:pPr marL="0" indent="0" algn="l"/>
            <a:t>︳</a:t>
          </a:fld>
          <a:endParaRPr lang="en-US" sz="236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8</xdr:col>
      <xdr:colOff>220583</xdr:colOff>
      <xdr:row>30</xdr:row>
      <xdr:rowOff>107307</xdr:rowOff>
    </xdr:from>
    <xdr:to>
      <xdr:col>9</xdr:col>
      <xdr:colOff>375766</xdr:colOff>
      <xdr:row>36</xdr:row>
      <xdr:rowOff>137497</xdr:rowOff>
    </xdr:to>
    <xdr:sp macro="" textlink="Pivottables!DC13">
      <xdr:nvSpPr>
        <xdr:cNvPr id="176" name="TextBox 175">
          <a:extLst>
            <a:ext uri="{FF2B5EF4-FFF2-40B4-BE49-F238E27FC236}">
              <a16:creationId xmlns:a16="http://schemas.microsoft.com/office/drawing/2014/main" id="{BB17B7B3-DA92-45C4-84CB-224812DA16EB}"/>
            </a:ext>
          </a:extLst>
        </xdr:cNvPr>
        <xdr:cNvSpPr txBox="1"/>
      </xdr:nvSpPr>
      <xdr:spPr>
        <a:xfrm rot="2645900" flipH="1">
          <a:off x="5097383" y="5625238"/>
          <a:ext cx="764783" cy="1133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9A018CE-0255-4329-8305-FCE294DE1E59}" type="TxLink">
            <a:rPr lang="en-US" sz="23600" b="0" i="0" u="none" strike="noStrike">
              <a:solidFill>
                <a:schemeClr val="bg1"/>
              </a:solidFill>
              <a:latin typeface="Arial" panose="020B0604020202020204" pitchFamily="34" charset="0"/>
              <a:ea typeface="+mn-ea"/>
              <a:cs typeface="Arial" panose="020B0604020202020204" pitchFamily="34" charset="0"/>
            </a:rPr>
            <a:pPr marL="0" indent="0" algn="l"/>
            <a:t> </a:t>
          </a:fld>
          <a:endParaRPr lang="en-US" sz="236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5</xdr:col>
      <xdr:colOff>562520</xdr:colOff>
      <xdr:row>29</xdr:row>
      <xdr:rowOff>108387</xdr:rowOff>
    </xdr:from>
    <xdr:to>
      <xdr:col>7</xdr:col>
      <xdr:colOff>460188</xdr:colOff>
      <xdr:row>33</xdr:row>
      <xdr:rowOff>147614</xdr:rowOff>
    </xdr:to>
    <xdr:sp macro="" textlink="Pivottables!DC13">
      <xdr:nvSpPr>
        <xdr:cNvPr id="175" name="TextBox 174">
          <a:extLst>
            <a:ext uri="{FF2B5EF4-FFF2-40B4-BE49-F238E27FC236}">
              <a16:creationId xmlns:a16="http://schemas.microsoft.com/office/drawing/2014/main" id="{14376EDB-F169-4442-888D-04464159671F}"/>
            </a:ext>
          </a:extLst>
        </xdr:cNvPr>
        <xdr:cNvSpPr txBox="1"/>
      </xdr:nvSpPr>
      <xdr:spPr>
        <a:xfrm rot="18880757" flipH="1">
          <a:off x="3781478" y="5271429"/>
          <a:ext cx="774951" cy="1116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9A018CE-0255-4329-8305-FCE294DE1E59}" type="TxLink">
            <a:rPr lang="en-US" sz="23600" b="0" i="0" u="none" strike="noStrike">
              <a:solidFill>
                <a:schemeClr val="bg1"/>
              </a:solidFill>
              <a:latin typeface="Arial" panose="020B0604020202020204" pitchFamily="34" charset="0"/>
              <a:ea typeface="+mn-ea"/>
              <a:cs typeface="Arial" panose="020B0604020202020204" pitchFamily="34" charset="0"/>
            </a:rPr>
            <a:pPr marL="0" indent="0" algn="l"/>
            <a:t> </a:t>
          </a:fld>
          <a:endParaRPr lang="en-US" sz="236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10</xdr:col>
      <xdr:colOff>261943</xdr:colOff>
      <xdr:row>28</xdr:row>
      <xdr:rowOff>173515</xdr:rowOff>
    </xdr:from>
    <xdr:to>
      <xdr:col>14</xdr:col>
      <xdr:colOff>94301</xdr:colOff>
      <xdr:row>28</xdr:row>
      <xdr:rowOff>173515</xdr:rowOff>
    </xdr:to>
    <xdr:cxnSp macro="">
      <xdr:nvCxnSpPr>
        <xdr:cNvPr id="151" name="Straight Connector 150">
          <a:extLst>
            <a:ext uri="{FF2B5EF4-FFF2-40B4-BE49-F238E27FC236}">
              <a16:creationId xmlns:a16="http://schemas.microsoft.com/office/drawing/2014/main" id="{D14E3695-21B8-5C7D-3733-86DEFCDE0920}"/>
            </a:ext>
          </a:extLst>
        </xdr:cNvPr>
        <xdr:cNvCxnSpPr>
          <a:cxnSpLocks/>
        </xdr:cNvCxnSpPr>
      </xdr:nvCxnSpPr>
      <xdr:spPr>
        <a:xfrm flipH="1">
          <a:off x="6391073" y="5275602"/>
          <a:ext cx="2284011" cy="0"/>
        </a:xfrm>
        <a:prstGeom prst="line">
          <a:avLst/>
        </a:prstGeom>
        <a:ln w="19050">
          <a:solidFill>
            <a:schemeClr val="bg1"/>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1</xdr:col>
      <xdr:colOff>216361</xdr:colOff>
      <xdr:row>20</xdr:row>
      <xdr:rowOff>177197</xdr:rowOff>
    </xdr:from>
    <xdr:to>
      <xdr:col>5</xdr:col>
      <xdr:colOff>559433</xdr:colOff>
      <xdr:row>25</xdr:row>
      <xdr:rowOff>37129</xdr:rowOff>
    </xdr:to>
    <xdr:sp macro="" textlink="Pivottables!DC7">
      <xdr:nvSpPr>
        <xdr:cNvPr id="159" name="TextBox 158">
          <a:extLst>
            <a:ext uri="{FF2B5EF4-FFF2-40B4-BE49-F238E27FC236}">
              <a16:creationId xmlns:a16="http://schemas.microsoft.com/office/drawing/2014/main" id="{A947C2FA-28A6-8973-CA63-2E8114B0541F}"/>
            </a:ext>
          </a:extLst>
        </xdr:cNvPr>
        <xdr:cNvSpPr txBox="1"/>
      </xdr:nvSpPr>
      <xdr:spPr>
        <a:xfrm rot="2724172" flipH="1">
          <a:off x="1826903" y="2854876"/>
          <a:ext cx="779587" cy="278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0ED9FFA-E6AA-4577-A776-BACDCCA7325C}" type="TxLink">
            <a:rPr lang="en-US" sz="23600" b="0" i="0" u="none" strike="noStrike">
              <a:solidFill>
                <a:schemeClr val="bg1"/>
              </a:solidFill>
              <a:latin typeface="Arial" panose="020B0604020202020204" pitchFamily="34" charset="0"/>
              <a:cs typeface="Arial" panose="020B0604020202020204" pitchFamily="34" charset="0"/>
            </a:rPr>
            <a:pPr algn="l"/>
            <a:t> </a:t>
          </a:fld>
          <a:endParaRPr lang="en-US" sz="236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5</xdr:col>
      <xdr:colOff>124581</xdr:colOff>
      <xdr:row>17</xdr:row>
      <xdr:rowOff>93838</xdr:rowOff>
    </xdr:from>
    <xdr:to>
      <xdr:col>6</xdr:col>
      <xdr:colOff>279764</xdr:colOff>
      <xdr:row>27</xdr:row>
      <xdr:rowOff>36456</xdr:rowOff>
    </xdr:to>
    <xdr:sp macro="" textlink="Pivottables!DC7">
      <xdr:nvSpPr>
        <xdr:cNvPr id="161" name="TextBox 160">
          <a:extLst>
            <a:ext uri="{FF2B5EF4-FFF2-40B4-BE49-F238E27FC236}">
              <a16:creationId xmlns:a16="http://schemas.microsoft.com/office/drawing/2014/main" id="{0607AEDF-4642-4077-A812-ECD14734C8CF}"/>
            </a:ext>
          </a:extLst>
        </xdr:cNvPr>
        <xdr:cNvSpPr txBox="1"/>
      </xdr:nvSpPr>
      <xdr:spPr>
        <a:xfrm flipH="1">
          <a:off x="3172581" y="3141838"/>
          <a:ext cx="764783" cy="1735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0ED9FFA-E6AA-4577-A776-BACDCCA7325C}" type="TxLink">
            <a:rPr lang="en-US" sz="23600" b="0" i="0" u="none" strike="noStrike">
              <a:solidFill>
                <a:schemeClr val="bg1"/>
              </a:solidFill>
              <a:latin typeface="Arial" panose="020B0604020202020204" pitchFamily="34" charset="0"/>
              <a:cs typeface="Arial" panose="020B0604020202020204" pitchFamily="34" charset="0"/>
            </a:rPr>
            <a:pPr algn="l"/>
            <a:t> </a:t>
          </a:fld>
          <a:endParaRPr lang="en-US" sz="236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6</xdr:col>
      <xdr:colOff>113447</xdr:colOff>
      <xdr:row>23</xdr:row>
      <xdr:rowOff>47681</xdr:rowOff>
    </xdr:from>
    <xdr:to>
      <xdr:col>7</xdr:col>
      <xdr:colOff>268630</xdr:colOff>
      <xdr:row>29</xdr:row>
      <xdr:rowOff>53244</xdr:rowOff>
    </xdr:to>
    <xdr:sp macro="" textlink="Pivottables!DC14">
      <xdr:nvSpPr>
        <xdr:cNvPr id="172" name="TextBox 171">
          <a:extLst>
            <a:ext uri="{FF2B5EF4-FFF2-40B4-BE49-F238E27FC236}">
              <a16:creationId xmlns:a16="http://schemas.microsoft.com/office/drawing/2014/main" id="{4696BA69-3C41-4986-8AA6-D9A3DC013EBF}"/>
            </a:ext>
          </a:extLst>
        </xdr:cNvPr>
        <xdr:cNvSpPr txBox="1"/>
      </xdr:nvSpPr>
      <xdr:spPr>
        <a:xfrm rot="2696846" flipH="1">
          <a:off x="3771047" y="4278095"/>
          <a:ext cx="764783" cy="110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03A480D-D014-466B-854B-4CB6EC2BA440}" type="TxLink">
            <a:rPr lang="en-US" sz="23600" b="0" i="0" u="none" strike="noStrike">
              <a:solidFill>
                <a:schemeClr val="bg1"/>
              </a:solidFill>
              <a:latin typeface="Arial" panose="020B0604020202020204" pitchFamily="34" charset="0"/>
              <a:ea typeface="+mn-ea"/>
              <a:cs typeface="Arial" panose="020B0604020202020204" pitchFamily="34" charset="0"/>
            </a:rPr>
            <a:pPr marL="0" indent="0" algn="l"/>
            <a:t>︳</a:t>
          </a:fld>
          <a:endParaRPr lang="en-US" sz="236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8</xdr:col>
      <xdr:colOff>59103</xdr:colOff>
      <xdr:row>22</xdr:row>
      <xdr:rowOff>82029</xdr:rowOff>
    </xdr:from>
    <xdr:to>
      <xdr:col>9</xdr:col>
      <xdr:colOff>540031</xdr:colOff>
      <xdr:row>26</xdr:row>
      <xdr:rowOff>121255</xdr:rowOff>
    </xdr:to>
    <xdr:sp macro="" textlink="Pivottables!DC14">
      <xdr:nvSpPr>
        <xdr:cNvPr id="173" name="TextBox 172">
          <a:extLst>
            <a:ext uri="{FF2B5EF4-FFF2-40B4-BE49-F238E27FC236}">
              <a16:creationId xmlns:a16="http://schemas.microsoft.com/office/drawing/2014/main" id="{8F6ECFA8-D2D3-497B-8534-824D0417E3AA}"/>
            </a:ext>
          </a:extLst>
        </xdr:cNvPr>
        <xdr:cNvSpPr txBox="1"/>
      </xdr:nvSpPr>
      <xdr:spPr>
        <a:xfrm rot="18867728" flipH="1">
          <a:off x="5093692" y="3970723"/>
          <a:ext cx="774950" cy="1090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03A480D-D014-466B-854B-4CB6EC2BA440}" type="TxLink">
            <a:rPr lang="en-US" sz="23600" b="0" i="0" u="none" strike="noStrike">
              <a:solidFill>
                <a:schemeClr val="bg1"/>
              </a:solidFill>
              <a:latin typeface="Arial" panose="020B0604020202020204" pitchFamily="34" charset="0"/>
              <a:ea typeface="+mn-ea"/>
              <a:cs typeface="Arial" panose="020B0604020202020204" pitchFamily="34" charset="0"/>
            </a:rPr>
            <a:pPr marL="0" indent="0" algn="l"/>
            <a:t>︳</a:t>
          </a:fld>
          <a:endParaRPr lang="en-US" sz="236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10</xdr:col>
      <xdr:colOff>191758</xdr:colOff>
      <xdr:row>24</xdr:row>
      <xdr:rowOff>52316</xdr:rowOff>
    </xdr:from>
    <xdr:to>
      <xdr:col>12</xdr:col>
      <xdr:colOff>120862</xdr:colOff>
      <xdr:row>28</xdr:row>
      <xdr:rowOff>93256</xdr:rowOff>
    </xdr:to>
    <xdr:sp macro="" textlink="Pivottables!DC20">
      <xdr:nvSpPr>
        <xdr:cNvPr id="186" name="TextBox 185">
          <a:extLst>
            <a:ext uri="{FF2B5EF4-FFF2-40B4-BE49-F238E27FC236}">
              <a16:creationId xmlns:a16="http://schemas.microsoft.com/office/drawing/2014/main" id="{92ED751D-50DE-4C5D-AB99-5C3A0758E76C}"/>
            </a:ext>
          </a:extLst>
        </xdr:cNvPr>
        <xdr:cNvSpPr txBox="1"/>
      </xdr:nvSpPr>
      <xdr:spPr>
        <a:xfrm rot="2954448" flipH="1">
          <a:off x="6473578" y="4280841"/>
          <a:ext cx="776664" cy="1148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E2EE8E7-2BF2-4C5C-AA66-59DD385E5DC7}" type="TxLink">
            <a:rPr lang="en-US" sz="23600" b="0" i="0" u="none" strike="noStrike">
              <a:solidFill>
                <a:schemeClr val="bg1"/>
              </a:solidFill>
              <a:latin typeface="Arial" panose="020B0604020202020204" pitchFamily="34" charset="0"/>
              <a:ea typeface="+mn-ea"/>
              <a:cs typeface="Arial" panose="020B0604020202020204" pitchFamily="34" charset="0"/>
            </a:rPr>
            <a:pPr marL="0" indent="0" algn="l"/>
            <a:t>︳</a:t>
          </a:fld>
          <a:endParaRPr lang="en-US" sz="236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13</xdr:col>
      <xdr:colOff>5489</xdr:colOff>
      <xdr:row>0</xdr:row>
      <xdr:rowOff>0</xdr:rowOff>
    </xdr:from>
    <xdr:to>
      <xdr:col>29</xdr:col>
      <xdr:colOff>584609</xdr:colOff>
      <xdr:row>57</xdr:row>
      <xdr:rowOff>112955</xdr:rowOff>
    </xdr:to>
    <xdr:sp macro="" textlink="">
      <xdr:nvSpPr>
        <xdr:cNvPr id="21" name="Flowchart: Connector 20">
          <a:extLst>
            <a:ext uri="{FF2B5EF4-FFF2-40B4-BE49-F238E27FC236}">
              <a16:creationId xmlns:a16="http://schemas.microsoft.com/office/drawing/2014/main" id="{2AD33008-18DF-4205-9EC8-849C3470DFA3}"/>
            </a:ext>
          </a:extLst>
        </xdr:cNvPr>
        <xdr:cNvSpPr/>
      </xdr:nvSpPr>
      <xdr:spPr>
        <a:xfrm>
          <a:off x="7930289" y="0"/>
          <a:ext cx="10332720" cy="10730155"/>
        </a:xfrm>
        <a:prstGeom prst="flowChartConnector">
          <a:avLst/>
        </a:prstGeom>
        <a:noFill/>
        <a:ln w="3175">
          <a:solidFill>
            <a:schemeClr val="bg1">
              <a:alpha val="1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293525</xdr:colOff>
      <xdr:row>16</xdr:row>
      <xdr:rowOff>121382</xdr:rowOff>
    </xdr:from>
    <xdr:to>
      <xdr:col>26</xdr:col>
      <xdr:colOff>296573</xdr:colOff>
      <xdr:row>40</xdr:row>
      <xdr:rowOff>170867</xdr:rowOff>
    </xdr:to>
    <xdr:graphicFrame macro="">
      <xdr:nvGraphicFramePr>
        <xdr:cNvPr id="17" name="Chart 16">
          <a:extLst>
            <a:ext uri="{FF2B5EF4-FFF2-40B4-BE49-F238E27FC236}">
              <a16:creationId xmlns:a16="http://schemas.microsoft.com/office/drawing/2014/main" id="{49C431CD-F548-4954-B3C9-4A157D41D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17</xdr:col>
      <xdr:colOff>310289</xdr:colOff>
      <xdr:row>15</xdr:row>
      <xdr:rowOff>53788</xdr:rowOff>
    </xdr:from>
    <xdr:to>
      <xdr:col>25</xdr:col>
      <xdr:colOff>279809</xdr:colOff>
      <xdr:row>42</xdr:row>
      <xdr:rowOff>59167</xdr:rowOff>
    </xdr:to>
    <xdr:sp macro="" textlink="">
      <xdr:nvSpPr>
        <xdr:cNvPr id="18" name="Circle: Hollow 17">
          <a:extLst>
            <a:ext uri="{FF2B5EF4-FFF2-40B4-BE49-F238E27FC236}">
              <a16:creationId xmlns:a16="http://schemas.microsoft.com/office/drawing/2014/main" id="{8C0BFAE6-FBA1-B6EC-F34B-6E175F8914D7}"/>
            </a:ext>
          </a:extLst>
        </xdr:cNvPr>
        <xdr:cNvSpPr/>
      </xdr:nvSpPr>
      <xdr:spPr>
        <a:xfrm>
          <a:off x="10673489" y="2847788"/>
          <a:ext cx="4846320" cy="5034579"/>
        </a:xfrm>
        <a:prstGeom prst="donut">
          <a:avLst>
            <a:gd name="adj" fmla="val 3170"/>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a:t>
          </a:r>
        </a:p>
      </xdr:txBody>
    </xdr:sp>
    <xdr:clientData/>
  </xdr:twoCellAnchor>
  <xdr:twoCellAnchor editAs="absolute">
    <xdr:from>
      <xdr:col>15</xdr:col>
      <xdr:colOff>569369</xdr:colOff>
      <xdr:row>9</xdr:row>
      <xdr:rowOff>169433</xdr:rowOff>
    </xdr:from>
    <xdr:to>
      <xdr:col>27</xdr:col>
      <xdr:colOff>20729</xdr:colOff>
      <xdr:row>47</xdr:row>
      <xdr:rowOff>122816</xdr:rowOff>
    </xdr:to>
    <xdr:sp macro="" textlink="">
      <xdr:nvSpPr>
        <xdr:cNvPr id="19" name="Flowchart: Connector 18">
          <a:extLst>
            <a:ext uri="{FF2B5EF4-FFF2-40B4-BE49-F238E27FC236}">
              <a16:creationId xmlns:a16="http://schemas.microsoft.com/office/drawing/2014/main" id="{C7B3799D-D573-F2AC-5D46-69F4036AEE8B}"/>
            </a:ext>
          </a:extLst>
        </xdr:cNvPr>
        <xdr:cNvSpPr/>
      </xdr:nvSpPr>
      <xdr:spPr>
        <a:xfrm>
          <a:off x="9713369" y="1845833"/>
          <a:ext cx="6766560" cy="7031516"/>
        </a:xfrm>
        <a:prstGeom prst="flowChartConnector">
          <a:avLst/>
        </a:prstGeom>
        <a:no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13</xdr:col>
      <xdr:colOff>462689</xdr:colOff>
      <xdr:row>2</xdr:row>
      <xdr:rowOff>98612</xdr:rowOff>
    </xdr:from>
    <xdr:to>
      <xdr:col>29</xdr:col>
      <xdr:colOff>127409</xdr:colOff>
      <xdr:row>55</xdr:row>
      <xdr:rowOff>14344</xdr:rowOff>
    </xdr:to>
    <xdr:sp macro="" textlink="">
      <xdr:nvSpPr>
        <xdr:cNvPr id="20" name="Flowchart: Connector 19">
          <a:extLst>
            <a:ext uri="{FF2B5EF4-FFF2-40B4-BE49-F238E27FC236}">
              <a16:creationId xmlns:a16="http://schemas.microsoft.com/office/drawing/2014/main" id="{EA3BAE4C-B9DE-4C11-AB39-931E1934FD56}"/>
            </a:ext>
          </a:extLst>
        </xdr:cNvPr>
        <xdr:cNvSpPr/>
      </xdr:nvSpPr>
      <xdr:spPr>
        <a:xfrm>
          <a:off x="8387489" y="471145"/>
          <a:ext cx="9418320" cy="9787866"/>
        </a:xfrm>
        <a:prstGeom prst="flowChartConnector">
          <a:avLst/>
        </a:prstGeom>
        <a:noFill/>
        <a:ln w="3175">
          <a:solidFill>
            <a:schemeClr val="bg1">
              <a:alpha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440600</xdr:colOff>
      <xdr:row>16</xdr:row>
      <xdr:rowOff>128752</xdr:rowOff>
    </xdr:from>
    <xdr:to>
      <xdr:col>5</xdr:col>
      <xdr:colOff>23888</xdr:colOff>
      <xdr:row>27</xdr:row>
      <xdr:rowOff>127229</xdr:rowOff>
    </xdr:to>
    <xdr:cxnSp macro="">
      <xdr:nvCxnSpPr>
        <xdr:cNvPr id="27" name="Straight Connector 26">
          <a:extLst>
            <a:ext uri="{FF2B5EF4-FFF2-40B4-BE49-F238E27FC236}">
              <a16:creationId xmlns:a16="http://schemas.microsoft.com/office/drawing/2014/main" id="{507B0EB8-F0E8-4FAE-3688-4D6EA19729A9}"/>
            </a:ext>
          </a:extLst>
        </xdr:cNvPr>
        <xdr:cNvCxnSpPr>
          <a:stCxn id="22" idx="7"/>
          <a:endCxn id="24" idx="3"/>
        </xdr:cNvCxnSpPr>
      </xdr:nvCxnSpPr>
      <xdr:spPr>
        <a:xfrm flipV="1">
          <a:off x="1050200" y="3024352"/>
          <a:ext cx="2021688" cy="1989202"/>
        </a:xfrm>
        <a:prstGeom prst="line">
          <a:avLst/>
        </a:prstGeom>
        <a:ln w="6350">
          <a:solidFill>
            <a:schemeClr val="bg1">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1</xdr:col>
      <xdr:colOff>440600</xdr:colOff>
      <xdr:row>30</xdr:row>
      <xdr:rowOff>62772</xdr:rowOff>
    </xdr:from>
    <xdr:to>
      <xdr:col>5</xdr:col>
      <xdr:colOff>23888</xdr:colOff>
      <xdr:row>41</xdr:row>
      <xdr:rowOff>66541</xdr:rowOff>
    </xdr:to>
    <xdr:cxnSp macro="">
      <xdr:nvCxnSpPr>
        <xdr:cNvPr id="28" name="Straight Connector 27">
          <a:extLst>
            <a:ext uri="{FF2B5EF4-FFF2-40B4-BE49-F238E27FC236}">
              <a16:creationId xmlns:a16="http://schemas.microsoft.com/office/drawing/2014/main" id="{0582F4C1-842C-450B-93C2-FC50B21D4A4D}"/>
            </a:ext>
          </a:extLst>
        </xdr:cNvPr>
        <xdr:cNvCxnSpPr>
          <a:stCxn id="22" idx="5"/>
          <a:endCxn id="25" idx="1"/>
        </xdr:cNvCxnSpPr>
      </xdr:nvCxnSpPr>
      <xdr:spPr>
        <a:xfrm>
          <a:off x="1050200" y="5492022"/>
          <a:ext cx="2021688" cy="1994494"/>
        </a:xfrm>
        <a:prstGeom prst="line">
          <a:avLst/>
        </a:prstGeom>
        <a:ln w="6350">
          <a:solidFill>
            <a:schemeClr val="bg1">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5</xdr:col>
      <xdr:colOff>263122</xdr:colOff>
      <xdr:row>30</xdr:row>
      <xdr:rowOff>161866</xdr:rowOff>
    </xdr:from>
    <xdr:to>
      <xdr:col>5</xdr:col>
      <xdr:colOff>263122</xdr:colOff>
      <xdr:row>40</xdr:row>
      <xdr:rowOff>148422</xdr:rowOff>
    </xdr:to>
    <xdr:cxnSp macro="">
      <xdr:nvCxnSpPr>
        <xdr:cNvPr id="31" name="Straight Connector 30">
          <a:extLst>
            <a:ext uri="{FF2B5EF4-FFF2-40B4-BE49-F238E27FC236}">
              <a16:creationId xmlns:a16="http://schemas.microsoft.com/office/drawing/2014/main" id="{186774A5-C0CE-42F2-A92C-563634723D07}"/>
            </a:ext>
          </a:extLst>
        </xdr:cNvPr>
        <xdr:cNvCxnSpPr>
          <a:stCxn id="23" idx="4"/>
          <a:endCxn id="25" idx="0"/>
        </xdr:cNvCxnSpPr>
      </xdr:nvCxnSpPr>
      <xdr:spPr>
        <a:xfrm>
          <a:off x="3311122" y="5591116"/>
          <a:ext cx="0" cy="1796306"/>
        </a:xfrm>
        <a:prstGeom prst="line">
          <a:avLst/>
        </a:prstGeom>
        <a:ln w="6350">
          <a:solidFill>
            <a:schemeClr val="bg1">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5</xdr:col>
      <xdr:colOff>263122</xdr:colOff>
      <xdr:row>17</xdr:row>
      <xdr:rowOff>46871</xdr:rowOff>
    </xdr:from>
    <xdr:to>
      <xdr:col>5</xdr:col>
      <xdr:colOff>263122</xdr:colOff>
      <xdr:row>27</xdr:row>
      <xdr:rowOff>28135</xdr:rowOff>
    </xdr:to>
    <xdr:cxnSp macro="">
      <xdr:nvCxnSpPr>
        <xdr:cNvPr id="34" name="Straight Connector 33">
          <a:extLst>
            <a:ext uri="{FF2B5EF4-FFF2-40B4-BE49-F238E27FC236}">
              <a16:creationId xmlns:a16="http://schemas.microsoft.com/office/drawing/2014/main" id="{064053A0-BBBF-4BDA-A3B5-5AC941B7B361}"/>
            </a:ext>
          </a:extLst>
        </xdr:cNvPr>
        <xdr:cNvCxnSpPr>
          <a:stCxn id="24" idx="4"/>
          <a:endCxn id="23" idx="0"/>
        </xdr:cNvCxnSpPr>
      </xdr:nvCxnSpPr>
      <xdr:spPr>
        <a:xfrm>
          <a:off x="3311122" y="3123446"/>
          <a:ext cx="0" cy="1791014"/>
        </a:xfrm>
        <a:prstGeom prst="line">
          <a:avLst/>
        </a:prstGeom>
        <a:ln w="6350">
          <a:solidFill>
            <a:schemeClr val="bg1">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5</xdr:col>
      <xdr:colOff>502356</xdr:colOff>
      <xdr:row>23</xdr:row>
      <xdr:rowOff>32453</xdr:rowOff>
    </xdr:from>
    <xdr:to>
      <xdr:col>7</xdr:col>
      <xdr:colOff>138190</xdr:colOff>
      <xdr:row>27</xdr:row>
      <xdr:rowOff>127229</xdr:rowOff>
    </xdr:to>
    <xdr:cxnSp macro="">
      <xdr:nvCxnSpPr>
        <xdr:cNvPr id="39" name="Straight Connector 38">
          <a:extLst>
            <a:ext uri="{FF2B5EF4-FFF2-40B4-BE49-F238E27FC236}">
              <a16:creationId xmlns:a16="http://schemas.microsoft.com/office/drawing/2014/main" id="{BDCA70C9-4490-A118-5EE3-19510547E2B7}"/>
            </a:ext>
          </a:extLst>
        </xdr:cNvPr>
        <xdr:cNvCxnSpPr>
          <a:stCxn id="38" idx="3"/>
          <a:endCxn id="23" idx="7"/>
        </xdr:cNvCxnSpPr>
      </xdr:nvCxnSpPr>
      <xdr:spPr>
        <a:xfrm flipH="1">
          <a:off x="3550356" y="4194878"/>
          <a:ext cx="855034" cy="818676"/>
        </a:xfrm>
        <a:prstGeom prst="line">
          <a:avLst/>
        </a:prstGeom>
        <a:ln w="6350">
          <a:solidFill>
            <a:schemeClr val="bg1">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5</xdr:col>
      <xdr:colOff>502356</xdr:colOff>
      <xdr:row>30</xdr:row>
      <xdr:rowOff>62772</xdr:rowOff>
    </xdr:from>
    <xdr:to>
      <xdr:col>7</xdr:col>
      <xdr:colOff>138190</xdr:colOff>
      <xdr:row>34</xdr:row>
      <xdr:rowOff>176290</xdr:rowOff>
    </xdr:to>
    <xdr:cxnSp macro="">
      <xdr:nvCxnSpPr>
        <xdr:cNvPr id="55" name="Straight Connector 54">
          <a:extLst>
            <a:ext uri="{FF2B5EF4-FFF2-40B4-BE49-F238E27FC236}">
              <a16:creationId xmlns:a16="http://schemas.microsoft.com/office/drawing/2014/main" id="{D102A04E-044C-44FC-BCC3-753599CCAA79}"/>
            </a:ext>
          </a:extLst>
        </xdr:cNvPr>
        <xdr:cNvCxnSpPr>
          <a:stCxn id="54" idx="1"/>
          <a:endCxn id="23" idx="5"/>
        </xdr:cNvCxnSpPr>
      </xdr:nvCxnSpPr>
      <xdr:spPr>
        <a:xfrm flipH="1" flipV="1">
          <a:off x="3550356" y="5492022"/>
          <a:ext cx="855034" cy="837418"/>
        </a:xfrm>
        <a:prstGeom prst="line">
          <a:avLst/>
        </a:prstGeom>
        <a:ln w="6350">
          <a:solidFill>
            <a:schemeClr val="bg1">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8</xdr:col>
      <xdr:colOff>7058</xdr:colOff>
      <xdr:row>30</xdr:row>
      <xdr:rowOff>62772</xdr:rowOff>
    </xdr:from>
    <xdr:to>
      <xdr:col>9</xdr:col>
      <xdr:colOff>235559</xdr:colOff>
      <xdr:row>34</xdr:row>
      <xdr:rowOff>176290</xdr:rowOff>
    </xdr:to>
    <xdr:cxnSp macro="">
      <xdr:nvCxnSpPr>
        <xdr:cNvPr id="58" name="Straight Connector 57">
          <a:extLst>
            <a:ext uri="{FF2B5EF4-FFF2-40B4-BE49-F238E27FC236}">
              <a16:creationId xmlns:a16="http://schemas.microsoft.com/office/drawing/2014/main" id="{2D6154DD-743B-47DA-9941-77EFEFBA710F}"/>
            </a:ext>
          </a:extLst>
        </xdr:cNvPr>
        <xdr:cNvCxnSpPr>
          <a:cxnSpLocks/>
          <a:stCxn id="51" idx="3"/>
          <a:endCxn id="54" idx="7"/>
        </xdr:cNvCxnSpPr>
      </xdr:nvCxnSpPr>
      <xdr:spPr>
        <a:xfrm flipH="1">
          <a:off x="4883858" y="5492022"/>
          <a:ext cx="838101" cy="837418"/>
        </a:xfrm>
        <a:prstGeom prst="line">
          <a:avLst/>
        </a:prstGeom>
        <a:ln w="6350">
          <a:solidFill>
            <a:schemeClr val="bg1">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5</xdr:col>
      <xdr:colOff>601450</xdr:colOff>
      <xdr:row>29</xdr:row>
      <xdr:rowOff>4513</xdr:rowOff>
    </xdr:from>
    <xdr:to>
      <xdr:col>9</xdr:col>
      <xdr:colOff>136465</xdr:colOff>
      <xdr:row>29</xdr:row>
      <xdr:rowOff>4513</xdr:rowOff>
    </xdr:to>
    <xdr:cxnSp macro="">
      <xdr:nvCxnSpPr>
        <xdr:cNvPr id="65" name="Straight Connector 64">
          <a:extLst>
            <a:ext uri="{FF2B5EF4-FFF2-40B4-BE49-F238E27FC236}">
              <a16:creationId xmlns:a16="http://schemas.microsoft.com/office/drawing/2014/main" id="{3E83DEBD-CD15-42DC-9B49-1F64D8663CF4}"/>
            </a:ext>
          </a:extLst>
        </xdr:cNvPr>
        <xdr:cNvCxnSpPr>
          <a:stCxn id="51" idx="2"/>
          <a:endCxn id="23" idx="6"/>
        </xdr:cNvCxnSpPr>
      </xdr:nvCxnSpPr>
      <xdr:spPr>
        <a:xfrm flipH="1">
          <a:off x="3649450" y="5252788"/>
          <a:ext cx="1973415" cy="0"/>
        </a:xfrm>
        <a:prstGeom prst="line">
          <a:avLst/>
        </a:prstGeom>
        <a:ln w="6350">
          <a:solidFill>
            <a:schemeClr val="bg1">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8</xdr:col>
      <xdr:colOff>7058</xdr:colOff>
      <xdr:row>23</xdr:row>
      <xdr:rowOff>32453</xdr:rowOff>
    </xdr:from>
    <xdr:to>
      <xdr:col>9</xdr:col>
      <xdr:colOff>235559</xdr:colOff>
      <xdr:row>27</xdr:row>
      <xdr:rowOff>127229</xdr:rowOff>
    </xdr:to>
    <xdr:cxnSp macro="">
      <xdr:nvCxnSpPr>
        <xdr:cNvPr id="68" name="Straight Connector 67">
          <a:extLst>
            <a:ext uri="{FF2B5EF4-FFF2-40B4-BE49-F238E27FC236}">
              <a16:creationId xmlns:a16="http://schemas.microsoft.com/office/drawing/2014/main" id="{BEF36DF8-7BBC-48B8-BBFC-89DE736F4FA7}"/>
            </a:ext>
          </a:extLst>
        </xdr:cNvPr>
        <xdr:cNvCxnSpPr>
          <a:stCxn id="51" idx="1"/>
          <a:endCxn id="38" idx="5"/>
        </xdr:cNvCxnSpPr>
      </xdr:nvCxnSpPr>
      <xdr:spPr>
        <a:xfrm flipH="1" flipV="1">
          <a:off x="4883858" y="4194878"/>
          <a:ext cx="838101" cy="818676"/>
        </a:xfrm>
        <a:prstGeom prst="line">
          <a:avLst/>
        </a:prstGeom>
        <a:ln w="6350">
          <a:solidFill>
            <a:schemeClr val="bg1">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10</xdr:col>
      <xdr:colOff>104427</xdr:colOff>
      <xdr:row>23</xdr:row>
      <xdr:rowOff>32453</xdr:rowOff>
    </xdr:from>
    <xdr:to>
      <xdr:col>11</xdr:col>
      <xdr:colOff>451455</xdr:colOff>
      <xdr:row>27</xdr:row>
      <xdr:rowOff>127229</xdr:rowOff>
    </xdr:to>
    <xdr:cxnSp macro="">
      <xdr:nvCxnSpPr>
        <xdr:cNvPr id="71" name="Straight Connector 70">
          <a:extLst>
            <a:ext uri="{FF2B5EF4-FFF2-40B4-BE49-F238E27FC236}">
              <a16:creationId xmlns:a16="http://schemas.microsoft.com/office/drawing/2014/main" id="{49811E46-BAD3-497E-AFDD-8093FCAB9A22}"/>
            </a:ext>
          </a:extLst>
        </xdr:cNvPr>
        <xdr:cNvCxnSpPr>
          <a:stCxn id="52" idx="3"/>
          <a:endCxn id="51" idx="7"/>
        </xdr:cNvCxnSpPr>
      </xdr:nvCxnSpPr>
      <xdr:spPr>
        <a:xfrm flipH="1">
          <a:off x="6200427" y="4194878"/>
          <a:ext cx="956628" cy="818676"/>
        </a:xfrm>
        <a:prstGeom prst="line">
          <a:avLst/>
        </a:prstGeom>
        <a:ln w="6350">
          <a:solidFill>
            <a:schemeClr val="bg1">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10</xdr:col>
      <xdr:colOff>104427</xdr:colOff>
      <xdr:row>30</xdr:row>
      <xdr:rowOff>62772</xdr:rowOff>
    </xdr:from>
    <xdr:to>
      <xdr:col>11</xdr:col>
      <xdr:colOff>451455</xdr:colOff>
      <xdr:row>34</xdr:row>
      <xdr:rowOff>176290</xdr:rowOff>
    </xdr:to>
    <xdr:cxnSp macro="">
      <xdr:nvCxnSpPr>
        <xdr:cNvPr id="74" name="Straight Connector 73">
          <a:extLst>
            <a:ext uri="{FF2B5EF4-FFF2-40B4-BE49-F238E27FC236}">
              <a16:creationId xmlns:a16="http://schemas.microsoft.com/office/drawing/2014/main" id="{6DDD89BF-1BA0-45E5-9384-4A3D495436E8}"/>
            </a:ext>
          </a:extLst>
        </xdr:cNvPr>
        <xdr:cNvCxnSpPr>
          <a:stCxn id="53" idx="1"/>
          <a:endCxn id="51" idx="5"/>
        </xdr:cNvCxnSpPr>
      </xdr:nvCxnSpPr>
      <xdr:spPr>
        <a:xfrm flipH="1" flipV="1">
          <a:off x="6200427" y="5492022"/>
          <a:ext cx="956628" cy="837418"/>
        </a:xfrm>
        <a:prstGeom prst="line">
          <a:avLst/>
        </a:prstGeom>
        <a:ln w="6350">
          <a:solidFill>
            <a:schemeClr val="bg1">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4</xdr:col>
      <xdr:colOff>439684</xdr:colOff>
      <xdr:row>11</xdr:row>
      <xdr:rowOff>70068</xdr:rowOff>
    </xdr:from>
    <xdr:to>
      <xdr:col>6</xdr:col>
      <xdr:colOff>109484</xdr:colOff>
      <xdr:row>12</xdr:row>
      <xdr:rowOff>169331</xdr:rowOff>
    </xdr:to>
    <xdr:sp macro="" textlink="">
      <xdr:nvSpPr>
        <xdr:cNvPr id="102" name="TextBox 101">
          <a:extLst>
            <a:ext uri="{FF2B5EF4-FFF2-40B4-BE49-F238E27FC236}">
              <a16:creationId xmlns:a16="http://schemas.microsoft.com/office/drawing/2014/main" id="{38665DF5-43AB-840C-0545-F9D78C5692FC}"/>
            </a:ext>
          </a:extLst>
        </xdr:cNvPr>
        <xdr:cNvSpPr txBox="1"/>
      </xdr:nvSpPr>
      <xdr:spPr>
        <a:xfrm>
          <a:off x="2878084" y="2093309"/>
          <a:ext cx="889000" cy="283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Next LT Pro" panose="020B0504020202020204" pitchFamily="34" charset="0"/>
            </a:rPr>
            <a:t>Branches</a:t>
          </a:r>
        </a:p>
      </xdr:txBody>
    </xdr:sp>
    <xdr:clientData/>
  </xdr:twoCellAnchor>
  <xdr:twoCellAnchor editAs="absolute">
    <xdr:from>
      <xdr:col>13</xdr:col>
      <xdr:colOff>438808</xdr:colOff>
      <xdr:row>24</xdr:row>
      <xdr:rowOff>79996</xdr:rowOff>
    </xdr:from>
    <xdr:to>
      <xdr:col>15</xdr:col>
      <xdr:colOff>498074</xdr:colOff>
      <xdr:row>26</xdr:row>
      <xdr:rowOff>139263</xdr:rowOff>
    </xdr:to>
    <xdr:sp macro="" textlink="">
      <xdr:nvSpPr>
        <xdr:cNvPr id="107" name="TextBox 106">
          <a:extLst>
            <a:ext uri="{FF2B5EF4-FFF2-40B4-BE49-F238E27FC236}">
              <a16:creationId xmlns:a16="http://schemas.microsoft.com/office/drawing/2014/main" id="{9C0E8494-429F-EBB9-57B2-9D40B954743F}"/>
            </a:ext>
          </a:extLst>
        </xdr:cNvPr>
        <xdr:cNvSpPr txBox="1"/>
      </xdr:nvSpPr>
      <xdr:spPr>
        <a:xfrm>
          <a:off x="8363608" y="4494341"/>
          <a:ext cx="1278466" cy="427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Next LT Pro" panose="020B0504020202020204" pitchFamily="34" charset="0"/>
            </a:rPr>
            <a:t>Paid Orders</a:t>
          </a:r>
        </a:p>
      </xdr:txBody>
    </xdr:sp>
    <xdr:clientData/>
  </xdr:twoCellAnchor>
  <xdr:twoCellAnchor editAs="absolute">
    <xdr:from>
      <xdr:col>14</xdr:col>
      <xdr:colOff>292422</xdr:colOff>
      <xdr:row>27</xdr:row>
      <xdr:rowOff>161270</xdr:rowOff>
    </xdr:from>
    <xdr:to>
      <xdr:col>15</xdr:col>
      <xdr:colOff>63821</xdr:colOff>
      <xdr:row>29</xdr:row>
      <xdr:rowOff>169736</xdr:rowOff>
    </xdr:to>
    <xdr:pic>
      <xdr:nvPicPr>
        <xdr:cNvPr id="142" name="Graphic 141" descr="Register outline">
          <a:extLst>
            <a:ext uri="{FF2B5EF4-FFF2-40B4-BE49-F238E27FC236}">
              <a16:creationId xmlns:a16="http://schemas.microsoft.com/office/drawing/2014/main" id="{348A7CD8-3BF4-519C-ADF0-F586114256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826822" y="5127408"/>
          <a:ext cx="380999" cy="376328"/>
        </a:xfrm>
        <a:prstGeom prst="rect">
          <a:avLst/>
        </a:prstGeom>
      </xdr:spPr>
    </xdr:pic>
    <xdr:clientData/>
  </xdr:twoCellAnchor>
  <xdr:twoCellAnchor editAs="absolute">
    <xdr:from>
      <xdr:col>0</xdr:col>
      <xdr:colOff>472638</xdr:colOff>
      <xdr:row>27</xdr:row>
      <xdr:rowOff>28135</xdr:rowOff>
    </xdr:from>
    <xdr:to>
      <xdr:col>1</xdr:col>
      <xdr:colOff>539694</xdr:colOff>
      <xdr:row>30</xdr:row>
      <xdr:rowOff>161866</xdr:rowOff>
    </xdr:to>
    <xdr:sp macro="" textlink="">
      <xdr:nvSpPr>
        <xdr:cNvPr id="22" name="Flowchart: Connector 21">
          <a:extLst>
            <a:ext uri="{FF2B5EF4-FFF2-40B4-BE49-F238E27FC236}">
              <a16:creationId xmlns:a16="http://schemas.microsoft.com/office/drawing/2014/main" id="{3699D46C-2304-112F-24EA-D0C33ADA594B}"/>
            </a:ext>
          </a:extLst>
        </xdr:cNvPr>
        <xdr:cNvSpPr/>
      </xdr:nvSpPr>
      <xdr:spPr>
        <a:xfrm>
          <a:off x="472638" y="4914460"/>
          <a:ext cx="676656" cy="676656"/>
        </a:xfrm>
        <a:prstGeom prst="flowChartConnector">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534394</xdr:colOff>
      <xdr:row>27</xdr:row>
      <xdr:rowOff>28135</xdr:rowOff>
    </xdr:from>
    <xdr:to>
      <xdr:col>5</xdr:col>
      <xdr:colOff>601450</xdr:colOff>
      <xdr:row>30</xdr:row>
      <xdr:rowOff>161866</xdr:rowOff>
    </xdr:to>
    <xdr:sp macro="" textlink="">
      <xdr:nvSpPr>
        <xdr:cNvPr id="23" name="Flowchart: Connector 22">
          <a:extLst>
            <a:ext uri="{FF2B5EF4-FFF2-40B4-BE49-F238E27FC236}">
              <a16:creationId xmlns:a16="http://schemas.microsoft.com/office/drawing/2014/main" id="{35CEF3D7-CD18-21F6-6A13-A54667BF21AA}"/>
            </a:ext>
          </a:extLst>
        </xdr:cNvPr>
        <xdr:cNvSpPr/>
      </xdr:nvSpPr>
      <xdr:spPr>
        <a:xfrm>
          <a:off x="2972794" y="4914460"/>
          <a:ext cx="676656" cy="676656"/>
        </a:xfrm>
        <a:prstGeom prst="flowChartConnector">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534394</xdr:colOff>
      <xdr:row>13</xdr:row>
      <xdr:rowOff>94115</xdr:rowOff>
    </xdr:from>
    <xdr:to>
      <xdr:col>5</xdr:col>
      <xdr:colOff>601450</xdr:colOff>
      <xdr:row>17</xdr:row>
      <xdr:rowOff>46871</xdr:rowOff>
    </xdr:to>
    <xdr:sp macro="" textlink="">
      <xdr:nvSpPr>
        <xdr:cNvPr id="24" name="Flowchart: Connector 23">
          <a:extLst>
            <a:ext uri="{FF2B5EF4-FFF2-40B4-BE49-F238E27FC236}">
              <a16:creationId xmlns:a16="http://schemas.microsoft.com/office/drawing/2014/main" id="{7162F100-0D92-81B3-4A96-0986A5F779DB}"/>
            </a:ext>
          </a:extLst>
        </xdr:cNvPr>
        <xdr:cNvSpPr/>
      </xdr:nvSpPr>
      <xdr:spPr>
        <a:xfrm>
          <a:off x="2972794" y="2446790"/>
          <a:ext cx="676656" cy="676656"/>
        </a:xfrm>
        <a:prstGeom prst="flowChartConnector">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534394</xdr:colOff>
      <xdr:row>40</xdr:row>
      <xdr:rowOff>148422</xdr:rowOff>
    </xdr:from>
    <xdr:to>
      <xdr:col>5</xdr:col>
      <xdr:colOff>601450</xdr:colOff>
      <xdr:row>44</xdr:row>
      <xdr:rowOff>101178</xdr:rowOff>
    </xdr:to>
    <xdr:sp macro="" textlink="">
      <xdr:nvSpPr>
        <xdr:cNvPr id="25" name="Flowchart: Connector 24">
          <a:extLst>
            <a:ext uri="{FF2B5EF4-FFF2-40B4-BE49-F238E27FC236}">
              <a16:creationId xmlns:a16="http://schemas.microsoft.com/office/drawing/2014/main" id="{022DB65A-8DAD-712E-933B-DCE73C904DC7}"/>
            </a:ext>
          </a:extLst>
        </xdr:cNvPr>
        <xdr:cNvSpPr/>
      </xdr:nvSpPr>
      <xdr:spPr>
        <a:xfrm>
          <a:off x="2972794" y="7387422"/>
          <a:ext cx="676656" cy="676656"/>
        </a:xfrm>
        <a:prstGeom prst="flowChartConnector">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39096</xdr:colOff>
      <xdr:row>19</xdr:row>
      <xdr:rowOff>178791</xdr:rowOff>
    </xdr:from>
    <xdr:to>
      <xdr:col>8</xdr:col>
      <xdr:colOff>106152</xdr:colOff>
      <xdr:row>23</xdr:row>
      <xdr:rowOff>131547</xdr:rowOff>
    </xdr:to>
    <xdr:sp macro="" textlink="">
      <xdr:nvSpPr>
        <xdr:cNvPr id="38" name="Flowchart: Connector 37">
          <a:extLst>
            <a:ext uri="{FF2B5EF4-FFF2-40B4-BE49-F238E27FC236}">
              <a16:creationId xmlns:a16="http://schemas.microsoft.com/office/drawing/2014/main" id="{C8169015-78A8-BD34-0569-27FA3C38EA37}"/>
            </a:ext>
          </a:extLst>
        </xdr:cNvPr>
        <xdr:cNvSpPr/>
      </xdr:nvSpPr>
      <xdr:spPr>
        <a:xfrm>
          <a:off x="4306296" y="3617316"/>
          <a:ext cx="676656" cy="676656"/>
        </a:xfrm>
        <a:prstGeom prst="flowChartConnector">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9</xdr:col>
      <xdr:colOff>136465</xdr:colOff>
      <xdr:row>27</xdr:row>
      <xdr:rowOff>28135</xdr:rowOff>
    </xdr:from>
    <xdr:to>
      <xdr:col>10</xdr:col>
      <xdr:colOff>203521</xdr:colOff>
      <xdr:row>30</xdr:row>
      <xdr:rowOff>161866</xdr:rowOff>
    </xdr:to>
    <xdr:sp macro="" textlink="">
      <xdr:nvSpPr>
        <xdr:cNvPr id="51" name="Flowchart: Connector 50">
          <a:extLst>
            <a:ext uri="{FF2B5EF4-FFF2-40B4-BE49-F238E27FC236}">
              <a16:creationId xmlns:a16="http://schemas.microsoft.com/office/drawing/2014/main" id="{E4028BF0-0E3D-09E7-297C-46E41539BE8A}"/>
            </a:ext>
          </a:extLst>
        </xdr:cNvPr>
        <xdr:cNvSpPr/>
      </xdr:nvSpPr>
      <xdr:spPr>
        <a:xfrm>
          <a:off x="5622865" y="4914460"/>
          <a:ext cx="676656" cy="676656"/>
        </a:xfrm>
        <a:prstGeom prst="flowChartConnector">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11</xdr:col>
      <xdr:colOff>352361</xdr:colOff>
      <xdr:row>19</xdr:row>
      <xdr:rowOff>178791</xdr:rowOff>
    </xdr:from>
    <xdr:to>
      <xdr:col>12</xdr:col>
      <xdr:colOff>419417</xdr:colOff>
      <xdr:row>23</xdr:row>
      <xdr:rowOff>131547</xdr:rowOff>
    </xdr:to>
    <xdr:sp macro="" textlink="">
      <xdr:nvSpPr>
        <xdr:cNvPr id="52" name="Flowchart: Connector 51">
          <a:extLst>
            <a:ext uri="{FF2B5EF4-FFF2-40B4-BE49-F238E27FC236}">
              <a16:creationId xmlns:a16="http://schemas.microsoft.com/office/drawing/2014/main" id="{07E45A67-B74C-2EEE-3068-27B30FD0461D}"/>
            </a:ext>
          </a:extLst>
        </xdr:cNvPr>
        <xdr:cNvSpPr/>
      </xdr:nvSpPr>
      <xdr:spPr>
        <a:xfrm>
          <a:off x="7057961" y="3617316"/>
          <a:ext cx="676656" cy="676656"/>
        </a:xfrm>
        <a:prstGeom prst="flowChartConnector">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11</xdr:col>
      <xdr:colOff>352361</xdr:colOff>
      <xdr:row>34</xdr:row>
      <xdr:rowOff>77196</xdr:rowOff>
    </xdr:from>
    <xdr:to>
      <xdr:col>12</xdr:col>
      <xdr:colOff>419417</xdr:colOff>
      <xdr:row>38</xdr:row>
      <xdr:rowOff>29952</xdr:rowOff>
    </xdr:to>
    <xdr:sp macro="" textlink="">
      <xdr:nvSpPr>
        <xdr:cNvPr id="53" name="Flowchart: Connector 52">
          <a:extLst>
            <a:ext uri="{FF2B5EF4-FFF2-40B4-BE49-F238E27FC236}">
              <a16:creationId xmlns:a16="http://schemas.microsoft.com/office/drawing/2014/main" id="{12AA6D4A-3639-0DD0-7E95-5C0D4AC01FEE}"/>
            </a:ext>
          </a:extLst>
        </xdr:cNvPr>
        <xdr:cNvSpPr/>
      </xdr:nvSpPr>
      <xdr:spPr>
        <a:xfrm>
          <a:off x="7057961" y="6230346"/>
          <a:ext cx="676656" cy="676656"/>
        </a:xfrm>
        <a:prstGeom prst="flowChartConnector">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39096</xdr:colOff>
      <xdr:row>34</xdr:row>
      <xdr:rowOff>77196</xdr:rowOff>
    </xdr:from>
    <xdr:to>
      <xdr:col>8</xdr:col>
      <xdr:colOff>106152</xdr:colOff>
      <xdr:row>38</xdr:row>
      <xdr:rowOff>29952</xdr:rowOff>
    </xdr:to>
    <xdr:sp macro="" textlink="">
      <xdr:nvSpPr>
        <xdr:cNvPr id="54" name="Flowchart: Connector 53">
          <a:extLst>
            <a:ext uri="{FF2B5EF4-FFF2-40B4-BE49-F238E27FC236}">
              <a16:creationId xmlns:a16="http://schemas.microsoft.com/office/drawing/2014/main" id="{947E38BE-093C-324C-C2BD-C8D4CA871A9F}"/>
            </a:ext>
          </a:extLst>
        </xdr:cNvPr>
        <xdr:cNvSpPr/>
      </xdr:nvSpPr>
      <xdr:spPr>
        <a:xfrm>
          <a:off x="4306296" y="6230346"/>
          <a:ext cx="676656" cy="676656"/>
        </a:xfrm>
        <a:prstGeom prst="flowChartConnector">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6</xdr:col>
      <xdr:colOff>457204</xdr:colOff>
      <xdr:row>18</xdr:row>
      <xdr:rowOff>0</xdr:rowOff>
    </xdr:from>
    <xdr:to>
      <xdr:col>8</xdr:col>
      <xdr:colOff>330203</xdr:colOff>
      <xdr:row>19</xdr:row>
      <xdr:rowOff>101599</xdr:rowOff>
    </xdr:to>
    <xdr:sp macro="" textlink="">
      <xdr:nvSpPr>
        <xdr:cNvPr id="103" name="TextBox 102">
          <a:extLst>
            <a:ext uri="{FF2B5EF4-FFF2-40B4-BE49-F238E27FC236}">
              <a16:creationId xmlns:a16="http://schemas.microsoft.com/office/drawing/2014/main" id="{0772447B-0A59-2C1E-33C9-B4C9AD382749}"/>
            </a:ext>
          </a:extLst>
        </xdr:cNvPr>
        <xdr:cNvSpPr txBox="1"/>
      </xdr:nvSpPr>
      <xdr:spPr>
        <a:xfrm>
          <a:off x="4114804" y="3352800"/>
          <a:ext cx="1092199"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Next LT Pro" panose="020B0504020202020204" pitchFamily="34" charset="0"/>
            </a:rPr>
            <a:t>Credit</a:t>
          </a:r>
          <a:r>
            <a:rPr lang="en-US" sz="1100" baseline="0">
              <a:solidFill>
                <a:schemeClr val="bg1"/>
              </a:solidFill>
              <a:latin typeface="Avenir Next LT Pro" panose="020B0504020202020204" pitchFamily="34" charset="0"/>
            </a:rPr>
            <a:t> Card</a:t>
          </a:r>
          <a:endParaRPr lang="en-US" sz="1100">
            <a:solidFill>
              <a:schemeClr val="bg1"/>
            </a:solidFill>
            <a:latin typeface="Avenir Next LT Pro" panose="020B0504020202020204" pitchFamily="34" charset="0"/>
          </a:endParaRPr>
        </a:p>
      </xdr:txBody>
    </xdr:sp>
    <xdr:clientData/>
  </xdr:twoCellAnchor>
  <xdr:twoCellAnchor editAs="absolute">
    <xdr:from>
      <xdr:col>6</xdr:col>
      <xdr:colOff>448738</xdr:colOff>
      <xdr:row>38</xdr:row>
      <xdr:rowOff>110067</xdr:rowOff>
    </xdr:from>
    <xdr:to>
      <xdr:col>8</xdr:col>
      <xdr:colOff>321737</xdr:colOff>
      <xdr:row>40</xdr:row>
      <xdr:rowOff>25399</xdr:rowOff>
    </xdr:to>
    <xdr:sp macro="" textlink="">
      <xdr:nvSpPr>
        <xdr:cNvPr id="104" name="TextBox 103">
          <a:extLst>
            <a:ext uri="{FF2B5EF4-FFF2-40B4-BE49-F238E27FC236}">
              <a16:creationId xmlns:a16="http://schemas.microsoft.com/office/drawing/2014/main" id="{145B243C-C85C-6A88-A61E-27F79956AD6C}"/>
            </a:ext>
          </a:extLst>
        </xdr:cNvPr>
        <xdr:cNvSpPr txBox="1"/>
      </xdr:nvSpPr>
      <xdr:spPr>
        <a:xfrm>
          <a:off x="4106338" y="7188200"/>
          <a:ext cx="1092199"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Next LT Pro" panose="020B0504020202020204" pitchFamily="34" charset="0"/>
            </a:rPr>
            <a:t>Cash</a:t>
          </a:r>
        </a:p>
      </xdr:txBody>
    </xdr:sp>
    <xdr:clientData/>
  </xdr:twoCellAnchor>
  <xdr:twoCellAnchor editAs="absolute">
    <xdr:from>
      <xdr:col>11</xdr:col>
      <xdr:colOff>77493</xdr:colOff>
      <xdr:row>16</xdr:row>
      <xdr:rowOff>175408</xdr:rowOff>
    </xdr:from>
    <xdr:to>
      <xdr:col>13</xdr:col>
      <xdr:colOff>136759</xdr:colOff>
      <xdr:row>19</xdr:row>
      <xdr:rowOff>149087</xdr:rowOff>
    </xdr:to>
    <xdr:sp macro="" textlink="">
      <xdr:nvSpPr>
        <xdr:cNvPr id="105" name="TextBox 104">
          <a:extLst>
            <a:ext uri="{FF2B5EF4-FFF2-40B4-BE49-F238E27FC236}">
              <a16:creationId xmlns:a16="http://schemas.microsoft.com/office/drawing/2014/main" id="{4305EEDB-A080-A3AD-8BE0-C046DBFC50CC}"/>
            </a:ext>
          </a:extLst>
        </xdr:cNvPr>
        <xdr:cNvSpPr txBox="1"/>
      </xdr:nvSpPr>
      <xdr:spPr>
        <a:xfrm>
          <a:off x="6819536" y="3090886"/>
          <a:ext cx="1285093" cy="520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Next LT Pro" panose="020B0504020202020204" pitchFamily="34" charset="0"/>
            </a:rPr>
            <a:t>Register Customer info</a:t>
          </a:r>
        </a:p>
      </xdr:txBody>
    </xdr:sp>
    <xdr:clientData/>
  </xdr:twoCellAnchor>
  <xdr:twoCellAnchor editAs="absolute">
    <xdr:from>
      <xdr:col>1</xdr:col>
      <xdr:colOff>34289</xdr:colOff>
      <xdr:row>28</xdr:row>
      <xdr:rowOff>88340</xdr:rowOff>
    </xdr:from>
    <xdr:to>
      <xdr:col>1</xdr:col>
      <xdr:colOff>368444</xdr:colOff>
      <xdr:row>29</xdr:row>
      <xdr:rowOff>101662</xdr:rowOff>
    </xdr:to>
    <xdr:grpSp>
      <xdr:nvGrpSpPr>
        <xdr:cNvPr id="121" name="Group 120">
          <a:extLst>
            <a:ext uri="{FF2B5EF4-FFF2-40B4-BE49-F238E27FC236}">
              <a16:creationId xmlns:a16="http://schemas.microsoft.com/office/drawing/2014/main" id="{0B8C65D6-AE9F-B46D-FC33-5F94F6A05762}"/>
            </a:ext>
          </a:extLst>
        </xdr:cNvPr>
        <xdr:cNvGrpSpPr/>
      </xdr:nvGrpSpPr>
      <xdr:grpSpPr>
        <a:xfrm>
          <a:off x="642075" y="5168340"/>
          <a:ext cx="334155" cy="194751"/>
          <a:chOff x="503766" y="8433858"/>
          <a:chExt cx="704849" cy="361949"/>
        </a:xfrm>
      </xdr:grpSpPr>
      <xdr:sp macro="" textlink="">
        <xdr:nvSpPr>
          <xdr:cNvPr id="115" name="Freeform: Shape 114">
            <a:extLst>
              <a:ext uri="{FF2B5EF4-FFF2-40B4-BE49-F238E27FC236}">
                <a16:creationId xmlns:a16="http://schemas.microsoft.com/office/drawing/2014/main" id="{6770F028-4621-6054-3192-FC7FCA49DC62}"/>
              </a:ext>
            </a:extLst>
          </xdr:cNvPr>
          <xdr:cNvSpPr/>
        </xdr:nvSpPr>
        <xdr:spPr>
          <a:xfrm>
            <a:off x="982511" y="8433858"/>
            <a:ext cx="147408" cy="147408"/>
          </a:xfrm>
          <a:custGeom>
            <a:avLst/>
            <a:gdLst>
              <a:gd name="connsiteX0" fmla="*/ 0 w 147408"/>
              <a:gd name="connsiteY0" fmla="*/ 73724 h 147408"/>
              <a:gd name="connsiteX1" fmla="*/ 73723 w 147408"/>
              <a:gd name="connsiteY1" fmla="*/ 147409 h 147408"/>
              <a:gd name="connsiteX2" fmla="*/ 147409 w 147408"/>
              <a:gd name="connsiteY2" fmla="*/ 73685 h 147408"/>
              <a:gd name="connsiteX3" fmla="*/ 73704 w 147408"/>
              <a:gd name="connsiteY3" fmla="*/ 0 h 147408"/>
              <a:gd name="connsiteX4" fmla="*/ 0 w 147408"/>
              <a:gd name="connsiteY4" fmla="*/ 73724 h 147408"/>
              <a:gd name="connsiteX5" fmla="*/ 128359 w 147408"/>
              <a:gd name="connsiteY5" fmla="*/ 73724 h 147408"/>
              <a:gd name="connsiteX6" fmla="*/ 73685 w 147408"/>
              <a:gd name="connsiteY6" fmla="*/ 128359 h 147408"/>
              <a:gd name="connsiteX7" fmla="*/ 19050 w 147408"/>
              <a:gd name="connsiteY7" fmla="*/ 73685 h 147408"/>
              <a:gd name="connsiteX8" fmla="*/ 73704 w 147408"/>
              <a:gd name="connsiteY8" fmla="*/ 19050 h 147408"/>
              <a:gd name="connsiteX9" fmla="*/ 128359 w 147408"/>
              <a:gd name="connsiteY9" fmla="*/ 73724 h 1474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47408" h="147408">
                <a:moveTo>
                  <a:pt x="0" y="73724"/>
                </a:moveTo>
                <a:cubicBezTo>
                  <a:pt x="10" y="114430"/>
                  <a:pt x="33017" y="147419"/>
                  <a:pt x="73723" y="147409"/>
                </a:cubicBezTo>
                <a:cubicBezTo>
                  <a:pt x="114430" y="147398"/>
                  <a:pt x="147419" y="114391"/>
                  <a:pt x="147409" y="73685"/>
                </a:cubicBezTo>
                <a:cubicBezTo>
                  <a:pt x="147398" y="32987"/>
                  <a:pt x="114403" y="0"/>
                  <a:pt x="73704" y="0"/>
                </a:cubicBezTo>
                <a:cubicBezTo>
                  <a:pt x="32994" y="6"/>
                  <a:pt x="-6" y="33013"/>
                  <a:pt x="0" y="73724"/>
                </a:cubicBezTo>
                <a:close/>
                <a:moveTo>
                  <a:pt x="128359" y="73724"/>
                </a:moveTo>
                <a:cubicBezTo>
                  <a:pt x="128348" y="103908"/>
                  <a:pt x="103870" y="128369"/>
                  <a:pt x="73685" y="128359"/>
                </a:cubicBezTo>
                <a:cubicBezTo>
                  <a:pt x="43501" y="128348"/>
                  <a:pt x="19040" y="103870"/>
                  <a:pt x="19050" y="73685"/>
                </a:cubicBezTo>
                <a:cubicBezTo>
                  <a:pt x="19060" y="43508"/>
                  <a:pt x="43527" y="19050"/>
                  <a:pt x="73704" y="19050"/>
                </a:cubicBezTo>
                <a:cubicBezTo>
                  <a:pt x="103882" y="19087"/>
                  <a:pt x="128332" y="43546"/>
                  <a:pt x="128359" y="73724"/>
                </a:cubicBezTo>
                <a:close/>
              </a:path>
            </a:pathLst>
          </a:custGeom>
          <a:solidFill>
            <a:schemeClr val="bg1"/>
          </a:solidFill>
          <a:ln w="9525" cap="flat">
            <a:noFill/>
            <a:prstDash val="solid"/>
            <a:miter/>
          </a:ln>
        </xdr:spPr>
        <xdr:txBody>
          <a:bodyPr rtlCol="0" anchor="ctr"/>
          <a:lstStyle/>
          <a:p>
            <a:endParaRPr lang="en-US" b="0">
              <a:latin typeface="Avenir Next LT Pro" panose="020B0504020202020204" pitchFamily="34" charset="0"/>
            </a:endParaRPr>
          </a:p>
        </xdr:txBody>
      </xdr:sp>
      <xdr:sp macro="" textlink="">
        <xdr:nvSpPr>
          <xdr:cNvPr id="116" name="Freeform: Shape 115">
            <a:extLst>
              <a:ext uri="{FF2B5EF4-FFF2-40B4-BE49-F238E27FC236}">
                <a16:creationId xmlns:a16="http://schemas.microsoft.com/office/drawing/2014/main" id="{E655D213-3DEC-D350-79D6-DE5FFF6494CE}"/>
              </a:ext>
            </a:extLst>
          </xdr:cNvPr>
          <xdr:cNvSpPr/>
        </xdr:nvSpPr>
        <xdr:spPr>
          <a:xfrm>
            <a:off x="582461" y="8435810"/>
            <a:ext cx="147408" cy="147408"/>
          </a:xfrm>
          <a:custGeom>
            <a:avLst/>
            <a:gdLst>
              <a:gd name="connsiteX0" fmla="*/ 0 w 147408"/>
              <a:gd name="connsiteY0" fmla="*/ 73723 h 147408"/>
              <a:gd name="connsiteX1" fmla="*/ 73724 w 147408"/>
              <a:gd name="connsiteY1" fmla="*/ 147409 h 147408"/>
              <a:gd name="connsiteX2" fmla="*/ 147409 w 147408"/>
              <a:gd name="connsiteY2" fmla="*/ 73685 h 147408"/>
              <a:gd name="connsiteX3" fmla="*/ 73704 w 147408"/>
              <a:gd name="connsiteY3" fmla="*/ 0 h 147408"/>
              <a:gd name="connsiteX4" fmla="*/ 0 w 147408"/>
              <a:gd name="connsiteY4" fmla="*/ 73723 h 147408"/>
              <a:gd name="connsiteX5" fmla="*/ 128359 w 147408"/>
              <a:gd name="connsiteY5" fmla="*/ 73723 h 147408"/>
              <a:gd name="connsiteX6" fmla="*/ 73685 w 147408"/>
              <a:gd name="connsiteY6" fmla="*/ 128359 h 147408"/>
              <a:gd name="connsiteX7" fmla="*/ 19050 w 147408"/>
              <a:gd name="connsiteY7" fmla="*/ 73685 h 147408"/>
              <a:gd name="connsiteX8" fmla="*/ 73704 w 147408"/>
              <a:gd name="connsiteY8" fmla="*/ 19050 h 147408"/>
              <a:gd name="connsiteX9" fmla="*/ 128359 w 147408"/>
              <a:gd name="connsiteY9" fmla="*/ 73723 h 1474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47408" h="147408">
                <a:moveTo>
                  <a:pt x="0" y="73723"/>
                </a:moveTo>
                <a:cubicBezTo>
                  <a:pt x="10" y="114430"/>
                  <a:pt x="33017" y="147419"/>
                  <a:pt x="73724" y="147409"/>
                </a:cubicBezTo>
                <a:cubicBezTo>
                  <a:pt x="114430" y="147398"/>
                  <a:pt x="147419" y="114391"/>
                  <a:pt x="147409" y="73685"/>
                </a:cubicBezTo>
                <a:cubicBezTo>
                  <a:pt x="147398" y="32987"/>
                  <a:pt x="114403" y="0"/>
                  <a:pt x="73704" y="0"/>
                </a:cubicBezTo>
                <a:cubicBezTo>
                  <a:pt x="32994" y="6"/>
                  <a:pt x="-6" y="33013"/>
                  <a:pt x="0" y="73723"/>
                </a:cubicBezTo>
                <a:close/>
                <a:moveTo>
                  <a:pt x="128359" y="73723"/>
                </a:moveTo>
                <a:cubicBezTo>
                  <a:pt x="128348" y="103908"/>
                  <a:pt x="103870" y="128369"/>
                  <a:pt x="73685" y="128359"/>
                </a:cubicBezTo>
                <a:cubicBezTo>
                  <a:pt x="43501" y="128348"/>
                  <a:pt x="19040" y="103870"/>
                  <a:pt x="19050" y="73685"/>
                </a:cubicBezTo>
                <a:cubicBezTo>
                  <a:pt x="19060" y="43508"/>
                  <a:pt x="43527" y="19050"/>
                  <a:pt x="73704" y="19050"/>
                </a:cubicBezTo>
                <a:cubicBezTo>
                  <a:pt x="103880" y="19092"/>
                  <a:pt x="128327" y="43548"/>
                  <a:pt x="128359" y="73723"/>
                </a:cubicBezTo>
                <a:close/>
              </a:path>
            </a:pathLst>
          </a:custGeom>
          <a:solidFill>
            <a:schemeClr val="bg1"/>
          </a:solidFill>
          <a:ln w="9525" cap="flat">
            <a:noFill/>
            <a:prstDash val="solid"/>
            <a:miter/>
          </a:ln>
        </xdr:spPr>
        <xdr:txBody>
          <a:bodyPr rtlCol="0" anchor="ctr"/>
          <a:lstStyle/>
          <a:p>
            <a:endParaRPr lang="en-US" b="0">
              <a:latin typeface="Avenir Next LT Pro" panose="020B0504020202020204" pitchFamily="34" charset="0"/>
            </a:endParaRPr>
          </a:p>
        </xdr:txBody>
      </xdr:sp>
      <xdr:sp macro="" textlink="">
        <xdr:nvSpPr>
          <xdr:cNvPr id="117" name="Freeform: Shape 116">
            <a:extLst>
              <a:ext uri="{FF2B5EF4-FFF2-40B4-BE49-F238E27FC236}">
                <a16:creationId xmlns:a16="http://schemas.microsoft.com/office/drawing/2014/main" id="{B94E2D71-4176-53D2-0E59-22EB0904B400}"/>
              </a:ext>
            </a:extLst>
          </xdr:cNvPr>
          <xdr:cNvSpPr/>
        </xdr:nvSpPr>
        <xdr:spPr>
          <a:xfrm>
            <a:off x="917560" y="8594754"/>
            <a:ext cx="291055" cy="141941"/>
          </a:xfrm>
          <a:custGeom>
            <a:avLst/>
            <a:gdLst>
              <a:gd name="connsiteX0" fmla="*/ 273272 w 291055"/>
              <a:gd name="connsiteY0" fmla="*/ 45025 h 141941"/>
              <a:gd name="connsiteX1" fmla="*/ 200330 w 291055"/>
              <a:gd name="connsiteY1" fmla="*/ 9344 h 141941"/>
              <a:gd name="connsiteX2" fmla="*/ 138655 w 291055"/>
              <a:gd name="connsiteY2" fmla="*/ 0 h 141941"/>
              <a:gd name="connsiteX3" fmla="*/ 77105 w 291055"/>
              <a:gd name="connsiteY3" fmla="*/ 9306 h 141941"/>
              <a:gd name="connsiteX4" fmla="*/ 4115 w 291055"/>
              <a:gd name="connsiteY4" fmla="*/ 44958 h 141941"/>
              <a:gd name="connsiteX5" fmla="*/ 0 w 291055"/>
              <a:gd name="connsiteY5" fmla="*/ 48673 h 141941"/>
              <a:gd name="connsiteX6" fmla="*/ 5772 w 291055"/>
              <a:gd name="connsiteY6" fmla="*/ 50197 h 141941"/>
              <a:gd name="connsiteX7" fmla="*/ 22546 w 291055"/>
              <a:gd name="connsiteY7" fmla="*/ 55588 h 141941"/>
              <a:gd name="connsiteX8" fmla="*/ 82229 w 291055"/>
              <a:gd name="connsiteY8" fmla="*/ 27699 h 141941"/>
              <a:gd name="connsiteX9" fmla="*/ 138655 w 291055"/>
              <a:gd name="connsiteY9" fmla="*/ 19126 h 141941"/>
              <a:gd name="connsiteX10" fmla="*/ 194977 w 291055"/>
              <a:gd name="connsiteY10" fmla="*/ 27699 h 141941"/>
              <a:gd name="connsiteX11" fmla="*/ 261290 w 291055"/>
              <a:gd name="connsiteY11" fmla="*/ 59912 h 141941"/>
              <a:gd name="connsiteX12" fmla="*/ 272005 w 291055"/>
              <a:gd name="connsiteY12" fmla="*/ 80982 h 141941"/>
              <a:gd name="connsiteX13" fmla="*/ 272005 w 291055"/>
              <a:gd name="connsiteY13" fmla="*/ 141942 h 141941"/>
              <a:gd name="connsiteX14" fmla="*/ 291055 w 291055"/>
              <a:gd name="connsiteY14" fmla="*/ 141942 h 141941"/>
              <a:gd name="connsiteX15" fmla="*/ 291055 w 291055"/>
              <a:gd name="connsiteY15" fmla="*/ 80982 h 141941"/>
              <a:gd name="connsiteX16" fmla="*/ 273272 w 291055"/>
              <a:gd name="connsiteY16" fmla="*/ 45025 h 14194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91055" h="141941">
                <a:moveTo>
                  <a:pt x="273272" y="45025"/>
                </a:moveTo>
                <a:cubicBezTo>
                  <a:pt x="251619" y="28324"/>
                  <a:pt x="226805" y="16186"/>
                  <a:pt x="200330" y="9344"/>
                </a:cubicBezTo>
                <a:cubicBezTo>
                  <a:pt x="180346" y="3199"/>
                  <a:pt x="159563" y="51"/>
                  <a:pt x="138655" y="0"/>
                </a:cubicBezTo>
                <a:cubicBezTo>
                  <a:pt x="117815" y="338"/>
                  <a:pt x="97114" y="3468"/>
                  <a:pt x="77105" y="9306"/>
                </a:cubicBezTo>
                <a:cubicBezTo>
                  <a:pt x="50910" y="16916"/>
                  <a:pt x="26220" y="28976"/>
                  <a:pt x="4115" y="44958"/>
                </a:cubicBezTo>
                <a:cubicBezTo>
                  <a:pt x="2675" y="46118"/>
                  <a:pt x="1301" y="47358"/>
                  <a:pt x="0" y="48673"/>
                </a:cubicBezTo>
                <a:cubicBezTo>
                  <a:pt x="1905" y="49206"/>
                  <a:pt x="3810" y="49625"/>
                  <a:pt x="5772" y="50197"/>
                </a:cubicBezTo>
                <a:cubicBezTo>
                  <a:pt x="11563" y="51845"/>
                  <a:pt x="17107" y="53673"/>
                  <a:pt x="22546" y="55588"/>
                </a:cubicBezTo>
                <a:cubicBezTo>
                  <a:pt x="40937" y="43365"/>
                  <a:pt x="61054" y="33963"/>
                  <a:pt x="82229" y="27699"/>
                </a:cubicBezTo>
                <a:cubicBezTo>
                  <a:pt x="100574" y="22347"/>
                  <a:pt x="119549" y="19463"/>
                  <a:pt x="138655" y="19126"/>
                </a:cubicBezTo>
                <a:cubicBezTo>
                  <a:pt x="157750" y="19182"/>
                  <a:pt x="176731" y="22071"/>
                  <a:pt x="194977" y="27699"/>
                </a:cubicBezTo>
                <a:cubicBezTo>
                  <a:pt x="219029" y="33851"/>
                  <a:pt x="241586" y="44808"/>
                  <a:pt x="261290" y="59912"/>
                </a:cubicBezTo>
                <a:cubicBezTo>
                  <a:pt x="267838" y="64975"/>
                  <a:pt x="271771" y="72708"/>
                  <a:pt x="272005" y="80982"/>
                </a:cubicBezTo>
                <a:lnTo>
                  <a:pt x="272005" y="141942"/>
                </a:lnTo>
                <a:lnTo>
                  <a:pt x="291055" y="141942"/>
                </a:lnTo>
                <a:lnTo>
                  <a:pt x="291055" y="80982"/>
                </a:lnTo>
                <a:cubicBezTo>
                  <a:pt x="290829" y="66933"/>
                  <a:pt x="284299" y="53731"/>
                  <a:pt x="273272" y="45025"/>
                </a:cubicBezTo>
                <a:close/>
              </a:path>
            </a:pathLst>
          </a:custGeom>
          <a:solidFill>
            <a:schemeClr val="bg1"/>
          </a:solidFill>
          <a:ln w="9525" cap="flat">
            <a:noFill/>
            <a:prstDash val="solid"/>
            <a:miter/>
          </a:ln>
        </xdr:spPr>
        <xdr:txBody>
          <a:bodyPr rtlCol="0" anchor="ctr"/>
          <a:lstStyle/>
          <a:p>
            <a:endParaRPr lang="en-US" b="0">
              <a:latin typeface="Avenir Next LT Pro" panose="020B0504020202020204" pitchFamily="34" charset="0"/>
            </a:endParaRPr>
          </a:p>
        </xdr:txBody>
      </xdr:sp>
      <xdr:sp macro="" textlink="">
        <xdr:nvSpPr>
          <xdr:cNvPr id="118" name="Freeform: Shape 117">
            <a:extLst>
              <a:ext uri="{FF2B5EF4-FFF2-40B4-BE49-F238E27FC236}">
                <a16:creationId xmlns:a16="http://schemas.microsoft.com/office/drawing/2014/main" id="{89D71906-324C-5AD3-25BC-F6B5872370D0}"/>
              </a:ext>
            </a:extLst>
          </xdr:cNvPr>
          <xdr:cNvSpPr/>
        </xdr:nvSpPr>
        <xdr:spPr>
          <a:xfrm>
            <a:off x="503766" y="8596735"/>
            <a:ext cx="289455" cy="141922"/>
          </a:xfrm>
          <a:custGeom>
            <a:avLst/>
            <a:gdLst>
              <a:gd name="connsiteX0" fmla="*/ 267252 w 289455"/>
              <a:gd name="connsiteY0" fmla="*/ 54293 h 141922"/>
              <a:gd name="connsiteX1" fmla="*/ 285645 w 289455"/>
              <a:gd name="connsiteY1" fmla="*/ 48158 h 141922"/>
              <a:gd name="connsiteX2" fmla="*/ 289455 w 289455"/>
              <a:gd name="connsiteY2" fmla="*/ 47206 h 141922"/>
              <a:gd name="connsiteX3" fmla="*/ 287026 w 289455"/>
              <a:gd name="connsiteY3" fmla="*/ 45034 h 141922"/>
              <a:gd name="connsiteX4" fmla="*/ 214084 w 289455"/>
              <a:gd name="connsiteY4" fmla="*/ 9335 h 141922"/>
              <a:gd name="connsiteX5" fmla="*/ 152400 w 289455"/>
              <a:gd name="connsiteY5" fmla="*/ 0 h 141922"/>
              <a:gd name="connsiteX6" fmla="*/ 90849 w 289455"/>
              <a:gd name="connsiteY6" fmla="*/ 9296 h 141922"/>
              <a:gd name="connsiteX7" fmla="*/ 17859 w 289455"/>
              <a:gd name="connsiteY7" fmla="*/ 44958 h 141922"/>
              <a:gd name="connsiteX8" fmla="*/ 0 w 289455"/>
              <a:gd name="connsiteY8" fmla="*/ 80963 h 141922"/>
              <a:gd name="connsiteX9" fmla="*/ 0 w 289455"/>
              <a:gd name="connsiteY9" fmla="*/ 141923 h 141922"/>
              <a:gd name="connsiteX10" fmla="*/ 19050 w 289455"/>
              <a:gd name="connsiteY10" fmla="*/ 141923 h 141922"/>
              <a:gd name="connsiteX11" fmla="*/ 19050 w 289455"/>
              <a:gd name="connsiteY11" fmla="*/ 80963 h 141922"/>
              <a:gd name="connsiteX12" fmla="*/ 29413 w 289455"/>
              <a:gd name="connsiteY12" fmla="*/ 60084 h 141922"/>
              <a:gd name="connsiteX13" fmla="*/ 95974 w 289455"/>
              <a:gd name="connsiteY13" fmla="*/ 27623 h 141922"/>
              <a:gd name="connsiteX14" fmla="*/ 152400 w 289455"/>
              <a:gd name="connsiteY14" fmla="*/ 19050 h 141922"/>
              <a:gd name="connsiteX15" fmla="*/ 208721 w 289455"/>
              <a:gd name="connsiteY15" fmla="*/ 27623 h 141922"/>
              <a:gd name="connsiteX16" fmla="*/ 267252 w 289455"/>
              <a:gd name="connsiteY16" fmla="*/ 54293 h 14192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89455" h="141922">
                <a:moveTo>
                  <a:pt x="267252" y="54293"/>
                </a:moveTo>
                <a:cubicBezTo>
                  <a:pt x="273377" y="51987"/>
                  <a:pt x="279521" y="49901"/>
                  <a:pt x="285645" y="48158"/>
                </a:cubicBezTo>
                <a:cubicBezTo>
                  <a:pt x="286950" y="47806"/>
                  <a:pt x="288160" y="47558"/>
                  <a:pt x="289455" y="47206"/>
                </a:cubicBezTo>
                <a:cubicBezTo>
                  <a:pt x="288655" y="46472"/>
                  <a:pt x="287884" y="45711"/>
                  <a:pt x="287026" y="45034"/>
                </a:cubicBezTo>
                <a:cubicBezTo>
                  <a:pt x="265376" y="28325"/>
                  <a:pt x="240561" y="16180"/>
                  <a:pt x="214084" y="9335"/>
                </a:cubicBezTo>
                <a:cubicBezTo>
                  <a:pt x="194096" y="3197"/>
                  <a:pt x="173309" y="51"/>
                  <a:pt x="152400" y="0"/>
                </a:cubicBezTo>
                <a:cubicBezTo>
                  <a:pt x="131560" y="341"/>
                  <a:pt x="110861" y="3467"/>
                  <a:pt x="90849" y="9296"/>
                </a:cubicBezTo>
                <a:cubicBezTo>
                  <a:pt x="64652" y="16904"/>
                  <a:pt x="39961" y="28968"/>
                  <a:pt x="17859" y="44958"/>
                </a:cubicBezTo>
                <a:cubicBezTo>
                  <a:pt x="6796" y="53665"/>
                  <a:pt x="238" y="66886"/>
                  <a:pt x="0" y="80963"/>
                </a:cubicBezTo>
                <a:lnTo>
                  <a:pt x="0" y="141923"/>
                </a:lnTo>
                <a:lnTo>
                  <a:pt x="19050" y="141923"/>
                </a:lnTo>
                <a:lnTo>
                  <a:pt x="19050" y="80963"/>
                </a:lnTo>
                <a:cubicBezTo>
                  <a:pt x="19227" y="72808"/>
                  <a:pt x="23026" y="65156"/>
                  <a:pt x="29413" y="60084"/>
                </a:cubicBezTo>
                <a:cubicBezTo>
                  <a:pt x="49619" y="45601"/>
                  <a:pt x="72120" y="34626"/>
                  <a:pt x="95974" y="27623"/>
                </a:cubicBezTo>
                <a:cubicBezTo>
                  <a:pt x="114318" y="22270"/>
                  <a:pt x="133294" y="19388"/>
                  <a:pt x="152400" y="19050"/>
                </a:cubicBezTo>
                <a:cubicBezTo>
                  <a:pt x="171494" y="19112"/>
                  <a:pt x="190473" y="22001"/>
                  <a:pt x="208721" y="27623"/>
                </a:cubicBezTo>
                <a:cubicBezTo>
                  <a:pt x="229577" y="33201"/>
                  <a:pt x="249358" y="42215"/>
                  <a:pt x="267252" y="54293"/>
                </a:cubicBezTo>
                <a:close/>
              </a:path>
            </a:pathLst>
          </a:custGeom>
          <a:solidFill>
            <a:schemeClr val="bg1"/>
          </a:solidFill>
          <a:ln w="9525" cap="flat">
            <a:noFill/>
            <a:prstDash val="solid"/>
            <a:miter/>
          </a:ln>
        </xdr:spPr>
        <xdr:txBody>
          <a:bodyPr rtlCol="0" anchor="ctr"/>
          <a:lstStyle/>
          <a:p>
            <a:endParaRPr lang="en-US" b="0">
              <a:latin typeface="Avenir Next LT Pro" panose="020B0504020202020204" pitchFamily="34" charset="0"/>
            </a:endParaRPr>
          </a:p>
        </xdr:txBody>
      </xdr:sp>
      <xdr:sp macro="" textlink="">
        <xdr:nvSpPr>
          <xdr:cNvPr id="119" name="Freeform: Shape 118">
            <a:extLst>
              <a:ext uri="{FF2B5EF4-FFF2-40B4-BE49-F238E27FC236}">
                <a16:creationId xmlns:a16="http://schemas.microsoft.com/office/drawing/2014/main" id="{58BCC80E-CBF3-F17A-F835-DB8A7CE9C5B6}"/>
              </a:ext>
            </a:extLst>
          </xdr:cNvPr>
          <xdr:cNvSpPr/>
        </xdr:nvSpPr>
        <xdr:spPr>
          <a:xfrm>
            <a:off x="703791" y="8653885"/>
            <a:ext cx="304800" cy="141922"/>
          </a:xfrm>
          <a:custGeom>
            <a:avLst/>
            <a:gdLst>
              <a:gd name="connsiteX0" fmla="*/ 287017 w 304800"/>
              <a:gd name="connsiteY0" fmla="*/ 45006 h 141922"/>
              <a:gd name="connsiteX1" fmla="*/ 214074 w 304800"/>
              <a:gd name="connsiteY1" fmla="*/ 9306 h 141922"/>
              <a:gd name="connsiteX2" fmla="*/ 152400 w 304800"/>
              <a:gd name="connsiteY2" fmla="*/ 0 h 141922"/>
              <a:gd name="connsiteX3" fmla="*/ 90849 w 304800"/>
              <a:gd name="connsiteY3" fmla="*/ 9296 h 141922"/>
              <a:gd name="connsiteX4" fmla="*/ 17859 w 304800"/>
              <a:gd name="connsiteY4" fmla="*/ 44958 h 141922"/>
              <a:gd name="connsiteX5" fmla="*/ 0 w 304800"/>
              <a:gd name="connsiteY5" fmla="*/ 80963 h 141922"/>
              <a:gd name="connsiteX6" fmla="*/ 0 w 304800"/>
              <a:gd name="connsiteY6" fmla="*/ 141923 h 141922"/>
              <a:gd name="connsiteX7" fmla="*/ 19050 w 304800"/>
              <a:gd name="connsiteY7" fmla="*/ 141923 h 141922"/>
              <a:gd name="connsiteX8" fmla="*/ 19050 w 304800"/>
              <a:gd name="connsiteY8" fmla="*/ 80963 h 141922"/>
              <a:gd name="connsiteX9" fmla="*/ 29413 w 304800"/>
              <a:gd name="connsiteY9" fmla="*/ 60084 h 141922"/>
              <a:gd name="connsiteX10" fmla="*/ 95974 w 304800"/>
              <a:gd name="connsiteY10" fmla="*/ 27623 h 141922"/>
              <a:gd name="connsiteX11" fmla="*/ 152400 w 304800"/>
              <a:gd name="connsiteY11" fmla="*/ 19050 h 141922"/>
              <a:gd name="connsiteX12" fmla="*/ 208721 w 304800"/>
              <a:gd name="connsiteY12" fmla="*/ 27623 h 141922"/>
              <a:gd name="connsiteX13" fmla="*/ 275034 w 304800"/>
              <a:gd name="connsiteY13" fmla="*/ 59836 h 141922"/>
              <a:gd name="connsiteX14" fmla="*/ 285750 w 304800"/>
              <a:gd name="connsiteY14" fmla="*/ 80963 h 141922"/>
              <a:gd name="connsiteX15" fmla="*/ 285750 w 304800"/>
              <a:gd name="connsiteY15" fmla="*/ 141923 h 141922"/>
              <a:gd name="connsiteX16" fmla="*/ 304800 w 304800"/>
              <a:gd name="connsiteY16" fmla="*/ 141923 h 141922"/>
              <a:gd name="connsiteX17" fmla="*/ 304800 w 304800"/>
              <a:gd name="connsiteY17" fmla="*/ 80963 h 141922"/>
              <a:gd name="connsiteX18" fmla="*/ 287017 w 304800"/>
              <a:gd name="connsiteY18" fmla="*/ 45006 h 14192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304800" h="141922">
                <a:moveTo>
                  <a:pt x="287017" y="45006"/>
                </a:moveTo>
                <a:cubicBezTo>
                  <a:pt x="265367" y="28296"/>
                  <a:pt x="240552" y="16152"/>
                  <a:pt x="214074" y="9306"/>
                </a:cubicBezTo>
                <a:cubicBezTo>
                  <a:pt x="194088" y="3179"/>
                  <a:pt x="173305" y="43"/>
                  <a:pt x="152400" y="0"/>
                </a:cubicBezTo>
                <a:cubicBezTo>
                  <a:pt x="131560" y="341"/>
                  <a:pt x="110861" y="3467"/>
                  <a:pt x="90849" y="9296"/>
                </a:cubicBezTo>
                <a:cubicBezTo>
                  <a:pt x="64652" y="16904"/>
                  <a:pt x="39961" y="28968"/>
                  <a:pt x="17859" y="44958"/>
                </a:cubicBezTo>
                <a:cubicBezTo>
                  <a:pt x="6796" y="53665"/>
                  <a:pt x="238" y="66886"/>
                  <a:pt x="0" y="80963"/>
                </a:cubicBezTo>
                <a:lnTo>
                  <a:pt x="0" y="141923"/>
                </a:lnTo>
                <a:lnTo>
                  <a:pt x="19050" y="141923"/>
                </a:lnTo>
                <a:lnTo>
                  <a:pt x="19050" y="80963"/>
                </a:lnTo>
                <a:cubicBezTo>
                  <a:pt x="19227" y="72808"/>
                  <a:pt x="23026" y="65156"/>
                  <a:pt x="29413" y="60084"/>
                </a:cubicBezTo>
                <a:cubicBezTo>
                  <a:pt x="49619" y="45601"/>
                  <a:pt x="72120" y="34626"/>
                  <a:pt x="95974" y="27623"/>
                </a:cubicBezTo>
                <a:cubicBezTo>
                  <a:pt x="114318" y="22270"/>
                  <a:pt x="133294" y="19388"/>
                  <a:pt x="152400" y="19050"/>
                </a:cubicBezTo>
                <a:cubicBezTo>
                  <a:pt x="171494" y="19112"/>
                  <a:pt x="190473" y="22001"/>
                  <a:pt x="208721" y="27623"/>
                </a:cubicBezTo>
                <a:cubicBezTo>
                  <a:pt x="232773" y="33777"/>
                  <a:pt x="255330" y="44734"/>
                  <a:pt x="275034" y="59836"/>
                </a:cubicBezTo>
                <a:cubicBezTo>
                  <a:pt x="281598" y="64912"/>
                  <a:pt x="285532" y="72668"/>
                  <a:pt x="285750" y="80963"/>
                </a:cubicBezTo>
                <a:lnTo>
                  <a:pt x="285750" y="141923"/>
                </a:lnTo>
                <a:lnTo>
                  <a:pt x="304800" y="141923"/>
                </a:lnTo>
                <a:lnTo>
                  <a:pt x="304800" y="80963"/>
                </a:lnTo>
                <a:cubicBezTo>
                  <a:pt x="304577" y="66913"/>
                  <a:pt x="298047" y="53710"/>
                  <a:pt x="287017" y="45006"/>
                </a:cubicBezTo>
                <a:close/>
              </a:path>
            </a:pathLst>
          </a:custGeom>
          <a:solidFill>
            <a:schemeClr val="bg1"/>
          </a:solidFill>
          <a:ln w="9525" cap="flat">
            <a:noFill/>
            <a:prstDash val="solid"/>
            <a:miter/>
          </a:ln>
        </xdr:spPr>
        <xdr:txBody>
          <a:bodyPr rtlCol="0" anchor="ctr"/>
          <a:lstStyle/>
          <a:p>
            <a:endParaRPr lang="en-US" b="0">
              <a:latin typeface="Avenir Next LT Pro" panose="020B0504020202020204" pitchFamily="34" charset="0"/>
            </a:endParaRPr>
          </a:p>
        </xdr:txBody>
      </xdr:sp>
      <xdr:sp macro="" textlink="">
        <xdr:nvSpPr>
          <xdr:cNvPr id="120" name="Freeform: Shape 119">
            <a:extLst>
              <a:ext uri="{FF2B5EF4-FFF2-40B4-BE49-F238E27FC236}">
                <a16:creationId xmlns:a16="http://schemas.microsoft.com/office/drawing/2014/main" id="{67856D3E-8993-E4C1-7637-EB4091CAAD8B}"/>
              </a:ext>
            </a:extLst>
          </xdr:cNvPr>
          <xdr:cNvSpPr/>
        </xdr:nvSpPr>
        <xdr:spPr>
          <a:xfrm>
            <a:off x="782486" y="8492960"/>
            <a:ext cx="147408" cy="147408"/>
          </a:xfrm>
          <a:custGeom>
            <a:avLst/>
            <a:gdLst>
              <a:gd name="connsiteX0" fmla="*/ 0 w 147408"/>
              <a:gd name="connsiteY0" fmla="*/ 73723 h 147408"/>
              <a:gd name="connsiteX1" fmla="*/ 73723 w 147408"/>
              <a:gd name="connsiteY1" fmla="*/ 147409 h 147408"/>
              <a:gd name="connsiteX2" fmla="*/ 147409 w 147408"/>
              <a:gd name="connsiteY2" fmla="*/ 73685 h 147408"/>
              <a:gd name="connsiteX3" fmla="*/ 73704 w 147408"/>
              <a:gd name="connsiteY3" fmla="*/ 0 h 147408"/>
              <a:gd name="connsiteX4" fmla="*/ 0 w 147408"/>
              <a:gd name="connsiteY4" fmla="*/ 73723 h 147408"/>
              <a:gd name="connsiteX5" fmla="*/ 128359 w 147408"/>
              <a:gd name="connsiteY5" fmla="*/ 73723 h 147408"/>
              <a:gd name="connsiteX6" fmla="*/ 73685 w 147408"/>
              <a:gd name="connsiteY6" fmla="*/ 128359 h 147408"/>
              <a:gd name="connsiteX7" fmla="*/ 19050 w 147408"/>
              <a:gd name="connsiteY7" fmla="*/ 73685 h 147408"/>
              <a:gd name="connsiteX8" fmla="*/ 73704 w 147408"/>
              <a:gd name="connsiteY8" fmla="*/ 19050 h 147408"/>
              <a:gd name="connsiteX9" fmla="*/ 128359 w 147408"/>
              <a:gd name="connsiteY9" fmla="*/ 73723 h 1474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47408" h="147408">
                <a:moveTo>
                  <a:pt x="0" y="73723"/>
                </a:moveTo>
                <a:cubicBezTo>
                  <a:pt x="10" y="114430"/>
                  <a:pt x="33017" y="147419"/>
                  <a:pt x="73723" y="147409"/>
                </a:cubicBezTo>
                <a:cubicBezTo>
                  <a:pt x="114430" y="147398"/>
                  <a:pt x="147419" y="114391"/>
                  <a:pt x="147409" y="73685"/>
                </a:cubicBezTo>
                <a:cubicBezTo>
                  <a:pt x="147398" y="32987"/>
                  <a:pt x="114403" y="0"/>
                  <a:pt x="73704" y="0"/>
                </a:cubicBezTo>
                <a:cubicBezTo>
                  <a:pt x="32994" y="6"/>
                  <a:pt x="-6" y="33013"/>
                  <a:pt x="0" y="73723"/>
                </a:cubicBezTo>
                <a:close/>
                <a:moveTo>
                  <a:pt x="128359" y="73723"/>
                </a:moveTo>
                <a:cubicBezTo>
                  <a:pt x="128348" y="103908"/>
                  <a:pt x="103870" y="128369"/>
                  <a:pt x="73685" y="128359"/>
                </a:cubicBezTo>
                <a:cubicBezTo>
                  <a:pt x="43501" y="128348"/>
                  <a:pt x="19040" y="103870"/>
                  <a:pt x="19050" y="73685"/>
                </a:cubicBezTo>
                <a:cubicBezTo>
                  <a:pt x="19060" y="43508"/>
                  <a:pt x="43527" y="19050"/>
                  <a:pt x="73704" y="19050"/>
                </a:cubicBezTo>
                <a:cubicBezTo>
                  <a:pt x="103880" y="19092"/>
                  <a:pt x="128327" y="43548"/>
                  <a:pt x="128359" y="73723"/>
                </a:cubicBezTo>
                <a:close/>
              </a:path>
            </a:pathLst>
          </a:custGeom>
          <a:solidFill>
            <a:schemeClr val="bg1"/>
          </a:solidFill>
          <a:ln w="9525" cap="flat">
            <a:noFill/>
            <a:prstDash val="solid"/>
            <a:miter/>
          </a:ln>
        </xdr:spPr>
        <xdr:txBody>
          <a:bodyPr rtlCol="0" anchor="ctr"/>
          <a:lstStyle/>
          <a:p>
            <a:endParaRPr lang="en-US" b="0">
              <a:latin typeface="Avenir Next LT Pro" panose="020B0504020202020204" pitchFamily="34" charset="0"/>
            </a:endParaRPr>
          </a:p>
        </xdr:txBody>
      </xdr:sp>
    </xdr:grpSp>
    <xdr:clientData/>
  </xdr:twoCellAnchor>
  <xdr:twoCellAnchor editAs="absolute">
    <xdr:from>
      <xdr:col>5</xdr:col>
      <xdr:colOff>58156</xdr:colOff>
      <xdr:row>41</xdr:row>
      <xdr:rowOff>106101</xdr:rowOff>
    </xdr:from>
    <xdr:to>
      <xdr:col>5</xdr:col>
      <xdr:colOff>468089</xdr:colOff>
      <xdr:row>43</xdr:row>
      <xdr:rowOff>143500</xdr:rowOff>
    </xdr:to>
    <xdr:pic>
      <xdr:nvPicPr>
        <xdr:cNvPr id="123" name="Graphic 122" descr="Internet outline">
          <a:extLst>
            <a:ext uri="{FF2B5EF4-FFF2-40B4-BE49-F238E27FC236}">
              <a16:creationId xmlns:a16="http://schemas.microsoft.com/office/drawing/2014/main" id="{1E3764BD-A99B-EAE2-03A4-BBF16437ED3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106156" y="7526076"/>
          <a:ext cx="409933" cy="399349"/>
        </a:xfrm>
        <a:prstGeom prst="rect">
          <a:avLst/>
        </a:prstGeom>
      </xdr:spPr>
    </xdr:pic>
    <xdr:clientData/>
  </xdr:twoCellAnchor>
  <xdr:twoCellAnchor editAs="absolute">
    <xdr:from>
      <xdr:col>11</xdr:col>
      <xdr:colOff>485723</xdr:colOff>
      <xdr:row>20</xdr:row>
      <xdr:rowOff>136470</xdr:rowOff>
    </xdr:from>
    <xdr:to>
      <xdr:col>12</xdr:col>
      <xdr:colOff>286056</xdr:colOff>
      <xdr:row>22</xdr:row>
      <xdr:rowOff>173869</xdr:rowOff>
    </xdr:to>
    <xdr:pic>
      <xdr:nvPicPr>
        <xdr:cNvPr id="125" name="Graphic 124" descr="Employee badge outline">
          <a:extLst>
            <a:ext uri="{FF2B5EF4-FFF2-40B4-BE49-F238E27FC236}">
              <a16:creationId xmlns:a16="http://schemas.microsoft.com/office/drawing/2014/main" id="{E4205E5D-EF6E-7755-C38F-6939542F9C7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191323" y="3755970"/>
          <a:ext cx="409933" cy="399349"/>
        </a:xfrm>
        <a:prstGeom prst="rect">
          <a:avLst/>
        </a:prstGeom>
      </xdr:spPr>
    </xdr:pic>
    <xdr:clientData/>
  </xdr:twoCellAnchor>
  <xdr:twoCellAnchor editAs="absolute">
    <xdr:from>
      <xdr:col>9</xdr:col>
      <xdr:colOff>269827</xdr:colOff>
      <xdr:row>27</xdr:row>
      <xdr:rowOff>169434</xdr:rowOff>
    </xdr:from>
    <xdr:to>
      <xdr:col>10</xdr:col>
      <xdr:colOff>70160</xdr:colOff>
      <xdr:row>30</xdr:row>
      <xdr:rowOff>20567</xdr:rowOff>
    </xdr:to>
    <xdr:pic>
      <xdr:nvPicPr>
        <xdr:cNvPr id="127" name="Graphic 126" descr="Box trolley outline">
          <a:extLst>
            <a:ext uri="{FF2B5EF4-FFF2-40B4-BE49-F238E27FC236}">
              <a16:creationId xmlns:a16="http://schemas.microsoft.com/office/drawing/2014/main" id="{38D5FD80-B9BA-4F23-CE6C-6565277FE62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756227" y="5055759"/>
          <a:ext cx="409933" cy="394058"/>
        </a:xfrm>
        <a:prstGeom prst="rect">
          <a:avLst/>
        </a:prstGeom>
      </xdr:spPr>
    </xdr:pic>
    <xdr:clientData/>
  </xdr:twoCellAnchor>
  <xdr:twoCellAnchor editAs="absolute">
    <xdr:from>
      <xdr:col>7</xdr:col>
      <xdr:colOff>172458</xdr:colOff>
      <xdr:row>20</xdr:row>
      <xdr:rowOff>139115</xdr:rowOff>
    </xdr:from>
    <xdr:to>
      <xdr:col>7</xdr:col>
      <xdr:colOff>582391</xdr:colOff>
      <xdr:row>22</xdr:row>
      <xdr:rowOff>171223</xdr:rowOff>
    </xdr:to>
    <xdr:pic>
      <xdr:nvPicPr>
        <xdr:cNvPr id="129" name="Graphic 128" descr="Credit card outline">
          <a:extLst>
            <a:ext uri="{FF2B5EF4-FFF2-40B4-BE49-F238E27FC236}">
              <a16:creationId xmlns:a16="http://schemas.microsoft.com/office/drawing/2014/main" id="{0081B525-4BC2-8AB1-77B6-3261575A73F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439658" y="3758615"/>
          <a:ext cx="409933" cy="394058"/>
        </a:xfrm>
        <a:prstGeom prst="rect">
          <a:avLst/>
        </a:prstGeom>
      </xdr:spPr>
    </xdr:pic>
    <xdr:clientData/>
  </xdr:twoCellAnchor>
  <xdr:twoCellAnchor editAs="absolute">
    <xdr:from>
      <xdr:col>7</xdr:col>
      <xdr:colOff>172458</xdr:colOff>
      <xdr:row>35</xdr:row>
      <xdr:rowOff>34875</xdr:rowOff>
    </xdr:from>
    <xdr:to>
      <xdr:col>7</xdr:col>
      <xdr:colOff>582391</xdr:colOff>
      <xdr:row>37</xdr:row>
      <xdr:rowOff>72274</xdr:rowOff>
    </xdr:to>
    <xdr:pic>
      <xdr:nvPicPr>
        <xdr:cNvPr id="131" name="Graphic 130" descr="Money outline">
          <a:extLst>
            <a:ext uri="{FF2B5EF4-FFF2-40B4-BE49-F238E27FC236}">
              <a16:creationId xmlns:a16="http://schemas.microsoft.com/office/drawing/2014/main" id="{ED0F539F-AB54-46A1-EFEE-B966B568A59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439658" y="6369000"/>
          <a:ext cx="409933" cy="399349"/>
        </a:xfrm>
        <a:prstGeom prst="rect">
          <a:avLst/>
        </a:prstGeom>
      </xdr:spPr>
    </xdr:pic>
    <xdr:clientData/>
  </xdr:twoCellAnchor>
  <xdr:twoCellAnchor editAs="absolute">
    <xdr:from>
      <xdr:col>5</xdr:col>
      <xdr:colOff>58156</xdr:colOff>
      <xdr:row>14</xdr:row>
      <xdr:rowOff>51794</xdr:rowOff>
    </xdr:from>
    <xdr:to>
      <xdr:col>5</xdr:col>
      <xdr:colOff>468089</xdr:colOff>
      <xdr:row>16</xdr:row>
      <xdr:rowOff>89193</xdr:rowOff>
    </xdr:to>
    <xdr:pic>
      <xdr:nvPicPr>
        <xdr:cNvPr id="133" name="Graphic 132" descr="Store outline">
          <a:extLst>
            <a:ext uri="{FF2B5EF4-FFF2-40B4-BE49-F238E27FC236}">
              <a16:creationId xmlns:a16="http://schemas.microsoft.com/office/drawing/2014/main" id="{C47FE7E3-CC11-D1E0-6EF0-A9C582091EE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106156" y="2585444"/>
          <a:ext cx="409933" cy="399349"/>
        </a:xfrm>
        <a:prstGeom prst="rect">
          <a:avLst/>
        </a:prstGeom>
      </xdr:spPr>
    </xdr:pic>
    <xdr:clientData/>
  </xdr:twoCellAnchor>
  <xdr:twoCellAnchor editAs="absolute">
    <xdr:from>
      <xdr:col>5</xdr:col>
      <xdr:colOff>58156</xdr:colOff>
      <xdr:row>27</xdr:row>
      <xdr:rowOff>169434</xdr:rowOff>
    </xdr:from>
    <xdr:to>
      <xdr:col>5</xdr:col>
      <xdr:colOff>468089</xdr:colOff>
      <xdr:row>30</xdr:row>
      <xdr:rowOff>20567</xdr:rowOff>
    </xdr:to>
    <xdr:pic>
      <xdr:nvPicPr>
        <xdr:cNvPr id="135" name="Graphic 134" descr="Warehouse outline">
          <a:extLst>
            <a:ext uri="{FF2B5EF4-FFF2-40B4-BE49-F238E27FC236}">
              <a16:creationId xmlns:a16="http://schemas.microsoft.com/office/drawing/2014/main" id="{A7E22DB6-7A5C-3076-6E05-9D50B783B11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106156" y="5055759"/>
          <a:ext cx="409933" cy="394058"/>
        </a:xfrm>
        <a:prstGeom prst="rect">
          <a:avLst/>
        </a:prstGeom>
      </xdr:spPr>
    </xdr:pic>
    <xdr:clientData/>
  </xdr:twoCellAnchor>
  <xdr:twoCellAnchor editAs="absolute">
    <xdr:from>
      <xdr:col>11</xdr:col>
      <xdr:colOff>485723</xdr:colOff>
      <xdr:row>35</xdr:row>
      <xdr:rowOff>34875</xdr:rowOff>
    </xdr:from>
    <xdr:to>
      <xdr:col>12</xdr:col>
      <xdr:colOff>286056</xdr:colOff>
      <xdr:row>37</xdr:row>
      <xdr:rowOff>72274</xdr:rowOff>
    </xdr:to>
    <xdr:pic>
      <xdr:nvPicPr>
        <xdr:cNvPr id="136" name="Graphic 135" descr="Employee badge outline">
          <a:extLst>
            <a:ext uri="{FF2B5EF4-FFF2-40B4-BE49-F238E27FC236}">
              <a16:creationId xmlns:a16="http://schemas.microsoft.com/office/drawing/2014/main" id="{677154AE-13FF-4200-8D38-47A4DADFD5C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191323" y="6369000"/>
          <a:ext cx="409933" cy="399349"/>
        </a:xfrm>
        <a:prstGeom prst="rect">
          <a:avLst/>
        </a:prstGeom>
      </xdr:spPr>
    </xdr:pic>
    <xdr:clientData/>
  </xdr:twoCellAnchor>
  <xdr:twoCellAnchor editAs="absolute">
    <xdr:from>
      <xdr:col>11</xdr:col>
      <xdr:colOff>519769</xdr:colOff>
      <xdr:row>35</xdr:row>
      <xdr:rowOff>164361</xdr:rowOff>
    </xdr:from>
    <xdr:to>
      <xdr:col>12</xdr:col>
      <xdr:colOff>116538</xdr:colOff>
      <xdr:row>36</xdr:row>
      <xdr:rowOff>179171</xdr:rowOff>
    </xdr:to>
    <xdr:pic>
      <xdr:nvPicPr>
        <xdr:cNvPr id="140" name="Graphic 139" descr="Close with solid fill">
          <a:extLst>
            <a:ext uri="{FF2B5EF4-FFF2-40B4-BE49-F238E27FC236}">
              <a16:creationId xmlns:a16="http://schemas.microsoft.com/office/drawing/2014/main" id="{F4FDF2E2-E465-4159-7756-9EFD6EC6B3B5}"/>
            </a:ext>
          </a:extLst>
        </xdr:cNvPr>
        <xdr:cNvPicPr>
          <a:picLocks noChangeAspect="1"/>
        </xdr:cNvPicPr>
      </xdr:nvPicPr>
      <xdr:blipFill>
        <a:blip xmlns:r="http://schemas.openxmlformats.org/officeDocument/2006/relationships" r:embed="rId18" cstate="print">
          <a:alphaModFix amt="88000"/>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225369" y="6498486"/>
          <a:ext cx="206369" cy="195785"/>
        </a:xfrm>
        <a:prstGeom prst="rect">
          <a:avLst/>
        </a:prstGeom>
      </xdr:spPr>
    </xdr:pic>
    <xdr:clientData/>
  </xdr:twoCellAnchor>
  <xdr:twoCellAnchor editAs="absolute">
    <xdr:from>
      <xdr:col>0</xdr:col>
      <xdr:colOff>355606</xdr:colOff>
      <xdr:row>31</xdr:row>
      <xdr:rowOff>59266</xdr:rowOff>
    </xdr:from>
    <xdr:to>
      <xdr:col>2</xdr:col>
      <xdr:colOff>25406</xdr:colOff>
      <xdr:row>32</xdr:row>
      <xdr:rowOff>160866</xdr:rowOff>
    </xdr:to>
    <xdr:sp macro="" textlink="">
      <xdr:nvSpPr>
        <xdr:cNvPr id="100" name="TextBox 99">
          <a:extLst>
            <a:ext uri="{FF2B5EF4-FFF2-40B4-BE49-F238E27FC236}">
              <a16:creationId xmlns:a16="http://schemas.microsoft.com/office/drawing/2014/main" id="{EF6ADB5C-9944-0790-1A53-EE71AD002C73}"/>
            </a:ext>
          </a:extLst>
        </xdr:cNvPr>
        <xdr:cNvSpPr txBox="1"/>
      </xdr:nvSpPr>
      <xdr:spPr>
        <a:xfrm>
          <a:off x="355606" y="5833533"/>
          <a:ext cx="889000"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Next LT Pro" panose="020B0504020202020204" pitchFamily="34" charset="0"/>
            </a:rPr>
            <a:t>Customers</a:t>
          </a:r>
        </a:p>
      </xdr:txBody>
    </xdr:sp>
    <xdr:clientData/>
  </xdr:twoCellAnchor>
  <xdr:twoCellAnchor editAs="absolute">
    <xdr:from>
      <xdr:col>0</xdr:col>
      <xdr:colOff>99390</xdr:colOff>
      <xdr:row>24</xdr:row>
      <xdr:rowOff>70402</xdr:rowOff>
    </xdr:from>
    <xdr:to>
      <xdr:col>2</xdr:col>
      <xdr:colOff>306455</xdr:colOff>
      <xdr:row>32</xdr:row>
      <xdr:rowOff>62119</xdr:rowOff>
    </xdr:to>
    <xdr:sp macro="" textlink="">
      <xdr:nvSpPr>
        <xdr:cNvPr id="154" name="TextBox 153">
          <a:extLst>
            <a:ext uri="{FF2B5EF4-FFF2-40B4-BE49-F238E27FC236}">
              <a16:creationId xmlns:a16="http://schemas.microsoft.com/office/drawing/2014/main" id="{FACE2DF8-491A-379D-3C4D-F2F4CB7E5330}"/>
            </a:ext>
          </a:extLst>
        </xdr:cNvPr>
        <xdr:cNvSpPr txBox="1"/>
      </xdr:nvSpPr>
      <xdr:spPr>
        <a:xfrm>
          <a:off x="99390" y="4443619"/>
          <a:ext cx="1432891" cy="1449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rPr>
            <a:t>○</a:t>
          </a:r>
        </a:p>
      </xdr:txBody>
    </xdr:sp>
    <xdr:clientData/>
  </xdr:twoCellAnchor>
  <xdr:twoCellAnchor editAs="absolute">
    <xdr:from>
      <xdr:col>4</xdr:col>
      <xdr:colOff>165652</xdr:colOff>
      <xdr:row>24</xdr:row>
      <xdr:rowOff>70402</xdr:rowOff>
    </xdr:from>
    <xdr:to>
      <xdr:col>6</xdr:col>
      <xdr:colOff>372717</xdr:colOff>
      <xdr:row>32</xdr:row>
      <xdr:rowOff>62119</xdr:rowOff>
    </xdr:to>
    <xdr:sp macro="" textlink="">
      <xdr:nvSpPr>
        <xdr:cNvPr id="155" name="TextBox 154">
          <a:extLst>
            <a:ext uri="{FF2B5EF4-FFF2-40B4-BE49-F238E27FC236}">
              <a16:creationId xmlns:a16="http://schemas.microsoft.com/office/drawing/2014/main" id="{1C156DE8-B23B-5259-28E5-EADDA87C891A}"/>
            </a:ext>
          </a:extLst>
        </xdr:cNvPr>
        <xdr:cNvSpPr txBox="1"/>
      </xdr:nvSpPr>
      <xdr:spPr>
        <a:xfrm>
          <a:off x="2617304" y="4443619"/>
          <a:ext cx="1432891" cy="1449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rPr>
            <a:t>○</a:t>
          </a:r>
        </a:p>
      </xdr:txBody>
    </xdr:sp>
    <xdr:clientData/>
  </xdr:twoCellAnchor>
  <xdr:twoCellAnchor editAs="absolute">
    <xdr:from>
      <xdr:col>8</xdr:col>
      <xdr:colOff>389282</xdr:colOff>
      <xdr:row>24</xdr:row>
      <xdr:rowOff>70402</xdr:rowOff>
    </xdr:from>
    <xdr:to>
      <xdr:col>10</xdr:col>
      <xdr:colOff>596347</xdr:colOff>
      <xdr:row>32</xdr:row>
      <xdr:rowOff>62119</xdr:rowOff>
    </xdr:to>
    <xdr:sp macro="" textlink="">
      <xdr:nvSpPr>
        <xdr:cNvPr id="156" name="TextBox 155">
          <a:extLst>
            <a:ext uri="{FF2B5EF4-FFF2-40B4-BE49-F238E27FC236}">
              <a16:creationId xmlns:a16="http://schemas.microsoft.com/office/drawing/2014/main" id="{26345C11-50BC-EA47-F50D-C255E32AF4AF}"/>
            </a:ext>
          </a:extLst>
        </xdr:cNvPr>
        <xdr:cNvSpPr txBox="1"/>
      </xdr:nvSpPr>
      <xdr:spPr>
        <a:xfrm>
          <a:off x="5292586" y="4443619"/>
          <a:ext cx="1432891" cy="1449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rPr>
            <a:t>○</a:t>
          </a:r>
        </a:p>
      </xdr:txBody>
    </xdr:sp>
    <xdr:clientData/>
  </xdr:twoCellAnchor>
  <xdr:twoCellAnchor editAs="absolute">
    <xdr:from>
      <xdr:col>13</xdr:col>
      <xdr:colOff>380997</xdr:colOff>
      <xdr:row>24</xdr:row>
      <xdr:rowOff>70402</xdr:rowOff>
    </xdr:from>
    <xdr:to>
      <xdr:col>15</xdr:col>
      <xdr:colOff>588062</xdr:colOff>
      <xdr:row>32</xdr:row>
      <xdr:rowOff>62119</xdr:rowOff>
    </xdr:to>
    <xdr:sp macro="" textlink="">
      <xdr:nvSpPr>
        <xdr:cNvPr id="157" name="TextBox 156">
          <a:extLst>
            <a:ext uri="{FF2B5EF4-FFF2-40B4-BE49-F238E27FC236}">
              <a16:creationId xmlns:a16="http://schemas.microsoft.com/office/drawing/2014/main" id="{F39CC268-F6C6-62D7-EA47-692A7CBB9523}"/>
            </a:ext>
          </a:extLst>
        </xdr:cNvPr>
        <xdr:cNvSpPr txBox="1"/>
      </xdr:nvSpPr>
      <xdr:spPr>
        <a:xfrm>
          <a:off x="8348867" y="4443619"/>
          <a:ext cx="1432891" cy="1449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rPr>
            <a:t>○</a:t>
          </a:r>
        </a:p>
      </xdr:txBody>
    </xdr:sp>
    <xdr:clientData/>
  </xdr:twoCellAnchor>
  <xdr:twoCellAnchor editAs="absolute">
    <xdr:from>
      <xdr:col>4</xdr:col>
      <xdr:colOff>142281</xdr:colOff>
      <xdr:row>11</xdr:row>
      <xdr:rowOff>18958</xdr:rowOff>
    </xdr:from>
    <xdr:to>
      <xdr:col>6</xdr:col>
      <xdr:colOff>397565</xdr:colOff>
      <xdr:row>18</xdr:row>
      <xdr:rowOff>99391</xdr:rowOff>
    </xdr:to>
    <xdr:sp macro="" textlink="Pivottables!DD7">
      <xdr:nvSpPr>
        <xdr:cNvPr id="162" name="TextBox 161">
          <a:extLst>
            <a:ext uri="{FF2B5EF4-FFF2-40B4-BE49-F238E27FC236}">
              <a16:creationId xmlns:a16="http://schemas.microsoft.com/office/drawing/2014/main" id="{4AEC1458-0D6B-01D9-A000-835EB710279C}"/>
            </a:ext>
          </a:extLst>
        </xdr:cNvPr>
        <xdr:cNvSpPr txBox="1"/>
      </xdr:nvSpPr>
      <xdr:spPr>
        <a:xfrm>
          <a:off x="2593933" y="2023349"/>
          <a:ext cx="1481110" cy="1355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9A833C-FA3B-40F6-8BFB-E8538702E294}" type="TxLink">
            <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rPr>
            <a:pPr marL="0" indent="0" algn="ctr"/>
            <a:t> </a:t>
          </a:fld>
          <a:endPar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endParaRPr>
        </a:p>
      </xdr:txBody>
    </xdr:sp>
    <xdr:clientData/>
  </xdr:twoCellAnchor>
  <xdr:twoCellAnchor editAs="absolute">
    <xdr:from>
      <xdr:col>4</xdr:col>
      <xdr:colOff>137311</xdr:colOff>
      <xdr:row>38</xdr:row>
      <xdr:rowOff>71967</xdr:rowOff>
    </xdr:from>
    <xdr:to>
      <xdr:col>6</xdr:col>
      <xdr:colOff>392595</xdr:colOff>
      <xdr:row>45</xdr:row>
      <xdr:rowOff>152400</xdr:rowOff>
    </xdr:to>
    <xdr:sp macro="" textlink="Pivottables!DD8">
      <xdr:nvSpPr>
        <xdr:cNvPr id="163" name="TextBox 162">
          <a:extLst>
            <a:ext uri="{FF2B5EF4-FFF2-40B4-BE49-F238E27FC236}">
              <a16:creationId xmlns:a16="http://schemas.microsoft.com/office/drawing/2014/main" id="{F995A566-A465-4BD5-8219-47F00B9F521C}"/>
            </a:ext>
          </a:extLst>
        </xdr:cNvPr>
        <xdr:cNvSpPr txBox="1"/>
      </xdr:nvSpPr>
      <xdr:spPr>
        <a:xfrm>
          <a:off x="2588963" y="6996228"/>
          <a:ext cx="1481110" cy="1355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30BE13-CB45-4DB9-BFF0-C96D6886F47F}" type="TxLink">
            <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rPr>
            <a:pPr marL="0" indent="0" algn="ctr"/>
            <a:t>○</a:t>
          </a:fld>
          <a:endPar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endParaRPr>
        </a:p>
      </xdr:txBody>
    </xdr:sp>
    <xdr:clientData/>
  </xdr:twoCellAnchor>
  <xdr:twoCellAnchor editAs="absolute">
    <xdr:from>
      <xdr:col>3</xdr:col>
      <xdr:colOff>115952</xdr:colOff>
      <xdr:row>6</xdr:row>
      <xdr:rowOff>57976</xdr:rowOff>
    </xdr:from>
    <xdr:to>
      <xdr:col>9</xdr:col>
      <xdr:colOff>356149</xdr:colOff>
      <xdr:row>8</xdr:row>
      <xdr:rowOff>150740</xdr:rowOff>
    </xdr:to>
    <mc:AlternateContent xmlns:mc="http://schemas.openxmlformats.org/markup-compatibility/2006" xmlns:a14="http://schemas.microsoft.com/office/drawing/2010/main">
      <mc:Choice Requires="a14">
        <xdr:graphicFrame macro="">
          <xdr:nvGraphicFramePr>
            <xdr:cNvPr id="166" name="Year 2">
              <a:extLst>
                <a:ext uri="{FF2B5EF4-FFF2-40B4-BE49-F238E27FC236}">
                  <a16:creationId xmlns:a16="http://schemas.microsoft.com/office/drawing/2014/main" id="{5187D357-C373-40BC-BAF8-308678CE662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939309" y="1146547"/>
              <a:ext cx="3886911" cy="455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291368</xdr:colOff>
      <xdr:row>40</xdr:row>
      <xdr:rowOff>18958</xdr:rowOff>
    </xdr:from>
    <xdr:to>
      <xdr:col>6</xdr:col>
      <xdr:colOff>240195</xdr:colOff>
      <xdr:row>45</xdr:row>
      <xdr:rowOff>41413</xdr:rowOff>
    </xdr:to>
    <xdr:sp macro="" textlink="Pivottables!DE8">
      <xdr:nvSpPr>
        <xdr:cNvPr id="167" name="TextBox 166">
          <a:extLst>
            <a:ext uri="{FF2B5EF4-FFF2-40B4-BE49-F238E27FC236}">
              <a16:creationId xmlns:a16="http://schemas.microsoft.com/office/drawing/2014/main" id="{62B735D1-B27C-A8C8-486B-B3563CF1FDA6}"/>
            </a:ext>
          </a:extLst>
        </xdr:cNvPr>
        <xdr:cNvSpPr txBox="1"/>
      </xdr:nvSpPr>
      <xdr:spPr>
        <a:xfrm>
          <a:off x="2743020" y="7307654"/>
          <a:ext cx="1174653" cy="933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BB58E4-B5C6-43B0-AA6D-2E4E1285B7F5}" type="TxLink">
            <a:rPr lang="en-US" sz="6000" b="0" i="0" u="none" strike="noStrike">
              <a:solidFill>
                <a:schemeClr val="tx1">
                  <a:alpha val="66000"/>
                </a:schemeClr>
              </a:solidFill>
              <a:latin typeface="Aptos Narrow"/>
            </a:rPr>
            <a:pPr algn="ctr"/>
            <a:t> </a:t>
          </a:fld>
          <a:endParaRPr lang="en-US" sz="6000">
            <a:solidFill>
              <a:schemeClr val="tx1">
                <a:alpha val="66000"/>
              </a:schemeClr>
            </a:solidFill>
            <a:latin typeface="Avenir Next LT Pro" panose="020B0504020202020204" pitchFamily="34" charset="0"/>
          </a:endParaRPr>
        </a:p>
      </xdr:txBody>
    </xdr:sp>
    <xdr:clientData/>
  </xdr:twoCellAnchor>
  <xdr:twoCellAnchor editAs="absolute">
    <xdr:from>
      <xdr:col>4</xdr:col>
      <xdr:colOff>283085</xdr:colOff>
      <xdr:row>12</xdr:row>
      <xdr:rowOff>159762</xdr:rowOff>
    </xdr:from>
    <xdr:to>
      <xdr:col>6</xdr:col>
      <xdr:colOff>231912</xdr:colOff>
      <xdr:row>18</xdr:row>
      <xdr:rowOff>0</xdr:rowOff>
    </xdr:to>
    <xdr:sp macro="" textlink="Pivottables!DE7">
      <xdr:nvSpPr>
        <xdr:cNvPr id="168" name="TextBox 167">
          <a:extLst>
            <a:ext uri="{FF2B5EF4-FFF2-40B4-BE49-F238E27FC236}">
              <a16:creationId xmlns:a16="http://schemas.microsoft.com/office/drawing/2014/main" id="{2502ACDD-CCC2-639E-B06C-98CF4EEAD5DF}"/>
            </a:ext>
          </a:extLst>
        </xdr:cNvPr>
        <xdr:cNvSpPr txBox="1"/>
      </xdr:nvSpPr>
      <xdr:spPr>
        <a:xfrm>
          <a:off x="2734737" y="2346371"/>
          <a:ext cx="1174653" cy="933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1F2D567-9C7D-4C43-9277-A9ACB2A8105E}" type="TxLink">
            <a:rPr lang="en-US" sz="6000" b="0" i="0" u="none" strike="noStrike">
              <a:solidFill>
                <a:schemeClr val="tx1">
                  <a:alpha val="66000"/>
                </a:schemeClr>
              </a:solidFill>
              <a:latin typeface="Aptos Narrow"/>
              <a:ea typeface="+mn-ea"/>
              <a:cs typeface="+mn-cs"/>
            </a:rPr>
            <a:pPr marL="0" indent="0" algn="ctr"/>
            <a:t>●</a:t>
          </a:fld>
          <a:endParaRPr lang="en-US" sz="6000" b="0" i="0" u="none" strike="noStrike">
            <a:solidFill>
              <a:schemeClr val="tx1">
                <a:alpha val="66000"/>
              </a:schemeClr>
            </a:solidFill>
            <a:latin typeface="Aptos Narrow"/>
            <a:ea typeface="+mn-ea"/>
            <a:cs typeface="+mn-cs"/>
          </a:endParaRPr>
        </a:p>
      </xdr:txBody>
    </xdr:sp>
    <xdr:clientData/>
  </xdr:twoCellAnchor>
  <xdr:twoCellAnchor editAs="absolute">
    <xdr:from>
      <xdr:col>4</xdr:col>
      <xdr:colOff>226580</xdr:colOff>
      <xdr:row>9</xdr:row>
      <xdr:rowOff>67735</xdr:rowOff>
    </xdr:from>
    <xdr:to>
      <xdr:col>6</xdr:col>
      <xdr:colOff>285847</xdr:colOff>
      <xdr:row>12</xdr:row>
      <xdr:rowOff>41414</xdr:rowOff>
    </xdr:to>
    <xdr:sp macro="" textlink="Pivottables!DF7">
      <xdr:nvSpPr>
        <xdr:cNvPr id="169" name="TextBox 168">
          <a:extLst>
            <a:ext uri="{FF2B5EF4-FFF2-40B4-BE49-F238E27FC236}">
              <a16:creationId xmlns:a16="http://schemas.microsoft.com/office/drawing/2014/main" id="{65EACCA1-A9B4-2FB5-0112-636818748E07}"/>
            </a:ext>
          </a:extLst>
        </xdr:cNvPr>
        <xdr:cNvSpPr txBox="1"/>
      </xdr:nvSpPr>
      <xdr:spPr>
        <a:xfrm>
          <a:off x="2678232" y="1707692"/>
          <a:ext cx="1285093" cy="520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374BDE-9B85-4F0D-8B39-862444BCAE7D}" type="TxLink">
            <a:rPr lang="en-US" sz="1600" b="0" i="0" u="none" strike="noStrike">
              <a:solidFill>
                <a:schemeClr val="bg1"/>
              </a:solidFill>
              <a:latin typeface="Avenir Next LT Pro" panose="020B0504020202020204" pitchFamily="34" charset="0"/>
              <a:ea typeface="+mn-ea"/>
              <a:cs typeface="+mn-cs"/>
            </a:rPr>
            <a:pPr marL="0" indent="0" algn="ctr"/>
            <a:t>146</a:t>
          </a:fld>
          <a:endParaRPr lang="en-US" sz="1600" b="0" i="0" u="none" strike="noStrike">
            <a:solidFill>
              <a:schemeClr val="bg1"/>
            </a:solidFill>
            <a:latin typeface="Avenir Next LT Pro" panose="020B0504020202020204" pitchFamily="34" charset="0"/>
            <a:ea typeface="+mn-ea"/>
            <a:cs typeface="+mn-cs"/>
          </a:endParaRPr>
        </a:p>
      </xdr:txBody>
    </xdr:sp>
    <xdr:clientData/>
  </xdr:twoCellAnchor>
  <xdr:twoCellAnchor editAs="absolute">
    <xdr:from>
      <xdr:col>6</xdr:col>
      <xdr:colOff>273324</xdr:colOff>
      <xdr:row>17</xdr:row>
      <xdr:rowOff>53835</xdr:rowOff>
    </xdr:from>
    <xdr:to>
      <xdr:col>8</xdr:col>
      <xdr:colOff>480389</xdr:colOff>
      <xdr:row>25</xdr:row>
      <xdr:rowOff>45553</xdr:rowOff>
    </xdr:to>
    <xdr:sp macro="" textlink="Pivottables!DD14">
      <xdr:nvSpPr>
        <xdr:cNvPr id="171" name="TextBox 170">
          <a:extLst>
            <a:ext uri="{FF2B5EF4-FFF2-40B4-BE49-F238E27FC236}">
              <a16:creationId xmlns:a16="http://schemas.microsoft.com/office/drawing/2014/main" id="{E94800C1-C553-F62D-DEF3-487DD571B503}"/>
            </a:ext>
          </a:extLst>
        </xdr:cNvPr>
        <xdr:cNvSpPr txBox="1"/>
      </xdr:nvSpPr>
      <xdr:spPr>
        <a:xfrm>
          <a:off x="3950802" y="3151531"/>
          <a:ext cx="1432891" cy="1449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27E403-844C-43DA-B879-A08DD175DEFA}" type="TxLink">
            <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rPr>
            <a:pPr marL="0" indent="0" algn="ctr"/>
            <a:t>○</a:t>
          </a:fld>
          <a:endPar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endParaRPr>
        </a:p>
      </xdr:txBody>
    </xdr:sp>
    <xdr:clientData/>
  </xdr:twoCellAnchor>
  <xdr:twoCellAnchor editAs="absolute">
    <xdr:from>
      <xdr:col>6</xdr:col>
      <xdr:colOff>273323</xdr:colOff>
      <xdr:row>31</xdr:row>
      <xdr:rowOff>161511</xdr:rowOff>
    </xdr:from>
    <xdr:to>
      <xdr:col>8</xdr:col>
      <xdr:colOff>480388</xdr:colOff>
      <xdr:row>39</xdr:row>
      <xdr:rowOff>153229</xdr:rowOff>
    </xdr:to>
    <xdr:sp macro="" textlink="Pivottables!DD13">
      <xdr:nvSpPr>
        <xdr:cNvPr id="174" name="TextBox 173">
          <a:extLst>
            <a:ext uri="{FF2B5EF4-FFF2-40B4-BE49-F238E27FC236}">
              <a16:creationId xmlns:a16="http://schemas.microsoft.com/office/drawing/2014/main" id="{6B560604-3DD6-79D0-70E5-087819BF15C9}"/>
            </a:ext>
          </a:extLst>
        </xdr:cNvPr>
        <xdr:cNvSpPr txBox="1"/>
      </xdr:nvSpPr>
      <xdr:spPr>
        <a:xfrm>
          <a:off x="3950801" y="5810250"/>
          <a:ext cx="1432891" cy="1449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FA16B4-4771-4205-9E12-0DA3722162CC}" type="TxLink">
            <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rPr>
            <a:pPr marL="0" indent="0" algn="ctr"/>
            <a:t> </a:t>
          </a:fld>
          <a:endPar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endParaRPr>
        </a:p>
      </xdr:txBody>
    </xdr:sp>
    <xdr:clientData/>
  </xdr:twoCellAnchor>
  <xdr:twoCellAnchor editAs="absolute">
    <xdr:from>
      <xdr:col>6</xdr:col>
      <xdr:colOff>350818</xdr:colOff>
      <xdr:row>19</xdr:row>
      <xdr:rowOff>125711</xdr:rowOff>
    </xdr:from>
    <xdr:to>
      <xdr:col>8</xdr:col>
      <xdr:colOff>410085</xdr:colOff>
      <xdr:row>23</xdr:row>
      <xdr:rowOff>182216</xdr:rowOff>
    </xdr:to>
    <xdr:sp macro="" textlink="Pivottables!DE14">
      <xdr:nvSpPr>
        <xdr:cNvPr id="177" name="TextBox 176">
          <a:extLst>
            <a:ext uri="{FF2B5EF4-FFF2-40B4-BE49-F238E27FC236}">
              <a16:creationId xmlns:a16="http://schemas.microsoft.com/office/drawing/2014/main" id="{A14F74E1-35F2-F1BD-1528-4624C5F7BB27}"/>
            </a:ext>
          </a:extLst>
        </xdr:cNvPr>
        <xdr:cNvSpPr txBox="1"/>
      </xdr:nvSpPr>
      <xdr:spPr>
        <a:xfrm>
          <a:off x="4028296" y="3587841"/>
          <a:ext cx="1285093" cy="785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7F8C1A-48D7-4902-9F76-5E4D46621900}" type="TxLink">
            <a:rPr lang="en-US" sz="6000" b="0" i="0" u="none" strike="noStrike">
              <a:solidFill>
                <a:schemeClr val="tx1">
                  <a:alpha val="66000"/>
                </a:schemeClr>
              </a:solidFill>
              <a:latin typeface="Aptos Narrow"/>
              <a:ea typeface="+mn-ea"/>
              <a:cs typeface="+mn-cs"/>
            </a:rPr>
            <a:pPr marL="0" indent="0" algn="ctr"/>
            <a:t> </a:t>
          </a:fld>
          <a:endParaRPr lang="en-US" sz="6000" b="0" i="0" u="none" strike="noStrike">
            <a:solidFill>
              <a:schemeClr val="tx1">
                <a:alpha val="66000"/>
              </a:schemeClr>
            </a:solidFill>
            <a:latin typeface="Aptos Narrow"/>
            <a:ea typeface="+mn-ea"/>
            <a:cs typeface="+mn-cs"/>
          </a:endParaRPr>
        </a:p>
      </xdr:txBody>
    </xdr:sp>
    <xdr:clientData/>
  </xdr:twoCellAnchor>
  <xdr:twoCellAnchor editAs="absolute">
    <xdr:from>
      <xdr:col>17</xdr:col>
      <xdr:colOff>138783</xdr:colOff>
      <xdr:row>33</xdr:row>
      <xdr:rowOff>162154</xdr:rowOff>
    </xdr:from>
    <xdr:to>
      <xdr:col>19</xdr:col>
      <xdr:colOff>198050</xdr:colOff>
      <xdr:row>38</xdr:row>
      <xdr:rowOff>36442</xdr:rowOff>
    </xdr:to>
    <xdr:sp macro="" textlink="Pivottables!DN26">
      <xdr:nvSpPr>
        <xdr:cNvPr id="178" name="TextBox 177">
          <a:extLst>
            <a:ext uri="{FF2B5EF4-FFF2-40B4-BE49-F238E27FC236}">
              <a16:creationId xmlns:a16="http://schemas.microsoft.com/office/drawing/2014/main" id="{F8DD81B7-F75A-4766-8159-AE04E345B748}"/>
            </a:ext>
          </a:extLst>
        </xdr:cNvPr>
        <xdr:cNvSpPr txBox="1"/>
      </xdr:nvSpPr>
      <xdr:spPr>
        <a:xfrm>
          <a:off x="10558305" y="6175328"/>
          <a:ext cx="1285093" cy="785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7F8C1A-48D7-4902-9F76-5E4D46621900}" type="TxLink">
            <a:rPr lang="en-US" sz="6000" b="0" i="0" u="none" strike="noStrike">
              <a:solidFill>
                <a:schemeClr val="tx1">
                  <a:alpha val="66000"/>
                </a:schemeClr>
              </a:solidFill>
              <a:latin typeface="Aptos Narrow"/>
              <a:ea typeface="+mn-ea"/>
              <a:cs typeface="+mn-cs"/>
            </a:rPr>
            <a:pPr marL="0" indent="0" algn="ctr"/>
            <a:t> </a:t>
          </a:fld>
          <a:endParaRPr lang="en-US" sz="6000" b="0" i="0" u="none" strike="noStrike">
            <a:solidFill>
              <a:schemeClr val="tx1">
                <a:alpha val="66000"/>
              </a:schemeClr>
            </a:solidFill>
            <a:latin typeface="Aptos Narrow"/>
            <a:ea typeface="+mn-ea"/>
            <a:cs typeface="+mn-cs"/>
          </a:endParaRPr>
        </a:p>
      </xdr:txBody>
    </xdr:sp>
    <xdr:clientData/>
  </xdr:twoCellAnchor>
  <xdr:twoCellAnchor editAs="absolute">
    <xdr:from>
      <xdr:col>11</xdr:col>
      <xdr:colOff>59270</xdr:colOff>
      <xdr:row>19</xdr:row>
      <xdr:rowOff>124052</xdr:rowOff>
    </xdr:from>
    <xdr:to>
      <xdr:col>13</xdr:col>
      <xdr:colOff>118536</xdr:colOff>
      <xdr:row>24</xdr:row>
      <xdr:rowOff>33131</xdr:rowOff>
    </xdr:to>
    <xdr:sp macro="" textlink="Pivottables!DE20">
      <xdr:nvSpPr>
        <xdr:cNvPr id="179" name="TextBox 178">
          <a:extLst>
            <a:ext uri="{FF2B5EF4-FFF2-40B4-BE49-F238E27FC236}">
              <a16:creationId xmlns:a16="http://schemas.microsoft.com/office/drawing/2014/main" id="{28A614EE-C53F-49AE-B248-EE740E66971A}"/>
            </a:ext>
          </a:extLst>
        </xdr:cNvPr>
        <xdr:cNvSpPr txBox="1"/>
      </xdr:nvSpPr>
      <xdr:spPr>
        <a:xfrm>
          <a:off x="6801313" y="3586182"/>
          <a:ext cx="1285093" cy="820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0CD917F-83A0-4EEA-A948-47821476847F}" type="TxLink">
            <a:rPr lang="en-US" sz="6000" b="0" i="0" u="none" strike="noStrike">
              <a:solidFill>
                <a:schemeClr val="tx1">
                  <a:alpha val="66000"/>
                </a:schemeClr>
              </a:solidFill>
              <a:latin typeface="Aptos Narrow"/>
              <a:ea typeface="+mn-ea"/>
              <a:cs typeface="+mn-cs"/>
            </a:rPr>
            <a:pPr marL="0" indent="0" algn="ctr"/>
            <a:t> </a:t>
          </a:fld>
          <a:endParaRPr lang="en-US" sz="6000" b="0" i="0" u="none" strike="noStrike">
            <a:solidFill>
              <a:schemeClr val="tx1">
                <a:alpha val="66000"/>
              </a:schemeClr>
            </a:solidFill>
            <a:latin typeface="Aptos Narrow"/>
            <a:ea typeface="+mn-ea"/>
            <a:cs typeface="+mn-cs"/>
          </a:endParaRPr>
        </a:p>
      </xdr:txBody>
    </xdr:sp>
    <xdr:clientData/>
  </xdr:twoCellAnchor>
  <xdr:twoCellAnchor editAs="absolute">
    <xdr:from>
      <xdr:col>11</xdr:col>
      <xdr:colOff>60928</xdr:colOff>
      <xdr:row>16</xdr:row>
      <xdr:rowOff>100864</xdr:rowOff>
    </xdr:from>
    <xdr:to>
      <xdr:col>13</xdr:col>
      <xdr:colOff>120194</xdr:colOff>
      <xdr:row>26</xdr:row>
      <xdr:rowOff>0</xdr:rowOff>
    </xdr:to>
    <xdr:sp macro="" textlink="Pivottables!DD20">
      <xdr:nvSpPr>
        <xdr:cNvPr id="182" name="TextBox 181">
          <a:extLst>
            <a:ext uri="{FF2B5EF4-FFF2-40B4-BE49-F238E27FC236}">
              <a16:creationId xmlns:a16="http://schemas.microsoft.com/office/drawing/2014/main" id="{E40E0BE7-51C4-F510-F681-A57AE0D8CE35}"/>
            </a:ext>
          </a:extLst>
        </xdr:cNvPr>
        <xdr:cNvSpPr txBox="1"/>
      </xdr:nvSpPr>
      <xdr:spPr>
        <a:xfrm>
          <a:off x="6802971" y="3016342"/>
          <a:ext cx="1285093" cy="1721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31A5E9-0530-4FAA-A094-CE31E2A04F7B}" type="TxLink">
            <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rPr>
            <a:pPr marL="0" indent="0" algn="ctr"/>
            <a:t>○</a:t>
          </a:fld>
          <a:endPar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endParaRPr>
        </a:p>
      </xdr:txBody>
    </xdr:sp>
    <xdr:clientData/>
  </xdr:twoCellAnchor>
  <xdr:twoCellAnchor editAs="absolute">
    <xdr:from>
      <xdr:col>11</xdr:col>
      <xdr:colOff>64241</xdr:colOff>
      <xdr:row>31</xdr:row>
      <xdr:rowOff>62764</xdr:rowOff>
    </xdr:from>
    <xdr:to>
      <xdr:col>13</xdr:col>
      <xdr:colOff>123507</xdr:colOff>
      <xdr:row>40</xdr:row>
      <xdr:rowOff>49695</xdr:rowOff>
    </xdr:to>
    <xdr:sp macro="" textlink="Pivottables!DD19">
      <xdr:nvSpPr>
        <xdr:cNvPr id="183" name="TextBox 182">
          <a:extLst>
            <a:ext uri="{FF2B5EF4-FFF2-40B4-BE49-F238E27FC236}">
              <a16:creationId xmlns:a16="http://schemas.microsoft.com/office/drawing/2014/main" id="{FE4E242F-38DF-4F76-97D8-58FE6A52594E}"/>
            </a:ext>
          </a:extLst>
        </xdr:cNvPr>
        <xdr:cNvSpPr txBox="1"/>
      </xdr:nvSpPr>
      <xdr:spPr>
        <a:xfrm>
          <a:off x="6806284" y="5711503"/>
          <a:ext cx="1285093" cy="1626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5AE1C4-814C-4D04-A0D3-C4A1F532D036}" type="TxLink">
            <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rPr>
            <a:pPr marL="0" indent="0" algn="ctr"/>
            <a:t> </a:t>
          </a:fld>
          <a:endParaRPr lang="en-US" sz="14500" b="0" baseline="0">
            <a:solidFill>
              <a:schemeClr val="bg1"/>
            </a:solidFill>
            <a:effectLst>
              <a:glow rad="63500">
                <a:srgbClr val="194AFE">
                  <a:alpha val="40000"/>
                </a:srgbClr>
              </a:glow>
              <a:outerShdw blurRad="127000" sx="114000" sy="114000" algn="ctr" rotWithShape="0">
                <a:srgbClr val="194AFE"/>
              </a:outerShdw>
            </a:effectLst>
            <a:latin typeface="Aharoni" panose="02010803020104030203" pitchFamily="2" charset="-79"/>
            <a:ea typeface="+mn-ea"/>
            <a:cs typeface="Aharoni" panose="02010803020104030203" pitchFamily="2" charset="-79"/>
          </a:endParaRPr>
        </a:p>
      </xdr:txBody>
    </xdr:sp>
    <xdr:clientData/>
  </xdr:twoCellAnchor>
  <xdr:twoCellAnchor editAs="absolute">
    <xdr:from>
      <xdr:col>11</xdr:col>
      <xdr:colOff>62584</xdr:colOff>
      <xdr:row>34</xdr:row>
      <xdr:rowOff>11407</xdr:rowOff>
    </xdr:from>
    <xdr:to>
      <xdr:col>13</xdr:col>
      <xdr:colOff>121850</xdr:colOff>
      <xdr:row>38</xdr:row>
      <xdr:rowOff>132522</xdr:rowOff>
    </xdr:to>
    <xdr:sp macro="" textlink="Pivottables!DE19">
      <xdr:nvSpPr>
        <xdr:cNvPr id="185" name="TextBox 184">
          <a:extLst>
            <a:ext uri="{FF2B5EF4-FFF2-40B4-BE49-F238E27FC236}">
              <a16:creationId xmlns:a16="http://schemas.microsoft.com/office/drawing/2014/main" id="{EF94F94A-7362-48C2-A2B6-A98BA24ABDEF}"/>
            </a:ext>
          </a:extLst>
        </xdr:cNvPr>
        <xdr:cNvSpPr txBox="1"/>
      </xdr:nvSpPr>
      <xdr:spPr>
        <a:xfrm>
          <a:off x="6804627" y="6206798"/>
          <a:ext cx="1285093" cy="849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758FCEA-8A4A-4EF3-9F90-5DD2363EB5DA}" type="TxLink">
            <a:rPr lang="en-US" sz="6000" b="0" i="0" u="none" strike="noStrike">
              <a:solidFill>
                <a:schemeClr val="tx1">
                  <a:alpha val="66000"/>
                </a:schemeClr>
              </a:solidFill>
              <a:latin typeface="Aptos Narrow"/>
              <a:ea typeface="+mn-ea"/>
              <a:cs typeface="+mn-cs"/>
            </a:rPr>
            <a:pPr marL="0" indent="0" algn="ctr"/>
            <a:t>●</a:t>
          </a:fld>
          <a:endParaRPr lang="en-US" sz="6000" b="0" i="0" u="none" strike="noStrike">
            <a:solidFill>
              <a:schemeClr val="tx1">
                <a:alpha val="66000"/>
              </a:schemeClr>
            </a:solidFill>
            <a:latin typeface="Aptos Narrow"/>
            <a:ea typeface="+mn-ea"/>
            <a:cs typeface="+mn-cs"/>
          </a:endParaRPr>
        </a:p>
      </xdr:txBody>
    </xdr:sp>
    <xdr:clientData/>
  </xdr:twoCellAnchor>
  <xdr:twoCellAnchor editAs="absolute">
    <xdr:from>
      <xdr:col>19</xdr:col>
      <xdr:colOff>25684</xdr:colOff>
      <xdr:row>26</xdr:row>
      <xdr:rowOff>31883</xdr:rowOff>
    </xdr:from>
    <xdr:to>
      <xdr:col>24</xdr:col>
      <xdr:colOff>110534</xdr:colOff>
      <xdr:row>28</xdr:row>
      <xdr:rowOff>179497</xdr:rowOff>
    </xdr:to>
    <xdr:sp macro="" textlink="">
      <xdr:nvSpPr>
        <xdr:cNvPr id="188" name="TextBox 187">
          <a:extLst>
            <a:ext uri="{FF2B5EF4-FFF2-40B4-BE49-F238E27FC236}">
              <a16:creationId xmlns:a16="http://schemas.microsoft.com/office/drawing/2014/main" id="{CA6EE7B2-21DB-3FF6-7614-BF5320B13DA7}"/>
            </a:ext>
          </a:extLst>
        </xdr:cNvPr>
        <xdr:cNvSpPr txBox="1"/>
      </xdr:nvSpPr>
      <xdr:spPr>
        <a:xfrm>
          <a:off x="11608084" y="4714719"/>
          <a:ext cx="3132850" cy="507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latin typeface="Avenir Next LT Pro" panose="020B0504020202020204" pitchFamily="34" charset="0"/>
            </a:rPr>
            <a:t>Total Sales</a:t>
          </a:r>
        </a:p>
      </xdr:txBody>
    </xdr:sp>
    <xdr:clientData/>
  </xdr:twoCellAnchor>
  <xdr:twoCellAnchor editAs="absolute">
    <xdr:from>
      <xdr:col>19</xdr:col>
      <xdr:colOff>19512</xdr:colOff>
      <xdr:row>28</xdr:row>
      <xdr:rowOff>158833</xdr:rowOff>
    </xdr:from>
    <xdr:to>
      <xdr:col>25</xdr:col>
      <xdr:colOff>41410</xdr:colOff>
      <xdr:row>33</xdr:row>
      <xdr:rowOff>33125</xdr:rowOff>
    </xdr:to>
    <xdr:sp macro="" textlink="Pivottables!DN10">
      <xdr:nvSpPr>
        <xdr:cNvPr id="189" name="TextBox 188">
          <a:extLst>
            <a:ext uri="{FF2B5EF4-FFF2-40B4-BE49-F238E27FC236}">
              <a16:creationId xmlns:a16="http://schemas.microsoft.com/office/drawing/2014/main" id="{FFC24042-CB0C-62F7-7378-3EA88DC5104E}"/>
            </a:ext>
          </a:extLst>
        </xdr:cNvPr>
        <xdr:cNvSpPr txBox="1"/>
      </xdr:nvSpPr>
      <xdr:spPr>
        <a:xfrm>
          <a:off x="11664860" y="5260920"/>
          <a:ext cx="3699376" cy="785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01591F-9D8F-456B-A742-55EE27D97171}" type="TxLink">
            <a:rPr lang="en-US" sz="4800" b="0" i="0" u="none" strike="noStrike">
              <a:solidFill>
                <a:schemeClr val="bg1"/>
              </a:solidFill>
              <a:latin typeface="Avenir Next LT Pro" panose="020B0504020202020204" pitchFamily="34" charset="0"/>
            </a:rPr>
            <a:pPr algn="ctr"/>
            <a:t>$294,032</a:t>
          </a:fld>
          <a:endParaRPr lang="en-US" sz="4800">
            <a:solidFill>
              <a:schemeClr val="bg1"/>
            </a:solidFill>
            <a:latin typeface="Avenir Next LT Pro" panose="020B0504020202020204" pitchFamily="34" charset="0"/>
          </a:endParaRPr>
        </a:p>
      </xdr:txBody>
    </xdr:sp>
    <xdr:clientData/>
  </xdr:twoCellAnchor>
  <xdr:twoCellAnchor editAs="absolute">
    <xdr:from>
      <xdr:col>6</xdr:col>
      <xdr:colOff>342536</xdr:colOff>
      <xdr:row>39</xdr:row>
      <xdr:rowOff>42887</xdr:rowOff>
    </xdr:from>
    <xdr:to>
      <xdr:col>8</xdr:col>
      <xdr:colOff>401803</xdr:colOff>
      <xdr:row>42</xdr:row>
      <xdr:rowOff>16566</xdr:rowOff>
    </xdr:to>
    <xdr:sp macro="" textlink="Pivottables!DF13">
      <xdr:nvSpPr>
        <xdr:cNvPr id="190" name="TextBox 189">
          <a:extLst>
            <a:ext uri="{FF2B5EF4-FFF2-40B4-BE49-F238E27FC236}">
              <a16:creationId xmlns:a16="http://schemas.microsoft.com/office/drawing/2014/main" id="{A8536642-4FE9-A2E4-4282-47522DBAF4CE}"/>
            </a:ext>
          </a:extLst>
        </xdr:cNvPr>
        <xdr:cNvSpPr txBox="1"/>
      </xdr:nvSpPr>
      <xdr:spPr>
        <a:xfrm>
          <a:off x="4020014" y="7149365"/>
          <a:ext cx="1285093" cy="520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4D401E-7934-48F0-94FE-461CC5ABD005}" type="TxLink">
            <a:rPr lang="en-US" sz="1600" b="0" i="0" u="none" strike="noStrike">
              <a:solidFill>
                <a:schemeClr val="bg1"/>
              </a:solidFill>
              <a:latin typeface="Avenir Next LT Pro" panose="020B0504020202020204" pitchFamily="34" charset="0"/>
              <a:ea typeface="+mn-ea"/>
              <a:cs typeface="+mn-cs"/>
            </a:rPr>
            <a:pPr marL="0" indent="0" algn="ctr"/>
            <a:t>256</a:t>
          </a:fld>
          <a:endParaRPr lang="en-US" sz="1600" b="0" i="0" u="none" strike="noStrike">
            <a:solidFill>
              <a:schemeClr val="bg1"/>
            </a:solidFill>
            <a:latin typeface="Avenir Next LT Pro" panose="020B0504020202020204" pitchFamily="34" charset="0"/>
            <a:ea typeface="+mn-ea"/>
            <a:cs typeface="+mn-cs"/>
          </a:endParaRPr>
        </a:p>
      </xdr:txBody>
    </xdr:sp>
    <xdr:clientData/>
  </xdr:twoCellAnchor>
  <xdr:twoCellAnchor editAs="absolute">
    <xdr:from>
      <xdr:col>11</xdr:col>
      <xdr:colOff>94058</xdr:colOff>
      <xdr:row>15</xdr:row>
      <xdr:rowOff>9759</xdr:rowOff>
    </xdr:from>
    <xdr:to>
      <xdr:col>13</xdr:col>
      <xdr:colOff>153324</xdr:colOff>
      <xdr:row>17</xdr:row>
      <xdr:rowOff>165655</xdr:rowOff>
    </xdr:to>
    <xdr:sp macro="" textlink="Pivottables!DF20">
      <xdr:nvSpPr>
        <xdr:cNvPr id="191" name="TextBox 190">
          <a:extLst>
            <a:ext uri="{FF2B5EF4-FFF2-40B4-BE49-F238E27FC236}">
              <a16:creationId xmlns:a16="http://schemas.microsoft.com/office/drawing/2014/main" id="{23C663B3-5D77-DAC2-AA87-8775651BC3BA}"/>
            </a:ext>
          </a:extLst>
        </xdr:cNvPr>
        <xdr:cNvSpPr txBox="1"/>
      </xdr:nvSpPr>
      <xdr:spPr>
        <a:xfrm>
          <a:off x="6836101" y="2743020"/>
          <a:ext cx="1285093" cy="520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F6F8D4-530E-49BF-B19D-D10FBE5C810C}" type="TxLink">
            <a:rPr lang="en-US" sz="1600" b="0" i="0" u="none" strike="noStrike">
              <a:solidFill>
                <a:schemeClr val="bg1"/>
              </a:solidFill>
              <a:latin typeface="Avenir Next LT Pro" panose="020B0504020202020204" pitchFamily="34" charset="0"/>
              <a:ea typeface="+mn-ea"/>
              <a:cs typeface="+mn-cs"/>
            </a:rPr>
            <a:pPr marL="0" indent="0" algn="ctr"/>
            <a:t>492</a:t>
          </a:fld>
          <a:endParaRPr lang="en-US" sz="1600" b="0" i="0" u="none" strike="noStrike">
            <a:solidFill>
              <a:schemeClr val="bg1"/>
            </a:solidFill>
            <a:latin typeface="Avenir Next LT Pro" panose="020B0504020202020204" pitchFamily="34" charset="0"/>
            <a:ea typeface="+mn-ea"/>
            <a:cs typeface="+mn-cs"/>
          </a:endParaRPr>
        </a:p>
      </xdr:txBody>
    </xdr:sp>
    <xdr:clientData/>
  </xdr:twoCellAnchor>
  <xdr:twoCellAnchor editAs="absolute">
    <xdr:from>
      <xdr:col>4</xdr:col>
      <xdr:colOff>185168</xdr:colOff>
      <xdr:row>45</xdr:row>
      <xdr:rowOff>117428</xdr:rowOff>
    </xdr:from>
    <xdr:to>
      <xdr:col>6</xdr:col>
      <xdr:colOff>244435</xdr:colOff>
      <xdr:row>48</xdr:row>
      <xdr:rowOff>91107</xdr:rowOff>
    </xdr:to>
    <xdr:sp macro="" textlink="Pivottables!DF8">
      <xdr:nvSpPr>
        <xdr:cNvPr id="192" name="TextBox 191">
          <a:extLst>
            <a:ext uri="{FF2B5EF4-FFF2-40B4-BE49-F238E27FC236}">
              <a16:creationId xmlns:a16="http://schemas.microsoft.com/office/drawing/2014/main" id="{52DE7B35-8A40-E3D7-CAC8-A349E8F2D9DC}"/>
            </a:ext>
          </a:extLst>
        </xdr:cNvPr>
        <xdr:cNvSpPr txBox="1"/>
      </xdr:nvSpPr>
      <xdr:spPr>
        <a:xfrm>
          <a:off x="2636820" y="8317211"/>
          <a:ext cx="1285093" cy="520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7BE4559-2EA4-47D4-9440-5D79DD6CA5C0}" type="TxLink">
            <a:rPr lang="en-US" sz="1600" b="0" i="0" u="none" strike="noStrike">
              <a:solidFill>
                <a:schemeClr val="bg1"/>
              </a:solidFill>
              <a:latin typeface="Avenir Next LT Pro" panose="020B0504020202020204" pitchFamily="34" charset="0"/>
              <a:ea typeface="+mn-ea"/>
              <a:cs typeface="+mn-cs"/>
            </a:rPr>
            <a:pPr marL="0" indent="0" algn="ctr"/>
            <a:t>622</a:t>
          </a:fld>
          <a:endParaRPr lang="en-US" sz="1600" b="0" i="0" u="none" strike="noStrike">
            <a:solidFill>
              <a:schemeClr val="bg1"/>
            </a:solidFill>
            <a:latin typeface="Avenir Next LT Pro" panose="020B0504020202020204" pitchFamily="34" charset="0"/>
            <a:ea typeface="+mn-ea"/>
            <a:cs typeface="+mn-cs"/>
          </a:endParaRPr>
        </a:p>
      </xdr:txBody>
    </xdr:sp>
    <xdr:clientData/>
  </xdr:twoCellAnchor>
  <xdr:twoCellAnchor editAs="absolute">
    <xdr:from>
      <xdr:col>11</xdr:col>
      <xdr:colOff>45940</xdr:colOff>
      <xdr:row>40</xdr:row>
      <xdr:rowOff>76418</xdr:rowOff>
    </xdr:from>
    <xdr:to>
      <xdr:col>13</xdr:col>
      <xdr:colOff>100079</xdr:colOff>
      <xdr:row>43</xdr:row>
      <xdr:rowOff>50097</xdr:rowOff>
    </xdr:to>
    <xdr:sp macro="" textlink="Pivottables!DF19">
      <xdr:nvSpPr>
        <xdr:cNvPr id="193" name="TextBox 192">
          <a:extLst>
            <a:ext uri="{FF2B5EF4-FFF2-40B4-BE49-F238E27FC236}">
              <a16:creationId xmlns:a16="http://schemas.microsoft.com/office/drawing/2014/main" id="{B437BA40-E422-60C1-2CEE-74CE1447A901}"/>
            </a:ext>
          </a:extLst>
        </xdr:cNvPr>
        <xdr:cNvSpPr txBox="1"/>
      </xdr:nvSpPr>
      <xdr:spPr>
        <a:xfrm>
          <a:off x="6731583" y="7333561"/>
          <a:ext cx="1269710" cy="517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81E7093-8FC8-45E1-9E41-EDFECFE34344}" type="TxLink">
            <a:rPr lang="en-US" sz="1600" b="0" i="0" u="none" strike="noStrike">
              <a:solidFill>
                <a:schemeClr val="bg1"/>
              </a:solidFill>
              <a:latin typeface="Avenir Next LT Pro" panose="020B0504020202020204" pitchFamily="34" charset="0"/>
              <a:ea typeface="+mn-ea"/>
              <a:cs typeface="+mn-cs"/>
            </a:rPr>
            <a:pPr marL="0" indent="0" algn="ctr"/>
            <a:t>276</a:t>
          </a:fld>
          <a:endParaRPr lang="en-US" sz="1600" b="0" i="0" u="none" strike="noStrike">
            <a:solidFill>
              <a:schemeClr val="bg1"/>
            </a:solidFill>
            <a:latin typeface="Avenir Next LT Pro" panose="020B0504020202020204" pitchFamily="34" charset="0"/>
            <a:ea typeface="+mn-ea"/>
            <a:cs typeface="+mn-cs"/>
          </a:endParaRPr>
        </a:p>
      </xdr:txBody>
    </xdr:sp>
    <xdr:clientData/>
  </xdr:twoCellAnchor>
  <xdr:twoCellAnchor editAs="absolute">
    <xdr:from>
      <xdr:col>6</xdr:col>
      <xdr:colOff>350819</xdr:colOff>
      <xdr:row>15</xdr:row>
      <xdr:rowOff>158846</xdr:rowOff>
    </xdr:from>
    <xdr:to>
      <xdr:col>8</xdr:col>
      <xdr:colOff>410086</xdr:colOff>
      <xdr:row>18</xdr:row>
      <xdr:rowOff>132525</xdr:rowOff>
    </xdr:to>
    <xdr:sp macro="" textlink="Pivottables!DF14">
      <xdr:nvSpPr>
        <xdr:cNvPr id="194" name="TextBox 193">
          <a:extLst>
            <a:ext uri="{FF2B5EF4-FFF2-40B4-BE49-F238E27FC236}">
              <a16:creationId xmlns:a16="http://schemas.microsoft.com/office/drawing/2014/main" id="{F6CA82B2-4282-8614-B04D-2680C5C4A4B2}"/>
            </a:ext>
          </a:extLst>
        </xdr:cNvPr>
        <xdr:cNvSpPr txBox="1"/>
      </xdr:nvSpPr>
      <xdr:spPr>
        <a:xfrm>
          <a:off x="4028297" y="2892107"/>
          <a:ext cx="1285093" cy="520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FC2F265-EA81-4A6C-AE8D-8AA2A681FD0E}" type="TxLink">
            <a:rPr lang="en-US" sz="1600" b="0" i="0" u="none" strike="noStrike">
              <a:solidFill>
                <a:schemeClr val="bg1"/>
              </a:solidFill>
              <a:latin typeface="Avenir Next LT Pro" panose="020B0504020202020204" pitchFamily="34" charset="0"/>
              <a:ea typeface="+mn-ea"/>
              <a:cs typeface="+mn-cs"/>
            </a:rPr>
            <a:pPr marL="0" indent="0" algn="ctr"/>
            <a:t>512</a:t>
          </a:fld>
          <a:endParaRPr lang="en-US" sz="1600" b="0" i="0" u="none" strike="noStrike">
            <a:solidFill>
              <a:schemeClr val="bg1"/>
            </a:solidFill>
            <a:latin typeface="Avenir Next LT Pro" panose="020B0504020202020204" pitchFamily="34" charset="0"/>
            <a:ea typeface="+mn-ea"/>
            <a:cs typeface="+mn-cs"/>
          </a:endParaRPr>
        </a:p>
      </xdr:txBody>
    </xdr:sp>
    <xdr:clientData/>
  </xdr:twoCellAnchor>
  <xdr:twoCellAnchor editAs="absolute">
    <xdr:from>
      <xdr:col>4</xdr:col>
      <xdr:colOff>218297</xdr:colOff>
      <xdr:row>44</xdr:row>
      <xdr:rowOff>67734</xdr:rowOff>
    </xdr:from>
    <xdr:to>
      <xdr:col>6</xdr:col>
      <xdr:colOff>277564</xdr:colOff>
      <xdr:row>47</xdr:row>
      <xdr:rowOff>41413</xdr:rowOff>
    </xdr:to>
    <xdr:sp macro="" textlink="">
      <xdr:nvSpPr>
        <xdr:cNvPr id="195" name="TextBox 194">
          <a:extLst>
            <a:ext uri="{FF2B5EF4-FFF2-40B4-BE49-F238E27FC236}">
              <a16:creationId xmlns:a16="http://schemas.microsoft.com/office/drawing/2014/main" id="{1094E6A8-5FCF-9CF2-8157-C9EA1AE6B236}"/>
            </a:ext>
          </a:extLst>
        </xdr:cNvPr>
        <xdr:cNvSpPr txBox="1"/>
      </xdr:nvSpPr>
      <xdr:spPr>
        <a:xfrm>
          <a:off x="2669949" y="8085299"/>
          <a:ext cx="1285093" cy="520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chemeClr val="bg1"/>
              </a:solidFill>
              <a:latin typeface="Avenir Next LT Pro" panose="020B0504020202020204" pitchFamily="34" charset="0"/>
              <a:ea typeface="+mn-ea"/>
              <a:cs typeface="+mn-cs"/>
            </a:rPr>
            <a:t>Online</a:t>
          </a:r>
        </a:p>
      </xdr:txBody>
    </xdr:sp>
    <xdr:clientData/>
  </xdr:twoCellAnchor>
  <xdr:twoCellAnchor editAs="absolute">
    <xdr:from>
      <xdr:col>0</xdr:col>
      <xdr:colOff>110624</xdr:colOff>
      <xdr:row>32</xdr:row>
      <xdr:rowOff>26322</xdr:rowOff>
    </xdr:from>
    <xdr:to>
      <xdr:col>2</xdr:col>
      <xdr:colOff>169891</xdr:colOff>
      <xdr:row>35</xdr:row>
      <xdr:rowOff>1</xdr:rowOff>
    </xdr:to>
    <xdr:sp macro="" textlink="Pivottables!$DI$18">
      <xdr:nvSpPr>
        <xdr:cNvPr id="196" name="TextBox 195">
          <a:extLst>
            <a:ext uri="{FF2B5EF4-FFF2-40B4-BE49-F238E27FC236}">
              <a16:creationId xmlns:a16="http://schemas.microsoft.com/office/drawing/2014/main" id="{69CEFB61-FFEB-4C82-C441-DF8BFF672BC0}"/>
            </a:ext>
          </a:extLst>
        </xdr:cNvPr>
        <xdr:cNvSpPr txBox="1"/>
      </xdr:nvSpPr>
      <xdr:spPr>
        <a:xfrm>
          <a:off x="110624" y="5857279"/>
          <a:ext cx="1285093" cy="520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710DE1-AE01-4C57-9C03-4788C644BE5E}" type="TxLink">
            <a:rPr lang="en-US" sz="1600" b="0" i="0" u="none" strike="noStrike">
              <a:solidFill>
                <a:schemeClr val="bg1"/>
              </a:solidFill>
              <a:latin typeface="Avenir Next LT Pro" panose="020B0504020202020204" pitchFamily="34" charset="0"/>
              <a:ea typeface="+mn-ea"/>
              <a:cs typeface="+mn-cs"/>
            </a:rPr>
            <a:pPr marL="0" indent="0" algn="ctr"/>
            <a:t>768</a:t>
          </a:fld>
          <a:endParaRPr lang="en-US" sz="1600" b="0" i="0" u="none" strike="noStrike">
            <a:solidFill>
              <a:schemeClr val="bg1"/>
            </a:solidFill>
            <a:latin typeface="Avenir Next LT Pro" panose="020B0504020202020204" pitchFamily="34" charset="0"/>
            <a:ea typeface="+mn-ea"/>
            <a:cs typeface="+mn-cs"/>
          </a:endParaRPr>
        </a:p>
      </xdr:txBody>
    </xdr:sp>
    <xdr:clientData/>
  </xdr:twoCellAnchor>
  <xdr:twoCellAnchor editAs="absolute">
    <xdr:from>
      <xdr:col>13</xdr:col>
      <xdr:colOff>433644</xdr:colOff>
      <xdr:row>22</xdr:row>
      <xdr:rowOff>117431</xdr:rowOff>
    </xdr:from>
    <xdr:to>
      <xdr:col>15</xdr:col>
      <xdr:colOff>492911</xdr:colOff>
      <xdr:row>25</xdr:row>
      <xdr:rowOff>91110</xdr:rowOff>
    </xdr:to>
    <xdr:sp macro="" textlink="Pivottables!DK19">
      <xdr:nvSpPr>
        <xdr:cNvPr id="197" name="TextBox 196">
          <a:extLst>
            <a:ext uri="{FF2B5EF4-FFF2-40B4-BE49-F238E27FC236}">
              <a16:creationId xmlns:a16="http://schemas.microsoft.com/office/drawing/2014/main" id="{A8A2235D-A861-A097-4BE1-826E2786BA2C}"/>
            </a:ext>
          </a:extLst>
        </xdr:cNvPr>
        <xdr:cNvSpPr txBox="1"/>
      </xdr:nvSpPr>
      <xdr:spPr>
        <a:xfrm>
          <a:off x="8401514" y="4126214"/>
          <a:ext cx="1285093" cy="520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094D5E-72B4-4A83-BB0D-F2D512270467}" type="TxLink">
            <a:rPr lang="en-US" sz="2000" b="0" i="0" u="none" strike="noStrike">
              <a:solidFill>
                <a:schemeClr val="bg1"/>
              </a:solidFill>
              <a:latin typeface="Avenir Next LT Pro" panose="020B0504020202020204" pitchFamily="34" charset="0"/>
              <a:ea typeface="+mn-ea"/>
              <a:cs typeface="+mn-cs"/>
            </a:rPr>
            <a:pPr marL="0" indent="0" algn="ctr"/>
            <a:t>628</a:t>
          </a:fld>
          <a:endParaRPr lang="en-US" sz="2000" b="0" i="0" u="none" strike="noStrike">
            <a:solidFill>
              <a:schemeClr val="bg1"/>
            </a:solidFill>
            <a:latin typeface="Avenir Next LT Pro" panose="020B0504020202020204" pitchFamily="34" charset="0"/>
            <a:ea typeface="+mn-ea"/>
            <a:cs typeface="+mn-cs"/>
          </a:endParaRPr>
        </a:p>
      </xdr:txBody>
    </xdr:sp>
    <xdr:clientData/>
  </xdr:twoCellAnchor>
  <xdr:twoCellAnchor editAs="absolute">
    <xdr:from>
      <xdr:col>20</xdr:col>
      <xdr:colOff>201725</xdr:colOff>
      <xdr:row>10</xdr:row>
      <xdr:rowOff>177380</xdr:rowOff>
    </xdr:from>
    <xdr:to>
      <xdr:col>22</xdr:col>
      <xdr:colOff>356153</xdr:colOff>
      <xdr:row>13</xdr:row>
      <xdr:rowOff>142777</xdr:rowOff>
    </xdr:to>
    <xdr:sp macro="" textlink="">
      <xdr:nvSpPr>
        <xdr:cNvPr id="200" name="TextBox 199">
          <a:extLst>
            <a:ext uri="{FF2B5EF4-FFF2-40B4-BE49-F238E27FC236}">
              <a16:creationId xmlns:a16="http://schemas.microsoft.com/office/drawing/2014/main" id="{46659599-4033-6C24-D885-36D587EBAA3C}"/>
            </a:ext>
          </a:extLst>
        </xdr:cNvPr>
        <xdr:cNvSpPr txBox="1"/>
      </xdr:nvSpPr>
      <xdr:spPr>
        <a:xfrm>
          <a:off x="12357439" y="1991666"/>
          <a:ext cx="1370000" cy="509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solidFill>
              <a:latin typeface="Avenir Next LT Pro" panose="020B0504020202020204" pitchFamily="34" charset="0"/>
            </a:rPr>
            <a:t>Download</a:t>
          </a:r>
        </a:p>
      </xdr:txBody>
    </xdr:sp>
    <xdr:clientData/>
  </xdr:twoCellAnchor>
  <xdr:twoCellAnchor editAs="absolute">
    <xdr:from>
      <xdr:col>20</xdr:col>
      <xdr:colOff>201725</xdr:colOff>
      <xdr:row>12</xdr:row>
      <xdr:rowOff>62212</xdr:rowOff>
    </xdr:from>
    <xdr:to>
      <xdr:col>22</xdr:col>
      <xdr:colOff>356153</xdr:colOff>
      <xdr:row>15</xdr:row>
      <xdr:rowOff>27608</xdr:rowOff>
    </xdr:to>
    <xdr:sp macro="" textlink="Pivottables!$DN$8">
      <xdr:nvSpPr>
        <xdr:cNvPr id="201" name="TextBox 200">
          <a:extLst>
            <a:ext uri="{FF2B5EF4-FFF2-40B4-BE49-F238E27FC236}">
              <a16:creationId xmlns:a16="http://schemas.microsoft.com/office/drawing/2014/main" id="{21C3AB08-B7AE-AA94-E5E1-419A15063625}"/>
            </a:ext>
          </a:extLst>
        </xdr:cNvPr>
        <xdr:cNvSpPr txBox="1"/>
      </xdr:nvSpPr>
      <xdr:spPr>
        <a:xfrm>
          <a:off x="12357439" y="2239355"/>
          <a:ext cx="1370000" cy="509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D50ECD-3A86-4CB8-A286-61E8BA61FCCF}" type="TxLink">
            <a:rPr lang="en-US" sz="1600" b="0" i="0" u="none" strike="noStrike">
              <a:solidFill>
                <a:schemeClr val="bg1"/>
              </a:solidFill>
              <a:latin typeface="Avenir Next LT Pro" panose="020B0504020202020204" pitchFamily="34" charset="0"/>
            </a:rPr>
            <a:pPr algn="ctr"/>
            <a:t> 72,827 </a:t>
          </a:fld>
          <a:endParaRPr lang="en-US" sz="1400">
            <a:solidFill>
              <a:schemeClr val="bg1"/>
            </a:solidFill>
            <a:latin typeface="Avenir Next LT Pro" panose="020B0504020202020204" pitchFamily="34" charset="0"/>
          </a:endParaRPr>
        </a:p>
      </xdr:txBody>
    </xdr:sp>
    <xdr:clientData/>
  </xdr:twoCellAnchor>
  <xdr:twoCellAnchor editAs="absolute">
    <xdr:from>
      <xdr:col>25</xdr:col>
      <xdr:colOff>19506</xdr:colOff>
      <xdr:row>39</xdr:row>
      <xdr:rowOff>117427</xdr:rowOff>
    </xdr:from>
    <xdr:to>
      <xdr:col>27</xdr:col>
      <xdr:colOff>173934</xdr:colOff>
      <xdr:row>42</xdr:row>
      <xdr:rowOff>82823</xdr:rowOff>
    </xdr:to>
    <xdr:sp macro="" textlink="">
      <xdr:nvSpPr>
        <xdr:cNvPr id="202" name="TextBox 201">
          <a:extLst>
            <a:ext uri="{FF2B5EF4-FFF2-40B4-BE49-F238E27FC236}">
              <a16:creationId xmlns:a16="http://schemas.microsoft.com/office/drawing/2014/main" id="{35FE62AA-9227-E685-D743-7374D0FD1115}"/>
            </a:ext>
          </a:extLst>
        </xdr:cNvPr>
        <xdr:cNvSpPr txBox="1"/>
      </xdr:nvSpPr>
      <xdr:spPr>
        <a:xfrm>
          <a:off x="15342332" y="7223905"/>
          <a:ext cx="1380254" cy="51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solidFill>
              <a:latin typeface="Avenir Next LT Pro" panose="020B0504020202020204" pitchFamily="34" charset="0"/>
            </a:rPr>
            <a:t>Branch</a:t>
          </a:r>
        </a:p>
      </xdr:txBody>
    </xdr:sp>
    <xdr:clientData/>
  </xdr:twoCellAnchor>
  <xdr:twoCellAnchor editAs="absolute">
    <xdr:from>
      <xdr:col>25</xdr:col>
      <xdr:colOff>2941</xdr:colOff>
      <xdr:row>40</xdr:row>
      <xdr:rowOff>158838</xdr:rowOff>
    </xdr:from>
    <xdr:to>
      <xdr:col>27</xdr:col>
      <xdr:colOff>157369</xdr:colOff>
      <xdr:row>43</xdr:row>
      <xdr:rowOff>124234</xdr:rowOff>
    </xdr:to>
    <xdr:sp macro="" textlink="Pivottables!$DN$7">
      <xdr:nvSpPr>
        <xdr:cNvPr id="203" name="TextBox 202">
          <a:extLst>
            <a:ext uri="{FF2B5EF4-FFF2-40B4-BE49-F238E27FC236}">
              <a16:creationId xmlns:a16="http://schemas.microsoft.com/office/drawing/2014/main" id="{7B30B1CF-A0B4-264C-BB68-BB303EA1E076}"/>
            </a:ext>
          </a:extLst>
        </xdr:cNvPr>
        <xdr:cNvSpPr txBox="1"/>
      </xdr:nvSpPr>
      <xdr:spPr>
        <a:xfrm>
          <a:off x="15325767" y="7447534"/>
          <a:ext cx="1380254" cy="51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DF0A5E-0F8C-4B9B-8C58-FA5EF2E7CD40}" type="TxLink">
            <a:rPr lang="en-US" sz="1600" b="0" i="0" u="none" strike="noStrike">
              <a:solidFill>
                <a:schemeClr val="bg1"/>
              </a:solidFill>
              <a:latin typeface="Avenir Next LT Pro" panose="020B0504020202020204" pitchFamily="34" charset="0"/>
              <a:ea typeface="+mn-ea"/>
              <a:cs typeface="+mn-cs"/>
            </a:rPr>
            <a:pPr marL="0" indent="0" algn="ctr"/>
            <a:t> 100,362 </a:t>
          </a:fld>
          <a:endParaRPr lang="en-US" sz="1600" b="0" i="0" u="none" strike="noStrike">
            <a:solidFill>
              <a:schemeClr val="bg1"/>
            </a:solidFill>
            <a:latin typeface="Avenir Next LT Pro" panose="020B0504020202020204" pitchFamily="34" charset="0"/>
            <a:ea typeface="+mn-ea"/>
            <a:cs typeface="+mn-cs"/>
          </a:endParaRPr>
        </a:p>
      </xdr:txBody>
    </xdr:sp>
    <xdr:clientData/>
  </xdr:twoCellAnchor>
  <xdr:twoCellAnchor editAs="absolute">
    <xdr:from>
      <xdr:col>15</xdr:col>
      <xdr:colOff>375659</xdr:colOff>
      <xdr:row>38</xdr:row>
      <xdr:rowOff>133991</xdr:rowOff>
    </xdr:from>
    <xdr:to>
      <xdr:col>17</xdr:col>
      <xdr:colOff>530087</xdr:colOff>
      <xdr:row>41</xdr:row>
      <xdr:rowOff>99387</xdr:rowOff>
    </xdr:to>
    <xdr:sp macro="" textlink="">
      <xdr:nvSpPr>
        <xdr:cNvPr id="204" name="TextBox 203">
          <a:extLst>
            <a:ext uri="{FF2B5EF4-FFF2-40B4-BE49-F238E27FC236}">
              <a16:creationId xmlns:a16="http://schemas.microsoft.com/office/drawing/2014/main" id="{153498EA-1ACB-56BE-D27C-059790E106BD}"/>
            </a:ext>
          </a:extLst>
        </xdr:cNvPr>
        <xdr:cNvSpPr txBox="1"/>
      </xdr:nvSpPr>
      <xdr:spPr>
        <a:xfrm>
          <a:off x="9569355" y="7058252"/>
          <a:ext cx="1380254" cy="51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solidFill>
              <a:latin typeface="Avenir Next LT Pro" panose="020B0504020202020204" pitchFamily="34" charset="0"/>
            </a:rPr>
            <a:t>Shipment</a:t>
          </a:r>
        </a:p>
      </xdr:txBody>
    </xdr:sp>
    <xdr:clientData/>
  </xdr:twoCellAnchor>
  <xdr:twoCellAnchor editAs="absolute">
    <xdr:from>
      <xdr:col>15</xdr:col>
      <xdr:colOff>359094</xdr:colOff>
      <xdr:row>40</xdr:row>
      <xdr:rowOff>18034</xdr:rowOff>
    </xdr:from>
    <xdr:to>
      <xdr:col>17</xdr:col>
      <xdr:colOff>513522</xdr:colOff>
      <xdr:row>42</xdr:row>
      <xdr:rowOff>165648</xdr:rowOff>
    </xdr:to>
    <xdr:sp macro="" textlink="Pivottables!$DN$9">
      <xdr:nvSpPr>
        <xdr:cNvPr id="205" name="TextBox 204">
          <a:extLst>
            <a:ext uri="{FF2B5EF4-FFF2-40B4-BE49-F238E27FC236}">
              <a16:creationId xmlns:a16="http://schemas.microsoft.com/office/drawing/2014/main" id="{3F285E0F-FCCD-5D42-117A-A13EDC98DD25}"/>
            </a:ext>
          </a:extLst>
        </xdr:cNvPr>
        <xdr:cNvSpPr txBox="1"/>
      </xdr:nvSpPr>
      <xdr:spPr>
        <a:xfrm>
          <a:off x="9552790" y="7306730"/>
          <a:ext cx="1380254" cy="51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59CEA6C-1447-4819-A902-44A9B3AE831C}" type="TxLink">
            <a:rPr lang="en-US" sz="1600" b="0" i="0" u="none" strike="noStrike">
              <a:solidFill>
                <a:schemeClr val="bg1"/>
              </a:solidFill>
              <a:latin typeface="Avenir Next LT Pro" panose="020B0504020202020204" pitchFamily="34" charset="0"/>
              <a:ea typeface="+mn-ea"/>
              <a:cs typeface="+mn-cs"/>
            </a:rPr>
            <a:pPr marL="0" indent="0" algn="ctr"/>
            <a:t> 120,843 </a:t>
          </a:fld>
          <a:endParaRPr lang="en-US" sz="1600" b="0" i="0" u="none" strike="noStrike">
            <a:solidFill>
              <a:schemeClr val="bg1"/>
            </a:solidFill>
            <a:latin typeface="Avenir Next LT Pro" panose="020B0504020202020204" pitchFamily="34" charset="0"/>
            <a:ea typeface="+mn-ea"/>
            <a:cs typeface="+mn-cs"/>
          </a:endParaRPr>
        </a:p>
      </xdr:txBody>
    </xdr:sp>
    <xdr:clientData/>
  </xdr:twoCellAnchor>
  <xdr:twoCellAnchor editAs="absolute">
    <xdr:from>
      <xdr:col>21</xdr:col>
      <xdr:colOff>96059</xdr:colOff>
      <xdr:row>8</xdr:row>
      <xdr:rowOff>157370</xdr:rowOff>
    </xdr:from>
    <xdr:to>
      <xdr:col>21</xdr:col>
      <xdr:colOff>461819</xdr:colOff>
      <xdr:row>10</xdr:row>
      <xdr:rowOff>158695</xdr:rowOff>
    </xdr:to>
    <xdr:sp macro="" textlink="">
      <xdr:nvSpPr>
        <xdr:cNvPr id="206" name="Rectangle: Rounded Corners 205">
          <a:extLst>
            <a:ext uri="{FF2B5EF4-FFF2-40B4-BE49-F238E27FC236}">
              <a16:creationId xmlns:a16="http://schemas.microsoft.com/office/drawing/2014/main" id="{B5F91F58-D473-4F34-00BA-005F9718889F}"/>
            </a:ext>
          </a:extLst>
        </xdr:cNvPr>
        <xdr:cNvSpPr/>
      </xdr:nvSpPr>
      <xdr:spPr>
        <a:xfrm>
          <a:off x="12967233" y="1615109"/>
          <a:ext cx="365760" cy="365760"/>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21</xdr:col>
      <xdr:colOff>150915</xdr:colOff>
      <xdr:row>9</xdr:row>
      <xdr:rowOff>26678</xdr:rowOff>
    </xdr:from>
    <xdr:to>
      <xdr:col>21</xdr:col>
      <xdr:colOff>430693</xdr:colOff>
      <xdr:row>10</xdr:row>
      <xdr:rowOff>124239</xdr:rowOff>
    </xdr:to>
    <xdr:pic>
      <xdr:nvPicPr>
        <xdr:cNvPr id="212" name="Graphic 211" descr="Download from cloud outline">
          <a:extLst>
            <a:ext uri="{FF2B5EF4-FFF2-40B4-BE49-F238E27FC236}">
              <a16:creationId xmlns:a16="http://schemas.microsoft.com/office/drawing/2014/main" id="{6A28B3C8-E9B9-8797-01AB-E78FAF53B78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3022089" y="1666635"/>
          <a:ext cx="279778" cy="279778"/>
        </a:xfrm>
        <a:prstGeom prst="rect">
          <a:avLst/>
        </a:prstGeom>
      </xdr:spPr>
    </xdr:pic>
    <xdr:clientData/>
  </xdr:twoCellAnchor>
  <xdr:twoCellAnchor editAs="absolute">
    <xdr:from>
      <xdr:col>25</xdr:col>
      <xdr:colOff>538350</xdr:colOff>
      <xdr:row>38</xdr:row>
      <xdr:rowOff>28160</xdr:rowOff>
    </xdr:from>
    <xdr:to>
      <xdr:col>26</xdr:col>
      <xdr:colOff>291197</xdr:colOff>
      <xdr:row>40</xdr:row>
      <xdr:rowOff>29485</xdr:rowOff>
    </xdr:to>
    <xdr:sp macro="" textlink="">
      <xdr:nvSpPr>
        <xdr:cNvPr id="213" name="Rectangle: Rounded Corners 212">
          <a:extLst>
            <a:ext uri="{FF2B5EF4-FFF2-40B4-BE49-F238E27FC236}">
              <a16:creationId xmlns:a16="http://schemas.microsoft.com/office/drawing/2014/main" id="{23253671-462E-4163-9B8E-629F8C19E682}"/>
            </a:ext>
          </a:extLst>
        </xdr:cNvPr>
        <xdr:cNvSpPr/>
      </xdr:nvSpPr>
      <xdr:spPr>
        <a:xfrm>
          <a:off x="15861176" y="6952421"/>
          <a:ext cx="365760" cy="365760"/>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25</xdr:col>
      <xdr:colOff>572413</xdr:colOff>
      <xdr:row>38</xdr:row>
      <xdr:rowOff>67175</xdr:rowOff>
    </xdr:from>
    <xdr:to>
      <xdr:col>26</xdr:col>
      <xdr:colOff>265043</xdr:colOff>
      <xdr:row>40</xdr:row>
      <xdr:rowOff>8283</xdr:rowOff>
    </xdr:to>
    <xdr:pic>
      <xdr:nvPicPr>
        <xdr:cNvPr id="210" name="Graphic 209" descr="Store outline">
          <a:extLst>
            <a:ext uri="{FF2B5EF4-FFF2-40B4-BE49-F238E27FC236}">
              <a16:creationId xmlns:a16="http://schemas.microsoft.com/office/drawing/2014/main" id="{293E3172-DF53-7420-CF28-0E92CB14ABC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5895239" y="6991436"/>
          <a:ext cx="305543" cy="305543"/>
        </a:xfrm>
        <a:prstGeom prst="rect">
          <a:avLst/>
        </a:prstGeom>
      </xdr:spPr>
    </xdr:pic>
    <xdr:clientData/>
  </xdr:twoCellAnchor>
  <xdr:twoCellAnchor editAs="absolute">
    <xdr:from>
      <xdr:col>16</xdr:col>
      <xdr:colOff>223612</xdr:colOff>
      <xdr:row>37</xdr:row>
      <xdr:rowOff>36443</xdr:rowOff>
    </xdr:from>
    <xdr:to>
      <xdr:col>16</xdr:col>
      <xdr:colOff>589372</xdr:colOff>
      <xdr:row>39</xdr:row>
      <xdr:rowOff>37768</xdr:rowOff>
    </xdr:to>
    <xdr:grpSp>
      <xdr:nvGrpSpPr>
        <xdr:cNvPr id="215" name="Group 214">
          <a:extLst>
            <a:ext uri="{FF2B5EF4-FFF2-40B4-BE49-F238E27FC236}">
              <a16:creationId xmlns:a16="http://schemas.microsoft.com/office/drawing/2014/main" id="{703B9411-7611-BD89-2321-7E8D06A5F9E4}"/>
            </a:ext>
          </a:extLst>
        </xdr:cNvPr>
        <xdr:cNvGrpSpPr/>
      </xdr:nvGrpSpPr>
      <xdr:grpSpPr>
        <a:xfrm>
          <a:off x="9948183" y="6749300"/>
          <a:ext cx="365760" cy="364182"/>
          <a:chOff x="10253851" y="7151204"/>
          <a:chExt cx="365760" cy="365760"/>
        </a:xfrm>
      </xdr:grpSpPr>
      <xdr:sp macro="" textlink="">
        <xdr:nvSpPr>
          <xdr:cNvPr id="214" name="Rectangle: Rounded Corners 213">
            <a:extLst>
              <a:ext uri="{FF2B5EF4-FFF2-40B4-BE49-F238E27FC236}">
                <a16:creationId xmlns:a16="http://schemas.microsoft.com/office/drawing/2014/main" id="{C913F05D-A1C9-34C7-6F3C-12C3DB268F67}"/>
              </a:ext>
            </a:extLst>
          </xdr:cNvPr>
          <xdr:cNvSpPr/>
        </xdr:nvSpPr>
        <xdr:spPr>
          <a:xfrm>
            <a:off x="10253851" y="7151204"/>
            <a:ext cx="365760" cy="365760"/>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08" name="Graphic 207" descr="Filing Box Archive outline">
            <a:extLst>
              <a:ext uri="{FF2B5EF4-FFF2-40B4-BE49-F238E27FC236}">
                <a16:creationId xmlns:a16="http://schemas.microsoft.com/office/drawing/2014/main" id="{C31E801F-11D2-5AD2-747A-DD61ACD39CC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0295285" y="7197588"/>
            <a:ext cx="289891" cy="289891"/>
          </a:xfrm>
          <a:prstGeom prst="rect">
            <a:avLst/>
          </a:prstGeom>
        </xdr:spPr>
      </xdr:pic>
    </xdr:grpSp>
    <xdr:clientData/>
  </xdr:twoCellAnchor>
  <xdr:twoCellAnchor editAs="absolute">
    <xdr:from>
      <xdr:col>0</xdr:col>
      <xdr:colOff>273322</xdr:colOff>
      <xdr:row>3</xdr:row>
      <xdr:rowOff>49696</xdr:rowOff>
    </xdr:from>
    <xdr:to>
      <xdr:col>3</xdr:col>
      <xdr:colOff>140799</xdr:colOff>
      <xdr:row>5</xdr:row>
      <xdr:rowOff>173935</xdr:rowOff>
    </xdr:to>
    <xdr:sp macro="" textlink="">
      <xdr:nvSpPr>
        <xdr:cNvPr id="216" name="Rectangle: Rounded Corners 215">
          <a:extLst>
            <a:ext uri="{FF2B5EF4-FFF2-40B4-BE49-F238E27FC236}">
              <a16:creationId xmlns:a16="http://schemas.microsoft.com/office/drawing/2014/main" id="{102E8455-F985-4E08-A433-CA5C9F5193EC}"/>
            </a:ext>
          </a:extLst>
        </xdr:cNvPr>
        <xdr:cNvSpPr/>
      </xdr:nvSpPr>
      <xdr:spPr>
        <a:xfrm>
          <a:off x="273322" y="596348"/>
          <a:ext cx="1706216" cy="488674"/>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356594</xdr:colOff>
      <xdr:row>3</xdr:row>
      <xdr:rowOff>121689</xdr:rowOff>
    </xdr:from>
    <xdr:to>
      <xdr:col>3</xdr:col>
      <xdr:colOff>32889</xdr:colOff>
      <xdr:row>5</xdr:row>
      <xdr:rowOff>99345</xdr:rowOff>
    </xdr:to>
    <xdr:sp macro="" textlink="">
      <xdr:nvSpPr>
        <xdr:cNvPr id="217" name="TextBox 216">
          <a:extLst>
            <a:ext uri="{FF2B5EF4-FFF2-40B4-BE49-F238E27FC236}">
              <a16:creationId xmlns:a16="http://schemas.microsoft.com/office/drawing/2014/main" id="{F75451E6-5FEE-4FE9-BC9C-222071AEBAD1}"/>
            </a:ext>
          </a:extLst>
        </xdr:cNvPr>
        <xdr:cNvSpPr txBox="1"/>
      </xdr:nvSpPr>
      <xdr:spPr>
        <a:xfrm>
          <a:off x="356594" y="668341"/>
          <a:ext cx="1515034" cy="342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baseline="0">
              <a:solidFill>
                <a:schemeClr val="bg1"/>
              </a:solidFill>
              <a:latin typeface="Avenir Next LT Pro" panose="020B0504020202020204" pitchFamily="34" charset="0"/>
            </a:rPr>
            <a:t>Sales Cycle</a:t>
          </a:r>
        </a:p>
      </xdr:txBody>
    </xdr:sp>
    <xdr:clientData/>
  </xdr:twoCellAnchor>
  <xdr:twoCellAnchor editAs="absolute">
    <xdr:from>
      <xdr:col>3</xdr:col>
      <xdr:colOff>132517</xdr:colOff>
      <xdr:row>3</xdr:row>
      <xdr:rowOff>99392</xdr:rowOff>
    </xdr:from>
    <xdr:to>
      <xdr:col>9</xdr:col>
      <xdr:colOff>535215</xdr:colOff>
      <xdr:row>6</xdr:row>
      <xdr:rowOff>16566</xdr:rowOff>
    </xdr:to>
    <xdr:sp macro="" textlink="">
      <xdr:nvSpPr>
        <xdr:cNvPr id="218" name="TextBox 217">
          <a:extLst>
            <a:ext uri="{FF2B5EF4-FFF2-40B4-BE49-F238E27FC236}">
              <a16:creationId xmlns:a16="http://schemas.microsoft.com/office/drawing/2014/main" id="{83907784-6137-554E-68C5-0961083691E2}"/>
            </a:ext>
          </a:extLst>
        </xdr:cNvPr>
        <xdr:cNvSpPr txBox="1"/>
      </xdr:nvSpPr>
      <xdr:spPr>
        <a:xfrm>
          <a:off x="1955874" y="643678"/>
          <a:ext cx="4049412" cy="461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1"/>
              </a:solidFill>
              <a:latin typeface="Avenir Next LT Pro" panose="020B0504020202020204" pitchFamily="34" charset="0"/>
            </a:rPr>
            <a:t>A set of recurring steps a sales process takes to move a potential buyer from the early awareness stage to a closed sale.</a:t>
          </a:r>
        </a:p>
      </xdr:txBody>
    </xdr:sp>
    <xdr:clientData/>
  </xdr:twoCellAnchor>
  <xdr:twoCellAnchor editAs="absolute">
    <xdr:from>
      <xdr:col>12</xdr:col>
      <xdr:colOff>513529</xdr:colOff>
      <xdr:row>3</xdr:row>
      <xdr:rowOff>149089</xdr:rowOff>
    </xdr:from>
    <xdr:to>
      <xdr:col>16</xdr:col>
      <xdr:colOff>480399</xdr:colOff>
      <xdr:row>7</xdr:row>
      <xdr:rowOff>165652</xdr:rowOff>
    </xdr:to>
    <xdr:graphicFrame macro="">
      <xdr:nvGraphicFramePr>
        <xdr:cNvPr id="219" name="Chart 218">
          <a:extLst>
            <a:ext uri="{FF2B5EF4-FFF2-40B4-BE49-F238E27FC236}">
              <a16:creationId xmlns:a16="http://schemas.microsoft.com/office/drawing/2014/main" id="{F7391CD5-DE63-4BCA-8130-BA58FABFE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absolute">
    <xdr:from>
      <xdr:col>10</xdr:col>
      <xdr:colOff>109134</xdr:colOff>
      <xdr:row>2</xdr:row>
      <xdr:rowOff>173929</xdr:rowOff>
    </xdr:from>
    <xdr:to>
      <xdr:col>12</xdr:col>
      <xdr:colOff>72027</xdr:colOff>
      <xdr:row>9</xdr:row>
      <xdr:rowOff>87127</xdr:rowOff>
    </xdr:to>
    <xdr:grpSp>
      <xdr:nvGrpSpPr>
        <xdr:cNvPr id="223" name="Group 222">
          <a:extLst>
            <a:ext uri="{FF2B5EF4-FFF2-40B4-BE49-F238E27FC236}">
              <a16:creationId xmlns:a16="http://schemas.microsoft.com/office/drawing/2014/main" id="{E46DEE2E-D9B2-C949-20EE-3AFC93821CED}"/>
            </a:ext>
          </a:extLst>
        </xdr:cNvPr>
        <xdr:cNvGrpSpPr/>
      </xdr:nvGrpSpPr>
      <xdr:grpSpPr>
        <a:xfrm>
          <a:off x="6186991" y="536786"/>
          <a:ext cx="1178465" cy="1183198"/>
          <a:chOff x="6162260" y="1018760"/>
          <a:chExt cx="1188720" cy="1188720"/>
        </a:xfrm>
      </xdr:grpSpPr>
      <xdr:sp macro="" textlink="">
        <xdr:nvSpPr>
          <xdr:cNvPr id="221" name="Flowchart: Connector 220">
            <a:extLst>
              <a:ext uri="{FF2B5EF4-FFF2-40B4-BE49-F238E27FC236}">
                <a16:creationId xmlns:a16="http://schemas.microsoft.com/office/drawing/2014/main" id="{DD52EA26-D985-A816-67B9-DC7584FB824F}"/>
              </a:ext>
            </a:extLst>
          </xdr:cNvPr>
          <xdr:cNvSpPr/>
        </xdr:nvSpPr>
        <xdr:spPr>
          <a:xfrm>
            <a:off x="6162260" y="1018760"/>
            <a:ext cx="1188720" cy="1188720"/>
          </a:xfrm>
          <a:prstGeom prst="flowChartConnector">
            <a:avLst/>
          </a:prstGeom>
          <a:noFill/>
          <a:ln w="38100">
            <a:solidFill>
              <a:schemeClr val="bg1">
                <a:alpha val="3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2" name="Flowchart: Connector 221">
            <a:extLst>
              <a:ext uri="{FF2B5EF4-FFF2-40B4-BE49-F238E27FC236}">
                <a16:creationId xmlns:a16="http://schemas.microsoft.com/office/drawing/2014/main" id="{D819AA48-C22F-72D8-F8F6-1D3C3CD5C6B5}"/>
              </a:ext>
            </a:extLst>
          </xdr:cNvPr>
          <xdr:cNvSpPr/>
        </xdr:nvSpPr>
        <xdr:spPr>
          <a:xfrm>
            <a:off x="6436580" y="1293080"/>
            <a:ext cx="640080" cy="640080"/>
          </a:xfrm>
          <a:prstGeom prst="flowChartConnector">
            <a:avLst/>
          </a:prstGeom>
          <a:gradFill>
            <a:gsLst>
              <a:gs pos="0">
                <a:srgbClr val="194AFE"/>
              </a:gs>
              <a:gs pos="100000">
                <a:srgbClr val="FF6C8F"/>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10</xdr:col>
      <xdr:colOff>49698</xdr:colOff>
      <xdr:row>3</xdr:row>
      <xdr:rowOff>42004</xdr:rowOff>
    </xdr:from>
    <xdr:to>
      <xdr:col>12</xdr:col>
      <xdr:colOff>131463</xdr:colOff>
      <xdr:row>9</xdr:row>
      <xdr:rowOff>36835</xdr:rowOff>
    </xdr:to>
    <xdr:graphicFrame macro="">
      <xdr:nvGraphicFramePr>
        <xdr:cNvPr id="220" name="Chart 219">
          <a:extLst>
            <a:ext uri="{FF2B5EF4-FFF2-40B4-BE49-F238E27FC236}">
              <a16:creationId xmlns:a16="http://schemas.microsoft.com/office/drawing/2014/main" id="{B1FFF27B-7580-4720-90D1-D28F0713A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absolute">
    <xdr:from>
      <xdr:col>10</xdr:col>
      <xdr:colOff>203026</xdr:colOff>
      <xdr:row>6</xdr:row>
      <xdr:rowOff>107668</xdr:rowOff>
    </xdr:from>
    <xdr:to>
      <xdr:col>11</xdr:col>
      <xdr:colOff>472111</xdr:colOff>
      <xdr:row>8</xdr:row>
      <xdr:rowOff>66255</xdr:rowOff>
    </xdr:to>
    <xdr:sp macro="" textlink="">
      <xdr:nvSpPr>
        <xdr:cNvPr id="106" name="TextBox 105">
          <a:extLst>
            <a:ext uri="{FF2B5EF4-FFF2-40B4-BE49-F238E27FC236}">
              <a16:creationId xmlns:a16="http://schemas.microsoft.com/office/drawing/2014/main" id="{EAE86589-AD3B-17E4-17DB-572DDB190BBE}"/>
            </a:ext>
          </a:extLst>
        </xdr:cNvPr>
        <xdr:cNvSpPr txBox="1"/>
      </xdr:nvSpPr>
      <xdr:spPr>
        <a:xfrm>
          <a:off x="6332156" y="1200972"/>
          <a:ext cx="881998" cy="323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0">
              <a:solidFill>
                <a:schemeClr val="tx1"/>
              </a:solidFill>
              <a:latin typeface="Avenir Next LT Pro" panose="020B0504020202020204" pitchFamily="34" charset="0"/>
            </a:rPr>
            <a:t>Refunded</a:t>
          </a:r>
        </a:p>
      </xdr:txBody>
    </xdr:sp>
    <xdr:clientData/>
  </xdr:twoCellAnchor>
  <xdr:twoCellAnchor editAs="absolute">
    <xdr:from>
      <xdr:col>10</xdr:col>
      <xdr:colOff>128483</xdr:colOff>
      <xdr:row>5</xdr:row>
      <xdr:rowOff>115950</xdr:rowOff>
    </xdr:from>
    <xdr:to>
      <xdr:col>11</xdr:col>
      <xdr:colOff>397568</xdr:colOff>
      <xdr:row>7</xdr:row>
      <xdr:rowOff>74537</xdr:rowOff>
    </xdr:to>
    <xdr:sp macro="" textlink="Pivottables!EA8">
      <xdr:nvSpPr>
        <xdr:cNvPr id="224" name="TextBox 223">
          <a:extLst>
            <a:ext uri="{FF2B5EF4-FFF2-40B4-BE49-F238E27FC236}">
              <a16:creationId xmlns:a16="http://schemas.microsoft.com/office/drawing/2014/main" id="{5121C153-AADB-94BB-38FF-45116631EAC8}"/>
            </a:ext>
          </a:extLst>
        </xdr:cNvPr>
        <xdr:cNvSpPr txBox="1"/>
      </xdr:nvSpPr>
      <xdr:spPr>
        <a:xfrm>
          <a:off x="6257613" y="1027037"/>
          <a:ext cx="881998" cy="323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C99DB3-0F37-41E2-890B-C3FDB4D87268}" type="TxLink">
            <a:rPr lang="en-US" sz="1600" b="0" i="0" u="none" strike="noStrike">
              <a:solidFill>
                <a:srgbClr val="393939"/>
              </a:solidFill>
              <a:latin typeface="Avenir Next LT Pro" panose="020B0504020202020204" pitchFamily="34" charset="0"/>
            </a:rPr>
            <a:pPr algn="ctr"/>
            <a:t>18%</a:t>
          </a:fld>
          <a:endParaRPr lang="en-US" sz="1100" b="0">
            <a:solidFill>
              <a:schemeClr val="tx1"/>
            </a:solidFill>
            <a:latin typeface="Avenir Next LT Pro" panose="020B0504020202020204" pitchFamily="34" charset="0"/>
          </a:endParaRPr>
        </a:p>
      </xdr:txBody>
    </xdr:sp>
    <xdr:clientData/>
  </xdr:twoCellAnchor>
  <xdr:twoCellAnchor editAs="absolute">
    <xdr:from>
      <xdr:col>11</xdr:col>
      <xdr:colOff>55012</xdr:colOff>
      <xdr:row>38</xdr:row>
      <xdr:rowOff>85486</xdr:rowOff>
    </xdr:from>
    <xdr:to>
      <xdr:col>13</xdr:col>
      <xdr:colOff>109151</xdr:colOff>
      <xdr:row>41</xdr:row>
      <xdr:rowOff>59166</xdr:rowOff>
    </xdr:to>
    <xdr:sp macro="" textlink="">
      <xdr:nvSpPr>
        <xdr:cNvPr id="16" name="TextBox 15">
          <a:extLst>
            <a:ext uri="{FF2B5EF4-FFF2-40B4-BE49-F238E27FC236}">
              <a16:creationId xmlns:a16="http://schemas.microsoft.com/office/drawing/2014/main" id="{6F311BBC-3FE9-B38D-8CA5-DDC3ACA72362}"/>
            </a:ext>
          </a:extLst>
        </xdr:cNvPr>
        <xdr:cNvSpPr txBox="1"/>
      </xdr:nvSpPr>
      <xdr:spPr>
        <a:xfrm>
          <a:off x="6740655" y="6979772"/>
          <a:ext cx="1269710" cy="517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0" i="0" u="none" strike="noStrike">
              <a:solidFill>
                <a:schemeClr val="bg1"/>
              </a:solidFill>
              <a:latin typeface="Avenir Next LT Pro" panose="020B0504020202020204" pitchFamily="34" charset="0"/>
              <a:ea typeface="+mn-ea"/>
              <a:cs typeface="+mn-cs"/>
            </a:rPr>
            <a:t>Non-Registered Customers</a:t>
          </a:r>
        </a:p>
      </xdr:txBody>
    </xdr:sp>
    <xdr:clientData/>
  </xdr:twoCellAnchor>
  <xdr:twoCellAnchor>
    <xdr:from>
      <xdr:col>0</xdr:col>
      <xdr:colOff>0</xdr:colOff>
      <xdr:row>0</xdr:row>
      <xdr:rowOff>0</xdr:rowOff>
    </xdr:from>
    <xdr:to>
      <xdr:col>28</xdr:col>
      <xdr:colOff>195205</xdr:colOff>
      <xdr:row>2</xdr:row>
      <xdr:rowOff>27432</xdr:rowOff>
    </xdr:to>
    <xdr:grpSp>
      <xdr:nvGrpSpPr>
        <xdr:cNvPr id="245" name="Group 244">
          <a:extLst>
            <a:ext uri="{FF2B5EF4-FFF2-40B4-BE49-F238E27FC236}">
              <a16:creationId xmlns:a16="http://schemas.microsoft.com/office/drawing/2014/main" id="{BBC09513-83A9-4A97-BFED-3E79DB29577C}"/>
            </a:ext>
          </a:extLst>
        </xdr:cNvPr>
        <xdr:cNvGrpSpPr/>
      </xdr:nvGrpSpPr>
      <xdr:grpSpPr>
        <a:xfrm>
          <a:off x="0" y="0"/>
          <a:ext cx="17213205" cy="390289"/>
          <a:chOff x="0" y="0"/>
          <a:chExt cx="17264005" cy="387650"/>
        </a:xfrm>
      </xdr:grpSpPr>
      <xdr:grpSp>
        <xdr:nvGrpSpPr>
          <xdr:cNvPr id="246" name="Group 245">
            <a:extLst>
              <a:ext uri="{FF2B5EF4-FFF2-40B4-BE49-F238E27FC236}">
                <a16:creationId xmlns:a16="http://schemas.microsoft.com/office/drawing/2014/main" id="{C33A93DC-02C2-118D-6A36-D4D6D01E1931}"/>
              </a:ext>
            </a:extLst>
          </xdr:cNvPr>
          <xdr:cNvGrpSpPr/>
        </xdr:nvGrpSpPr>
        <xdr:grpSpPr>
          <a:xfrm>
            <a:off x="0" y="0"/>
            <a:ext cx="17264005" cy="387650"/>
            <a:chOff x="0" y="0"/>
            <a:chExt cx="17263872" cy="386020"/>
          </a:xfrm>
        </xdr:grpSpPr>
        <xdr:sp macro="" textlink="">
          <xdr:nvSpPr>
            <xdr:cNvPr id="251" name="Rectangle 250">
              <a:extLst>
                <a:ext uri="{FF2B5EF4-FFF2-40B4-BE49-F238E27FC236}">
                  <a16:creationId xmlns:a16="http://schemas.microsoft.com/office/drawing/2014/main" id="{5758CE8F-CABC-1428-C6B6-F701ADE4F536}"/>
                </a:ext>
              </a:extLst>
            </xdr:cNvPr>
            <xdr:cNvSpPr/>
          </xdr:nvSpPr>
          <xdr:spPr>
            <a:xfrm>
              <a:off x="0" y="0"/>
              <a:ext cx="17263872" cy="38602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2" name="TextBox 251">
              <a:extLst>
                <a:ext uri="{FF2B5EF4-FFF2-40B4-BE49-F238E27FC236}">
                  <a16:creationId xmlns:a16="http://schemas.microsoft.com/office/drawing/2014/main" id="{5A69542F-28D2-6172-0434-C63114BF4D4F}"/>
                </a:ext>
              </a:extLst>
            </xdr:cNvPr>
            <xdr:cNvSpPr txBox="1"/>
          </xdr:nvSpPr>
          <xdr:spPr>
            <a:xfrm>
              <a:off x="90129" y="8193"/>
              <a:ext cx="1927122" cy="334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Avenir Next LT Pro" panose="020B0504020202020204" pitchFamily="34" charset="0"/>
                </a:rPr>
                <a:t>Sameh</a:t>
              </a:r>
              <a:r>
                <a:rPr lang="en-US" sz="1400" b="1" baseline="0">
                  <a:solidFill>
                    <a:schemeClr val="bg1"/>
                  </a:solidFill>
                  <a:latin typeface="Avenir Next LT Pro" panose="020B0504020202020204" pitchFamily="34" charset="0"/>
                </a:rPr>
                <a:t> The Analyst</a:t>
              </a:r>
              <a:endParaRPr lang="en-US" sz="1400" b="1">
                <a:solidFill>
                  <a:schemeClr val="bg1"/>
                </a:solidFill>
                <a:latin typeface="Avenir Next LT Pro" panose="020B0504020202020204" pitchFamily="34" charset="0"/>
              </a:endParaRPr>
            </a:p>
          </xdr:txBody>
        </xdr:sp>
        <xdr:sp macro="" textlink="">
          <xdr:nvSpPr>
            <xdr:cNvPr id="253" name="TextBox 252">
              <a:hlinkClick xmlns:r="http://schemas.openxmlformats.org/officeDocument/2006/relationships" r:id="rId26"/>
              <a:extLst>
                <a:ext uri="{FF2B5EF4-FFF2-40B4-BE49-F238E27FC236}">
                  <a16:creationId xmlns:a16="http://schemas.microsoft.com/office/drawing/2014/main" id="{123D6542-2985-8676-D1B5-42E62E42E3DB}"/>
                </a:ext>
              </a:extLst>
            </xdr:cNvPr>
            <xdr:cNvSpPr txBox="1"/>
          </xdr:nvSpPr>
          <xdr:spPr>
            <a:xfrm>
              <a:off x="4027183" y="49141"/>
              <a:ext cx="935992"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Browser</a:t>
              </a:r>
              <a:endParaRPr lang="en-US" sz="1200" b="0">
                <a:solidFill>
                  <a:schemeClr val="bg1"/>
                </a:solidFill>
                <a:latin typeface="Avenir Next LT Pro" panose="020B0504020202020204" pitchFamily="34" charset="0"/>
              </a:endParaRPr>
            </a:p>
          </xdr:txBody>
        </xdr:sp>
        <xdr:sp macro="" textlink="">
          <xdr:nvSpPr>
            <xdr:cNvPr id="254" name="TextBox 253">
              <a:hlinkClick xmlns:r="http://schemas.openxmlformats.org/officeDocument/2006/relationships" r:id="rId27" tooltip="Revenue Sources"/>
              <a:extLst>
                <a:ext uri="{FF2B5EF4-FFF2-40B4-BE49-F238E27FC236}">
                  <a16:creationId xmlns:a16="http://schemas.microsoft.com/office/drawing/2014/main" id="{AB970C47-6A17-2AED-ECE1-32C8D1FF5643}"/>
                </a:ext>
              </a:extLst>
            </xdr:cNvPr>
            <xdr:cNvSpPr txBox="1"/>
          </xdr:nvSpPr>
          <xdr:spPr>
            <a:xfrm>
              <a:off x="11089770" y="31230"/>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Revenue Sources</a:t>
              </a:r>
            </a:p>
          </xdr:txBody>
        </xdr:sp>
        <xdr:sp macro="" textlink="">
          <xdr:nvSpPr>
            <xdr:cNvPr id="255" name="TextBox 254">
              <a:hlinkClick xmlns:r="http://schemas.openxmlformats.org/officeDocument/2006/relationships" r:id="rId28" tooltip="The Map"/>
              <a:extLst>
                <a:ext uri="{FF2B5EF4-FFF2-40B4-BE49-F238E27FC236}">
                  <a16:creationId xmlns:a16="http://schemas.microsoft.com/office/drawing/2014/main" id="{7C3B72BF-B63A-8114-C02A-ADB774EF299A}"/>
                </a:ext>
              </a:extLst>
            </xdr:cNvPr>
            <xdr:cNvSpPr txBox="1"/>
          </xdr:nvSpPr>
          <xdr:spPr>
            <a:xfrm>
              <a:off x="12804482" y="37690"/>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The Map</a:t>
              </a:r>
              <a:endParaRPr lang="en-US" sz="1200" b="0">
                <a:solidFill>
                  <a:schemeClr val="bg1"/>
                </a:solidFill>
                <a:latin typeface="Avenir Next LT Pro" panose="020B0504020202020204" pitchFamily="34" charset="0"/>
              </a:endParaRPr>
            </a:p>
          </xdr:txBody>
        </xdr:sp>
        <xdr:sp macro="" textlink="">
          <xdr:nvSpPr>
            <xdr:cNvPr id="32" name="TextBox 31">
              <a:hlinkClick xmlns:r="http://schemas.openxmlformats.org/officeDocument/2006/relationships" r:id="rId29" tooltip="Sales Cycle"/>
              <a:extLst>
                <a:ext uri="{FF2B5EF4-FFF2-40B4-BE49-F238E27FC236}">
                  <a16:creationId xmlns:a16="http://schemas.microsoft.com/office/drawing/2014/main" id="{D0E53FB6-BCFE-0AF3-C015-B669B84DD4F7}"/>
                </a:ext>
              </a:extLst>
            </xdr:cNvPr>
            <xdr:cNvSpPr txBox="1"/>
          </xdr:nvSpPr>
          <xdr:spPr>
            <a:xfrm>
              <a:off x="14020429" y="34413"/>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Sales Cycle</a:t>
              </a:r>
              <a:endParaRPr lang="en-US" sz="1200" b="0">
                <a:solidFill>
                  <a:schemeClr val="bg1"/>
                </a:solidFill>
                <a:latin typeface="Avenir Next LT Pro" panose="020B0504020202020204" pitchFamily="34" charset="0"/>
              </a:endParaRPr>
            </a:p>
          </xdr:txBody>
        </xdr:sp>
        <xdr:sp macro="" textlink="">
          <xdr:nvSpPr>
            <xdr:cNvPr id="33" name="TextBox 32">
              <a:hlinkClick xmlns:r="http://schemas.openxmlformats.org/officeDocument/2006/relationships" r:id="rId30" tooltip="Project Update"/>
              <a:extLst>
                <a:ext uri="{FF2B5EF4-FFF2-40B4-BE49-F238E27FC236}">
                  <a16:creationId xmlns:a16="http://schemas.microsoft.com/office/drawing/2014/main" id="{BDBE7E6A-954E-E399-001B-C8CD1635D5C9}"/>
                </a:ext>
              </a:extLst>
            </xdr:cNvPr>
            <xdr:cNvSpPr txBox="1"/>
          </xdr:nvSpPr>
          <xdr:spPr>
            <a:xfrm>
              <a:off x="15485759" y="31133"/>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Project Update</a:t>
              </a:r>
              <a:endParaRPr lang="en-US" sz="1200" b="0">
                <a:solidFill>
                  <a:schemeClr val="bg1"/>
                </a:solidFill>
                <a:latin typeface="Avenir Next LT Pro" panose="020B0504020202020204" pitchFamily="34" charset="0"/>
              </a:endParaRPr>
            </a:p>
          </xdr:txBody>
        </xdr:sp>
        <xdr:sp macro="" textlink="">
          <xdr:nvSpPr>
            <xdr:cNvPr id="35" name="Rectangle: Rounded Corners 34">
              <a:extLst>
                <a:ext uri="{FF2B5EF4-FFF2-40B4-BE49-F238E27FC236}">
                  <a16:creationId xmlns:a16="http://schemas.microsoft.com/office/drawing/2014/main" id="{D9CE66E0-671F-8507-FB18-1145A95E9795}"/>
                </a:ext>
              </a:extLst>
            </xdr:cNvPr>
            <xdr:cNvSpPr/>
          </xdr:nvSpPr>
          <xdr:spPr>
            <a:xfrm>
              <a:off x="14102697" y="295836"/>
              <a:ext cx="274320" cy="45720"/>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47" name="Graphic 234" descr="Compass outline">
            <a:extLst>
              <a:ext uri="{FF2B5EF4-FFF2-40B4-BE49-F238E27FC236}">
                <a16:creationId xmlns:a16="http://schemas.microsoft.com/office/drawing/2014/main" id="{29F2BA9C-BA67-87EA-B291-93233005D89C}"/>
              </a:ext>
            </a:extLst>
          </xdr:cNvPr>
          <xdr:cNvGrpSpPr/>
        </xdr:nvGrpSpPr>
        <xdr:grpSpPr>
          <a:xfrm>
            <a:off x="3836506" y="78083"/>
            <a:ext cx="205408" cy="214670"/>
            <a:chOff x="3140765" y="992483"/>
            <a:chExt cx="609600" cy="630387"/>
          </a:xfrm>
          <a:solidFill>
            <a:srgbClr val="FFFFFF"/>
          </a:solidFill>
        </xdr:grpSpPr>
        <xdr:sp macro="" textlink="">
          <xdr:nvSpPr>
            <xdr:cNvPr id="248" name="Freeform: Shape 247">
              <a:extLst>
                <a:ext uri="{FF2B5EF4-FFF2-40B4-BE49-F238E27FC236}">
                  <a16:creationId xmlns:a16="http://schemas.microsoft.com/office/drawing/2014/main" id="{6A357DAD-E436-8365-38A7-2EE856FE162F}"/>
                </a:ext>
              </a:extLst>
            </xdr:cNvPr>
            <xdr:cNvSpPr/>
          </xdr:nvSpPr>
          <xdr:spPr>
            <a:xfrm>
              <a:off x="3140765" y="992483"/>
              <a:ext cx="609600" cy="630387"/>
            </a:xfrm>
            <a:custGeom>
              <a:avLst/>
              <a:gdLst>
                <a:gd name="connsiteX0" fmla="*/ 304800 w 609600"/>
                <a:gd name="connsiteY0" fmla="*/ 19700 h 630387"/>
                <a:gd name="connsiteX1" fmla="*/ 590550 w 609600"/>
                <a:gd name="connsiteY1" fmla="*/ 315194 h 630387"/>
                <a:gd name="connsiteX2" fmla="*/ 304800 w 609600"/>
                <a:gd name="connsiteY2" fmla="*/ 610688 h 630387"/>
                <a:gd name="connsiteX3" fmla="*/ 19050 w 609600"/>
                <a:gd name="connsiteY3" fmla="*/ 315194 h 630387"/>
                <a:gd name="connsiteX4" fmla="*/ 304800 w 609600"/>
                <a:gd name="connsiteY4" fmla="*/ 19700 h 630387"/>
                <a:gd name="connsiteX5" fmla="*/ 304800 w 609600"/>
                <a:gd name="connsiteY5" fmla="*/ 0 h 630387"/>
                <a:gd name="connsiteX6" fmla="*/ 0 w 609600"/>
                <a:gd name="connsiteY6" fmla="*/ 315194 h 630387"/>
                <a:gd name="connsiteX7" fmla="*/ 304800 w 609600"/>
                <a:gd name="connsiteY7" fmla="*/ 630387 h 630387"/>
                <a:gd name="connsiteX8" fmla="*/ 609600 w 609600"/>
                <a:gd name="connsiteY8" fmla="*/ 315194 h 630387"/>
                <a:gd name="connsiteX9" fmla="*/ 304800 w 609600"/>
                <a:gd name="connsiteY9" fmla="*/ 0 h 6303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630387">
                  <a:moveTo>
                    <a:pt x="304800" y="19700"/>
                  </a:moveTo>
                  <a:cubicBezTo>
                    <a:pt x="462615" y="19700"/>
                    <a:pt x="590550" y="151997"/>
                    <a:pt x="590550" y="315194"/>
                  </a:cubicBezTo>
                  <a:cubicBezTo>
                    <a:pt x="590550" y="478390"/>
                    <a:pt x="462615" y="610688"/>
                    <a:pt x="304800" y="610688"/>
                  </a:cubicBezTo>
                  <a:cubicBezTo>
                    <a:pt x="146985" y="610688"/>
                    <a:pt x="19050" y="478390"/>
                    <a:pt x="19050" y="315194"/>
                  </a:cubicBezTo>
                  <a:cubicBezTo>
                    <a:pt x="19228" y="152073"/>
                    <a:pt x="147058" y="19884"/>
                    <a:pt x="304800" y="19700"/>
                  </a:cubicBezTo>
                  <a:moveTo>
                    <a:pt x="304800" y="0"/>
                  </a:moveTo>
                  <a:cubicBezTo>
                    <a:pt x="136464" y="0"/>
                    <a:pt x="0" y="141117"/>
                    <a:pt x="0" y="315194"/>
                  </a:cubicBezTo>
                  <a:cubicBezTo>
                    <a:pt x="0" y="489270"/>
                    <a:pt x="136464" y="630387"/>
                    <a:pt x="304800" y="630387"/>
                  </a:cubicBezTo>
                  <a:cubicBezTo>
                    <a:pt x="473136" y="630387"/>
                    <a:pt x="609600" y="489270"/>
                    <a:pt x="609600" y="315194"/>
                  </a:cubicBezTo>
                  <a:cubicBezTo>
                    <a:pt x="609411" y="141198"/>
                    <a:pt x="473058" y="195"/>
                    <a:pt x="304800" y="0"/>
                  </a:cubicBezTo>
                  <a:close/>
                </a:path>
              </a:pathLst>
            </a:custGeom>
            <a:solidFill>
              <a:srgbClr val="FFFFFF"/>
            </a:solidFill>
            <a:ln w="9525" cap="flat">
              <a:noFill/>
              <a:prstDash val="solid"/>
              <a:miter/>
            </a:ln>
          </xdr:spPr>
          <xdr:txBody>
            <a:bodyPr rtlCol="0" anchor="ctr"/>
            <a:lstStyle/>
            <a:p>
              <a:endParaRPr lang="en-US"/>
            </a:p>
          </xdr:txBody>
        </xdr:sp>
        <xdr:sp macro="" textlink="">
          <xdr:nvSpPr>
            <xdr:cNvPr id="249" name="Freeform: Shape 248">
              <a:extLst>
                <a:ext uri="{FF2B5EF4-FFF2-40B4-BE49-F238E27FC236}">
                  <a16:creationId xmlns:a16="http://schemas.microsoft.com/office/drawing/2014/main" id="{646FF2F9-504D-D64E-B883-8F1EA135A9AE}"/>
                </a:ext>
              </a:extLst>
            </xdr:cNvPr>
            <xdr:cNvSpPr/>
          </xdr:nvSpPr>
          <xdr:spPr>
            <a:xfrm>
              <a:off x="3296975" y="1155990"/>
              <a:ext cx="295275" cy="305343"/>
            </a:xfrm>
            <a:custGeom>
              <a:avLst/>
              <a:gdLst>
                <a:gd name="connsiteX0" fmla="*/ 194939 w 295275"/>
                <a:gd name="connsiteY0" fmla="*/ 201596 h 305343"/>
                <a:gd name="connsiteX1" fmla="*/ 35023 w 295275"/>
                <a:gd name="connsiteY1" fmla="*/ 269244 h 305343"/>
                <a:gd name="connsiteX2" fmla="*/ 100336 w 295275"/>
                <a:gd name="connsiteY2" fmla="*/ 105659 h 305343"/>
                <a:gd name="connsiteX3" fmla="*/ 260252 w 295275"/>
                <a:gd name="connsiteY3" fmla="*/ 36494 h 305343"/>
                <a:gd name="connsiteX4" fmla="*/ 85725 w 295275"/>
                <a:gd name="connsiteY4" fmla="*/ 90618 h 305343"/>
                <a:gd name="connsiteX5" fmla="*/ 0 w 295275"/>
                <a:gd name="connsiteY5" fmla="*/ 305344 h 305343"/>
                <a:gd name="connsiteX6" fmla="*/ 209550 w 295275"/>
                <a:gd name="connsiteY6" fmla="*/ 216696 h 305343"/>
                <a:gd name="connsiteX7" fmla="*/ 295275 w 295275"/>
                <a:gd name="connsiteY7" fmla="*/ 0 h 3053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95275" h="305343">
                  <a:moveTo>
                    <a:pt x="194939" y="201596"/>
                  </a:moveTo>
                  <a:lnTo>
                    <a:pt x="35023" y="269244"/>
                  </a:lnTo>
                  <a:lnTo>
                    <a:pt x="100336" y="105659"/>
                  </a:lnTo>
                  <a:lnTo>
                    <a:pt x="260252" y="36494"/>
                  </a:lnTo>
                  <a:close/>
                  <a:moveTo>
                    <a:pt x="85725" y="90618"/>
                  </a:moveTo>
                  <a:lnTo>
                    <a:pt x="0" y="305344"/>
                  </a:lnTo>
                  <a:lnTo>
                    <a:pt x="209550" y="216696"/>
                  </a:lnTo>
                  <a:lnTo>
                    <a:pt x="295275" y="0"/>
                  </a:lnTo>
                  <a:close/>
                </a:path>
              </a:pathLst>
            </a:custGeom>
            <a:solidFill>
              <a:srgbClr val="FFFFFF"/>
            </a:solidFill>
            <a:ln w="9525" cap="flat">
              <a:noFill/>
              <a:prstDash val="solid"/>
              <a:miter/>
            </a:ln>
          </xdr:spPr>
          <xdr:txBody>
            <a:bodyPr rtlCol="0" anchor="ctr"/>
            <a:lstStyle/>
            <a:p>
              <a:endParaRPr lang="en-US"/>
            </a:p>
          </xdr:txBody>
        </xdr:sp>
        <xdr:sp macro="" textlink="">
          <xdr:nvSpPr>
            <xdr:cNvPr id="250" name="Freeform: Shape 249">
              <a:extLst>
                <a:ext uri="{FF2B5EF4-FFF2-40B4-BE49-F238E27FC236}">
                  <a16:creationId xmlns:a16="http://schemas.microsoft.com/office/drawing/2014/main" id="{6ABCC965-1EBB-E323-2879-5431EE712EF2}"/>
                </a:ext>
              </a:extLst>
            </xdr:cNvPr>
            <xdr:cNvSpPr/>
          </xdr:nvSpPr>
          <xdr:spPr>
            <a:xfrm>
              <a:off x="3426515" y="1287977"/>
              <a:ext cx="38100" cy="39399"/>
            </a:xfrm>
            <a:custGeom>
              <a:avLst/>
              <a:gdLst>
                <a:gd name="connsiteX0" fmla="*/ 38100 w 38100"/>
                <a:gd name="connsiteY0" fmla="*/ 19700 h 39399"/>
                <a:gd name="connsiteX1" fmla="*/ 19050 w 38100"/>
                <a:gd name="connsiteY1" fmla="*/ 39399 h 39399"/>
                <a:gd name="connsiteX2" fmla="*/ 0 w 38100"/>
                <a:gd name="connsiteY2" fmla="*/ 19700 h 39399"/>
                <a:gd name="connsiteX3" fmla="*/ 19050 w 38100"/>
                <a:gd name="connsiteY3" fmla="*/ 0 h 39399"/>
                <a:gd name="connsiteX4" fmla="*/ 38100 w 38100"/>
                <a:gd name="connsiteY4" fmla="*/ 19700 h 3939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100" h="39399">
                  <a:moveTo>
                    <a:pt x="38100" y="19700"/>
                  </a:moveTo>
                  <a:cubicBezTo>
                    <a:pt x="38100" y="30579"/>
                    <a:pt x="29571" y="39399"/>
                    <a:pt x="19050" y="39399"/>
                  </a:cubicBezTo>
                  <a:cubicBezTo>
                    <a:pt x="8529" y="39399"/>
                    <a:pt x="0" y="30579"/>
                    <a:pt x="0" y="19700"/>
                  </a:cubicBezTo>
                  <a:cubicBezTo>
                    <a:pt x="0" y="8820"/>
                    <a:pt x="8529" y="0"/>
                    <a:pt x="19050" y="0"/>
                  </a:cubicBezTo>
                  <a:cubicBezTo>
                    <a:pt x="29571" y="0"/>
                    <a:pt x="38100" y="8820"/>
                    <a:pt x="38100" y="19700"/>
                  </a:cubicBezTo>
                  <a:close/>
                </a:path>
              </a:pathLst>
            </a:custGeom>
            <a:solidFill>
              <a:srgbClr val="FFFFFF"/>
            </a:solidFill>
            <a:ln w="9525" cap="flat">
              <a:noFill/>
              <a:prstDash val="solid"/>
              <a:miter/>
            </a:ln>
          </xdr:spPr>
          <xdr:txBody>
            <a:bodyPr rtlCol="0" anchor="ctr"/>
            <a:lstStyle/>
            <a:p>
              <a:endParaRPr lang="en-US"/>
            </a:p>
          </xdr:txBody>
        </xdr:sp>
      </xdr:grpSp>
    </xdr:grpSp>
    <xdr:clientData/>
  </xdr:twoCellAnchor>
</xdr:wsDr>
</file>

<file path=xl/drawings/drawing5.xml><?xml version="1.0" encoding="utf-8"?>
<xdr:wsDr xmlns:xdr="http://schemas.openxmlformats.org/drawingml/2006/spreadsheetDrawing" xmlns:a="http://schemas.openxmlformats.org/drawingml/2006/main">
  <xdr:twoCellAnchor editAs="absolute">
    <xdr:from>
      <xdr:col>15</xdr:col>
      <xdr:colOff>340654</xdr:colOff>
      <xdr:row>45</xdr:row>
      <xdr:rowOff>152399</xdr:rowOff>
    </xdr:from>
    <xdr:to>
      <xdr:col>19</xdr:col>
      <xdr:colOff>96814</xdr:colOff>
      <xdr:row>50</xdr:row>
      <xdr:rowOff>107576</xdr:rowOff>
    </xdr:to>
    <xdr:sp macro="" textlink="">
      <xdr:nvSpPr>
        <xdr:cNvPr id="63" name="TextBox 62">
          <a:extLst>
            <a:ext uri="{FF2B5EF4-FFF2-40B4-BE49-F238E27FC236}">
              <a16:creationId xmlns:a16="http://schemas.microsoft.com/office/drawing/2014/main" id="{4F3BE4E8-E671-514C-C957-F7C6FB07D51B}"/>
            </a:ext>
          </a:extLst>
        </xdr:cNvPr>
        <xdr:cNvSpPr txBox="1"/>
      </xdr:nvSpPr>
      <xdr:spPr>
        <a:xfrm>
          <a:off x="9484654" y="8220634"/>
          <a:ext cx="2194560" cy="851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gradFill>
                <a:gsLst>
                  <a:gs pos="84000">
                    <a:srgbClr val="55D9F8">
                      <a:alpha val="40000"/>
                    </a:srgbClr>
                  </a:gs>
                  <a:gs pos="8000">
                    <a:srgbClr val="FF6C8F">
                      <a:alpha val="47000"/>
                    </a:srgbClr>
                  </a:gs>
                </a:gsLst>
                <a:lin ang="10800000" scaled="1"/>
              </a:gradFill>
              <a:latin typeface="+mn-lt"/>
            </a:rPr>
            <a:t>2024</a:t>
          </a:r>
        </a:p>
      </xdr:txBody>
    </xdr:sp>
    <xdr:clientData/>
  </xdr:twoCellAnchor>
  <xdr:twoCellAnchor editAs="absolute">
    <xdr:from>
      <xdr:col>1</xdr:col>
      <xdr:colOff>53793</xdr:colOff>
      <xdr:row>23</xdr:row>
      <xdr:rowOff>143425</xdr:rowOff>
    </xdr:from>
    <xdr:to>
      <xdr:col>6</xdr:col>
      <xdr:colOff>188267</xdr:colOff>
      <xdr:row>37</xdr:row>
      <xdr:rowOff>44814</xdr:rowOff>
    </xdr:to>
    <xdr:sp macro="" textlink="">
      <xdr:nvSpPr>
        <xdr:cNvPr id="58" name="TextBox 57">
          <a:extLst>
            <a:ext uri="{FF2B5EF4-FFF2-40B4-BE49-F238E27FC236}">
              <a16:creationId xmlns:a16="http://schemas.microsoft.com/office/drawing/2014/main" id="{5EDF216C-FB62-7F4E-62ED-2D23D785B377}"/>
            </a:ext>
          </a:extLst>
        </xdr:cNvPr>
        <xdr:cNvSpPr txBox="1"/>
      </xdr:nvSpPr>
      <xdr:spPr>
        <a:xfrm>
          <a:off x="663393" y="4267190"/>
          <a:ext cx="3182474" cy="2411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500"/>
            </a:lnSpc>
          </a:pPr>
          <a:r>
            <a:rPr lang="en-US" sz="1400" b="1">
              <a:solidFill>
                <a:schemeClr val="tx1">
                  <a:lumMod val="85000"/>
                  <a:lumOff val="15000"/>
                </a:schemeClr>
              </a:solidFill>
              <a:latin typeface="Avenir Next LT Pro" panose="020B0504020202020204" pitchFamily="34" charset="0"/>
            </a:rPr>
            <a:t>.</a:t>
          </a:r>
          <a:r>
            <a:rPr lang="en-US" sz="1400" b="1" baseline="0">
              <a:solidFill>
                <a:schemeClr val="tx1">
                  <a:lumMod val="85000"/>
                  <a:lumOff val="15000"/>
                </a:schemeClr>
              </a:solidFill>
              <a:latin typeface="Avenir Next LT Pro" panose="020B0504020202020204" pitchFamily="34" charset="0"/>
            </a:rPr>
            <a:t>  .  .  .  .  .  .  .  .  .  .  .  .  .  .  .</a:t>
          </a:r>
        </a:p>
        <a:p>
          <a:pPr marL="0" marR="0" lvl="0" indent="0" algn="ctr" defTabSz="914400" eaLnBrk="1" fontAlgn="auto" latinLnBrk="0" hangingPunct="1">
            <a:lnSpc>
              <a:spcPts val="15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lumMod val="85000"/>
                  <a:lumOff val="15000"/>
                </a:prstClr>
              </a:solidFill>
              <a:effectLst/>
              <a:uLnTx/>
              <a:uFillTx/>
              <a:latin typeface="Avenir Next LT Pro" panose="020B0504020202020204" pitchFamily="34" charset="0"/>
              <a:ea typeface="+mn-ea"/>
              <a:cs typeface="+mn-cs"/>
            </a:rPr>
            <a:t>.  .  .  .  .  .  .  .  .  .  .  .  .  .  .  .</a:t>
          </a:r>
        </a:p>
        <a:p>
          <a:pPr marL="0" marR="0" lvl="0" indent="0" algn="ctr" defTabSz="914400" eaLnBrk="1" fontAlgn="auto" latinLnBrk="0" hangingPunct="1">
            <a:lnSpc>
              <a:spcPts val="15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lumMod val="85000"/>
                  <a:lumOff val="15000"/>
                </a:prstClr>
              </a:solidFill>
              <a:effectLst/>
              <a:uLnTx/>
              <a:uFillTx/>
              <a:latin typeface="Avenir Next LT Pro" panose="020B0504020202020204" pitchFamily="34" charset="0"/>
              <a:ea typeface="+mn-ea"/>
              <a:cs typeface="+mn-cs"/>
            </a:rPr>
            <a:t>.  .  .  .  .  .  .  .  .  .  .  .  .  .  .  .</a:t>
          </a:r>
        </a:p>
        <a:p>
          <a:pPr marL="0" marR="0" lvl="0" indent="0" algn="ctr" defTabSz="914400" eaLnBrk="1" fontAlgn="auto" latinLnBrk="0" hangingPunct="1">
            <a:lnSpc>
              <a:spcPts val="15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lumMod val="85000"/>
                  <a:lumOff val="15000"/>
                </a:prstClr>
              </a:solidFill>
              <a:effectLst/>
              <a:uLnTx/>
              <a:uFillTx/>
              <a:latin typeface="Avenir Next LT Pro" panose="020B0504020202020204" pitchFamily="34" charset="0"/>
              <a:ea typeface="+mn-ea"/>
              <a:cs typeface="+mn-cs"/>
            </a:rPr>
            <a:t>.  .  .  .  .  .  .  .  .  .  .  .  .  .  .  .</a:t>
          </a:r>
        </a:p>
        <a:p>
          <a:pPr marL="0" marR="0" lvl="0" indent="0" algn="ctr" defTabSz="914400" eaLnBrk="1" fontAlgn="auto" latinLnBrk="0" hangingPunct="1">
            <a:lnSpc>
              <a:spcPts val="15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lumMod val="85000"/>
                  <a:lumOff val="15000"/>
                </a:prstClr>
              </a:solidFill>
              <a:effectLst/>
              <a:uLnTx/>
              <a:uFillTx/>
              <a:latin typeface="Avenir Next LT Pro" panose="020B0504020202020204" pitchFamily="34" charset="0"/>
              <a:ea typeface="+mn-ea"/>
              <a:cs typeface="+mn-cs"/>
            </a:rPr>
            <a:t>.  .  .  .  .  .  .  .  .  .  .  .  .  .  .  .</a:t>
          </a:r>
        </a:p>
        <a:p>
          <a:pPr marL="0" marR="0" lvl="0" indent="0" algn="ctr" defTabSz="914400" eaLnBrk="1" fontAlgn="auto" latinLnBrk="0" hangingPunct="1">
            <a:lnSpc>
              <a:spcPts val="15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lumMod val="85000"/>
                  <a:lumOff val="15000"/>
                </a:prstClr>
              </a:solidFill>
              <a:effectLst/>
              <a:uLnTx/>
              <a:uFillTx/>
              <a:latin typeface="Avenir Next LT Pro" panose="020B0504020202020204" pitchFamily="34" charset="0"/>
              <a:ea typeface="+mn-ea"/>
              <a:cs typeface="+mn-cs"/>
            </a:rPr>
            <a:t>.  .  .  .  .  .  .  .  .  .  .  .  .  .  .  .</a:t>
          </a:r>
        </a:p>
        <a:p>
          <a:pPr marL="0" marR="0" lvl="0" indent="0" algn="ctr" defTabSz="914400" eaLnBrk="1" fontAlgn="auto" latinLnBrk="0" hangingPunct="1">
            <a:lnSpc>
              <a:spcPts val="15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lumMod val="85000"/>
                  <a:lumOff val="15000"/>
                </a:prstClr>
              </a:solidFill>
              <a:effectLst/>
              <a:uLnTx/>
              <a:uFillTx/>
              <a:latin typeface="Avenir Next LT Pro" panose="020B0504020202020204" pitchFamily="34" charset="0"/>
              <a:ea typeface="+mn-ea"/>
              <a:cs typeface="+mn-cs"/>
            </a:rPr>
            <a:t>.  .  .  .  .  .  .  .  .  .  .  .  .  .  .  .</a:t>
          </a:r>
        </a:p>
        <a:p>
          <a:pPr marL="0" marR="0" lvl="0" indent="0" algn="ctr" defTabSz="914400" eaLnBrk="1" fontAlgn="auto" latinLnBrk="0" hangingPunct="1">
            <a:lnSpc>
              <a:spcPts val="15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lumMod val="85000"/>
                  <a:lumOff val="15000"/>
                </a:prstClr>
              </a:solidFill>
              <a:effectLst/>
              <a:uLnTx/>
              <a:uFillTx/>
              <a:latin typeface="Avenir Next LT Pro" panose="020B0504020202020204" pitchFamily="34" charset="0"/>
              <a:ea typeface="+mn-ea"/>
              <a:cs typeface="+mn-cs"/>
            </a:rPr>
            <a:t>.  .  .  .  .  .  .  .  .  .  .  .  .  .  .  .</a:t>
          </a:r>
        </a:p>
        <a:p>
          <a:pPr marL="0" marR="0" lvl="0" indent="0" algn="ctr" defTabSz="914400" eaLnBrk="1" fontAlgn="auto" latinLnBrk="0" hangingPunct="1">
            <a:lnSpc>
              <a:spcPts val="15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lumMod val="85000"/>
                  <a:lumOff val="15000"/>
                </a:prstClr>
              </a:solidFill>
              <a:effectLst/>
              <a:uLnTx/>
              <a:uFillTx/>
              <a:latin typeface="Avenir Next LT Pro" panose="020B0504020202020204" pitchFamily="34" charset="0"/>
              <a:ea typeface="+mn-ea"/>
              <a:cs typeface="+mn-cs"/>
            </a:rPr>
            <a:t>.  .  .  .  .  .  .  .  .  .  .  .  .  .  .  .</a:t>
          </a:r>
        </a:p>
        <a:p>
          <a:pPr marL="0" marR="0" lvl="0" indent="0" algn="ctr" defTabSz="914400" eaLnBrk="1" fontAlgn="auto" latinLnBrk="0" hangingPunct="1">
            <a:lnSpc>
              <a:spcPts val="15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lumMod val="85000"/>
                  <a:lumOff val="15000"/>
                </a:prstClr>
              </a:solidFill>
              <a:effectLst/>
              <a:uLnTx/>
              <a:uFillTx/>
              <a:latin typeface="Avenir Next LT Pro" panose="020B0504020202020204" pitchFamily="34" charset="0"/>
              <a:ea typeface="+mn-ea"/>
              <a:cs typeface="+mn-cs"/>
            </a:rPr>
            <a:t>.  .  .  .  .  .  .  .  .  .  .  .  .  .  .  .</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prstClr val="black">
                <a:lumMod val="85000"/>
                <a:lumOff val="15000"/>
              </a:prstClr>
            </a:solidFill>
            <a:effectLst/>
            <a:uLnTx/>
            <a:uFillTx/>
            <a:latin typeface="Avenir Next LT Pro" panose="020B0504020202020204" pitchFamily="34" charset="0"/>
            <a:ea typeface="+mn-ea"/>
            <a:cs typeface="+mn-cs"/>
          </a:endParaRPr>
        </a:p>
        <a:p>
          <a:pPr algn="ctr"/>
          <a:endParaRPr lang="en-US" sz="1400" b="1">
            <a:solidFill>
              <a:schemeClr val="tx1">
                <a:lumMod val="85000"/>
                <a:lumOff val="15000"/>
              </a:schemeClr>
            </a:solidFill>
            <a:latin typeface="Avenir Next LT Pro" panose="020B0504020202020204" pitchFamily="34" charset="0"/>
          </a:endParaRPr>
        </a:p>
      </xdr:txBody>
    </xdr:sp>
    <xdr:clientData/>
  </xdr:twoCellAnchor>
  <xdr:twoCellAnchor editAs="absolute">
    <xdr:from>
      <xdr:col>3</xdr:col>
      <xdr:colOff>334806</xdr:colOff>
      <xdr:row>14</xdr:row>
      <xdr:rowOff>26894</xdr:rowOff>
    </xdr:from>
    <xdr:to>
      <xdr:col>24</xdr:col>
      <xdr:colOff>143202</xdr:colOff>
      <xdr:row>39</xdr:row>
      <xdr:rowOff>92133</xdr:rowOff>
    </xdr:to>
    <xdr:grpSp>
      <xdr:nvGrpSpPr>
        <xdr:cNvPr id="16" name="Group 15">
          <a:extLst>
            <a:ext uri="{FF2B5EF4-FFF2-40B4-BE49-F238E27FC236}">
              <a16:creationId xmlns:a16="http://schemas.microsoft.com/office/drawing/2014/main" id="{BCFE5B74-B0C7-0E47-9E3B-3938D2261EAF}"/>
            </a:ext>
          </a:extLst>
        </xdr:cNvPr>
        <xdr:cNvGrpSpPr/>
      </xdr:nvGrpSpPr>
      <xdr:grpSpPr>
        <a:xfrm>
          <a:off x="2158163" y="2566894"/>
          <a:ext cx="12571896" cy="4600953"/>
          <a:chOff x="-147246" y="1286314"/>
          <a:chExt cx="12029731" cy="4547592"/>
        </a:xfrm>
      </xdr:grpSpPr>
      <xdr:sp macro="" textlink="">
        <xdr:nvSpPr>
          <xdr:cNvPr id="17" name="Wave 16">
            <a:extLst>
              <a:ext uri="{FF2B5EF4-FFF2-40B4-BE49-F238E27FC236}">
                <a16:creationId xmlns:a16="http://schemas.microsoft.com/office/drawing/2014/main" id="{3E558269-0ADA-7123-9180-1A55E5394D84}"/>
              </a:ext>
            </a:extLst>
          </xdr:cNvPr>
          <xdr:cNvSpPr/>
        </xdr:nvSpPr>
        <xdr:spPr>
          <a:xfrm rot="1309538">
            <a:off x="6129160" y="2281558"/>
            <a:ext cx="3978787" cy="895559"/>
          </a:xfrm>
          <a:prstGeom prst="wave">
            <a:avLst>
              <a:gd name="adj1" fmla="val 20000"/>
              <a:gd name="adj2" fmla="val -1031"/>
            </a:avLst>
          </a:prstGeom>
          <a:gradFill flip="none" rotWithShape="1">
            <a:gsLst>
              <a:gs pos="0">
                <a:srgbClr val="F387DE">
                  <a:alpha val="44000"/>
                </a:srgbClr>
              </a:gs>
              <a:gs pos="99000">
                <a:srgbClr val="FF5D84">
                  <a:alpha val="70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8" name="Wave 17">
            <a:extLst>
              <a:ext uri="{FF2B5EF4-FFF2-40B4-BE49-F238E27FC236}">
                <a16:creationId xmlns:a16="http://schemas.microsoft.com/office/drawing/2014/main" id="{712CCF81-FDF7-11F2-2C8C-5021A792117E}"/>
              </a:ext>
            </a:extLst>
          </xdr:cNvPr>
          <xdr:cNvSpPr/>
        </xdr:nvSpPr>
        <xdr:spPr>
          <a:xfrm rot="20282549" flipV="1">
            <a:off x="6462110" y="3939108"/>
            <a:ext cx="3693926" cy="939190"/>
          </a:xfrm>
          <a:prstGeom prst="wave">
            <a:avLst>
              <a:gd name="adj1" fmla="val 20000"/>
              <a:gd name="adj2" fmla="val 2608"/>
            </a:avLst>
          </a:prstGeom>
          <a:gradFill flip="none" rotWithShape="1">
            <a:gsLst>
              <a:gs pos="0">
                <a:srgbClr val="0F49FB">
                  <a:alpha val="55000"/>
                </a:srgbClr>
              </a:gs>
              <a:gs pos="100000">
                <a:srgbClr val="FF5D84">
                  <a:alpha val="50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9" name="Wave 18">
            <a:extLst>
              <a:ext uri="{FF2B5EF4-FFF2-40B4-BE49-F238E27FC236}">
                <a16:creationId xmlns:a16="http://schemas.microsoft.com/office/drawing/2014/main" id="{A464FFE2-67D1-5F5F-E0C7-29F0077682B6}"/>
              </a:ext>
            </a:extLst>
          </xdr:cNvPr>
          <xdr:cNvSpPr/>
        </xdr:nvSpPr>
        <xdr:spPr>
          <a:xfrm>
            <a:off x="6754827" y="1514332"/>
            <a:ext cx="3270496" cy="413659"/>
          </a:xfrm>
          <a:prstGeom prst="wave">
            <a:avLst>
              <a:gd name="adj1" fmla="val 0"/>
              <a:gd name="adj2" fmla="val -248"/>
            </a:avLst>
          </a:prstGeom>
          <a:gradFill>
            <a:gsLst>
              <a:gs pos="0">
                <a:srgbClr val="0F49FB">
                  <a:alpha val="19000"/>
                </a:srgbClr>
              </a:gs>
              <a:gs pos="64000">
                <a:srgbClr val="FF5D84">
                  <a:alpha val="50000"/>
                </a:srgbClr>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0" name="Wave 19">
            <a:extLst>
              <a:ext uri="{FF2B5EF4-FFF2-40B4-BE49-F238E27FC236}">
                <a16:creationId xmlns:a16="http://schemas.microsoft.com/office/drawing/2014/main" id="{317FA8AE-BFE8-6269-406B-5D0863490891}"/>
              </a:ext>
            </a:extLst>
          </xdr:cNvPr>
          <xdr:cNvSpPr/>
        </xdr:nvSpPr>
        <xdr:spPr>
          <a:xfrm rot="20126316" flipV="1">
            <a:off x="6536028" y="2418155"/>
            <a:ext cx="3693926" cy="939190"/>
          </a:xfrm>
          <a:prstGeom prst="wave">
            <a:avLst>
              <a:gd name="adj1" fmla="val 20000"/>
              <a:gd name="adj2" fmla="val 2608"/>
            </a:avLst>
          </a:prstGeom>
          <a:gradFill flip="none" rotWithShape="1">
            <a:gsLst>
              <a:gs pos="8000">
                <a:srgbClr val="0F49FB">
                  <a:alpha val="55000"/>
                </a:srgbClr>
              </a:gs>
              <a:gs pos="100000">
                <a:srgbClr val="FF5D84">
                  <a:alpha val="50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1" name="Wave 20">
            <a:extLst>
              <a:ext uri="{FF2B5EF4-FFF2-40B4-BE49-F238E27FC236}">
                <a16:creationId xmlns:a16="http://schemas.microsoft.com/office/drawing/2014/main" id="{471B621E-695C-31CD-B74B-D140A9E4A41A}"/>
              </a:ext>
            </a:extLst>
          </xdr:cNvPr>
          <xdr:cNvSpPr/>
        </xdr:nvSpPr>
        <xdr:spPr>
          <a:xfrm>
            <a:off x="6550343" y="4810252"/>
            <a:ext cx="3324349" cy="883863"/>
          </a:xfrm>
          <a:prstGeom prst="wave">
            <a:avLst>
              <a:gd name="adj1" fmla="val 20000"/>
              <a:gd name="adj2" fmla="val 398"/>
            </a:avLst>
          </a:prstGeom>
          <a:gradFill flip="none" rotWithShape="1">
            <a:gsLst>
              <a:gs pos="0">
                <a:srgbClr val="0F49FB">
                  <a:alpha val="55000"/>
                </a:srgbClr>
              </a:gs>
              <a:gs pos="100000">
                <a:srgbClr val="FF5D84">
                  <a:alpha val="50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2" name="Wave 21">
            <a:extLst>
              <a:ext uri="{FF2B5EF4-FFF2-40B4-BE49-F238E27FC236}">
                <a16:creationId xmlns:a16="http://schemas.microsoft.com/office/drawing/2014/main" id="{612A659B-99B3-FD2C-466D-E821E70B6114}"/>
              </a:ext>
            </a:extLst>
          </xdr:cNvPr>
          <xdr:cNvSpPr/>
        </xdr:nvSpPr>
        <xdr:spPr>
          <a:xfrm rot="20355566" flipV="1">
            <a:off x="1800994" y="2154127"/>
            <a:ext cx="3192470" cy="877454"/>
          </a:xfrm>
          <a:prstGeom prst="wave">
            <a:avLst>
              <a:gd name="adj1" fmla="val 20000"/>
              <a:gd name="adj2" fmla="val -1031"/>
            </a:avLst>
          </a:prstGeom>
          <a:gradFill flip="none" rotWithShape="1">
            <a:gsLst>
              <a:gs pos="84000">
                <a:srgbClr val="55D9F8">
                  <a:alpha val="50000"/>
                </a:srgbClr>
              </a:gs>
              <a:gs pos="8000">
                <a:srgbClr val="FF6C8F">
                  <a:alpha val="60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3" name="Wave 22">
            <a:extLst>
              <a:ext uri="{FF2B5EF4-FFF2-40B4-BE49-F238E27FC236}">
                <a16:creationId xmlns:a16="http://schemas.microsoft.com/office/drawing/2014/main" id="{0A1D3EA3-F60C-C1DD-DA7B-E6E6746163A8}"/>
              </a:ext>
            </a:extLst>
          </xdr:cNvPr>
          <xdr:cNvSpPr/>
        </xdr:nvSpPr>
        <xdr:spPr>
          <a:xfrm rot="21398072" flipV="1">
            <a:off x="1713293" y="3292293"/>
            <a:ext cx="2957688" cy="855752"/>
          </a:xfrm>
          <a:prstGeom prst="wave">
            <a:avLst>
              <a:gd name="adj1" fmla="val 19327"/>
              <a:gd name="adj2" fmla="val -301"/>
            </a:avLst>
          </a:prstGeom>
          <a:gradFill flip="none" rotWithShape="1">
            <a:gsLst>
              <a:gs pos="84000">
                <a:srgbClr val="55D9F8">
                  <a:alpha val="40000"/>
                </a:srgbClr>
              </a:gs>
              <a:gs pos="14000">
                <a:srgbClr val="FF6C8F">
                  <a:alpha val="50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4" name="Wave 23">
            <a:extLst>
              <a:ext uri="{FF2B5EF4-FFF2-40B4-BE49-F238E27FC236}">
                <a16:creationId xmlns:a16="http://schemas.microsoft.com/office/drawing/2014/main" id="{E25DA01F-DEA9-DC2A-95DA-0ED5D7CC4AA8}"/>
              </a:ext>
            </a:extLst>
          </xdr:cNvPr>
          <xdr:cNvSpPr/>
        </xdr:nvSpPr>
        <xdr:spPr>
          <a:xfrm rot="1631448">
            <a:off x="1647201" y="4056999"/>
            <a:ext cx="3799845" cy="813909"/>
          </a:xfrm>
          <a:prstGeom prst="wave">
            <a:avLst>
              <a:gd name="adj1" fmla="val 20000"/>
              <a:gd name="adj2" fmla="val -1031"/>
            </a:avLst>
          </a:prstGeom>
          <a:gradFill flip="none" rotWithShape="1">
            <a:gsLst>
              <a:gs pos="84000">
                <a:srgbClr val="55D9F8">
                  <a:alpha val="50000"/>
                </a:srgbClr>
              </a:gs>
              <a:gs pos="10000">
                <a:srgbClr val="FF6C8F">
                  <a:alpha val="50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5" name="Rectangle: Rounded Corners 24">
            <a:extLst>
              <a:ext uri="{FF2B5EF4-FFF2-40B4-BE49-F238E27FC236}">
                <a16:creationId xmlns:a16="http://schemas.microsoft.com/office/drawing/2014/main" id="{B975FADB-7832-1712-5C27-417F0A3C3463}"/>
              </a:ext>
            </a:extLst>
          </xdr:cNvPr>
          <xdr:cNvSpPr/>
        </xdr:nvSpPr>
        <xdr:spPr>
          <a:xfrm>
            <a:off x="-147246" y="2675843"/>
            <a:ext cx="2401648" cy="1768534"/>
          </a:xfrm>
          <a:prstGeom prst="roundRect">
            <a:avLst/>
          </a:prstGeom>
          <a:solidFill>
            <a:schemeClr val="bg1"/>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6" name="Rectangle: Rounded Corners 25">
            <a:extLst>
              <a:ext uri="{FF2B5EF4-FFF2-40B4-BE49-F238E27FC236}">
                <a16:creationId xmlns:a16="http://schemas.microsoft.com/office/drawing/2014/main" id="{C692C81F-A079-95C1-3D67-85116E98B9B8}"/>
              </a:ext>
            </a:extLst>
          </xdr:cNvPr>
          <xdr:cNvSpPr/>
        </xdr:nvSpPr>
        <xdr:spPr>
          <a:xfrm>
            <a:off x="4540705" y="1286314"/>
            <a:ext cx="2312893" cy="1371600"/>
          </a:xfrm>
          <a:prstGeom prst="roundRect">
            <a:avLst/>
          </a:prstGeom>
          <a:gradFill flip="none" rotWithShape="1">
            <a:gsLst>
              <a:gs pos="0">
                <a:srgbClr val="F387DE"/>
              </a:gs>
              <a:gs pos="99000">
                <a:srgbClr val="FF6C8F"/>
              </a:gs>
            </a:gsLst>
            <a:lin ang="2700000" scaled="1"/>
            <a:tileRect/>
          </a:gradFill>
          <a:ln>
            <a:noFill/>
          </a:ln>
          <a:effectLst>
            <a:outerShdw blurRad="596900" dist="177800" dir="5400000" algn="t" rotWithShape="0">
              <a:srgbClr val="FF6C8F">
                <a:alpha val="9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7" name="Rectangle: Rounded Corners 26">
            <a:extLst>
              <a:ext uri="{FF2B5EF4-FFF2-40B4-BE49-F238E27FC236}">
                <a16:creationId xmlns:a16="http://schemas.microsoft.com/office/drawing/2014/main" id="{9F1C4F15-5BDF-C307-1261-E7F509B78344}"/>
              </a:ext>
            </a:extLst>
          </xdr:cNvPr>
          <xdr:cNvSpPr/>
        </xdr:nvSpPr>
        <xdr:spPr>
          <a:xfrm>
            <a:off x="4558230" y="2874310"/>
            <a:ext cx="2312893" cy="1371600"/>
          </a:xfrm>
          <a:prstGeom prst="roundRect">
            <a:avLst/>
          </a:prstGeom>
          <a:gradFill flip="none" rotWithShape="1">
            <a:gsLst>
              <a:gs pos="0">
                <a:srgbClr val="F387DE"/>
              </a:gs>
              <a:gs pos="99000">
                <a:srgbClr val="FF6C8F"/>
              </a:gs>
            </a:gsLst>
            <a:lin ang="2700000" scaled="1"/>
            <a:tileRect/>
          </a:gradFill>
          <a:ln>
            <a:noFill/>
          </a:ln>
          <a:effectLst>
            <a:outerShdw blurRad="596900" dist="177800" dir="5400000" algn="t" rotWithShape="0">
              <a:srgbClr val="FF6C8F">
                <a:alpha val="9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8" name="Rectangle: Rounded Corners 27">
            <a:extLst>
              <a:ext uri="{FF2B5EF4-FFF2-40B4-BE49-F238E27FC236}">
                <a16:creationId xmlns:a16="http://schemas.microsoft.com/office/drawing/2014/main" id="{1AD6EE9D-D319-939A-25A3-25CAE35C85F9}"/>
              </a:ext>
            </a:extLst>
          </xdr:cNvPr>
          <xdr:cNvSpPr/>
        </xdr:nvSpPr>
        <xdr:spPr>
          <a:xfrm>
            <a:off x="4540705" y="4462306"/>
            <a:ext cx="2312893" cy="1371600"/>
          </a:xfrm>
          <a:prstGeom prst="roundRect">
            <a:avLst/>
          </a:prstGeom>
          <a:gradFill flip="none" rotWithShape="1">
            <a:gsLst>
              <a:gs pos="0">
                <a:srgbClr val="F387DE"/>
              </a:gs>
              <a:gs pos="99000">
                <a:srgbClr val="FF6C8F"/>
              </a:gs>
            </a:gsLst>
            <a:lin ang="18900000" scaled="1"/>
            <a:tileRect/>
          </a:gradFill>
          <a:ln>
            <a:noFill/>
          </a:ln>
          <a:effectLst>
            <a:outerShdw blurRad="596900" dist="177800" dir="5400000" algn="t" rotWithShape="0">
              <a:srgbClr val="FF6C8F">
                <a:alpha val="9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9" name="Rectangle: Rounded Corners 28">
            <a:extLst>
              <a:ext uri="{FF2B5EF4-FFF2-40B4-BE49-F238E27FC236}">
                <a16:creationId xmlns:a16="http://schemas.microsoft.com/office/drawing/2014/main" id="{1F5CE5E8-85D8-EE2A-CAB2-B67F472AC298}"/>
              </a:ext>
            </a:extLst>
          </xdr:cNvPr>
          <xdr:cNvSpPr/>
        </xdr:nvSpPr>
        <xdr:spPr>
          <a:xfrm>
            <a:off x="9552064" y="1286314"/>
            <a:ext cx="2312893" cy="1371600"/>
          </a:xfrm>
          <a:prstGeom prst="roundRect">
            <a:avLst/>
          </a:prstGeom>
          <a:gradFill flip="none" rotWithShape="1">
            <a:gsLst>
              <a:gs pos="0">
                <a:srgbClr val="0F49FB"/>
              </a:gs>
              <a:gs pos="100000">
                <a:srgbClr val="B23DD1"/>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0" name="Rectangle: Rounded Corners 29">
            <a:extLst>
              <a:ext uri="{FF2B5EF4-FFF2-40B4-BE49-F238E27FC236}">
                <a16:creationId xmlns:a16="http://schemas.microsoft.com/office/drawing/2014/main" id="{C2E84444-785A-A877-58E9-B94FB5A3C93E}"/>
              </a:ext>
            </a:extLst>
          </xdr:cNvPr>
          <xdr:cNvSpPr/>
        </xdr:nvSpPr>
        <xdr:spPr>
          <a:xfrm>
            <a:off x="9569592" y="2874310"/>
            <a:ext cx="2312893" cy="1371600"/>
          </a:xfrm>
          <a:prstGeom prst="roundRect">
            <a:avLst/>
          </a:prstGeom>
          <a:gradFill flip="none" rotWithShape="1">
            <a:gsLst>
              <a:gs pos="0">
                <a:srgbClr val="0F49FB"/>
              </a:gs>
              <a:gs pos="100000">
                <a:srgbClr val="B23DD1"/>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1" name="Rectangle: Rounded Corners 30">
            <a:extLst>
              <a:ext uri="{FF2B5EF4-FFF2-40B4-BE49-F238E27FC236}">
                <a16:creationId xmlns:a16="http://schemas.microsoft.com/office/drawing/2014/main" id="{52B11AA2-8D10-2C79-C232-1BC25F9DB4BC}"/>
              </a:ext>
            </a:extLst>
          </xdr:cNvPr>
          <xdr:cNvSpPr/>
        </xdr:nvSpPr>
        <xdr:spPr>
          <a:xfrm>
            <a:off x="9552059" y="4462306"/>
            <a:ext cx="2312893" cy="1371600"/>
          </a:xfrm>
          <a:prstGeom prst="roundRect">
            <a:avLst/>
          </a:prstGeom>
          <a:gradFill flip="none" rotWithShape="1">
            <a:gsLst>
              <a:gs pos="0">
                <a:srgbClr val="0F49FB"/>
              </a:gs>
              <a:gs pos="100000">
                <a:srgbClr val="B23DD1"/>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nvGrpSpPr>
          <xdr:cNvPr id="32" name="Group 31">
            <a:extLst>
              <a:ext uri="{FF2B5EF4-FFF2-40B4-BE49-F238E27FC236}">
                <a16:creationId xmlns:a16="http://schemas.microsoft.com/office/drawing/2014/main" id="{E5BF1CDF-B857-EA34-5ECE-1B6E634E2175}"/>
              </a:ext>
            </a:extLst>
          </xdr:cNvPr>
          <xdr:cNvGrpSpPr/>
        </xdr:nvGrpSpPr>
        <xdr:grpSpPr>
          <a:xfrm>
            <a:off x="4614581" y="1425867"/>
            <a:ext cx="1930272" cy="1132330"/>
            <a:chOff x="4614581" y="1425867"/>
            <a:chExt cx="1930272" cy="1132330"/>
          </a:xfrm>
        </xdr:grpSpPr>
        <xdr:sp macro="" textlink="">
          <xdr:nvSpPr>
            <xdr:cNvPr id="52" name="TextBox 26">
              <a:extLst>
                <a:ext uri="{FF2B5EF4-FFF2-40B4-BE49-F238E27FC236}">
                  <a16:creationId xmlns:a16="http://schemas.microsoft.com/office/drawing/2014/main" id="{37C4F5A4-6F92-8BF2-BD31-DEB100340AC0}"/>
                </a:ext>
              </a:extLst>
            </xdr:cNvPr>
            <xdr:cNvSpPr txBox="1"/>
          </xdr:nvSpPr>
          <xdr:spPr>
            <a:xfrm>
              <a:off x="4633903" y="1425867"/>
              <a:ext cx="1418430"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Investments</a:t>
              </a:r>
            </a:p>
          </xdr:txBody>
        </xdr:sp>
        <xdr:sp macro="" textlink="">
          <xdr:nvSpPr>
            <xdr:cNvPr id="53" name="TextBox 27">
              <a:extLst>
                <a:ext uri="{FF2B5EF4-FFF2-40B4-BE49-F238E27FC236}">
                  <a16:creationId xmlns:a16="http://schemas.microsoft.com/office/drawing/2014/main" id="{E3D7E117-7DAF-BEF6-B4D9-E537D70F0B79}"/>
                </a:ext>
              </a:extLst>
            </xdr:cNvPr>
            <xdr:cNvSpPr txBox="1"/>
          </xdr:nvSpPr>
          <xdr:spPr>
            <a:xfrm>
              <a:off x="4614581" y="1933671"/>
              <a:ext cx="1418430" cy="37228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800" b="0">
                  <a:solidFill>
                    <a:schemeClr val="bg1"/>
                  </a:solidFill>
                  <a:latin typeface="Avenir Next LT Pro" panose="020B0504020202020204" pitchFamily="34" charset="0"/>
                </a:rPr>
                <a:t>125,937</a:t>
              </a:r>
            </a:p>
          </xdr:txBody>
        </xdr:sp>
        <xdr:sp macro="" textlink="">
          <xdr:nvSpPr>
            <xdr:cNvPr id="54" name="TextBox 28">
              <a:extLst>
                <a:ext uri="{FF2B5EF4-FFF2-40B4-BE49-F238E27FC236}">
                  <a16:creationId xmlns:a16="http://schemas.microsoft.com/office/drawing/2014/main" id="{6D56F5EE-DBFF-7458-EAEE-9DED472D0584}"/>
                </a:ext>
              </a:extLst>
            </xdr:cNvPr>
            <xdr:cNvSpPr txBox="1"/>
          </xdr:nvSpPr>
          <xdr:spPr>
            <a:xfrm>
              <a:off x="4614584" y="2281198"/>
              <a:ext cx="1930269"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venir Next LT Pro" panose="020B0504020202020204" pitchFamily="34" charset="0"/>
                </a:rPr>
                <a:t>20% Monthly increased</a:t>
              </a:r>
            </a:p>
          </xdr:txBody>
        </xdr:sp>
      </xdr:grpSp>
      <xdr:sp macro="" textlink="">
        <xdr:nvSpPr>
          <xdr:cNvPr id="33" name="TextBox 29">
            <a:extLst>
              <a:ext uri="{FF2B5EF4-FFF2-40B4-BE49-F238E27FC236}">
                <a16:creationId xmlns:a16="http://schemas.microsoft.com/office/drawing/2014/main" id="{C9B2BD55-2DA4-3013-6B6F-5138E51B8681}"/>
              </a:ext>
            </a:extLst>
          </xdr:cNvPr>
          <xdr:cNvSpPr txBox="1"/>
        </xdr:nvSpPr>
        <xdr:spPr>
          <a:xfrm>
            <a:off x="4692667" y="3048418"/>
            <a:ext cx="1418430"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Projects</a:t>
            </a:r>
          </a:p>
        </xdr:txBody>
      </xdr:sp>
      <xdr:sp macro="" textlink="">
        <xdr:nvSpPr>
          <xdr:cNvPr id="34" name="TextBox 30">
            <a:extLst>
              <a:ext uri="{FF2B5EF4-FFF2-40B4-BE49-F238E27FC236}">
                <a16:creationId xmlns:a16="http://schemas.microsoft.com/office/drawing/2014/main" id="{8ADB6B6E-16FB-28CA-0C6B-17C3457D7848}"/>
              </a:ext>
            </a:extLst>
          </xdr:cNvPr>
          <xdr:cNvSpPr txBox="1"/>
        </xdr:nvSpPr>
        <xdr:spPr>
          <a:xfrm>
            <a:off x="4679310" y="3520753"/>
            <a:ext cx="1418430" cy="37228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800" b="0">
                <a:solidFill>
                  <a:schemeClr val="bg1"/>
                </a:solidFill>
                <a:latin typeface="Avenir Next LT Pro" panose="020B0504020202020204" pitchFamily="34" charset="0"/>
              </a:rPr>
              <a:t>523,137</a:t>
            </a:r>
          </a:p>
        </xdr:txBody>
      </xdr:sp>
      <xdr:sp macro="" textlink="">
        <xdr:nvSpPr>
          <xdr:cNvPr id="35" name="TextBox 31">
            <a:extLst>
              <a:ext uri="{FF2B5EF4-FFF2-40B4-BE49-F238E27FC236}">
                <a16:creationId xmlns:a16="http://schemas.microsoft.com/office/drawing/2014/main" id="{A61B73A2-FCE9-1A67-8E9C-756EB71D7538}"/>
              </a:ext>
            </a:extLst>
          </xdr:cNvPr>
          <xdr:cNvSpPr txBox="1"/>
        </xdr:nvSpPr>
        <xdr:spPr>
          <a:xfrm>
            <a:off x="4679310" y="3868280"/>
            <a:ext cx="1930269"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venir Next LT Pro" panose="020B0504020202020204" pitchFamily="34" charset="0"/>
              </a:rPr>
              <a:t>37% Quarterly increased</a:t>
            </a:r>
          </a:p>
        </xdr:txBody>
      </xdr:sp>
      <xdr:sp macro="" textlink="">
        <xdr:nvSpPr>
          <xdr:cNvPr id="36" name="TextBox 32">
            <a:extLst>
              <a:ext uri="{FF2B5EF4-FFF2-40B4-BE49-F238E27FC236}">
                <a16:creationId xmlns:a16="http://schemas.microsoft.com/office/drawing/2014/main" id="{2ED16CEB-2D8B-0607-F1EB-506B775A45A2}"/>
              </a:ext>
            </a:extLst>
          </xdr:cNvPr>
          <xdr:cNvSpPr txBox="1"/>
        </xdr:nvSpPr>
        <xdr:spPr>
          <a:xfrm>
            <a:off x="4687586" y="4576802"/>
            <a:ext cx="1418430"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Sales</a:t>
            </a:r>
          </a:p>
        </xdr:txBody>
      </xdr:sp>
      <xdr:sp macro="" textlink="">
        <xdr:nvSpPr>
          <xdr:cNvPr id="37" name="TextBox 33">
            <a:extLst>
              <a:ext uri="{FF2B5EF4-FFF2-40B4-BE49-F238E27FC236}">
                <a16:creationId xmlns:a16="http://schemas.microsoft.com/office/drawing/2014/main" id="{47E967C9-8E3C-41B3-A663-DF554912A07A}"/>
              </a:ext>
            </a:extLst>
          </xdr:cNvPr>
          <xdr:cNvSpPr txBox="1"/>
        </xdr:nvSpPr>
        <xdr:spPr>
          <a:xfrm>
            <a:off x="4662657" y="5049137"/>
            <a:ext cx="1418430" cy="37228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800" b="0">
                <a:solidFill>
                  <a:schemeClr val="bg1"/>
                </a:solidFill>
                <a:latin typeface="Avenir Next LT Pro" panose="020B0504020202020204" pitchFamily="34" charset="0"/>
              </a:rPr>
              <a:t>834,268</a:t>
            </a:r>
          </a:p>
        </xdr:txBody>
      </xdr:sp>
      <xdr:sp macro="" textlink="">
        <xdr:nvSpPr>
          <xdr:cNvPr id="38" name="TextBox 34">
            <a:extLst>
              <a:ext uri="{FF2B5EF4-FFF2-40B4-BE49-F238E27FC236}">
                <a16:creationId xmlns:a16="http://schemas.microsoft.com/office/drawing/2014/main" id="{B4E01294-2BDB-1ADF-1DAB-DFA4C9EAEB06}"/>
              </a:ext>
            </a:extLst>
          </xdr:cNvPr>
          <xdr:cNvSpPr txBox="1"/>
        </xdr:nvSpPr>
        <xdr:spPr>
          <a:xfrm>
            <a:off x="4662657" y="5396664"/>
            <a:ext cx="1930269"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venir Next LT Pro" panose="020B0504020202020204" pitchFamily="34" charset="0"/>
              </a:rPr>
              <a:t>38% Yearly increased</a:t>
            </a:r>
          </a:p>
        </xdr:txBody>
      </xdr:sp>
      <xdr:grpSp>
        <xdr:nvGrpSpPr>
          <xdr:cNvPr id="39" name="Group 38">
            <a:extLst>
              <a:ext uri="{FF2B5EF4-FFF2-40B4-BE49-F238E27FC236}">
                <a16:creationId xmlns:a16="http://schemas.microsoft.com/office/drawing/2014/main" id="{A03B3CA2-A191-5699-5203-BE167D05D9E0}"/>
              </a:ext>
            </a:extLst>
          </xdr:cNvPr>
          <xdr:cNvGrpSpPr/>
        </xdr:nvGrpSpPr>
        <xdr:grpSpPr>
          <a:xfrm>
            <a:off x="9617473" y="1447807"/>
            <a:ext cx="1930269" cy="1108187"/>
            <a:chOff x="9685195" y="1392996"/>
            <a:chExt cx="1930269" cy="1108187"/>
          </a:xfrm>
        </xdr:grpSpPr>
        <xdr:sp macro="" textlink="">
          <xdr:nvSpPr>
            <xdr:cNvPr id="49" name="TextBox 35">
              <a:extLst>
                <a:ext uri="{FF2B5EF4-FFF2-40B4-BE49-F238E27FC236}">
                  <a16:creationId xmlns:a16="http://schemas.microsoft.com/office/drawing/2014/main" id="{69C45D97-F4D5-AEBF-6559-5892D2C99113}"/>
                </a:ext>
              </a:extLst>
            </xdr:cNvPr>
            <xdr:cNvSpPr txBox="1"/>
          </xdr:nvSpPr>
          <xdr:spPr>
            <a:xfrm>
              <a:off x="9685195" y="1392996"/>
              <a:ext cx="1418430"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Departments</a:t>
              </a:r>
            </a:p>
          </xdr:txBody>
        </xdr:sp>
        <xdr:sp macro="" textlink="">
          <xdr:nvSpPr>
            <xdr:cNvPr id="50" name="TextBox 36">
              <a:extLst>
                <a:ext uri="{FF2B5EF4-FFF2-40B4-BE49-F238E27FC236}">
                  <a16:creationId xmlns:a16="http://schemas.microsoft.com/office/drawing/2014/main" id="{397B5DF8-9D43-047C-46EA-E2A44022EE4D}"/>
                </a:ext>
              </a:extLst>
            </xdr:cNvPr>
            <xdr:cNvSpPr txBox="1"/>
          </xdr:nvSpPr>
          <xdr:spPr>
            <a:xfrm>
              <a:off x="9685196" y="1876657"/>
              <a:ext cx="1418430" cy="37228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800" b="0">
                  <a:solidFill>
                    <a:schemeClr val="bg1"/>
                  </a:solidFill>
                  <a:latin typeface="Avenir Next LT Pro" panose="020B0504020202020204" pitchFamily="34" charset="0"/>
                </a:rPr>
                <a:t>723,839</a:t>
              </a:r>
            </a:p>
          </xdr:txBody>
        </xdr:sp>
        <xdr:sp macro="" textlink="">
          <xdr:nvSpPr>
            <xdr:cNvPr id="51" name="TextBox 37">
              <a:extLst>
                <a:ext uri="{FF2B5EF4-FFF2-40B4-BE49-F238E27FC236}">
                  <a16:creationId xmlns:a16="http://schemas.microsoft.com/office/drawing/2014/main" id="{FE243F77-B2C4-397F-D09E-F0359083837F}"/>
                </a:ext>
              </a:extLst>
            </xdr:cNvPr>
            <xdr:cNvSpPr txBox="1"/>
          </xdr:nvSpPr>
          <xdr:spPr>
            <a:xfrm>
              <a:off x="9685195" y="2224184"/>
              <a:ext cx="1930269"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venir Next LT Pro" panose="020B0504020202020204" pitchFamily="34" charset="0"/>
                </a:rPr>
                <a:t>40% Yearly increased</a:t>
              </a:r>
            </a:p>
          </xdr:txBody>
        </xdr:sp>
      </xdr:grpSp>
      <xdr:sp macro="" textlink="">
        <xdr:nvSpPr>
          <xdr:cNvPr id="40" name="TextBox 38">
            <a:extLst>
              <a:ext uri="{FF2B5EF4-FFF2-40B4-BE49-F238E27FC236}">
                <a16:creationId xmlns:a16="http://schemas.microsoft.com/office/drawing/2014/main" id="{E24EE190-CF14-03CC-C7D0-E519664D16AC}"/>
              </a:ext>
            </a:extLst>
          </xdr:cNvPr>
          <xdr:cNvSpPr txBox="1"/>
        </xdr:nvSpPr>
        <xdr:spPr>
          <a:xfrm>
            <a:off x="9698535" y="2988807"/>
            <a:ext cx="1418430"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Technical</a:t>
            </a:r>
          </a:p>
        </xdr:txBody>
      </xdr:sp>
      <xdr:sp macro="" textlink="">
        <xdr:nvSpPr>
          <xdr:cNvPr id="41" name="TextBox 39">
            <a:extLst>
              <a:ext uri="{FF2B5EF4-FFF2-40B4-BE49-F238E27FC236}">
                <a16:creationId xmlns:a16="http://schemas.microsoft.com/office/drawing/2014/main" id="{F9F1A6B4-6604-5B47-AB1C-8FBC5DE2FD1C}"/>
              </a:ext>
            </a:extLst>
          </xdr:cNvPr>
          <xdr:cNvSpPr txBox="1"/>
        </xdr:nvSpPr>
        <xdr:spPr>
          <a:xfrm>
            <a:off x="9685183" y="3461142"/>
            <a:ext cx="1418430" cy="37228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800" b="0">
                <a:solidFill>
                  <a:schemeClr val="bg1"/>
                </a:solidFill>
                <a:latin typeface="Avenir Next LT Pro" panose="020B0504020202020204" pitchFamily="34" charset="0"/>
              </a:rPr>
              <a:t>153,973</a:t>
            </a:r>
          </a:p>
        </xdr:txBody>
      </xdr:sp>
      <xdr:sp macro="" textlink="">
        <xdr:nvSpPr>
          <xdr:cNvPr id="42" name="TextBox 40">
            <a:extLst>
              <a:ext uri="{FF2B5EF4-FFF2-40B4-BE49-F238E27FC236}">
                <a16:creationId xmlns:a16="http://schemas.microsoft.com/office/drawing/2014/main" id="{648474C4-9AA1-BEAA-6AF5-5523CD7579B9}"/>
              </a:ext>
            </a:extLst>
          </xdr:cNvPr>
          <xdr:cNvSpPr txBox="1"/>
        </xdr:nvSpPr>
        <xdr:spPr>
          <a:xfrm>
            <a:off x="9685183" y="3808669"/>
            <a:ext cx="1930269"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venir Next LT Pro" panose="020B0504020202020204" pitchFamily="34" charset="0"/>
              </a:rPr>
              <a:t>24% Monthly increased</a:t>
            </a:r>
          </a:p>
        </xdr:txBody>
      </xdr:sp>
      <xdr:sp macro="" textlink="">
        <xdr:nvSpPr>
          <xdr:cNvPr id="43" name="TextBox 41">
            <a:extLst>
              <a:ext uri="{FF2B5EF4-FFF2-40B4-BE49-F238E27FC236}">
                <a16:creationId xmlns:a16="http://schemas.microsoft.com/office/drawing/2014/main" id="{F43DC358-CD10-823B-402A-94AC34EFFB7B}"/>
              </a:ext>
            </a:extLst>
          </xdr:cNvPr>
          <xdr:cNvSpPr txBox="1"/>
        </xdr:nvSpPr>
        <xdr:spPr>
          <a:xfrm>
            <a:off x="9698535" y="4597254"/>
            <a:ext cx="1418430"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License</a:t>
            </a:r>
          </a:p>
        </xdr:txBody>
      </xdr:sp>
      <xdr:sp macro="" textlink="">
        <xdr:nvSpPr>
          <xdr:cNvPr id="44" name="TextBox 42">
            <a:extLst>
              <a:ext uri="{FF2B5EF4-FFF2-40B4-BE49-F238E27FC236}">
                <a16:creationId xmlns:a16="http://schemas.microsoft.com/office/drawing/2014/main" id="{AC53A99E-E31B-39EF-30CE-FCBF56C02A7B}"/>
              </a:ext>
            </a:extLst>
          </xdr:cNvPr>
          <xdr:cNvSpPr txBox="1"/>
        </xdr:nvSpPr>
        <xdr:spPr>
          <a:xfrm>
            <a:off x="9685183" y="5069589"/>
            <a:ext cx="1418430" cy="37228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800" b="0">
                <a:solidFill>
                  <a:schemeClr val="bg1"/>
                </a:solidFill>
                <a:latin typeface="Avenir Next LT Pro" panose="020B0504020202020204" pitchFamily="34" charset="0"/>
              </a:rPr>
              <a:t>383,130</a:t>
            </a:r>
          </a:p>
        </xdr:txBody>
      </xdr:sp>
      <xdr:sp macro="" textlink="">
        <xdr:nvSpPr>
          <xdr:cNvPr id="45" name="TextBox 43">
            <a:extLst>
              <a:ext uri="{FF2B5EF4-FFF2-40B4-BE49-F238E27FC236}">
                <a16:creationId xmlns:a16="http://schemas.microsoft.com/office/drawing/2014/main" id="{4B5E0EF2-820F-77D9-9378-B3F79337C2B7}"/>
              </a:ext>
            </a:extLst>
          </xdr:cNvPr>
          <xdr:cNvSpPr txBox="1"/>
        </xdr:nvSpPr>
        <xdr:spPr>
          <a:xfrm>
            <a:off x="9685183" y="5417116"/>
            <a:ext cx="1930269"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venir Next LT Pro" panose="020B0504020202020204" pitchFamily="34" charset="0"/>
              </a:rPr>
              <a:t>20% Monthly increased</a:t>
            </a:r>
          </a:p>
        </xdr:txBody>
      </xdr:sp>
      <xdr:sp macro="" textlink="">
        <xdr:nvSpPr>
          <xdr:cNvPr id="46" name="TextBox 44">
            <a:extLst>
              <a:ext uri="{FF2B5EF4-FFF2-40B4-BE49-F238E27FC236}">
                <a16:creationId xmlns:a16="http://schemas.microsoft.com/office/drawing/2014/main" id="{9308B651-6FE3-96B7-CCE5-57DE0131DEBC}"/>
              </a:ext>
            </a:extLst>
          </xdr:cNvPr>
          <xdr:cNvSpPr txBox="1"/>
        </xdr:nvSpPr>
        <xdr:spPr>
          <a:xfrm>
            <a:off x="35600" y="3705710"/>
            <a:ext cx="1418430" cy="4001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000" b="1">
                <a:latin typeface="Avenir Next LT Pro" panose="020B0504020202020204" pitchFamily="34" charset="0"/>
              </a:rPr>
              <a:t>Finance</a:t>
            </a:r>
          </a:p>
        </xdr:txBody>
      </xdr:sp>
      <xdr:sp macro="" textlink="">
        <xdr:nvSpPr>
          <xdr:cNvPr id="47" name="TextBox 45">
            <a:extLst>
              <a:ext uri="{FF2B5EF4-FFF2-40B4-BE49-F238E27FC236}">
                <a16:creationId xmlns:a16="http://schemas.microsoft.com/office/drawing/2014/main" id="{1A392C05-5C61-811B-3FA8-9FAC44223769}"/>
              </a:ext>
            </a:extLst>
          </xdr:cNvPr>
          <xdr:cNvSpPr txBox="1"/>
        </xdr:nvSpPr>
        <xdr:spPr>
          <a:xfrm>
            <a:off x="40010" y="4046511"/>
            <a:ext cx="217627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lumMod val="50000"/>
                  </a:schemeClr>
                </a:solidFill>
                <a:latin typeface="Avenir Next LT Pro" panose="020B0504020202020204" pitchFamily="34" charset="0"/>
              </a:rPr>
              <a:t>Increased by 120%</a:t>
            </a:r>
          </a:p>
        </xdr:txBody>
      </xdr:sp>
      <xdr:pic>
        <xdr:nvPicPr>
          <xdr:cNvPr id="48" name="Graphic 51" descr="Bank with solid fill">
            <a:extLst>
              <a:ext uri="{FF2B5EF4-FFF2-40B4-BE49-F238E27FC236}">
                <a16:creationId xmlns:a16="http://schemas.microsoft.com/office/drawing/2014/main" id="{1A3254A8-D4F5-D741-E20B-FE8FB09E22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3361" y="2878728"/>
            <a:ext cx="320640" cy="362136"/>
          </a:xfrm>
          <a:prstGeom prst="rect">
            <a:avLst/>
          </a:prstGeom>
        </xdr:spPr>
      </xdr:pic>
    </xdr:grpSp>
    <xdr:clientData/>
  </xdr:twoCellAnchor>
  <xdr:twoCellAnchor editAs="absolute">
    <xdr:from>
      <xdr:col>0</xdr:col>
      <xdr:colOff>502023</xdr:colOff>
      <xdr:row>4</xdr:row>
      <xdr:rowOff>125190</xdr:rowOff>
    </xdr:from>
    <xdr:to>
      <xdr:col>4</xdr:col>
      <xdr:colOff>313764</xdr:colOff>
      <xdr:row>6</xdr:row>
      <xdr:rowOff>143119</xdr:rowOff>
    </xdr:to>
    <xdr:sp macro="" textlink="">
      <xdr:nvSpPr>
        <xdr:cNvPr id="55" name="TextBox 54">
          <a:extLst>
            <a:ext uri="{FF2B5EF4-FFF2-40B4-BE49-F238E27FC236}">
              <a16:creationId xmlns:a16="http://schemas.microsoft.com/office/drawing/2014/main" id="{76ED6D2D-7BB1-99A5-A842-55BB8A20B8BF}"/>
            </a:ext>
          </a:extLst>
        </xdr:cNvPr>
        <xdr:cNvSpPr txBox="1"/>
      </xdr:nvSpPr>
      <xdr:spPr>
        <a:xfrm>
          <a:off x="502023" y="850904"/>
          <a:ext cx="2242884" cy="380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Avenir Next LT Pro" panose="020B0504020202020204" pitchFamily="34" charset="0"/>
            </a:rPr>
            <a:t>Annualy Financial Statistics</a:t>
          </a:r>
        </a:p>
      </xdr:txBody>
    </xdr:sp>
    <xdr:clientData/>
  </xdr:twoCellAnchor>
  <xdr:twoCellAnchor editAs="absolute">
    <xdr:from>
      <xdr:col>0</xdr:col>
      <xdr:colOff>475131</xdr:colOff>
      <xdr:row>5</xdr:row>
      <xdr:rowOff>163179</xdr:rowOff>
    </xdr:from>
    <xdr:to>
      <xdr:col>11</xdr:col>
      <xdr:colOff>44825</xdr:colOff>
      <xdr:row>10</xdr:row>
      <xdr:rowOff>17610</xdr:rowOff>
    </xdr:to>
    <xdr:sp macro="" textlink="">
      <xdr:nvSpPr>
        <xdr:cNvPr id="56" name="TextBox 55">
          <a:extLst>
            <a:ext uri="{FF2B5EF4-FFF2-40B4-BE49-F238E27FC236}">
              <a16:creationId xmlns:a16="http://schemas.microsoft.com/office/drawing/2014/main" id="{BF1346F5-19D5-6CD0-2D03-C058F3AE1D47}"/>
            </a:ext>
          </a:extLst>
        </xdr:cNvPr>
        <xdr:cNvSpPr txBox="1"/>
      </xdr:nvSpPr>
      <xdr:spPr>
        <a:xfrm>
          <a:off x="475131" y="1070322"/>
          <a:ext cx="6255337" cy="76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solidFill>
                <a:schemeClr val="bg1"/>
              </a:solidFill>
              <a:latin typeface="Avenir Next LT Pro" panose="020B0504020202020204" pitchFamily="34" charset="0"/>
            </a:rPr>
            <a:t>Project Update Reporting</a:t>
          </a:r>
        </a:p>
      </xdr:txBody>
    </xdr:sp>
    <xdr:clientData/>
  </xdr:twoCellAnchor>
  <xdr:twoCellAnchor editAs="absolute">
    <xdr:from>
      <xdr:col>0</xdr:col>
      <xdr:colOff>1</xdr:colOff>
      <xdr:row>4</xdr:row>
      <xdr:rowOff>98613</xdr:rowOff>
    </xdr:from>
    <xdr:to>
      <xdr:col>0</xdr:col>
      <xdr:colOff>457201</xdr:colOff>
      <xdr:row>9</xdr:row>
      <xdr:rowOff>1</xdr:rowOff>
    </xdr:to>
    <xdr:sp macro="" textlink="">
      <xdr:nvSpPr>
        <xdr:cNvPr id="57" name="Rectangle 56">
          <a:extLst>
            <a:ext uri="{FF2B5EF4-FFF2-40B4-BE49-F238E27FC236}">
              <a16:creationId xmlns:a16="http://schemas.microsoft.com/office/drawing/2014/main" id="{BBB76BA2-7E8C-857C-73C2-2FA317BB1E0B}"/>
            </a:ext>
          </a:extLst>
        </xdr:cNvPr>
        <xdr:cNvSpPr/>
      </xdr:nvSpPr>
      <xdr:spPr>
        <a:xfrm>
          <a:off x="1" y="815789"/>
          <a:ext cx="457200" cy="797859"/>
        </a:xfrm>
        <a:prstGeom prst="rect">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493055</xdr:colOff>
      <xdr:row>43</xdr:row>
      <xdr:rowOff>116544</xdr:rowOff>
    </xdr:from>
    <xdr:to>
      <xdr:col>3</xdr:col>
      <xdr:colOff>355089</xdr:colOff>
      <xdr:row>46</xdr:row>
      <xdr:rowOff>65758</xdr:rowOff>
    </xdr:to>
    <xdr:sp macro="" textlink="">
      <xdr:nvSpPr>
        <xdr:cNvPr id="59" name="Rectangle: Rounded Corners 58">
          <a:extLst>
            <a:ext uri="{FF2B5EF4-FFF2-40B4-BE49-F238E27FC236}">
              <a16:creationId xmlns:a16="http://schemas.microsoft.com/office/drawing/2014/main" id="{986792D9-BEF0-4A88-9F71-2877A5CEE674}"/>
            </a:ext>
          </a:extLst>
        </xdr:cNvPr>
        <xdr:cNvSpPr/>
      </xdr:nvSpPr>
      <xdr:spPr>
        <a:xfrm>
          <a:off x="493055" y="7826191"/>
          <a:ext cx="1690834" cy="487096"/>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558185</xdr:colOff>
      <xdr:row>44</xdr:row>
      <xdr:rowOff>9243</xdr:rowOff>
    </xdr:from>
    <xdr:to>
      <xdr:col>3</xdr:col>
      <xdr:colOff>344715</xdr:colOff>
      <xdr:row>45</xdr:row>
      <xdr:rowOff>170462</xdr:rowOff>
    </xdr:to>
    <xdr:sp macro="" textlink="">
      <xdr:nvSpPr>
        <xdr:cNvPr id="60" name="TextBox 59">
          <a:extLst>
            <a:ext uri="{FF2B5EF4-FFF2-40B4-BE49-F238E27FC236}">
              <a16:creationId xmlns:a16="http://schemas.microsoft.com/office/drawing/2014/main" id="{B7F2AED8-DB18-4624-8519-BCCD4FF56D5F}"/>
            </a:ext>
          </a:extLst>
        </xdr:cNvPr>
        <xdr:cNvSpPr txBox="1"/>
      </xdr:nvSpPr>
      <xdr:spPr>
        <a:xfrm>
          <a:off x="558185" y="7992100"/>
          <a:ext cx="1609887" cy="342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baseline="0">
              <a:solidFill>
                <a:schemeClr val="bg1"/>
              </a:solidFill>
              <a:latin typeface="Avenir Next LT Pro" panose="020B0504020202020204" pitchFamily="34" charset="0"/>
            </a:rPr>
            <a:t>Projects Update</a:t>
          </a:r>
        </a:p>
      </xdr:txBody>
    </xdr:sp>
    <xdr:clientData/>
  </xdr:twoCellAnchor>
  <xdr:twoCellAnchor editAs="absolute">
    <xdr:from>
      <xdr:col>0</xdr:col>
      <xdr:colOff>484094</xdr:colOff>
      <xdr:row>47</xdr:row>
      <xdr:rowOff>8966</xdr:rowOff>
    </xdr:from>
    <xdr:to>
      <xdr:col>16</xdr:col>
      <xdr:colOff>526143</xdr:colOff>
      <xdr:row>50</xdr:row>
      <xdr:rowOff>53787</xdr:rowOff>
    </xdr:to>
    <xdr:sp macro="" textlink="">
      <xdr:nvSpPr>
        <xdr:cNvPr id="61" name="TextBox 60">
          <a:extLst>
            <a:ext uri="{FF2B5EF4-FFF2-40B4-BE49-F238E27FC236}">
              <a16:creationId xmlns:a16="http://schemas.microsoft.com/office/drawing/2014/main" id="{F01259B7-446C-3CF5-AA56-88C1C151E0B8}"/>
            </a:ext>
          </a:extLst>
        </xdr:cNvPr>
        <xdr:cNvSpPr txBox="1"/>
      </xdr:nvSpPr>
      <xdr:spPr>
        <a:xfrm>
          <a:off x="484094" y="8536109"/>
          <a:ext cx="9766620" cy="589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50" b="0">
              <a:solidFill>
                <a:schemeClr val="bg1"/>
              </a:solidFill>
              <a:latin typeface="Avenir Next LT Pro" panose="020B0504020202020204" pitchFamily="34" charset="0"/>
            </a:rPr>
            <a:t>A Projects Update is a concise summary of the current status, progress, and next steps of a project or multiple projects.</a:t>
          </a:r>
          <a:r>
            <a:rPr lang="en-US" sz="1050">
              <a:solidFill>
                <a:schemeClr val="bg1"/>
              </a:solidFill>
              <a:latin typeface="Avenir Next LT Pro" panose="020B0504020202020204" pitchFamily="34" charset="0"/>
            </a:rPr>
            <a:t>The primary purpose of a projects update is to keep stakeholders informed, ensure alignment, and facilitate decision-making. It helps in tracking progress, identifying issues early, and maintaining transparency throughout the project's lifecycle.</a:t>
          </a:r>
          <a:r>
            <a:rPr lang="en-US" sz="1100" b="0">
              <a:solidFill>
                <a:schemeClr val="bg1"/>
              </a:solidFill>
              <a:effectLst/>
              <a:latin typeface="Avenir Next LT Pro" panose="020B0504020202020204" pitchFamily="34" charset="0"/>
              <a:ea typeface="+mn-ea"/>
              <a:cs typeface="+mn-cs"/>
            </a:rPr>
            <a:t>A Projects Update is a concise summary of the current status, progress, and next steps .</a:t>
          </a:r>
          <a:endParaRPr kumimoji="0" lang="en-US" sz="1050" b="0" i="0" u="none" strike="noStrike" kern="0" cap="none" spc="0" normalizeH="0" baseline="0" noProof="0">
            <a:ln>
              <a:noFill/>
            </a:ln>
            <a:solidFill>
              <a:schemeClr val="bg1"/>
            </a:solidFill>
            <a:effectLst/>
            <a:uLnTx/>
            <a:uFillTx/>
            <a:latin typeface="Avenir Next LT Pro" panose="020B0504020202020204" pitchFamily="34" charset="0"/>
            <a:ea typeface="+mn-ea"/>
            <a:cs typeface="+mn-cs"/>
          </a:endParaRPr>
        </a:p>
      </xdr:txBody>
    </xdr:sp>
    <xdr:clientData/>
  </xdr:twoCellAnchor>
  <xdr:twoCellAnchor editAs="absolute">
    <xdr:from>
      <xdr:col>18</xdr:col>
      <xdr:colOff>242047</xdr:colOff>
      <xdr:row>47</xdr:row>
      <xdr:rowOff>62752</xdr:rowOff>
    </xdr:from>
    <xdr:to>
      <xdr:col>28</xdr:col>
      <xdr:colOff>197222</xdr:colOff>
      <xdr:row>50</xdr:row>
      <xdr:rowOff>0</xdr:rowOff>
    </xdr:to>
    <xdr:sp macro="" textlink="">
      <xdr:nvSpPr>
        <xdr:cNvPr id="62" name="Rectangle 61">
          <a:extLst>
            <a:ext uri="{FF2B5EF4-FFF2-40B4-BE49-F238E27FC236}">
              <a16:creationId xmlns:a16="http://schemas.microsoft.com/office/drawing/2014/main" id="{51D9299E-3DC6-4181-90F5-C58A2A121773}"/>
            </a:ext>
          </a:extLst>
        </xdr:cNvPr>
        <xdr:cNvSpPr/>
      </xdr:nvSpPr>
      <xdr:spPr>
        <a:xfrm>
          <a:off x="11214847" y="8489576"/>
          <a:ext cx="6051175" cy="475130"/>
        </a:xfrm>
        <a:prstGeom prst="rect">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24</xdr:col>
      <xdr:colOff>488090</xdr:colOff>
      <xdr:row>14</xdr:row>
      <xdr:rowOff>116541</xdr:rowOff>
    </xdr:from>
    <xdr:to>
      <xdr:col>28</xdr:col>
      <xdr:colOff>299831</xdr:colOff>
      <xdr:row>38</xdr:row>
      <xdr:rowOff>134481</xdr:rowOff>
    </xdr:to>
    <xdr:grpSp>
      <xdr:nvGrpSpPr>
        <xdr:cNvPr id="83" name="Group 82">
          <a:extLst>
            <a:ext uri="{FF2B5EF4-FFF2-40B4-BE49-F238E27FC236}">
              <a16:creationId xmlns:a16="http://schemas.microsoft.com/office/drawing/2014/main" id="{B9C11B7C-5A89-6A81-F6CC-9AC801F4CF9D}"/>
            </a:ext>
          </a:extLst>
        </xdr:cNvPr>
        <xdr:cNvGrpSpPr/>
      </xdr:nvGrpSpPr>
      <xdr:grpSpPr>
        <a:xfrm>
          <a:off x="15074947" y="2656541"/>
          <a:ext cx="2242884" cy="4372226"/>
          <a:chOff x="15419293" y="2676861"/>
          <a:chExt cx="2250141" cy="4407060"/>
        </a:xfrm>
      </xdr:grpSpPr>
      <xdr:grpSp>
        <xdr:nvGrpSpPr>
          <xdr:cNvPr id="73" name="Group 72">
            <a:extLst>
              <a:ext uri="{FF2B5EF4-FFF2-40B4-BE49-F238E27FC236}">
                <a16:creationId xmlns:a16="http://schemas.microsoft.com/office/drawing/2014/main" id="{A0D68A1B-46BB-7A8C-E8E0-3AB64D54B540}"/>
              </a:ext>
            </a:extLst>
          </xdr:cNvPr>
          <xdr:cNvGrpSpPr/>
        </xdr:nvGrpSpPr>
        <xdr:grpSpPr>
          <a:xfrm>
            <a:off x="15419293" y="5950778"/>
            <a:ext cx="2250141" cy="1133143"/>
            <a:chOff x="15401364" y="2608729"/>
            <a:chExt cx="2250141" cy="1111627"/>
          </a:xfrm>
        </xdr:grpSpPr>
        <xdr:sp macro="" textlink="">
          <xdr:nvSpPr>
            <xdr:cNvPr id="74" name="Rectangle: Rounded Corners 73">
              <a:extLst>
                <a:ext uri="{FF2B5EF4-FFF2-40B4-BE49-F238E27FC236}">
                  <a16:creationId xmlns:a16="http://schemas.microsoft.com/office/drawing/2014/main" id="{15D40B10-D216-47D1-14C9-DB612A1AB6D1}"/>
                </a:ext>
              </a:extLst>
            </xdr:cNvPr>
            <xdr:cNvSpPr/>
          </xdr:nvSpPr>
          <xdr:spPr>
            <a:xfrm flipH="1" flipV="1">
              <a:off x="16320694" y="2608729"/>
              <a:ext cx="411480" cy="411480"/>
            </a:xfrm>
            <a:prstGeom prst="roundRect">
              <a:avLst/>
            </a:prstGeom>
            <a:solidFill>
              <a:schemeClr val="bg1"/>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5" name="TextBox 74">
              <a:extLst>
                <a:ext uri="{FF2B5EF4-FFF2-40B4-BE49-F238E27FC236}">
                  <a16:creationId xmlns:a16="http://schemas.microsoft.com/office/drawing/2014/main" id="{7C5D5D96-4336-E762-35AB-D27F9E6A4AE1}"/>
                </a:ext>
              </a:extLst>
            </xdr:cNvPr>
            <xdr:cNvSpPr txBox="1"/>
          </xdr:nvSpPr>
          <xdr:spPr>
            <a:xfrm>
              <a:off x="15742021" y="3030073"/>
              <a:ext cx="1568826" cy="37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Next LT Pro" panose="020B0504020202020204" pitchFamily="34" charset="0"/>
                </a:rPr>
                <a:t>Saving</a:t>
              </a:r>
            </a:p>
          </xdr:txBody>
        </xdr:sp>
        <xdr:sp macro="" textlink="">
          <xdr:nvSpPr>
            <xdr:cNvPr id="76" name="TextBox 75">
              <a:extLst>
                <a:ext uri="{FF2B5EF4-FFF2-40B4-BE49-F238E27FC236}">
                  <a16:creationId xmlns:a16="http://schemas.microsoft.com/office/drawing/2014/main" id="{BC6FE50E-5D76-E324-5B86-78220B212E25}"/>
                </a:ext>
              </a:extLst>
            </xdr:cNvPr>
            <xdr:cNvSpPr txBox="1"/>
          </xdr:nvSpPr>
          <xdr:spPr>
            <a:xfrm>
              <a:off x="15401364" y="3343838"/>
              <a:ext cx="2250141" cy="37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latin typeface="Avenir Next LT Pro" panose="020B0504020202020204" pitchFamily="34" charset="0"/>
                </a:rPr>
                <a:t>32%</a:t>
              </a:r>
            </a:p>
          </xdr:txBody>
        </xdr:sp>
      </xdr:grpSp>
      <xdr:grpSp>
        <xdr:nvGrpSpPr>
          <xdr:cNvPr id="68" name="Group 67">
            <a:extLst>
              <a:ext uri="{FF2B5EF4-FFF2-40B4-BE49-F238E27FC236}">
                <a16:creationId xmlns:a16="http://schemas.microsoft.com/office/drawing/2014/main" id="{1D4C02EA-58F5-C0FA-871B-7BDFE5238FF5}"/>
              </a:ext>
            </a:extLst>
          </xdr:cNvPr>
          <xdr:cNvGrpSpPr/>
        </xdr:nvGrpSpPr>
        <xdr:grpSpPr>
          <a:xfrm>
            <a:off x="15419293" y="2676861"/>
            <a:ext cx="2250141" cy="1133143"/>
            <a:chOff x="15401364" y="2608729"/>
            <a:chExt cx="2250141" cy="1111627"/>
          </a:xfrm>
        </xdr:grpSpPr>
        <xdr:sp macro="" textlink="">
          <xdr:nvSpPr>
            <xdr:cNvPr id="65" name="Rectangle: Rounded Corners 64">
              <a:extLst>
                <a:ext uri="{FF2B5EF4-FFF2-40B4-BE49-F238E27FC236}">
                  <a16:creationId xmlns:a16="http://schemas.microsoft.com/office/drawing/2014/main" id="{EBDA8546-5073-41C5-8F68-52FBEFBB7B74}"/>
                </a:ext>
              </a:extLst>
            </xdr:cNvPr>
            <xdr:cNvSpPr/>
          </xdr:nvSpPr>
          <xdr:spPr>
            <a:xfrm flipH="1" flipV="1">
              <a:off x="16320694" y="2608729"/>
              <a:ext cx="411480" cy="411480"/>
            </a:xfrm>
            <a:prstGeom prst="roundRect">
              <a:avLst/>
            </a:prstGeom>
            <a:solidFill>
              <a:schemeClr val="bg1"/>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6" name="TextBox 65">
              <a:extLst>
                <a:ext uri="{FF2B5EF4-FFF2-40B4-BE49-F238E27FC236}">
                  <a16:creationId xmlns:a16="http://schemas.microsoft.com/office/drawing/2014/main" id="{12F1F061-AE50-BEF0-7C43-03DABA026A5B}"/>
                </a:ext>
              </a:extLst>
            </xdr:cNvPr>
            <xdr:cNvSpPr txBox="1"/>
          </xdr:nvSpPr>
          <xdr:spPr>
            <a:xfrm>
              <a:off x="15742021" y="3030073"/>
              <a:ext cx="1568826" cy="37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Next LT Pro" panose="020B0504020202020204" pitchFamily="34" charset="0"/>
                </a:rPr>
                <a:t>Current Status</a:t>
              </a:r>
            </a:p>
          </xdr:txBody>
        </xdr:sp>
        <xdr:sp macro="" textlink="">
          <xdr:nvSpPr>
            <xdr:cNvPr id="67" name="TextBox 66">
              <a:extLst>
                <a:ext uri="{FF2B5EF4-FFF2-40B4-BE49-F238E27FC236}">
                  <a16:creationId xmlns:a16="http://schemas.microsoft.com/office/drawing/2014/main" id="{B185DA9D-2AF7-D9CC-5380-C980DA1DE093}"/>
                </a:ext>
              </a:extLst>
            </xdr:cNvPr>
            <xdr:cNvSpPr txBox="1"/>
          </xdr:nvSpPr>
          <xdr:spPr>
            <a:xfrm>
              <a:off x="15401364" y="3343838"/>
              <a:ext cx="2250141" cy="37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latin typeface="Avenir Next LT Pro" panose="020B0504020202020204" pitchFamily="34" charset="0"/>
                </a:rPr>
                <a:t>158,432,231</a:t>
              </a:r>
            </a:p>
          </xdr:txBody>
        </xdr:sp>
      </xdr:grpSp>
      <xdr:grpSp>
        <xdr:nvGrpSpPr>
          <xdr:cNvPr id="69" name="Group 68">
            <a:extLst>
              <a:ext uri="{FF2B5EF4-FFF2-40B4-BE49-F238E27FC236}">
                <a16:creationId xmlns:a16="http://schemas.microsoft.com/office/drawing/2014/main" id="{04475726-6972-387C-2898-84FBBE9360CA}"/>
              </a:ext>
            </a:extLst>
          </xdr:cNvPr>
          <xdr:cNvGrpSpPr/>
        </xdr:nvGrpSpPr>
        <xdr:grpSpPr>
          <a:xfrm>
            <a:off x="15419293" y="4313819"/>
            <a:ext cx="2250141" cy="1133143"/>
            <a:chOff x="15401364" y="2608729"/>
            <a:chExt cx="2250141" cy="1111627"/>
          </a:xfrm>
        </xdr:grpSpPr>
        <xdr:sp macro="" textlink="">
          <xdr:nvSpPr>
            <xdr:cNvPr id="70" name="Rectangle: Rounded Corners 69">
              <a:extLst>
                <a:ext uri="{FF2B5EF4-FFF2-40B4-BE49-F238E27FC236}">
                  <a16:creationId xmlns:a16="http://schemas.microsoft.com/office/drawing/2014/main" id="{933EEA5F-E3FB-595F-1A6C-F0249C185002}"/>
                </a:ext>
              </a:extLst>
            </xdr:cNvPr>
            <xdr:cNvSpPr/>
          </xdr:nvSpPr>
          <xdr:spPr>
            <a:xfrm flipH="1" flipV="1">
              <a:off x="16320694" y="2608729"/>
              <a:ext cx="411480" cy="411480"/>
            </a:xfrm>
            <a:prstGeom prst="roundRect">
              <a:avLst/>
            </a:prstGeom>
            <a:solidFill>
              <a:schemeClr val="bg1"/>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1" name="TextBox 70">
              <a:extLst>
                <a:ext uri="{FF2B5EF4-FFF2-40B4-BE49-F238E27FC236}">
                  <a16:creationId xmlns:a16="http://schemas.microsoft.com/office/drawing/2014/main" id="{CB0605F1-FF7B-2719-2668-19AC1F2C29BF}"/>
                </a:ext>
              </a:extLst>
            </xdr:cNvPr>
            <xdr:cNvSpPr txBox="1"/>
          </xdr:nvSpPr>
          <xdr:spPr>
            <a:xfrm>
              <a:off x="15742021" y="3030073"/>
              <a:ext cx="1568826" cy="37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Next LT Pro" panose="020B0504020202020204" pitchFamily="34" charset="0"/>
                </a:rPr>
                <a:t>Total</a:t>
              </a:r>
              <a:r>
                <a:rPr lang="en-US" sz="1200" baseline="0">
                  <a:solidFill>
                    <a:schemeClr val="bg1"/>
                  </a:solidFill>
                  <a:latin typeface="Avenir Next LT Pro" panose="020B0504020202020204" pitchFamily="34" charset="0"/>
                </a:rPr>
                <a:t> Projects</a:t>
              </a:r>
              <a:endParaRPr lang="en-US" sz="1200">
                <a:solidFill>
                  <a:schemeClr val="bg1"/>
                </a:solidFill>
                <a:latin typeface="Avenir Next LT Pro" panose="020B0504020202020204" pitchFamily="34" charset="0"/>
              </a:endParaRPr>
            </a:p>
          </xdr:txBody>
        </xdr:sp>
        <xdr:sp macro="" textlink="">
          <xdr:nvSpPr>
            <xdr:cNvPr id="72" name="TextBox 71">
              <a:extLst>
                <a:ext uri="{FF2B5EF4-FFF2-40B4-BE49-F238E27FC236}">
                  <a16:creationId xmlns:a16="http://schemas.microsoft.com/office/drawing/2014/main" id="{7E05CDC5-3681-5020-9646-EA85A6A26DF8}"/>
                </a:ext>
              </a:extLst>
            </xdr:cNvPr>
            <xdr:cNvSpPr txBox="1"/>
          </xdr:nvSpPr>
          <xdr:spPr>
            <a:xfrm>
              <a:off x="15401364" y="3343838"/>
              <a:ext cx="2250141" cy="37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latin typeface="Avenir Next LT Pro" panose="020B0504020202020204" pitchFamily="34" charset="0"/>
                </a:rPr>
                <a:t>753,430</a:t>
              </a:r>
            </a:p>
          </xdr:txBody>
        </xdr:sp>
      </xdr:grpSp>
    </xdr:grpSp>
    <xdr:clientData/>
  </xdr:twoCellAnchor>
  <xdr:twoCellAnchor>
    <xdr:from>
      <xdr:col>0</xdr:col>
      <xdr:colOff>0</xdr:colOff>
      <xdr:row>0</xdr:row>
      <xdr:rowOff>0</xdr:rowOff>
    </xdr:from>
    <xdr:to>
      <xdr:col>28</xdr:col>
      <xdr:colOff>195205</xdr:colOff>
      <xdr:row>2</xdr:row>
      <xdr:rowOff>27432</xdr:rowOff>
    </xdr:to>
    <xdr:grpSp>
      <xdr:nvGrpSpPr>
        <xdr:cNvPr id="106" name="Group 105">
          <a:extLst>
            <a:ext uri="{FF2B5EF4-FFF2-40B4-BE49-F238E27FC236}">
              <a16:creationId xmlns:a16="http://schemas.microsoft.com/office/drawing/2014/main" id="{3165C802-F8A0-4C49-883D-21096AADFE80}"/>
            </a:ext>
          </a:extLst>
        </xdr:cNvPr>
        <xdr:cNvGrpSpPr/>
      </xdr:nvGrpSpPr>
      <xdr:grpSpPr>
        <a:xfrm>
          <a:off x="0" y="0"/>
          <a:ext cx="17213205" cy="390289"/>
          <a:chOff x="0" y="0"/>
          <a:chExt cx="17264005" cy="387650"/>
        </a:xfrm>
      </xdr:grpSpPr>
      <xdr:grpSp>
        <xdr:nvGrpSpPr>
          <xdr:cNvPr id="107" name="Group 106">
            <a:extLst>
              <a:ext uri="{FF2B5EF4-FFF2-40B4-BE49-F238E27FC236}">
                <a16:creationId xmlns:a16="http://schemas.microsoft.com/office/drawing/2014/main" id="{91726DBC-02DA-1595-E426-6CFEC794E648}"/>
              </a:ext>
            </a:extLst>
          </xdr:cNvPr>
          <xdr:cNvGrpSpPr/>
        </xdr:nvGrpSpPr>
        <xdr:grpSpPr>
          <a:xfrm>
            <a:off x="0" y="0"/>
            <a:ext cx="17264005" cy="387650"/>
            <a:chOff x="0" y="0"/>
            <a:chExt cx="17263872" cy="386020"/>
          </a:xfrm>
        </xdr:grpSpPr>
        <xdr:sp macro="" textlink="">
          <xdr:nvSpPr>
            <xdr:cNvPr id="112" name="Rectangle 111">
              <a:extLst>
                <a:ext uri="{FF2B5EF4-FFF2-40B4-BE49-F238E27FC236}">
                  <a16:creationId xmlns:a16="http://schemas.microsoft.com/office/drawing/2014/main" id="{CE3AE895-3D17-328C-67A7-F9608C884E14}"/>
                </a:ext>
              </a:extLst>
            </xdr:cNvPr>
            <xdr:cNvSpPr/>
          </xdr:nvSpPr>
          <xdr:spPr>
            <a:xfrm>
              <a:off x="0" y="0"/>
              <a:ext cx="17263872" cy="38602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3" name="TextBox 112">
              <a:extLst>
                <a:ext uri="{FF2B5EF4-FFF2-40B4-BE49-F238E27FC236}">
                  <a16:creationId xmlns:a16="http://schemas.microsoft.com/office/drawing/2014/main" id="{B806F2DA-730B-8023-9028-4403D583834E}"/>
                </a:ext>
              </a:extLst>
            </xdr:cNvPr>
            <xdr:cNvSpPr txBox="1"/>
          </xdr:nvSpPr>
          <xdr:spPr>
            <a:xfrm>
              <a:off x="90129" y="8193"/>
              <a:ext cx="1927122" cy="334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Avenir Next LT Pro" panose="020B0504020202020204" pitchFamily="34" charset="0"/>
                </a:rPr>
                <a:t>Sameh</a:t>
              </a:r>
              <a:r>
                <a:rPr lang="en-US" sz="1400" b="1" baseline="0">
                  <a:solidFill>
                    <a:schemeClr val="bg1"/>
                  </a:solidFill>
                  <a:latin typeface="Avenir Next LT Pro" panose="020B0504020202020204" pitchFamily="34" charset="0"/>
                </a:rPr>
                <a:t> The Analyst</a:t>
              </a:r>
              <a:endParaRPr lang="en-US" sz="1400" b="1">
                <a:solidFill>
                  <a:schemeClr val="bg1"/>
                </a:solidFill>
                <a:latin typeface="Avenir Next LT Pro" panose="020B0504020202020204" pitchFamily="34" charset="0"/>
              </a:endParaRPr>
            </a:p>
          </xdr:txBody>
        </xdr:sp>
        <xdr:sp macro="" textlink="">
          <xdr:nvSpPr>
            <xdr:cNvPr id="114" name="TextBox 113">
              <a:hlinkClick xmlns:r="http://schemas.openxmlformats.org/officeDocument/2006/relationships" r:id="rId3"/>
              <a:extLst>
                <a:ext uri="{FF2B5EF4-FFF2-40B4-BE49-F238E27FC236}">
                  <a16:creationId xmlns:a16="http://schemas.microsoft.com/office/drawing/2014/main" id="{8B84DE91-470B-DC82-DA1F-98E24E053D4A}"/>
                </a:ext>
              </a:extLst>
            </xdr:cNvPr>
            <xdr:cNvSpPr txBox="1"/>
          </xdr:nvSpPr>
          <xdr:spPr>
            <a:xfrm>
              <a:off x="4027183" y="49141"/>
              <a:ext cx="935992"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Browser</a:t>
              </a:r>
              <a:endParaRPr lang="en-US" sz="1200" b="0">
                <a:solidFill>
                  <a:schemeClr val="bg1"/>
                </a:solidFill>
                <a:latin typeface="Avenir Next LT Pro" panose="020B0504020202020204" pitchFamily="34" charset="0"/>
              </a:endParaRPr>
            </a:p>
          </xdr:txBody>
        </xdr:sp>
        <xdr:sp macro="" textlink="">
          <xdr:nvSpPr>
            <xdr:cNvPr id="115" name="TextBox 114">
              <a:hlinkClick xmlns:r="http://schemas.openxmlformats.org/officeDocument/2006/relationships" r:id="rId4" tooltip="Revenue Sources"/>
              <a:extLst>
                <a:ext uri="{FF2B5EF4-FFF2-40B4-BE49-F238E27FC236}">
                  <a16:creationId xmlns:a16="http://schemas.microsoft.com/office/drawing/2014/main" id="{7D8CFC48-BAD9-AF34-518B-8C74642A78FA}"/>
                </a:ext>
              </a:extLst>
            </xdr:cNvPr>
            <xdr:cNvSpPr txBox="1"/>
          </xdr:nvSpPr>
          <xdr:spPr>
            <a:xfrm>
              <a:off x="11089770" y="31230"/>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Revenue Sources</a:t>
              </a:r>
            </a:p>
          </xdr:txBody>
        </xdr:sp>
        <xdr:sp macro="" textlink="">
          <xdr:nvSpPr>
            <xdr:cNvPr id="116" name="TextBox 115">
              <a:hlinkClick xmlns:r="http://schemas.openxmlformats.org/officeDocument/2006/relationships" r:id="rId5" tooltip="The Map"/>
              <a:extLst>
                <a:ext uri="{FF2B5EF4-FFF2-40B4-BE49-F238E27FC236}">
                  <a16:creationId xmlns:a16="http://schemas.microsoft.com/office/drawing/2014/main" id="{A69490D4-D915-C4CD-8487-C4B63231FE90}"/>
                </a:ext>
              </a:extLst>
            </xdr:cNvPr>
            <xdr:cNvSpPr txBox="1"/>
          </xdr:nvSpPr>
          <xdr:spPr>
            <a:xfrm>
              <a:off x="12804482" y="37690"/>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The Map</a:t>
              </a:r>
              <a:endParaRPr lang="en-US" sz="1200" b="0">
                <a:solidFill>
                  <a:schemeClr val="bg1"/>
                </a:solidFill>
                <a:latin typeface="Avenir Next LT Pro" panose="020B0504020202020204" pitchFamily="34" charset="0"/>
              </a:endParaRPr>
            </a:p>
          </xdr:txBody>
        </xdr:sp>
        <xdr:sp macro="" textlink="">
          <xdr:nvSpPr>
            <xdr:cNvPr id="117" name="TextBox 116">
              <a:hlinkClick xmlns:r="http://schemas.openxmlformats.org/officeDocument/2006/relationships" r:id="rId6" tooltip="Sales Cycle"/>
              <a:extLst>
                <a:ext uri="{FF2B5EF4-FFF2-40B4-BE49-F238E27FC236}">
                  <a16:creationId xmlns:a16="http://schemas.microsoft.com/office/drawing/2014/main" id="{EAAECDF7-ADD0-88B2-EE54-9F991E312F48}"/>
                </a:ext>
              </a:extLst>
            </xdr:cNvPr>
            <xdr:cNvSpPr txBox="1"/>
          </xdr:nvSpPr>
          <xdr:spPr>
            <a:xfrm>
              <a:off x="14020429" y="34413"/>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Sales Cycle</a:t>
              </a:r>
              <a:endParaRPr lang="en-US" sz="1200" b="0">
                <a:solidFill>
                  <a:schemeClr val="bg1"/>
                </a:solidFill>
                <a:latin typeface="Avenir Next LT Pro" panose="020B0504020202020204" pitchFamily="34" charset="0"/>
              </a:endParaRPr>
            </a:p>
          </xdr:txBody>
        </xdr:sp>
        <xdr:sp macro="" textlink="">
          <xdr:nvSpPr>
            <xdr:cNvPr id="118" name="TextBox 117">
              <a:hlinkClick xmlns:r="http://schemas.openxmlformats.org/officeDocument/2006/relationships" r:id="rId7" tooltip="Projects Status"/>
              <a:extLst>
                <a:ext uri="{FF2B5EF4-FFF2-40B4-BE49-F238E27FC236}">
                  <a16:creationId xmlns:a16="http://schemas.microsoft.com/office/drawing/2014/main" id="{075BBDE7-90B6-B348-CCAA-8477C1737894}"/>
                </a:ext>
              </a:extLst>
            </xdr:cNvPr>
            <xdr:cNvSpPr txBox="1"/>
          </xdr:nvSpPr>
          <xdr:spPr>
            <a:xfrm>
              <a:off x="15485759" y="31133"/>
              <a:ext cx="1431847" cy="334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chemeClr val="bg1"/>
                  </a:solidFill>
                  <a:latin typeface="Avenir Next LT Pro" panose="020B0504020202020204" pitchFamily="34" charset="0"/>
                </a:rPr>
                <a:t>Project Update</a:t>
              </a:r>
              <a:endParaRPr lang="en-US" sz="1200" b="0">
                <a:solidFill>
                  <a:schemeClr val="bg1"/>
                </a:solidFill>
                <a:latin typeface="Avenir Next LT Pro" panose="020B0504020202020204" pitchFamily="34" charset="0"/>
              </a:endParaRPr>
            </a:p>
          </xdr:txBody>
        </xdr:sp>
        <xdr:sp macro="" textlink="">
          <xdr:nvSpPr>
            <xdr:cNvPr id="119" name="Rectangle: Rounded Corners 118">
              <a:extLst>
                <a:ext uri="{FF2B5EF4-FFF2-40B4-BE49-F238E27FC236}">
                  <a16:creationId xmlns:a16="http://schemas.microsoft.com/office/drawing/2014/main" id="{7A112AD1-2516-79FA-EF89-D7DAB4479FBD}"/>
                </a:ext>
              </a:extLst>
            </xdr:cNvPr>
            <xdr:cNvSpPr/>
          </xdr:nvSpPr>
          <xdr:spPr>
            <a:xfrm>
              <a:off x="15557413" y="295836"/>
              <a:ext cx="274320" cy="45720"/>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08" name="Graphic 234" descr="Compass outline">
            <a:extLst>
              <a:ext uri="{FF2B5EF4-FFF2-40B4-BE49-F238E27FC236}">
                <a16:creationId xmlns:a16="http://schemas.microsoft.com/office/drawing/2014/main" id="{0E62B930-6CBA-25AC-4C52-767A1F405CAE}"/>
              </a:ext>
            </a:extLst>
          </xdr:cNvPr>
          <xdr:cNvGrpSpPr/>
        </xdr:nvGrpSpPr>
        <xdr:grpSpPr>
          <a:xfrm>
            <a:off x="3836506" y="78083"/>
            <a:ext cx="205408" cy="214670"/>
            <a:chOff x="3140765" y="992483"/>
            <a:chExt cx="609600" cy="630387"/>
          </a:xfrm>
          <a:solidFill>
            <a:srgbClr val="FFFFFF"/>
          </a:solidFill>
        </xdr:grpSpPr>
        <xdr:sp macro="" textlink="">
          <xdr:nvSpPr>
            <xdr:cNvPr id="109" name="Freeform: Shape 108">
              <a:extLst>
                <a:ext uri="{FF2B5EF4-FFF2-40B4-BE49-F238E27FC236}">
                  <a16:creationId xmlns:a16="http://schemas.microsoft.com/office/drawing/2014/main" id="{F992E956-E926-02B1-B66B-EA4DABEC02AF}"/>
                </a:ext>
              </a:extLst>
            </xdr:cNvPr>
            <xdr:cNvSpPr/>
          </xdr:nvSpPr>
          <xdr:spPr>
            <a:xfrm>
              <a:off x="3140765" y="992483"/>
              <a:ext cx="609600" cy="630387"/>
            </a:xfrm>
            <a:custGeom>
              <a:avLst/>
              <a:gdLst>
                <a:gd name="connsiteX0" fmla="*/ 304800 w 609600"/>
                <a:gd name="connsiteY0" fmla="*/ 19700 h 630387"/>
                <a:gd name="connsiteX1" fmla="*/ 590550 w 609600"/>
                <a:gd name="connsiteY1" fmla="*/ 315194 h 630387"/>
                <a:gd name="connsiteX2" fmla="*/ 304800 w 609600"/>
                <a:gd name="connsiteY2" fmla="*/ 610688 h 630387"/>
                <a:gd name="connsiteX3" fmla="*/ 19050 w 609600"/>
                <a:gd name="connsiteY3" fmla="*/ 315194 h 630387"/>
                <a:gd name="connsiteX4" fmla="*/ 304800 w 609600"/>
                <a:gd name="connsiteY4" fmla="*/ 19700 h 630387"/>
                <a:gd name="connsiteX5" fmla="*/ 304800 w 609600"/>
                <a:gd name="connsiteY5" fmla="*/ 0 h 630387"/>
                <a:gd name="connsiteX6" fmla="*/ 0 w 609600"/>
                <a:gd name="connsiteY6" fmla="*/ 315194 h 630387"/>
                <a:gd name="connsiteX7" fmla="*/ 304800 w 609600"/>
                <a:gd name="connsiteY7" fmla="*/ 630387 h 630387"/>
                <a:gd name="connsiteX8" fmla="*/ 609600 w 609600"/>
                <a:gd name="connsiteY8" fmla="*/ 315194 h 630387"/>
                <a:gd name="connsiteX9" fmla="*/ 304800 w 609600"/>
                <a:gd name="connsiteY9" fmla="*/ 0 h 6303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630387">
                  <a:moveTo>
                    <a:pt x="304800" y="19700"/>
                  </a:moveTo>
                  <a:cubicBezTo>
                    <a:pt x="462615" y="19700"/>
                    <a:pt x="590550" y="151997"/>
                    <a:pt x="590550" y="315194"/>
                  </a:cubicBezTo>
                  <a:cubicBezTo>
                    <a:pt x="590550" y="478390"/>
                    <a:pt x="462615" y="610688"/>
                    <a:pt x="304800" y="610688"/>
                  </a:cubicBezTo>
                  <a:cubicBezTo>
                    <a:pt x="146985" y="610688"/>
                    <a:pt x="19050" y="478390"/>
                    <a:pt x="19050" y="315194"/>
                  </a:cubicBezTo>
                  <a:cubicBezTo>
                    <a:pt x="19228" y="152073"/>
                    <a:pt x="147058" y="19884"/>
                    <a:pt x="304800" y="19700"/>
                  </a:cubicBezTo>
                  <a:moveTo>
                    <a:pt x="304800" y="0"/>
                  </a:moveTo>
                  <a:cubicBezTo>
                    <a:pt x="136464" y="0"/>
                    <a:pt x="0" y="141117"/>
                    <a:pt x="0" y="315194"/>
                  </a:cubicBezTo>
                  <a:cubicBezTo>
                    <a:pt x="0" y="489270"/>
                    <a:pt x="136464" y="630387"/>
                    <a:pt x="304800" y="630387"/>
                  </a:cubicBezTo>
                  <a:cubicBezTo>
                    <a:pt x="473136" y="630387"/>
                    <a:pt x="609600" y="489270"/>
                    <a:pt x="609600" y="315194"/>
                  </a:cubicBezTo>
                  <a:cubicBezTo>
                    <a:pt x="609411" y="141198"/>
                    <a:pt x="473058" y="195"/>
                    <a:pt x="304800" y="0"/>
                  </a:cubicBezTo>
                  <a:close/>
                </a:path>
              </a:pathLst>
            </a:custGeom>
            <a:solidFill>
              <a:srgbClr val="FFFFFF"/>
            </a:solidFill>
            <a:ln w="9525" cap="flat">
              <a:noFill/>
              <a:prstDash val="solid"/>
              <a:miter/>
            </a:ln>
          </xdr:spPr>
          <xdr:txBody>
            <a:bodyPr rtlCol="0" anchor="ctr"/>
            <a:lstStyle/>
            <a:p>
              <a:endParaRPr lang="en-US"/>
            </a:p>
          </xdr:txBody>
        </xdr:sp>
        <xdr:sp macro="" textlink="">
          <xdr:nvSpPr>
            <xdr:cNvPr id="110" name="Freeform: Shape 109">
              <a:extLst>
                <a:ext uri="{FF2B5EF4-FFF2-40B4-BE49-F238E27FC236}">
                  <a16:creationId xmlns:a16="http://schemas.microsoft.com/office/drawing/2014/main" id="{B4E42FCE-140A-BF7E-E8FD-E9C67C1C7F2B}"/>
                </a:ext>
              </a:extLst>
            </xdr:cNvPr>
            <xdr:cNvSpPr/>
          </xdr:nvSpPr>
          <xdr:spPr>
            <a:xfrm>
              <a:off x="3296975" y="1155990"/>
              <a:ext cx="295275" cy="305343"/>
            </a:xfrm>
            <a:custGeom>
              <a:avLst/>
              <a:gdLst>
                <a:gd name="connsiteX0" fmla="*/ 194939 w 295275"/>
                <a:gd name="connsiteY0" fmla="*/ 201596 h 305343"/>
                <a:gd name="connsiteX1" fmla="*/ 35023 w 295275"/>
                <a:gd name="connsiteY1" fmla="*/ 269244 h 305343"/>
                <a:gd name="connsiteX2" fmla="*/ 100336 w 295275"/>
                <a:gd name="connsiteY2" fmla="*/ 105659 h 305343"/>
                <a:gd name="connsiteX3" fmla="*/ 260252 w 295275"/>
                <a:gd name="connsiteY3" fmla="*/ 36494 h 305343"/>
                <a:gd name="connsiteX4" fmla="*/ 85725 w 295275"/>
                <a:gd name="connsiteY4" fmla="*/ 90618 h 305343"/>
                <a:gd name="connsiteX5" fmla="*/ 0 w 295275"/>
                <a:gd name="connsiteY5" fmla="*/ 305344 h 305343"/>
                <a:gd name="connsiteX6" fmla="*/ 209550 w 295275"/>
                <a:gd name="connsiteY6" fmla="*/ 216696 h 305343"/>
                <a:gd name="connsiteX7" fmla="*/ 295275 w 295275"/>
                <a:gd name="connsiteY7" fmla="*/ 0 h 3053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95275" h="305343">
                  <a:moveTo>
                    <a:pt x="194939" y="201596"/>
                  </a:moveTo>
                  <a:lnTo>
                    <a:pt x="35023" y="269244"/>
                  </a:lnTo>
                  <a:lnTo>
                    <a:pt x="100336" y="105659"/>
                  </a:lnTo>
                  <a:lnTo>
                    <a:pt x="260252" y="36494"/>
                  </a:lnTo>
                  <a:close/>
                  <a:moveTo>
                    <a:pt x="85725" y="90618"/>
                  </a:moveTo>
                  <a:lnTo>
                    <a:pt x="0" y="305344"/>
                  </a:lnTo>
                  <a:lnTo>
                    <a:pt x="209550" y="216696"/>
                  </a:lnTo>
                  <a:lnTo>
                    <a:pt x="295275" y="0"/>
                  </a:lnTo>
                  <a:close/>
                </a:path>
              </a:pathLst>
            </a:custGeom>
            <a:solidFill>
              <a:srgbClr val="FFFFFF"/>
            </a:solidFill>
            <a:ln w="9525" cap="flat">
              <a:noFill/>
              <a:prstDash val="solid"/>
              <a:miter/>
            </a:ln>
          </xdr:spPr>
          <xdr:txBody>
            <a:bodyPr rtlCol="0" anchor="ctr"/>
            <a:lstStyle/>
            <a:p>
              <a:endParaRPr lang="en-US"/>
            </a:p>
          </xdr:txBody>
        </xdr:sp>
        <xdr:sp macro="" textlink="">
          <xdr:nvSpPr>
            <xdr:cNvPr id="111" name="Freeform: Shape 110">
              <a:extLst>
                <a:ext uri="{FF2B5EF4-FFF2-40B4-BE49-F238E27FC236}">
                  <a16:creationId xmlns:a16="http://schemas.microsoft.com/office/drawing/2014/main" id="{7276CB69-019D-DBA2-E38C-22D18B62B187}"/>
                </a:ext>
              </a:extLst>
            </xdr:cNvPr>
            <xdr:cNvSpPr/>
          </xdr:nvSpPr>
          <xdr:spPr>
            <a:xfrm>
              <a:off x="3426515" y="1287977"/>
              <a:ext cx="38100" cy="39399"/>
            </a:xfrm>
            <a:custGeom>
              <a:avLst/>
              <a:gdLst>
                <a:gd name="connsiteX0" fmla="*/ 38100 w 38100"/>
                <a:gd name="connsiteY0" fmla="*/ 19700 h 39399"/>
                <a:gd name="connsiteX1" fmla="*/ 19050 w 38100"/>
                <a:gd name="connsiteY1" fmla="*/ 39399 h 39399"/>
                <a:gd name="connsiteX2" fmla="*/ 0 w 38100"/>
                <a:gd name="connsiteY2" fmla="*/ 19700 h 39399"/>
                <a:gd name="connsiteX3" fmla="*/ 19050 w 38100"/>
                <a:gd name="connsiteY3" fmla="*/ 0 h 39399"/>
                <a:gd name="connsiteX4" fmla="*/ 38100 w 38100"/>
                <a:gd name="connsiteY4" fmla="*/ 19700 h 3939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100" h="39399">
                  <a:moveTo>
                    <a:pt x="38100" y="19700"/>
                  </a:moveTo>
                  <a:cubicBezTo>
                    <a:pt x="38100" y="30579"/>
                    <a:pt x="29571" y="39399"/>
                    <a:pt x="19050" y="39399"/>
                  </a:cubicBezTo>
                  <a:cubicBezTo>
                    <a:pt x="8529" y="39399"/>
                    <a:pt x="0" y="30579"/>
                    <a:pt x="0" y="19700"/>
                  </a:cubicBezTo>
                  <a:cubicBezTo>
                    <a:pt x="0" y="8820"/>
                    <a:pt x="8529" y="0"/>
                    <a:pt x="19050" y="0"/>
                  </a:cubicBezTo>
                  <a:cubicBezTo>
                    <a:pt x="29571" y="0"/>
                    <a:pt x="38100" y="8820"/>
                    <a:pt x="38100" y="19700"/>
                  </a:cubicBezTo>
                  <a:close/>
                </a:path>
              </a:pathLst>
            </a:custGeom>
            <a:solidFill>
              <a:srgbClr val="FFFFFF"/>
            </a:solidFill>
            <a:ln w="9525" cap="flat">
              <a:noFill/>
              <a:prstDash val="solid"/>
              <a:miter/>
            </a:ln>
          </xdr:spPr>
          <xdr:txBody>
            <a:bodyPr rtlCol="0" anchor="ctr"/>
            <a:lstStyle/>
            <a:p>
              <a:endParaRPr lang="en-US"/>
            </a:p>
          </xdr:txBody>
        </xdr:sp>
      </xdr:grpSp>
    </xdr:grpSp>
    <xdr:clientData/>
  </xdr:twoCellAnchor>
  <xdr:twoCellAnchor editAs="oneCell">
    <xdr:from>
      <xdr:col>26</xdr:col>
      <xdr:colOff>232465</xdr:colOff>
      <xdr:row>32</xdr:row>
      <xdr:rowOff>162099</xdr:rowOff>
    </xdr:from>
    <xdr:to>
      <xdr:col>26</xdr:col>
      <xdr:colOff>551372</xdr:colOff>
      <xdr:row>34</xdr:row>
      <xdr:rowOff>121921</xdr:rowOff>
    </xdr:to>
    <xdr:pic>
      <xdr:nvPicPr>
        <xdr:cNvPr id="121" name="Graphic 120" descr="Piggy Bank with solid fill">
          <a:extLst>
            <a:ext uri="{FF2B5EF4-FFF2-40B4-BE49-F238E27FC236}">
              <a16:creationId xmlns:a16="http://schemas.microsoft.com/office/drawing/2014/main" id="{6567B681-D887-87B7-F8CD-76B1FEC7756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6034894" y="5967813"/>
          <a:ext cx="318907" cy="322679"/>
        </a:xfrm>
        <a:prstGeom prst="rect">
          <a:avLst/>
        </a:prstGeom>
      </xdr:spPr>
    </xdr:pic>
    <xdr:clientData/>
  </xdr:twoCellAnchor>
  <xdr:twoCellAnchor editAs="oneCell">
    <xdr:from>
      <xdr:col>26</xdr:col>
      <xdr:colOff>232596</xdr:colOff>
      <xdr:row>23</xdr:row>
      <xdr:rowOff>152400</xdr:rowOff>
    </xdr:from>
    <xdr:to>
      <xdr:col>26</xdr:col>
      <xdr:colOff>550821</xdr:colOff>
      <xdr:row>25</xdr:row>
      <xdr:rowOff>106680</xdr:rowOff>
    </xdr:to>
    <xdr:pic>
      <xdr:nvPicPr>
        <xdr:cNvPr id="123" name="Graphic 122" descr="Pyramid with levels with solid fill">
          <a:extLst>
            <a:ext uri="{FF2B5EF4-FFF2-40B4-BE49-F238E27FC236}">
              <a16:creationId xmlns:a16="http://schemas.microsoft.com/office/drawing/2014/main" id="{4A2CCD02-99D3-996B-5C01-AC4B9807620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6035025" y="4325257"/>
          <a:ext cx="318225" cy="317137"/>
        </a:xfrm>
        <a:prstGeom prst="rect">
          <a:avLst/>
        </a:prstGeom>
      </xdr:spPr>
    </xdr:pic>
    <xdr:clientData/>
  </xdr:twoCellAnchor>
  <xdr:twoCellAnchor editAs="oneCell">
    <xdr:from>
      <xdr:col>26</xdr:col>
      <xdr:colOff>235498</xdr:colOff>
      <xdr:row>14</xdr:row>
      <xdr:rowOff>160020</xdr:rowOff>
    </xdr:from>
    <xdr:to>
      <xdr:col>26</xdr:col>
      <xdr:colOff>568963</xdr:colOff>
      <xdr:row>16</xdr:row>
      <xdr:rowOff>129540</xdr:rowOff>
    </xdr:to>
    <xdr:pic>
      <xdr:nvPicPr>
        <xdr:cNvPr id="125" name="Graphic 124" descr="Presentation with pie chart with solid fill">
          <a:extLst>
            <a:ext uri="{FF2B5EF4-FFF2-40B4-BE49-F238E27FC236}">
              <a16:creationId xmlns:a16="http://schemas.microsoft.com/office/drawing/2014/main" id="{B7C09A3E-8952-39FA-8897-17E0C44457E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6037927" y="2700020"/>
          <a:ext cx="333465" cy="33237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65.199760300929" createdVersion="8" refreshedVersion="8" minRefreshableVersion="3" recordCount="900" xr:uid="{D284685C-BEC6-4737-ADE5-E5C1DC9491BA}">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4">
      <sharedItems containsSemiMixedTypes="0" containsString="0" containsNumber="1" minValue="2" maxValue="10368.4"/>
    </cacheField>
    <cacheField name="Income" numFmtId="164">
      <sharedItems containsSemiMixedTypes="0" containsString="0" containsNumber="1" minValue="100" maxValue="22000"/>
    </cacheField>
    <cacheField name="Target Income" numFmtId="164">
      <sharedItems containsSemiMixedTypes="0" containsString="0" containsNumber="1" minValue="112" maxValue="12480"/>
    </cacheField>
    <cacheField name="operating profit" numFmtId="164">
      <sharedItems containsSemiMixedTypes="0" containsString="0" containsNumber="1" minValue="20" maxValue="4400"/>
    </cacheField>
    <cacheField name="Marketing Strategies" numFmtId="164">
      <sharedItems count="2">
        <s v="B2B"/>
        <s v="B2C"/>
      </sharedItems>
    </cacheField>
  </cacheFields>
  <extLst>
    <ext xmlns:x14="http://schemas.microsoft.com/office/spreadsheetml/2009/9/main" uri="{725AE2AE-9491-48be-B2B4-4EB974FC3084}">
      <x14:pivotCacheDefinition pivotCacheId="4275041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67.003387615739" createdVersion="8" refreshedVersion="8" minRefreshableVersion="3" recordCount="30" xr:uid="{84077514-9B6E-43CE-8589-2BB95B03E42E}">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194440863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68.819671990743" createdVersion="8" refreshedVersion="8" minRefreshableVersion="3" recordCount="3115" xr:uid="{C6A9FDB7-FD1E-4B73-A695-5FEEB3DE0BE8}">
  <cacheSource type="worksheet">
    <worksheetSource name="Table_1"/>
  </cacheSource>
  <cacheFields count="11">
    <cacheField name="Order Number" numFmtId="0">
      <sharedItems count="5">
        <s v="AD01-9361"/>
        <s v="AD01-9362"/>
        <s v="AD01-9364"/>
        <s v="AD01-9363"/>
        <s v="AD01-9365"/>
      </sharedItems>
    </cacheField>
    <cacheField name="Year" numFmtId="0">
      <sharedItems containsSemiMixedTypes="0" containsString="0" containsNumber="1" containsInteger="1" minValue="2020" maxValue="2024" count="5">
        <n v="2020"/>
        <n v="2021"/>
        <n v="2022"/>
        <n v="2023"/>
        <n v="2024"/>
      </sharedItems>
    </cacheField>
    <cacheField name="Month" numFmtId="0">
      <sharedItems count="12">
        <s v="Apr"/>
        <s v="Aug"/>
        <s v="Dec"/>
        <s v="Feb"/>
        <s v="Jan"/>
        <s v="Jul"/>
        <s v="Jun"/>
        <s v="Mar"/>
        <s v="May"/>
        <s v="Nov"/>
        <s v="Oct"/>
        <s v="Sep"/>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ount="2">
        <s v="Order assembled"/>
        <s v="Cancelld"/>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acheField>
  </cacheFields>
  <extLst>
    <ext xmlns:x14="http://schemas.microsoft.com/office/spreadsheetml/2009/9/main" uri="{725AE2AE-9491-48be-B2B4-4EB974FC3084}">
      <x14:pivotCacheDefinition pivotCacheId="11002253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x v="0"/>
    <x v="0"/>
    <x v="0"/>
    <x v="0"/>
    <x v="0"/>
    <x v="0"/>
    <x v="0"/>
    <x v="0"/>
    <x v="0"/>
    <n v="350"/>
    <n v="500.5"/>
  </r>
  <r>
    <x v="0"/>
    <x v="0"/>
    <x v="0"/>
    <x v="0"/>
    <x v="0"/>
    <x v="0"/>
    <x v="0"/>
    <x v="0"/>
    <x v="0"/>
    <n v="344"/>
    <n v="491.91999999999996"/>
  </r>
  <r>
    <x v="1"/>
    <x v="0"/>
    <x v="0"/>
    <x v="0"/>
    <x v="0"/>
    <x v="0"/>
    <x v="0"/>
    <x v="0"/>
    <x v="1"/>
    <n v="236"/>
    <n v="337.48"/>
  </r>
  <r>
    <x v="1"/>
    <x v="0"/>
    <x v="0"/>
    <x v="0"/>
    <x v="0"/>
    <x v="0"/>
    <x v="0"/>
    <x v="0"/>
    <x v="1"/>
    <n v="284"/>
    <n v="406.12"/>
  </r>
  <r>
    <x v="2"/>
    <x v="0"/>
    <x v="0"/>
    <x v="0"/>
    <x v="0"/>
    <x v="0"/>
    <x v="0"/>
    <x v="0"/>
    <x v="1"/>
    <n v="238"/>
    <n v="340.34000000000003"/>
  </r>
  <r>
    <x v="0"/>
    <x v="0"/>
    <x v="0"/>
    <x v="0"/>
    <x v="0"/>
    <x v="0"/>
    <x v="0"/>
    <x v="0"/>
    <x v="1"/>
    <n v="280"/>
    <n v="400.4"/>
  </r>
  <r>
    <x v="0"/>
    <x v="0"/>
    <x v="0"/>
    <x v="0"/>
    <x v="0"/>
    <x v="0"/>
    <x v="0"/>
    <x v="0"/>
    <x v="1"/>
    <n v="208"/>
    <n v="297.44"/>
  </r>
  <r>
    <x v="1"/>
    <x v="0"/>
    <x v="0"/>
    <x v="0"/>
    <x v="0"/>
    <x v="0"/>
    <x v="0"/>
    <x v="0"/>
    <x v="0"/>
    <n v="354"/>
    <n v="526.24"/>
  </r>
  <r>
    <x v="0"/>
    <x v="0"/>
    <x v="0"/>
    <x v="0"/>
    <x v="0"/>
    <x v="0"/>
    <x v="0"/>
    <x v="0"/>
    <x v="0"/>
    <n v="348"/>
    <n v="526.24"/>
  </r>
  <r>
    <x v="2"/>
    <x v="0"/>
    <x v="0"/>
    <x v="0"/>
    <x v="0"/>
    <x v="0"/>
    <x v="0"/>
    <x v="0"/>
    <x v="0"/>
    <n v="342"/>
    <n v="526.24"/>
  </r>
  <r>
    <x v="3"/>
    <x v="0"/>
    <x v="0"/>
    <x v="0"/>
    <x v="0"/>
    <x v="0"/>
    <x v="0"/>
    <x v="0"/>
    <x v="1"/>
    <n v="677"/>
    <n v="968.11"/>
  </r>
  <r>
    <x v="2"/>
    <x v="0"/>
    <x v="0"/>
    <x v="0"/>
    <x v="0"/>
    <x v="0"/>
    <x v="0"/>
    <x v="0"/>
    <x v="1"/>
    <n v="710"/>
    <n v="1015.3"/>
  </r>
  <r>
    <x v="1"/>
    <x v="0"/>
    <x v="0"/>
    <x v="0"/>
    <x v="0"/>
    <x v="0"/>
    <x v="0"/>
    <x v="0"/>
    <x v="1"/>
    <n v="763"/>
    <n v="1091.0899999999999"/>
  </r>
  <r>
    <x v="1"/>
    <x v="0"/>
    <x v="0"/>
    <x v="0"/>
    <x v="0"/>
    <x v="0"/>
    <x v="0"/>
    <x v="0"/>
    <x v="0"/>
    <n v="351"/>
    <n v="501.93"/>
  </r>
  <r>
    <x v="2"/>
    <x v="0"/>
    <x v="0"/>
    <x v="0"/>
    <x v="0"/>
    <x v="0"/>
    <x v="0"/>
    <x v="0"/>
    <x v="0"/>
    <n v="345"/>
    <n v="493.35"/>
  </r>
  <r>
    <x v="0"/>
    <x v="0"/>
    <x v="0"/>
    <x v="0"/>
    <x v="0"/>
    <x v="0"/>
    <x v="0"/>
    <x v="0"/>
    <x v="0"/>
    <n v="339"/>
    <n v="484.77"/>
  </r>
  <r>
    <x v="1"/>
    <x v="0"/>
    <x v="0"/>
    <x v="0"/>
    <x v="0"/>
    <x v="0"/>
    <x v="0"/>
    <x v="0"/>
    <x v="1"/>
    <n v="237"/>
    <n v="338.90999999999997"/>
  </r>
  <r>
    <x v="1"/>
    <x v="0"/>
    <x v="0"/>
    <x v="0"/>
    <x v="0"/>
    <x v="0"/>
    <x v="0"/>
    <x v="0"/>
    <x v="1"/>
    <n v="749"/>
    <n v="526.24"/>
  </r>
  <r>
    <x v="3"/>
    <x v="0"/>
    <x v="0"/>
    <x v="0"/>
    <x v="0"/>
    <x v="0"/>
    <x v="0"/>
    <x v="0"/>
    <x v="1"/>
    <n v="803"/>
    <n v="526.24"/>
  </r>
  <r>
    <x v="0"/>
    <x v="0"/>
    <x v="0"/>
    <x v="0"/>
    <x v="0"/>
    <x v="0"/>
    <x v="0"/>
    <x v="0"/>
    <x v="1"/>
    <n v="235"/>
    <n v="336.05"/>
  </r>
  <r>
    <x v="0"/>
    <x v="0"/>
    <x v="0"/>
    <x v="0"/>
    <x v="0"/>
    <x v="0"/>
    <x v="0"/>
    <x v="0"/>
    <x v="1"/>
    <n v="283"/>
    <n v="404.69"/>
  </r>
  <r>
    <x v="2"/>
    <x v="0"/>
    <x v="0"/>
    <x v="0"/>
    <x v="0"/>
    <x v="0"/>
    <x v="0"/>
    <x v="0"/>
    <x v="1"/>
    <n v="211"/>
    <n v="301.73"/>
  </r>
  <r>
    <x v="0"/>
    <x v="0"/>
    <x v="0"/>
    <x v="0"/>
    <x v="0"/>
    <x v="0"/>
    <x v="0"/>
    <x v="0"/>
    <x v="0"/>
    <n v="876"/>
    <n v="1252.68"/>
  </r>
  <r>
    <x v="0"/>
    <x v="0"/>
    <x v="0"/>
    <x v="0"/>
    <x v="0"/>
    <x v="0"/>
    <x v="0"/>
    <x v="0"/>
    <x v="0"/>
    <n v="877"/>
    <n v="1254.1100000000001"/>
  </r>
  <r>
    <x v="0"/>
    <x v="0"/>
    <x v="0"/>
    <x v="0"/>
    <x v="0"/>
    <x v="0"/>
    <x v="0"/>
    <x v="0"/>
    <x v="0"/>
    <n v="878"/>
    <n v="1255.54"/>
  </r>
  <r>
    <x v="2"/>
    <x v="0"/>
    <x v="0"/>
    <x v="0"/>
    <x v="0"/>
    <x v="0"/>
    <x v="0"/>
    <x v="0"/>
    <x v="1"/>
    <n v="281"/>
    <n v="401.83"/>
  </r>
  <r>
    <x v="1"/>
    <x v="0"/>
    <x v="0"/>
    <x v="0"/>
    <x v="0"/>
    <x v="0"/>
    <x v="0"/>
    <x v="0"/>
    <x v="1"/>
    <n v="772"/>
    <n v="1103.96"/>
  </r>
  <r>
    <x v="0"/>
    <x v="0"/>
    <x v="1"/>
    <x v="0"/>
    <x v="0"/>
    <x v="0"/>
    <x v="0"/>
    <x v="0"/>
    <x v="0"/>
    <n v="290"/>
    <n v="414.7"/>
  </r>
  <r>
    <x v="0"/>
    <x v="0"/>
    <x v="1"/>
    <x v="0"/>
    <x v="0"/>
    <x v="0"/>
    <x v="0"/>
    <x v="0"/>
    <x v="0"/>
    <n v="284"/>
    <n v="406.12"/>
  </r>
  <r>
    <x v="4"/>
    <x v="0"/>
    <x v="1"/>
    <x v="0"/>
    <x v="0"/>
    <x v="0"/>
    <x v="0"/>
    <x v="0"/>
    <x v="0"/>
    <n v="278"/>
    <n v="397.53999999999996"/>
  </r>
  <r>
    <x v="1"/>
    <x v="0"/>
    <x v="1"/>
    <x v="0"/>
    <x v="0"/>
    <x v="0"/>
    <x v="0"/>
    <x v="0"/>
    <x v="1"/>
    <n v="212"/>
    <n v="303.15999999999997"/>
  </r>
  <r>
    <x v="0"/>
    <x v="0"/>
    <x v="1"/>
    <x v="0"/>
    <x v="0"/>
    <x v="0"/>
    <x v="0"/>
    <x v="0"/>
    <x v="1"/>
    <n v="260"/>
    <n v="371.8"/>
  </r>
  <r>
    <x v="0"/>
    <x v="0"/>
    <x v="1"/>
    <x v="0"/>
    <x v="0"/>
    <x v="0"/>
    <x v="0"/>
    <x v="0"/>
    <x v="1"/>
    <n v="188"/>
    <n v="268.84000000000003"/>
  </r>
  <r>
    <x v="2"/>
    <x v="0"/>
    <x v="1"/>
    <x v="0"/>
    <x v="0"/>
    <x v="0"/>
    <x v="0"/>
    <x v="0"/>
    <x v="1"/>
    <n v="214"/>
    <n v="306.02"/>
  </r>
  <r>
    <x v="1"/>
    <x v="0"/>
    <x v="1"/>
    <x v="0"/>
    <x v="0"/>
    <x v="0"/>
    <x v="0"/>
    <x v="0"/>
    <x v="1"/>
    <n v="262"/>
    <n v="374.65999999999997"/>
  </r>
  <r>
    <x v="2"/>
    <x v="0"/>
    <x v="1"/>
    <x v="0"/>
    <x v="0"/>
    <x v="0"/>
    <x v="0"/>
    <x v="0"/>
    <x v="1"/>
    <n v="190"/>
    <n v="271.7"/>
  </r>
  <r>
    <x v="3"/>
    <x v="0"/>
    <x v="1"/>
    <x v="0"/>
    <x v="0"/>
    <x v="0"/>
    <x v="0"/>
    <x v="0"/>
    <x v="1"/>
    <n v="288"/>
    <n v="526.24"/>
  </r>
  <r>
    <x v="2"/>
    <x v="0"/>
    <x v="1"/>
    <x v="0"/>
    <x v="0"/>
    <x v="0"/>
    <x v="0"/>
    <x v="0"/>
    <x v="1"/>
    <n v="282"/>
    <n v="526.24"/>
  </r>
  <r>
    <x v="0"/>
    <x v="0"/>
    <x v="1"/>
    <x v="0"/>
    <x v="0"/>
    <x v="0"/>
    <x v="0"/>
    <x v="0"/>
    <x v="1"/>
    <n v="276"/>
    <n v="526.24"/>
  </r>
  <r>
    <x v="0"/>
    <x v="0"/>
    <x v="1"/>
    <x v="0"/>
    <x v="0"/>
    <x v="0"/>
    <x v="0"/>
    <x v="0"/>
    <x v="1"/>
    <n v="680"/>
    <n v="972.4"/>
  </r>
  <r>
    <x v="2"/>
    <x v="0"/>
    <x v="1"/>
    <x v="0"/>
    <x v="0"/>
    <x v="0"/>
    <x v="0"/>
    <x v="0"/>
    <x v="1"/>
    <n v="767"/>
    <n v="1096.81"/>
  </r>
  <r>
    <x v="1"/>
    <x v="0"/>
    <x v="1"/>
    <x v="0"/>
    <x v="0"/>
    <x v="0"/>
    <x v="0"/>
    <x v="0"/>
    <x v="1"/>
    <n v="285"/>
    <n v="407.55"/>
  </r>
  <r>
    <x v="0"/>
    <x v="0"/>
    <x v="1"/>
    <x v="0"/>
    <x v="0"/>
    <x v="0"/>
    <x v="0"/>
    <x v="0"/>
    <x v="1"/>
    <n v="279"/>
    <n v="398.97"/>
  </r>
  <r>
    <x v="2"/>
    <x v="0"/>
    <x v="1"/>
    <x v="0"/>
    <x v="0"/>
    <x v="0"/>
    <x v="0"/>
    <x v="0"/>
    <x v="1"/>
    <n v="213"/>
    <n v="304.59000000000003"/>
  </r>
  <r>
    <x v="2"/>
    <x v="0"/>
    <x v="1"/>
    <x v="0"/>
    <x v="0"/>
    <x v="0"/>
    <x v="0"/>
    <x v="0"/>
    <x v="1"/>
    <n v="753"/>
    <n v="526.24"/>
  </r>
  <r>
    <x v="0"/>
    <x v="0"/>
    <x v="1"/>
    <x v="0"/>
    <x v="0"/>
    <x v="0"/>
    <x v="0"/>
    <x v="0"/>
    <x v="1"/>
    <n v="806"/>
    <n v="526.24"/>
  </r>
  <r>
    <x v="2"/>
    <x v="0"/>
    <x v="1"/>
    <x v="0"/>
    <x v="0"/>
    <x v="0"/>
    <x v="0"/>
    <x v="0"/>
    <x v="1"/>
    <n v="217"/>
    <n v="310.31"/>
  </r>
  <r>
    <x v="0"/>
    <x v="0"/>
    <x v="1"/>
    <x v="0"/>
    <x v="0"/>
    <x v="0"/>
    <x v="0"/>
    <x v="0"/>
    <x v="1"/>
    <n v="259"/>
    <n v="370.37"/>
  </r>
  <r>
    <x v="2"/>
    <x v="0"/>
    <x v="1"/>
    <x v="0"/>
    <x v="0"/>
    <x v="0"/>
    <x v="0"/>
    <x v="0"/>
    <x v="1"/>
    <n v="187"/>
    <n v="267.40999999999997"/>
  </r>
  <r>
    <x v="0"/>
    <x v="0"/>
    <x v="1"/>
    <x v="0"/>
    <x v="0"/>
    <x v="0"/>
    <x v="0"/>
    <x v="0"/>
    <x v="0"/>
    <n v="287"/>
    <n v="410.40999999999997"/>
  </r>
  <r>
    <x v="1"/>
    <x v="0"/>
    <x v="1"/>
    <x v="0"/>
    <x v="0"/>
    <x v="0"/>
    <x v="1"/>
    <x v="0"/>
    <x v="0"/>
    <n v="281"/>
    <n v="401.83"/>
  </r>
  <r>
    <x v="1"/>
    <x v="0"/>
    <x v="1"/>
    <x v="0"/>
    <x v="0"/>
    <x v="0"/>
    <x v="1"/>
    <x v="0"/>
    <x v="0"/>
    <n v="275"/>
    <n v="393.25"/>
  </r>
  <r>
    <x v="0"/>
    <x v="0"/>
    <x v="1"/>
    <x v="0"/>
    <x v="0"/>
    <x v="0"/>
    <x v="1"/>
    <x v="0"/>
    <x v="1"/>
    <n v="215"/>
    <n v="307.45"/>
  </r>
  <r>
    <x v="3"/>
    <x v="0"/>
    <x v="1"/>
    <x v="0"/>
    <x v="0"/>
    <x v="0"/>
    <x v="1"/>
    <x v="0"/>
    <x v="1"/>
    <n v="263"/>
    <n v="376.09000000000003"/>
  </r>
  <r>
    <x v="1"/>
    <x v="0"/>
    <x v="1"/>
    <x v="0"/>
    <x v="0"/>
    <x v="0"/>
    <x v="1"/>
    <x v="0"/>
    <x v="1"/>
    <n v="776"/>
    <n v="1109.68"/>
  </r>
  <r>
    <x v="0"/>
    <x v="0"/>
    <x v="2"/>
    <x v="0"/>
    <x v="0"/>
    <x v="0"/>
    <x v="1"/>
    <x v="0"/>
    <x v="0"/>
    <n v="224"/>
    <n v="526.24"/>
  </r>
  <r>
    <x v="0"/>
    <x v="0"/>
    <x v="2"/>
    <x v="0"/>
    <x v="0"/>
    <x v="0"/>
    <x v="1"/>
    <x v="0"/>
    <x v="0"/>
    <n v="218"/>
    <n v="526.24"/>
  </r>
  <r>
    <x v="0"/>
    <x v="0"/>
    <x v="2"/>
    <x v="0"/>
    <x v="0"/>
    <x v="0"/>
    <x v="1"/>
    <x v="0"/>
    <x v="0"/>
    <n v="212"/>
    <n v="526.24"/>
  </r>
  <r>
    <x v="0"/>
    <x v="0"/>
    <x v="2"/>
    <x v="0"/>
    <x v="0"/>
    <x v="0"/>
    <x v="1"/>
    <x v="0"/>
    <x v="1"/>
    <n v="194"/>
    <n v="277.42"/>
  </r>
  <r>
    <x v="1"/>
    <x v="0"/>
    <x v="2"/>
    <x v="0"/>
    <x v="0"/>
    <x v="0"/>
    <x v="1"/>
    <x v="0"/>
    <x v="1"/>
    <n v="242"/>
    <n v="346.06"/>
  </r>
  <r>
    <x v="1"/>
    <x v="0"/>
    <x v="2"/>
    <x v="0"/>
    <x v="0"/>
    <x v="0"/>
    <x v="1"/>
    <x v="0"/>
    <x v="1"/>
    <n v="164"/>
    <n v="234.51999999999998"/>
  </r>
  <r>
    <x v="2"/>
    <x v="0"/>
    <x v="2"/>
    <x v="0"/>
    <x v="0"/>
    <x v="0"/>
    <x v="1"/>
    <x v="0"/>
    <x v="1"/>
    <n v="238"/>
    <n v="340.34000000000003"/>
  </r>
  <r>
    <x v="0"/>
    <x v="0"/>
    <x v="2"/>
    <x v="0"/>
    <x v="0"/>
    <x v="0"/>
    <x v="1"/>
    <x v="0"/>
    <x v="1"/>
    <n v="166"/>
    <n v="237.38"/>
  </r>
  <r>
    <x v="2"/>
    <x v="0"/>
    <x v="2"/>
    <x v="0"/>
    <x v="0"/>
    <x v="0"/>
    <x v="1"/>
    <x v="0"/>
    <x v="0"/>
    <n v="222"/>
    <n v="526.24"/>
  </r>
  <r>
    <x v="0"/>
    <x v="0"/>
    <x v="2"/>
    <x v="0"/>
    <x v="0"/>
    <x v="0"/>
    <x v="1"/>
    <x v="0"/>
    <x v="0"/>
    <n v="216"/>
    <n v="526.24"/>
  </r>
  <r>
    <x v="1"/>
    <x v="0"/>
    <x v="2"/>
    <x v="0"/>
    <x v="0"/>
    <x v="0"/>
    <x v="1"/>
    <x v="0"/>
    <x v="1"/>
    <n v="684"/>
    <n v="978.12"/>
  </r>
  <r>
    <x v="3"/>
    <x v="0"/>
    <x v="2"/>
    <x v="0"/>
    <x v="0"/>
    <x v="0"/>
    <x v="1"/>
    <x v="0"/>
    <x v="1"/>
    <n v="717"/>
    <n v="1025.31"/>
  </r>
  <r>
    <x v="1"/>
    <x v="0"/>
    <x v="2"/>
    <x v="0"/>
    <x v="0"/>
    <x v="0"/>
    <x v="1"/>
    <x v="0"/>
    <x v="1"/>
    <n v="770"/>
    <n v="1101.0999999999999"/>
  </r>
  <r>
    <x v="1"/>
    <x v="0"/>
    <x v="2"/>
    <x v="0"/>
    <x v="0"/>
    <x v="0"/>
    <x v="1"/>
    <x v="0"/>
    <x v="0"/>
    <n v="225"/>
    <n v="321.75"/>
  </r>
  <r>
    <x v="3"/>
    <x v="0"/>
    <x v="2"/>
    <x v="0"/>
    <x v="0"/>
    <x v="0"/>
    <x v="1"/>
    <x v="0"/>
    <x v="0"/>
    <n v="219"/>
    <n v="313.17"/>
  </r>
  <r>
    <x v="2"/>
    <x v="0"/>
    <x v="2"/>
    <x v="0"/>
    <x v="0"/>
    <x v="0"/>
    <x v="1"/>
    <x v="0"/>
    <x v="0"/>
    <n v="213"/>
    <n v="304.59000000000003"/>
  </r>
  <r>
    <x v="1"/>
    <x v="0"/>
    <x v="2"/>
    <x v="0"/>
    <x v="0"/>
    <x v="0"/>
    <x v="1"/>
    <x v="0"/>
    <x v="1"/>
    <n v="195"/>
    <n v="278.85000000000002"/>
  </r>
  <r>
    <x v="1"/>
    <x v="0"/>
    <x v="2"/>
    <x v="0"/>
    <x v="0"/>
    <x v="0"/>
    <x v="1"/>
    <x v="0"/>
    <x v="1"/>
    <n v="810"/>
    <n v="526.24"/>
  </r>
  <r>
    <x v="0"/>
    <x v="0"/>
    <x v="2"/>
    <x v="0"/>
    <x v="0"/>
    <x v="0"/>
    <x v="1"/>
    <x v="0"/>
    <x v="1"/>
    <n v="193"/>
    <n v="275.99"/>
  </r>
  <r>
    <x v="2"/>
    <x v="0"/>
    <x v="2"/>
    <x v="0"/>
    <x v="0"/>
    <x v="0"/>
    <x v="1"/>
    <x v="0"/>
    <x v="1"/>
    <n v="241"/>
    <n v="344.63"/>
  </r>
  <r>
    <x v="0"/>
    <x v="0"/>
    <x v="2"/>
    <x v="0"/>
    <x v="0"/>
    <x v="0"/>
    <x v="1"/>
    <x v="0"/>
    <x v="0"/>
    <n v="221"/>
    <n v="316.02999999999997"/>
  </r>
  <r>
    <x v="1"/>
    <x v="0"/>
    <x v="2"/>
    <x v="0"/>
    <x v="0"/>
    <x v="0"/>
    <x v="1"/>
    <x v="0"/>
    <x v="0"/>
    <n v="215"/>
    <n v="307.45"/>
  </r>
  <r>
    <x v="1"/>
    <x v="0"/>
    <x v="2"/>
    <x v="0"/>
    <x v="0"/>
    <x v="0"/>
    <x v="1"/>
    <x v="0"/>
    <x v="1"/>
    <n v="191"/>
    <n v="273.13"/>
  </r>
  <r>
    <x v="0"/>
    <x v="0"/>
    <x v="2"/>
    <x v="0"/>
    <x v="0"/>
    <x v="0"/>
    <x v="1"/>
    <x v="0"/>
    <x v="1"/>
    <n v="239"/>
    <n v="341.77"/>
  </r>
  <r>
    <x v="0"/>
    <x v="0"/>
    <x v="2"/>
    <x v="0"/>
    <x v="0"/>
    <x v="0"/>
    <x v="1"/>
    <x v="0"/>
    <x v="1"/>
    <n v="779"/>
    <n v="1113.97"/>
  </r>
  <r>
    <x v="1"/>
    <x v="0"/>
    <x v="3"/>
    <x v="0"/>
    <x v="0"/>
    <x v="0"/>
    <x v="1"/>
    <x v="0"/>
    <x v="1"/>
    <n v="248"/>
    <n v="354.64"/>
  </r>
  <r>
    <x v="2"/>
    <x v="0"/>
    <x v="3"/>
    <x v="0"/>
    <x v="0"/>
    <x v="0"/>
    <x v="1"/>
    <x v="0"/>
    <x v="1"/>
    <n v="218"/>
    <n v="311.74"/>
  </r>
  <r>
    <x v="1"/>
    <x v="0"/>
    <x v="3"/>
    <x v="0"/>
    <x v="0"/>
    <x v="0"/>
    <x v="1"/>
    <x v="0"/>
    <x v="1"/>
    <n v="244"/>
    <n v="348.92"/>
  </r>
  <r>
    <x v="2"/>
    <x v="0"/>
    <x v="3"/>
    <x v="0"/>
    <x v="0"/>
    <x v="0"/>
    <x v="1"/>
    <x v="0"/>
    <x v="1"/>
    <n v="292"/>
    <n v="417.56"/>
  </r>
  <r>
    <x v="1"/>
    <x v="0"/>
    <x v="3"/>
    <x v="0"/>
    <x v="0"/>
    <x v="0"/>
    <x v="1"/>
    <x v="0"/>
    <x v="1"/>
    <n v="220"/>
    <n v="314.60000000000002"/>
  </r>
  <r>
    <x v="2"/>
    <x v="0"/>
    <x v="3"/>
    <x v="0"/>
    <x v="0"/>
    <x v="0"/>
    <x v="1"/>
    <x v="0"/>
    <x v="1"/>
    <n v="675"/>
    <n v="965.25"/>
  </r>
  <r>
    <x v="1"/>
    <x v="0"/>
    <x v="3"/>
    <x v="0"/>
    <x v="0"/>
    <x v="0"/>
    <x v="1"/>
    <x v="0"/>
    <x v="1"/>
    <n v="708"/>
    <n v="1012.44"/>
  </r>
  <r>
    <x v="0"/>
    <x v="0"/>
    <x v="3"/>
    <x v="0"/>
    <x v="0"/>
    <x v="0"/>
    <x v="1"/>
    <x v="0"/>
    <x v="1"/>
    <n v="761"/>
    <n v="1088.23"/>
  </r>
  <r>
    <x v="0"/>
    <x v="0"/>
    <x v="3"/>
    <x v="0"/>
    <x v="0"/>
    <x v="0"/>
    <x v="1"/>
    <x v="0"/>
    <x v="1"/>
    <n v="249"/>
    <n v="356.07"/>
  </r>
  <r>
    <x v="1"/>
    <x v="0"/>
    <x v="3"/>
    <x v="0"/>
    <x v="0"/>
    <x v="0"/>
    <x v="1"/>
    <x v="0"/>
    <x v="1"/>
    <n v="748"/>
    <n v="526.24"/>
  </r>
  <r>
    <x v="2"/>
    <x v="0"/>
    <x v="3"/>
    <x v="0"/>
    <x v="0"/>
    <x v="0"/>
    <x v="1"/>
    <x v="0"/>
    <x v="1"/>
    <n v="801"/>
    <n v="526.24"/>
  </r>
  <r>
    <x v="1"/>
    <x v="0"/>
    <x v="3"/>
    <x v="0"/>
    <x v="0"/>
    <x v="0"/>
    <x v="1"/>
    <x v="0"/>
    <x v="1"/>
    <n v="247"/>
    <n v="353.21"/>
  </r>
  <r>
    <x v="1"/>
    <x v="0"/>
    <x v="3"/>
    <x v="0"/>
    <x v="0"/>
    <x v="0"/>
    <x v="1"/>
    <x v="0"/>
    <x v="1"/>
    <n v="295"/>
    <n v="421.85"/>
  </r>
  <r>
    <x v="1"/>
    <x v="0"/>
    <x v="3"/>
    <x v="0"/>
    <x v="0"/>
    <x v="0"/>
    <x v="1"/>
    <x v="0"/>
    <x v="1"/>
    <n v="217"/>
    <n v="310.31"/>
  </r>
  <r>
    <x v="2"/>
    <x v="0"/>
    <x v="3"/>
    <x v="0"/>
    <x v="0"/>
    <x v="0"/>
    <x v="1"/>
    <x v="0"/>
    <x v="1"/>
    <n v="245"/>
    <n v="350.35"/>
  </r>
  <r>
    <x v="0"/>
    <x v="0"/>
    <x v="3"/>
    <x v="0"/>
    <x v="0"/>
    <x v="0"/>
    <x v="1"/>
    <x v="0"/>
    <x v="1"/>
    <n v="293"/>
    <n v="418.99"/>
  </r>
  <r>
    <x v="1"/>
    <x v="0"/>
    <x v="3"/>
    <x v="0"/>
    <x v="0"/>
    <x v="0"/>
    <x v="1"/>
    <x v="0"/>
    <x v="1"/>
    <n v="770"/>
    <n v="1101.0999999999999"/>
  </r>
  <r>
    <x v="0"/>
    <x v="0"/>
    <x v="4"/>
    <x v="0"/>
    <x v="0"/>
    <x v="0"/>
    <x v="1"/>
    <x v="0"/>
    <x v="1"/>
    <n v="254"/>
    <n v="388.62"/>
  </r>
  <r>
    <x v="0"/>
    <x v="0"/>
    <x v="4"/>
    <x v="0"/>
    <x v="0"/>
    <x v="0"/>
    <x v="1"/>
    <x v="0"/>
    <x v="1"/>
    <n v="296"/>
    <n v="423.28"/>
  </r>
  <r>
    <x v="2"/>
    <x v="0"/>
    <x v="4"/>
    <x v="0"/>
    <x v="0"/>
    <x v="0"/>
    <x v="1"/>
    <x v="0"/>
    <x v="1"/>
    <n v="224"/>
    <n v="320.32"/>
  </r>
  <r>
    <x v="1"/>
    <x v="0"/>
    <x v="4"/>
    <x v="0"/>
    <x v="0"/>
    <x v="0"/>
    <x v="1"/>
    <x v="0"/>
    <x v="0"/>
    <n v="370"/>
    <n v="529.1"/>
  </r>
  <r>
    <x v="1"/>
    <x v="0"/>
    <x v="4"/>
    <x v="0"/>
    <x v="0"/>
    <x v="0"/>
    <x v="1"/>
    <x v="0"/>
    <x v="1"/>
    <n v="250"/>
    <n v="357.5"/>
  </r>
  <r>
    <x v="1"/>
    <x v="0"/>
    <x v="4"/>
    <x v="0"/>
    <x v="0"/>
    <x v="0"/>
    <x v="1"/>
    <x v="0"/>
    <x v="1"/>
    <n v="298"/>
    <n v="426.14"/>
  </r>
  <r>
    <x v="2"/>
    <x v="0"/>
    <x v="4"/>
    <x v="0"/>
    <x v="0"/>
    <x v="0"/>
    <x v="1"/>
    <x v="0"/>
    <x v="1"/>
    <n v="226"/>
    <n v="323.18"/>
  </r>
  <r>
    <x v="2"/>
    <x v="0"/>
    <x v="4"/>
    <x v="0"/>
    <x v="0"/>
    <x v="0"/>
    <x v="1"/>
    <x v="0"/>
    <x v="0"/>
    <n v="372"/>
    <n v="526.24"/>
  </r>
  <r>
    <x v="3"/>
    <x v="0"/>
    <x v="4"/>
    <x v="0"/>
    <x v="0"/>
    <x v="0"/>
    <x v="1"/>
    <x v="0"/>
    <x v="1"/>
    <n v="674"/>
    <n v="963.81999999999994"/>
  </r>
  <r>
    <x v="2"/>
    <x v="0"/>
    <x v="4"/>
    <x v="0"/>
    <x v="0"/>
    <x v="0"/>
    <x v="1"/>
    <x v="0"/>
    <x v="1"/>
    <n v="707"/>
    <n v="1011.01"/>
  </r>
  <r>
    <x v="0"/>
    <x v="0"/>
    <x v="4"/>
    <x v="0"/>
    <x v="0"/>
    <x v="0"/>
    <x v="1"/>
    <x v="0"/>
    <x v="1"/>
    <n v="747"/>
    <n v="526.24"/>
  </r>
  <r>
    <x v="3"/>
    <x v="0"/>
    <x v="4"/>
    <x v="0"/>
    <x v="0"/>
    <x v="0"/>
    <x v="1"/>
    <x v="0"/>
    <x v="1"/>
    <n v="800"/>
    <n v="526.24"/>
  </r>
  <r>
    <x v="2"/>
    <x v="0"/>
    <x v="4"/>
    <x v="0"/>
    <x v="0"/>
    <x v="0"/>
    <x v="1"/>
    <x v="0"/>
    <x v="1"/>
    <n v="253"/>
    <n v="361.78999999999996"/>
  </r>
  <r>
    <x v="1"/>
    <x v="0"/>
    <x v="4"/>
    <x v="0"/>
    <x v="0"/>
    <x v="0"/>
    <x v="1"/>
    <x v="0"/>
    <x v="1"/>
    <n v="223"/>
    <n v="318.89"/>
  </r>
  <r>
    <x v="0"/>
    <x v="0"/>
    <x v="4"/>
    <x v="0"/>
    <x v="0"/>
    <x v="0"/>
    <x v="1"/>
    <x v="0"/>
    <x v="0"/>
    <n v="873"/>
    <n v="1248.3899999999999"/>
  </r>
  <r>
    <x v="2"/>
    <x v="0"/>
    <x v="4"/>
    <x v="0"/>
    <x v="0"/>
    <x v="0"/>
    <x v="1"/>
    <x v="0"/>
    <x v="1"/>
    <n v="251"/>
    <n v="358.93"/>
  </r>
  <r>
    <x v="0"/>
    <x v="0"/>
    <x v="4"/>
    <x v="0"/>
    <x v="0"/>
    <x v="0"/>
    <x v="1"/>
    <x v="0"/>
    <x v="1"/>
    <n v="299"/>
    <n v="427.57"/>
  </r>
  <r>
    <x v="0"/>
    <x v="0"/>
    <x v="4"/>
    <x v="0"/>
    <x v="0"/>
    <x v="0"/>
    <x v="1"/>
    <x v="0"/>
    <x v="1"/>
    <n v="769"/>
    <n v="1099.67"/>
  </r>
  <r>
    <x v="0"/>
    <x v="0"/>
    <x v="5"/>
    <x v="0"/>
    <x v="0"/>
    <x v="0"/>
    <x v="1"/>
    <x v="0"/>
    <x v="0"/>
    <n v="302"/>
    <n v="431.86"/>
  </r>
  <r>
    <x v="1"/>
    <x v="0"/>
    <x v="5"/>
    <x v="0"/>
    <x v="0"/>
    <x v="0"/>
    <x v="1"/>
    <x v="0"/>
    <x v="0"/>
    <n v="296"/>
    <n v="423.28"/>
  </r>
  <r>
    <x v="1"/>
    <x v="0"/>
    <x v="5"/>
    <x v="0"/>
    <x v="0"/>
    <x v="0"/>
    <x v="1"/>
    <x v="0"/>
    <x v="1"/>
    <n v="218"/>
    <n v="311.74"/>
  </r>
  <r>
    <x v="0"/>
    <x v="0"/>
    <x v="5"/>
    <x v="0"/>
    <x v="0"/>
    <x v="0"/>
    <x v="1"/>
    <x v="0"/>
    <x v="1"/>
    <n v="266"/>
    <n v="380.38"/>
  </r>
  <r>
    <x v="1"/>
    <x v="0"/>
    <x v="5"/>
    <x v="0"/>
    <x v="0"/>
    <x v="0"/>
    <x v="1"/>
    <x v="0"/>
    <x v="1"/>
    <n v="194"/>
    <n v="277.42"/>
  </r>
  <r>
    <x v="0"/>
    <x v="0"/>
    <x v="5"/>
    <x v="0"/>
    <x v="0"/>
    <x v="0"/>
    <x v="1"/>
    <x v="0"/>
    <x v="1"/>
    <n v="220"/>
    <n v="314.60000000000002"/>
  </r>
  <r>
    <x v="0"/>
    <x v="0"/>
    <x v="5"/>
    <x v="0"/>
    <x v="0"/>
    <x v="0"/>
    <x v="1"/>
    <x v="0"/>
    <x v="1"/>
    <n v="268"/>
    <n v="383.24"/>
  </r>
  <r>
    <x v="1"/>
    <x v="0"/>
    <x v="5"/>
    <x v="0"/>
    <x v="0"/>
    <x v="0"/>
    <x v="1"/>
    <x v="0"/>
    <x v="1"/>
    <n v="306"/>
    <n v="526.24"/>
  </r>
  <r>
    <x v="2"/>
    <x v="0"/>
    <x v="5"/>
    <x v="0"/>
    <x v="0"/>
    <x v="0"/>
    <x v="1"/>
    <x v="0"/>
    <x v="1"/>
    <n v="300"/>
    <n v="526.24"/>
  </r>
  <r>
    <x v="1"/>
    <x v="0"/>
    <x v="5"/>
    <x v="0"/>
    <x v="0"/>
    <x v="0"/>
    <x v="1"/>
    <x v="0"/>
    <x v="1"/>
    <n v="294"/>
    <n v="526.24"/>
  </r>
  <r>
    <x v="1"/>
    <x v="0"/>
    <x v="5"/>
    <x v="0"/>
    <x v="0"/>
    <x v="0"/>
    <x v="1"/>
    <x v="0"/>
    <x v="1"/>
    <n v="679"/>
    <n v="970.97"/>
  </r>
  <r>
    <x v="1"/>
    <x v="0"/>
    <x v="5"/>
    <x v="0"/>
    <x v="0"/>
    <x v="0"/>
    <x v="1"/>
    <x v="0"/>
    <x v="1"/>
    <n v="713"/>
    <n v="1019.5899999999999"/>
  </r>
  <r>
    <x v="2"/>
    <x v="0"/>
    <x v="5"/>
    <x v="0"/>
    <x v="0"/>
    <x v="0"/>
    <x v="1"/>
    <x v="0"/>
    <x v="1"/>
    <n v="766"/>
    <n v="1095.3800000000001"/>
  </r>
  <r>
    <x v="0"/>
    <x v="0"/>
    <x v="5"/>
    <x v="0"/>
    <x v="0"/>
    <x v="0"/>
    <x v="1"/>
    <x v="0"/>
    <x v="1"/>
    <n v="303"/>
    <n v="433.28999999999996"/>
  </r>
  <r>
    <x v="0"/>
    <x v="0"/>
    <x v="5"/>
    <x v="0"/>
    <x v="0"/>
    <x v="0"/>
    <x v="1"/>
    <x v="0"/>
    <x v="1"/>
    <n v="297"/>
    <n v="424.71"/>
  </r>
  <r>
    <x v="1"/>
    <x v="0"/>
    <x v="5"/>
    <x v="0"/>
    <x v="0"/>
    <x v="0"/>
    <x v="1"/>
    <x v="0"/>
    <x v="1"/>
    <n v="291"/>
    <n v="416.13"/>
  </r>
  <r>
    <x v="2"/>
    <x v="0"/>
    <x v="5"/>
    <x v="0"/>
    <x v="0"/>
    <x v="0"/>
    <x v="1"/>
    <x v="0"/>
    <x v="1"/>
    <n v="219"/>
    <n v="313.17"/>
  </r>
  <r>
    <x v="2"/>
    <x v="0"/>
    <x v="5"/>
    <x v="0"/>
    <x v="0"/>
    <x v="0"/>
    <x v="1"/>
    <x v="0"/>
    <x v="1"/>
    <n v="752"/>
    <n v="526.24"/>
  </r>
  <r>
    <x v="1"/>
    <x v="0"/>
    <x v="5"/>
    <x v="0"/>
    <x v="0"/>
    <x v="0"/>
    <x v="1"/>
    <x v="0"/>
    <x v="1"/>
    <n v="805"/>
    <n v="526.24"/>
  </r>
  <r>
    <x v="1"/>
    <x v="0"/>
    <x v="5"/>
    <x v="0"/>
    <x v="0"/>
    <x v="0"/>
    <x v="1"/>
    <x v="0"/>
    <x v="1"/>
    <n v="265"/>
    <n v="378.95"/>
  </r>
  <r>
    <x v="0"/>
    <x v="0"/>
    <x v="5"/>
    <x v="0"/>
    <x v="0"/>
    <x v="0"/>
    <x v="1"/>
    <x v="0"/>
    <x v="1"/>
    <n v="193"/>
    <n v="275.99"/>
  </r>
  <r>
    <x v="2"/>
    <x v="0"/>
    <x v="5"/>
    <x v="0"/>
    <x v="0"/>
    <x v="0"/>
    <x v="1"/>
    <x v="0"/>
    <x v="0"/>
    <n v="884"/>
    <n v="1264.1199999999999"/>
  </r>
  <r>
    <x v="1"/>
    <x v="0"/>
    <x v="5"/>
    <x v="0"/>
    <x v="0"/>
    <x v="0"/>
    <x v="1"/>
    <x v="0"/>
    <x v="0"/>
    <n v="885"/>
    <n v="1265.55"/>
  </r>
  <r>
    <x v="1"/>
    <x v="0"/>
    <x v="5"/>
    <x v="0"/>
    <x v="0"/>
    <x v="0"/>
    <x v="1"/>
    <x v="0"/>
    <x v="0"/>
    <n v="886"/>
    <n v="1266.98"/>
  </r>
  <r>
    <x v="1"/>
    <x v="0"/>
    <x v="5"/>
    <x v="0"/>
    <x v="0"/>
    <x v="0"/>
    <x v="1"/>
    <x v="0"/>
    <x v="1"/>
    <n v="221"/>
    <n v="316.02999999999997"/>
  </r>
  <r>
    <x v="1"/>
    <x v="0"/>
    <x v="5"/>
    <x v="0"/>
    <x v="0"/>
    <x v="0"/>
    <x v="1"/>
    <x v="0"/>
    <x v="1"/>
    <n v="269"/>
    <n v="384.67"/>
  </r>
  <r>
    <x v="1"/>
    <x v="0"/>
    <x v="5"/>
    <x v="0"/>
    <x v="0"/>
    <x v="0"/>
    <x v="1"/>
    <x v="0"/>
    <x v="1"/>
    <n v="775"/>
    <n v="1108.25"/>
  </r>
  <r>
    <x v="0"/>
    <x v="0"/>
    <x v="6"/>
    <x v="0"/>
    <x v="0"/>
    <x v="0"/>
    <x v="1"/>
    <x v="0"/>
    <x v="0"/>
    <n v="320"/>
    <n v="457.6"/>
  </r>
  <r>
    <x v="1"/>
    <x v="0"/>
    <x v="6"/>
    <x v="0"/>
    <x v="0"/>
    <x v="0"/>
    <x v="1"/>
    <x v="0"/>
    <x v="0"/>
    <n v="314"/>
    <n v="449.02"/>
  </r>
  <r>
    <x v="0"/>
    <x v="0"/>
    <x v="6"/>
    <x v="0"/>
    <x v="0"/>
    <x v="0"/>
    <x v="1"/>
    <x v="0"/>
    <x v="0"/>
    <n v="308"/>
    <n v="440.44"/>
  </r>
  <r>
    <x v="1"/>
    <x v="0"/>
    <x v="6"/>
    <x v="0"/>
    <x v="0"/>
    <x v="0"/>
    <x v="1"/>
    <x v="0"/>
    <x v="1"/>
    <n v="224"/>
    <n v="320.32"/>
  </r>
  <r>
    <x v="0"/>
    <x v="0"/>
    <x v="6"/>
    <x v="0"/>
    <x v="0"/>
    <x v="0"/>
    <x v="1"/>
    <x v="0"/>
    <x v="1"/>
    <n v="272"/>
    <n v="388.96"/>
  </r>
  <r>
    <x v="2"/>
    <x v="0"/>
    <x v="6"/>
    <x v="0"/>
    <x v="0"/>
    <x v="0"/>
    <x v="1"/>
    <x v="0"/>
    <x v="1"/>
    <n v="200"/>
    <n v="286"/>
  </r>
  <r>
    <x v="1"/>
    <x v="0"/>
    <x v="6"/>
    <x v="0"/>
    <x v="0"/>
    <x v="0"/>
    <x v="1"/>
    <x v="0"/>
    <x v="1"/>
    <n v="226"/>
    <n v="323.18"/>
  </r>
  <r>
    <x v="1"/>
    <x v="0"/>
    <x v="6"/>
    <x v="0"/>
    <x v="0"/>
    <x v="0"/>
    <x v="1"/>
    <x v="0"/>
    <x v="1"/>
    <n v="274"/>
    <n v="391.82"/>
  </r>
  <r>
    <x v="1"/>
    <x v="0"/>
    <x v="6"/>
    <x v="0"/>
    <x v="0"/>
    <x v="0"/>
    <x v="1"/>
    <x v="0"/>
    <x v="1"/>
    <n v="196"/>
    <n v="280.27999999999997"/>
  </r>
  <r>
    <x v="0"/>
    <x v="0"/>
    <x v="6"/>
    <x v="0"/>
    <x v="0"/>
    <x v="0"/>
    <x v="1"/>
    <x v="0"/>
    <x v="1"/>
    <n v="318"/>
    <n v="526.24"/>
  </r>
  <r>
    <x v="4"/>
    <x v="0"/>
    <x v="6"/>
    <x v="0"/>
    <x v="0"/>
    <x v="0"/>
    <x v="1"/>
    <x v="0"/>
    <x v="1"/>
    <n v="312"/>
    <n v="526.24"/>
  </r>
  <r>
    <x v="2"/>
    <x v="0"/>
    <x v="6"/>
    <x v="0"/>
    <x v="0"/>
    <x v="0"/>
    <x v="1"/>
    <x v="0"/>
    <x v="1"/>
    <n v="712"/>
    <n v="1018.16"/>
  </r>
  <r>
    <x v="0"/>
    <x v="0"/>
    <x v="6"/>
    <x v="0"/>
    <x v="0"/>
    <x v="0"/>
    <x v="1"/>
    <x v="0"/>
    <x v="1"/>
    <n v="765"/>
    <n v="1093.95"/>
  </r>
  <r>
    <x v="1"/>
    <x v="0"/>
    <x v="6"/>
    <x v="0"/>
    <x v="0"/>
    <x v="0"/>
    <x v="1"/>
    <x v="0"/>
    <x v="0"/>
    <n v="321"/>
    <n v="459.03"/>
  </r>
  <r>
    <x v="0"/>
    <x v="0"/>
    <x v="6"/>
    <x v="0"/>
    <x v="0"/>
    <x v="0"/>
    <x v="1"/>
    <x v="0"/>
    <x v="1"/>
    <n v="315"/>
    <n v="450.45"/>
  </r>
  <r>
    <x v="2"/>
    <x v="0"/>
    <x v="6"/>
    <x v="0"/>
    <x v="0"/>
    <x v="0"/>
    <x v="1"/>
    <x v="0"/>
    <x v="1"/>
    <n v="309"/>
    <n v="441.87"/>
  </r>
  <r>
    <x v="0"/>
    <x v="0"/>
    <x v="6"/>
    <x v="0"/>
    <x v="0"/>
    <x v="0"/>
    <x v="1"/>
    <x v="0"/>
    <x v="1"/>
    <n v="225"/>
    <n v="321.75"/>
  </r>
  <r>
    <x v="0"/>
    <x v="0"/>
    <x v="6"/>
    <x v="0"/>
    <x v="0"/>
    <x v="0"/>
    <x v="1"/>
    <x v="0"/>
    <x v="1"/>
    <n v="751"/>
    <n v="526.24"/>
  </r>
  <r>
    <x v="1"/>
    <x v="0"/>
    <x v="6"/>
    <x v="0"/>
    <x v="0"/>
    <x v="0"/>
    <x v="1"/>
    <x v="0"/>
    <x v="1"/>
    <n v="223"/>
    <n v="318.89"/>
  </r>
  <r>
    <x v="4"/>
    <x v="0"/>
    <x v="6"/>
    <x v="0"/>
    <x v="0"/>
    <x v="0"/>
    <x v="1"/>
    <x v="0"/>
    <x v="1"/>
    <n v="271"/>
    <n v="387.53"/>
  </r>
  <r>
    <x v="1"/>
    <x v="0"/>
    <x v="6"/>
    <x v="0"/>
    <x v="0"/>
    <x v="0"/>
    <x v="1"/>
    <x v="0"/>
    <x v="1"/>
    <n v="199"/>
    <n v="284.57"/>
  </r>
  <r>
    <x v="2"/>
    <x v="0"/>
    <x v="6"/>
    <x v="0"/>
    <x v="0"/>
    <x v="0"/>
    <x v="1"/>
    <x v="0"/>
    <x v="0"/>
    <n v="882"/>
    <n v="1261.26"/>
  </r>
  <r>
    <x v="0"/>
    <x v="0"/>
    <x v="6"/>
    <x v="0"/>
    <x v="0"/>
    <x v="0"/>
    <x v="1"/>
    <x v="0"/>
    <x v="0"/>
    <n v="883"/>
    <n v="1262.69"/>
  </r>
  <r>
    <x v="2"/>
    <x v="0"/>
    <x v="6"/>
    <x v="0"/>
    <x v="0"/>
    <x v="0"/>
    <x v="1"/>
    <x v="0"/>
    <x v="1"/>
    <n v="227"/>
    <n v="324.61"/>
  </r>
  <r>
    <x v="1"/>
    <x v="0"/>
    <x v="6"/>
    <x v="0"/>
    <x v="0"/>
    <x v="0"/>
    <x v="1"/>
    <x v="0"/>
    <x v="1"/>
    <n v="774"/>
    <n v="1106.82"/>
  </r>
  <r>
    <x v="2"/>
    <x v="0"/>
    <x v="7"/>
    <x v="0"/>
    <x v="0"/>
    <x v="0"/>
    <x v="1"/>
    <x v="0"/>
    <x v="1"/>
    <n v="368"/>
    <n v="526.24"/>
  </r>
  <r>
    <x v="2"/>
    <x v="0"/>
    <x v="7"/>
    <x v="0"/>
    <x v="0"/>
    <x v="0"/>
    <x v="1"/>
    <x v="0"/>
    <x v="0"/>
    <n v="362"/>
    <n v="517.66"/>
  </r>
  <r>
    <x v="2"/>
    <x v="0"/>
    <x v="7"/>
    <x v="0"/>
    <x v="0"/>
    <x v="0"/>
    <x v="1"/>
    <x v="0"/>
    <x v="0"/>
    <n v="356"/>
    <n v="509.08"/>
  </r>
  <r>
    <x v="3"/>
    <x v="0"/>
    <x v="7"/>
    <x v="0"/>
    <x v="0"/>
    <x v="0"/>
    <x v="1"/>
    <x v="0"/>
    <x v="1"/>
    <n v="242"/>
    <n v="346.06"/>
  </r>
  <r>
    <x v="0"/>
    <x v="0"/>
    <x v="7"/>
    <x v="0"/>
    <x v="0"/>
    <x v="0"/>
    <x v="1"/>
    <x v="0"/>
    <x v="1"/>
    <n v="290"/>
    <n v="414.7"/>
  </r>
  <r>
    <x v="1"/>
    <x v="0"/>
    <x v="7"/>
    <x v="0"/>
    <x v="0"/>
    <x v="0"/>
    <x v="1"/>
    <x v="0"/>
    <x v="1"/>
    <n v="212"/>
    <n v="303.15999999999997"/>
  </r>
  <r>
    <x v="4"/>
    <x v="0"/>
    <x v="7"/>
    <x v="0"/>
    <x v="0"/>
    <x v="0"/>
    <x v="1"/>
    <x v="0"/>
    <x v="1"/>
    <n v="286"/>
    <n v="408.98"/>
  </r>
  <r>
    <x v="3"/>
    <x v="0"/>
    <x v="7"/>
    <x v="0"/>
    <x v="0"/>
    <x v="0"/>
    <x v="1"/>
    <x v="0"/>
    <x v="1"/>
    <n v="214"/>
    <n v="306.02"/>
  </r>
  <r>
    <x v="1"/>
    <x v="0"/>
    <x v="7"/>
    <x v="0"/>
    <x v="0"/>
    <x v="0"/>
    <x v="1"/>
    <x v="0"/>
    <x v="1"/>
    <n v="366"/>
    <n v="526.24"/>
  </r>
  <r>
    <x v="1"/>
    <x v="0"/>
    <x v="7"/>
    <x v="0"/>
    <x v="0"/>
    <x v="0"/>
    <x v="1"/>
    <x v="0"/>
    <x v="0"/>
    <n v="360"/>
    <n v="526.24"/>
  </r>
  <r>
    <x v="2"/>
    <x v="0"/>
    <x v="7"/>
    <x v="0"/>
    <x v="0"/>
    <x v="0"/>
    <x v="1"/>
    <x v="0"/>
    <x v="1"/>
    <n v="676"/>
    <n v="966.68000000000006"/>
  </r>
  <r>
    <x v="2"/>
    <x v="0"/>
    <x v="7"/>
    <x v="0"/>
    <x v="0"/>
    <x v="0"/>
    <x v="1"/>
    <x v="0"/>
    <x v="1"/>
    <n v="709"/>
    <n v="1013.87"/>
  </r>
  <r>
    <x v="0"/>
    <x v="0"/>
    <x v="7"/>
    <x v="0"/>
    <x v="0"/>
    <x v="0"/>
    <x v="1"/>
    <x v="0"/>
    <x v="1"/>
    <n v="762"/>
    <n v="1089.6599999999999"/>
  </r>
  <r>
    <x v="0"/>
    <x v="0"/>
    <x v="7"/>
    <x v="0"/>
    <x v="0"/>
    <x v="0"/>
    <x v="1"/>
    <x v="0"/>
    <x v="1"/>
    <n v="369"/>
    <n v="527.66999999999996"/>
  </r>
  <r>
    <x v="2"/>
    <x v="0"/>
    <x v="7"/>
    <x v="0"/>
    <x v="0"/>
    <x v="0"/>
    <x v="1"/>
    <x v="0"/>
    <x v="1"/>
    <n v="363"/>
    <n v="519.09"/>
  </r>
  <r>
    <x v="4"/>
    <x v="0"/>
    <x v="7"/>
    <x v="0"/>
    <x v="0"/>
    <x v="0"/>
    <x v="1"/>
    <x v="0"/>
    <x v="0"/>
    <n v="357"/>
    <n v="510.51"/>
  </r>
  <r>
    <x v="0"/>
    <x v="0"/>
    <x v="7"/>
    <x v="0"/>
    <x v="0"/>
    <x v="0"/>
    <x v="1"/>
    <x v="0"/>
    <x v="1"/>
    <n v="243"/>
    <n v="347.49"/>
  </r>
  <r>
    <x v="2"/>
    <x v="0"/>
    <x v="7"/>
    <x v="0"/>
    <x v="0"/>
    <x v="0"/>
    <x v="1"/>
    <x v="0"/>
    <x v="1"/>
    <n v="802"/>
    <n v="526.24"/>
  </r>
  <r>
    <x v="3"/>
    <x v="0"/>
    <x v="7"/>
    <x v="0"/>
    <x v="0"/>
    <x v="0"/>
    <x v="1"/>
    <x v="0"/>
    <x v="1"/>
    <n v="241"/>
    <n v="344.63"/>
  </r>
  <r>
    <x v="1"/>
    <x v="0"/>
    <x v="7"/>
    <x v="0"/>
    <x v="0"/>
    <x v="0"/>
    <x v="1"/>
    <x v="0"/>
    <x v="1"/>
    <n v="289"/>
    <n v="413.27"/>
  </r>
  <r>
    <x v="2"/>
    <x v="0"/>
    <x v="7"/>
    <x v="0"/>
    <x v="0"/>
    <x v="0"/>
    <x v="1"/>
    <x v="0"/>
    <x v="1"/>
    <n v="874"/>
    <n v="1249.82"/>
  </r>
  <r>
    <x v="0"/>
    <x v="0"/>
    <x v="7"/>
    <x v="0"/>
    <x v="0"/>
    <x v="0"/>
    <x v="1"/>
    <x v="0"/>
    <x v="0"/>
    <n v="875"/>
    <n v="1251.25"/>
  </r>
  <r>
    <x v="1"/>
    <x v="0"/>
    <x v="7"/>
    <x v="0"/>
    <x v="0"/>
    <x v="0"/>
    <x v="1"/>
    <x v="0"/>
    <x v="1"/>
    <n v="239"/>
    <n v="341.77"/>
  </r>
  <r>
    <x v="1"/>
    <x v="0"/>
    <x v="7"/>
    <x v="0"/>
    <x v="0"/>
    <x v="0"/>
    <x v="1"/>
    <x v="0"/>
    <x v="1"/>
    <n v="287"/>
    <n v="410.40999999999997"/>
  </r>
  <r>
    <x v="3"/>
    <x v="0"/>
    <x v="7"/>
    <x v="0"/>
    <x v="0"/>
    <x v="0"/>
    <x v="1"/>
    <x v="0"/>
    <x v="1"/>
    <n v="771"/>
    <n v="1102.53"/>
  </r>
  <r>
    <x v="0"/>
    <x v="0"/>
    <x v="8"/>
    <x v="0"/>
    <x v="0"/>
    <x v="0"/>
    <x v="1"/>
    <x v="0"/>
    <x v="0"/>
    <n v="338"/>
    <n v="483.34000000000003"/>
  </r>
  <r>
    <x v="0"/>
    <x v="0"/>
    <x v="8"/>
    <x v="0"/>
    <x v="0"/>
    <x v="0"/>
    <x v="1"/>
    <x v="0"/>
    <x v="0"/>
    <n v="332"/>
    <n v="474.76"/>
  </r>
  <r>
    <x v="1"/>
    <x v="0"/>
    <x v="8"/>
    <x v="0"/>
    <x v="0"/>
    <x v="0"/>
    <x v="1"/>
    <x v="0"/>
    <x v="0"/>
    <n v="326"/>
    <n v="466.18"/>
  </r>
  <r>
    <x v="1"/>
    <x v="0"/>
    <x v="8"/>
    <x v="0"/>
    <x v="0"/>
    <x v="0"/>
    <x v="1"/>
    <x v="0"/>
    <x v="1"/>
    <n v="230"/>
    <n v="328.9"/>
  </r>
  <r>
    <x v="2"/>
    <x v="0"/>
    <x v="8"/>
    <x v="0"/>
    <x v="0"/>
    <x v="0"/>
    <x v="1"/>
    <x v="0"/>
    <x v="1"/>
    <n v="278"/>
    <n v="397.53999999999996"/>
  </r>
  <r>
    <x v="1"/>
    <x v="0"/>
    <x v="8"/>
    <x v="0"/>
    <x v="0"/>
    <x v="0"/>
    <x v="1"/>
    <x v="0"/>
    <x v="1"/>
    <n v="206"/>
    <n v="294.58"/>
  </r>
  <r>
    <x v="0"/>
    <x v="0"/>
    <x v="8"/>
    <x v="0"/>
    <x v="0"/>
    <x v="0"/>
    <x v="1"/>
    <x v="0"/>
    <x v="1"/>
    <n v="232"/>
    <n v="331.76"/>
  </r>
  <r>
    <x v="0"/>
    <x v="0"/>
    <x v="8"/>
    <x v="0"/>
    <x v="0"/>
    <x v="0"/>
    <x v="1"/>
    <x v="0"/>
    <x v="1"/>
    <n v="202"/>
    <n v="288.86"/>
  </r>
  <r>
    <x v="2"/>
    <x v="0"/>
    <x v="8"/>
    <x v="0"/>
    <x v="0"/>
    <x v="0"/>
    <x v="1"/>
    <x v="0"/>
    <x v="0"/>
    <n v="336"/>
    <n v="526.24"/>
  </r>
  <r>
    <x v="1"/>
    <x v="0"/>
    <x v="8"/>
    <x v="0"/>
    <x v="0"/>
    <x v="0"/>
    <x v="1"/>
    <x v="0"/>
    <x v="0"/>
    <n v="330"/>
    <n v="526.24"/>
  </r>
  <r>
    <x v="0"/>
    <x v="0"/>
    <x v="8"/>
    <x v="0"/>
    <x v="0"/>
    <x v="0"/>
    <x v="1"/>
    <x v="0"/>
    <x v="0"/>
    <n v="324"/>
    <n v="526.24"/>
  </r>
  <r>
    <x v="1"/>
    <x v="0"/>
    <x v="8"/>
    <x v="0"/>
    <x v="0"/>
    <x v="0"/>
    <x v="1"/>
    <x v="0"/>
    <x v="1"/>
    <n v="678"/>
    <n v="969.54"/>
  </r>
  <r>
    <x v="2"/>
    <x v="0"/>
    <x v="8"/>
    <x v="0"/>
    <x v="0"/>
    <x v="0"/>
    <x v="1"/>
    <x v="0"/>
    <x v="1"/>
    <n v="711"/>
    <n v="1016.73"/>
  </r>
  <r>
    <x v="1"/>
    <x v="0"/>
    <x v="8"/>
    <x v="0"/>
    <x v="0"/>
    <x v="0"/>
    <x v="1"/>
    <x v="0"/>
    <x v="1"/>
    <n v="764"/>
    <n v="1092.52"/>
  </r>
  <r>
    <x v="2"/>
    <x v="0"/>
    <x v="8"/>
    <x v="0"/>
    <x v="0"/>
    <x v="0"/>
    <x v="1"/>
    <x v="0"/>
    <x v="0"/>
    <n v="333"/>
    <n v="476.19"/>
  </r>
  <r>
    <x v="2"/>
    <x v="0"/>
    <x v="8"/>
    <x v="0"/>
    <x v="0"/>
    <x v="0"/>
    <x v="1"/>
    <x v="0"/>
    <x v="0"/>
    <n v="327"/>
    <n v="467.61"/>
  </r>
  <r>
    <x v="1"/>
    <x v="0"/>
    <x v="8"/>
    <x v="0"/>
    <x v="0"/>
    <x v="0"/>
    <x v="1"/>
    <x v="0"/>
    <x v="1"/>
    <n v="231"/>
    <n v="330.33"/>
  </r>
  <r>
    <x v="2"/>
    <x v="0"/>
    <x v="8"/>
    <x v="0"/>
    <x v="0"/>
    <x v="0"/>
    <x v="1"/>
    <x v="0"/>
    <x v="1"/>
    <n v="750"/>
    <n v="526.24"/>
  </r>
  <r>
    <x v="1"/>
    <x v="0"/>
    <x v="8"/>
    <x v="0"/>
    <x v="0"/>
    <x v="0"/>
    <x v="1"/>
    <x v="0"/>
    <x v="1"/>
    <n v="804"/>
    <n v="526.24"/>
  </r>
  <r>
    <x v="0"/>
    <x v="0"/>
    <x v="8"/>
    <x v="0"/>
    <x v="0"/>
    <x v="0"/>
    <x v="1"/>
    <x v="0"/>
    <x v="1"/>
    <n v="229"/>
    <n v="327.47000000000003"/>
  </r>
  <r>
    <x v="1"/>
    <x v="0"/>
    <x v="8"/>
    <x v="0"/>
    <x v="0"/>
    <x v="0"/>
    <x v="1"/>
    <x v="0"/>
    <x v="1"/>
    <n v="277"/>
    <n v="396.11"/>
  </r>
  <r>
    <x v="0"/>
    <x v="0"/>
    <x v="8"/>
    <x v="0"/>
    <x v="0"/>
    <x v="0"/>
    <x v="0"/>
    <x v="0"/>
    <x v="1"/>
    <n v="205"/>
    <n v="293.14999999999998"/>
  </r>
  <r>
    <x v="0"/>
    <x v="0"/>
    <x v="8"/>
    <x v="0"/>
    <x v="0"/>
    <x v="0"/>
    <x v="0"/>
    <x v="0"/>
    <x v="0"/>
    <n v="879"/>
    <n v="1256.97"/>
  </r>
  <r>
    <x v="4"/>
    <x v="0"/>
    <x v="8"/>
    <x v="0"/>
    <x v="0"/>
    <x v="0"/>
    <x v="0"/>
    <x v="0"/>
    <x v="0"/>
    <n v="880"/>
    <n v="1258.4000000000001"/>
  </r>
  <r>
    <x v="1"/>
    <x v="0"/>
    <x v="8"/>
    <x v="0"/>
    <x v="0"/>
    <x v="0"/>
    <x v="0"/>
    <x v="0"/>
    <x v="0"/>
    <n v="881"/>
    <n v="1259.83"/>
  </r>
  <r>
    <x v="1"/>
    <x v="0"/>
    <x v="8"/>
    <x v="0"/>
    <x v="0"/>
    <x v="0"/>
    <x v="0"/>
    <x v="0"/>
    <x v="1"/>
    <n v="233"/>
    <n v="333.19"/>
  </r>
  <r>
    <x v="0"/>
    <x v="0"/>
    <x v="8"/>
    <x v="0"/>
    <x v="0"/>
    <x v="0"/>
    <x v="0"/>
    <x v="0"/>
    <x v="1"/>
    <n v="275"/>
    <n v="393.25"/>
  </r>
  <r>
    <x v="1"/>
    <x v="0"/>
    <x v="8"/>
    <x v="0"/>
    <x v="0"/>
    <x v="0"/>
    <x v="0"/>
    <x v="0"/>
    <x v="1"/>
    <n v="773"/>
    <n v="1105.3899999999999"/>
  </r>
  <r>
    <x v="3"/>
    <x v="0"/>
    <x v="9"/>
    <x v="0"/>
    <x v="0"/>
    <x v="0"/>
    <x v="0"/>
    <x v="0"/>
    <x v="0"/>
    <n v="242"/>
    <n v="526.24"/>
  </r>
  <r>
    <x v="1"/>
    <x v="0"/>
    <x v="9"/>
    <x v="0"/>
    <x v="0"/>
    <x v="0"/>
    <x v="0"/>
    <x v="0"/>
    <x v="0"/>
    <n v="236"/>
    <n v="526.24"/>
  </r>
  <r>
    <x v="2"/>
    <x v="0"/>
    <x v="9"/>
    <x v="0"/>
    <x v="0"/>
    <x v="0"/>
    <x v="0"/>
    <x v="0"/>
    <x v="0"/>
    <n v="230"/>
    <n v="526.24"/>
  </r>
  <r>
    <x v="3"/>
    <x v="0"/>
    <x v="9"/>
    <x v="0"/>
    <x v="0"/>
    <x v="0"/>
    <x v="0"/>
    <x v="0"/>
    <x v="1"/>
    <n v="200"/>
    <n v="286"/>
  </r>
  <r>
    <x v="2"/>
    <x v="0"/>
    <x v="9"/>
    <x v="0"/>
    <x v="0"/>
    <x v="0"/>
    <x v="0"/>
    <x v="0"/>
    <x v="1"/>
    <n v="170"/>
    <n v="243.1"/>
  </r>
  <r>
    <x v="2"/>
    <x v="0"/>
    <x v="9"/>
    <x v="0"/>
    <x v="0"/>
    <x v="0"/>
    <x v="0"/>
    <x v="0"/>
    <x v="1"/>
    <n v="196"/>
    <n v="280.27999999999997"/>
  </r>
  <r>
    <x v="1"/>
    <x v="0"/>
    <x v="9"/>
    <x v="0"/>
    <x v="0"/>
    <x v="0"/>
    <x v="0"/>
    <x v="0"/>
    <x v="1"/>
    <n v="244"/>
    <n v="348.92"/>
  </r>
  <r>
    <x v="0"/>
    <x v="0"/>
    <x v="9"/>
    <x v="0"/>
    <x v="0"/>
    <x v="0"/>
    <x v="0"/>
    <x v="0"/>
    <x v="1"/>
    <n v="172"/>
    <n v="245.95999999999998"/>
  </r>
  <r>
    <x v="0"/>
    <x v="0"/>
    <x v="9"/>
    <x v="0"/>
    <x v="0"/>
    <x v="0"/>
    <x v="0"/>
    <x v="0"/>
    <x v="0"/>
    <n v="240"/>
    <n v="526.24"/>
  </r>
  <r>
    <x v="2"/>
    <x v="0"/>
    <x v="9"/>
    <x v="0"/>
    <x v="0"/>
    <x v="0"/>
    <x v="0"/>
    <x v="0"/>
    <x v="0"/>
    <n v="234"/>
    <n v="526.24"/>
  </r>
  <r>
    <x v="1"/>
    <x v="0"/>
    <x v="9"/>
    <x v="0"/>
    <x v="0"/>
    <x v="0"/>
    <x v="0"/>
    <x v="0"/>
    <x v="0"/>
    <n v="228"/>
    <n v="526.24"/>
  </r>
  <r>
    <x v="0"/>
    <x v="0"/>
    <x v="9"/>
    <x v="0"/>
    <x v="0"/>
    <x v="0"/>
    <x v="0"/>
    <x v="0"/>
    <x v="1"/>
    <n v="683"/>
    <n v="976.69"/>
  </r>
  <r>
    <x v="1"/>
    <x v="0"/>
    <x v="9"/>
    <x v="0"/>
    <x v="0"/>
    <x v="0"/>
    <x v="0"/>
    <x v="0"/>
    <x v="1"/>
    <n v="716"/>
    <n v="1023.88"/>
  </r>
  <r>
    <x v="2"/>
    <x v="0"/>
    <x v="9"/>
    <x v="0"/>
    <x v="0"/>
    <x v="0"/>
    <x v="0"/>
    <x v="0"/>
    <x v="1"/>
    <n v="769"/>
    <n v="1099.67"/>
  </r>
  <r>
    <x v="1"/>
    <x v="0"/>
    <x v="9"/>
    <x v="0"/>
    <x v="0"/>
    <x v="0"/>
    <x v="0"/>
    <x v="0"/>
    <x v="0"/>
    <n v="237"/>
    <n v="338.90999999999997"/>
  </r>
  <r>
    <x v="1"/>
    <x v="0"/>
    <x v="9"/>
    <x v="0"/>
    <x v="0"/>
    <x v="0"/>
    <x v="0"/>
    <x v="0"/>
    <x v="0"/>
    <n v="231"/>
    <n v="330.33"/>
  </r>
  <r>
    <x v="2"/>
    <x v="0"/>
    <x v="9"/>
    <x v="0"/>
    <x v="0"/>
    <x v="0"/>
    <x v="0"/>
    <x v="0"/>
    <x v="1"/>
    <n v="201"/>
    <n v="287.43"/>
  </r>
  <r>
    <x v="1"/>
    <x v="0"/>
    <x v="9"/>
    <x v="0"/>
    <x v="0"/>
    <x v="0"/>
    <x v="0"/>
    <x v="0"/>
    <x v="1"/>
    <n v="756"/>
    <n v="526.24"/>
  </r>
  <r>
    <x v="0"/>
    <x v="0"/>
    <x v="9"/>
    <x v="0"/>
    <x v="0"/>
    <x v="0"/>
    <x v="0"/>
    <x v="0"/>
    <x v="1"/>
    <n v="809"/>
    <n v="526.24"/>
  </r>
  <r>
    <x v="0"/>
    <x v="0"/>
    <x v="9"/>
    <x v="0"/>
    <x v="0"/>
    <x v="0"/>
    <x v="0"/>
    <x v="0"/>
    <x v="1"/>
    <n v="199"/>
    <n v="284.57"/>
  </r>
  <r>
    <x v="0"/>
    <x v="0"/>
    <x v="9"/>
    <x v="0"/>
    <x v="0"/>
    <x v="0"/>
    <x v="0"/>
    <x v="0"/>
    <x v="1"/>
    <n v="247"/>
    <n v="353.21"/>
  </r>
  <r>
    <x v="2"/>
    <x v="0"/>
    <x v="9"/>
    <x v="0"/>
    <x v="0"/>
    <x v="0"/>
    <x v="0"/>
    <x v="0"/>
    <x v="1"/>
    <n v="169"/>
    <n v="241.67000000000002"/>
  </r>
  <r>
    <x v="0"/>
    <x v="0"/>
    <x v="9"/>
    <x v="0"/>
    <x v="0"/>
    <x v="0"/>
    <x v="0"/>
    <x v="0"/>
    <x v="0"/>
    <n v="239"/>
    <n v="341.77"/>
  </r>
  <r>
    <x v="1"/>
    <x v="0"/>
    <x v="9"/>
    <x v="0"/>
    <x v="0"/>
    <x v="0"/>
    <x v="0"/>
    <x v="0"/>
    <x v="0"/>
    <n v="233"/>
    <n v="333.19"/>
  </r>
  <r>
    <x v="2"/>
    <x v="0"/>
    <x v="9"/>
    <x v="0"/>
    <x v="0"/>
    <x v="0"/>
    <x v="0"/>
    <x v="0"/>
    <x v="0"/>
    <n v="227"/>
    <n v="324.61"/>
  </r>
  <r>
    <x v="2"/>
    <x v="0"/>
    <x v="9"/>
    <x v="0"/>
    <x v="0"/>
    <x v="0"/>
    <x v="0"/>
    <x v="0"/>
    <x v="1"/>
    <n v="197"/>
    <n v="281.70999999999998"/>
  </r>
  <r>
    <x v="2"/>
    <x v="0"/>
    <x v="9"/>
    <x v="0"/>
    <x v="0"/>
    <x v="0"/>
    <x v="0"/>
    <x v="0"/>
    <x v="1"/>
    <n v="245"/>
    <n v="350.35"/>
  </r>
  <r>
    <x v="3"/>
    <x v="0"/>
    <x v="9"/>
    <x v="0"/>
    <x v="0"/>
    <x v="0"/>
    <x v="0"/>
    <x v="0"/>
    <x v="1"/>
    <n v="778"/>
    <n v="1112.54"/>
  </r>
  <r>
    <x v="1"/>
    <x v="0"/>
    <x v="10"/>
    <x v="0"/>
    <x v="0"/>
    <x v="0"/>
    <x v="0"/>
    <x v="0"/>
    <x v="0"/>
    <n v="254"/>
    <n v="526.24"/>
  </r>
  <r>
    <x v="1"/>
    <x v="0"/>
    <x v="10"/>
    <x v="0"/>
    <x v="0"/>
    <x v="0"/>
    <x v="0"/>
    <x v="0"/>
    <x v="0"/>
    <n v="248"/>
    <n v="526.24"/>
  </r>
  <r>
    <x v="1"/>
    <x v="0"/>
    <x v="10"/>
    <x v="0"/>
    <x v="0"/>
    <x v="0"/>
    <x v="0"/>
    <x v="0"/>
    <x v="1"/>
    <n v="206"/>
    <n v="294.58"/>
  </r>
  <r>
    <x v="0"/>
    <x v="0"/>
    <x v="10"/>
    <x v="0"/>
    <x v="0"/>
    <x v="0"/>
    <x v="0"/>
    <x v="0"/>
    <x v="1"/>
    <n v="248"/>
    <n v="354.64"/>
  </r>
  <r>
    <x v="2"/>
    <x v="0"/>
    <x v="10"/>
    <x v="0"/>
    <x v="0"/>
    <x v="0"/>
    <x v="0"/>
    <x v="0"/>
    <x v="1"/>
    <n v="176"/>
    <n v="251.68"/>
  </r>
  <r>
    <x v="4"/>
    <x v="0"/>
    <x v="10"/>
    <x v="0"/>
    <x v="0"/>
    <x v="0"/>
    <x v="0"/>
    <x v="0"/>
    <x v="1"/>
    <n v="202"/>
    <n v="288.86"/>
  </r>
  <r>
    <x v="1"/>
    <x v="0"/>
    <x v="10"/>
    <x v="0"/>
    <x v="0"/>
    <x v="0"/>
    <x v="0"/>
    <x v="0"/>
    <x v="1"/>
    <n v="250"/>
    <n v="357.5"/>
  </r>
  <r>
    <x v="0"/>
    <x v="0"/>
    <x v="10"/>
    <x v="0"/>
    <x v="0"/>
    <x v="0"/>
    <x v="0"/>
    <x v="0"/>
    <x v="1"/>
    <n v="178"/>
    <n v="254.54"/>
  </r>
  <r>
    <x v="0"/>
    <x v="0"/>
    <x v="10"/>
    <x v="0"/>
    <x v="0"/>
    <x v="0"/>
    <x v="0"/>
    <x v="0"/>
    <x v="1"/>
    <n v="258"/>
    <n v="526.24"/>
  </r>
  <r>
    <x v="0"/>
    <x v="0"/>
    <x v="10"/>
    <x v="0"/>
    <x v="0"/>
    <x v="0"/>
    <x v="0"/>
    <x v="0"/>
    <x v="1"/>
    <n v="252"/>
    <n v="526.24"/>
  </r>
  <r>
    <x v="0"/>
    <x v="0"/>
    <x v="10"/>
    <x v="0"/>
    <x v="0"/>
    <x v="0"/>
    <x v="0"/>
    <x v="0"/>
    <x v="0"/>
    <n v="246"/>
    <n v="526.24"/>
  </r>
  <r>
    <x v="2"/>
    <x v="0"/>
    <x v="10"/>
    <x v="0"/>
    <x v="0"/>
    <x v="0"/>
    <x v="0"/>
    <x v="0"/>
    <x v="1"/>
    <n v="682"/>
    <n v="975.26"/>
  </r>
  <r>
    <x v="1"/>
    <x v="0"/>
    <x v="10"/>
    <x v="0"/>
    <x v="0"/>
    <x v="0"/>
    <x v="0"/>
    <x v="0"/>
    <x v="1"/>
    <n v="715"/>
    <n v="1022.45"/>
  </r>
  <r>
    <x v="1"/>
    <x v="0"/>
    <x v="10"/>
    <x v="0"/>
    <x v="0"/>
    <x v="0"/>
    <x v="0"/>
    <x v="0"/>
    <x v="1"/>
    <n v="255"/>
    <n v="364.65"/>
  </r>
  <r>
    <x v="1"/>
    <x v="0"/>
    <x v="10"/>
    <x v="0"/>
    <x v="0"/>
    <x v="0"/>
    <x v="0"/>
    <x v="0"/>
    <x v="1"/>
    <n v="249"/>
    <n v="356.07"/>
  </r>
  <r>
    <x v="0"/>
    <x v="0"/>
    <x v="10"/>
    <x v="0"/>
    <x v="0"/>
    <x v="0"/>
    <x v="0"/>
    <x v="0"/>
    <x v="0"/>
    <n v="243"/>
    <n v="347.49"/>
  </r>
  <r>
    <x v="0"/>
    <x v="0"/>
    <x v="10"/>
    <x v="0"/>
    <x v="0"/>
    <x v="0"/>
    <x v="0"/>
    <x v="0"/>
    <x v="1"/>
    <n v="755"/>
    <n v="526.24"/>
  </r>
  <r>
    <x v="2"/>
    <x v="0"/>
    <x v="10"/>
    <x v="0"/>
    <x v="0"/>
    <x v="0"/>
    <x v="0"/>
    <x v="0"/>
    <x v="1"/>
    <n v="808"/>
    <n v="526.24"/>
  </r>
  <r>
    <x v="0"/>
    <x v="0"/>
    <x v="10"/>
    <x v="0"/>
    <x v="0"/>
    <x v="0"/>
    <x v="0"/>
    <x v="0"/>
    <x v="1"/>
    <n v="205"/>
    <n v="293.14999999999998"/>
  </r>
  <r>
    <x v="0"/>
    <x v="0"/>
    <x v="10"/>
    <x v="0"/>
    <x v="0"/>
    <x v="0"/>
    <x v="0"/>
    <x v="0"/>
    <x v="1"/>
    <n v="253"/>
    <n v="361.78999999999996"/>
  </r>
  <r>
    <x v="4"/>
    <x v="0"/>
    <x v="10"/>
    <x v="0"/>
    <x v="0"/>
    <x v="0"/>
    <x v="0"/>
    <x v="0"/>
    <x v="1"/>
    <n v="175"/>
    <n v="250.25"/>
  </r>
  <r>
    <x v="3"/>
    <x v="0"/>
    <x v="10"/>
    <x v="0"/>
    <x v="0"/>
    <x v="0"/>
    <x v="0"/>
    <x v="0"/>
    <x v="0"/>
    <n v="257"/>
    <n v="367.51"/>
  </r>
  <r>
    <x v="3"/>
    <x v="0"/>
    <x v="10"/>
    <x v="0"/>
    <x v="0"/>
    <x v="0"/>
    <x v="0"/>
    <x v="0"/>
    <x v="0"/>
    <n v="251"/>
    <n v="358.93"/>
  </r>
  <r>
    <x v="1"/>
    <x v="0"/>
    <x v="10"/>
    <x v="0"/>
    <x v="0"/>
    <x v="0"/>
    <x v="0"/>
    <x v="0"/>
    <x v="0"/>
    <n v="245"/>
    <n v="350.35"/>
  </r>
  <r>
    <x v="2"/>
    <x v="0"/>
    <x v="10"/>
    <x v="0"/>
    <x v="0"/>
    <x v="0"/>
    <x v="0"/>
    <x v="0"/>
    <x v="1"/>
    <n v="203"/>
    <n v="290.28999999999996"/>
  </r>
  <r>
    <x v="0"/>
    <x v="0"/>
    <x v="10"/>
    <x v="0"/>
    <x v="0"/>
    <x v="0"/>
    <x v="0"/>
    <x v="0"/>
    <x v="1"/>
    <n v="251"/>
    <n v="358.93"/>
  </r>
  <r>
    <x v="1"/>
    <x v="0"/>
    <x v="10"/>
    <x v="0"/>
    <x v="0"/>
    <x v="0"/>
    <x v="0"/>
    <x v="0"/>
    <x v="1"/>
    <n v="777"/>
    <n v="1111.1100000000001"/>
  </r>
  <r>
    <x v="0"/>
    <x v="0"/>
    <x v="11"/>
    <x v="0"/>
    <x v="0"/>
    <x v="0"/>
    <x v="0"/>
    <x v="0"/>
    <x v="0"/>
    <n v="272"/>
    <n v="526.24"/>
  </r>
  <r>
    <x v="0"/>
    <x v="0"/>
    <x v="11"/>
    <x v="0"/>
    <x v="0"/>
    <x v="0"/>
    <x v="0"/>
    <x v="0"/>
    <x v="0"/>
    <n v="266"/>
    <n v="526.24"/>
  </r>
  <r>
    <x v="0"/>
    <x v="0"/>
    <x v="11"/>
    <x v="0"/>
    <x v="0"/>
    <x v="0"/>
    <x v="0"/>
    <x v="0"/>
    <x v="0"/>
    <n v="260"/>
    <n v="526.24"/>
  </r>
  <r>
    <x v="2"/>
    <x v="0"/>
    <x v="11"/>
    <x v="0"/>
    <x v="0"/>
    <x v="0"/>
    <x v="0"/>
    <x v="0"/>
    <x v="1"/>
    <n v="254"/>
    <n v="363.22"/>
  </r>
  <r>
    <x v="0"/>
    <x v="0"/>
    <x v="11"/>
    <x v="0"/>
    <x v="0"/>
    <x v="0"/>
    <x v="0"/>
    <x v="0"/>
    <x v="1"/>
    <n v="182"/>
    <n v="260.26"/>
  </r>
  <r>
    <x v="3"/>
    <x v="0"/>
    <x v="11"/>
    <x v="0"/>
    <x v="0"/>
    <x v="0"/>
    <x v="0"/>
    <x v="0"/>
    <x v="1"/>
    <n v="208"/>
    <n v="297.44"/>
  </r>
  <r>
    <x v="3"/>
    <x v="0"/>
    <x v="11"/>
    <x v="0"/>
    <x v="0"/>
    <x v="0"/>
    <x v="0"/>
    <x v="0"/>
    <x v="1"/>
    <n v="256"/>
    <n v="366.08"/>
  </r>
  <r>
    <x v="2"/>
    <x v="0"/>
    <x v="11"/>
    <x v="0"/>
    <x v="0"/>
    <x v="0"/>
    <x v="0"/>
    <x v="0"/>
    <x v="1"/>
    <n v="184"/>
    <n v="263.12"/>
  </r>
  <r>
    <x v="4"/>
    <x v="0"/>
    <x v="11"/>
    <x v="0"/>
    <x v="0"/>
    <x v="0"/>
    <x v="0"/>
    <x v="0"/>
    <x v="1"/>
    <n v="270"/>
    <n v="526.24"/>
  </r>
  <r>
    <x v="0"/>
    <x v="0"/>
    <x v="11"/>
    <x v="0"/>
    <x v="0"/>
    <x v="0"/>
    <x v="0"/>
    <x v="0"/>
    <x v="1"/>
    <n v="264"/>
    <n v="526.24"/>
  </r>
  <r>
    <x v="3"/>
    <x v="0"/>
    <x v="11"/>
    <x v="0"/>
    <x v="0"/>
    <x v="0"/>
    <x v="0"/>
    <x v="0"/>
    <x v="1"/>
    <n v="681"/>
    <n v="973.82999999999993"/>
  </r>
  <r>
    <x v="0"/>
    <x v="0"/>
    <x v="11"/>
    <x v="0"/>
    <x v="0"/>
    <x v="0"/>
    <x v="0"/>
    <x v="0"/>
    <x v="1"/>
    <n v="714"/>
    <n v="1021.02"/>
  </r>
  <r>
    <x v="0"/>
    <x v="0"/>
    <x v="11"/>
    <x v="0"/>
    <x v="0"/>
    <x v="0"/>
    <x v="0"/>
    <x v="0"/>
    <x v="1"/>
    <n v="768"/>
    <n v="1098.24"/>
  </r>
  <r>
    <x v="0"/>
    <x v="0"/>
    <x v="11"/>
    <x v="0"/>
    <x v="0"/>
    <x v="0"/>
    <x v="0"/>
    <x v="0"/>
    <x v="1"/>
    <n v="273"/>
    <n v="390.39"/>
  </r>
  <r>
    <x v="3"/>
    <x v="0"/>
    <x v="11"/>
    <x v="0"/>
    <x v="0"/>
    <x v="0"/>
    <x v="0"/>
    <x v="0"/>
    <x v="1"/>
    <n v="267"/>
    <n v="381.81"/>
  </r>
  <r>
    <x v="2"/>
    <x v="0"/>
    <x v="11"/>
    <x v="0"/>
    <x v="0"/>
    <x v="0"/>
    <x v="0"/>
    <x v="0"/>
    <x v="1"/>
    <n v="261"/>
    <n v="373.23"/>
  </r>
  <r>
    <x v="0"/>
    <x v="0"/>
    <x v="11"/>
    <x v="0"/>
    <x v="0"/>
    <x v="0"/>
    <x v="0"/>
    <x v="0"/>
    <x v="1"/>
    <n v="207"/>
    <n v="296.01"/>
  </r>
  <r>
    <x v="0"/>
    <x v="0"/>
    <x v="11"/>
    <x v="0"/>
    <x v="0"/>
    <x v="0"/>
    <x v="0"/>
    <x v="0"/>
    <x v="1"/>
    <n v="754"/>
    <n v="526.24"/>
  </r>
  <r>
    <x v="3"/>
    <x v="0"/>
    <x v="11"/>
    <x v="0"/>
    <x v="0"/>
    <x v="0"/>
    <x v="0"/>
    <x v="0"/>
    <x v="1"/>
    <n v="807"/>
    <n v="526.24"/>
  </r>
  <r>
    <x v="2"/>
    <x v="0"/>
    <x v="11"/>
    <x v="0"/>
    <x v="0"/>
    <x v="0"/>
    <x v="0"/>
    <x v="0"/>
    <x v="1"/>
    <n v="211"/>
    <n v="301.73"/>
  </r>
  <r>
    <x v="3"/>
    <x v="0"/>
    <x v="11"/>
    <x v="0"/>
    <x v="0"/>
    <x v="0"/>
    <x v="0"/>
    <x v="0"/>
    <x v="1"/>
    <n v="181"/>
    <n v="258.83"/>
  </r>
  <r>
    <x v="0"/>
    <x v="0"/>
    <x v="11"/>
    <x v="0"/>
    <x v="0"/>
    <x v="0"/>
    <x v="0"/>
    <x v="0"/>
    <x v="0"/>
    <n v="269"/>
    <n v="384.67"/>
  </r>
  <r>
    <x v="1"/>
    <x v="0"/>
    <x v="11"/>
    <x v="0"/>
    <x v="0"/>
    <x v="0"/>
    <x v="0"/>
    <x v="0"/>
    <x v="0"/>
    <n v="263"/>
    <n v="376.09000000000003"/>
  </r>
  <r>
    <x v="0"/>
    <x v="0"/>
    <x v="11"/>
    <x v="0"/>
    <x v="0"/>
    <x v="0"/>
    <x v="0"/>
    <x v="0"/>
    <x v="1"/>
    <n v="209"/>
    <n v="298.87"/>
  </r>
  <r>
    <x v="4"/>
    <x v="0"/>
    <x v="11"/>
    <x v="0"/>
    <x v="0"/>
    <x v="0"/>
    <x v="0"/>
    <x v="0"/>
    <x v="1"/>
    <n v="257"/>
    <n v="367.51"/>
  </r>
  <r>
    <x v="0"/>
    <x v="0"/>
    <x v="0"/>
    <x v="1"/>
    <x v="0"/>
    <x v="0"/>
    <x v="0"/>
    <x v="0"/>
    <x v="0"/>
    <n v="128"/>
    <n v="183.04"/>
  </r>
  <r>
    <x v="2"/>
    <x v="0"/>
    <x v="0"/>
    <x v="1"/>
    <x v="0"/>
    <x v="0"/>
    <x v="0"/>
    <x v="0"/>
    <x v="0"/>
    <n v="302"/>
    <n v="431.86"/>
  </r>
  <r>
    <x v="1"/>
    <x v="0"/>
    <x v="0"/>
    <x v="1"/>
    <x v="0"/>
    <x v="0"/>
    <x v="0"/>
    <x v="0"/>
    <x v="0"/>
    <n v="328"/>
    <n v="526.24"/>
  </r>
  <r>
    <x v="0"/>
    <x v="0"/>
    <x v="0"/>
    <x v="1"/>
    <x v="0"/>
    <x v="0"/>
    <x v="0"/>
    <x v="0"/>
    <x v="0"/>
    <n v="130"/>
    <n v="526.24"/>
  </r>
  <r>
    <x v="0"/>
    <x v="0"/>
    <x v="0"/>
    <x v="1"/>
    <x v="0"/>
    <x v="0"/>
    <x v="0"/>
    <x v="0"/>
    <x v="0"/>
    <n v="304"/>
    <n v="526.24"/>
  </r>
  <r>
    <x v="1"/>
    <x v="0"/>
    <x v="0"/>
    <x v="1"/>
    <x v="0"/>
    <x v="0"/>
    <x v="0"/>
    <x v="0"/>
    <x v="0"/>
    <n v="989"/>
    <n v="1414.27"/>
  </r>
  <r>
    <x v="0"/>
    <x v="0"/>
    <x v="0"/>
    <x v="1"/>
    <x v="0"/>
    <x v="0"/>
    <x v="0"/>
    <x v="0"/>
    <x v="0"/>
    <n v="1022"/>
    <n v="1461.46"/>
  </r>
  <r>
    <x v="2"/>
    <x v="0"/>
    <x v="0"/>
    <x v="1"/>
    <x v="0"/>
    <x v="0"/>
    <x v="0"/>
    <x v="0"/>
    <x v="0"/>
    <n v="300"/>
    <n v="429"/>
  </r>
  <r>
    <x v="2"/>
    <x v="0"/>
    <x v="0"/>
    <x v="1"/>
    <x v="0"/>
    <x v="0"/>
    <x v="0"/>
    <x v="0"/>
    <x v="0"/>
    <n v="327"/>
    <n v="467.61"/>
  </r>
  <r>
    <x v="0"/>
    <x v="0"/>
    <x v="0"/>
    <x v="1"/>
    <x v="0"/>
    <x v="0"/>
    <x v="0"/>
    <x v="0"/>
    <x v="0"/>
    <n v="129"/>
    <n v="184.47"/>
  </r>
  <r>
    <x v="1"/>
    <x v="0"/>
    <x v="0"/>
    <x v="1"/>
    <x v="0"/>
    <x v="0"/>
    <x v="0"/>
    <x v="0"/>
    <x v="0"/>
    <n v="303"/>
    <n v="433.28999999999996"/>
  </r>
  <r>
    <x v="0"/>
    <x v="0"/>
    <x v="0"/>
    <x v="1"/>
    <x v="0"/>
    <x v="0"/>
    <x v="0"/>
    <x v="0"/>
    <x v="0"/>
    <n v="770"/>
    <n v="1101.0999999999999"/>
  </r>
  <r>
    <x v="1"/>
    <x v="0"/>
    <x v="0"/>
    <x v="1"/>
    <x v="0"/>
    <x v="0"/>
    <x v="0"/>
    <x v="0"/>
    <x v="0"/>
    <n v="857"/>
    <n v="1225.51"/>
  </r>
  <r>
    <x v="2"/>
    <x v="0"/>
    <x v="0"/>
    <x v="1"/>
    <x v="0"/>
    <x v="0"/>
    <x v="0"/>
    <x v="0"/>
    <x v="0"/>
    <n v="329"/>
    <n v="470.47"/>
  </r>
  <r>
    <x v="0"/>
    <x v="0"/>
    <x v="0"/>
    <x v="1"/>
    <x v="0"/>
    <x v="0"/>
    <x v="0"/>
    <x v="0"/>
    <x v="0"/>
    <n v="131"/>
    <n v="187.32999999999998"/>
  </r>
  <r>
    <x v="2"/>
    <x v="0"/>
    <x v="1"/>
    <x v="1"/>
    <x v="0"/>
    <x v="0"/>
    <x v="0"/>
    <x v="0"/>
    <x v="0"/>
    <n v="308"/>
    <n v="440.44"/>
  </r>
  <r>
    <x v="0"/>
    <x v="0"/>
    <x v="1"/>
    <x v="1"/>
    <x v="0"/>
    <x v="0"/>
    <x v="0"/>
    <x v="0"/>
    <x v="0"/>
    <n v="356"/>
    <n v="509.08"/>
  </r>
  <r>
    <x v="1"/>
    <x v="0"/>
    <x v="1"/>
    <x v="1"/>
    <x v="0"/>
    <x v="0"/>
    <x v="0"/>
    <x v="0"/>
    <x v="0"/>
    <n v="310"/>
    <n v="526.24"/>
  </r>
  <r>
    <x v="1"/>
    <x v="0"/>
    <x v="1"/>
    <x v="1"/>
    <x v="0"/>
    <x v="0"/>
    <x v="0"/>
    <x v="0"/>
    <x v="0"/>
    <n v="352"/>
    <n v="526.24"/>
  </r>
  <r>
    <x v="1"/>
    <x v="0"/>
    <x v="1"/>
    <x v="1"/>
    <x v="0"/>
    <x v="0"/>
    <x v="0"/>
    <x v="0"/>
    <x v="0"/>
    <n v="280"/>
    <n v="526.24"/>
  </r>
  <r>
    <x v="1"/>
    <x v="0"/>
    <x v="1"/>
    <x v="1"/>
    <x v="0"/>
    <x v="0"/>
    <x v="0"/>
    <x v="0"/>
    <x v="0"/>
    <n v="993"/>
    <n v="1419.99"/>
  </r>
  <r>
    <x v="1"/>
    <x v="0"/>
    <x v="1"/>
    <x v="1"/>
    <x v="0"/>
    <x v="0"/>
    <x v="0"/>
    <x v="0"/>
    <x v="0"/>
    <n v="1026"/>
    <n v="1467.18"/>
  </r>
  <r>
    <x v="2"/>
    <x v="0"/>
    <x v="1"/>
    <x v="1"/>
    <x v="0"/>
    <x v="0"/>
    <x v="0"/>
    <x v="0"/>
    <x v="0"/>
    <n v="282"/>
    <n v="403.26"/>
  </r>
  <r>
    <x v="2"/>
    <x v="0"/>
    <x v="1"/>
    <x v="1"/>
    <x v="0"/>
    <x v="0"/>
    <x v="0"/>
    <x v="0"/>
    <x v="0"/>
    <n v="309"/>
    <n v="441.87"/>
  </r>
  <r>
    <x v="0"/>
    <x v="0"/>
    <x v="1"/>
    <x v="1"/>
    <x v="0"/>
    <x v="0"/>
    <x v="0"/>
    <x v="0"/>
    <x v="0"/>
    <n v="357"/>
    <n v="510.51"/>
  </r>
  <r>
    <x v="1"/>
    <x v="0"/>
    <x v="1"/>
    <x v="1"/>
    <x v="0"/>
    <x v="0"/>
    <x v="0"/>
    <x v="0"/>
    <x v="0"/>
    <n v="279"/>
    <n v="398.97"/>
  </r>
  <r>
    <x v="1"/>
    <x v="0"/>
    <x v="1"/>
    <x v="1"/>
    <x v="0"/>
    <x v="0"/>
    <x v="0"/>
    <x v="0"/>
    <x v="0"/>
    <n v="774"/>
    <n v="1106.82"/>
  </r>
  <r>
    <x v="0"/>
    <x v="0"/>
    <x v="1"/>
    <x v="1"/>
    <x v="0"/>
    <x v="0"/>
    <x v="0"/>
    <x v="0"/>
    <x v="0"/>
    <n v="807"/>
    <n v="1154.01"/>
  </r>
  <r>
    <x v="1"/>
    <x v="0"/>
    <x v="1"/>
    <x v="1"/>
    <x v="0"/>
    <x v="0"/>
    <x v="0"/>
    <x v="0"/>
    <x v="0"/>
    <n v="860"/>
    <n v="1229.8"/>
  </r>
  <r>
    <x v="4"/>
    <x v="0"/>
    <x v="1"/>
    <x v="1"/>
    <x v="0"/>
    <x v="0"/>
    <x v="0"/>
    <x v="0"/>
    <x v="0"/>
    <n v="353"/>
    <n v="504.78999999999996"/>
  </r>
  <r>
    <x v="2"/>
    <x v="0"/>
    <x v="1"/>
    <x v="1"/>
    <x v="0"/>
    <x v="0"/>
    <x v="0"/>
    <x v="0"/>
    <x v="0"/>
    <n v="281"/>
    <n v="401.83"/>
  </r>
  <r>
    <x v="2"/>
    <x v="0"/>
    <x v="2"/>
    <x v="1"/>
    <x v="0"/>
    <x v="0"/>
    <x v="0"/>
    <x v="0"/>
    <x v="0"/>
    <n v="284"/>
    <n v="406.12"/>
  </r>
  <r>
    <x v="1"/>
    <x v="0"/>
    <x v="2"/>
    <x v="1"/>
    <x v="0"/>
    <x v="0"/>
    <x v="0"/>
    <x v="0"/>
    <x v="0"/>
    <n v="332"/>
    <n v="474.76"/>
  </r>
  <r>
    <x v="2"/>
    <x v="0"/>
    <x v="2"/>
    <x v="1"/>
    <x v="0"/>
    <x v="0"/>
    <x v="0"/>
    <x v="0"/>
    <x v="0"/>
    <n v="260"/>
    <n v="371.8"/>
  </r>
  <r>
    <x v="1"/>
    <x v="0"/>
    <x v="2"/>
    <x v="1"/>
    <x v="0"/>
    <x v="0"/>
    <x v="0"/>
    <x v="0"/>
    <x v="0"/>
    <n v="286"/>
    <n v="526.24"/>
  </r>
  <r>
    <x v="0"/>
    <x v="0"/>
    <x v="2"/>
    <x v="1"/>
    <x v="0"/>
    <x v="0"/>
    <x v="0"/>
    <x v="0"/>
    <x v="0"/>
    <n v="334"/>
    <n v="526.24"/>
  </r>
  <r>
    <x v="1"/>
    <x v="0"/>
    <x v="2"/>
    <x v="1"/>
    <x v="0"/>
    <x v="0"/>
    <x v="0"/>
    <x v="0"/>
    <x v="0"/>
    <n v="262"/>
    <n v="526.24"/>
  </r>
  <r>
    <x v="0"/>
    <x v="0"/>
    <x v="2"/>
    <x v="1"/>
    <x v="0"/>
    <x v="0"/>
    <x v="0"/>
    <x v="0"/>
    <x v="0"/>
    <n v="996"/>
    <n v="1424.28"/>
  </r>
  <r>
    <x v="1"/>
    <x v="0"/>
    <x v="2"/>
    <x v="1"/>
    <x v="0"/>
    <x v="0"/>
    <x v="0"/>
    <x v="0"/>
    <x v="0"/>
    <n v="258"/>
    <n v="368.94"/>
  </r>
  <r>
    <x v="1"/>
    <x v="0"/>
    <x v="2"/>
    <x v="1"/>
    <x v="0"/>
    <x v="0"/>
    <x v="0"/>
    <x v="0"/>
    <x v="0"/>
    <n v="285"/>
    <n v="407.55"/>
  </r>
  <r>
    <x v="0"/>
    <x v="0"/>
    <x v="2"/>
    <x v="1"/>
    <x v="0"/>
    <x v="0"/>
    <x v="0"/>
    <x v="0"/>
    <x v="0"/>
    <n v="333"/>
    <n v="476.19"/>
  </r>
  <r>
    <x v="0"/>
    <x v="0"/>
    <x v="2"/>
    <x v="1"/>
    <x v="0"/>
    <x v="0"/>
    <x v="0"/>
    <x v="0"/>
    <x v="0"/>
    <n v="261"/>
    <n v="373.23"/>
  </r>
  <r>
    <x v="1"/>
    <x v="0"/>
    <x v="2"/>
    <x v="1"/>
    <x v="0"/>
    <x v="0"/>
    <x v="0"/>
    <x v="0"/>
    <x v="0"/>
    <n v="777"/>
    <n v="1111.1100000000001"/>
  </r>
  <r>
    <x v="0"/>
    <x v="0"/>
    <x v="2"/>
    <x v="1"/>
    <x v="0"/>
    <x v="0"/>
    <x v="0"/>
    <x v="0"/>
    <x v="0"/>
    <n v="811"/>
    <n v="1159.73"/>
  </r>
  <r>
    <x v="1"/>
    <x v="0"/>
    <x v="2"/>
    <x v="1"/>
    <x v="0"/>
    <x v="0"/>
    <x v="0"/>
    <x v="0"/>
    <x v="0"/>
    <n v="864"/>
    <n v="1235.52"/>
  </r>
  <r>
    <x v="2"/>
    <x v="0"/>
    <x v="2"/>
    <x v="1"/>
    <x v="0"/>
    <x v="0"/>
    <x v="0"/>
    <x v="0"/>
    <x v="0"/>
    <n v="287"/>
    <n v="410.40999999999997"/>
  </r>
  <r>
    <x v="0"/>
    <x v="0"/>
    <x v="2"/>
    <x v="1"/>
    <x v="0"/>
    <x v="0"/>
    <x v="0"/>
    <x v="0"/>
    <x v="0"/>
    <n v="335"/>
    <n v="479.05"/>
  </r>
  <r>
    <x v="2"/>
    <x v="0"/>
    <x v="2"/>
    <x v="1"/>
    <x v="0"/>
    <x v="0"/>
    <x v="0"/>
    <x v="0"/>
    <x v="0"/>
    <n v="257"/>
    <n v="367.51"/>
  </r>
  <r>
    <x v="1"/>
    <x v="0"/>
    <x v="3"/>
    <x v="1"/>
    <x v="0"/>
    <x v="0"/>
    <x v="0"/>
    <x v="0"/>
    <x v="1"/>
    <n v="350"/>
    <n v="500.5"/>
  </r>
  <r>
    <x v="2"/>
    <x v="0"/>
    <x v="3"/>
    <x v="1"/>
    <x v="0"/>
    <x v="0"/>
    <x v="0"/>
    <x v="0"/>
    <x v="1"/>
    <n v="344"/>
    <n v="491.91999999999996"/>
  </r>
  <r>
    <x v="0"/>
    <x v="0"/>
    <x v="3"/>
    <x v="1"/>
    <x v="0"/>
    <x v="0"/>
    <x v="0"/>
    <x v="0"/>
    <x v="0"/>
    <n v="338"/>
    <n v="483.34000000000003"/>
  </r>
  <r>
    <x v="0"/>
    <x v="0"/>
    <x v="3"/>
    <x v="1"/>
    <x v="0"/>
    <x v="0"/>
    <x v="0"/>
    <x v="0"/>
    <x v="0"/>
    <n v="140"/>
    <n v="200.2"/>
  </r>
  <r>
    <x v="3"/>
    <x v="0"/>
    <x v="3"/>
    <x v="1"/>
    <x v="0"/>
    <x v="0"/>
    <x v="0"/>
    <x v="0"/>
    <x v="0"/>
    <n v="314"/>
    <n v="449.02"/>
  </r>
  <r>
    <x v="0"/>
    <x v="0"/>
    <x v="3"/>
    <x v="1"/>
    <x v="0"/>
    <x v="0"/>
    <x v="0"/>
    <x v="0"/>
    <x v="1"/>
    <n v="352"/>
    <n v="503.36"/>
  </r>
  <r>
    <x v="0"/>
    <x v="0"/>
    <x v="3"/>
    <x v="1"/>
    <x v="0"/>
    <x v="0"/>
    <x v="0"/>
    <x v="0"/>
    <x v="1"/>
    <n v="346"/>
    <n v="494.78"/>
  </r>
  <r>
    <x v="1"/>
    <x v="0"/>
    <x v="3"/>
    <x v="1"/>
    <x v="0"/>
    <x v="0"/>
    <x v="0"/>
    <x v="0"/>
    <x v="1"/>
    <n v="340"/>
    <n v="486.2"/>
  </r>
  <r>
    <x v="1"/>
    <x v="0"/>
    <x v="3"/>
    <x v="1"/>
    <x v="0"/>
    <x v="0"/>
    <x v="0"/>
    <x v="0"/>
    <x v="0"/>
    <n v="340"/>
    <n v="526.24"/>
  </r>
  <r>
    <x v="0"/>
    <x v="0"/>
    <x v="3"/>
    <x v="1"/>
    <x v="0"/>
    <x v="0"/>
    <x v="0"/>
    <x v="0"/>
    <x v="0"/>
    <n v="142"/>
    <n v="526.24"/>
  </r>
  <r>
    <x v="1"/>
    <x v="0"/>
    <x v="3"/>
    <x v="1"/>
    <x v="0"/>
    <x v="0"/>
    <x v="0"/>
    <x v="0"/>
    <x v="0"/>
    <n v="987"/>
    <n v="1411.4099999999999"/>
  </r>
  <r>
    <x v="1"/>
    <x v="0"/>
    <x v="3"/>
    <x v="1"/>
    <x v="0"/>
    <x v="0"/>
    <x v="0"/>
    <x v="0"/>
    <x v="0"/>
    <n v="1021"/>
    <n v="1460.03"/>
  </r>
  <r>
    <x v="1"/>
    <x v="0"/>
    <x v="3"/>
    <x v="1"/>
    <x v="0"/>
    <x v="0"/>
    <x v="0"/>
    <x v="0"/>
    <x v="0"/>
    <n v="312"/>
    <n v="446.15999999999997"/>
  </r>
  <r>
    <x v="1"/>
    <x v="0"/>
    <x v="3"/>
    <x v="1"/>
    <x v="0"/>
    <x v="0"/>
    <x v="0"/>
    <x v="0"/>
    <x v="0"/>
    <n v="339"/>
    <n v="484.77"/>
  </r>
  <r>
    <x v="0"/>
    <x v="0"/>
    <x v="3"/>
    <x v="1"/>
    <x v="0"/>
    <x v="0"/>
    <x v="0"/>
    <x v="0"/>
    <x v="0"/>
    <n v="141"/>
    <n v="201.63"/>
  </r>
  <r>
    <x v="1"/>
    <x v="0"/>
    <x v="3"/>
    <x v="1"/>
    <x v="0"/>
    <x v="0"/>
    <x v="0"/>
    <x v="0"/>
    <x v="0"/>
    <n v="315"/>
    <n v="450.45"/>
  </r>
  <r>
    <x v="1"/>
    <x v="0"/>
    <x v="3"/>
    <x v="1"/>
    <x v="0"/>
    <x v="0"/>
    <x v="0"/>
    <x v="0"/>
    <x v="0"/>
    <n v="355"/>
    <n v="507.65"/>
  </r>
  <r>
    <x v="0"/>
    <x v="0"/>
    <x v="3"/>
    <x v="1"/>
    <x v="0"/>
    <x v="0"/>
    <x v="0"/>
    <x v="0"/>
    <x v="1"/>
    <n v="349"/>
    <n v="499.07"/>
  </r>
  <r>
    <x v="1"/>
    <x v="0"/>
    <x v="3"/>
    <x v="1"/>
    <x v="0"/>
    <x v="0"/>
    <x v="0"/>
    <x v="0"/>
    <x v="1"/>
    <n v="343"/>
    <n v="490.49"/>
  </r>
  <r>
    <x v="1"/>
    <x v="0"/>
    <x v="3"/>
    <x v="1"/>
    <x v="0"/>
    <x v="0"/>
    <x v="0"/>
    <x v="0"/>
    <x v="0"/>
    <n v="802"/>
    <n v="1146.8600000000001"/>
  </r>
  <r>
    <x v="1"/>
    <x v="0"/>
    <x v="3"/>
    <x v="1"/>
    <x v="0"/>
    <x v="0"/>
    <x v="0"/>
    <x v="0"/>
    <x v="0"/>
    <n v="855"/>
    <n v="1222.6500000000001"/>
  </r>
  <r>
    <x v="1"/>
    <x v="0"/>
    <x v="3"/>
    <x v="1"/>
    <x v="0"/>
    <x v="0"/>
    <x v="0"/>
    <x v="0"/>
    <x v="1"/>
    <n v="789"/>
    <n v="1128.27"/>
  </r>
  <r>
    <x v="0"/>
    <x v="0"/>
    <x v="3"/>
    <x v="1"/>
    <x v="0"/>
    <x v="0"/>
    <x v="0"/>
    <x v="0"/>
    <x v="1"/>
    <n v="790"/>
    <n v="1129.7"/>
  </r>
  <r>
    <x v="1"/>
    <x v="0"/>
    <x v="3"/>
    <x v="1"/>
    <x v="0"/>
    <x v="0"/>
    <x v="0"/>
    <x v="0"/>
    <x v="1"/>
    <n v="791"/>
    <n v="1131.1300000000001"/>
  </r>
  <r>
    <x v="3"/>
    <x v="0"/>
    <x v="3"/>
    <x v="1"/>
    <x v="0"/>
    <x v="0"/>
    <x v="0"/>
    <x v="0"/>
    <x v="0"/>
    <n v="341"/>
    <n v="487.63"/>
  </r>
  <r>
    <x v="1"/>
    <x v="0"/>
    <x v="3"/>
    <x v="1"/>
    <x v="0"/>
    <x v="0"/>
    <x v="0"/>
    <x v="0"/>
    <x v="0"/>
    <n v="143"/>
    <n v="204.49"/>
  </r>
  <r>
    <x v="0"/>
    <x v="0"/>
    <x v="3"/>
    <x v="1"/>
    <x v="0"/>
    <x v="0"/>
    <x v="0"/>
    <x v="0"/>
    <x v="0"/>
    <n v="311"/>
    <n v="444.73"/>
  </r>
  <r>
    <x v="0"/>
    <x v="0"/>
    <x v="4"/>
    <x v="1"/>
    <x v="0"/>
    <x v="0"/>
    <x v="0"/>
    <x v="0"/>
    <x v="0"/>
    <n v="356"/>
    <n v="509.08"/>
  </r>
  <r>
    <x v="2"/>
    <x v="0"/>
    <x v="4"/>
    <x v="1"/>
    <x v="0"/>
    <x v="0"/>
    <x v="0"/>
    <x v="0"/>
    <x v="0"/>
    <n v="344"/>
    <n v="491.91999999999996"/>
  </r>
  <r>
    <x v="1"/>
    <x v="0"/>
    <x v="4"/>
    <x v="1"/>
    <x v="0"/>
    <x v="0"/>
    <x v="0"/>
    <x v="0"/>
    <x v="0"/>
    <n v="146"/>
    <n v="208.78"/>
  </r>
  <r>
    <x v="1"/>
    <x v="0"/>
    <x v="4"/>
    <x v="1"/>
    <x v="0"/>
    <x v="0"/>
    <x v="0"/>
    <x v="0"/>
    <x v="0"/>
    <n v="320"/>
    <n v="457.6"/>
  </r>
  <r>
    <x v="1"/>
    <x v="0"/>
    <x v="4"/>
    <x v="1"/>
    <x v="0"/>
    <x v="0"/>
    <x v="0"/>
    <x v="0"/>
    <x v="0"/>
    <n v="358"/>
    <n v="511.94"/>
  </r>
  <r>
    <x v="0"/>
    <x v="0"/>
    <x v="4"/>
    <x v="1"/>
    <x v="0"/>
    <x v="0"/>
    <x v="0"/>
    <x v="0"/>
    <x v="0"/>
    <n v="262"/>
    <n v="374.65999999999997"/>
  </r>
  <r>
    <x v="2"/>
    <x v="0"/>
    <x v="4"/>
    <x v="1"/>
    <x v="0"/>
    <x v="0"/>
    <x v="0"/>
    <x v="0"/>
    <x v="0"/>
    <n v="346"/>
    <n v="526.24"/>
  </r>
  <r>
    <x v="2"/>
    <x v="0"/>
    <x v="4"/>
    <x v="1"/>
    <x v="0"/>
    <x v="0"/>
    <x v="0"/>
    <x v="0"/>
    <x v="0"/>
    <n v="148"/>
    <n v="526.24"/>
  </r>
  <r>
    <x v="1"/>
    <x v="0"/>
    <x v="4"/>
    <x v="1"/>
    <x v="0"/>
    <x v="0"/>
    <x v="0"/>
    <x v="0"/>
    <x v="0"/>
    <n v="316"/>
    <n v="526.24"/>
  </r>
  <r>
    <x v="2"/>
    <x v="0"/>
    <x v="4"/>
    <x v="1"/>
    <x v="0"/>
    <x v="0"/>
    <x v="0"/>
    <x v="0"/>
    <x v="0"/>
    <n v="959"/>
    <n v="1371.37"/>
  </r>
  <r>
    <x v="1"/>
    <x v="0"/>
    <x v="4"/>
    <x v="1"/>
    <x v="0"/>
    <x v="0"/>
    <x v="0"/>
    <x v="0"/>
    <x v="0"/>
    <n v="1020"/>
    <n v="1458.6"/>
  </r>
  <r>
    <x v="1"/>
    <x v="0"/>
    <x v="4"/>
    <x v="1"/>
    <x v="0"/>
    <x v="0"/>
    <x v="0"/>
    <x v="0"/>
    <x v="0"/>
    <n v="318"/>
    <n v="454.74"/>
  </r>
  <r>
    <x v="1"/>
    <x v="0"/>
    <x v="4"/>
    <x v="1"/>
    <x v="0"/>
    <x v="0"/>
    <x v="0"/>
    <x v="0"/>
    <x v="0"/>
    <n v="345"/>
    <n v="493.35"/>
  </r>
  <r>
    <x v="2"/>
    <x v="0"/>
    <x v="4"/>
    <x v="1"/>
    <x v="0"/>
    <x v="0"/>
    <x v="0"/>
    <x v="0"/>
    <x v="0"/>
    <n v="147"/>
    <n v="210.21"/>
  </r>
  <r>
    <x v="2"/>
    <x v="0"/>
    <x v="4"/>
    <x v="1"/>
    <x v="0"/>
    <x v="0"/>
    <x v="0"/>
    <x v="0"/>
    <x v="0"/>
    <n v="265"/>
    <n v="378.95"/>
  </r>
  <r>
    <x v="1"/>
    <x v="0"/>
    <x v="4"/>
    <x v="1"/>
    <x v="0"/>
    <x v="0"/>
    <x v="0"/>
    <x v="0"/>
    <x v="0"/>
    <n v="768"/>
    <n v="1098.24"/>
  </r>
  <r>
    <x v="0"/>
    <x v="0"/>
    <x v="4"/>
    <x v="1"/>
    <x v="0"/>
    <x v="0"/>
    <x v="0"/>
    <x v="0"/>
    <x v="0"/>
    <n v="801"/>
    <n v="1145.43"/>
  </r>
  <r>
    <x v="2"/>
    <x v="0"/>
    <x v="4"/>
    <x v="1"/>
    <x v="0"/>
    <x v="0"/>
    <x v="0"/>
    <x v="0"/>
    <x v="0"/>
    <n v="854"/>
    <n v="1221.22"/>
  </r>
  <r>
    <x v="0"/>
    <x v="0"/>
    <x v="4"/>
    <x v="1"/>
    <x v="0"/>
    <x v="0"/>
    <x v="0"/>
    <x v="0"/>
    <x v="0"/>
    <n v="788"/>
    <n v="1126.8399999999999"/>
  </r>
  <r>
    <x v="1"/>
    <x v="0"/>
    <x v="4"/>
    <x v="1"/>
    <x v="0"/>
    <x v="0"/>
    <x v="0"/>
    <x v="0"/>
    <x v="0"/>
    <n v="263"/>
    <n v="376.09000000000003"/>
  </r>
  <r>
    <x v="1"/>
    <x v="0"/>
    <x v="4"/>
    <x v="1"/>
    <x v="0"/>
    <x v="0"/>
    <x v="0"/>
    <x v="0"/>
    <x v="0"/>
    <n v="347"/>
    <n v="496.21000000000004"/>
  </r>
  <r>
    <x v="2"/>
    <x v="0"/>
    <x v="4"/>
    <x v="1"/>
    <x v="0"/>
    <x v="0"/>
    <x v="0"/>
    <x v="0"/>
    <x v="0"/>
    <n v="317"/>
    <n v="453.31"/>
  </r>
  <r>
    <x v="1"/>
    <x v="0"/>
    <x v="5"/>
    <x v="1"/>
    <x v="0"/>
    <x v="0"/>
    <x v="0"/>
    <x v="0"/>
    <x v="0"/>
    <n v="314"/>
    <n v="449.02"/>
  </r>
  <r>
    <x v="2"/>
    <x v="0"/>
    <x v="5"/>
    <x v="1"/>
    <x v="0"/>
    <x v="0"/>
    <x v="0"/>
    <x v="0"/>
    <x v="0"/>
    <n v="362"/>
    <n v="517.66"/>
  </r>
  <r>
    <x v="1"/>
    <x v="0"/>
    <x v="5"/>
    <x v="1"/>
    <x v="0"/>
    <x v="0"/>
    <x v="0"/>
    <x v="0"/>
    <x v="0"/>
    <n v="284"/>
    <n v="406.12"/>
  </r>
  <r>
    <x v="1"/>
    <x v="0"/>
    <x v="5"/>
    <x v="1"/>
    <x v="0"/>
    <x v="0"/>
    <x v="0"/>
    <x v="0"/>
    <x v="0"/>
    <n v="358"/>
    <n v="526.24"/>
  </r>
  <r>
    <x v="1"/>
    <x v="0"/>
    <x v="5"/>
    <x v="1"/>
    <x v="0"/>
    <x v="0"/>
    <x v="0"/>
    <x v="0"/>
    <x v="0"/>
    <n v="286"/>
    <n v="526.24"/>
  </r>
  <r>
    <x v="1"/>
    <x v="0"/>
    <x v="5"/>
    <x v="1"/>
    <x v="0"/>
    <x v="0"/>
    <x v="0"/>
    <x v="0"/>
    <x v="0"/>
    <n v="992"/>
    <n v="1418.56"/>
  </r>
  <r>
    <x v="1"/>
    <x v="0"/>
    <x v="5"/>
    <x v="1"/>
    <x v="0"/>
    <x v="0"/>
    <x v="0"/>
    <x v="0"/>
    <x v="0"/>
    <n v="1025"/>
    <n v="1465.75"/>
  </r>
  <r>
    <x v="0"/>
    <x v="0"/>
    <x v="5"/>
    <x v="1"/>
    <x v="0"/>
    <x v="0"/>
    <x v="0"/>
    <x v="0"/>
    <x v="0"/>
    <n v="288"/>
    <n v="411.84000000000003"/>
  </r>
  <r>
    <x v="0"/>
    <x v="0"/>
    <x v="5"/>
    <x v="1"/>
    <x v="0"/>
    <x v="0"/>
    <x v="0"/>
    <x v="0"/>
    <x v="0"/>
    <n v="315"/>
    <n v="450.45"/>
  </r>
  <r>
    <x v="1"/>
    <x v="0"/>
    <x v="5"/>
    <x v="1"/>
    <x v="0"/>
    <x v="0"/>
    <x v="0"/>
    <x v="0"/>
    <x v="0"/>
    <n v="285"/>
    <n v="407.55"/>
  </r>
  <r>
    <x v="1"/>
    <x v="0"/>
    <x v="5"/>
    <x v="1"/>
    <x v="0"/>
    <x v="0"/>
    <x v="0"/>
    <x v="0"/>
    <x v="0"/>
    <n v="773"/>
    <n v="1105.3899999999999"/>
  </r>
  <r>
    <x v="0"/>
    <x v="0"/>
    <x v="5"/>
    <x v="1"/>
    <x v="0"/>
    <x v="0"/>
    <x v="0"/>
    <x v="0"/>
    <x v="0"/>
    <n v="806"/>
    <n v="1152.58"/>
  </r>
  <r>
    <x v="1"/>
    <x v="0"/>
    <x v="5"/>
    <x v="1"/>
    <x v="0"/>
    <x v="0"/>
    <x v="0"/>
    <x v="0"/>
    <x v="0"/>
    <n v="311"/>
    <n v="444.73"/>
  </r>
  <r>
    <x v="1"/>
    <x v="0"/>
    <x v="5"/>
    <x v="1"/>
    <x v="0"/>
    <x v="0"/>
    <x v="0"/>
    <x v="0"/>
    <x v="0"/>
    <n v="359"/>
    <n v="513.37"/>
  </r>
  <r>
    <x v="1"/>
    <x v="0"/>
    <x v="5"/>
    <x v="1"/>
    <x v="0"/>
    <x v="0"/>
    <x v="0"/>
    <x v="0"/>
    <x v="0"/>
    <n v="287"/>
    <n v="410.40999999999997"/>
  </r>
  <r>
    <x v="1"/>
    <x v="0"/>
    <x v="6"/>
    <x v="1"/>
    <x v="0"/>
    <x v="0"/>
    <x v="0"/>
    <x v="0"/>
    <x v="0"/>
    <n v="320"/>
    <n v="457.6"/>
  </r>
  <r>
    <x v="1"/>
    <x v="0"/>
    <x v="6"/>
    <x v="1"/>
    <x v="0"/>
    <x v="0"/>
    <x v="0"/>
    <x v="0"/>
    <x v="0"/>
    <n v="290"/>
    <n v="414.7"/>
  </r>
  <r>
    <x v="4"/>
    <x v="0"/>
    <x v="6"/>
    <x v="1"/>
    <x v="0"/>
    <x v="0"/>
    <x v="0"/>
    <x v="0"/>
    <x v="0"/>
    <n v="316"/>
    <n v="526.24"/>
  </r>
  <r>
    <x v="0"/>
    <x v="0"/>
    <x v="6"/>
    <x v="1"/>
    <x v="0"/>
    <x v="0"/>
    <x v="0"/>
    <x v="0"/>
    <x v="0"/>
    <n v="364"/>
    <n v="526.24"/>
  </r>
  <r>
    <x v="4"/>
    <x v="0"/>
    <x v="6"/>
    <x v="1"/>
    <x v="0"/>
    <x v="0"/>
    <x v="0"/>
    <x v="0"/>
    <x v="0"/>
    <n v="292"/>
    <n v="526.24"/>
  </r>
  <r>
    <x v="1"/>
    <x v="0"/>
    <x v="6"/>
    <x v="1"/>
    <x v="0"/>
    <x v="0"/>
    <x v="0"/>
    <x v="0"/>
    <x v="0"/>
    <n v="991"/>
    <n v="1417.13"/>
  </r>
  <r>
    <x v="2"/>
    <x v="0"/>
    <x v="6"/>
    <x v="1"/>
    <x v="0"/>
    <x v="0"/>
    <x v="0"/>
    <x v="0"/>
    <x v="0"/>
    <n v="1024"/>
    <n v="1464.32"/>
  </r>
  <r>
    <x v="0"/>
    <x v="0"/>
    <x v="6"/>
    <x v="1"/>
    <x v="0"/>
    <x v="0"/>
    <x v="0"/>
    <x v="0"/>
    <x v="0"/>
    <n v="294"/>
    <n v="420.42"/>
  </r>
  <r>
    <x v="0"/>
    <x v="0"/>
    <x v="6"/>
    <x v="1"/>
    <x v="0"/>
    <x v="0"/>
    <x v="0"/>
    <x v="0"/>
    <x v="0"/>
    <n v="321"/>
    <n v="459.03"/>
  </r>
  <r>
    <x v="0"/>
    <x v="0"/>
    <x v="6"/>
    <x v="1"/>
    <x v="0"/>
    <x v="0"/>
    <x v="0"/>
    <x v="0"/>
    <x v="0"/>
    <n v="363"/>
    <n v="519.09"/>
  </r>
  <r>
    <x v="1"/>
    <x v="0"/>
    <x v="6"/>
    <x v="1"/>
    <x v="0"/>
    <x v="0"/>
    <x v="0"/>
    <x v="0"/>
    <x v="0"/>
    <n v="291"/>
    <n v="416.13"/>
  </r>
  <r>
    <x v="4"/>
    <x v="0"/>
    <x v="6"/>
    <x v="1"/>
    <x v="0"/>
    <x v="0"/>
    <x v="0"/>
    <x v="0"/>
    <x v="0"/>
    <n v="772"/>
    <n v="1103.96"/>
  </r>
  <r>
    <x v="0"/>
    <x v="0"/>
    <x v="6"/>
    <x v="1"/>
    <x v="0"/>
    <x v="0"/>
    <x v="0"/>
    <x v="0"/>
    <x v="0"/>
    <n v="805"/>
    <n v="1151.1500000000001"/>
  </r>
  <r>
    <x v="4"/>
    <x v="0"/>
    <x v="6"/>
    <x v="1"/>
    <x v="0"/>
    <x v="0"/>
    <x v="0"/>
    <x v="0"/>
    <x v="0"/>
    <n v="859"/>
    <n v="1228.3699999999999"/>
  </r>
  <r>
    <x v="1"/>
    <x v="0"/>
    <x v="6"/>
    <x v="1"/>
    <x v="0"/>
    <x v="0"/>
    <x v="0"/>
    <x v="0"/>
    <x v="0"/>
    <n v="317"/>
    <n v="453.31"/>
  </r>
  <r>
    <x v="1"/>
    <x v="0"/>
    <x v="6"/>
    <x v="1"/>
    <x v="0"/>
    <x v="0"/>
    <x v="0"/>
    <x v="0"/>
    <x v="0"/>
    <n v="365"/>
    <n v="521.95000000000005"/>
  </r>
  <r>
    <x v="1"/>
    <x v="0"/>
    <x v="6"/>
    <x v="1"/>
    <x v="0"/>
    <x v="0"/>
    <x v="0"/>
    <x v="0"/>
    <x v="0"/>
    <n v="293"/>
    <n v="418.99"/>
  </r>
  <r>
    <x v="2"/>
    <x v="0"/>
    <x v="7"/>
    <x v="1"/>
    <x v="0"/>
    <x v="0"/>
    <x v="0"/>
    <x v="0"/>
    <x v="0"/>
    <n v="332"/>
    <n v="474.76"/>
  </r>
  <r>
    <x v="0"/>
    <x v="0"/>
    <x v="7"/>
    <x v="1"/>
    <x v="0"/>
    <x v="0"/>
    <x v="0"/>
    <x v="0"/>
    <x v="0"/>
    <n v="134"/>
    <n v="191.62"/>
  </r>
  <r>
    <x v="1"/>
    <x v="0"/>
    <x v="7"/>
    <x v="1"/>
    <x v="0"/>
    <x v="0"/>
    <x v="0"/>
    <x v="0"/>
    <x v="0"/>
    <n v="308"/>
    <n v="440.44"/>
  </r>
  <r>
    <x v="2"/>
    <x v="0"/>
    <x v="7"/>
    <x v="1"/>
    <x v="0"/>
    <x v="0"/>
    <x v="0"/>
    <x v="0"/>
    <x v="0"/>
    <n v="334"/>
    <n v="526.24"/>
  </r>
  <r>
    <x v="2"/>
    <x v="0"/>
    <x v="7"/>
    <x v="1"/>
    <x v="0"/>
    <x v="0"/>
    <x v="0"/>
    <x v="0"/>
    <x v="0"/>
    <n v="136"/>
    <n v="526.24"/>
  </r>
  <r>
    <x v="1"/>
    <x v="0"/>
    <x v="7"/>
    <x v="1"/>
    <x v="0"/>
    <x v="0"/>
    <x v="0"/>
    <x v="0"/>
    <x v="0"/>
    <n v="310"/>
    <n v="526.24"/>
  </r>
  <r>
    <x v="1"/>
    <x v="0"/>
    <x v="7"/>
    <x v="1"/>
    <x v="0"/>
    <x v="0"/>
    <x v="0"/>
    <x v="0"/>
    <x v="0"/>
    <n v="988"/>
    <n v="1412.84"/>
  </r>
  <r>
    <x v="0"/>
    <x v="0"/>
    <x v="7"/>
    <x v="1"/>
    <x v="0"/>
    <x v="0"/>
    <x v="0"/>
    <x v="0"/>
    <x v="0"/>
    <n v="306"/>
    <n v="437.58"/>
  </r>
  <r>
    <x v="0"/>
    <x v="0"/>
    <x v="7"/>
    <x v="1"/>
    <x v="0"/>
    <x v="0"/>
    <x v="0"/>
    <x v="0"/>
    <x v="0"/>
    <n v="333"/>
    <n v="476.19"/>
  </r>
  <r>
    <x v="2"/>
    <x v="0"/>
    <x v="7"/>
    <x v="1"/>
    <x v="0"/>
    <x v="0"/>
    <x v="0"/>
    <x v="0"/>
    <x v="0"/>
    <n v="135"/>
    <n v="193.05"/>
  </r>
  <r>
    <x v="1"/>
    <x v="0"/>
    <x v="7"/>
    <x v="1"/>
    <x v="0"/>
    <x v="0"/>
    <x v="0"/>
    <x v="0"/>
    <x v="0"/>
    <n v="309"/>
    <n v="441.87"/>
  </r>
  <r>
    <x v="1"/>
    <x v="0"/>
    <x v="7"/>
    <x v="1"/>
    <x v="0"/>
    <x v="0"/>
    <x v="0"/>
    <x v="0"/>
    <x v="0"/>
    <n v="769"/>
    <n v="1099.67"/>
  </r>
  <r>
    <x v="2"/>
    <x v="0"/>
    <x v="7"/>
    <x v="1"/>
    <x v="0"/>
    <x v="0"/>
    <x v="0"/>
    <x v="0"/>
    <x v="0"/>
    <n v="803"/>
    <n v="1148.29"/>
  </r>
  <r>
    <x v="2"/>
    <x v="0"/>
    <x v="7"/>
    <x v="1"/>
    <x v="0"/>
    <x v="0"/>
    <x v="0"/>
    <x v="0"/>
    <x v="0"/>
    <n v="856"/>
    <n v="1224.08"/>
  </r>
  <r>
    <x v="1"/>
    <x v="0"/>
    <x v="7"/>
    <x v="1"/>
    <x v="0"/>
    <x v="0"/>
    <x v="0"/>
    <x v="0"/>
    <x v="0"/>
    <n v="335"/>
    <n v="479.05"/>
  </r>
  <r>
    <x v="2"/>
    <x v="0"/>
    <x v="7"/>
    <x v="1"/>
    <x v="0"/>
    <x v="0"/>
    <x v="0"/>
    <x v="0"/>
    <x v="0"/>
    <n v="137"/>
    <n v="195.91"/>
  </r>
  <r>
    <x v="2"/>
    <x v="0"/>
    <x v="7"/>
    <x v="1"/>
    <x v="0"/>
    <x v="0"/>
    <x v="0"/>
    <x v="0"/>
    <x v="0"/>
    <n v="305"/>
    <n v="436.15"/>
  </r>
  <r>
    <x v="0"/>
    <x v="0"/>
    <x v="8"/>
    <x v="1"/>
    <x v="0"/>
    <x v="0"/>
    <x v="0"/>
    <x v="0"/>
    <x v="0"/>
    <n v="326"/>
    <n v="466.18"/>
  </r>
  <r>
    <x v="1"/>
    <x v="0"/>
    <x v="8"/>
    <x v="1"/>
    <x v="0"/>
    <x v="0"/>
    <x v="0"/>
    <x v="0"/>
    <x v="0"/>
    <n v="368"/>
    <n v="526.24"/>
  </r>
  <r>
    <x v="1"/>
    <x v="0"/>
    <x v="8"/>
    <x v="1"/>
    <x v="0"/>
    <x v="0"/>
    <x v="0"/>
    <x v="0"/>
    <x v="0"/>
    <n v="296"/>
    <n v="423.28"/>
  </r>
  <r>
    <x v="1"/>
    <x v="0"/>
    <x v="8"/>
    <x v="1"/>
    <x v="0"/>
    <x v="0"/>
    <x v="0"/>
    <x v="0"/>
    <x v="0"/>
    <n v="322"/>
    <n v="526.24"/>
  </r>
  <r>
    <x v="4"/>
    <x v="0"/>
    <x v="8"/>
    <x v="1"/>
    <x v="0"/>
    <x v="0"/>
    <x v="0"/>
    <x v="0"/>
    <x v="0"/>
    <n v="370"/>
    <n v="526.24"/>
  </r>
  <r>
    <x v="2"/>
    <x v="0"/>
    <x v="8"/>
    <x v="1"/>
    <x v="0"/>
    <x v="0"/>
    <x v="0"/>
    <x v="0"/>
    <x v="0"/>
    <n v="298"/>
    <n v="526.24"/>
  </r>
  <r>
    <x v="2"/>
    <x v="0"/>
    <x v="8"/>
    <x v="1"/>
    <x v="0"/>
    <x v="0"/>
    <x v="0"/>
    <x v="0"/>
    <x v="0"/>
    <n v="990"/>
    <n v="1415.7"/>
  </r>
  <r>
    <x v="0"/>
    <x v="0"/>
    <x v="8"/>
    <x v="1"/>
    <x v="0"/>
    <x v="0"/>
    <x v="0"/>
    <x v="0"/>
    <x v="0"/>
    <n v="1023"/>
    <n v="1462.8899999999999"/>
  </r>
  <r>
    <x v="1"/>
    <x v="0"/>
    <x v="8"/>
    <x v="1"/>
    <x v="0"/>
    <x v="0"/>
    <x v="0"/>
    <x v="0"/>
    <x v="0"/>
    <n v="369"/>
    <n v="527.66999999999996"/>
  </r>
  <r>
    <x v="2"/>
    <x v="0"/>
    <x v="8"/>
    <x v="1"/>
    <x v="0"/>
    <x v="0"/>
    <x v="0"/>
    <x v="0"/>
    <x v="0"/>
    <n v="297"/>
    <n v="424.71"/>
  </r>
  <r>
    <x v="2"/>
    <x v="0"/>
    <x v="8"/>
    <x v="1"/>
    <x v="0"/>
    <x v="0"/>
    <x v="0"/>
    <x v="0"/>
    <x v="0"/>
    <n v="771"/>
    <n v="1102.53"/>
  </r>
  <r>
    <x v="0"/>
    <x v="0"/>
    <x v="8"/>
    <x v="1"/>
    <x v="0"/>
    <x v="0"/>
    <x v="0"/>
    <x v="0"/>
    <x v="0"/>
    <n v="804"/>
    <n v="1149.72"/>
  </r>
  <r>
    <x v="1"/>
    <x v="0"/>
    <x v="8"/>
    <x v="1"/>
    <x v="0"/>
    <x v="0"/>
    <x v="0"/>
    <x v="0"/>
    <x v="0"/>
    <n v="858"/>
    <n v="1226.94"/>
  </r>
  <r>
    <x v="1"/>
    <x v="0"/>
    <x v="8"/>
    <x v="1"/>
    <x v="0"/>
    <x v="0"/>
    <x v="0"/>
    <x v="0"/>
    <x v="0"/>
    <n v="323"/>
    <n v="461.89"/>
  </r>
  <r>
    <x v="0"/>
    <x v="0"/>
    <x v="8"/>
    <x v="1"/>
    <x v="0"/>
    <x v="0"/>
    <x v="0"/>
    <x v="0"/>
    <x v="0"/>
    <n v="371"/>
    <n v="530.53"/>
  </r>
  <r>
    <x v="0"/>
    <x v="0"/>
    <x v="8"/>
    <x v="1"/>
    <x v="0"/>
    <x v="0"/>
    <x v="0"/>
    <x v="0"/>
    <x v="0"/>
    <n v="299"/>
    <n v="427.57"/>
  </r>
  <r>
    <x v="0"/>
    <x v="0"/>
    <x v="9"/>
    <x v="1"/>
    <x v="0"/>
    <x v="0"/>
    <x v="0"/>
    <x v="0"/>
    <x v="0"/>
    <n v="290"/>
    <n v="414.7"/>
  </r>
  <r>
    <x v="1"/>
    <x v="0"/>
    <x v="9"/>
    <x v="1"/>
    <x v="0"/>
    <x v="0"/>
    <x v="0"/>
    <x v="0"/>
    <x v="0"/>
    <n v="338"/>
    <n v="483.34000000000003"/>
  </r>
  <r>
    <x v="1"/>
    <x v="0"/>
    <x v="9"/>
    <x v="1"/>
    <x v="0"/>
    <x v="0"/>
    <x v="0"/>
    <x v="0"/>
    <x v="0"/>
    <n v="266"/>
    <n v="380.38"/>
  </r>
  <r>
    <x v="0"/>
    <x v="0"/>
    <x v="9"/>
    <x v="1"/>
    <x v="0"/>
    <x v="0"/>
    <x v="0"/>
    <x v="0"/>
    <x v="0"/>
    <n v="292"/>
    <n v="526.24"/>
  </r>
  <r>
    <x v="0"/>
    <x v="0"/>
    <x v="9"/>
    <x v="1"/>
    <x v="0"/>
    <x v="0"/>
    <x v="0"/>
    <x v="0"/>
    <x v="0"/>
    <n v="340"/>
    <n v="526.24"/>
  </r>
  <r>
    <x v="1"/>
    <x v="0"/>
    <x v="9"/>
    <x v="1"/>
    <x v="0"/>
    <x v="0"/>
    <x v="0"/>
    <x v="0"/>
    <x v="0"/>
    <n v="995"/>
    <n v="1422.85"/>
  </r>
  <r>
    <x v="2"/>
    <x v="0"/>
    <x v="9"/>
    <x v="1"/>
    <x v="0"/>
    <x v="0"/>
    <x v="0"/>
    <x v="0"/>
    <x v="0"/>
    <n v="1029"/>
    <n v="1471.47"/>
  </r>
  <r>
    <x v="1"/>
    <x v="0"/>
    <x v="9"/>
    <x v="1"/>
    <x v="0"/>
    <x v="0"/>
    <x v="0"/>
    <x v="0"/>
    <x v="0"/>
    <n v="264"/>
    <n v="377.52"/>
  </r>
  <r>
    <x v="1"/>
    <x v="0"/>
    <x v="9"/>
    <x v="1"/>
    <x v="0"/>
    <x v="0"/>
    <x v="0"/>
    <x v="0"/>
    <x v="0"/>
    <n v="291"/>
    <n v="416.13"/>
  </r>
  <r>
    <x v="1"/>
    <x v="0"/>
    <x v="9"/>
    <x v="1"/>
    <x v="0"/>
    <x v="0"/>
    <x v="0"/>
    <x v="0"/>
    <x v="0"/>
    <n v="339"/>
    <n v="484.77"/>
  </r>
  <r>
    <x v="1"/>
    <x v="0"/>
    <x v="9"/>
    <x v="1"/>
    <x v="0"/>
    <x v="0"/>
    <x v="0"/>
    <x v="0"/>
    <x v="0"/>
    <n v="267"/>
    <n v="381.81"/>
  </r>
  <r>
    <x v="2"/>
    <x v="0"/>
    <x v="9"/>
    <x v="1"/>
    <x v="0"/>
    <x v="0"/>
    <x v="0"/>
    <x v="0"/>
    <x v="0"/>
    <n v="810"/>
    <n v="1158.3"/>
  </r>
  <r>
    <x v="0"/>
    <x v="0"/>
    <x v="9"/>
    <x v="1"/>
    <x v="0"/>
    <x v="0"/>
    <x v="0"/>
    <x v="0"/>
    <x v="0"/>
    <n v="863"/>
    <n v="1234.0899999999999"/>
  </r>
  <r>
    <x v="1"/>
    <x v="0"/>
    <x v="9"/>
    <x v="1"/>
    <x v="0"/>
    <x v="0"/>
    <x v="0"/>
    <x v="1"/>
    <x v="0"/>
    <n v="293"/>
    <n v="418.99"/>
  </r>
  <r>
    <x v="3"/>
    <x v="0"/>
    <x v="9"/>
    <x v="1"/>
    <x v="0"/>
    <x v="0"/>
    <x v="0"/>
    <x v="1"/>
    <x v="0"/>
    <n v="341"/>
    <n v="487.63"/>
  </r>
  <r>
    <x v="0"/>
    <x v="0"/>
    <x v="9"/>
    <x v="1"/>
    <x v="0"/>
    <x v="0"/>
    <x v="0"/>
    <x v="1"/>
    <x v="0"/>
    <n v="263"/>
    <n v="376.09000000000003"/>
  </r>
  <r>
    <x v="1"/>
    <x v="0"/>
    <x v="10"/>
    <x v="1"/>
    <x v="0"/>
    <x v="0"/>
    <x v="0"/>
    <x v="1"/>
    <x v="0"/>
    <n v="296"/>
    <n v="423.28"/>
  </r>
  <r>
    <x v="3"/>
    <x v="0"/>
    <x v="10"/>
    <x v="1"/>
    <x v="0"/>
    <x v="0"/>
    <x v="0"/>
    <x v="1"/>
    <x v="0"/>
    <n v="344"/>
    <n v="491.91999999999996"/>
  </r>
  <r>
    <x v="1"/>
    <x v="0"/>
    <x v="10"/>
    <x v="1"/>
    <x v="0"/>
    <x v="0"/>
    <x v="0"/>
    <x v="1"/>
    <x v="0"/>
    <n v="272"/>
    <n v="388.96"/>
  </r>
  <r>
    <x v="0"/>
    <x v="0"/>
    <x v="10"/>
    <x v="1"/>
    <x v="0"/>
    <x v="0"/>
    <x v="0"/>
    <x v="1"/>
    <x v="0"/>
    <n v="298"/>
    <n v="526.24"/>
  </r>
  <r>
    <x v="3"/>
    <x v="0"/>
    <x v="10"/>
    <x v="1"/>
    <x v="0"/>
    <x v="0"/>
    <x v="0"/>
    <x v="1"/>
    <x v="0"/>
    <n v="346"/>
    <n v="526.24"/>
  </r>
  <r>
    <x v="4"/>
    <x v="0"/>
    <x v="10"/>
    <x v="1"/>
    <x v="0"/>
    <x v="0"/>
    <x v="0"/>
    <x v="1"/>
    <x v="0"/>
    <n v="268"/>
    <n v="526.24"/>
  </r>
  <r>
    <x v="1"/>
    <x v="0"/>
    <x v="10"/>
    <x v="1"/>
    <x v="0"/>
    <x v="0"/>
    <x v="0"/>
    <x v="1"/>
    <x v="0"/>
    <n v="1028"/>
    <n v="1470.04"/>
  </r>
  <r>
    <x v="2"/>
    <x v="0"/>
    <x v="10"/>
    <x v="1"/>
    <x v="0"/>
    <x v="0"/>
    <x v="0"/>
    <x v="1"/>
    <x v="0"/>
    <n v="270"/>
    <n v="386.1"/>
  </r>
  <r>
    <x v="2"/>
    <x v="0"/>
    <x v="10"/>
    <x v="1"/>
    <x v="0"/>
    <x v="0"/>
    <x v="0"/>
    <x v="1"/>
    <x v="0"/>
    <n v="297"/>
    <n v="424.71"/>
  </r>
  <r>
    <x v="1"/>
    <x v="0"/>
    <x v="10"/>
    <x v="1"/>
    <x v="0"/>
    <x v="0"/>
    <x v="0"/>
    <x v="1"/>
    <x v="0"/>
    <n v="345"/>
    <n v="493.35"/>
  </r>
  <r>
    <x v="4"/>
    <x v="0"/>
    <x v="10"/>
    <x v="1"/>
    <x v="0"/>
    <x v="0"/>
    <x v="0"/>
    <x v="1"/>
    <x v="0"/>
    <n v="776"/>
    <n v="1109.68"/>
  </r>
  <r>
    <x v="1"/>
    <x v="0"/>
    <x v="10"/>
    <x v="1"/>
    <x v="0"/>
    <x v="0"/>
    <x v="0"/>
    <x v="1"/>
    <x v="0"/>
    <n v="809"/>
    <n v="1156.8699999999999"/>
  </r>
  <r>
    <x v="0"/>
    <x v="0"/>
    <x v="10"/>
    <x v="1"/>
    <x v="0"/>
    <x v="0"/>
    <x v="0"/>
    <x v="1"/>
    <x v="0"/>
    <n v="862"/>
    <n v="1232.6599999999999"/>
  </r>
  <r>
    <x v="1"/>
    <x v="0"/>
    <x v="10"/>
    <x v="1"/>
    <x v="0"/>
    <x v="0"/>
    <x v="0"/>
    <x v="1"/>
    <x v="0"/>
    <n v="299"/>
    <n v="427.57"/>
  </r>
  <r>
    <x v="1"/>
    <x v="0"/>
    <x v="10"/>
    <x v="1"/>
    <x v="0"/>
    <x v="0"/>
    <x v="0"/>
    <x v="1"/>
    <x v="0"/>
    <n v="269"/>
    <n v="384.67"/>
  </r>
  <r>
    <x v="1"/>
    <x v="0"/>
    <x v="11"/>
    <x v="1"/>
    <x v="0"/>
    <x v="0"/>
    <x v="0"/>
    <x v="1"/>
    <x v="0"/>
    <n v="302"/>
    <n v="431.86"/>
  </r>
  <r>
    <x v="0"/>
    <x v="0"/>
    <x v="11"/>
    <x v="1"/>
    <x v="0"/>
    <x v="0"/>
    <x v="0"/>
    <x v="1"/>
    <x v="0"/>
    <n v="350"/>
    <n v="500.5"/>
  </r>
  <r>
    <x v="0"/>
    <x v="0"/>
    <x v="11"/>
    <x v="1"/>
    <x v="0"/>
    <x v="0"/>
    <x v="0"/>
    <x v="1"/>
    <x v="0"/>
    <n v="278"/>
    <n v="397.53999999999996"/>
  </r>
  <r>
    <x v="1"/>
    <x v="0"/>
    <x v="11"/>
    <x v="1"/>
    <x v="0"/>
    <x v="0"/>
    <x v="0"/>
    <x v="1"/>
    <x v="0"/>
    <n v="304"/>
    <n v="526.24"/>
  </r>
  <r>
    <x v="0"/>
    <x v="0"/>
    <x v="11"/>
    <x v="1"/>
    <x v="0"/>
    <x v="0"/>
    <x v="0"/>
    <x v="1"/>
    <x v="0"/>
    <n v="274"/>
    <n v="526.24"/>
  </r>
  <r>
    <x v="3"/>
    <x v="0"/>
    <x v="11"/>
    <x v="1"/>
    <x v="0"/>
    <x v="0"/>
    <x v="0"/>
    <x v="1"/>
    <x v="0"/>
    <n v="994"/>
    <n v="1421.42"/>
  </r>
  <r>
    <x v="1"/>
    <x v="0"/>
    <x v="11"/>
    <x v="1"/>
    <x v="0"/>
    <x v="0"/>
    <x v="0"/>
    <x v="1"/>
    <x v="0"/>
    <n v="1027"/>
    <n v="1468.6100000000001"/>
  </r>
  <r>
    <x v="0"/>
    <x v="0"/>
    <x v="11"/>
    <x v="1"/>
    <x v="0"/>
    <x v="0"/>
    <x v="0"/>
    <x v="1"/>
    <x v="0"/>
    <n v="276"/>
    <n v="394.68"/>
  </r>
  <r>
    <x v="0"/>
    <x v="0"/>
    <x v="11"/>
    <x v="1"/>
    <x v="0"/>
    <x v="0"/>
    <x v="0"/>
    <x v="1"/>
    <x v="0"/>
    <n v="303"/>
    <n v="433.28999999999996"/>
  </r>
  <r>
    <x v="0"/>
    <x v="0"/>
    <x v="11"/>
    <x v="1"/>
    <x v="0"/>
    <x v="0"/>
    <x v="0"/>
    <x v="1"/>
    <x v="0"/>
    <n v="351"/>
    <n v="501.93"/>
  </r>
  <r>
    <x v="3"/>
    <x v="0"/>
    <x v="11"/>
    <x v="1"/>
    <x v="0"/>
    <x v="0"/>
    <x v="0"/>
    <x v="1"/>
    <x v="0"/>
    <n v="273"/>
    <n v="390.39"/>
  </r>
  <r>
    <x v="0"/>
    <x v="0"/>
    <x v="11"/>
    <x v="1"/>
    <x v="0"/>
    <x v="0"/>
    <x v="0"/>
    <x v="1"/>
    <x v="0"/>
    <n v="775"/>
    <n v="1108.25"/>
  </r>
  <r>
    <x v="0"/>
    <x v="0"/>
    <x v="11"/>
    <x v="1"/>
    <x v="0"/>
    <x v="0"/>
    <x v="0"/>
    <x v="1"/>
    <x v="0"/>
    <n v="808"/>
    <n v="1155.44"/>
  </r>
  <r>
    <x v="1"/>
    <x v="0"/>
    <x v="11"/>
    <x v="1"/>
    <x v="0"/>
    <x v="0"/>
    <x v="0"/>
    <x v="1"/>
    <x v="0"/>
    <n v="861"/>
    <n v="1231.23"/>
  </r>
  <r>
    <x v="0"/>
    <x v="0"/>
    <x v="11"/>
    <x v="1"/>
    <x v="0"/>
    <x v="0"/>
    <x v="0"/>
    <x v="1"/>
    <x v="0"/>
    <n v="305"/>
    <n v="436.15"/>
  </r>
  <r>
    <x v="0"/>
    <x v="0"/>
    <x v="11"/>
    <x v="1"/>
    <x v="0"/>
    <x v="0"/>
    <x v="0"/>
    <x v="1"/>
    <x v="0"/>
    <n v="347"/>
    <n v="496.21000000000004"/>
  </r>
  <r>
    <x v="1"/>
    <x v="0"/>
    <x v="11"/>
    <x v="1"/>
    <x v="0"/>
    <x v="0"/>
    <x v="0"/>
    <x v="1"/>
    <x v="0"/>
    <n v="1111"/>
    <n v="1588.73"/>
  </r>
  <r>
    <x v="1"/>
    <x v="0"/>
    <x v="0"/>
    <x v="0"/>
    <x v="1"/>
    <x v="1"/>
    <x v="1"/>
    <x v="1"/>
    <x v="0"/>
    <n v="352"/>
    <n v="503.36"/>
  </r>
  <r>
    <x v="1"/>
    <x v="0"/>
    <x v="0"/>
    <x v="0"/>
    <x v="1"/>
    <x v="1"/>
    <x v="1"/>
    <x v="1"/>
    <x v="0"/>
    <n v="346"/>
    <n v="494.78"/>
  </r>
  <r>
    <x v="1"/>
    <x v="0"/>
    <x v="0"/>
    <x v="0"/>
    <x v="1"/>
    <x v="1"/>
    <x v="1"/>
    <x v="1"/>
    <x v="0"/>
    <n v="340"/>
    <n v="486.2"/>
  </r>
  <r>
    <x v="2"/>
    <x v="0"/>
    <x v="0"/>
    <x v="0"/>
    <x v="1"/>
    <x v="1"/>
    <x v="1"/>
    <x v="1"/>
    <x v="0"/>
    <n v="349"/>
    <n v="499.07"/>
  </r>
  <r>
    <x v="0"/>
    <x v="0"/>
    <x v="0"/>
    <x v="0"/>
    <x v="1"/>
    <x v="1"/>
    <x v="1"/>
    <x v="1"/>
    <x v="0"/>
    <n v="343"/>
    <n v="490.49"/>
  </r>
  <r>
    <x v="3"/>
    <x v="0"/>
    <x v="1"/>
    <x v="0"/>
    <x v="1"/>
    <x v="1"/>
    <x v="1"/>
    <x v="1"/>
    <x v="2"/>
    <n v="286"/>
    <n v="408.98"/>
  </r>
  <r>
    <x v="1"/>
    <x v="0"/>
    <x v="1"/>
    <x v="0"/>
    <x v="1"/>
    <x v="1"/>
    <x v="1"/>
    <x v="1"/>
    <x v="2"/>
    <n v="280"/>
    <n v="400.4"/>
  </r>
  <r>
    <x v="0"/>
    <x v="0"/>
    <x v="1"/>
    <x v="0"/>
    <x v="1"/>
    <x v="1"/>
    <x v="1"/>
    <x v="1"/>
    <x v="2"/>
    <n v="289"/>
    <n v="413.27"/>
  </r>
  <r>
    <x v="2"/>
    <x v="0"/>
    <x v="1"/>
    <x v="0"/>
    <x v="1"/>
    <x v="1"/>
    <x v="1"/>
    <x v="1"/>
    <x v="2"/>
    <n v="283"/>
    <n v="404.69"/>
  </r>
  <r>
    <x v="0"/>
    <x v="0"/>
    <x v="1"/>
    <x v="0"/>
    <x v="1"/>
    <x v="1"/>
    <x v="1"/>
    <x v="1"/>
    <x v="2"/>
    <n v="277"/>
    <n v="396.11"/>
  </r>
  <r>
    <x v="1"/>
    <x v="0"/>
    <x v="2"/>
    <x v="0"/>
    <x v="1"/>
    <x v="1"/>
    <x v="1"/>
    <x v="1"/>
    <x v="0"/>
    <n v="226"/>
    <n v="323.18"/>
  </r>
  <r>
    <x v="0"/>
    <x v="0"/>
    <x v="2"/>
    <x v="0"/>
    <x v="1"/>
    <x v="1"/>
    <x v="1"/>
    <x v="0"/>
    <x v="0"/>
    <n v="220"/>
    <n v="314.60000000000002"/>
  </r>
  <r>
    <x v="2"/>
    <x v="0"/>
    <x v="2"/>
    <x v="0"/>
    <x v="1"/>
    <x v="1"/>
    <x v="1"/>
    <x v="0"/>
    <x v="0"/>
    <n v="214"/>
    <n v="306.02"/>
  </r>
  <r>
    <x v="0"/>
    <x v="0"/>
    <x v="2"/>
    <x v="0"/>
    <x v="1"/>
    <x v="1"/>
    <x v="1"/>
    <x v="0"/>
    <x v="0"/>
    <n v="223"/>
    <n v="318.89"/>
  </r>
  <r>
    <x v="2"/>
    <x v="0"/>
    <x v="2"/>
    <x v="0"/>
    <x v="1"/>
    <x v="1"/>
    <x v="1"/>
    <x v="0"/>
    <x v="0"/>
    <n v="217"/>
    <n v="310.31"/>
  </r>
  <r>
    <x v="0"/>
    <x v="0"/>
    <x v="2"/>
    <x v="0"/>
    <x v="1"/>
    <x v="1"/>
    <x v="1"/>
    <x v="0"/>
    <x v="0"/>
    <n v="211"/>
    <n v="301.73"/>
  </r>
  <r>
    <x v="0"/>
    <x v="0"/>
    <x v="5"/>
    <x v="0"/>
    <x v="1"/>
    <x v="1"/>
    <x v="1"/>
    <x v="0"/>
    <x v="2"/>
    <n v="304"/>
    <n v="434.72"/>
  </r>
  <r>
    <x v="1"/>
    <x v="0"/>
    <x v="5"/>
    <x v="0"/>
    <x v="1"/>
    <x v="1"/>
    <x v="1"/>
    <x v="0"/>
    <x v="2"/>
    <n v="298"/>
    <n v="426.14"/>
  </r>
  <r>
    <x v="1"/>
    <x v="0"/>
    <x v="5"/>
    <x v="0"/>
    <x v="1"/>
    <x v="1"/>
    <x v="1"/>
    <x v="0"/>
    <x v="2"/>
    <n v="292"/>
    <n v="417.56"/>
  </r>
  <r>
    <x v="2"/>
    <x v="0"/>
    <x v="5"/>
    <x v="0"/>
    <x v="1"/>
    <x v="1"/>
    <x v="1"/>
    <x v="0"/>
    <x v="2"/>
    <n v="301"/>
    <n v="430.43"/>
  </r>
  <r>
    <x v="1"/>
    <x v="0"/>
    <x v="5"/>
    <x v="0"/>
    <x v="1"/>
    <x v="1"/>
    <x v="1"/>
    <x v="0"/>
    <x v="2"/>
    <n v="295"/>
    <n v="421.85"/>
  </r>
  <r>
    <x v="1"/>
    <x v="0"/>
    <x v="6"/>
    <x v="0"/>
    <x v="1"/>
    <x v="1"/>
    <x v="1"/>
    <x v="0"/>
    <x v="0"/>
    <n v="322"/>
    <n v="460.46000000000004"/>
  </r>
  <r>
    <x v="0"/>
    <x v="0"/>
    <x v="6"/>
    <x v="0"/>
    <x v="1"/>
    <x v="1"/>
    <x v="1"/>
    <x v="0"/>
    <x v="2"/>
    <n v="316"/>
    <n v="451.88"/>
  </r>
  <r>
    <x v="2"/>
    <x v="0"/>
    <x v="6"/>
    <x v="0"/>
    <x v="1"/>
    <x v="1"/>
    <x v="1"/>
    <x v="0"/>
    <x v="2"/>
    <n v="310"/>
    <n v="443.3"/>
  </r>
  <r>
    <x v="0"/>
    <x v="0"/>
    <x v="6"/>
    <x v="0"/>
    <x v="1"/>
    <x v="1"/>
    <x v="1"/>
    <x v="0"/>
    <x v="2"/>
    <n v="319"/>
    <n v="456.16999999999996"/>
  </r>
  <r>
    <x v="1"/>
    <x v="0"/>
    <x v="6"/>
    <x v="0"/>
    <x v="1"/>
    <x v="1"/>
    <x v="1"/>
    <x v="0"/>
    <x v="2"/>
    <n v="313"/>
    <n v="447.59000000000003"/>
  </r>
  <r>
    <x v="1"/>
    <x v="0"/>
    <x v="6"/>
    <x v="0"/>
    <x v="1"/>
    <x v="1"/>
    <x v="1"/>
    <x v="0"/>
    <x v="2"/>
    <n v="307"/>
    <n v="439.01"/>
  </r>
  <r>
    <x v="0"/>
    <x v="0"/>
    <x v="8"/>
    <x v="0"/>
    <x v="1"/>
    <x v="1"/>
    <x v="1"/>
    <x v="0"/>
    <x v="0"/>
    <n v="334"/>
    <n v="477.62"/>
  </r>
  <r>
    <x v="1"/>
    <x v="0"/>
    <x v="8"/>
    <x v="0"/>
    <x v="1"/>
    <x v="1"/>
    <x v="1"/>
    <x v="0"/>
    <x v="0"/>
    <n v="328"/>
    <n v="469.03999999999996"/>
  </r>
  <r>
    <x v="2"/>
    <x v="0"/>
    <x v="8"/>
    <x v="0"/>
    <x v="1"/>
    <x v="1"/>
    <x v="1"/>
    <x v="0"/>
    <x v="0"/>
    <n v="337"/>
    <n v="481.90999999999997"/>
  </r>
  <r>
    <x v="1"/>
    <x v="0"/>
    <x v="8"/>
    <x v="0"/>
    <x v="1"/>
    <x v="1"/>
    <x v="1"/>
    <x v="0"/>
    <x v="0"/>
    <n v="331"/>
    <n v="473.33"/>
  </r>
  <r>
    <x v="3"/>
    <x v="0"/>
    <x v="8"/>
    <x v="0"/>
    <x v="1"/>
    <x v="1"/>
    <x v="1"/>
    <x v="0"/>
    <x v="0"/>
    <n v="325"/>
    <n v="464.75"/>
  </r>
  <r>
    <x v="0"/>
    <x v="0"/>
    <x v="9"/>
    <x v="0"/>
    <x v="1"/>
    <x v="1"/>
    <x v="1"/>
    <x v="0"/>
    <x v="0"/>
    <n v="238"/>
    <n v="340.34000000000003"/>
  </r>
  <r>
    <x v="0"/>
    <x v="0"/>
    <x v="9"/>
    <x v="0"/>
    <x v="1"/>
    <x v="1"/>
    <x v="1"/>
    <x v="0"/>
    <x v="0"/>
    <n v="232"/>
    <n v="331.76"/>
  </r>
  <r>
    <x v="4"/>
    <x v="0"/>
    <x v="9"/>
    <x v="0"/>
    <x v="1"/>
    <x v="1"/>
    <x v="1"/>
    <x v="0"/>
    <x v="0"/>
    <n v="241"/>
    <n v="344.63"/>
  </r>
  <r>
    <x v="0"/>
    <x v="0"/>
    <x v="9"/>
    <x v="0"/>
    <x v="1"/>
    <x v="1"/>
    <x v="1"/>
    <x v="0"/>
    <x v="0"/>
    <n v="235"/>
    <n v="336.05"/>
  </r>
  <r>
    <x v="1"/>
    <x v="0"/>
    <x v="9"/>
    <x v="0"/>
    <x v="1"/>
    <x v="1"/>
    <x v="1"/>
    <x v="0"/>
    <x v="0"/>
    <n v="229"/>
    <n v="327.47000000000003"/>
  </r>
  <r>
    <x v="1"/>
    <x v="0"/>
    <x v="10"/>
    <x v="0"/>
    <x v="1"/>
    <x v="1"/>
    <x v="1"/>
    <x v="0"/>
    <x v="2"/>
    <n v="256"/>
    <n v="366.08"/>
  </r>
  <r>
    <x v="2"/>
    <x v="0"/>
    <x v="10"/>
    <x v="0"/>
    <x v="1"/>
    <x v="1"/>
    <x v="1"/>
    <x v="0"/>
    <x v="2"/>
    <n v="250"/>
    <n v="357.5"/>
  </r>
  <r>
    <x v="0"/>
    <x v="0"/>
    <x v="10"/>
    <x v="0"/>
    <x v="1"/>
    <x v="1"/>
    <x v="1"/>
    <x v="0"/>
    <x v="0"/>
    <n v="244"/>
    <n v="348.92"/>
  </r>
  <r>
    <x v="1"/>
    <x v="0"/>
    <x v="10"/>
    <x v="0"/>
    <x v="1"/>
    <x v="1"/>
    <x v="1"/>
    <x v="0"/>
    <x v="2"/>
    <n v="253"/>
    <n v="361.78999999999996"/>
  </r>
  <r>
    <x v="0"/>
    <x v="0"/>
    <x v="10"/>
    <x v="0"/>
    <x v="1"/>
    <x v="1"/>
    <x v="1"/>
    <x v="0"/>
    <x v="2"/>
    <n v="247"/>
    <n v="353.21"/>
  </r>
  <r>
    <x v="1"/>
    <x v="0"/>
    <x v="11"/>
    <x v="0"/>
    <x v="1"/>
    <x v="1"/>
    <x v="1"/>
    <x v="0"/>
    <x v="2"/>
    <n v="274"/>
    <n v="391.82"/>
  </r>
  <r>
    <x v="0"/>
    <x v="0"/>
    <x v="11"/>
    <x v="0"/>
    <x v="1"/>
    <x v="1"/>
    <x v="1"/>
    <x v="0"/>
    <x v="2"/>
    <n v="268"/>
    <n v="383.24"/>
  </r>
  <r>
    <x v="2"/>
    <x v="0"/>
    <x v="11"/>
    <x v="0"/>
    <x v="1"/>
    <x v="1"/>
    <x v="1"/>
    <x v="0"/>
    <x v="2"/>
    <n v="262"/>
    <n v="374.65999999999997"/>
  </r>
  <r>
    <x v="1"/>
    <x v="0"/>
    <x v="11"/>
    <x v="0"/>
    <x v="1"/>
    <x v="1"/>
    <x v="1"/>
    <x v="0"/>
    <x v="2"/>
    <n v="271"/>
    <n v="387.53"/>
  </r>
  <r>
    <x v="2"/>
    <x v="0"/>
    <x v="11"/>
    <x v="0"/>
    <x v="1"/>
    <x v="1"/>
    <x v="1"/>
    <x v="0"/>
    <x v="2"/>
    <n v="265"/>
    <n v="378.95"/>
  </r>
  <r>
    <x v="0"/>
    <x v="0"/>
    <x v="11"/>
    <x v="0"/>
    <x v="1"/>
    <x v="1"/>
    <x v="1"/>
    <x v="0"/>
    <x v="2"/>
    <n v="259"/>
    <n v="370.37"/>
  </r>
  <r>
    <x v="2"/>
    <x v="0"/>
    <x v="0"/>
    <x v="1"/>
    <x v="1"/>
    <x v="1"/>
    <x v="1"/>
    <x v="0"/>
    <x v="2"/>
    <n v="158"/>
    <n v="225.94"/>
  </r>
  <r>
    <x v="0"/>
    <x v="0"/>
    <x v="0"/>
    <x v="1"/>
    <x v="1"/>
    <x v="1"/>
    <x v="1"/>
    <x v="0"/>
    <x v="2"/>
    <n v="206"/>
    <n v="294.58"/>
  </r>
  <r>
    <x v="1"/>
    <x v="0"/>
    <x v="0"/>
    <x v="1"/>
    <x v="1"/>
    <x v="1"/>
    <x v="1"/>
    <x v="0"/>
    <x v="2"/>
    <n v="134"/>
    <n v="191.62"/>
  </r>
  <r>
    <x v="2"/>
    <x v="0"/>
    <x v="0"/>
    <x v="1"/>
    <x v="1"/>
    <x v="1"/>
    <x v="1"/>
    <x v="0"/>
    <x v="2"/>
    <n v="160"/>
    <n v="228.8"/>
  </r>
  <r>
    <x v="2"/>
    <x v="0"/>
    <x v="0"/>
    <x v="1"/>
    <x v="1"/>
    <x v="1"/>
    <x v="1"/>
    <x v="0"/>
    <x v="2"/>
    <n v="208"/>
    <n v="297.44"/>
  </r>
  <r>
    <x v="2"/>
    <x v="0"/>
    <x v="0"/>
    <x v="1"/>
    <x v="1"/>
    <x v="1"/>
    <x v="1"/>
    <x v="0"/>
    <x v="2"/>
    <n v="136"/>
    <n v="194.48"/>
  </r>
  <r>
    <x v="0"/>
    <x v="0"/>
    <x v="0"/>
    <x v="1"/>
    <x v="1"/>
    <x v="1"/>
    <x v="1"/>
    <x v="0"/>
    <x v="2"/>
    <n v="812"/>
    <n v="1161.1599999999999"/>
  </r>
  <r>
    <x v="1"/>
    <x v="0"/>
    <x v="0"/>
    <x v="1"/>
    <x v="1"/>
    <x v="1"/>
    <x v="1"/>
    <x v="0"/>
    <x v="2"/>
    <n v="899"/>
    <n v="1285.57"/>
  </r>
  <r>
    <x v="1"/>
    <x v="0"/>
    <x v="0"/>
    <x v="1"/>
    <x v="1"/>
    <x v="1"/>
    <x v="1"/>
    <x v="0"/>
    <x v="2"/>
    <n v="852"/>
    <n v="526.24"/>
  </r>
  <r>
    <x v="1"/>
    <x v="0"/>
    <x v="0"/>
    <x v="1"/>
    <x v="1"/>
    <x v="1"/>
    <x v="1"/>
    <x v="0"/>
    <x v="2"/>
    <n v="885"/>
    <n v="526.24"/>
  </r>
  <r>
    <x v="0"/>
    <x v="0"/>
    <x v="0"/>
    <x v="1"/>
    <x v="1"/>
    <x v="1"/>
    <x v="1"/>
    <x v="0"/>
    <x v="2"/>
    <n v="135"/>
    <n v="193.05"/>
  </r>
  <r>
    <x v="2"/>
    <x v="0"/>
    <x v="0"/>
    <x v="1"/>
    <x v="1"/>
    <x v="1"/>
    <x v="1"/>
    <x v="0"/>
    <x v="2"/>
    <n v="163"/>
    <n v="233.09"/>
  </r>
  <r>
    <x v="1"/>
    <x v="0"/>
    <x v="0"/>
    <x v="1"/>
    <x v="1"/>
    <x v="1"/>
    <x v="1"/>
    <x v="0"/>
    <x v="2"/>
    <n v="205"/>
    <n v="293.14999999999998"/>
  </r>
  <r>
    <x v="2"/>
    <x v="0"/>
    <x v="0"/>
    <x v="1"/>
    <x v="1"/>
    <x v="1"/>
    <x v="1"/>
    <x v="0"/>
    <x v="2"/>
    <n v="133"/>
    <n v="190.19"/>
  </r>
  <r>
    <x v="1"/>
    <x v="0"/>
    <x v="0"/>
    <x v="1"/>
    <x v="1"/>
    <x v="1"/>
    <x v="1"/>
    <x v="0"/>
    <x v="2"/>
    <n v="821"/>
    <n v="1174.03"/>
  </r>
  <r>
    <x v="1"/>
    <x v="0"/>
    <x v="0"/>
    <x v="1"/>
    <x v="1"/>
    <x v="1"/>
    <x v="1"/>
    <x v="0"/>
    <x v="2"/>
    <n v="854"/>
    <n v="1221.22"/>
  </r>
  <r>
    <x v="2"/>
    <x v="0"/>
    <x v="0"/>
    <x v="1"/>
    <x v="1"/>
    <x v="1"/>
    <x v="1"/>
    <x v="0"/>
    <x v="2"/>
    <n v="131"/>
    <n v="187.32999999999998"/>
  </r>
  <r>
    <x v="0"/>
    <x v="0"/>
    <x v="1"/>
    <x v="1"/>
    <x v="1"/>
    <x v="1"/>
    <x v="1"/>
    <x v="0"/>
    <x v="2"/>
    <n v="140"/>
    <n v="200.2"/>
  </r>
  <r>
    <x v="0"/>
    <x v="0"/>
    <x v="1"/>
    <x v="1"/>
    <x v="1"/>
    <x v="1"/>
    <x v="1"/>
    <x v="0"/>
    <x v="2"/>
    <n v="188"/>
    <n v="268.84000000000003"/>
  </r>
  <r>
    <x v="2"/>
    <x v="0"/>
    <x v="1"/>
    <x v="1"/>
    <x v="1"/>
    <x v="1"/>
    <x v="1"/>
    <x v="0"/>
    <x v="2"/>
    <n v="356"/>
    <n v="509.08"/>
  </r>
  <r>
    <x v="0"/>
    <x v="0"/>
    <x v="1"/>
    <x v="1"/>
    <x v="1"/>
    <x v="1"/>
    <x v="1"/>
    <x v="0"/>
    <x v="2"/>
    <n v="184"/>
    <n v="263.12"/>
  </r>
  <r>
    <x v="1"/>
    <x v="0"/>
    <x v="1"/>
    <x v="1"/>
    <x v="1"/>
    <x v="1"/>
    <x v="1"/>
    <x v="0"/>
    <x v="2"/>
    <n v="358"/>
    <n v="511.94"/>
  </r>
  <r>
    <x v="4"/>
    <x v="0"/>
    <x v="1"/>
    <x v="1"/>
    <x v="1"/>
    <x v="1"/>
    <x v="1"/>
    <x v="0"/>
    <x v="2"/>
    <n v="816"/>
    <n v="1166.8800000000001"/>
  </r>
  <r>
    <x v="2"/>
    <x v="0"/>
    <x v="1"/>
    <x v="1"/>
    <x v="1"/>
    <x v="1"/>
    <x v="1"/>
    <x v="0"/>
    <x v="2"/>
    <n v="849"/>
    <n v="1214.07"/>
  </r>
  <r>
    <x v="0"/>
    <x v="0"/>
    <x v="1"/>
    <x v="1"/>
    <x v="1"/>
    <x v="1"/>
    <x v="1"/>
    <x v="0"/>
    <x v="2"/>
    <n v="902"/>
    <n v="1289.8600000000001"/>
  </r>
  <r>
    <x v="0"/>
    <x v="0"/>
    <x v="1"/>
    <x v="1"/>
    <x v="1"/>
    <x v="1"/>
    <x v="1"/>
    <x v="0"/>
    <x v="2"/>
    <n v="855"/>
    <n v="526.24"/>
  </r>
  <r>
    <x v="4"/>
    <x v="0"/>
    <x v="1"/>
    <x v="1"/>
    <x v="1"/>
    <x v="1"/>
    <x v="1"/>
    <x v="0"/>
    <x v="2"/>
    <n v="357"/>
    <n v="510.51"/>
  </r>
  <r>
    <x v="1"/>
    <x v="0"/>
    <x v="1"/>
    <x v="1"/>
    <x v="1"/>
    <x v="1"/>
    <x v="1"/>
    <x v="0"/>
    <x v="2"/>
    <n v="139"/>
    <n v="198.76999999999998"/>
  </r>
  <r>
    <x v="3"/>
    <x v="0"/>
    <x v="1"/>
    <x v="1"/>
    <x v="1"/>
    <x v="1"/>
    <x v="1"/>
    <x v="0"/>
    <x v="2"/>
    <n v="187"/>
    <n v="267.40999999999997"/>
  </r>
  <r>
    <x v="2"/>
    <x v="0"/>
    <x v="1"/>
    <x v="1"/>
    <x v="1"/>
    <x v="1"/>
    <x v="1"/>
    <x v="0"/>
    <x v="2"/>
    <n v="825"/>
    <n v="1179.75"/>
  </r>
  <r>
    <x v="1"/>
    <x v="0"/>
    <x v="1"/>
    <x v="1"/>
    <x v="1"/>
    <x v="1"/>
    <x v="1"/>
    <x v="0"/>
    <x v="2"/>
    <n v="858"/>
    <n v="1226.94"/>
  </r>
  <r>
    <x v="0"/>
    <x v="0"/>
    <x v="1"/>
    <x v="1"/>
    <x v="1"/>
    <x v="1"/>
    <x v="1"/>
    <x v="0"/>
    <x v="2"/>
    <n v="359"/>
    <n v="513.37"/>
  </r>
  <r>
    <x v="4"/>
    <x v="0"/>
    <x v="2"/>
    <x v="1"/>
    <x v="1"/>
    <x v="1"/>
    <x v="1"/>
    <x v="0"/>
    <x v="2"/>
    <n v="362"/>
    <n v="517.66"/>
  </r>
  <r>
    <x v="2"/>
    <x v="0"/>
    <x v="2"/>
    <x v="1"/>
    <x v="1"/>
    <x v="1"/>
    <x v="1"/>
    <x v="0"/>
    <x v="2"/>
    <n v="164"/>
    <n v="234.51999999999998"/>
  </r>
  <r>
    <x v="1"/>
    <x v="0"/>
    <x v="2"/>
    <x v="1"/>
    <x v="1"/>
    <x v="1"/>
    <x v="1"/>
    <x v="0"/>
    <x v="2"/>
    <n v="338"/>
    <n v="483.34000000000003"/>
  </r>
  <r>
    <x v="3"/>
    <x v="0"/>
    <x v="2"/>
    <x v="1"/>
    <x v="1"/>
    <x v="1"/>
    <x v="1"/>
    <x v="0"/>
    <x v="2"/>
    <n v="364"/>
    <n v="520.52"/>
  </r>
  <r>
    <x v="0"/>
    <x v="0"/>
    <x v="2"/>
    <x v="1"/>
    <x v="1"/>
    <x v="1"/>
    <x v="1"/>
    <x v="0"/>
    <x v="2"/>
    <n v="166"/>
    <n v="237.38"/>
  </r>
  <r>
    <x v="0"/>
    <x v="0"/>
    <x v="2"/>
    <x v="1"/>
    <x v="1"/>
    <x v="1"/>
    <x v="1"/>
    <x v="0"/>
    <x v="2"/>
    <n v="819"/>
    <n v="1171.17"/>
  </r>
  <r>
    <x v="0"/>
    <x v="0"/>
    <x v="2"/>
    <x v="1"/>
    <x v="1"/>
    <x v="1"/>
    <x v="1"/>
    <x v="0"/>
    <x v="2"/>
    <n v="853"/>
    <n v="1219.79"/>
  </r>
  <r>
    <x v="3"/>
    <x v="0"/>
    <x v="2"/>
    <x v="1"/>
    <x v="1"/>
    <x v="1"/>
    <x v="1"/>
    <x v="0"/>
    <x v="2"/>
    <n v="906"/>
    <n v="1295.58"/>
  </r>
  <r>
    <x v="3"/>
    <x v="0"/>
    <x v="2"/>
    <x v="1"/>
    <x v="1"/>
    <x v="1"/>
    <x v="1"/>
    <x v="0"/>
    <x v="2"/>
    <n v="859"/>
    <n v="526.24"/>
  </r>
  <r>
    <x v="0"/>
    <x v="0"/>
    <x v="2"/>
    <x v="1"/>
    <x v="1"/>
    <x v="1"/>
    <x v="1"/>
    <x v="0"/>
    <x v="2"/>
    <n v="165"/>
    <n v="526.24"/>
  </r>
  <r>
    <x v="0"/>
    <x v="0"/>
    <x v="2"/>
    <x v="1"/>
    <x v="1"/>
    <x v="1"/>
    <x v="1"/>
    <x v="0"/>
    <x v="2"/>
    <n v="339"/>
    <n v="484.77"/>
  </r>
  <r>
    <x v="2"/>
    <x v="0"/>
    <x v="2"/>
    <x v="1"/>
    <x v="1"/>
    <x v="1"/>
    <x v="1"/>
    <x v="0"/>
    <x v="2"/>
    <n v="163"/>
    <n v="233.09"/>
  </r>
  <r>
    <x v="3"/>
    <x v="0"/>
    <x v="2"/>
    <x v="1"/>
    <x v="1"/>
    <x v="1"/>
    <x v="1"/>
    <x v="0"/>
    <x v="2"/>
    <n v="337"/>
    <n v="481.90999999999997"/>
  </r>
  <r>
    <x v="1"/>
    <x v="0"/>
    <x v="2"/>
    <x v="1"/>
    <x v="1"/>
    <x v="1"/>
    <x v="1"/>
    <x v="0"/>
    <x v="2"/>
    <n v="828"/>
    <n v="1184.04"/>
  </r>
  <r>
    <x v="1"/>
    <x v="0"/>
    <x v="2"/>
    <x v="1"/>
    <x v="1"/>
    <x v="1"/>
    <x v="1"/>
    <x v="0"/>
    <x v="2"/>
    <n v="861"/>
    <n v="1231.23"/>
  </r>
  <r>
    <x v="4"/>
    <x v="0"/>
    <x v="2"/>
    <x v="1"/>
    <x v="1"/>
    <x v="1"/>
    <x v="1"/>
    <x v="0"/>
    <x v="2"/>
    <n v="335"/>
    <n v="479.05"/>
  </r>
  <r>
    <x v="0"/>
    <x v="0"/>
    <x v="3"/>
    <x v="1"/>
    <x v="1"/>
    <x v="1"/>
    <x v="1"/>
    <x v="0"/>
    <x v="2"/>
    <n v="170"/>
    <n v="243.1"/>
  </r>
  <r>
    <x v="2"/>
    <x v="0"/>
    <x v="3"/>
    <x v="1"/>
    <x v="1"/>
    <x v="1"/>
    <x v="1"/>
    <x v="0"/>
    <x v="2"/>
    <n v="218"/>
    <n v="311.74"/>
  </r>
  <r>
    <x v="1"/>
    <x v="0"/>
    <x v="3"/>
    <x v="1"/>
    <x v="1"/>
    <x v="1"/>
    <x v="1"/>
    <x v="0"/>
    <x v="2"/>
    <n v="146"/>
    <n v="208.78"/>
  </r>
  <r>
    <x v="2"/>
    <x v="0"/>
    <x v="3"/>
    <x v="1"/>
    <x v="1"/>
    <x v="1"/>
    <x v="1"/>
    <x v="0"/>
    <x v="2"/>
    <n v="172"/>
    <n v="245.95999999999998"/>
  </r>
  <r>
    <x v="3"/>
    <x v="0"/>
    <x v="3"/>
    <x v="1"/>
    <x v="1"/>
    <x v="1"/>
    <x v="1"/>
    <x v="0"/>
    <x v="2"/>
    <n v="220"/>
    <n v="314.60000000000002"/>
  </r>
  <r>
    <x v="0"/>
    <x v="0"/>
    <x v="3"/>
    <x v="1"/>
    <x v="1"/>
    <x v="1"/>
    <x v="1"/>
    <x v="0"/>
    <x v="2"/>
    <n v="142"/>
    <n v="203.06"/>
  </r>
  <r>
    <x v="0"/>
    <x v="0"/>
    <x v="3"/>
    <x v="1"/>
    <x v="1"/>
    <x v="1"/>
    <x v="1"/>
    <x v="0"/>
    <x v="2"/>
    <n v="844"/>
    <n v="1206.92"/>
  </r>
  <r>
    <x v="0"/>
    <x v="0"/>
    <x v="3"/>
    <x v="1"/>
    <x v="1"/>
    <x v="1"/>
    <x v="1"/>
    <x v="0"/>
    <x v="2"/>
    <n v="897"/>
    <n v="1282.71"/>
  </r>
  <r>
    <x v="0"/>
    <x v="0"/>
    <x v="3"/>
    <x v="1"/>
    <x v="1"/>
    <x v="1"/>
    <x v="1"/>
    <x v="0"/>
    <x v="2"/>
    <n v="850"/>
    <n v="526.24"/>
  </r>
  <r>
    <x v="1"/>
    <x v="0"/>
    <x v="3"/>
    <x v="1"/>
    <x v="1"/>
    <x v="1"/>
    <x v="1"/>
    <x v="0"/>
    <x v="2"/>
    <n v="883"/>
    <n v="526.24"/>
  </r>
  <r>
    <x v="0"/>
    <x v="0"/>
    <x v="3"/>
    <x v="1"/>
    <x v="1"/>
    <x v="1"/>
    <x v="1"/>
    <x v="0"/>
    <x v="2"/>
    <n v="169"/>
    <n v="241.67000000000002"/>
  </r>
  <r>
    <x v="1"/>
    <x v="0"/>
    <x v="3"/>
    <x v="1"/>
    <x v="1"/>
    <x v="1"/>
    <x v="1"/>
    <x v="0"/>
    <x v="2"/>
    <n v="217"/>
    <n v="310.31"/>
  </r>
  <r>
    <x v="2"/>
    <x v="0"/>
    <x v="3"/>
    <x v="1"/>
    <x v="1"/>
    <x v="1"/>
    <x v="1"/>
    <x v="0"/>
    <x v="2"/>
    <n v="145"/>
    <n v="207.35"/>
  </r>
  <r>
    <x v="1"/>
    <x v="0"/>
    <x v="3"/>
    <x v="1"/>
    <x v="1"/>
    <x v="1"/>
    <x v="1"/>
    <x v="0"/>
    <x v="2"/>
    <n v="819"/>
    <n v="1171.17"/>
  </r>
  <r>
    <x v="0"/>
    <x v="0"/>
    <x v="3"/>
    <x v="1"/>
    <x v="1"/>
    <x v="1"/>
    <x v="1"/>
    <x v="0"/>
    <x v="2"/>
    <n v="143"/>
    <n v="204.49"/>
  </r>
  <r>
    <x v="4"/>
    <x v="0"/>
    <x v="4"/>
    <x v="1"/>
    <x v="1"/>
    <x v="1"/>
    <x v="1"/>
    <x v="0"/>
    <x v="2"/>
    <n v="176"/>
    <n v="251.68"/>
  </r>
  <r>
    <x v="2"/>
    <x v="0"/>
    <x v="4"/>
    <x v="1"/>
    <x v="1"/>
    <x v="1"/>
    <x v="1"/>
    <x v="0"/>
    <x v="2"/>
    <n v="224"/>
    <n v="320.32"/>
  </r>
  <r>
    <x v="1"/>
    <x v="0"/>
    <x v="4"/>
    <x v="1"/>
    <x v="1"/>
    <x v="1"/>
    <x v="1"/>
    <x v="0"/>
    <x v="2"/>
    <n v="178"/>
    <n v="254.54"/>
  </r>
  <r>
    <x v="0"/>
    <x v="0"/>
    <x v="4"/>
    <x v="1"/>
    <x v="1"/>
    <x v="1"/>
    <x v="1"/>
    <x v="0"/>
    <x v="2"/>
    <n v="148"/>
    <n v="211.64"/>
  </r>
  <r>
    <x v="1"/>
    <x v="0"/>
    <x v="4"/>
    <x v="1"/>
    <x v="1"/>
    <x v="1"/>
    <x v="1"/>
    <x v="0"/>
    <x v="2"/>
    <n v="810"/>
    <n v="1158.3"/>
  </r>
  <r>
    <x v="2"/>
    <x v="0"/>
    <x v="4"/>
    <x v="1"/>
    <x v="1"/>
    <x v="1"/>
    <x v="1"/>
    <x v="0"/>
    <x v="2"/>
    <n v="843"/>
    <n v="1205.49"/>
  </r>
  <r>
    <x v="2"/>
    <x v="0"/>
    <x v="4"/>
    <x v="1"/>
    <x v="1"/>
    <x v="1"/>
    <x v="1"/>
    <x v="0"/>
    <x v="2"/>
    <n v="896"/>
    <n v="1281.28"/>
  </r>
  <r>
    <x v="0"/>
    <x v="0"/>
    <x v="4"/>
    <x v="1"/>
    <x v="1"/>
    <x v="0"/>
    <x v="1"/>
    <x v="0"/>
    <x v="0"/>
    <n v="818"/>
    <n v="526.24"/>
  </r>
  <r>
    <x v="2"/>
    <x v="0"/>
    <x v="4"/>
    <x v="1"/>
    <x v="1"/>
    <x v="1"/>
    <x v="1"/>
    <x v="0"/>
    <x v="2"/>
    <n v="849"/>
    <n v="526.24"/>
  </r>
  <r>
    <x v="0"/>
    <x v="0"/>
    <x v="4"/>
    <x v="1"/>
    <x v="1"/>
    <x v="1"/>
    <x v="1"/>
    <x v="0"/>
    <x v="2"/>
    <n v="882"/>
    <n v="526.24"/>
  </r>
  <r>
    <x v="1"/>
    <x v="0"/>
    <x v="4"/>
    <x v="1"/>
    <x v="1"/>
    <x v="1"/>
    <x v="1"/>
    <x v="0"/>
    <x v="2"/>
    <n v="147"/>
    <n v="210.21"/>
  </r>
  <r>
    <x v="0"/>
    <x v="0"/>
    <x v="4"/>
    <x v="1"/>
    <x v="1"/>
    <x v="1"/>
    <x v="1"/>
    <x v="0"/>
    <x v="2"/>
    <n v="175"/>
    <n v="250.25"/>
  </r>
  <r>
    <x v="3"/>
    <x v="0"/>
    <x v="4"/>
    <x v="1"/>
    <x v="1"/>
    <x v="1"/>
    <x v="1"/>
    <x v="0"/>
    <x v="2"/>
    <n v="223"/>
    <n v="318.89"/>
  </r>
  <r>
    <x v="1"/>
    <x v="0"/>
    <x v="4"/>
    <x v="1"/>
    <x v="1"/>
    <x v="1"/>
    <x v="1"/>
    <x v="0"/>
    <x v="2"/>
    <n v="151"/>
    <n v="215.93"/>
  </r>
  <r>
    <x v="3"/>
    <x v="0"/>
    <x v="4"/>
    <x v="1"/>
    <x v="1"/>
    <x v="1"/>
    <x v="1"/>
    <x v="0"/>
    <x v="2"/>
    <n v="852"/>
    <n v="1218.3600000000001"/>
  </r>
  <r>
    <x v="4"/>
    <x v="0"/>
    <x v="4"/>
    <x v="1"/>
    <x v="1"/>
    <x v="1"/>
    <x v="1"/>
    <x v="0"/>
    <x v="2"/>
    <n v="149"/>
    <n v="213.07"/>
  </r>
  <r>
    <x v="1"/>
    <x v="0"/>
    <x v="5"/>
    <x v="1"/>
    <x v="1"/>
    <x v="1"/>
    <x v="1"/>
    <x v="0"/>
    <x v="2"/>
    <n v="146"/>
    <n v="208.78"/>
  </r>
  <r>
    <x v="0"/>
    <x v="0"/>
    <x v="5"/>
    <x v="1"/>
    <x v="1"/>
    <x v="1"/>
    <x v="1"/>
    <x v="0"/>
    <x v="2"/>
    <n v="362"/>
    <n v="517.66"/>
  </r>
  <r>
    <x v="1"/>
    <x v="0"/>
    <x v="5"/>
    <x v="1"/>
    <x v="1"/>
    <x v="1"/>
    <x v="1"/>
    <x v="0"/>
    <x v="2"/>
    <n v="142"/>
    <n v="203.06"/>
  </r>
  <r>
    <x v="1"/>
    <x v="0"/>
    <x v="5"/>
    <x v="1"/>
    <x v="1"/>
    <x v="1"/>
    <x v="1"/>
    <x v="0"/>
    <x v="2"/>
    <n v="190"/>
    <n v="271.7"/>
  </r>
  <r>
    <x v="0"/>
    <x v="0"/>
    <x v="5"/>
    <x v="1"/>
    <x v="1"/>
    <x v="1"/>
    <x v="1"/>
    <x v="0"/>
    <x v="2"/>
    <n v="364"/>
    <n v="520.52"/>
  </r>
  <r>
    <x v="0"/>
    <x v="0"/>
    <x v="5"/>
    <x v="1"/>
    <x v="1"/>
    <x v="1"/>
    <x v="1"/>
    <x v="0"/>
    <x v="2"/>
    <n v="815"/>
    <n v="1165.45"/>
  </r>
  <r>
    <x v="2"/>
    <x v="0"/>
    <x v="5"/>
    <x v="1"/>
    <x v="1"/>
    <x v="1"/>
    <x v="1"/>
    <x v="0"/>
    <x v="2"/>
    <n v="848"/>
    <n v="1212.6399999999999"/>
  </r>
  <r>
    <x v="0"/>
    <x v="0"/>
    <x v="5"/>
    <x v="1"/>
    <x v="1"/>
    <x v="1"/>
    <x v="1"/>
    <x v="0"/>
    <x v="2"/>
    <n v="901"/>
    <n v="1288.43"/>
  </r>
  <r>
    <x v="0"/>
    <x v="0"/>
    <x v="5"/>
    <x v="1"/>
    <x v="1"/>
    <x v="1"/>
    <x v="1"/>
    <x v="0"/>
    <x v="2"/>
    <n v="854"/>
    <n v="526.24"/>
  </r>
  <r>
    <x v="1"/>
    <x v="0"/>
    <x v="5"/>
    <x v="1"/>
    <x v="1"/>
    <x v="1"/>
    <x v="1"/>
    <x v="0"/>
    <x v="2"/>
    <n v="189"/>
    <n v="526.24"/>
  </r>
  <r>
    <x v="0"/>
    <x v="0"/>
    <x v="5"/>
    <x v="1"/>
    <x v="1"/>
    <x v="1"/>
    <x v="1"/>
    <x v="0"/>
    <x v="2"/>
    <n v="363"/>
    <n v="519.09"/>
  </r>
  <r>
    <x v="0"/>
    <x v="0"/>
    <x v="5"/>
    <x v="1"/>
    <x v="1"/>
    <x v="1"/>
    <x v="1"/>
    <x v="0"/>
    <x v="2"/>
    <n v="145"/>
    <n v="207.35"/>
  </r>
  <r>
    <x v="0"/>
    <x v="0"/>
    <x v="5"/>
    <x v="1"/>
    <x v="1"/>
    <x v="1"/>
    <x v="1"/>
    <x v="0"/>
    <x v="2"/>
    <n v="193"/>
    <n v="275.99"/>
  </r>
  <r>
    <x v="1"/>
    <x v="0"/>
    <x v="5"/>
    <x v="1"/>
    <x v="1"/>
    <x v="1"/>
    <x v="1"/>
    <x v="0"/>
    <x v="2"/>
    <n v="361"/>
    <n v="516.23"/>
  </r>
  <r>
    <x v="0"/>
    <x v="0"/>
    <x v="5"/>
    <x v="1"/>
    <x v="1"/>
    <x v="1"/>
    <x v="1"/>
    <x v="0"/>
    <x v="2"/>
    <n v="824"/>
    <n v="1178.32"/>
  </r>
  <r>
    <x v="1"/>
    <x v="0"/>
    <x v="5"/>
    <x v="1"/>
    <x v="1"/>
    <x v="1"/>
    <x v="1"/>
    <x v="0"/>
    <x v="2"/>
    <n v="857"/>
    <n v="1225.51"/>
  </r>
  <r>
    <x v="1"/>
    <x v="0"/>
    <x v="5"/>
    <x v="1"/>
    <x v="1"/>
    <x v="1"/>
    <x v="1"/>
    <x v="0"/>
    <x v="2"/>
    <n v="365"/>
    <n v="521.95000000000005"/>
  </r>
  <r>
    <x v="1"/>
    <x v="0"/>
    <x v="6"/>
    <x v="1"/>
    <x v="1"/>
    <x v="1"/>
    <x v="1"/>
    <x v="0"/>
    <x v="2"/>
    <n v="152"/>
    <n v="217.36"/>
  </r>
  <r>
    <x v="1"/>
    <x v="0"/>
    <x v="6"/>
    <x v="1"/>
    <x v="1"/>
    <x v="1"/>
    <x v="1"/>
    <x v="0"/>
    <x v="2"/>
    <n v="194"/>
    <n v="277.42"/>
  </r>
  <r>
    <x v="4"/>
    <x v="0"/>
    <x v="6"/>
    <x v="1"/>
    <x v="1"/>
    <x v="1"/>
    <x v="1"/>
    <x v="0"/>
    <x v="2"/>
    <n v="368"/>
    <n v="526.24"/>
  </r>
  <r>
    <x v="2"/>
    <x v="0"/>
    <x v="6"/>
    <x v="1"/>
    <x v="1"/>
    <x v="1"/>
    <x v="1"/>
    <x v="0"/>
    <x v="2"/>
    <n v="148"/>
    <n v="211.64"/>
  </r>
  <r>
    <x v="1"/>
    <x v="0"/>
    <x v="6"/>
    <x v="1"/>
    <x v="1"/>
    <x v="1"/>
    <x v="1"/>
    <x v="0"/>
    <x v="2"/>
    <n v="196"/>
    <n v="280.27999999999997"/>
  </r>
  <r>
    <x v="4"/>
    <x v="0"/>
    <x v="6"/>
    <x v="1"/>
    <x v="1"/>
    <x v="1"/>
    <x v="1"/>
    <x v="0"/>
    <x v="2"/>
    <n v="370"/>
    <n v="529.1"/>
  </r>
  <r>
    <x v="1"/>
    <x v="0"/>
    <x v="6"/>
    <x v="1"/>
    <x v="1"/>
    <x v="1"/>
    <x v="1"/>
    <x v="0"/>
    <x v="2"/>
    <n v="814"/>
    <n v="1164.02"/>
  </r>
  <r>
    <x v="0"/>
    <x v="0"/>
    <x v="6"/>
    <x v="1"/>
    <x v="1"/>
    <x v="1"/>
    <x v="1"/>
    <x v="0"/>
    <x v="2"/>
    <n v="847"/>
    <n v="1211.21"/>
  </r>
  <r>
    <x v="2"/>
    <x v="0"/>
    <x v="6"/>
    <x v="1"/>
    <x v="1"/>
    <x v="1"/>
    <x v="1"/>
    <x v="0"/>
    <x v="2"/>
    <n v="195"/>
    <n v="526.24"/>
  </r>
  <r>
    <x v="1"/>
    <x v="0"/>
    <x v="6"/>
    <x v="1"/>
    <x v="1"/>
    <x v="1"/>
    <x v="1"/>
    <x v="0"/>
    <x v="2"/>
    <n v="369"/>
    <n v="527.66999999999996"/>
  </r>
  <r>
    <x v="4"/>
    <x v="0"/>
    <x v="6"/>
    <x v="1"/>
    <x v="1"/>
    <x v="1"/>
    <x v="1"/>
    <x v="0"/>
    <x v="2"/>
    <n v="151"/>
    <n v="215.93"/>
  </r>
  <r>
    <x v="1"/>
    <x v="0"/>
    <x v="6"/>
    <x v="1"/>
    <x v="1"/>
    <x v="1"/>
    <x v="1"/>
    <x v="0"/>
    <x v="2"/>
    <n v="199"/>
    <n v="284.57"/>
  </r>
  <r>
    <x v="2"/>
    <x v="0"/>
    <x v="6"/>
    <x v="1"/>
    <x v="1"/>
    <x v="1"/>
    <x v="1"/>
    <x v="0"/>
    <x v="2"/>
    <n v="367"/>
    <n v="524.80999999999995"/>
  </r>
  <r>
    <x v="4"/>
    <x v="0"/>
    <x v="6"/>
    <x v="1"/>
    <x v="1"/>
    <x v="1"/>
    <x v="1"/>
    <x v="0"/>
    <x v="2"/>
    <n v="823"/>
    <n v="1176.8899999999999"/>
  </r>
  <r>
    <x v="0"/>
    <x v="0"/>
    <x v="6"/>
    <x v="1"/>
    <x v="1"/>
    <x v="1"/>
    <x v="1"/>
    <x v="0"/>
    <x v="2"/>
    <n v="856"/>
    <n v="1224.08"/>
  </r>
  <r>
    <x v="1"/>
    <x v="0"/>
    <x v="6"/>
    <x v="1"/>
    <x v="1"/>
    <x v="1"/>
    <x v="1"/>
    <x v="0"/>
    <x v="2"/>
    <n v="371"/>
    <n v="530.53"/>
  </r>
  <r>
    <x v="1"/>
    <x v="0"/>
    <x v="7"/>
    <x v="1"/>
    <x v="1"/>
    <x v="1"/>
    <x v="1"/>
    <x v="0"/>
    <x v="2"/>
    <n v="164"/>
    <n v="234.51999999999998"/>
  </r>
  <r>
    <x v="4"/>
    <x v="0"/>
    <x v="7"/>
    <x v="1"/>
    <x v="1"/>
    <x v="1"/>
    <x v="1"/>
    <x v="0"/>
    <x v="2"/>
    <n v="212"/>
    <n v="303.15999999999997"/>
  </r>
  <r>
    <x v="1"/>
    <x v="0"/>
    <x v="7"/>
    <x v="1"/>
    <x v="1"/>
    <x v="1"/>
    <x v="1"/>
    <x v="0"/>
    <x v="2"/>
    <n v="140"/>
    <n v="200.2"/>
  </r>
  <r>
    <x v="1"/>
    <x v="0"/>
    <x v="7"/>
    <x v="1"/>
    <x v="1"/>
    <x v="1"/>
    <x v="1"/>
    <x v="0"/>
    <x v="2"/>
    <n v="166"/>
    <n v="237.38"/>
  </r>
  <r>
    <x v="0"/>
    <x v="0"/>
    <x v="7"/>
    <x v="1"/>
    <x v="1"/>
    <x v="1"/>
    <x v="1"/>
    <x v="0"/>
    <x v="2"/>
    <n v="214"/>
    <n v="306.02"/>
  </r>
  <r>
    <x v="0"/>
    <x v="0"/>
    <x v="7"/>
    <x v="1"/>
    <x v="1"/>
    <x v="1"/>
    <x v="1"/>
    <x v="0"/>
    <x v="2"/>
    <n v="811"/>
    <n v="1159.73"/>
  </r>
  <r>
    <x v="0"/>
    <x v="0"/>
    <x v="7"/>
    <x v="1"/>
    <x v="1"/>
    <x v="1"/>
    <x v="1"/>
    <x v="0"/>
    <x v="2"/>
    <n v="845"/>
    <n v="1208.3499999999999"/>
  </r>
  <r>
    <x v="1"/>
    <x v="0"/>
    <x v="7"/>
    <x v="1"/>
    <x v="1"/>
    <x v="1"/>
    <x v="1"/>
    <x v="0"/>
    <x v="2"/>
    <n v="898"/>
    <n v="1284.1399999999999"/>
  </r>
  <r>
    <x v="1"/>
    <x v="0"/>
    <x v="7"/>
    <x v="1"/>
    <x v="1"/>
    <x v="1"/>
    <x v="1"/>
    <x v="0"/>
    <x v="2"/>
    <n v="851"/>
    <n v="526.24"/>
  </r>
  <r>
    <x v="0"/>
    <x v="0"/>
    <x v="7"/>
    <x v="1"/>
    <x v="1"/>
    <x v="1"/>
    <x v="1"/>
    <x v="0"/>
    <x v="2"/>
    <n v="884"/>
    <n v="526.24"/>
  </r>
  <r>
    <x v="0"/>
    <x v="0"/>
    <x v="7"/>
    <x v="1"/>
    <x v="1"/>
    <x v="1"/>
    <x v="1"/>
    <x v="0"/>
    <x v="2"/>
    <n v="141"/>
    <n v="201.63"/>
  </r>
  <r>
    <x v="1"/>
    <x v="0"/>
    <x v="7"/>
    <x v="1"/>
    <x v="1"/>
    <x v="1"/>
    <x v="1"/>
    <x v="0"/>
    <x v="2"/>
    <n v="211"/>
    <n v="301.73"/>
  </r>
  <r>
    <x v="1"/>
    <x v="0"/>
    <x v="7"/>
    <x v="1"/>
    <x v="1"/>
    <x v="1"/>
    <x v="1"/>
    <x v="0"/>
    <x v="2"/>
    <n v="139"/>
    <n v="198.76999999999998"/>
  </r>
  <r>
    <x v="1"/>
    <x v="0"/>
    <x v="7"/>
    <x v="1"/>
    <x v="1"/>
    <x v="1"/>
    <x v="1"/>
    <x v="0"/>
    <x v="2"/>
    <n v="820"/>
    <n v="1172.5999999999999"/>
  </r>
  <r>
    <x v="1"/>
    <x v="0"/>
    <x v="7"/>
    <x v="1"/>
    <x v="1"/>
    <x v="1"/>
    <x v="1"/>
    <x v="0"/>
    <x v="2"/>
    <n v="853"/>
    <n v="1219.79"/>
  </r>
  <r>
    <x v="1"/>
    <x v="0"/>
    <x v="7"/>
    <x v="1"/>
    <x v="1"/>
    <x v="1"/>
    <x v="1"/>
    <x v="0"/>
    <x v="2"/>
    <n v="137"/>
    <n v="195.91"/>
  </r>
  <r>
    <x v="3"/>
    <x v="0"/>
    <x v="8"/>
    <x v="1"/>
    <x v="1"/>
    <x v="1"/>
    <x v="1"/>
    <x v="0"/>
    <x v="2"/>
    <n v="200"/>
    <n v="286"/>
  </r>
  <r>
    <x v="1"/>
    <x v="0"/>
    <x v="8"/>
    <x v="1"/>
    <x v="1"/>
    <x v="1"/>
    <x v="1"/>
    <x v="0"/>
    <x v="2"/>
    <n v="128"/>
    <n v="183.04"/>
  </r>
  <r>
    <x v="1"/>
    <x v="0"/>
    <x v="8"/>
    <x v="1"/>
    <x v="1"/>
    <x v="1"/>
    <x v="1"/>
    <x v="0"/>
    <x v="2"/>
    <n v="154"/>
    <n v="220.22"/>
  </r>
  <r>
    <x v="1"/>
    <x v="0"/>
    <x v="8"/>
    <x v="1"/>
    <x v="1"/>
    <x v="1"/>
    <x v="1"/>
    <x v="0"/>
    <x v="2"/>
    <n v="202"/>
    <n v="288.86"/>
  </r>
  <r>
    <x v="1"/>
    <x v="0"/>
    <x v="8"/>
    <x v="1"/>
    <x v="1"/>
    <x v="1"/>
    <x v="1"/>
    <x v="0"/>
    <x v="2"/>
    <n v="130"/>
    <n v="185.9"/>
  </r>
  <r>
    <x v="3"/>
    <x v="0"/>
    <x v="8"/>
    <x v="1"/>
    <x v="1"/>
    <x v="1"/>
    <x v="1"/>
    <x v="0"/>
    <x v="2"/>
    <n v="813"/>
    <n v="1162.5899999999999"/>
  </r>
  <r>
    <x v="2"/>
    <x v="0"/>
    <x v="8"/>
    <x v="1"/>
    <x v="1"/>
    <x v="1"/>
    <x v="1"/>
    <x v="0"/>
    <x v="2"/>
    <n v="846"/>
    <n v="1209.78"/>
  </r>
  <r>
    <x v="0"/>
    <x v="0"/>
    <x v="8"/>
    <x v="1"/>
    <x v="1"/>
    <x v="1"/>
    <x v="1"/>
    <x v="0"/>
    <x v="2"/>
    <n v="900"/>
    <n v="1287"/>
  </r>
  <r>
    <x v="0"/>
    <x v="0"/>
    <x v="8"/>
    <x v="1"/>
    <x v="1"/>
    <x v="1"/>
    <x v="1"/>
    <x v="1"/>
    <x v="2"/>
    <n v="853"/>
    <n v="526.24"/>
  </r>
  <r>
    <x v="1"/>
    <x v="0"/>
    <x v="8"/>
    <x v="1"/>
    <x v="1"/>
    <x v="1"/>
    <x v="1"/>
    <x v="1"/>
    <x v="2"/>
    <n v="886"/>
    <n v="526.24"/>
  </r>
  <r>
    <x v="3"/>
    <x v="0"/>
    <x v="8"/>
    <x v="1"/>
    <x v="1"/>
    <x v="1"/>
    <x v="1"/>
    <x v="1"/>
    <x v="2"/>
    <n v="129"/>
    <n v="184.47"/>
  </r>
  <r>
    <x v="1"/>
    <x v="0"/>
    <x v="8"/>
    <x v="1"/>
    <x v="1"/>
    <x v="1"/>
    <x v="1"/>
    <x v="1"/>
    <x v="2"/>
    <n v="157"/>
    <n v="224.51"/>
  </r>
  <r>
    <x v="1"/>
    <x v="0"/>
    <x v="8"/>
    <x v="1"/>
    <x v="1"/>
    <x v="1"/>
    <x v="1"/>
    <x v="1"/>
    <x v="2"/>
    <n v="127"/>
    <n v="181.61"/>
  </r>
  <r>
    <x v="1"/>
    <x v="0"/>
    <x v="8"/>
    <x v="1"/>
    <x v="1"/>
    <x v="1"/>
    <x v="1"/>
    <x v="1"/>
    <x v="2"/>
    <n v="822"/>
    <n v="1175.46"/>
  </r>
  <r>
    <x v="0"/>
    <x v="0"/>
    <x v="8"/>
    <x v="1"/>
    <x v="1"/>
    <x v="1"/>
    <x v="1"/>
    <x v="1"/>
    <x v="2"/>
    <n v="855"/>
    <n v="1222.6500000000001"/>
  </r>
  <r>
    <x v="0"/>
    <x v="0"/>
    <x v="9"/>
    <x v="1"/>
    <x v="1"/>
    <x v="1"/>
    <x v="1"/>
    <x v="1"/>
    <x v="2"/>
    <n v="368"/>
    <n v="526.24"/>
  </r>
  <r>
    <x v="0"/>
    <x v="0"/>
    <x v="9"/>
    <x v="1"/>
    <x v="1"/>
    <x v="1"/>
    <x v="1"/>
    <x v="1"/>
    <x v="2"/>
    <n v="170"/>
    <n v="243.1"/>
  </r>
  <r>
    <x v="1"/>
    <x v="0"/>
    <x v="9"/>
    <x v="1"/>
    <x v="1"/>
    <x v="1"/>
    <x v="1"/>
    <x v="1"/>
    <x v="2"/>
    <n v="344"/>
    <n v="491.91999999999996"/>
  </r>
  <r>
    <x v="1"/>
    <x v="0"/>
    <x v="9"/>
    <x v="1"/>
    <x v="1"/>
    <x v="1"/>
    <x v="1"/>
    <x v="1"/>
    <x v="2"/>
    <n v="370"/>
    <n v="529.1"/>
  </r>
  <r>
    <x v="4"/>
    <x v="0"/>
    <x v="9"/>
    <x v="1"/>
    <x v="1"/>
    <x v="1"/>
    <x v="1"/>
    <x v="1"/>
    <x v="2"/>
    <n v="172"/>
    <n v="245.95999999999998"/>
  </r>
  <r>
    <x v="2"/>
    <x v="0"/>
    <x v="9"/>
    <x v="1"/>
    <x v="1"/>
    <x v="1"/>
    <x v="1"/>
    <x v="1"/>
    <x v="2"/>
    <n v="340"/>
    <n v="486.2"/>
  </r>
  <r>
    <x v="1"/>
    <x v="0"/>
    <x v="9"/>
    <x v="1"/>
    <x v="1"/>
    <x v="1"/>
    <x v="1"/>
    <x v="1"/>
    <x v="2"/>
    <n v="852"/>
    <n v="1218.3600000000001"/>
  </r>
  <r>
    <x v="1"/>
    <x v="0"/>
    <x v="9"/>
    <x v="1"/>
    <x v="1"/>
    <x v="1"/>
    <x v="1"/>
    <x v="1"/>
    <x v="2"/>
    <n v="905"/>
    <n v="1294.1500000000001"/>
  </r>
  <r>
    <x v="1"/>
    <x v="0"/>
    <x v="9"/>
    <x v="1"/>
    <x v="1"/>
    <x v="1"/>
    <x v="1"/>
    <x v="1"/>
    <x v="2"/>
    <n v="858"/>
    <n v="526.24"/>
  </r>
  <r>
    <x v="0"/>
    <x v="0"/>
    <x v="9"/>
    <x v="1"/>
    <x v="1"/>
    <x v="1"/>
    <x v="1"/>
    <x v="1"/>
    <x v="2"/>
    <n v="171"/>
    <n v="526.24"/>
  </r>
  <r>
    <x v="2"/>
    <x v="0"/>
    <x v="9"/>
    <x v="1"/>
    <x v="1"/>
    <x v="1"/>
    <x v="1"/>
    <x v="1"/>
    <x v="2"/>
    <n v="367"/>
    <n v="524.80999999999995"/>
  </r>
  <r>
    <x v="0"/>
    <x v="0"/>
    <x v="9"/>
    <x v="1"/>
    <x v="1"/>
    <x v="1"/>
    <x v="1"/>
    <x v="1"/>
    <x v="2"/>
    <n v="169"/>
    <n v="241.67000000000002"/>
  </r>
  <r>
    <x v="1"/>
    <x v="0"/>
    <x v="9"/>
    <x v="1"/>
    <x v="1"/>
    <x v="1"/>
    <x v="1"/>
    <x v="1"/>
    <x v="2"/>
    <n v="343"/>
    <n v="490.49"/>
  </r>
  <r>
    <x v="1"/>
    <x v="0"/>
    <x v="9"/>
    <x v="1"/>
    <x v="1"/>
    <x v="1"/>
    <x v="1"/>
    <x v="1"/>
    <x v="2"/>
    <n v="827"/>
    <n v="1182.6100000000001"/>
  </r>
  <r>
    <x v="0"/>
    <x v="0"/>
    <x v="9"/>
    <x v="1"/>
    <x v="1"/>
    <x v="1"/>
    <x v="1"/>
    <x v="1"/>
    <x v="2"/>
    <n v="341"/>
    <n v="487.63"/>
  </r>
  <r>
    <x v="1"/>
    <x v="0"/>
    <x v="10"/>
    <x v="1"/>
    <x v="1"/>
    <x v="1"/>
    <x v="1"/>
    <x v="1"/>
    <x v="2"/>
    <n v="128"/>
    <n v="183.04"/>
  </r>
  <r>
    <x v="1"/>
    <x v="0"/>
    <x v="10"/>
    <x v="1"/>
    <x v="1"/>
    <x v="1"/>
    <x v="1"/>
    <x v="1"/>
    <x v="2"/>
    <n v="176"/>
    <n v="251.68"/>
  </r>
  <r>
    <x v="1"/>
    <x v="0"/>
    <x v="10"/>
    <x v="1"/>
    <x v="1"/>
    <x v="1"/>
    <x v="1"/>
    <x v="1"/>
    <x v="2"/>
    <n v="350"/>
    <n v="500.5"/>
  </r>
  <r>
    <x v="1"/>
    <x v="0"/>
    <x v="10"/>
    <x v="1"/>
    <x v="1"/>
    <x v="1"/>
    <x v="1"/>
    <x v="1"/>
    <x v="2"/>
    <n v="130"/>
    <n v="185.9"/>
  </r>
  <r>
    <x v="3"/>
    <x v="0"/>
    <x v="10"/>
    <x v="1"/>
    <x v="1"/>
    <x v="1"/>
    <x v="1"/>
    <x v="1"/>
    <x v="2"/>
    <n v="346"/>
    <n v="494.78"/>
  </r>
  <r>
    <x v="1"/>
    <x v="0"/>
    <x v="10"/>
    <x v="1"/>
    <x v="1"/>
    <x v="1"/>
    <x v="1"/>
    <x v="1"/>
    <x v="2"/>
    <n v="818"/>
    <n v="1169.74"/>
  </r>
  <r>
    <x v="0"/>
    <x v="0"/>
    <x v="10"/>
    <x v="1"/>
    <x v="1"/>
    <x v="1"/>
    <x v="1"/>
    <x v="1"/>
    <x v="2"/>
    <n v="851"/>
    <n v="1216.93"/>
  </r>
  <r>
    <x v="2"/>
    <x v="0"/>
    <x v="10"/>
    <x v="1"/>
    <x v="1"/>
    <x v="1"/>
    <x v="1"/>
    <x v="1"/>
    <x v="2"/>
    <n v="904"/>
    <n v="1292.72"/>
  </r>
  <r>
    <x v="2"/>
    <x v="0"/>
    <x v="10"/>
    <x v="1"/>
    <x v="1"/>
    <x v="1"/>
    <x v="1"/>
    <x v="1"/>
    <x v="2"/>
    <n v="857"/>
    <n v="526.24"/>
  </r>
  <r>
    <x v="1"/>
    <x v="0"/>
    <x v="10"/>
    <x v="1"/>
    <x v="1"/>
    <x v="1"/>
    <x v="1"/>
    <x v="1"/>
    <x v="2"/>
    <n v="177"/>
    <n v="526.24"/>
  </r>
  <r>
    <x v="1"/>
    <x v="0"/>
    <x v="10"/>
    <x v="1"/>
    <x v="1"/>
    <x v="1"/>
    <x v="1"/>
    <x v="1"/>
    <x v="2"/>
    <n v="345"/>
    <n v="493.35"/>
  </r>
  <r>
    <x v="3"/>
    <x v="0"/>
    <x v="10"/>
    <x v="1"/>
    <x v="1"/>
    <x v="1"/>
    <x v="1"/>
    <x v="1"/>
    <x v="2"/>
    <n v="127"/>
    <n v="181.61"/>
  </r>
  <r>
    <x v="2"/>
    <x v="0"/>
    <x v="10"/>
    <x v="1"/>
    <x v="1"/>
    <x v="1"/>
    <x v="1"/>
    <x v="1"/>
    <x v="2"/>
    <n v="175"/>
    <n v="250.25"/>
  </r>
  <r>
    <x v="1"/>
    <x v="0"/>
    <x v="10"/>
    <x v="1"/>
    <x v="1"/>
    <x v="1"/>
    <x v="1"/>
    <x v="1"/>
    <x v="2"/>
    <n v="349"/>
    <n v="499.07"/>
  </r>
  <r>
    <x v="1"/>
    <x v="0"/>
    <x v="10"/>
    <x v="1"/>
    <x v="1"/>
    <x v="1"/>
    <x v="1"/>
    <x v="1"/>
    <x v="2"/>
    <n v="826"/>
    <n v="1181.18"/>
  </r>
  <r>
    <x v="0"/>
    <x v="0"/>
    <x v="10"/>
    <x v="1"/>
    <x v="1"/>
    <x v="1"/>
    <x v="1"/>
    <x v="1"/>
    <x v="2"/>
    <n v="860"/>
    <n v="1229.8"/>
  </r>
  <r>
    <x v="1"/>
    <x v="0"/>
    <x v="10"/>
    <x v="1"/>
    <x v="1"/>
    <x v="1"/>
    <x v="1"/>
    <x v="1"/>
    <x v="2"/>
    <n v="347"/>
    <n v="496.21000000000004"/>
  </r>
  <r>
    <x v="3"/>
    <x v="0"/>
    <x v="11"/>
    <x v="1"/>
    <x v="1"/>
    <x v="1"/>
    <x v="1"/>
    <x v="1"/>
    <x v="2"/>
    <n v="134"/>
    <n v="191.62"/>
  </r>
  <r>
    <x v="1"/>
    <x v="0"/>
    <x v="11"/>
    <x v="1"/>
    <x v="1"/>
    <x v="1"/>
    <x v="1"/>
    <x v="1"/>
    <x v="2"/>
    <n v="182"/>
    <n v="260.26"/>
  </r>
  <r>
    <x v="1"/>
    <x v="0"/>
    <x v="11"/>
    <x v="1"/>
    <x v="1"/>
    <x v="1"/>
    <x v="1"/>
    <x v="1"/>
    <x v="2"/>
    <n v="136"/>
    <n v="194.48"/>
  </r>
  <r>
    <x v="0"/>
    <x v="0"/>
    <x v="11"/>
    <x v="1"/>
    <x v="1"/>
    <x v="1"/>
    <x v="1"/>
    <x v="1"/>
    <x v="2"/>
    <n v="178"/>
    <n v="254.54"/>
  </r>
  <r>
    <x v="2"/>
    <x v="0"/>
    <x v="11"/>
    <x v="1"/>
    <x v="1"/>
    <x v="1"/>
    <x v="1"/>
    <x v="1"/>
    <x v="2"/>
    <n v="352"/>
    <n v="503.36"/>
  </r>
  <r>
    <x v="1"/>
    <x v="0"/>
    <x v="11"/>
    <x v="1"/>
    <x v="1"/>
    <x v="1"/>
    <x v="1"/>
    <x v="1"/>
    <x v="2"/>
    <n v="817"/>
    <n v="1168.31"/>
  </r>
  <r>
    <x v="2"/>
    <x v="0"/>
    <x v="11"/>
    <x v="1"/>
    <x v="1"/>
    <x v="1"/>
    <x v="1"/>
    <x v="1"/>
    <x v="2"/>
    <n v="850"/>
    <n v="1215.5"/>
  </r>
  <r>
    <x v="2"/>
    <x v="0"/>
    <x v="11"/>
    <x v="1"/>
    <x v="1"/>
    <x v="1"/>
    <x v="1"/>
    <x v="1"/>
    <x v="2"/>
    <n v="903"/>
    <n v="1291.29"/>
  </r>
  <r>
    <x v="2"/>
    <x v="0"/>
    <x v="11"/>
    <x v="1"/>
    <x v="1"/>
    <x v="1"/>
    <x v="1"/>
    <x v="1"/>
    <x v="2"/>
    <n v="856"/>
    <n v="526.24"/>
  </r>
  <r>
    <x v="1"/>
    <x v="0"/>
    <x v="11"/>
    <x v="1"/>
    <x v="1"/>
    <x v="1"/>
    <x v="1"/>
    <x v="1"/>
    <x v="2"/>
    <n v="183"/>
    <n v="526.24"/>
  </r>
  <r>
    <x v="1"/>
    <x v="0"/>
    <x v="11"/>
    <x v="1"/>
    <x v="1"/>
    <x v="1"/>
    <x v="1"/>
    <x v="1"/>
    <x v="2"/>
    <n v="351"/>
    <n v="501.93"/>
  </r>
  <r>
    <x v="2"/>
    <x v="0"/>
    <x v="11"/>
    <x v="1"/>
    <x v="1"/>
    <x v="1"/>
    <x v="1"/>
    <x v="1"/>
    <x v="2"/>
    <n v="133"/>
    <n v="190.19"/>
  </r>
  <r>
    <x v="0"/>
    <x v="0"/>
    <x v="11"/>
    <x v="1"/>
    <x v="1"/>
    <x v="1"/>
    <x v="1"/>
    <x v="1"/>
    <x v="2"/>
    <n v="181"/>
    <n v="258.83"/>
  </r>
  <r>
    <x v="1"/>
    <x v="0"/>
    <x v="11"/>
    <x v="1"/>
    <x v="1"/>
    <x v="1"/>
    <x v="1"/>
    <x v="1"/>
    <x v="2"/>
    <n v="355"/>
    <n v="507.65"/>
  </r>
  <r>
    <x v="2"/>
    <x v="0"/>
    <x v="11"/>
    <x v="1"/>
    <x v="1"/>
    <x v="1"/>
    <x v="1"/>
    <x v="1"/>
    <x v="2"/>
    <n v="859"/>
    <n v="1228.3699999999999"/>
  </r>
  <r>
    <x v="3"/>
    <x v="0"/>
    <x v="11"/>
    <x v="1"/>
    <x v="1"/>
    <x v="1"/>
    <x v="1"/>
    <x v="1"/>
    <x v="2"/>
    <n v="353"/>
    <n v="504.78999999999996"/>
  </r>
  <r>
    <x v="0"/>
    <x v="0"/>
    <x v="7"/>
    <x v="0"/>
    <x v="1"/>
    <x v="0"/>
    <x v="1"/>
    <x v="1"/>
    <x v="1"/>
    <n v="364"/>
    <n v="520.52"/>
  </r>
  <r>
    <x v="1"/>
    <x v="0"/>
    <x v="7"/>
    <x v="0"/>
    <x v="1"/>
    <x v="0"/>
    <x v="1"/>
    <x v="1"/>
    <x v="0"/>
    <n v="358"/>
    <n v="511.94"/>
  </r>
  <r>
    <x v="0"/>
    <x v="0"/>
    <x v="7"/>
    <x v="0"/>
    <x v="1"/>
    <x v="0"/>
    <x v="1"/>
    <x v="1"/>
    <x v="1"/>
    <n v="367"/>
    <n v="524.80999999999995"/>
  </r>
  <r>
    <x v="4"/>
    <x v="0"/>
    <x v="7"/>
    <x v="0"/>
    <x v="1"/>
    <x v="0"/>
    <x v="1"/>
    <x v="1"/>
    <x v="0"/>
    <n v="361"/>
    <n v="516.23"/>
  </r>
  <r>
    <x v="0"/>
    <x v="0"/>
    <x v="7"/>
    <x v="0"/>
    <x v="1"/>
    <x v="1"/>
    <x v="1"/>
    <x v="1"/>
    <x v="0"/>
    <n v="355"/>
    <n v="507.65"/>
  </r>
  <r>
    <x v="3"/>
    <x v="0"/>
    <x v="3"/>
    <x v="1"/>
    <x v="1"/>
    <x v="0"/>
    <x v="0"/>
    <x v="1"/>
    <x v="1"/>
    <n v="780"/>
    <n v="1115.4000000000001"/>
  </r>
  <r>
    <x v="2"/>
    <x v="0"/>
    <x v="3"/>
    <x v="1"/>
    <x v="1"/>
    <x v="0"/>
    <x v="0"/>
    <x v="1"/>
    <x v="1"/>
    <n v="781"/>
    <n v="1116.83"/>
  </r>
  <r>
    <x v="0"/>
    <x v="0"/>
    <x v="3"/>
    <x v="1"/>
    <x v="1"/>
    <x v="0"/>
    <x v="0"/>
    <x v="1"/>
    <x v="1"/>
    <n v="782"/>
    <n v="1118.26"/>
  </r>
  <r>
    <x v="1"/>
    <x v="0"/>
    <x v="3"/>
    <x v="1"/>
    <x v="1"/>
    <x v="0"/>
    <x v="0"/>
    <x v="1"/>
    <x v="1"/>
    <n v="820"/>
    <n v="526.24"/>
  </r>
  <r>
    <x v="1"/>
    <x v="0"/>
    <x v="3"/>
    <x v="1"/>
    <x v="1"/>
    <x v="0"/>
    <x v="0"/>
    <x v="1"/>
    <x v="1"/>
    <n v="821"/>
    <n v="526.24"/>
  </r>
  <r>
    <x v="2"/>
    <x v="0"/>
    <x v="4"/>
    <x v="1"/>
    <x v="1"/>
    <x v="0"/>
    <x v="0"/>
    <x v="1"/>
    <x v="0"/>
    <n v="362"/>
    <n v="517.66"/>
  </r>
  <r>
    <x v="2"/>
    <x v="0"/>
    <x v="4"/>
    <x v="1"/>
    <x v="1"/>
    <x v="0"/>
    <x v="0"/>
    <x v="1"/>
    <x v="0"/>
    <n v="779"/>
    <n v="1113.97"/>
  </r>
  <r>
    <x v="3"/>
    <x v="0"/>
    <x v="4"/>
    <x v="1"/>
    <x v="1"/>
    <x v="0"/>
    <x v="0"/>
    <x v="1"/>
    <x v="0"/>
    <n v="819"/>
    <n v="526.24"/>
  </r>
  <r>
    <x v="3"/>
    <x v="0"/>
    <x v="4"/>
    <x v="1"/>
    <x v="1"/>
    <x v="0"/>
    <x v="0"/>
    <x v="1"/>
    <x v="0"/>
    <n v="361"/>
    <n v="516.23"/>
  </r>
  <r>
    <x v="1"/>
    <x v="0"/>
    <x v="7"/>
    <x v="1"/>
    <x v="1"/>
    <x v="0"/>
    <x v="0"/>
    <x v="1"/>
    <x v="1"/>
    <n v="822"/>
    <n v="526.24"/>
  </r>
  <r>
    <x v="1"/>
    <x v="1"/>
    <x v="2"/>
    <x v="0"/>
    <x v="0"/>
    <x v="0"/>
    <x v="1"/>
    <x v="0"/>
    <x v="0"/>
    <n v="278"/>
    <n v="397.53999999999996"/>
  </r>
  <r>
    <x v="0"/>
    <x v="1"/>
    <x v="2"/>
    <x v="0"/>
    <x v="0"/>
    <x v="0"/>
    <x v="1"/>
    <x v="0"/>
    <x v="0"/>
    <n v="272"/>
    <n v="388.96"/>
  </r>
  <r>
    <x v="0"/>
    <x v="1"/>
    <x v="2"/>
    <x v="0"/>
    <x v="0"/>
    <x v="0"/>
    <x v="1"/>
    <x v="0"/>
    <x v="0"/>
    <n v="266"/>
    <n v="380.38"/>
  </r>
  <r>
    <x v="2"/>
    <x v="1"/>
    <x v="2"/>
    <x v="0"/>
    <x v="0"/>
    <x v="0"/>
    <x v="1"/>
    <x v="0"/>
    <x v="0"/>
    <n v="276"/>
    <n v="526.24"/>
  </r>
  <r>
    <x v="1"/>
    <x v="1"/>
    <x v="2"/>
    <x v="0"/>
    <x v="0"/>
    <x v="0"/>
    <x v="1"/>
    <x v="0"/>
    <x v="0"/>
    <n v="270"/>
    <n v="526.24"/>
  </r>
  <r>
    <x v="1"/>
    <x v="1"/>
    <x v="2"/>
    <x v="0"/>
    <x v="0"/>
    <x v="0"/>
    <x v="1"/>
    <x v="0"/>
    <x v="0"/>
    <n v="279"/>
    <n v="398.97"/>
  </r>
  <r>
    <x v="1"/>
    <x v="1"/>
    <x v="2"/>
    <x v="0"/>
    <x v="0"/>
    <x v="0"/>
    <x v="1"/>
    <x v="0"/>
    <x v="0"/>
    <n v="273"/>
    <n v="390.39"/>
  </r>
  <r>
    <x v="0"/>
    <x v="1"/>
    <x v="2"/>
    <x v="0"/>
    <x v="0"/>
    <x v="0"/>
    <x v="1"/>
    <x v="0"/>
    <x v="0"/>
    <n v="267"/>
    <n v="381.81"/>
  </r>
  <r>
    <x v="1"/>
    <x v="1"/>
    <x v="2"/>
    <x v="0"/>
    <x v="0"/>
    <x v="0"/>
    <x v="1"/>
    <x v="0"/>
    <x v="0"/>
    <n v="275"/>
    <n v="393.25"/>
  </r>
  <r>
    <x v="1"/>
    <x v="1"/>
    <x v="2"/>
    <x v="0"/>
    <x v="0"/>
    <x v="0"/>
    <x v="1"/>
    <x v="0"/>
    <x v="0"/>
    <n v="269"/>
    <n v="384.67"/>
  </r>
  <r>
    <x v="2"/>
    <x v="1"/>
    <x v="9"/>
    <x v="0"/>
    <x v="0"/>
    <x v="0"/>
    <x v="1"/>
    <x v="0"/>
    <x v="0"/>
    <n v="296"/>
    <n v="423.28"/>
  </r>
  <r>
    <x v="1"/>
    <x v="1"/>
    <x v="9"/>
    <x v="0"/>
    <x v="0"/>
    <x v="0"/>
    <x v="1"/>
    <x v="0"/>
    <x v="0"/>
    <n v="290"/>
    <n v="414.7"/>
  </r>
  <r>
    <x v="3"/>
    <x v="1"/>
    <x v="9"/>
    <x v="0"/>
    <x v="0"/>
    <x v="0"/>
    <x v="1"/>
    <x v="0"/>
    <x v="0"/>
    <n v="284"/>
    <n v="406.12"/>
  </r>
  <r>
    <x v="4"/>
    <x v="1"/>
    <x v="9"/>
    <x v="0"/>
    <x v="0"/>
    <x v="0"/>
    <x v="1"/>
    <x v="0"/>
    <x v="0"/>
    <n v="294"/>
    <n v="526.24"/>
  </r>
  <r>
    <x v="0"/>
    <x v="1"/>
    <x v="9"/>
    <x v="0"/>
    <x v="0"/>
    <x v="0"/>
    <x v="1"/>
    <x v="0"/>
    <x v="0"/>
    <n v="288"/>
    <n v="526.24"/>
  </r>
  <r>
    <x v="0"/>
    <x v="1"/>
    <x v="9"/>
    <x v="0"/>
    <x v="0"/>
    <x v="0"/>
    <x v="1"/>
    <x v="0"/>
    <x v="0"/>
    <n v="282"/>
    <n v="526.24"/>
  </r>
  <r>
    <x v="0"/>
    <x v="1"/>
    <x v="9"/>
    <x v="0"/>
    <x v="0"/>
    <x v="0"/>
    <x v="1"/>
    <x v="0"/>
    <x v="0"/>
    <n v="291"/>
    <n v="416.13"/>
  </r>
  <r>
    <x v="4"/>
    <x v="1"/>
    <x v="9"/>
    <x v="0"/>
    <x v="0"/>
    <x v="0"/>
    <x v="1"/>
    <x v="0"/>
    <x v="0"/>
    <n v="285"/>
    <n v="407.55"/>
  </r>
  <r>
    <x v="3"/>
    <x v="1"/>
    <x v="9"/>
    <x v="0"/>
    <x v="0"/>
    <x v="0"/>
    <x v="1"/>
    <x v="0"/>
    <x v="0"/>
    <n v="293"/>
    <n v="418.99"/>
  </r>
  <r>
    <x v="2"/>
    <x v="1"/>
    <x v="9"/>
    <x v="0"/>
    <x v="0"/>
    <x v="0"/>
    <x v="1"/>
    <x v="0"/>
    <x v="0"/>
    <n v="287"/>
    <n v="410.40999999999997"/>
  </r>
  <r>
    <x v="0"/>
    <x v="1"/>
    <x v="9"/>
    <x v="0"/>
    <x v="0"/>
    <x v="0"/>
    <x v="1"/>
    <x v="0"/>
    <x v="0"/>
    <n v="281"/>
    <n v="401.83"/>
  </r>
  <r>
    <x v="2"/>
    <x v="1"/>
    <x v="10"/>
    <x v="0"/>
    <x v="0"/>
    <x v="0"/>
    <x v="1"/>
    <x v="0"/>
    <x v="0"/>
    <n v="308"/>
    <n v="440.44"/>
  </r>
  <r>
    <x v="1"/>
    <x v="1"/>
    <x v="10"/>
    <x v="0"/>
    <x v="0"/>
    <x v="0"/>
    <x v="1"/>
    <x v="0"/>
    <x v="0"/>
    <n v="302"/>
    <n v="431.86"/>
  </r>
  <r>
    <x v="1"/>
    <x v="1"/>
    <x v="10"/>
    <x v="0"/>
    <x v="0"/>
    <x v="0"/>
    <x v="1"/>
    <x v="0"/>
    <x v="0"/>
    <n v="306"/>
    <n v="526.24"/>
  </r>
  <r>
    <x v="3"/>
    <x v="1"/>
    <x v="10"/>
    <x v="0"/>
    <x v="0"/>
    <x v="0"/>
    <x v="1"/>
    <x v="0"/>
    <x v="0"/>
    <n v="300"/>
    <n v="526.24"/>
  </r>
  <r>
    <x v="2"/>
    <x v="1"/>
    <x v="10"/>
    <x v="0"/>
    <x v="0"/>
    <x v="0"/>
    <x v="1"/>
    <x v="0"/>
    <x v="0"/>
    <n v="309"/>
    <n v="441.87"/>
  </r>
  <r>
    <x v="2"/>
    <x v="1"/>
    <x v="10"/>
    <x v="0"/>
    <x v="0"/>
    <x v="0"/>
    <x v="1"/>
    <x v="0"/>
    <x v="0"/>
    <n v="303"/>
    <n v="433.28999999999996"/>
  </r>
  <r>
    <x v="2"/>
    <x v="1"/>
    <x v="10"/>
    <x v="0"/>
    <x v="0"/>
    <x v="0"/>
    <x v="1"/>
    <x v="0"/>
    <x v="0"/>
    <n v="297"/>
    <n v="424.71"/>
  </r>
  <r>
    <x v="0"/>
    <x v="1"/>
    <x v="10"/>
    <x v="0"/>
    <x v="0"/>
    <x v="0"/>
    <x v="1"/>
    <x v="0"/>
    <x v="0"/>
    <n v="305"/>
    <n v="436.15"/>
  </r>
  <r>
    <x v="0"/>
    <x v="1"/>
    <x v="10"/>
    <x v="0"/>
    <x v="0"/>
    <x v="0"/>
    <x v="1"/>
    <x v="0"/>
    <x v="0"/>
    <n v="299"/>
    <n v="427.57"/>
  </r>
  <r>
    <x v="0"/>
    <x v="1"/>
    <x v="0"/>
    <x v="0"/>
    <x v="0"/>
    <x v="0"/>
    <x v="0"/>
    <x v="0"/>
    <x v="0"/>
    <n v="158"/>
    <n v="526.24"/>
  </r>
  <r>
    <x v="0"/>
    <x v="1"/>
    <x v="0"/>
    <x v="0"/>
    <x v="0"/>
    <x v="0"/>
    <x v="0"/>
    <x v="0"/>
    <x v="0"/>
    <n v="152"/>
    <n v="526.24"/>
  </r>
  <r>
    <x v="1"/>
    <x v="1"/>
    <x v="0"/>
    <x v="0"/>
    <x v="0"/>
    <x v="0"/>
    <x v="0"/>
    <x v="0"/>
    <x v="1"/>
    <n v="170"/>
    <n v="243.1"/>
  </r>
  <r>
    <x v="1"/>
    <x v="1"/>
    <x v="0"/>
    <x v="0"/>
    <x v="0"/>
    <x v="0"/>
    <x v="0"/>
    <x v="0"/>
    <x v="1"/>
    <n v="218"/>
    <n v="311.74"/>
  </r>
  <r>
    <x v="0"/>
    <x v="1"/>
    <x v="0"/>
    <x v="0"/>
    <x v="0"/>
    <x v="0"/>
    <x v="0"/>
    <x v="0"/>
    <x v="1"/>
    <n v="146"/>
    <n v="208.78"/>
  </r>
  <r>
    <x v="2"/>
    <x v="1"/>
    <x v="0"/>
    <x v="0"/>
    <x v="0"/>
    <x v="0"/>
    <x v="0"/>
    <x v="0"/>
    <x v="1"/>
    <n v="172"/>
    <n v="245.95999999999998"/>
  </r>
  <r>
    <x v="0"/>
    <x v="1"/>
    <x v="0"/>
    <x v="0"/>
    <x v="0"/>
    <x v="0"/>
    <x v="0"/>
    <x v="0"/>
    <x v="1"/>
    <n v="220"/>
    <n v="314.60000000000002"/>
  </r>
  <r>
    <x v="0"/>
    <x v="1"/>
    <x v="0"/>
    <x v="0"/>
    <x v="0"/>
    <x v="0"/>
    <x v="0"/>
    <x v="0"/>
    <x v="1"/>
    <n v="162"/>
    <n v="526.24"/>
  </r>
  <r>
    <x v="1"/>
    <x v="1"/>
    <x v="0"/>
    <x v="0"/>
    <x v="0"/>
    <x v="0"/>
    <x v="0"/>
    <x v="0"/>
    <x v="1"/>
    <n v="156"/>
    <n v="526.24"/>
  </r>
  <r>
    <x v="1"/>
    <x v="1"/>
    <x v="0"/>
    <x v="0"/>
    <x v="0"/>
    <x v="0"/>
    <x v="0"/>
    <x v="0"/>
    <x v="1"/>
    <n v="150"/>
    <n v="526.24"/>
  </r>
  <r>
    <x v="1"/>
    <x v="1"/>
    <x v="0"/>
    <x v="0"/>
    <x v="0"/>
    <x v="0"/>
    <x v="0"/>
    <x v="0"/>
    <x v="1"/>
    <n v="687"/>
    <n v="982.41"/>
  </r>
  <r>
    <x v="0"/>
    <x v="1"/>
    <x v="0"/>
    <x v="0"/>
    <x v="0"/>
    <x v="0"/>
    <x v="0"/>
    <x v="0"/>
    <x v="1"/>
    <n v="721"/>
    <n v="1031.03"/>
  </r>
  <r>
    <x v="1"/>
    <x v="1"/>
    <x v="0"/>
    <x v="0"/>
    <x v="0"/>
    <x v="0"/>
    <x v="0"/>
    <x v="0"/>
    <x v="1"/>
    <n v="774"/>
    <n v="1106.82"/>
  </r>
  <r>
    <x v="0"/>
    <x v="1"/>
    <x v="0"/>
    <x v="0"/>
    <x v="0"/>
    <x v="0"/>
    <x v="0"/>
    <x v="0"/>
    <x v="1"/>
    <n v="159"/>
    <n v="227.37"/>
  </r>
  <r>
    <x v="1"/>
    <x v="1"/>
    <x v="0"/>
    <x v="0"/>
    <x v="0"/>
    <x v="0"/>
    <x v="0"/>
    <x v="0"/>
    <x v="1"/>
    <n v="153"/>
    <n v="218.79"/>
  </r>
  <r>
    <x v="0"/>
    <x v="1"/>
    <x v="0"/>
    <x v="0"/>
    <x v="0"/>
    <x v="0"/>
    <x v="0"/>
    <x v="0"/>
    <x v="1"/>
    <n v="147"/>
    <n v="210.21"/>
  </r>
  <r>
    <x v="1"/>
    <x v="1"/>
    <x v="0"/>
    <x v="0"/>
    <x v="0"/>
    <x v="0"/>
    <x v="0"/>
    <x v="0"/>
    <x v="1"/>
    <n v="171"/>
    <n v="244.53"/>
  </r>
  <r>
    <x v="1"/>
    <x v="1"/>
    <x v="0"/>
    <x v="0"/>
    <x v="0"/>
    <x v="0"/>
    <x v="0"/>
    <x v="0"/>
    <x v="1"/>
    <n v="760"/>
    <n v="526.24"/>
  </r>
  <r>
    <x v="1"/>
    <x v="1"/>
    <x v="0"/>
    <x v="0"/>
    <x v="0"/>
    <x v="0"/>
    <x v="0"/>
    <x v="0"/>
    <x v="1"/>
    <n v="813"/>
    <n v="526.24"/>
  </r>
  <r>
    <x v="1"/>
    <x v="1"/>
    <x v="0"/>
    <x v="0"/>
    <x v="0"/>
    <x v="0"/>
    <x v="0"/>
    <x v="0"/>
    <x v="1"/>
    <n v="217"/>
    <n v="310.31"/>
  </r>
  <r>
    <x v="2"/>
    <x v="1"/>
    <x v="0"/>
    <x v="0"/>
    <x v="0"/>
    <x v="0"/>
    <x v="0"/>
    <x v="0"/>
    <x v="1"/>
    <n v="145"/>
    <n v="207.35"/>
  </r>
  <r>
    <x v="1"/>
    <x v="1"/>
    <x v="0"/>
    <x v="0"/>
    <x v="0"/>
    <x v="0"/>
    <x v="0"/>
    <x v="0"/>
    <x v="0"/>
    <n v="161"/>
    <n v="230.23000000000002"/>
  </r>
  <r>
    <x v="3"/>
    <x v="1"/>
    <x v="0"/>
    <x v="0"/>
    <x v="0"/>
    <x v="0"/>
    <x v="0"/>
    <x v="0"/>
    <x v="0"/>
    <n v="155"/>
    <n v="221.65"/>
  </r>
  <r>
    <x v="1"/>
    <x v="1"/>
    <x v="0"/>
    <x v="0"/>
    <x v="0"/>
    <x v="0"/>
    <x v="0"/>
    <x v="0"/>
    <x v="0"/>
    <n v="149"/>
    <n v="213.07"/>
  </r>
  <r>
    <x v="0"/>
    <x v="1"/>
    <x v="0"/>
    <x v="0"/>
    <x v="0"/>
    <x v="0"/>
    <x v="0"/>
    <x v="0"/>
    <x v="1"/>
    <n v="173"/>
    <n v="247.39"/>
  </r>
  <r>
    <x v="0"/>
    <x v="1"/>
    <x v="0"/>
    <x v="0"/>
    <x v="0"/>
    <x v="0"/>
    <x v="0"/>
    <x v="0"/>
    <x v="1"/>
    <n v="221"/>
    <n v="316.02999999999997"/>
  </r>
  <r>
    <x v="1"/>
    <x v="1"/>
    <x v="0"/>
    <x v="0"/>
    <x v="0"/>
    <x v="0"/>
    <x v="0"/>
    <x v="0"/>
    <x v="1"/>
    <n v="783"/>
    <n v="1119.69"/>
  </r>
  <r>
    <x v="0"/>
    <x v="1"/>
    <x v="1"/>
    <x v="0"/>
    <x v="0"/>
    <x v="0"/>
    <x v="0"/>
    <x v="0"/>
    <x v="0"/>
    <n v="344"/>
    <n v="491.91999999999996"/>
  </r>
  <r>
    <x v="0"/>
    <x v="1"/>
    <x v="1"/>
    <x v="0"/>
    <x v="0"/>
    <x v="0"/>
    <x v="0"/>
    <x v="0"/>
    <x v="0"/>
    <n v="338"/>
    <n v="483.34000000000003"/>
  </r>
  <r>
    <x v="0"/>
    <x v="1"/>
    <x v="1"/>
    <x v="0"/>
    <x v="0"/>
    <x v="0"/>
    <x v="0"/>
    <x v="0"/>
    <x v="0"/>
    <n v="332"/>
    <n v="474.76"/>
  </r>
  <r>
    <x v="2"/>
    <x v="1"/>
    <x v="1"/>
    <x v="0"/>
    <x v="0"/>
    <x v="0"/>
    <x v="0"/>
    <x v="0"/>
    <x v="1"/>
    <n v="152"/>
    <n v="206.72"/>
  </r>
  <r>
    <x v="2"/>
    <x v="1"/>
    <x v="1"/>
    <x v="0"/>
    <x v="0"/>
    <x v="0"/>
    <x v="0"/>
    <x v="0"/>
    <x v="1"/>
    <n v="368"/>
    <n v="526.24"/>
  </r>
  <r>
    <x v="4"/>
    <x v="1"/>
    <x v="1"/>
    <x v="0"/>
    <x v="0"/>
    <x v="0"/>
    <x v="0"/>
    <x v="0"/>
    <x v="1"/>
    <n v="148"/>
    <n v="211.64"/>
  </r>
  <r>
    <x v="0"/>
    <x v="1"/>
    <x v="1"/>
    <x v="0"/>
    <x v="0"/>
    <x v="0"/>
    <x v="0"/>
    <x v="0"/>
    <x v="1"/>
    <n v="196"/>
    <n v="280.27999999999997"/>
  </r>
  <r>
    <x v="0"/>
    <x v="1"/>
    <x v="1"/>
    <x v="0"/>
    <x v="0"/>
    <x v="0"/>
    <x v="0"/>
    <x v="0"/>
    <x v="1"/>
    <n v="370"/>
    <n v="529.1"/>
  </r>
  <r>
    <x v="2"/>
    <x v="1"/>
    <x v="1"/>
    <x v="0"/>
    <x v="0"/>
    <x v="0"/>
    <x v="0"/>
    <x v="0"/>
    <x v="0"/>
    <n v="342"/>
    <n v="526.24"/>
  </r>
  <r>
    <x v="1"/>
    <x v="1"/>
    <x v="1"/>
    <x v="0"/>
    <x v="0"/>
    <x v="0"/>
    <x v="0"/>
    <x v="0"/>
    <x v="0"/>
    <n v="336"/>
    <n v="526.24"/>
  </r>
  <r>
    <x v="0"/>
    <x v="1"/>
    <x v="1"/>
    <x v="0"/>
    <x v="0"/>
    <x v="0"/>
    <x v="0"/>
    <x v="0"/>
    <x v="0"/>
    <n v="330"/>
    <n v="526.24"/>
  </r>
  <r>
    <x v="0"/>
    <x v="1"/>
    <x v="1"/>
    <x v="0"/>
    <x v="0"/>
    <x v="0"/>
    <x v="0"/>
    <x v="0"/>
    <x v="1"/>
    <n v="691"/>
    <n v="988.13"/>
  </r>
  <r>
    <x v="0"/>
    <x v="1"/>
    <x v="1"/>
    <x v="0"/>
    <x v="0"/>
    <x v="0"/>
    <x v="0"/>
    <x v="0"/>
    <x v="1"/>
    <n v="724"/>
    <n v="1035.32"/>
  </r>
  <r>
    <x v="1"/>
    <x v="1"/>
    <x v="1"/>
    <x v="0"/>
    <x v="0"/>
    <x v="0"/>
    <x v="0"/>
    <x v="0"/>
    <x v="1"/>
    <n v="777"/>
    <n v="1111.1100000000001"/>
  </r>
  <r>
    <x v="0"/>
    <x v="1"/>
    <x v="1"/>
    <x v="0"/>
    <x v="0"/>
    <x v="0"/>
    <x v="0"/>
    <x v="0"/>
    <x v="0"/>
    <n v="339"/>
    <n v="484.77"/>
  </r>
  <r>
    <x v="0"/>
    <x v="1"/>
    <x v="1"/>
    <x v="0"/>
    <x v="0"/>
    <x v="0"/>
    <x v="0"/>
    <x v="0"/>
    <x v="0"/>
    <n v="333"/>
    <n v="476.19"/>
  </r>
  <r>
    <x v="1"/>
    <x v="1"/>
    <x v="1"/>
    <x v="0"/>
    <x v="0"/>
    <x v="0"/>
    <x v="0"/>
    <x v="0"/>
    <x v="1"/>
    <n v="153"/>
    <n v="218.79"/>
  </r>
  <r>
    <x v="0"/>
    <x v="1"/>
    <x v="1"/>
    <x v="0"/>
    <x v="0"/>
    <x v="0"/>
    <x v="0"/>
    <x v="0"/>
    <x v="1"/>
    <n v="764"/>
    <n v="526.24"/>
  </r>
  <r>
    <x v="0"/>
    <x v="1"/>
    <x v="1"/>
    <x v="0"/>
    <x v="0"/>
    <x v="0"/>
    <x v="0"/>
    <x v="0"/>
    <x v="1"/>
    <n v="817"/>
    <n v="526.24"/>
  </r>
  <r>
    <x v="0"/>
    <x v="1"/>
    <x v="1"/>
    <x v="0"/>
    <x v="0"/>
    <x v="0"/>
    <x v="0"/>
    <x v="0"/>
    <x v="1"/>
    <n v="151"/>
    <n v="215.93"/>
  </r>
  <r>
    <x v="2"/>
    <x v="1"/>
    <x v="1"/>
    <x v="0"/>
    <x v="0"/>
    <x v="0"/>
    <x v="0"/>
    <x v="0"/>
    <x v="1"/>
    <n v="199"/>
    <n v="284.57"/>
  </r>
  <r>
    <x v="4"/>
    <x v="1"/>
    <x v="1"/>
    <x v="0"/>
    <x v="0"/>
    <x v="0"/>
    <x v="0"/>
    <x v="0"/>
    <x v="1"/>
    <n v="367"/>
    <n v="524.80999999999995"/>
  </r>
  <r>
    <x v="0"/>
    <x v="1"/>
    <x v="1"/>
    <x v="0"/>
    <x v="0"/>
    <x v="0"/>
    <x v="0"/>
    <x v="0"/>
    <x v="0"/>
    <n v="341"/>
    <n v="487.63"/>
  </r>
  <r>
    <x v="4"/>
    <x v="1"/>
    <x v="1"/>
    <x v="0"/>
    <x v="0"/>
    <x v="0"/>
    <x v="0"/>
    <x v="0"/>
    <x v="0"/>
    <n v="335"/>
    <n v="479.05"/>
  </r>
  <r>
    <x v="1"/>
    <x v="1"/>
    <x v="1"/>
    <x v="0"/>
    <x v="0"/>
    <x v="0"/>
    <x v="0"/>
    <x v="0"/>
    <x v="0"/>
    <n v="329"/>
    <n v="470.47"/>
  </r>
  <r>
    <x v="2"/>
    <x v="1"/>
    <x v="1"/>
    <x v="0"/>
    <x v="0"/>
    <x v="0"/>
    <x v="0"/>
    <x v="0"/>
    <x v="1"/>
    <n v="149"/>
    <n v="213.07"/>
  </r>
  <r>
    <x v="1"/>
    <x v="1"/>
    <x v="1"/>
    <x v="0"/>
    <x v="0"/>
    <x v="0"/>
    <x v="0"/>
    <x v="0"/>
    <x v="1"/>
    <n v="197"/>
    <n v="281.70999999999998"/>
  </r>
  <r>
    <x v="2"/>
    <x v="1"/>
    <x v="1"/>
    <x v="0"/>
    <x v="0"/>
    <x v="0"/>
    <x v="0"/>
    <x v="0"/>
    <x v="1"/>
    <n v="786"/>
    <n v="1123.98"/>
  </r>
  <r>
    <x v="0"/>
    <x v="1"/>
    <x v="2"/>
    <x v="0"/>
    <x v="0"/>
    <x v="0"/>
    <x v="0"/>
    <x v="0"/>
    <x v="1"/>
    <n v="128"/>
    <n v="174.07999999999998"/>
  </r>
  <r>
    <x v="1"/>
    <x v="1"/>
    <x v="2"/>
    <x v="0"/>
    <x v="0"/>
    <x v="0"/>
    <x v="0"/>
    <x v="0"/>
    <x v="1"/>
    <n v="176"/>
    <n v="251.68"/>
  </r>
  <r>
    <x v="0"/>
    <x v="1"/>
    <x v="2"/>
    <x v="0"/>
    <x v="0"/>
    <x v="0"/>
    <x v="0"/>
    <x v="0"/>
    <x v="1"/>
    <n v="130"/>
    <n v="185.9"/>
  </r>
  <r>
    <x v="1"/>
    <x v="1"/>
    <x v="2"/>
    <x v="0"/>
    <x v="0"/>
    <x v="0"/>
    <x v="0"/>
    <x v="0"/>
    <x v="1"/>
    <n v="178"/>
    <n v="254.54"/>
  </r>
  <r>
    <x v="0"/>
    <x v="1"/>
    <x v="2"/>
    <x v="0"/>
    <x v="0"/>
    <x v="0"/>
    <x v="0"/>
    <x v="0"/>
    <x v="1"/>
    <n v="728"/>
    <n v="1041.04"/>
  </r>
  <r>
    <x v="3"/>
    <x v="1"/>
    <x v="2"/>
    <x v="0"/>
    <x v="0"/>
    <x v="0"/>
    <x v="0"/>
    <x v="0"/>
    <x v="1"/>
    <n v="129"/>
    <n v="184.47"/>
  </r>
  <r>
    <x v="2"/>
    <x v="1"/>
    <x v="2"/>
    <x v="0"/>
    <x v="0"/>
    <x v="0"/>
    <x v="0"/>
    <x v="0"/>
    <x v="1"/>
    <n v="767"/>
    <n v="526.24"/>
  </r>
  <r>
    <x v="1"/>
    <x v="1"/>
    <x v="2"/>
    <x v="0"/>
    <x v="0"/>
    <x v="0"/>
    <x v="0"/>
    <x v="0"/>
    <x v="1"/>
    <n v="127"/>
    <n v="181.61"/>
  </r>
  <r>
    <x v="1"/>
    <x v="1"/>
    <x v="2"/>
    <x v="0"/>
    <x v="0"/>
    <x v="0"/>
    <x v="0"/>
    <x v="0"/>
    <x v="1"/>
    <n v="175"/>
    <n v="250.25"/>
  </r>
  <r>
    <x v="0"/>
    <x v="1"/>
    <x v="2"/>
    <x v="0"/>
    <x v="0"/>
    <x v="0"/>
    <x v="0"/>
    <x v="0"/>
    <x v="1"/>
    <n v="131"/>
    <n v="187.32999999999998"/>
  </r>
  <r>
    <x v="0"/>
    <x v="1"/>
    <x v="3"/>
    <x v="0"/>
    <x v="0"/>
    <x v="0"/>
    <x v="0"/>
    <x v="0"/>
    <x v="0"/>
    <n v="194"/>
    <n v="526.24"/>
  </r>
  <r>
    <x v="1"/>
    <x v="1"/>
    <x v="3"/>
    <x v="0"/>
    <x v="0"/>
    <x v="0"/>
    <x v="0"/>
    <x v="0"/>
    <x v="0"/>
    <n v="188"/>
    <n v="526.24"/>
  </r>
  <r>
    <x v="0"/>
    <x v="1"/>
    <x v="3"/>
    <x v="0"/>
    <x v="0"/>
    <x v="0"/>
    <x v="0"/>
    <x v="0"/>
    <x v="0"/>
    <n v="182"/>
    <n v="526.24"/>
  </r>
  <r>
    <x v="0"/>
    <x v="1"/>
    <x v="3"/>
    <x v="0"/>
    <x v="0"/>
    <x v="0"/>
    <x v="0"/>
    <x v="0"/>
    <x v="1"/>
    <n v="182"/>
    <n v="260.26"/>
  </r>
  <r>
    <x v="2"/>
    <x v="1"/>
    <x v="3"/>
    <x v="0"/>
    <x v="0"/>
    <x v="0"/>
    <x v="0"/>
    <x v="0"/>
    <x v="1"/>
    <n v="230"/>
    <n v="328.9"/>
  </r>
  <r>
    <x v="4"/>
    <x v="1"/>
    <x v="3"/>
    <x v="0"/>
    <x v="0"/>
    <x v="0"/>
    <x v="0"/>
    <x v="0"/>
    <x v="1"/>
    <n v="158"/>
    <n v="225.94"/>
  </r>
  <r>
    <x v="1"/>
    <x v="1"/>
    <x v="3"/>
    <x v="0"/>
    <x v="0"/>
    <x v="0"/>
    <x v="0"/>
    <x v="0"/>
    <x v="1"/>
    <n v="184"/>
    <n v="263.12"/>
  </r>
  <r>
    <x v="0"/>
    <x v="1"/>
    <x v="3"/>
    <x v="0"/>
    <x v="0"/>
    <x v="0"/>
    <x v="0"/>
    <x v="0"/>
    <x v="1"/>
    <n v="154"/>
    <n v="220.22"/>
  </r>
  <r>
    <x v="1"/>
    <x v="1"/>
    <x v="3"/>
    <x v="0"/>
    <x v="0"/>
    <x v="0"/>
    <x v="0"/>
    <x v="0"/>
    <x v="0"/>
    <n v="192"/>
    <n v="526.24"/>
  </r>
  <r>
    <x v="4"/>
    <x v="1"/>
    <x v="3"/>
    <x v="0"/>
    <x v="0"/>
    <x v="0"/>
    <x v="0"/>
    <x v="0"/>
    <x v="0"/>
    <n v="186"/>
    <n v="526.24"/>
  </r>
  <r>
    <x v="3"/>
    <x v="1"/>
    <x v="3"/>
    <x v="0"/>
    <x v="0"/>
    <x v="0"/>
    <x v="0"/>
    <x v="0"/>
    <x v="0"/>
    <n v="180"/>
    <n v="526.24"/>
  </r>
  <r>
    <x v="0"/>
    <x v="1"/>
    <x v="3"/>
    <x v="0"/>
    <x v="0"/>
    <x v="0"/>
    <x v="0"/>
    <x v="0"/>
    <x v="1"/>
    <n v="686"/>
    <n v="980.98"/>
  </r>
  <r>
    <x v="3"/>
    <x v="1"/>
    <x v="3"/>
    <x v="0"/>
    <x v="0"/>
    <x v="0"/>
    <x v="0"/>
    <x v="0"/>
    <x v="1"/>
    <n v="719"/>
    <n v="1028.17"/>
  </r>
  <r>
    <x v="1"/>
    <x v="1"/>
    <x v="3"/>
    <x v="0"/>
    <x v="0"/>
    <x v="0"/>
    <x v="0"/>
    <x v="0"/>
    <x v="1"/>
    <n v="772"/>
    <n v="1103.96"/>
  </r>
  <r>
    <x v="2"/>
    <x v="1"/>
    <x v="3"/>
    <x v="0"/>
    <x v="0"/>
    <x v="0"/>
    <x v="0"/>
    <x v="0"/>
    <x v="0"/>
    <n v="189"/>
    <n v="270.27"/>
  </r>
  <r>
    <x v="3"/>
    <x v="1"/>
    <x v="3"/>
    <x v="0"/>
    <x v="0"/>
    <x v="0"/>
    <x v="0"/>
    <x v="0"/>
    <x v="0"/>
    <n v="183"/>
    <n v="261.69"/>
  </r>
  <r>
    <x v="1"/>
    <x v="1"/>
    <x v="3"/>
    <x v="0"/>
    <x v="0"/>
    <x v="0"/>
    <x v="0"/>
    <x v="0"/>
    <x v="1"/>
    <n v="183"/>
    <n v="261.69"/>
  </r>
  <r>
    <x v="1"/>
    <x v="1"/>
    <x v="3"/>
    <x v="0"/>
    <x v="0"/>
    <x v="0"/>
    <x v="0"/>
    <x v="0"/>
    <x v="1"/>
    <n v="758"/>
    <n v="526.24"/>
  </r>
  <r>
    <x v="0"/>
    <x v="1"/>
    <x v="3"/>
    <x v="0"/>
    <x v="0"/>
    <x v="0"/>
    <x v="0"/>
    <x v="0"/>
    <x v="1"/>
    <n v="812"/>
    <n v="526.24"/>
  </r>
  <r>
    <x v="0"/>
    <x v="1"/>
    <x v="3"/>
    <x v="0"/>
    <x v="0"/>
    <x v="0"/>
    <x v="0"/>
    <x v="0"/>
    <x v="1"/>
    <n v="181"/>
    <n v="258.83"/>
  </r>
  <r>
    <x v="4"/>
    <x v="1"/>
    <x v="3"/>
    <x v="0"/>
    <x v="0"/>
    <x v="0"/>
    <x v="0"/>
    <x v="0"/>
    <x v="1"/>
    <n v="229"/>
    <n v="327.47000000000003"/>
  </r>
  <r>
    <x v="1"/>
    <x v="1"/>
    <x v="3"/>
    <x v="0"/>
    <x v="0"/>
    <x v="0"/>
    <x v="0"/>
    <x v="0"/>
    <x v="1"/>
    <n v="157"/>
    <n v="224.51"/>
  </r>
  <r>
    <x v="1"/>
    <x v="1"/>
    <x v="3"/>
    <x v="0"/>
    <x v="0"/>
    <x v="0"/>
    <x v="0"/>
    <x v="0"/>
    <x v="0"/>
    <n v="191"/>
    <n v="273.13"/>
  </r>
  <r>
    <x v="1"/>
    <x v="1"/>
    <x v="3"/>
    <x v="0"/>
    <x v="0"/>
    <x v="0"/>
    <x v="0"/>
    <x v="0"/>
    <x v="0"/>
    <n v="185"/>
    <n v="264.55"/>
  </r>
  <r>
    <x v="1"/>
    <x v="1"/>
    <x v="3"/>
    <x v="0"/>
    <x v="0"/>
    <x v="0"/>
    <x v="0"/>
    <x v="0"/>
    <x v="0"/>
    <n v="179"/>
    <n v="255.97"/>
  </r>
  <r>
    <x v="4"/>
    <x v="1"/>
    <x v="3"/>
    <x v="0"/>
    <x v="0"/>
    <x v="0"/>
    <x v="0"/>
    <x v="0"/>
    <x v="1"/>
    <n v="185"/>
    <n v="264.55"/>
  </r>
  <r>
    <x v="3"/>
    <x v="1"/>
    <x v="3"/>
    <x v="0"/>
    <x v="0"/>
    <x v="0"/>
    <x v="0"/>
    <x v="0"/>
    <x v="1"/>
    <n v="227"/>
    <n v="324.61"/>
  </r>
  <r>
    <x v="0"/>
    <x v="1"/>
    <x v="3"/>
    <x v="0"/>
    <x v="0"/>
    <x v="0"/>
    <x v="0"/>
    <x v="0"/>
    <x v="1"/>
    <n v="781"/>
    <n v="1116.83"/>
  </r>
  <r>
    <x v="2"/>
    <x v="1"/>
    <x v="4"/>
    <x v="0"/>
    <x v="0"/>
    <x v="0"/>
    <x v="0"/>
    <x v="0"/>
    <x v="0"/>
    <n v="206"/>
    <n v="526.24"/>
  </r>
  <r>
    <x v="1"/>
    <x v="1"/>
    <x v="4"/>
    <x v="0"/>
    <x v="0"/>
    <x v="0"/>
    <x v="0"/>
    <x v="0"/>
    <x v="0"/>
    <n v="200"/>
    <n v="526.24"/>
  </r>
  <r>
    <x v="2"/>
    <x v="1"/>
    <x v="4"/>
    <x v="0"/>
    <x v="0"/>
    <x v="0"/>
    <x v="0"/>
    <x v="0"/>
    <x v="1"/>
    <n v="188"/>
    <n v="268.84000000000003"/>
  </r>
  <r>
    <x v="1"/>
    <x v="1"/>
    <x v="4"/>
    <x v="0"/>
    <x v="0"/>
    <x v="0"/>
    <x v="0"/>
    <x v="0"/>
    <x v="1"/>
    <n v="236"/>
    <n v="337.48"/>
  </r>
  <r>
    <x v="2"/>
    <x v="1"/>
    <x v="4"/>
    <x v="0"/>
    <x v="0"/>
    <x v="0"/>
    <x v="0"/>
    <x v="0"/>
    <x v="1"/>
    <n v="190"/>
    <n v="271.7"/>
  </r>
  <r>
    <x v="0"/>
    <x v="1"/>
    <x v="4"/>
    <x v="0"/>
    <x v="0"/>
    <x v="0"/>
    <x v="0"/>
    <x v="0"/>
    <x v="1"/>
    <n v="232"/>
    <n v="331.76"/>
  </r>
  <r>
    <x v="1"/>
    <x v="1"/>
    <x v="4"/>
    <x v="0"/>
    <x v="0"/>
    <x v="0"/>
    <x v="0"/>
    <x v="0"/>
    <x v="1"/>
    <n v="160"/>
    <n v="228.8"/>
  </r>
  <r>
    <x v="0"/>
    <x v="1"/>
    <x v="4"/>
    <x v="0"/>
    <x v="0"/>
    <x v="0"/>
    <x v="0"/>
    <x v="0"/>
    <x v="0"/>
    <n v="210"/>
    <n v="526.24"/>
  </r>
  <r>
    <x v="1"/>
    <x v="1"/>
    <x v="4"/>
    <x v="0"/>
    <x v="0"/>
    <x v="0"/>
    <x v="0"/>
    <x v="0"/>
    <x v="0"/>
    <n v="204"/>
    <n v="526.24"/>
  </r>
  <r>
    <x v="2"/>
    <x v="1"/>
    <x v="4"/>
    <x v="0"/>
    <x v="0"/>
    <x v="0"/>
    <x v="0"/>
    <x v="0"/>
    <x v="0"/>
    <n v="198"/>
    <n v="526.24"/>
  </r>
  <r>
    <x v="0"/>
    <x v="1"/>
    <x v="4"/>
    <x v="0"/>
    <x v="0"/>
    <x v="0"/>
    <x v="0"/>
    <x v="0"/>
    <x v="1"/>
    <n v="685"/>
    <n v="979.55"/>
  </r>
  <r>
    <x v="0"/>
    <x v="1"/>
    <x v="4"/>
    <x v="0"/>
    <x v="0"/>
    <x v="0"/>
    <x v="0"/>
    <x v="0"/>
    <x v="1"/>
    <n v="718"/>
    <n v="1026.74"/>
  </r>
  <r>
    <x v="1"/>
    <x v="1"/>
    <x v="4"/>
    <x v="0"/>
    <x v="0"/>
    <x v="0"/>
    <x v="0"/>
    <x v="0"/>
    <x v="1"/>
    <n v="771"/>
    <n v="1102.53"/>
  </r>
  <r>
    <x v="1"/>
    <x v="1"/>
    <x v="4"/>
    <x v="0"/>
    <x v="0"/>
    <x v="0"/>
    <x v="0"/>
    <x v="0"/>
    <x v="0"/>
    <n v="207"/>
    <n v="296.01"/>
  </r>
  <r>
    <x v="0"/>
    <x v="1"/>
    <x v="4"/>
    <x v="0"/>
    <x v="0"/>
    <x v="0"/>
    <x v="0"/>
    <x v="0"/>
    <x v="0"/>
    <n v="201"/>
    <n v="287.43"/>
  </r>
  <r>
    <x v="0"/>
    <x v="1"/>
    <x v="4"/>
    <x v="0"/>
    <x v="0"/>
    <x v="0"/>
    <x v="0"/>
    <x v="0"/>
    <x v="0"/>
    <n v="195"/>
    <n v="278.85000000000002"/>
  </r>
  <r>
    <x v="1"/>
    <x v="1"/>
    <x v="4"/>
    <x v="0"/>
    <x v="0"/>
    <x v="0"/>
    <x v="0"/>
    <x v="0"/>
    <x v="1"/>
    <n v="189"/>
    <n v="270.27"/>
  </r>
  <r>
    <x v="0"/>
    <x v="1"/>
    <x v="4"/>
    <x v="0"/>
    <x v="0"/>
    <x v="0"/>
    <x v="0"/>
    <x v="0"/>
    <x v="1"/>
    <n v="757"/>
    <n v="526.24"/>
  </r>
  <r>
    <x v="0"/>
    <x v="1"/>
    <x v="4"/>
    <x v="0"/>
    <x v="0"/>
    <x v="0"/>
    <x v="0"/>
    <x v="0"/>
    <x v="1"/>
    <n v="811"/>
    <n v="526.24"/>
  </r>
  <r>
    <x v="1"/>
    <x v="1"/>
    <x v="4"/>
    <x v="0"/>
    <x v="0"/>
    <x v="0"/>
    <x v="0"/>
    <x v="0"/>
    <x v="1"/>
    <n v="187"/>
    <n v="267.40999999999997"/>
  </r>
  <r>
    <x v="1"/>
    <x v="1"/>
    <x v="4"/>
    <x v="0"/>
    <x v="0"/>
    <x v="0"/>
    <x v="0"/>
    <x v="0"/>
    <x v="1"/>
    <n v="235"/>
    <n v="336.05"/>
  </r>
  <r>
    <x v="2"/>
    <x v="1"/>
    <x v="4"/>
    <x v="0"/>
    <x v="0"/>
    <x v="0"/>
    <x v="0"/>
    <x v="0"/>
    <x v="1"/>
    <n v="163"/>
    <n v="233.09"/>
  </r>
  <r>
    <x v="3"/>
    <x v="1"/>
    <x v="4"/>
    <x v="0"/>
    <x v="0"/>
    <x v="0"/>
    <x v="0"/>
    <x v="0"/>
    <x v="0"/>
    <n v="209"/>
    <n v="298.87"/>
  </r>
  <r>
    <x v="1"/>
    <x v="1"/>
    <x v="4"/>
    <x v="0"/>
    <x v="0"/>
    <x v="0"/>
    <x v="0"/>
    <x v="0"/>
    <x v="0"/>
    <n v="203"/>
    <n v="290.28999999999996"/>
  </r>
  <r>
    <x v="0"/>
    <x v="1"/>
    <x v="4"/>
    <x v="0"/>
    <x v="0"/>
    <x v="0"/>
    <x v="0"/>
    <x v="0"/>
    <x v="0"/>
    <n v="197"/>
    <n v="281.70999999999998"/>
  </r>
  <r>
    <x v="2"/>
    <x v="1"/>
    <x v="4"/>
    <x v="0"/>
    <x v="0"/>
    <x v="0"/>
    <x v="0"/>
    <x v="0"/>
    <x v="1"/>
    <n v="233"/>
    <n v="333.19"/>
  </r>
  <r>
    <x v="2"/>
    <x v="1"/>
    <x v="4"/>
    <x v="0"/>
    <x v="0"/>
    <x v="0"/>
    <x v="0"/>
    <x v="0"/>
    <x v="1"/>
    <n v="780"/>
    <n v="1115.4000000000001"/>
  </r>
  <r>
    <x v="0"/>
    <x v="1"/>
    <x v="5"/>
    <x v="0"/>
    <x v="0"/>
    <x v="0"/>
    <x v="0"/>
    <x v="0"/>
    <x v="0"/>
    <n v="356"/>
    <n v="509.08"/>
  </r>
  <r>
    <x v="0"/>
    <x v="1"/>
    <x v="5"/>
    <x v="0"/>
    <x v="0"/>
    <x v="0"/>
    <x v="0"/>
    <x v="0"/>
    <x v="0"/>
    <n v="350"/>
    <n v="500.5"/>
  </r>
  <r>
    <x v="2"/>
    <x v="1"/>
    <x v="5"/>
    <x v="0"/>
    <x v="0"/>
    <x v="0"/>
    <x v="0"/>
    <x v="0"/>
    <x v="1"/>
    <n v="158"/>
    <n v="214.88"/>
  </r>
  <r>
    <x v="1"/>
    <x v="1"/>
    <x v="5"/>
    <x v="0"/>
    <x v="0"/>
    <x v="0"/>
    <x v="0"/>
    <x v="0"/>
    <x v="1"/>
    <n v="200"/>
    <n v="286"/>
  </r>
  <r>
    <x v="1"/>
    <x v="1"/>
    <x v="5"/>
    <x v="0"/>
    <x v="0"/>
    <x v="0"/>
    <x v="0"/>
    <x v="0"/>
    <x v="1"/>
    <n v="128"/>
    <n v="183.04"/>
  </r>
  <r>
    <x v="3"/>
    <x v="1"/>
    <x v="5"/>
    <x v="0"/>
    <x v="0"/>
    <x v="0"/>
    <x v="0"/>
    <x v="0"/>
    <x v="1"/>
    <n v="154"/>
    <n v="220.22"/>
  </r>
  <r>
    <x v="1"/>
    <x v="1"/>
    <x v="5"/>
    <x v="0"/>
    <x v="0"/>
    <x v="0"/>
    <x v="0"/>
    <x v="0"/>
    <x v="1"/>
    <n v="202"/>
    <n v="288.86"/>
  </r>
  <r>
    <x v="2"/>
    <x v="1"/>
    <x v="5"/>
    <x v="0"/>
    <x v="0"/>
    <x v="0"/>
    <x v="0"/>
    <x v="0"/>
    <x v="1"/>
    <n v="130"/>
    <n v="185.9"/>
  </r>
  <r>
    <x v="1"/>
    <x v="1"/>
    <x v="5"/>
    <x v="0"/>
    <x v="0"/>
    <x v="0"/>
    <x v="0"/>
    <x v="0"/>
    <x v="1"/>
    <n v="360"/>
    <n v="526.24"/>
  </r>
  <r>
    <x v="0"/>
    <x v="1"/>
    <x v="5"/>
    <x v="0"/>
    <x v="0"/>
    <x v="0"/>
    <x v="0"/>
    <x v="0"/>
    <x v="1"/>
    <n v="354"/>
    <n v="526.24"/>
  </r>
  <r>
    <x v="0"/>
    <x v="1"/>
    <x v="5"/>
    <x v="0"/>
    <x v="0"/>
    <x v="0"/>
    <x v="0"/>
    <x v="0"/>
    <x v="1"/>
    <n v="348"/>
    <n v="526.24"/>
  </r>
  <r>
    <x v="0"/>
    <x v="1"/>
    <x v="5"/>
    <x v="0"/>
    <x v="0"/>
    <x v="0"/>
    <x v="0"/>
    <x v="0"/>
    <x v="1"/>
    <n v="690"/>
    <n v="986.7"/>
  </r>
  <r>
    <x v="1"/>
    <x v="1"/>
    <x v="5"/>
    <x v="0"/>
    <x v="0"/>
    <x v="0"/>
    <x v="0"/>
    <x v="0"/>
    <x v="1"/>
    <n v="723"/>
    <n v="1033.8899999999999"/>
  </r>
  <r>
    <x v="1"/>
    <x v="1"/>
    <x v="5"/>
    <x v="0"/>
    <x v="0"/>
    <x v="0"/>
    <x v="0"/>
    <x v="0"/>
    <x v="1"/>
    <n v="357"/>
    <n v="510.51"/>
  </r>
  <r>
    <x v="1"/>
    <x v="1"/>
    <x v="5"/>
    <x v="0"/>
    <x v="0"/>
    <x v="0"/>
    <x v="0"/>
    <x v="0"/>
    <x v="1"/>
    <n v="351"/>
    <n v="501.93"/>
  </r>
  <r>
    <x v="1"/>
    <x v="1"/>
    <x v="5"/>
    <x v="0"/>
    <x v="0"/>
    <x v="0"/>
    <x v="0"/>
    <x v="0"/>
    <x v="1"/>
    <n v="345"/>
    <n v="493.35"/>
  </r>
  <r>
    <x v="0"/>
    <x v="1"/>
    <x v="5"/>
    <x v="0"/>
    <x v="0"/>
    <x v="0"/>
    <x v="0"/>
    <x v="0"/>
    <x v="1"/>
    <n v="763"/>
    <n v="526.24"/>
  </r>
  <r>
    <x v="0"/>
    <x v="1"/>
    <x v="5"/>
    <x v="0"/>
    <x v="0"/>
    <x v="0"/>
    <x v="0"/>
    <x v="0"/>
    <x v="1"/>
    <n v="816"/>
    <n v="526.24"/>
  </r>
  <r>
    <x v="2"/>
    <x v="1"/>
    <x v="5"/>
    <x v="0"/>
    <x v="0"/>
    <x v="0"/>
    <x v="0"/>
    <x v="0"/>
    <x v="1"/>
    <n v="157"/>
    <n v="224.51"/>
  </r>
  <r>
    <x v="1"/>
    <x v="1"/>
    <x v="5"/>
    <x v="0"/>
    <x v="0"/>
    <x v="0"/>
    <x v="0"/>
    <x v="0"/>
    <x v="1"/>
    <n v="205"/>
    <n v="293.14999999999998"/>
  </r>
  <r>
    <x v="3"/>
    <x v="1"/>
    <x v="5"/>
    <x v="0"/>
    <x v="0"/>
    <x v="0"/>
    <x v="0"/>
    <x v="0"/>
    <x v="1"/>
    <n v="127"/>
    <n v="181.61"/>
  </r>
  <r>
    <x v="0"/>
    <x v="1"/>
    <x v="5"/>
    <x v="0"/>
    <x v="0"/>
    <x v="0"/>
    <x v="0"/>
    <x v="0"/>
    <x v="0"/>
    <n v="359"/>
    <n v="513.37"/>
  </r>
  <r>
    <x v="0"/>
    <x v="1"/>
    <x v="5"/>
    <x v="0"/>
    <x v="0"/>
    <x v="0"/>
    <x v="0"/>
    <x v="0"/>
    <x v="0"/>
    <n v="353"/>
    <n v="504.78999999999996"/>
  </r>
  <r>
    <x v="4"/>
    <x v="1"/>
    <x v="5"/>
    <x v="0"/>
    <x v="0"/>
    <x v="0"/>
    <x v="0"/>
    <x v="0"/>
    <x v="0"/>
    <n v="347"/>
    <n v="496.21000000000004"/>
  </r>
  <r>
    <x v="1"/>
    <x v="1"/>
    <x v="5"/>
    <x v="0"/>
    <x v="0"/>
    <x v="0"/>
    <x v="0"/>
    <x v="0"/>
    <x v="1"/>
    <n v="155"/>
    <n v="221.65"/>
  </r>
  <r>
    <x v="0"/>
    <x v="1"/>
    <x v="5"/>
    <x v="0"/>
    <x v="0"/>
    <x v="0"/>
    <x v="0"/>
    <x v="0"/>
    <x v="1"/>
    <n v="203"/>
    <n v="290.28999999999996"/>
  </r>
  <r>
    <x v="2"/>
    <x v="1"/>
    <x v="5"/>
    <x v="0"/>
    <x v="0"/>
    <x v="0"/>
    <x v="0"/>
    <x v="0"/>
    <x v="1"/>
    <n v="785"/>
    <n v="1122.55"/>
  </r>
  <r>
    <x v="1"/>
    <x v="1"/>
    <x v="6"/>
    <x v="0"/>
    <x v="0"/>
    <x v="0"/>
    <x v="0"/>
    <x v="0"/>
    <x v="0"/>
    <n v="128"/>
    <n v="526.24"/>
  </r>
  <r>
    <x v="2"/>
    <x v="1"/>
    <x v="6"/>
    <x v="0"/>
    <x v="0"/>
    <x v="0"/>
    <x v="0"/>
    <x v="0"/>
    <x v="0"/>
    <n v="368"/>
    <n v="526.24"/>
  </r>
  <r>
    <x v="1"/>
    <x v="1"/>
    <x v="6"/>
    <x v="0"/>
    <x v="0"/>
    <x v="0"/>
    <x v="0"/>
    <x v="0"/>
    <x v="0"/>
    <n v="362"/>
    <n v="517.66"/>
  </r>
  <r>
    <x v="0"/>
    <x v="1"/>
    <x v="6"/>
    <x v="0"/>
    <x v="0"/>
    <x v="0"/>
    <x v="0"/>
    <x v="0"/>
    <x v="1"/>
    <n v="206"/>
    <n v="294.58"/>
  </r>
  <r>
    <x v="0"/>
    <x v="1"/>
    <x v="6"/>
    <x v="0"/>
    <x v="0"/>
    <x v="0"/>
    <x v="0"/>
    <x v="0"/>
    <x v="1"/>
    <n v="134"/>
    <n v="191.62"/>
  </r>
  <r>
    <x v="0"/>
    <x v="1"/>
    <x v="6"/>
    <x v="0"/>
    <x v="0"/>
    <x v="0"/>
    <x v="0"/>
    <x v="0"/>
    <x v="1"/>
    <n v="160"/>
    <n v="228.8"/>
  </r>
  <r>
    <x v="1"/>
    <x v="1"/>
    <x v="6"/>
    <x v="0"/>
    <x v="0"/>
    <x v="0"/>
    <x v="0"/>
    <x v="0"/>
    <x v="1"/>
    <n v="208"/>
    <n v="297.44"/>
  </r>
  <r>
    <x v="0"/>
    <x v="1"/>
    <x v="6"/>
    <x v="0"/>
    <x v="0"/>
    <x v="0"/>
    <x v="0"/>
    <x v="0"/>
    <x v="1"/>
    <n v="136"/>
    <n v="194.48"/>
  </r>
  <r>
    <x v="1"/>
    <x v="1"/>
    <x v="6"/>
    <x v="0"/>
    <x v="0"/>
    <x v="0"/>
    <x v="0"/>
    <x v="0"/>
    <x v="1"/>
    <n v="372"/>
    <n v="526.24"/>
  </r>
  <r>
    <x v="1"/>
    <x v="1"/>
    <x v="6"/>
    <x v="0"/>
    <x v="0"/>
    <x v="0"/>
    <x v="0"/>
    <x v="0"/>
    <x v="1"/>
    <n v="366"/>
    <n v="526.24"/>
  </r>
  <r>
    <x v="0"/>
    <x v="1"/>
    <x v="6"/>
    <x v="0"/>
    <x v="0"/>
    <x v="0"/>
    <x v="0"/>
    <x v="0"/>
    <x v="1"/>
    <n v="689"/>
    <n v="985.27"/>
  </r>
  <r>
    <x v="2"/>
    <x v="1"/>
    <x v="6"/>
    <x v="0"/>
    <x v="0"/>
    <x v="0"/>
    <x v="0"/>
    <x v="0"/>
    <x v="1"/>
    <n v="722"/>
    <n v="1032.46"/>
  </r>
  <r>
    <x v="1"/>
    <x v="1"/>
    <x v="6"/>
    <x v="0"/>
    <x v="0"/>
    <x v="0"/>
    <x v="0"/>
    <x v="0"/>
    <x v="1"/>
    <n v="776"/>
    <n v="1109.68"/>
  </r>
  <r>
    <x v="2"/>
    <x v="1"/>
    <x v="6"/>
    <x v="0"/>
    <x v="0"/>
    <x v="0"/>
    <x v="0"/>
    <x v="0"/>
    <x v="1"/>
    <n v="129"/>
    <n v="184.47"/>
  </r>
  <r>
    <x v="1"/>
    <x v="1"/>
    <x v="6"/>
    <x v="0"/>
    <x v="0"/>
    <x v="0"/>
    <x v="0"/>
    <x v="0"/>
    <x v="1"/>
    <n v="369"/>
    <n v="527.66999999999996"/>
  </r>
  <r>
    <x v="0"/>
    <x v="1"/>
    <x v="6"/>
    <x v="0"/>
    <x v="0"/>
    <x v="0"/>
    <x v="0"/>
    <x v="0"/>
    <x v="1"/>
    <n v="363"/>
    <n v="519.09"/>
  </r>
  <r>
    <x v="1"/>
    <x v="1"/>
    <x v="6"/>
    <x v="0"/>
    <x v="0"/>
    <x v="0"/>
    <x v="0"/>
    <x v="0"/>
    <x v="1"/>
    <n v="159"/>
    <n v="227.37"/>
  </r>
  <r>
    <x v="1"/>
    <x v="1"/>
    <x v="6"/>
    <x v="0"/>
    <x v="0"/>
    <x v="0"/>
    <x v="0"/>
    <x v="0"/>
    <x v="1"/>
    <n v="762"/>
    <n v="526.24"/>
  </r>
  <r>
    <x v="0"/>
    <x v="1"/>
    <x v="6"/>
    <x v="0"/>
    <x v="0"/>
    <x v="0"/>
    <x v="0"/>
    <x v="0"/>
    <x v="1"/>
    <n v="815"/>
    <n v="526.24"/>
  </r>
  <r>
    <x v="0"/>
    <x v="1"/>
    <x v="6"/>
    <x v="0"/>
    <x v="0"/>
    <x v="0"/>
    <x v="0"/>
    <x v="0"/>
    <x v="1"/>
    <n v="163"/>
    <n v="233.09"/>
  </r>
  <r>
    <x v="0"/>
    <x v="1"/>
    <x v="6"/>
    <x v="0"/>
    <x v="0"/>
    <x v="0"/>
    <x v="0"/>
    <x v="0"/>
    <x v="1"/>
    <n v="133"/>
    <n v="190.19"/>
  </r>
  <r>
    <x v="0"/>
    <x v="1"/>
    <x v="6"/>
    <x v="0"/>
    <x v="0"/>
    <x v="0"/>
    <x v="0"/>
    <x v="0"/>
    <x v="0"/>
    <n v="371"/>
    <n v="530.53"/>
  </r>
  <r>
    <x v="2"/>
    <x v="1"/>
    <x v="6"/>
    <x v="0"/>
    <x v="0"/>
    <x v="0"/>
    <x v="0"/>
    <x v="0"/>
    <x v="0"/>
    <n v="365"/>
    <n v="521.95000000000005"/>
  </r>
  <r>
    <x v="0"/>
    <x v="1"/>
    <x v="6"/>
    <x v="0"/>
    <x v="0"/>
    <x v="0"/>
    <x v="0"/>
    <x v="0"/>
    <x v="1"/>
    <n v="161"/>
    <n v="230.23000000000002"/>
  </r>
  <r>
    <x v="1"/>
    <x v="1"/>
    <x v="6"/>
    <x v="0"/>
    <x v="0"/>
    <x v="0"/>
    <x v="0"/>
    <x v="0"/>
    <x v="1"/>
    <n v="209"/>
    <n v="298.87"/>
  </r>
  <r>
    <x v="2"/>
    <x v="1"/>
    <x v="7"/>
    <x v="0"/>
    <x v="0"/>
    <x v="0"/>
    <x v="0"/>
    <x v="0"/>
    <x v="0"/>
    <n v="176"/>
    <n v="526.24"/>
  </r>
  <r>
    <x v="0"/>
    <x v="1"/>
    <x v="7"/>
    <x v="0"/>
    <x v="0"/>
    <x v="0"/>
    <x v="0"/>
    <x v="0"/>
    <x v="0"/>
    <n v="170"/>
    <n v="526.24"/>
  </r>
  <r>
    <x v="2"/>
    <x v="1"/>
    <x v="7"/>
    <x v="0"/>
    <x v="0"/>
    <x v="0"/>
    <x v="0"/>
    <x v="0"/>
    <x v="0"/>
    <n v="164"/>
    <n v="526.24"/>
  </r>
  <r>
    <x v="0"/>
    <x v="1"/>
    <x v="7"/>
    <x v="0"/>
    <x v="0"/>
    <x v="0"/>
    <x v="0"/>
    <x v="0"/>
    <x v="1"/>
    <n v="176"/>
    <n v="251.68"/>
  </r>
  <r>
    <x v="0"/>
    <x v="1"/>
    <x v="7"/>
    <x v="0"/>
    <x v="0"/>
    <x v="0"/>
    <x v="0"/>
    <x v="0"/>
    <x v="1"/>
    <n v="224"/>
    <n v="320.32"/>
  </r>
  <r>
    <x v="0"/>
    <x v="1"/>
    <x v="7"/>
    <x v="0"/>
    <x v="0"/>
    <x v="0"/>
    <x v="0"/>
    <x v="0"/>
    <x v="1"/>
    <n v="152"/>
    <n v="217.36"/>
  </r>
  <r>
    <x v="1"/>
    <x v="1"/>
    <x v="7"/>
    <x v="0"/>
    <x v="0"/>
    <x v="0"/>
    <x v="0"/>
    <x v="0"/>
    <x v="1"/>
    <n v="178"/>
    <n v="254.54"/>
  </r>
  <r>
    <x v="0"/>
    <x v="1"/>
    <x v="7"/>
    <x v="0"/>
    <x v="0"/>
    <x v="0"/>
    <x v="0"/>
    <x v="0"/>
    <x v="1"/>
    <n v="226"/>
    <n v="323.18"/>
  </r>
  <r>
    <x v="2"/>
    <x v="1"/>
    <x v="7"/>
    <x v="0"/>
    <x v="0"/>
    <x v="0"/>
    <x v="0"/>
    <x v="0"/>
    <x v="1"/>
    <n v="148"/>
    <n v="211.64"/>
  </r>
  <r>
    <x v="1"/>
    <x v="1"/>
    <x v="7"/>
    <x v="0"/>
    <x v="0"/>
    <x v="0"/>
    <x v="0"/>
    <x v="0"/>
    <x v="0"/>
    <n v="174"/>
    <n v="526.24"/>
  </r>
  <r>
    <x v="1"/>
    <x v="1"/>
    <x v="7"/>
    <x v="0"/>
    <x v="0"/>
    <x v="0"/>
    <x v="0"/>
    <x v="0"/>
    <x v="0"/>
    <n v="168"/>
    <n v="526.24"/>
  </r>
  <r>
    <x v="1"/>
    <x v="1"/>
    <x v="7"/>
    <x v="0"/>
    <x v="0"/>
    <x v="0"/>
    <x v="0"/>
    <x v="0"/>
    <x v="1"/>
    <n v="720"/>
    <n v="1029.5999999999999"/>
  </r>
  <r>
    <x v="1"/>
    <x v="1"/>
    <x v="7"/>
    <x v="0"/>
    <x v="0"/>
    <x v="0"/>
    <x v="0"/>
    <x v="0"/>
    <x v="1"/>
    <n v="773"/>
    <n v="1105.3899999999999"/>
  </r>
  <r>
    <x v="0"/>
    <x v="1"/>
    <x v="7"/>
    <x v="0"/>
    <x v="0"/>
    <x v="0"/>
    <x v="0"/>
    <x v="0"/>
    <x v="0"/>
    <n v="177"/>
    <n v="253.11"/>
  </r>
  <r>
    <x v="0"/>
    <x v="1"/>
    <x v="7"/>
    <x v="0"/>
    <x v="0"/>
    <x v="0"/>
    <x v="0"/>
    <x v="0"/>
    <x v="0"/>
    <n v="171"/>
    <n v="244.53"/>
  </r>
  <r>
    <x v="1"/>
    <x v="1"/>
    <x v="7"/>
    <x v="0"/>
    <x v="0"/>
    <x v="0"/>
    <x v="0"/>
    <x v="0"/>
    <x v="0"/>
    <n v="165"/>
    <n v="235.95"/>
  </r>
  <r>
    <x v="1"/>
    <x v="1"/>
    <x v="7"/>
    <x v="0"/>
    <x v="0"/>
    <x v="0"/>
    <x v="0"/>
    <x v="0"/>
    <x v="1"/>
    <n v="177"/>
    <n v="253.11"/>
  </r>
  <r>
    <x v="1"/>
    <x v="1"/>
    <x v="7"/>
    <x v="0"/>
    <x v="0"/>
    <x v="0"/>
    <x v="0"/>
    <x v="0"/>
    <x v="1"/>
    <n v="759"/>
    <n v="526.24"/>
  </r>
  <r>
    <x v="2"/>
    <x v="1"/>
    <x v="7"/>
    <x v="0"/>
    <x v="0"/>
    <x v="0"/>
    <x v="0"/>
    <x v="0"/>
    <x v="1"/>
    <n v="175"/>
    <n v="250.25"/>
  </r>
  <r>
    <x v="1"/>
    <x v="1"/>
    <x v="7"/>
    <x v="0"/>
    <x v="0"/>
    <x v="0"/>
    <x v="0"/>
    <x v="0"/>
    <x v="1"/>
    <n v="223"/>
    <n v="318.89"/>
  </r>
  <r>
    <x v="1"/>
    <x v="1"/>
    <x v="7"/>
    <x v="0"/>
    <x v="0"/>
    <x v="0"/>
    <x v="0"/>
    <x v="0"/>
    <x v="1"/>
    <n v="151"/>
    <n v="215.93"/>
  </r>
  <r>
    <x v="2"/>
    <x v="1"/>
    <x v="7"/>
    <x v="0"/>
    <x v="0"/>
    <x v="0"/>
    <x v="0"/>
    <x v="0"/>
    <x v="0"/>
    <n v="173"/>
    <n v="247.39"/>
  </r>
  <r>
    <x v="1"/>
    <x v="1"/>
    <x v="7"/>
    <x v="0"/>
    <x v="0"/>
    <x v="0"/>
    <x v="0"/>
    <x v="0"/>
    <x v="0"/>
    <n v="167"/>
    <n v="238.81"/>
  </r>
  <r>
    <x v="0"/>
    <x v="1"/>
    <x v="7"/>
    <x v="0"/>
    <x v="0"/>
    <x v="0"/>
    <x v="0"/>
    <x v="0"/>
    <x v="1"/>
    <n v="179"/>
    <n v="255.97"/>
  </r>
  <r>
    <x v="0"/>
    <x v="1"/>
    <x v="7"/>
    <x v="0"/>
    <x v="0"/>
    <x v="0"/>
    <x v="0"/>
    <x v="0"/>
    <x v="1"/>
    <n v="782"/>
    <n v="1118.26"/>
  </r>
  <r>
    <x v="2"/>
    <x v="1"/>
    <x v="8"/>
    <x v="0"/>
    <x v="0"/>
    <x v="0"/>
    <x v="0"/>
    <x v="0"/>
    <x v="0"/>
    <n v="146"/>
    <n v="526.24"/>
  </r>
  <r>
    <x v="0"/>
    <x v="1"/>
    <x v="8"/>
    <x v="0"/>
    <x v="0"/>
    <x v="0"/>
    <x v="0"/>
    <x v="0"/>
    <x v="0"/>
    <n v="140"/>
    <n v="526.24"/>
  </r>
  <r>
    <x v="0"/>
    <x v="1"/>
    <x v="8"/>
    <x v="0"/>
    <x v="0"/>
    <x v="0"/>
    <x v="0"/>
    <x v="0"/>
    <x v="0"/>
    <n v="134"/>
    <n v="526.24"/>
  </r>
  <r>
    <x v="0"/>
    <x v="1"/>
    <x v="8"/>
    <x v="0"/>
    <x v="0"/>
    <x v="0"/>
    <x v="0"/>
    <x v="0"/>
    <x v="1"/>
    <n v="164"/>
    <n v="234.51999999999998"/>
  </r>
  <r>
    <x v="3"/>
    <x v="1"/>
    <x v="8"/>
    <x v="0"/>
    <x v="0"/>
    <x v="0"/>
    <x v="0"/>
    <x v="0"/>
    <x v="1"/>
    <n v="212"/>
    <n v="303.15999999999997"/>
  </r>
  <r>
    <x v="1"/>
    <x v="1"/>
    <x v="8"/>
    <x v="0"/>
    <x v="0"/>
    <x v="0"/>
    <x v="0"/>
    <x v="0"/>
    <x v="1"/>
    <n v="140"/>
    <n v="200.2"/>
  </r>
  <r>
    <x v="1"/>
    <x v="1"/>
    <x v="8"/>
    <x v="0"/>
    <x v="0"/>
    <x v="0"/>
    <x v="0"/>
    <x v="0"/>
    <x v="1"/>
    <n v="166"/>
    <n v="237.38"/>
  </r>
  <r>
    <x v="1"/>
    <x v="1"/>
    <x v="8"/>
    <x v="0"/>
    <x v="0"/>
    <x v="0"/>
    <x v="0"/>
    <x v="0"/>
    <x v="1"/>
    <n v="214"/>
    <n v="306.02"/>
  </r>
  <r>
    <x v="3"/>
    <x v="1"/>
    <x v="8"/>
    <x v="0"/>
    <x v="0"/>
    <x v="0"/>
    <x v="0"/>
    <x v="0"/>
    <x v="1"/>
    <n v="142"/>
    <n v="203.06"/>
  </r>
  <r>
    <x v="1"/>
    <x v="1"/>
    <x v="8"/>
    <x v="0"/>
    <x v="0"/>
    <x v="0"/>
    <x v="0"/>
    <x v="0"/>
    <x v="1"/>
    <n v="144"/>
    <n v="526.24"/>
  </r>
  <r>
    <x v="1"/>
    <x v="1"/>
    <x v="8"/>
    <x v="0"/>
    <x v="0"/>
    <x v="0"/>
    <x v="0"/>
    <x v="0"/>
    <x v="1"/>
    <n v="138"/>
    <n v="526.24"/>
  </r>
  <r>
    <x v="4"/>
    <x v="1"/>
    <x v="8"/>
    <x v="0"/>
    <x v="0"/>
    <x v="0"/>
    <x v="0"/>
    <x v="0"/>
    <x v="1"/>
    <n v="132"/>
    <n v="526.24"/>
  </r>
  <r>
    <x v="0"/>
    <x v="1"/>
    <x v="8"/>
    <x v="0"/>
    <x v="0"/>
    <x v="0"/>
    <x v="0"/>
    <x v="0"/>
    <x v="1"/>
    <n v="688"/>
    <n v="983.83999999999992"/>
  </r>
  <r>
    <x v="2"/>
    <x v="1"/>
    <x v="8"/>
    <x v="0"/>
    <x v="0"/>
    <x v="0"/>
    <x v="0"/>
    <x v="0"/>
    <x v="1"/>
    <n v="775"/>
    <n v="1108.25"/>
  </r>
  <r>
    <x v="1"/>
    <x v="1"/>
    <x v="8"/>
    <x v="0"/>
    <x v="0"/>
    <x v="0"/>
    <x v="0"/>
    <x v="0"/>
    <x v="1"/>
    <n v="141"/>
    <n v="201.63"/>
  </r>
  <r>
    <x v="3"/>
    <x v="1"/>
    <x v="8"/>
    <x v="0"/>
    <x v="0"/>
    <x v="0"/>
    <x v="0"/>
    <x v="0"/>
    <x v="1"/>
    <n v="135"/>
    <n v="193.05"/>
  </r>
  <r>
    <x v="2"/>
    <x v="1"/>
    <x v="8"/>
    <x v="0"/>
    <x v="0"/>
    <x v="0"/>
    <x v="0"/>
    <x v="0"/>
    <x v="1"/>
    <n v="165"/>
    <n v="235.95"/>
  </r>
  <r>
    <x v="1"/>
    <x v="1"/>
    <x v="8"/>
    <x v="0"/>
    <x v="0"/>
    <x v="0"/>
    <x v="0"/>
    <x v="0"/>
    <x v="1"/>
    <n v="761"/>
    <n v="526.24"/>
  </r>
  <r>
    <x v="0"/>
    <x v="1"/>
    <x v="8"/>
    <x v="0"/>
    <x v="0"/>
    <x v="0"/>
    <x v="0"/>
    <x v="0"/>
    <x v="1"/>
    <n v="814"/>
    <n v="526.24"/>
  </r>
  <r>
    <x v="3"/>
    <x v="1"/>
    <x v="8"/>
    <x v="0"/>
    <x v="0"/>
    <x v="0"/>
    <x v="0"/>
    <x v="0"/>
    <x v="1"/>
    <n v="169"/>
    <n v="241.67000000000002"/>
  </r>
  <r>
    <x v="4"/>
    <x v="1"/>
    <x v="8"/>
    <x v="0"/>
    <x v="0"/>
    <x v="0"/>
    <x v="0"/>
    <x v="0"/>
    <x v="1"/>
    <n v="211"/>
    <n v="301.73"/>
  </r>
  <r>
    <x v="1"/>
    <x v="1"/>
    <x v="8"/>
    <x v="0"/>
    <x v="0"/>
    <x v="0"/>
    <x v="0"/>
    <x v="0"/>
    <x v="1"/>
    <n v="139"/>
    <n v="198.76999999999998"/>
  </r>
  <r>
    <x v="0"/>
    <x v="1"/>
    <x v="8"/>
    <x v="0"/>
    <x v="0"/>
    <x v="0"/>
    <x v="0"/>
    <x v="0"/>
    <x v="0"/>
    <n v="143"/>
    <n v="204.49"/>
  </r>
  <r>
    <x v="1"/>
    <x v="1"/>
    <x v="8"/>
    <x v="0"/>
    <x v="0"/>
    <x v="0"/>
    <x v="0"/>
    <x v="0"/>
    <x v="0"/>
    <n v="137"/>
    <n v="195.91"/>
  </r>
  <r>
    <x v="3"/>
    <x v="1"/>
    <x v="8"/>
    <x v="0"/>
    <x v="0"/>
    <x v="0"/>
    <x v="0"/>
    <x v="0"/>
    <x v="0"/>
    <n v="131"/>
    <n v="187.32999999999998"/>
  </r>
  <r>
    <x v="1"/>
    <x v="1"/>
    <x v="8"/>
    <x v="0"/>
    <x v="0"/>
    <x v="0"/>
    <x v="0"/>
    <x v="0"/>
    <x v="1"/>
    <n v="167"/>
    <n v="238.81"/>
  </r>
  <r>
    <x v="1"/>
    <x v="1"/>
    <x v="8"/>
    <x v="0"/>
    <x v="0"/>
    <x v="0"/>
    <x v="0"/>
    <x v="0"/>
    <x v="1"/>
    <n v="215"/>
    <n v="307.45"/>
  </r>
  <r>
    <x v="0"/>
    <x v="1"/>
    <x v="8"/>
    <x v="0"/>
    <x v="0"/>
    <x v="0"/>
    <x v="0"/>
    <x v="0"/>
    <x v="1"/>
    <n v="784"/>
    <n v="1121.1199999999999"/>
  </r>
  <r>
    <x v="1"/>
    <x v="1"/>
    <x v="9"/>
    <x v="0"/>
    <x v="0"/>
    <x v="0"/>
    <x v="0"/>
    <x v="0"/>
    <x v="1"/>
    <n v="134"/>
    <n v="182.24"/>
  </r>
  <r>
    <x v="0"/>
    <x v="1"/>
    <x v="9"/>
    <x v="0"/>
    <x v="0"/>
    <x v="0"/>
    <x v="0"/>
    <x v="0"/>
    <x v="1"/>
    <n v="182"/>
    <n v="260.26"/>
  </r>
  <r>
    <x v="0"/>
    <x v="1"/>
    <x v="9"/>
    <x v="0"/>
    <x v="0"/>
    <x v="0"/>
    <x v="0"/>
    <x v="0"/>
    <x v="1"/>
    <n v="136"/>
    <n v="194.48"/>
  </r>
  <r>
    <x v="0"/>
    <x v="1"/>
    <x v="9"/>
    <x v="0"/>
    <x v="0"/>
    <x v="0"/>
    <x v="0"/>
    <x v="0"/>
    <x v="1"/>
    <n v="694"/>
    <n v="992.42000000000007"/>
  </r>
  <r>
    <x v="4"/>
    <x v="1"/>
    <x v="9"/>
    <x v="0"/>
    <x v="0"/>
    <x v="0"/>
    <x v="0"/>
    <x v="0"/>
    <x v="1"/>
    <n v="727"/>
    <n v="1039.6100000000001"/>
  </r>
  <r>
    <x v="1"/>
    <x v="1"/>
    <x v="9"/>
    <x v="0"/>
    <x v="0"/>
    <x v="0"/>
    <x v="0"/>
    <x v="0"/>
    <x v="1"/>
    <n v="135"/>
    <n v="193.05"/>
  </r>
  <r>
    <x v="4"/>
    <x v="1"/>
    <x v="9"/>
    <x v="0"/>
    <x v="0"/>
    <x v="0"/>
    <x v="0"/>
    <x v="0"/>
    <x v="1"/>
    <n v="766"/>
    <n v="526.24"/>
  </r>
  <r>
    <x v="0"/>
    <x v="1"/>
    <x v="9"/>
    <x v="0"/>
    <x v="0"/>
    <x v="0"/>
    <x v="0"/>
    <x v="0"/>
    <x v="1"/>
    <n v="133"/>
    <n v="190.19"/>
  </r>
  <r>
    <x v="0"/>
    <x v="1"/>
    <x v="9"/>
    <x v="0"/>
    <x v="0"/>
    <x v="0"/>
    <x v="0"/>
    <x v="0"/>
    <x v="1"/>
    <n v="181"/>
    <n v="258.83"/>
  </r>
  <r>
    <x v="1"/>
    <x v="1"/>
    <x v="9"/>
    <x v="0"/>
    <x v="0"/>
    <x v="0"/>
    <x v="0"/>
    <x v="0"/>
    <x v="1"/>
    <n v="137"/>
    <n v="195.91"/>
  </r>
  <r>
    <x v="0"/>
    <x v="1"/>
    <x v="9"/>
    <x v="0"/>
    <x v="0"/>
    <x v="0"/>
    <x v="0"/>
    <x v="0"/>
    <x v="1"/>
    <n v="179"/>
    <n v="255.97"/>
  </r>
  <r>
    <x v="1"/>
    <x v="1"/>
    <x v="10"/>
    <x v="0"/>
    <x v="0"/>
    <x v="0"/>
    <x v="0"/>
    <x v="0"/>
    <x v="1"/>
    <n v="140"/>
    <n v="190.4"/>
  </r>
  <r>
    <x v="2"/>
    <x v="1"/>
    <x v="10"/>
    <x v="0"/>
    <x v="0"/>
    <x v="0"/>
    <x v="0"/>
    <x v="0"/>
    <x v="1"/>
    <n v="188"/>
    <n v="268.84000000000003"/>
  </r>
  <r>
    <x v="1"/>
    <x v="1"/>
    <x v="10"/>
    <x v="0"/>
    <x v="0"/>
    <x v="0"/>
    <x v="0"/>
    <x v="0"/>
    <x v="1"/>
    <n v="142"/>
    <n v="203.06"/>
  </r>
  <r>
    <x v="2"/>
    <x v="1"/>
    <x v="10"/>
    <x v="0"/>
    <x v="0"/>
    <x v="0"/>
    <x v="0"/>
    <x v="0"/>
    <x v="1"/>
    <n v="184"/>
    <n v="263.12"/>
  </r>
  <r>
    <x v="1"/>
    <x v="1"/>
    <x v="10"/>
    <x v="0"/>
    <x v="0"/>
    <x v="0"/>
    <x v="0"/>
    <x v="0"/>
    <x v="0"/>
    <n v="312"/>
    <n v="526.24"/>
  </r>
  <r>
    <x v="4"/>
    <x v="1"/>
    <x v="10"/>
    <x v="0"/>
    <x v="0"/>
    <x v="0"/>
    <x v="0"/>
    <x v="0"/>
    <x v="1"/>
    <n v="693"/>
    <n v="990.99"/>
  </r>
  <r>
    <x v="2"/>
    <x v="1"/>
    <x v="10"/>
    <x v="0"/>
    <x v="0"/>
    <x v="0"/>
    <x v="0"/>
    <x v="0"/>
    <x v="1"/>
    <n v="726"/>
    <n v="1038.18"/>
  </r>
  <r>
    <x v="2"/>
    <x v="1"/>
    <x v="10"/>
    <x v="0"/>
    <x v="0"/>
    <x v="0"/>
    <x v="0"/>
    <x v="0"/>
    <x v="1"/>
    <n v="141"/>
    <n v="201.63"/>
  </r>
  <r>
    <x v="1"/>
    <x v="1"/>
    <x v="10"/>
    <x v="0"/>
    <x v="0"/>
    <x v="0"/>
    <x v="0"/>
    <x v="0"/>
    <x v="1"/>
    <n v="765"/>
    <n v="526.24"/>
  </r>
  <r>
    <x v="1"/>
    <x v="1"/>
    <x v="10"/>
    <x v="0"/>
    <x v="0"/>
    <x v="0"/>
    <x v="0"/>
    <x v="0"/>
    <x v="1"/>
    <n v="139"/>
    <n v="198.76999999999998"/>
  </r>
  <r>
    <x v="1"/>
    <x v="1"/>
    <x v="10"/>
    <x v="0"/>
    <x v="0"/>
    <x v="0"/>
    <x v="0"/>
    <x v="0"/>
    <x v="1"/>
    <n v="187"/>
    <n v="267.40999999999997"/>
  </r>
  <r>
    <x v="1"/>
    <x v="1"/>
    <x v="10"/>
    <x v="0"/>
    <x v="0"/>
    <x v="0"/>
    <x v="0"/>
    <x v="0"/>
    <x v="0"/>
    <n v="311"/>
    <n v="444.73"/>
  </r>
  <r>
    <x v="3"/>
    <x v="1"/>
    <x v="10"/>
    <x v="0"/>
    <x v="0"/>
    <x v="0"/>
    <x v="0"/>
    <x v="0"/>
    <x v="1"/>
    <n v="185"/>
    <n v="264.55"/>
  </r>
  <r>
    <x v="0"/>
    <x v="1"/>
    <x v="11"/>
    <x v="0"/>
    <x v="0"/>
    <x v="0"/>
    <x v="0"/>
    <x v="0"/>
    <x v="0"/>
    <n v="326"/>
    <n v="466.18"/>
  </r>
  <r>
    <x v="2"/>
    <x v="1"/>
    <x v="11"/>
    <x v="0"/>
    <x v="0"/>
    <x v="0"/>
    <x v="0"/>
    <x v="0"/>
    <x v="0"/>
    <n v="320"/>
    <n v="457.6"/>
  </r>
  <r>
    <x v="0"/>
    <x v="1"/>
    <x v="11"/>
    <x v="0"/>
    <x v="0"/>
    <x v="0"/>
    <x v="0"/>
    <x v="0"/>
    <x v="0"/>
    <n v="314"/>
    <n v="449.02"/>
  </r>
  <r>
    <x v="2"/>
    <x v="1"/>
    <x v="11"/>
    <x v="0"/>
    <x v="0"/>
    <x v="0"/>
    <x v="0"/>
    <x v="0"/>
    <x v="1"/>
    <n v="146"/>
    <n v="198.56"/>
  </r>
  <r>
    <x v="0"/>
    <x v="1"/>
    <x v="11"/>
    <x v="0"/>
    <x v="0"/>
    <x v="0"/>
    <x v="0"/>
    <x v="0"/>
    <x v="1"/>
    <n v="194"/>
    <n v="277.42"/>
  </r>
  <r>
    <x v="0"/>
    <x v="1"/>
    <x v="11"/>
    <x v="0"/>
    <x v="0"/>
    <x v="0"/>
    <x v="0"/>
    <x v="0"/>
    <x v="1"/>
    <n v="190"/>
    <n v="271.7"/>
  </r>
  <r>
    <x v="0"/>
    <x v="1"/>
    <x v="11"/>
    <x v="0"/>
    <x v="0"/>
    <x v="0"/>
    <x v="0"/>
    <x v="0"/>
    <x v="1"/>
    <n v="364"/>
    <n v="520.52"/>
  </r>
  <r>
    <x v="0"/>
    <x v="1"/>
    <x v="11"/>
    <x v="0"/>
    <x v="0"/>
    <x v="0"/>
    <x v="0"/>
    <x v="0"/>
    <x v="0"/>
    <n v="324"/>
    <n v="526.24"/>
  </r>
  <r>
    <x v="0"/>
    <x v="1"/>
    <x v="11"/>
    <x v="0"/>
    <x v="0"/>
    <x v="0"/>
    <x v="0"/>
    <x v="0"/>
    <x v="0"/>
    <n v="318"/>
    <n v="526.24"/>
  </r>
  <r>
    <x v="1"/>
    <x v="1"/>
    <x v="11"/>
    <x v="0"/>
    <x v="0"/>
    <x v="0"/>
    <x v="0"/>
    <x v="0"/>
    <x v="1"/>
    <n v="692"/>
    <n v="989.56"/>
  </r>
  <r>
    <x v="2"/>
    <x v="1"/>
    <x v="11"/>
    <x v="0"/>
    <x v="0"/>
    <x v="0"/>
    <x v="0"/>
    <x v="0"/>
    <x v="1"/>
    <n v="725"/>
    <n v="1036.75"/>
  </r>
  <r>
    <x v="1"/>
    <x v="1"/>
    <x v="11"/>
    <x v="0"/>
    <x v="0"/>
    <x v="0"/>
    <x v="0"/>
    <x v="0"/>
    <x v="1"/>
    <n v="778"/>
    <n v="1112.54"/>
  </r>
  <r>
    <x v="0"/>
    <x v="1"/>
    <x v="11"/>
    <x v="0"/>
    <x v="0"/>
    <x v="0"/>
    <x v="0"/>
    <x v="0"/>
    <x v="0"/>
    <n v="327"/>
    <n v="467.61"/>
  </r>
  <r>
    <x v="2"/>
    <x v="1"/>
    <x v="11"/>
    <x v="0"/>
    <x v="0"/>
    <x v="0"/>
    <x v="0"/>
    <x v="0"/>
    <x v="0"/>
    <n v="321"/>
    <n v="459.03"/>
  </r>
  <r>
    <x v="0"/>
    <x v="1"/>
    <x v="11"/>
    <x v="0"/>
    <x v="0"/>
    <x v="0"/>
    <x v="0"/>
    <x v="0"/>
    <x v="0"/>
    <n v="315"/>
    <n v="450.45"/>
  </r>
  <r>
    <x v="1"/>
    <x v="1"/>
    <x v="11"/>
    <x v="0"/>
    <x v="0"/>
    <x v="0"/>
    <x v="0"/>
    <x v="0"/>
    <x v="1"/>
    <n v="147"/>
    <n v="210.21"/>
  </r>
  <r>
    <x v="0"/>
    <x v="1"/>
    <x v="11"/>
    <x v="0"/>
    <x v="0"/>
    <x v="0"/>
    <x v="0"/>
    <x v="0"/>
    <x v="1"/>
    <n v="145"/>
    <n v="207.35"/>
  </r>
  <r>
    <x v="0"/>
    <x v="1"/>
    <x v="11"/>
    <x v="0"/>
    <x v="0"/>
    <x v="0"/>
    <x v="0"/>
    <x v="0"/>
    <x v="1"/>
    <n v="193"/>
    <n v="275.99"/>
  </r>
  <r>
    <x v="2"/>
    <x v="1"/>
    <x v="11"/>
    <x v="0"/>
    <x v="0"/>
    <x v="0"/>
    <x v="0"/>
    <x v="0"/>
    <x v="0"/>
    <n v="323"/>
    <n v="461.89"/>
  </r>
  <r>
    <x v="0"/>
    <x v="1"/>
    <x v="11"/>
    <x v="0"/>
    <x v="0"/>
    <x v="0"/>
    <x v="0"/>
    <x v="0"/>
    <x v="0"/>
    <n v="317"/>
    <n v="453.31"/>
  </r>
  <r>
    <x v="2"/>
    <x v="1"/>
    <x v="11"/>
    <x v="0"/>
    <x v="0"/>
    <x v="0"/>
    <x v="0"/>
    <x v="0"/>
    <x v="1"/>
    <n v="143"/>
    <n v="204.49"/>
  </r>
  <r>
    <x v="0"/>
    <x v="1"/>
    <x v="11"/>
    <x v="0"/>
    <x v="0"/>
    <x v="0"/>
    <x v="0"/>
    <x v="0"/>
    <x v="1"/>
    <n v="191"/>
    <n v="273.13"/>
  </r>
  <r>
    <x v="2"/>
    <x v="1"/>
    <x v="11"/>
    <x v="0"/>
    <x v="0"/>
    <x v="0"/>
    <x v="0"/>
    <x v="0"/>
    <x v="1"/>
    <n v="787"/>
    <n v="1125.4099999999999"/>
  </r>
  <r>
    <x v="1"/>
    <x v="1"/>
    <x v="0"/>
    <x v="1"/>
    <x v="0"/>
    <x v="0"/>
    <x v="0"/>
    <x v="0"/>
    <x v="0"/>
    <n v="266"/>
    <n v="380.38"/>
  </r>
  <r>
    <x v="1"/>
    <x v="1"/>
    <x v="0"/>
    <x v="1"/>
    <x v="0"/>
    <x v="0"/>
    <x v="0"/>
    <x v="0"/>
    <x v="0"/>
    <n v="314"/>
    <n v="449.02"/>
  </r>
  <r>
    <x v="0"/>
    <x v="1"/>
    <x v="0"/>
    <x v="1"/>
    <x v="0"/>
    <x v="0"/>
    <x v="0"/>
    <x v="0"/>
    <x v="0"/>
    <n v="236"/>
    <n v="337.48"/>
  </r>
  <r>
    <x v="1"/>
    <x v="1"/>
    <x v="0"/>
    <x v="1"/>
    <x v="0"/>
    <x v="0"/>
    <x v="0"/>
    <x v="0"/>
    <x v="0"/>
    <n v="310"/>
    <n v="526.24"/>
  </r>
  <r>
    <x v="2"/>
    <x v="1"/>
    <x v="0"/>
    <x v="1"/>
    <x v="0"/>
    <x v="0"/>
    <x v="0"/>
    <x v="0"/>
    <x v="0"/>
    <n v="238"/>
    <n v="526.24"/>
  </r>
  <r>
    <x v="0"/>
    <x v="1"/>
    <x v="0"/>
    <x v="1"/>
    <x v="0"/>
    <x v="0"/>
    <x v="0"/>
    <x v="0"/>
    <x v="0"/>
    <n v="1000"/>
    <n v="1430"/>
  </r>
  <r>
    <x v="3"/>
    <x v="1"/>
    <x v="0"/>
    <x v="1"/>
    <x v="0"/>
    <x v="0"/>
    <x v="0"/>
    <x v="0"/>
    <x v="0"/>
    <n v="1033"/>
    <n v="1477.19"/>
  </r>
  <r>
    <x v="2"/>
    <x v="1"/>
    <x v="0"/>
    <x v="1"/>
    <x v="0"/>
    <x v="0"/>
    <x v="0"/>
    <x v="0"/>
    <x v="0"/>
    <n v="240"/>
    <n v="343.2"/>
  </r>
  <r>
    <x v="2"/>
    <x v="1"/>
    <x v="0"/>
    <x v="1"/>
    <x v="0"/>
    <x v="0"/>
    <x v="0"/>
    <x v="0"/>
    <x v="0"/>
    <n v="267"/>
    <n v="381.81"/>
  </r>
  <r>
    <x v="0"/>
    <x v="1"/>
    <x v="0"/>
    <x v="1"/>
    <x v="0"/>
    <x v="0"/>
    <x v="0"/>
    <x v="0"/>
    <x v="0"/>
    <n v="237"/>
    <n v="338.90999999999997"/>
  </r>
  <r>
    <x v="2"/>
    <x v="1"/>
    <x v="0"/>
    <x v="1"/>
    <x v="0"/>
    <x v="0"/>
    <x v="0"/>
    <x v="0"/>
    <x v="0"/>
    <n v="781"/>
    <n v="1116.83"/>
  </r>
  <r>
    <x v="0"/>
    <x v="1"/>
    <x v="0"/>
    <x v="1"/>
    <x v="0"/>
    <x v="0"/>
    <x v="0"/>
    <x v="0"/>
    <x v="0"/>
    <n v="814"/>
    <n v="1164.02"/>
  </r>
  <r>
    <x v="0"/>
    <x v="1"/>
    <x v="0"/>
    <x v="1"/>
    <x v="0"/>
    <x v="0"/>
    <x v="0"/>
    <x v="0"/>
    <x v="0"/>
    <n v="263"/>
    <n v="376.09000000000003"/>
  </r>
  <r>
    <x v="0"/>
    <x v="1"/>
    <x v="0"/>
    <x v="1"/>
    <x v="0"/>
    <x v="0"/>
    <x v="0"/>
    <x v="0"/>
    <x v="0"/>
    <n v="311"/>
    <n v="444.73"/>
  </r>
  <r>
    <x v="1"/>
    <x v="1"/>
    <x v="0"/>
    <x v="1"/>
    <x v="0"/>
    <x v="0"/>
    <x v="0"/>
    <x v="0"/>
    <x v="0"/>
    <n v="239"/>
    <n v="341.77"/>
  </r>
  <r>
    <x v="0"/>
    <x v="1"/>
    <x v="1"/>
    <x v="1"/>
    <x v="0"/>
    <x v="0"/>
    <x v="0"/>
    <x v="0"/>
    <x v="0"/>
    <n v="242"/>
    <n v="346.06"/>
  </r>
  <r>
    <x v="4"/>
    <x v="1"/>
    <x v="1"/>
    <x v="1"/>
    <x v="0"/>
    <x v="0"/>
    <x v="0"/>
    <x v="0"/>
    <x v="0"/>
    <n v="290"/>
    <n v="414.7"/>
  </r>
  <r>
    <x v="1"/>
    <x v="1"/>
    <x v="1"/>
    <x v="0"/>
    <x v="0"/>
    <x v="0"/>
    <x v="0"/>
    <x v="0"/>
    <x v="0"/>
    <n v="218"/>
    <n v="311.74"/>
  </r>
  <r>
    <x v="1"/>
    <x v="1"/>
    <x v="1"/>
    <x v="0"/>
    <x v="0"/>
    <x v="0"/>
    <x v="0"/>
    <x v="0"/>
    <x v="0"/>
    <n v="244"/>
    <n v="526.24"/>
  </r>
  <r>
    <x v="0"/>
    <x v="1"/>
    <x v="1"/>
    <x v="0"/>
    <x v="0"/>
    <x v="0"/>
    <x v="0"/>
    <x v="0"/>
    <x v="0"/>
    <n v="292"/>
    <n v="526.24"/>
  </r>
  <r>
    <x v="1"/>
    <x v="1"/>
    <x v="1"/>
    <x v="0"/>
    <x v="0"/>
    <x v="0"/>
    <x v="0"/>
    <x v="0"/>
    <x v="0"/>
    <n v="1003"/>
    <n v="1434.29"/>
  </r>
  <r>
    <x v="1"/>
    <x v="1"/>
    <x v="1"/>
    <x v="0"/>
    <x v="0"/>
    <x v="0"/>
    <x v="0"/>
    <x v="0"/>
    <x v="0"/>
    <n v="1037"/>
    <n v="1482.9099999999999"/>
  </r>
  <r>
    <x v="0"/>
    <x v="1"/>
    <x v="1"/>
    <x v="0"/>
    <x v="0"/>
    <x v="0"/>
    <x v="0"/>
    <x v="0"/>
    <x v="0"/>
    <n v="216"/>
    <n v="308.88"/>
  </r>
  <r>
    <x v="0"/>
    <x v="1"/>
    <x v="1"/>
    <x v="0"/>
    <x v="0"/>
    <x v="0"/>
    <x v="0"/>
    <x v="0"/>
    <x v="0"/>
    <n v="243"/>
    <n v="347.49"/>
  </r>
  <r>
    <x v="0"/>
    <x v="1"/>
    <x v="1"/>
    <x v="0"/>
    <x v="0"/>
    <x v="0"/>
    <x v="0"/>
    <x v="0"/>
    <x v="0"/>
    <n v="291"/>
    <n v="416.13"/>
  </r>
  <r>
    <x v="1"/>
    <x v="1"/>
    <x v="1"/>
    <x v="0"/>
    <x v="0"/>
    <x v="0"/>
    <x v="0"/>
    <x v="0"/>
    <x v="0"/>
    <n v="219"/>
    <n v="313.17"/>
  </r>
  <r>
    <x v="0"/>
    <x v="1"/>
    <x v="1"/>
    <x v="0"/>
    <x v="0"/>
    <x v="0"/>
    <x v="0"/>
    <x v="0"/>
    <x v="0"/>
    <n v="818"/>
    <n v="1169.74"/>
  </r>
  <r>
    <x v="1"/>
    <x v="1"/>
    <x v="1"/>
    <x v="0"/>
    <x v="0"/>
    <x v="0"/>
    <x v="0"/>
    <x v="0"/>
    <x v="0"/>
    <n v="871"/>
    <n v="1245.53"/>
  </r>
  <r>
    <x v="1"/>
    <x v="1"/>
    <x v="1"/>
    <x v="0"/>
    <x v="0"/>
    <x v="0"/>
    <x v="0"/>
    <x v="0"/>
    <x v="0"/>
    <n v="245"/>
    <n v="350.35"/>
  </r>
  <r>
    <x v="0"/>
    <x v="1"/>
    <x v="1"/>
    <x v="0"/>
    <x v="0"/>
    <x v="0"/>
    <x v="0"/>
    <x v="0"/>
    <x v="0"/>
    <n v="293"/>
    <n v="418.99"/>
  </r>
  <r>
    <x v="0"/>
    <x v="1"/>
    <x v="1"/>
    <x v="0"/>
    <x v="0"/>
    <x v="0"/>
    <x v="0"/>
    <x v="0"/>
    <x v="0"/>
    <n v="215"/>
    <n v="307.45"/>
  </r>
  <r>
    <x v="0"/>
    <x v="1"/>
    <x v="2"/>
    <x v="0"/>
    <x v="0"/>
    <x v="0"/>
    <x v="0"/>
    <x v="0"/>
    <x v="1"/>
    <n v="248"/>
    <n v="354.64"/>
  </r>
  <r>
    <x v="3"/>
    <x v="1"/>
    <x v="2"/>
    <x v="0"/>
    <x v="0"/>
    <x v="0"/>
    <x v="0"/>
    <x v="0"/>
    <x v="1"/>
    <n v="242"/>
    <n v="346.06"/>
  </r>
  <r>
    <x v="1"/>
    <x v="1"/>
    <x v="2"/>
    <x v="0"/>
    <x v="0"/>
    <x v="0"/>
    <x v="0"/>
    <x v="0"/>
    <x v="1"/>
    <n v="236"/>
    <n v="337.48"/>
  </r>
  <r>
    <x v="1"/>
    <x v="1"/>
    <x v="2"/>
    <x v="0"/>
    <x v="0"/>
    <x v="0"/>
    <x v="0"/>
    <x v="0"/>
    <x v="0"/>
    <n v="224"/>
    <n v="320.32"/>
  </r>
  <r>
    <x v="0"/>
    <x v="1"/>
    <x v="2"/>
    <x v="0"/>
    <x v="0"/>
    <x v="0"/>
    <x v="0"/>
    <x v="0"/>
    <x v="0"/>
    <n v="250"/>
    <n v="357.5"/>
  </r>
  <r>
    <x v="2"/>
    <x v="1"/>
    <x v="2"/>
    <x v="0"/>
    <x v="0"/>
    <x v="0"/>
    <x v="0"/>
    <x v="0"/>
    <x v="0"/>
    <n v="244"/>
    <n v="348.92"/>
  </r>
  <r>
    <x v="2"/>
    <x v="1"/>
    <x v="2"/>
    <x v="0"/>
    <x v="0"/>
    <x v="0"/>
    <x v="0"/>
    <x v="0"/>
    <x v="0"/>
    <n v="238"/>
    <n v="340.34000000000003"/>
  </r>
  <r>
    <x v="1"/>
    <x v="1"/>
    <x v="2"/>
    <x v="0"/>
    <x v="0"/>
    <x v="0"/>
    <x v="0"/>
    <x v="0"/>
    <x v="0"/>
    <n v="220"/>
    <n v="526.24"/>
  </r>
  <r>
    <x v="1"/>
    <x v="1"/>
    <x v="2"/>
    <x v="0"/>
    <x v="0"/>
    <x v="0"/>
    <x v="0"/>
    <x v="0"/>
    <x v="0"/>
    <n v="268"/>
    <n v="526.24"/>
  </r>
  <r>
    <x v="1"/>
    <x v="1"/>
    <x v="2"/>
    <x v="0"/>
    <x v="0"/>
    <x v="0"/>
    <x v="0"/>
    <x v="0"/>
    <x v="0"/>
    <n v="1007"/>
    <n v="1440.01"/>
  </r>
  <r>
    <x v="1"/>
    <x v="1"/>
    <x v="2"/>
    <x v="0"/>
    <x v="0"/>
    <x v="0"/>
    <x v="0"/>
    <x v="0"/>
    <x v="0"/>
    <n v="1040"/>
    <n v="1487.2"/>
  </r>
  <r>
    <x v="0"/>
    <x v="1"/>
    <x v="2"/>
    <x v="0"/>
    <x v="0"/>
    <x v="0"/>
    <x v="0"/>
    <x v="0"/>
    <x v="0"/>
    <n v="225"/>
    <n v="321.75"/>
  </r>
  <r>
    <x v="0"/>
    <x v="1"/>
    <x v="2"/>
    <x v="0"/>
    <x v="0"/>
    <x v="0"/>
    <x v="0"/>
    <x v="0"/>
    <x v="0"/>
    <n v="267"/>
    <n v="381.81"/>
  </r>
  <r>
    <x v="1"/>
    <x v="1"/>
    <x v="2"/>
    <x v="0"/>
    <x v="0"/>
    <x v="0"/>
    <x v="0"/>
    <x v="0"/>
    <x v="0"/>
    <n v="247"/>
    <n v="353.21"/>
  </r>
  <r>
    <x v="1"/>
    <x v="1"/>
    <x v="2"/>
    <x v="0"/>
    <x v="0"/>
    <x v="0"/>
    <x v="0"/>
    <x v="0"/>
    <x v="0"/>
    <n v="241"/>
    <n v="344.63"/>
  </r>
  <r>
    <x v="1"/>
    <x v="1"/>
    <x v="2"/>
    <x v="0"/>
    <x v="0"/>
    <x v="0"/>
    <x v="0"/>
    <x v="0"/>
    <x v="0"/>
    <n v="235"/>
    <n v="336.05"/>
  </r>
  <r>
    <x v="2"/>
    <x v="1"/>
    <x v="2"/>
    <x v="0"/>
    <x v="0"/>
    <x v="0"/>
    <x v="0"/>
    <x v="0"/>
    <x v="0"/>
    <n v="788"/>
    <n v="1126.8399999999999"/>
  </r>
  <r>
    <x v="1"/>
    <x v="1"/>
    <x v="2"/>
    <x v="0"/>
    <x v="0"/>
    <x v="0"/>
    <x v="0"/>
    <x v="0"/>
    <x v="0"/>
    <n v="821"/>
    <n v="1174.03"/>
  </r>
  <r>
    <x v="0"/>
    <x v="1"/>
    <x v="2"/>
    <x v="0"/>
    <x v="0"/>
    <x v="0"/>
    <x v="0"/>
    <x v="0"/>
    <x v="1"/>
    <n v="245"/>
    <n v="350.35"/>
  </r>
  <r>
    <x v="0"/>
    <x v="1"/>
    <x v="2"/>
    <x v="0"/>
    <x v="0"/>
    <x v="0"/>
    <x v="0"/>
    <x v="0"/>
    <x v="1"/>
    <n v="239"/>
    <n v="341.77"/>
  </r>
  <r>
    <x v="2"/>
    <x v="1"/>
    <x v="2"/>
    <x v="0"/>
    <x v="0"/>
    <x v="0"/>
    <x v="0"/>
    <x v="0"/>
    <x v="0"/>
    <n v="221"/>
    <n v="316.02999999999997"/>
  </r>
  <r>
    <x v="0"/>
    <x v="1"/>
    <x v="2"/>
    <x v="0"/>
    <x v="0"/>
    <x v="0"/>
    <x v="0"/>
    <x v="0"/>
    <x v="0"/>
    <n v="269"/>
    <n v="384.67"/>
  </r>
  <r>
    <x v="0"/>
    <x v="1"/>
    <x v="3"/>
    <x v="0"/>
    <x v="0"/>
    <x v="0"/>
    <x v="0"/>
    <x v="0"/>
    <x v="0"/>
    <n v="278"/>
    <n v="397.53999999999996"/>
  </r>
  <r>
    <x v="1"/>
    <x v="1"/>
    <x v="3"/>
    <x v="0"/>
    <x v="0"/>
    <x v="0"/>
    <x v="0"/>
    <x v="0"/>
    <x v="0"/>
    <n v="320"/>
    <n v="457.6"/>
  </r>
  <r>
    <x v="1"/>
    <x v="1"/>
    <x v="3"/>
    <x v="0"/>
    <x v="0"/>
    <x v="0"/>
    <x v="0"/>
    <x v="0"/>
    <x v="0"/>
    <n v="248"/>
    <n v="354.64"/>
  </r>
  <r>
    <x v="0"/>
    <x v="1"/>
    <x v="3"/>
    <x v="0"/>
    <x v="0"/>
    <x v="0"/>
    <x v="0"/>
    <x v="0"/>
    <x v="0"/>
    <n v="274"/>
    <n v="526.24"/>
  </r>
  <r>
    <x v="1"/>
    <x v="1"/>
    <x v="3"/>
    <x v="0"/>
    <x v="0"/>
    <x v="0"/>
    <x v="0"/>
    <x v="0"/>
    <x v="0"/>
    <n v="322"/>
    <n v="526.24"/>
  </r>
  <r>
    <x v="1"/>
    <x v="1"/>
    <x v="3"/>
    <x v="0"/>
    <x v="0"/>
    <x v="0"/>
    <x v="0"/>
    <x v="0"/>
    <x v="0"/>
    <n v="250"/>
    <n v="526.24"/>
  </r>
  <r>
    <x v="4"/>
    <x v="1"/>
    <x v="3"/>
    <x v="0"/>
    <x v="0"/>
    <x v="0"/>
    <x v="0"/>
    <x v="0"/>
    <x v="0"/>
    <n v="998"/>
    <n v="1427.1399999999999"/>
  </r>
  <r>
    <x v="1"/>
    <x v="1"/>
    <x v="3"/>
    <x v="0"/>
    <x v="0"/>
    <x v="0"/>
    <x v="0"/>
    <x v="0"/>
    <x v="0"/>
    <n v="1031"/>
    <n v="1474.33"/>
  </r>
  <r>
    <x v="0"/>
    <x v="1"/>
    <x v="3"/>
    <x v="0"/>
    <x v="0"/>
    <x v="0"/>
    <x v="0"/>
    <x v="0"/>
    <x v="0"/>
    <n v="321"/>
    <n v="459.03"/>
  </r>
  <r>
    <x v="4"/>
    <x v="1"/>
    <x v="3"/>
    <x v="0"/>
    <x v="0"/>
    <x v="0"/>
    <x v="0"/>
    <x v="0"/>
    <x v="0"/>
    <n v="249"/>
    <n v="356.07"/>
  </r>
  <r>
    <x v="1"/>
    <x v="1"/>
    <x v="3"/>
    <x v="0"/>
    <x v="0"/>
    <x v="0"/>
    <x v="0"/>
    <x v="0"/>
    <x v="0"/>
    <n v="779"/>
    <n v="1113.97"/>
  </r>
  <r>
    <x v="0"/>
    <x v="1"/>
    <x v="3"/>
    <x v="0"/>
    <x v="0"/>
    <x v="0"/>
    <x v="0"/>
    <x v="0"/>
    <x v="0"/>
    <n v="812"/>
    <n v="1161.1599999999999"/>
  </r>
  <r>
    <x v="0"/>
    <x v="1"/>
    <x v="3"/>
    <x v="0"/>
    <x v="0"/>
    <x v="0"/>
    <x v="0"/>
    <x v="0"/>
    <x v="0"/>
    <n v="866"/>
    <n v="1238.3800000000001"/>
  </r>
  <r>
    <x v="1"/>
    <x v="1"/>
    <x v="3"/>
    <x v="0"/>
    <x v="0"/>
    <x v="0"/>
    <x v="0"/>
    <x v="0"/>
    <x v="0"/>
    <n v="275"/>
    <n v="393.25"/>
  </r>
  <r>
    <x v="1"/>
    <x v="1"/>
    <x v="3"/>
    <x v="0"/>
    <x v="0"/>
    <x v="0"/>
    <x v="0"/>
    <x v="0"/>
    <x v="0"/>
    <n v="323"/>
    <n v="461.89"/>
  </r>
  <r>
    <x v="0"/>
    <x v="1"/>
    <x v="3"/>
    <x v="0"/>
    <x v="0"/>
    <x v="0"/>
    <x v="0"/>
    <x v="0"/>
    <x v="0"/>
    <n v="251"/>
    <n v="358.93"/>
  </r>
  <r>
    <x v="0"/>
    <x v="1"/>
    <x v="4"/>
    <x v="0"/>
    <x v="0"/>
    <x v="0"/>
    <x v="0"/>
    <x v="0"/>
    <x v="0"/>
    <n v="326"/>
    <n v="466.18"/>
  </r>
  <r>
    <x v="0"/>
    <x v="1"/>
    <x v="4"/>
    <x v="0"/>
    <x v="0"/>
    <x v="0"/>
    <x v="0"/>
    <x v="0"/>
    <x v="0"/>
    <n v="254"/>
    <n v="363.22"/>
  </r>
  <r>
    <x v="2"/>
    <x v="1"/>
    <x v="4"/>
    <x v="0"/>
    <x v="0"/>
    <x v="0"/>
    <x v="0"/>
    <x v="0"/>
    <x v="0"/>
    <n v="280"/>
    <n v="526.24"/>
  </r>
  <r>
    <x v="1"/>
    <x v="1"/>
    <x v="4"/>
    <x v="0"/>
    <x v="0"/>
    <x v="0"/>
    <x v="0"/>
    <x v="0"/>
    <x v="0"/>
    <n v="328"/>
    <n v="526.24"/>
  </r>
  <r>
    <x v="2"/>
    <x v="1"/>
    <x v="4"/>
    <x v="0"/>
    <x v="0"/>
    <x v="0"/>
    <x v="0"/>
    <x v="0"/>
    <x v="0"/>
    <n v="256"/>
    <n v="526.24"/>
  </r>
  <r>
    <x v="2"/>
    <x v="1"/>
    <x v="4"/>
    <x v="0"/>
    <x v="0"/>
    <x v="0"/>
    <x v="0"/>
    <x v="0"/>
    <x v="0"/>
    <n v="997"/>
    <n v="1425.71"/>
  </r>
  <r>
    <x v="3"/>
    <x v="1"/>
    <x v="4"/>
    <x v="0"/>
    <x v="0"/>
    <x v="0"/>
    <x v="0"/>
    <x v="0"/>
    <x v="0"/>
    <n v="1030"/>
    <n v="1472.9"/>
  </r>
  <r>
    <x v="3"/>
    <x v="1"/>
    <x v="4"/>
    <x v="0"/>
    <x v="0"/>
    <x v="0"/>
    <x v="0"/>
    <x v="0"/>
    <x v="0"/>
    <n v="252"/>
    <n v="360.36"/>
  </r>
  <r>
    <x v="3"/>
    <x v="1"/>
    <x v="4"/>
    <x v="0"/>
    <x v="0"/>
    <x v="0"/>
    <x v="0"/>
    <x v="0"/>
    <x v="0"/>
    <n v="279"/>
    <n v="398.97"/>
  </r>
  <r>
    <x v="1"/>
    <x v="1"/>
    <x v="4"/>
    <x v="0"/>
    <x v="0"/>
    <x v="0"/>
    <x v="0"/>
    <x v="0"/>
    <x v="0"/>
    <n v="327"/>
    <n v="467.61"/>
  </r>
  <r>
    <x v="2"/>
    <x v="1"/>
    <x v="4"/>
    <x v="0"/>
    <x v="0"/>
    <x v="0"/>
    <x v="0"/>
    <x v="0"/>
    <x v="0"/>
    <n v="255"/>
    <n v="364.65"/>
  </r>
  <r>
    <x v="2"/>
    <x v="1"/>
    <x v="4"/>
    <x v="0"/>
    <x v="0"/>
    <x v="0"/>
    <x v="0"/>
    <x v="0"/>
    <x v="0"/>
    <n v="778"/>
    <n v="1112.54"/>
  </r>
  <r>
    <x v="2"/>
    <x v="1"/>
    <x v="4"/>
    <x v="0"/>
    <x v="0"/>
    <x v="0"/>
    <x v="0"/>
    <x v="0"/>
    <x v="0"/>
    <n v="865"/>
    <n v="1236.95"/>
  </r>
  <r>
    <x v="0"/>
    <x v="1"/>
    <x v="4"/>
    <x v="0"/>
    <x v="0"/>
    <x v="0"/>
    <x v="0"/>
    <x v="0"/>
    <x v="0"/>
    <n v="281"/>
    <n v="401.83"/>
  </r>
  <r>
    <x v="2"/>
    <x v="1"/>
    <x v="4"/>
    <x v="0"/>
    <x v="0"/>
    <x v="0"/>
    <x v="0"/>
    <x v="0"/>
    <x v="0"/>
    <n v="329"/>
    <n v="470.47"/>
  </r>
  <r>
    <x v="0"/>
    <x v="1"/>
    <x v="5"/>
    <x v="0"/>
    <x v="0"/>
    <x v="0"/>
    <x v="0"/>
    <x v="0"/>
    <x v="0"/>
    <n v="248"/>
    <n v="354.64"/>
  </r>
  <r>
    <x v="0"/>
    <x v="1"/>
    <x v="5"/>
    <x v="0"/>
    <x v="0"/>
    <x v="0"/>
    <x v="0"/>
    <x v="0"/>
    <x v="0"/>
    <n v="296"/>
    <n v="423.28"/>
  </r>
  <r>
    <x v="0"/>
    <x v="1"/>
    <x v="5"/>
    <x v="0"/>
    <x v="0"/>
    <x v="0"/>
    <x v="0"/>
    <x v="0"/>
    <x v="0"/>
    <n v="224"/>
    <n v="320.32"/>
  </r>
  <r>
    <x v="0"/>
    <x v="1"/>
    <x v="5"/>
    <x v="0"/>
    <x v="0"/>
    <x v="0"/>
    <x v="0"/>
    <x v="0"/>
    <x v="0"/>
    <n v="250"/>
    <n v="526.24"/>
  </r>
  <r>
    <x v="0"/>
    <x v="1"/>
    <x v="5"/>
    <x v="0"/>
    <x v="0"/>
    <x v="0"/>
    <x v="0"/>
    <x v="0"/>
    <x v="0"/>
    <n v="298"/>
    <n v="526.24"/>
  </r>
  <r>
    <x v="1"/>
    <x v="1"/>
    <x v="5"/>
    <x v="0"/>
    <x v="0"/>
    <x v="0"/>
    <x v="0"/>
    <x v="0"/>
    <x v="0"/>
    <n v="220"/>
    <n v="526.24"/>
  </r>
  <r>
    <x v="4"/>
    <x v="1"/>
    <x v="5"/>
    <x v="0"/>
    <x v="0"/>
    <x v="0"/>
    <x v="0"/>
    <x v="0"/>
    <x v="0"/>
    <n v="1036"/>
    <n v="1481.48"/>
  </r>
  <r>
    <x v="3"/>
    <x v="1"/>
    <x v="5"/>
    <x v="0"/>
    <x v="0"/>
    <x v="0"/>
    <x v="0"/>
    <x v="0"/>
    <x v="0"/>
    <n v="222"/>
    <n v="317.45999999999998"/>
  </r>
  <r>
    <x v="3"/>
    <x v="1"/>
    <x v="5"/>
    <x v="0"/>
    <x v="0"/>
    <x v="0"/>
    <x v="0"/>
    <x v="0"/>
    <x v="0"/>
    <n v="249"/>
    <n v="356.07"/>
  </r>
  <r>
    <x v="0"/>
    <x v="1"/>
    <x v="5"/>
    <x v="0"/>
    <x v="0"/>
    <x v="0"/>
    <x v="0"/>
    <x v="0"/>
    <x v="0"/>
    <n v="297"/>
    <n v="424.71"/>
  </r>
  <r>
    <x v="1"/>
    <x v="1"/>
    <x v="5"/>
    <x v="0"/>
    <x v="0"/>
    <x v="0"/>
    <x v="0"/>
    <x v="0"/>
    <x v="0"/>
    <n v="784"/>
    <n v="1121.1199999999999"/>
  </r>
  <r>
    <x v="0"/>
    <x v="1"/>
    <x v="5"/>
    <x v="0"/>
    <x v="0"/>
    <x v="0"/>
    <x v="0"/>
    <x v="0"/>
    <x v="0"/>
    <n v="817"/>
    <n v="1168.31"/>
  </r>
  <r>
    <x v="0"/>
    <x v="1"/>
    <x v="5"/>
    <x v="0"/>
    <x v="0"/>
    <x v="0"/>
    <x v="0"/>
    <x v="0"/>
    <x v="0"/>
    <n v="870"/>
    <n v="1244.0999999999999"/>
  </r>
  <r>
    <x v="0"/>
    <x v="1"/>
    <x v="5"/>
    <x v="0"/>
    <x v="0"/>
    <x v="0"/>
    <x v="0"/>
    <x v="0"/>
    <x v="0"/>
    <n v="251"/>
    <n v="358.93"/>
  </r>
  <r>
    <x v="0"/>
    <x v="1"/>
    <x v="5"/>
    <x v="0"/>
    <x v="0"/>
    <x v="0"/>
    <x v="0"/>
    <x v="0"/>
    <x v="0"/>
    <n v="221"/>
    <n v="316.02999999999997"/>
  </r>
  <r>
    <x v="1"/>
    <x v="1"/>
    <x v="6"/>
    <x v="0"/>
    <x v="0"/>
    <x v="0"/>
    <x v="0"/>
    <x v="0"/>
    <x v="0"/>
    <n v="254"/>
    <n v="363.22"/>
  </r>
  <r>
    <x v="0"/>
    <x v="1"/>
    <x v="6"/>
    <x v="0"/>
    <x v="0"/>
    <x v="0"/>
    <x v="0"/>
    <x v="0"/>
    <x v="0"/>
    <n v="302"/>
    <n v="431.86"/>
  </r>
  <r>
    <x v="4"/>
    <x v="1"/>
    <x v="6"/>
    <x v="0"/>
    <x v="0"/>
    <x v="0"/>
    <x v="0"/>
    <x v="0"/>
    <x v="0"/>
    <n v="230"/>
    <n v="328.9"/>
  </r>
  <r>
    <x v="1"/>
    <x v="1"/>
    <x v="6"/>
    <x v="0"/>
    <x v="0"/>
    <x v="0"/>
    <x v="0"/>
    <x v="0"/>
    <x v="0"/>
    <n v="256"/>
    <n v="526.24"/>
  </r>
  <r>
    <x v="0"/>
    <x v="1"/>
    <x v="6"/>
    <x v="0"/>
    <x v="0"/>
    <x v="0"/>
    <x v="0"/>
    <x v="0"/>
    <x v="0"/>
    <n v="226"/>
    <n v="526.24"/>
  </r>
  <r>
    <x v="0"/>
    <x v="1"/>
    <x v="6"/>
    <x v="0"/>
    <x v="0"/>
    <x v="0"/>
    <x v="0"/>
    <x v="0"/>
    <x v="0"/>
    <n v="1002"/>
    <n v="1432.8600000000001"/>
  </r>
  <r>
    <x v="2"/>
    <x v="1"/>
    <x v="6"/>
    <x v="0"/>
    <x v="0"/>
    <x v="0"/>
    <x v="0"/>
    <x v="0"/>
    <x v="0"/>
    <n v="1035"/>
    <n v="1480.05"/>
  </r>
  <r>
    <x v="0"/>
    <x v="1"/>
    <x v="6"/>
    <x v="0"/>
    <x v="0"/>
    <x v="0"/>
    <x v="0"/>
    <x v="0"/>
    <x v="0"/>
    <n v="228"/>
    <n v="326.03999999999996"/>
  </r>
  <r>
    <x v="0"/>
    <x v="1"/>
    <x v="6"/>
    <x v="0"/>
    <x v="0"/>
    <x v="0"/>
    <x v="0"/>
    <x v="0"/>
    <x v="0"/>
    <n v="255"/>
    <n v="364.65"/>
  </r>
  <r>
    <x v="1"/>
    <x v="1"/>
    <x v="6"/>
    <x v="0"/>
    <x v="0"/>
    <x v="0"/>
    <x v="0"/>
    <x v="0"/>
    <x v="0"/>
    <n v="303"/>
    <n v="433.28999999999996"/>
  </r>
  <r>
    <x v="0"/>
    <x v="1"/>
    <x v="6"/>
    <x v="0"/>
    <x v="0"/>
    <x v="0"/>
    <x v="0"/>
    <x v="0"/>
    <x v="0"/>
    <n v="225"/>
    <n v="321.75"/>
  </r>
  <r>
    <x v="0"/>
    <x v="1"/>
    <x v="6"/>
    <x v="0"/>
    <x v="0"/>
    <x v="0"/>
    <x v="0"/>
    <x v="0"/>
    <x v="0"/>
    <n v="783"/>
    <n v="1119.69"/>
  </r>
  <r>
    <x v="2"/>
    <x v="1"/>
    <x v="6"/>
    <x v="0"/>
    <x v="0"/>
    <x v="0"/>
    <x v="0"/>
    <x v="0"/>
    <x v="0"/>
    <n v="816"/>
    <n v="1166.8800000000001"/>
  </r>
  <r>
    <x v="1"/>
    <x v="1"/>
    <x v="6"/>
    <x v="0"/>
    <x v="0"/>
    <x v="0"/>
    <x v="0"/>
    <x v="0"/>
    <x v="0"/>
    <n v="869"/>
    <n v="1242.67"/>
  </r>
  <r>
    <x v="4"/>
    <x v="1"/>
    <x v="6"/>
    <x v="0"/>
    <x v="0"/>
    <x v="0"/>
    <x v="0"/>
    <x v="0"/>
    <x v="0"/>
    <n v="257"/>
    <n v="367.51"/>
  </r>
  <r>
    <x v="1"/>
    <x v="1"/>
    <x v="6"/>
    <x v="0"/>
    <x v="0"/>
    <x v="0"/>
    <x v="0"/>
    <x v="0"/>
    <x v="0"/>
    <n v="299"/>
    <n v="427.57"/>
  </r>
  <r>
    <x v="1"/>
    <x v="1"/>
    <x v="6"/>
    <x v="0"/>
    <x v="0"/>
    <x v="0"/>
    <x v="0"/>
    <x v="0"/>
    <x v="0"/>
    <n v="227"/>
    <n v="324.61"/>
  </r>
  <r>
    <x v="0"/>
    <x v="1"/>
    <x v="7"/>
    <x v="0"/>
    <x v="0"/>
    <x v="0"/>
    <x v="0"/>
    <x v="0"/>
    <x v="0"/>
    <n v="272"/>
    <n v="388.96"/>
  </r>
  <r>
    <x v="1"/>
    <x v="1"/>
    <x v="7"/>
    <x v="0"/>
    <x v="0"/>
    <x v="0"/>
    <x v="0"/>
    <x v="0"/>
    <x v="0"/>
    <n v="242"/>
    <n v="346.06"/>
  </r>
  <r>
    <x v="1"/>
    <x v="1"/>
    <x v="7"/>
    <x v="0"/>
    <x v="0"/>
    <x v="0"/>
    <x v="0"/>
    <x v="0"/>
    <x v="0"/>
    <n v="268"/>
    <n v="526.24"/>
  </r>
  <r>
    <x v="1"/>
    <x v="1"/>
    <x v="7"/>
    <x v="0"/>
    <x v="0"/>
    <x v="0"/>
    <x v="0"/>
    <x v="0"/>
    <x v="0"/>
    <n v="316"/>
    <n v="526.24"/>
  </r>
  <r>
    <x v="0"/>
    <x v="1"/>
    <x v="7"/>
    <x v="0"/>
    <x v="0"/>
    <x v="0"/>
    <x v="0"/>
    <x v="0"/>
    <x v="0"/>
    <n v="244"/>
    <n v="526.24"/>
  </r>
  <r>
    <x v="1"/>
    <x v="1"/>
    <x v="7"/>
    <x v="0"/>
    <x v="0"/>
    <x v="0"/>
    <x v="0"/>
    <x v="0"/>
    <x v="0"/>
    <n v="999"/>
    <n v="1428.57"/>
  </r>
  <r>
    <x v="2"/>
    <x v="1"/>
    <x v="7"/>
    <x v="0"/>
    <x v="0"/>
    <x v="0"/>
    <x v="0"/>
    <x v="0"/>
    <x v="0"/>
    <n v="1032"/>
    <n v="1475.76"/>
  </r>
  <r>
    <x v="1"/>
    <x v="1"/>
    <x v="7"/>
    <x v="0"/>
    <x v="0"/>
    <x v="0"/>
    <x v="0"/>
    <x v="0"/>
    <x v="0"/>
    <n v="246"/>
    <n v="351.78"/>
  </r>
  <r>
    <x v="1"/>
    <x v="1"/>
    <x v="7"/>
    <x v="0"/>
    <x v="0"/>
    <x v="0"/>
    <x v="0"/>
    <x v="0"/>
    <x v="0"/>
    <n v="273"/>
    <n v="390.39"/>
  </r>
  <r>
    <x v="2"/>
    <x v="1"/>
    <x v="7"/>
    <x v="0"/>
    <x v="0"/>
    <x v="0"/>
    <x v="0"/>
    <x v="0"/>
    <x v="0"/>
    <n v="315"/>
    <n v="450.45"/>
  </r>
  <r>
    <x v="1"/>
    <x v="1"/>
    <x v="7"/>
    <x v="0"/>
    <x v="0"/>
    <x v="0"/>
    <x v="0"/>
    <x v="0"/>
    <x v="0"/>
    <n v="243"/>
    <n v="347.49"/>
  </r>
  <r>
    <x v="0"/>
    <x v="1"/>
    <x v="7"/>
    <x v="0"/>
    <x v="0"/>
    <x v="0"/>
    <x v="0"/>
    <x v="0"/>
    <x v="0"/>
    <n v="780"/>
    <n v="1115.4000000000001"/>
  </r>
  <r>
    <x v="2"/>
    <x v="1"/>
    <x v="7"/>
    <x v="0"/>
    <x v="0"/>
    <x v="0"/>
    <x v="0"/>
    <x v="0"/>
    <x v="0"/>
    <n v="813"/>
    <n v="1162.5899999999999"/>
  </r>
  <r>
    <x v="1"/>
    <x v="1"/>
    <x v="7"/>
    <x v="0"/>
    <x v="0"/>
    <x v="0"/>
    <x v="0"/>
    <x v="0"/>
    <x v="0"/>
    <n v="867"/>
    <n v="1239.81"/>
  </r>
  <r>
    <x v="1"/>
    <x v="1"/>
    <x v="7"/>
    <x v="0"/>
    <x v="0"/>
    <x v="0"/>
    <x v="0"/>
    <x v="0"/>
    <x v="0"/>
    <n v="269"/>
    <n v="384.67"/>
  </r>
  <r>
    <x v="0"/>
    <x v="1"/>
    <x v="7"/>
    <x v="0"/>
    <x v="0"/>
    <x v="0"/>
    <x v="0"/>
    <x v="0"/>
    <x v="0"/>
    <n v="317"/>
    <n v="453.31"/>
  </r>
  <r>
    <x v="0"/>
    <x v="1"/>
    <x v="7"/>
    <x v="0"/>
    <x v="0"/>
    <x v="0"/>
    <x v="0"/>
    <x v="0"/>
    <x v="0"/>
    <n v="245"/>
    <n v="350.35"/>
  </r>
  <r>
    <x v="0"/>
    <x v="1"/>
    <x v="8"/>
    <x v="0"/>
    <x v="0"/>
    <x v="0"/>
    <x v="0"/>
    <x v="0"/>
    <x v="0"/>
    <n v="260"/>
    <n v="371.8"/>
  </r>
  <r>
    <x v="0"/>
    <x v="1"/>
    <x v="8"/>
    <x v="0"/>
    <x v="0"/>
    <x v="0"/>
    <x v="0"/>
    <x v="0"/>
    <x v="0"/>
    <n v="308"/>
    <n v="440.44"/>
  </r>
  <r>
    <x v="2"/>
    <x v="1"/>
    <x v="8"/>
    <x v="0"/>
    <x v="0"/>
    <x v="0"/>
    <x v="0"/>
    <x v="0"/>
    <x v="0"/>
    <n v="262"/>
    <n v="526.24"/>
  </r>
  <r>
    <x v="3"/>
    <x v="1"/>
    <x v="8"/>
    <x v="0"/>
    <x v="0"/>
    <x v="0"/>
    <x v="0"/>
    <x v="0"/>
    <x v="0"/>
    <n v="304"/>
    <n v="526.24"/>
  </r>
  <r>
    <x v="1"/>
    <x v="1"/>
    <x v="8"/>
    <x v="0"/>
    <x v="0"/>
    <x v="0"/>
    <x v="0"/>
    <x v="0"/>
    <x v="0"/>
    <n v="232"/>
    <n v="526.24"/>
  </r>
  <r>
    <x v="1"/>
    <x v="1"/>
    <x v="8"/>
    <x v="0"/>
    <x v="0"/>
    <x v="0"/>
    <x v="0"/>
    <x v="0"/>
    <x v="0"/>
    <n v="1001"/>
    <n v="1431.43"/>
  </r>
  <r>
    <x v="1"/>
    <x v="1"/>
    <x v="8"/>
    <x v="0"/>
    <x v="0"/>
    <x v="0"/>
    <x v="0"/>
    <x v="0"/>
    <x v="0"/>
    <n v="1034"/>
    <n v="1478.62"/>
  </r>
  <r>
    <x v="0"/>
    <x v="1"/>
    <x v="8"/>
    <x v="0"/>
    <x v="0"/>
    <x v="0"/>
    <x v="0"/>
    <x v="0"/>
    <x v="0"/>
    <n v="234"/>
    <n v="334.62"/>
  </r>
  <r>
    <x v="0"/>
    <x v="1"/>
    <x v="8"/>
    <x v="0"/>
    <x v="0"/>
    <x v="0"/>
    <x v="0"/>
    <x v="0"/>
    <x v="0"/>
    <n v="261"/>
    <n v="373.23"/>
  </r>
  <r>
    <x v="2"/>
    <x v="1"/>
    <x v="8"/>
    <x v="0"/>
    <x v="0"/>
    <x v="0"/>
    <x v="0"/>
    <x v="0"/>
    <x v="0"/>
    <n v="309"/>
    <n v="441.87"/>
  </r>
  <r>
    <x v="1"/>
    <x v="1"/>
    <x v="8"/>
    <x v="0"/>
    <x v="0"/>
    <x v="0"/>
    <x v="0"/>
    <x v="0"/>
    <x v="0"/>
    <n v="231"/>
    <n v="330.33"/>
  </r>
  <r>
    <x v="1"/>
    <x v="1"/>
    <x v="8"/>
    <x v="0"/>
    <x v="0"/>
    <x v="0"/>
    <x v="0"/>
    <x v="0"/>
    <x v="0"/>
    <n v="782"/>
    <n v="1118.26"/>
  </r>
  <r>
    <x v="0"/>
    <x v="1"/>
    <x v="8"/>
    <x v="0"/>
    <x v="0"/>
    <x v="0"/>
    <x v="0"/>
    <x v="0"/>
    <x v="0"/>
    <n v="815"/>
    <n v="1165.45"/>
  </r>
  <r>
    <x v="2"/>
    <x v="1"/>
    <x v="8"/>
    <x v="0"/>
    <x v="0"/>
    <x v="0"/>
    <x v="0"/>
    <x v="0"/>
    <x v="0"/>
    <n v="868"/>
    <n v="1241.24"/>
  </r>
  <r>
    <x v="0"/>
    <x v="1"/>
    <x v="8"/>
    <x v="0"/>
    <x v="0"/>
    <x v="0"/>
    <x v="0"/>
    <x v="0"/>
    <x v="0"/>
    <n v="305"/>
    <n v="436.15"/>
  </r>
  <r>
    <x v="0"/>
    <x v="1"/>
    <x v="8"/>
    <x v="0"/>
    <x v="0"/>
    <x v="0"/>
    <x v="0"/>
    <x v="0"/>
    <x v="0"/>
    <n v="233"/>
    <n v="333.19"/>
  </r>
  <r>
    <x v="1"/>
    <x v="1"/>
    <x v="9"/>
    <x v="1"/>
    <x v="0"/>
    <x v="0"/>
    <x v="0"/>
    <x v="0"/>
    <x v="1"/>
    <n v="266"/>
    <n v="380.38"/>
  </r>
  <r>
    <x v="1"/>
    <x v="1"/>
    <x v="9"/>
    <x v="1"/>
    <x v="0"/>
    <x v="0"/>
    <x v="0"/>
    <x v="0"/>
    <x v="1"/>
    <n v="260"/>
    <n v="371.8"/>
  </r>
  <r>
    <x v="0"/>
    <x v="1"/>
    <x v="9"/>
    <x v="1"/>
    <x v="0"/>
    <x v="0"/>
    <x v="0"/>
    <x v="0"/>
    <x v="1"/>
    <n v="254"/>
    <n v="363.22"/>
  </r>
  <r>
    <x v="0"/>
    <x v="1"/>
    <x v="9"/>
    <x v="1"/>
    <x v="0"/>
    <x v="0"/>
    <x v="0"/>
    <x v="0"/>
    <x v="0"/>
    <n v="230"/>
    <n v="328.9"/>
  </r>
  <r>
    <x v="0"/>
    <x v="1"/>
    <x v="9"/>
    <x v="1"/>
    <x v="0"/>
    <x v="0"/>
    <x v="0"/>
    <x v="0"/>
    <x v="0"/>
    <n v="272"/>
    <n v="388.96"/>
  </r>
  <r>
    <x v="2"/>
    <x v="1"/>
    <x v="9"/>
    <x v="1"/>
    <x v="0"/>
    <x v="0"/>
    <x v="0"/>
    <x v="0"/>
    <x v="0"/>
    <n v="262"/>
    <n v="374.65999999999997"/>
  </r>
  <r>
    <x v="1"/>
    <x v="1"/>
    <x v="9"/>
    <x v="1"/>
    <x v="0"/>
    <x v="0"/>
    <x v="0"/>
    <x v="0"/>
    <x v="0"/>
    <n v="256"/>
    <n v="366.08"/>
  </r>
  <r>
    <x v="2"/>
    <x v="1"/>
    <x v="9"/>
    <x v="1"/>
    <x v="0"/>
    <x v="0"/>
    <x v="0"/>
    <x v="0"/>
    <x v="0"/>
    <n v="226"/>
    <n v="526.24"/>
  </r>
  <r>
    <x v="2"/>
    <x v="1"/>
    <x v="9"/>
    <x v="1"/>
    <x v="0"/>
    <x v="0"/>
    <x v="0"/>
    <x v="0"/>
    <x v="0"/>
    <n v="274"/>
    <n v="526.24"/>
  </r>
  <r>
    <x v="4"/>
    <x v="1"/>
    <x v="9"/>
    <x v="1"/>
    <x v="0"/>
    <x v="0"/>
    <x v="0"/>
    <x v="0"/>
    <x v="0"/>
    <n v="1006"/>
    <n v="1438.58"/>
  </r>
  <r>
    <x v="3"/>
    <x v="1"/>
    <x v="9"/>
    <x v="1"/>
    <x v="0"/>
    <x v="0"/>
    <x v="0"/>
    <x v="0"/>
    <x v="0"/>
    <n v="1039"/>
    <n v="1485.77"/>
  </r>
  <r>
    <x v="3"/>
    <x v="1"/>
    <x v="9"/>
    <x v="1"/>
    <x v="0"/>
    <x v="0"/>
    <x v="0"/>
    <x v="0"/>
    <x v="0"/>
    <n v="273"/>
    <n v="390.39"/>
  </r>
  <r>
    <x v="0"/>
    <x v="1"/>
    <x v="9"/>
    <x v="1"/>
    <x v="0"/>
    <x v="0"/>
    <x v="0"/>
    <x v="0"/>
    <x v="0"/>
    <n v="265"/>
    <n v="378.95"/>
  </r>
  <r>
    <x v="4"/>
    <x v="1"/>
    <x v="9"/>
    <x v="1"/>
    <x v="0"/>
    <x v="0"/>
    <x v="0"/>
    <x v="0"/>
    <x v="0"/>
    <n v="259"/>
    <n v="370.37"/>
  </r>
  <r>
    <x v="2"/>
    <x v="1"/>
    <x v="9"/>
    <x v="1"/>
    <x v="0"/>
    <x v="0"/>
    <x v="0"/>
    <x v="0"/>
    <x v="0"/>
    <n v="253"/>
    <n v="361.78999999999996"/>
  </r>
  <r>
    <x v="2"/>
    <x v="1"/>
    <x v="9"/>
    <x v="1"/>
    <x v="0"/>
    <x v="0"/>
    <x v="0"/>
    <x v="0"/>
    <x v="0"/>
    <n v="787"/>
    <n v="1125.4099999999999"/>
  </r>
  <r>
    <x v="2"/>
    <x v="1"/>
    <x v="9"/>
    <x v="1"/>
    <x v="0"/>
    <x v="0"/>
    <x v="0"/>
    <x v="0"/>
    <x v="0"/>
    <n v="820"/>
    <n v="1172.5999999999999"/>
  </r>
  <r>
    <x v="0"/>
    <x v="1"/>
    <x v="9"/>
    <x v="1"/>
    <x v="0"/>
    <x v="0"/>
    <x v="0"/>
    <x v="0"/>
    <x v="1"/>
    <n v="263"/>
    <n v="376.09000000000003"/>
  </r>
  <r>
    <x v="1"/>
    <x v="1"/>
    <x v="9"/>
    <x v="1"/>
    <x v="0"/>
    <x v="0"/>
    <x v="0"/>
    <x v="0"/>
    <x v="1"/>
    <n v="257"/>
    <n v="367.51"/>
  </r>
  <r>
    <x v="0"/>
    <x v="1"/>
    <x v="9"/>
    <x v="1"/>
    <x v="0"/>
    <x v="0"/>
    <x v="0"/>
    <x v="0"/>
    <x v="1"/>
    <n v="251"/>
    <n v="358.93"/>
  </r>
  <r>
    <x v="1"/>
    <x v="1"/>
    <x v="9"/>
    <x v="1"/>
    <x v="0"/>
    <x v="0"/>
    <x v="0"/>
    <x v="0"/>
    <x v="0"/>
    <n v="227"/>
    <n v="324.61"/>
  </r>
  <r>
    <x v="1"/>
    <x v="1"/>
    <x v="9"/>
    <x v="1"/>
    <x v="0"/>
    <x v="0"/>
    <x v="0"/>
    <x v="0"/>
    <x v="0"/>
    <n v="275"/>
    <n v="393.25"/>
  </r>
  <r>
    <x v="2"/>
    <x v="1"/>
    <x v="10"/>
    <x v="1"/>
    <x v="0"/>
    <x v="0"/>
    <x v="0"/>
    <x v="0"/>
    <x v="1"/>
    <n v="278"/>
    <n v="397.53999999999996"/>
  </r>
  <r>
    <x v="1"/>
    <x v="1"/>
    <x v="10"/>
    <x v="1"/>
    <x v="0"/>
    <x v="0"/>
    <x v="0"/>
    <x v="0"/>
    <x v="1"/>
    <n v="272"/>
    <n v="388.96"/>
  </r>
  <r>
    <x v="0"/>
    <x v="1"/>
    <x v="10"/>
    <x v="1"/>
    <x v="0"/>
    <x v="0"/>
    <x v="0"/>
    <x v="0"/>
    <x v="0"/>
    <n v="278"/>
    <n v="397.53999999999996"/>
  </r>
  <r>
    <x v="1"/>
    <x v="1"/>
    <x v="10"/>
    <x v="1"/>
    <x v="0"/>
    <x v="0"/>
    <x v="0"/>
    <x v="0"/>
    <x v="0"/>
    <n v="280"/>
    <n v="400.4"/>
  </r>
  <r>
    <x v="1"/>
    <x v="1"/>
    <x v="10"/>
    <x v="1"/>
    <x v="0"/>
    <x v="0"/>
    <x v="0"/>
    <x v="0"/>
    <x v="0"/>
    <n v="274"/>
    <n v="391.82"/>
  </r>
  <r>
    <x v="0"/>
    <x v="1"/>
    <x v="10"/>
    <x v="1"/>
    <x v="0"/>
    <x v="0"/>
    <x v="0"/>
    <x v="0"/>
    <x v="0"/>
    <n v="268"/>
    <n v="383.24"/>
  </r>
  <r>
    <x v="2"/>
    <x v="1"/>
    <x v="10"/>
    <x v="1"/>
    <x v="0"/>
    <x v="0"/>
    <x v="0"/>
    <x v="0"/>
    <x v="0"/>
    <n v="232"/>
    <n v="526.24"/>
  </r>
  <r>
    <x v="0"/>
    <x v="1"/>
    <x v="10"/>
    <x v="1"/>
    <x v="0"/>
    <x v="0"/>
    <x v="0"/>
    <x v="0"/>
    <x v="0"/>
    <n v="280"/>
    <n v="526.24"/>
  </r>
  <r>
    <x v="3"/>
    <x v="1"/>
    <x v="10"/>
    <x v="1"/>
    <x v="0"/>
    <x v="0"/>
    <x v="0"/>
    <x v="0"/>
    <x v="0"/>
    <n v="1005"/>
    <n v="1437.15"/>
  </r>
  <r>
    <x v="1"/>
    <x v="1"/>
    <x v="10"/>
    <x v="1"/>
    <x v="0"/>
    <x v="0"/>
    <x v="0"/>
    <x v="0"/>
    <x v="0"/>
    <n v="1038"/>
    <n v="1484.34"/>
  </r>
  <r>
    <x v="0"/>
    <x v="1"/>
    <x v="10"/>
    <x v="1"/>
    <x v="0"/>
    <x v="0"/>
    <x v="0"/>
    <x v="0"/>
    <x v="0"/>
    <n v="231"/>
    <n v="330.33"/>
  </r>
  <r>
    <x v="1"/>
    <x v="1"/>
    <x v="10"/>
    <x v="1"/>
    <x v="0"/>
    <x v="0"/>
    <x v="0"/>
    <x v="0"/>
    <x v="0"/>
    <n v="279"/>
    <n v="398.97"/>
  </r>
  <r>
    <x v="3"/>
    <x v="1"/>
    <x v="10"/>
    <x v="1"/>
    <x v="0"/>
    <x v="0"/>
    <x v="0"/>
    <x v="0"/>
    <x v="0"/>
    <n v="277"/>
    <n v="396.11"/>
  </r>
  <r>
    <x v="2"/>
    <x v="1"/>
    <x v="10"/>
    <x v="1"/>
    <x v="0"/>
    <x v="0"/>
    <x v="0"/>
    <x v="0"/>
    <x v="0"/>
    <n v="271"/>
    <n v="387.53"/>
  </r>
  <r>
    <x v="1"/>
    <x v="1"/>
    <x v="10"/>
    <x v="1"/>
    <x v="0"/>
    <x v="0"/>
    <x v="0"/>
    <x v="0"/>
    <x v="0"/>
    <n v="786"/>
    <n v="1123.98"/>
  </r>
  <r>
    <x v="1"/>
    <x v="1"/>
    <x v="10"/>
    <x v="1"/>
    <x v="0"/>
    <x v="0"/>
    <x v="0"/>
    <x v="0"/>
    <x v="1"/>
    <n v="281"/>
    <n v="401.83"/>
  </r>
  <r>
    <x v="1"/>
    <x v="1"/>
    <x v="10"/>
    <x v="1"/>
    <x v="0"/>
    <x v="0"/>
    <x v="0"/>
    <x v="0"/>
    <x v="1"/>
    <n v="275"/>
    <n v="393.25"/>
  </r>
  <r>
    <x v="4"/>
    <x v="1"/>
    <x v="10"/>
    <x v="1"/>
    <x v="0"/>
    <x v="0"/>
    <x v="0"/>
    <x v="0"/>
    <x v="1"/>
    <n v="269"/>
    <n v="384.67"/>
  </r>
  <r>
    <x v="1"/>
    <x v="1"/>
    <x v="10"/>
    <x v="1"/>
    <x v="0"/>
    <x v="0"/>
    <x v="0"/>
    <x v="0"/>
    <x v="0"/>
    <n v="233"/>
    <n v="333.19"/>
  </r>
  <r>
    <x v="2"/>
    <x v="1"/>
    <x v="10"/>
    <x v="1"/>
    <x v="0"/>
    <x v="0"/>
    <x v="0"/>
    <x v="0"/>
    <x v="0"/>
    <n v="281"/>
    <n v="401.83"/>
  </r>
  <r>
    <x v="2"/>
    <x v="1"/>
    <x v="11"/>
    <x v="1"/>
    <x v="0"/>
    <x v="0"/>
    <x v="0"/>
    <x v="0"/>
    <x v="1"/>
    <n v="284"/>
    <n v="406.12"/>
  </r>
  <r>
    <x v="0"/>
    <x v="1"/>
    <x v="11"/>
    <x v="1"/>
    <x v="0"/>
    <x v="0"/>
    <x v="0"/>
    <x v="0"/>
    <x v="0"/>
    <n v="236"/>
    <n v="337.48"/>
  </r>
  <r>
    <x v="0"/>
    <x v="1"/>
    <x v="11"/>
    <x v="1"/>
    <x v="0"/>
    <x v="0"/>
    <x v="0"/>
    <x v="0"/>
    <x v="0"/>
    <n v="284"/>
    <n v="406.12"/>
  </r>
  <r>
    <x v="1"/>
    <x v="1"/>
    <x v="11"/>
    <x v="1"/>
    <x v="0"/>
    <x v="0"/>
    <x v="0"/>
    <x v="0"/>
    <x v="0"/>
    <n v="212"/>
    <n v="303.15999999999997"/>
  </r>
  <r>
    <x v="2"/>
    <x v="1"/>
    <x v="11"/>
    <x v="1"/>
    <x v="0"/>
    <x v="0"/>
    <x v="0"/>
    <x v="0"/>
    <x v="0"/>
    <n v="286"/>
    <n v="408.98"/>
  </r>
  <r>
    <x v="2"/>
    <x v="1"/>
    <x v="11"/>
    <x v="1"/>
    <x v="0"/>
    <x v="0"/>
    <x v="0"/>
    <x v="0"/>
    <x v="0"/>
    <n v="238"/>
    <n v="526.24"/>
  </r>
  <r>
    <x v="2"/>
    <x v="1"/>
    <x v="11"/>
    <x v="1"/>
    <x v="0"/>
    <x v="0"/>
    <x v="0"/>
    <x v="0"/>
    <x v="0"/>
    <n v="286"/>
    <n v="526.24"/>
  </r>
  <r>
    <x v="0"/>
    <x v="1"/>
    <x v="11"/>
    <x v="1"/>
    <x v="0"/>
    <x v="0"/>
    <x v="0"/>
    <x v="0"/>
    <x v="0"/>
    <n v="214"/>
    <n v="526.24"/>
  </r>
  <r>
    <x v="0"/>
    <x v="1"/>
    <x v="11"/>
    <x v="1"/>
    <x v="0"/>
    <x v="0"/>
    <x v="0"/>
    <x v="0"/>
    <x v="0"/>
    <n v="1004"/>
    <n v="1435.72"/>
  </r>
  <r>
    <x v="2"/>
    <x v="1"/>
    <x v="11"/>
    <x v="1"/>
    <x v="0"/>
    <x v="0"/>
    <x v="0"/>
    <x v="0"/>
    <x v="0"/>
    <n v="237"/>
    <n v="338.90999999999997"/>
  </r>
  <r>
    <x v="2"/>
    <x v="1"/>
    <x v="11"/>
    <x v="1"/>
    <x v="0"/>
    <x v="0"/>
    <x v="0"/>
    <x v="1"/>
    <x v="0"/>
    <n v="285"/>
    <n v="407.55"/>
  </r>
  <r>
    <x v="0"/>
    <x v="1"/>
    <x v="11"/>
    <x v="1"/>
    <x v="0"/>
    <x v="0"/>
    <x v="0"/>
    <x v="1"/>
    <x v="0"/>
    <n v="213"/>
    <n v="304.59000000000003"/>
  </r>
  <r>
    <x v="0"/>
    <x v="1"/>
    <x v="11"/>
    <x v="1"/>
    <x v="0"/>
    <x v="0"/>
    <x v="0"/>
    <x v="1"/>
    <x v="0"/>
    <n v="283"/>
    <n v="404.69"/>
  </r>
  <r>
    <x v="0"/>
    <x v="1"/>
    <x v="11"/>
    <x v="1"/>
    <x v="0"/>
    <x v="0"/>
    <x v="0"/>
    <x v="1"/>
    <x v="0"/>
    <n v="785"/>
    <n v="1122.55"/>
  </r>
  <r>
    <x v="0"/>
    <x v="1"/>
    <x v="11"/>
    <x v="1"/>
    <x v="0"/>
    <x v="0"/>
    <x v="0"/>
    <x v="1"/>
    <x v="0"/>
    <n v="819"/>
    <n v="1171.17"/>
  </r>
  <r>
    <x v="2"/>
    <x v="1"/>
    <x v="11"/>
    <x v="1"/>
    <x v="0"/>
    <x v="0"/>
    <x v="0"/>
    <x v="1"/>
    <x v="0"/>
    <n v="872"/>
    <n v="1246.96"/>
  </r>
  <r>
    <x v="1"/>
    <x v="1"/>
    <x v="11"/>
    <x v="1"/>
    <x v="0"/>
    <x v="0"/>
    <x v="0"/>
    <x v="1"/>
    <x v="1"/>
    <n v="287"/>
    <n v="410.40999999999997"/>
  </r>
  <r>
    <x v="1"/>
    <x v="1"/>
    <x v="11"/>
    <x v="1"/>
    <x v="0"/>
    <x v="0"/>
    <x v="0"/>
    <x v="1"/>
    <x v="0"/>
    <n v="239"/>
    <n v="341.77"/>
  </r>
  <r>
    <x v="0"/>
    <x v="1"/>
    <x v="11"/>
    <x v="1"/>
    <x v="0"/>
    <x v="0"/>
    <x v="0"/>
    <x v="1"/>
    <x v="0"/>
    <n v="287"/>
    <n v="410.40999999999997"/>
  </r>
  <r>
    <x v="1"/>
    <x v="1"/>
    <x v="0"/>
    <x v="0"/>
    <x v="1"/>
    <x v="1"/>
    <x v="1"/>
    <x v="1"/>
    <x v="2"/>
    <n v="160"/>
    <n v="228.8"/>
  </r>
  <r>
    <x v="0"/>
    <x v="1"/>
    <x v="0"/>
    <x v="0"/>
    <x v="1"/>
    <x v="1"/>
    <x v="1"/>
    <x v="1"/>
    <x v="2"/>
    <n v="154"/>
    <n v="220.22"/>
  </r>
  <r>
    <x v="1"/>
    <x v="1"/>
    <x v="0"/>
    <x v="0"/>
    <x v="1"/>
    <x v="1"/>
    <x v="1"/>
    <x v="1"/>
    <x v="2"/>
    <n v="148"/>
    <n v="211.64"/>
  </r>
  <r>
    <x v="1"/>
    <x v="1"/>
    <x v="0"/>
    <x v="0"/>
    <x v="1"/>
    <x v="1"/>
    <x v="1"/>
    <x v="1"/>
    <x v="2"/>
    <n v="157"/>
    <n v="224.51"/>
  </r>
  <r>
    <x v="1"/>
    <x v="1"/>
    <x v="0"/>
    <x v="0"/>
    <x v="1"/>
    <x v="1"/>
    <x v="1"/>
    <x v="1"/>
    <x v="2"/>
    <n v="151"/>
    <n v="215.93"/>
  </r>
  <r>
    <x v="1"/>
    <x v="1"/>
    <x v="1"/>
    <x v="0"/>
    <x v="1"/>
    <x v="1"/>
    <x v="1"/>
    <x v="1"/>
    <x v="2"/>
    <n v="343"/>
    <n v="490.49"/>
  </r>
  <r>
    <x v="2"/>
    <x v="1"/>
    <x v="2"/>
    <x v="0"/>
    <x v="1"/>
    <x v="1"/>
    <x v="1"/>
    <x v="1"/>
    <x v="0"/>
    <n v="280"/>
    <n v="400.4"/>
  </r>
  <r>
    <x v="1"/>
    <x v="1"/>
    <x v="2"/>
    <x v="0"/>
    <x v="1"/>
    <x v="1"/>
    <x v="1"/>
    <x v="1"/>
    <x v="0"/>
    <n v="274"/>
    <n v="391.82"/>
  </r>
  <r>
    <x v="1"/>
    <x v="1"/>
    <x v="2"/>
    <x v="0"/>
    <x v="1"/>
    <x v="1"/>
    <x v="1"/>
    <x v="1"/>
    <x v="0"/>
    <n v="268"/>
    <n v="383.24"/>
  </r>
  <r>
    <x v="1"/>
    <x v="1"/>
    <x v="2"/>
    <x v="0"/>
    <x v="1"/>
    <x v="1"/>
    <x v="1"/>
    <x v="1"/>
    <x v="0"/>
    <n v="277"/>
    <n v="396.11"/>
  </r>
  <r>
    <x v="1"/>
    <x v="1"/>
    <x v="2"/>
    <x v="0"/>
    <x v="1"/>
    <x v="1"/>
    <x v="1"/>
    <x v="1"/>
    <x v="0"/>
    <n v="271"/>
    <n v="387.53"/>
  </r>
  <r>
    <x v="0"/>
    <x v="1"/>
    <x v="2"/>
    <x v="0"/>
    <x v="1"/>
    <x v="1"/>
    <x v="1"/>
    <x v="0"/>
    <x v="0"/>
    <n v="265"/>
    <n v="378.95"/>
  </r>
  <r>
    <x v="2"/>
    <x v="1"/>
    <x v="3"/>
    <x v="0"/>
    <x v="1"/>
    <x v="1"/>
    <x v="1"/>
    <x v="0"/>
    <x v="0"/>
    <n v="190"/>
    <n v="271.7"/>
  </r>
  <r>
    <x v="0"/>
    <x v="1"/>
    <x v="3"/>
    <x v="0"/>
    <x v="1"/>
    <x v="1"/>
    <x v="1"/>
    <x v="0"/>
    <x v="0"/>
    <n v="184"/>
    <n v="263.12"/>
  </r>
  <r>
    <x v="2"/>
    <x v="1"/>
    <x v="3"/>
    <x v="0"/>
    <x v="1"/>
    <x v="1"/>
    <x v="1"/>
    <x v="0"/>
    <x v="0"/>
    <n v="193"/>
    <n v="275.99"/>
  </r>
  <r>
    <x v="2"/>
    <x v="1"/>
    <x v="3"/>
    <x v="0"/>
    <x v="1"/>
    <x v="1"/>
    <x v="1"/>
    <x v="0"/>
    <x v="0"/>
    <n v="187"/>
    <n v="267.40999999999997"/>
  </r>
  <r>
    <x v="0"/>
    <x v="1"/>
    <x v="3"/>
    <x v="0"/>
    <x v="1"/>
    <x v="1"/>
    <x v="1"/>
    <x v="0"/>
    <x v="0"/>
    <n v="181"/>
    <n v="258.83"/>
  </r>
  <r>
    <x v="1"/>
    <x v="1"/>
    <x v="4"/>
    <x v="0"/>
    <x v="1"/>
    <x v="1"/>
    <x v="1"/>
    <x v="0"/>
    <x v="0"/>
    <n v="208"/>
    <n v="297.44"/>
  </r>
  <r>
    <x v="0"/>
    <x v="1"/>
    <x v="4"/>
    <x v="0"/>
    <x v="1"/>
    <x v="1"/>
    <x v="1"/>
    <x v="0"/>
    <x v="0"/>
    <n v="202"/>
    <n v="288.86"/>
  </r>
  <r>
    <x v="2"/>
    <x v="1"/>
    <x v="4"/>
    <x v="0"/>
    <x v="1"/>
    <x v="1"/>
    <x v="1"/>
    <x v="0"/>
    <x v="0"/>
    <n v="196"/>
    <n v="280.27999999999997"/>
  </r>
  <r>
    <x v="1"/>
    <x v="1"/>
    <x v="4"/>
    <x v="0"/>
    <x v="1"/>
    <x v="1"/>
    <x v="1"/>
    <x v="0"/>
    <x v="0"/>
    <n v="205"/>
    <n v="293.14999999999998"/>
  </r>
  <r>
    <x v="0"/>
    <x v="1"/>
    <x v="4"/>
    <x v="0"/>
    <x v="1"/>
    <x v="1"/>
    <x v="1"/>
    <x v="0"/>
    <x v="0"/>
    <n v="199"/>
    <n v="284.57"/>
  </r>
  <r>
    <x v="3"/>
    <x v="1"/>
    <x v="5"/>
    <x v="0"/>
    <x v="1"/>
    <x v="1"/>
    <x v="1"/>
    <x v="0"/>
    <x v="2"/>
    <n v="358"/>
    <n v="511.94"/>
  </r>
  <r>
    <x v="0"/>
    <x v="1"/>
    <x v="5"/>
    <x v="0"/>
    <x v="1"/>
    <x v="1"/>
    <x v="1"/>
    <x v="0"/>
    <x v="2"/>
    <n v="352"/>
    <n v="503.36"/>
  </r>
  <r>
    <x v="1"/>
    <x v="1"/>
    <x v="5"/>
    <x v="0"/>
    <x v="1"/>
    <x v="1"/>
    <x v="1"/>
    <x v="0"/>
    <x v="2"/>
    <n v="346"/>
    <n v="494.78"/>
  </r>
  <r>
    <x v="1"/>
    <x v="1"/>
    <x v="5"/>
    <x v="0"/>
    <x v="1"/>
    <x v="1"/>
    <x v="1"/>
    <x v="0"/>
    <x v="2"/>
    <n v="355"/>
    <n v="507.65"/>
  </r>
  <r>
    <x v="2"/>
    <x v="1"/>
    <x v="5"/>
    <x v="0"/>
    <x v="1"/>
    <x v="1"/>
    <x v="1"/>
    <x v="0"/>
    <x v="2"/>
    <n v="349"/>
    <n v="499.07"/>
  </r>
  <r>
    <x v="1"/>
    <x v="1"/>
    <x v="6"/>
    <x v="0"/>
    <x v="1"/>
    <x v="1"/>
    <x v="1"/>
    <x v="0"/>
    <x v="2"/>
    <n v="130"/>
    <n v="185.9"/>
  </r>
  <r>
    <x v="1"/>
    <x v="1"/>
    <x v="6"/>
    <x v="0"/>
    <x v="1"/>
    <x v="1"/>
    <x v="1"/>
    <x v="0"/>
    <x v="2"/>
    <n v="370"/>
    <n v="529.1"/>
  </r>
  <r>
    <x v="0"/>
    <x v="1"/>
    <x v="6"/>
    <x v="0"/>
    <x v="1"/>
    <x v="1"/>
    <x v="1"/>
    <x v="0"/>
    <x v="2"/>
    <n v="364"/>
    <n v="520.52"/>
  </r>
  <r>
    <x v="0"/>
    <x v="1"/>
    <x v="6"/>
    <x v="0"/>
    <x v="1"/>
    <x v="1"/>
    <x v="1"/>
    <x v="0"/>
    <x v="2"/>
    <n v="127"/>
    <n v="181.61"/>
  </r>
  <r>
    <x v="1"/>
    <x v="1"/>
    <x v="6"/>
    <x v="0"/>
    <x v="1"/>
    <x v="1"/>
    <x v="1"/>
    <x v="0"/>
    <x v="2"/>
    <n v="367"/>
    <n v="524.80999999999995"/>
  </r>
  <r>
    <x v="0"/>
    <x v="1"/>
    <x v="6"/>
    <x v="0"/>
    <x v="1"/>
    <x v="1"/>
    <x v="1"/>
    <x v="0"/>
    <x v="2"/>
    <n v="361"/>
    <n v="516.23"/>
  </r>
  <r>
    <x v="1"/>
    <x v="1"/>
    <x v="7"/>
    <x v="0"/>
    <x v="1"/>
    <x v="1"/>
    <x v="1"/>
    <x v="0"/>
    <x v="0"/>
    <n v="178"/>
    <n v="254.54"/>
  </r>
  <r>
    <x v="1"/>
    <x v="1"/>
    <x v="7"/>
    <x v="0"/>
    <x v="1"/>
    <x v="1"/>
    <x v="1"/>
    <x v="0"/>
    <x v="0"/>
    <n v="172"/>
    <n v="245.95999999999998"/>
  </r>
  <r>
    <x v="3"/>
    <x v="1"/>
    <x v="7"/>
    <x v="0"/>
    <x v="1"/>
    <x v="1"/>
    <x v="1"/>
    <x v="0"/>
    <x v="0"/>
    <n v="166"/>
    <n v="237.38"/>
  </r>
  <r>
    <x v="1"/>
    <x v="1"/>
    <x v="7"/>
    <x v="0"/>
    <x v="1"/>
    <x v="1"/>
    <x v="1"/>
    <x v="0"/>
    <x v="0"/>
    <n v="175"/>
    <n v="250.25"/>
  </r>
  <r>
    <x v="0"/>
    <x v="1"/>
    <x v="7"/>
    <x v="0"/>
    <x v="1"/>
    <x v="1"/>
    <x v="1"/>
    <x v="0"/>
    <x v="0"/>
    <n v="169"/>
    <n v="241.67000000000002"/>
  </r>
  <r>
    <x v="1"/>
    <x v="1"/>
    <x v="7"/>
    <x v="0"/>
    <x v="1"/>
    <x v="1"/>
    <x v="1"/>
    <x v="0"/>
    <x v="2"/>
    <n v="163"/>
    <n v="233.09"/>
  </r>
  <r>
    <x v="3"/>
    <x v="1"/>
    <x v="8"/>
    <x v="0"/>
    <x v="1"/>
    <x v="1"/>
    <x v="1"/>
    <x v="0"/>
    <x v="2"/>
    <n v="142"/>
    <n v="203.06"/>
  </r>
  <r>
    <x v="1"/>
    <x v="1"/>
    <x v="8"/>
    <x v="0"/>
    <x v="1"/>
    <x v="1"/>
    <x v="1"/>
    <x v="0"/>
    <x v="2"/>
    <n v="136"/>
    <n v="194.48"/>
  </r>
  <r>
    <x v="0"/>
    <x v="1"/>
    <x v="8"/>
    <x v="0"/>
    <x v="1"/>
    <x v="1"/>
    <x v="1"/>
    <x v="0"/>
    <x v="2"/>
    <n v="145"/>
    <n v="207.35"/>
  </r>
  <r>
    <x v="0"/>
    <x v="1"/>
    <x v="8"/>
    <x v="0"/>
    <x v="1"/>
    <x v="1"/>
    <x v="1"/>
    <x v="0"/>
    <x v="2"/>
    <n v="139"/>
    <n v="198.76999999999998"/>
  </r>
  <r>
    <x v="0"/>
    <x v="1"/>
    <x v="8"/>
    <x v="0"/>
    <x v="1"/>
    <x v="1"/>
    <x v="1"/>
    <x v="0"/>
    <x v="2"/>
    <n v="133"/>
    <n v="190.19"/>
  </r>
  <r>
    <x v="1"/>
    <x v="1"/>
    <x v="9"/>
    <x v="0"/>
    <x v="1"/>
    <x v="1"/>
    <x v="1"/>
    <x v="0"/>
    <x v="0"/>
    <n v="292"/>
    <n v="417.56"/>
  </r>
  <r>
    <x v="1"/>
    <x v="1"/>
    <x v="9"/>
    <x v="0"/>
    <x v="1"/>
    <x v="1"/>
    <x v="1"/>
    <x v="0"/>
    <x v="0"/>
    <n v="286"/>
    <n v="408.98"/>
  </r>
  <r>
    <x v="1"/>
    <x v="1"/>
    <x v="9"/>
    <x v="0"/>
    <x v="1"/>
    <x v="1"/>
    <x v="1"/>
    <x v="0"/>
    <x v="0"/>
    <n v="295"/>
    <n v="421.85"/>
  </r>
  <r>
    <x v="0"/>
    <x v="1"/>
    <x v="9"/>
    <x v="0"/>
    <x v="1"/>
    <x v="1"/>
    <x v="1"/>
    <x v="0"/>
    <x v="0"/>
    <n v="289"/>
    <n v="413.27"/>
  </r>
  <r>
    <x v="1"/>
    <x v="1"/>
    <x v="9"/>
    <x v="0"/>
    <x v="1"/>
    <x v="1"/>
    <x v="1"/>
    <x v="0"/>
    <x v="0"/>
    <n v="283"/>
    <n v="404.69"/>
  </r>
  <r>
    <x v="1"/>
    <x v="1"/>
    <x v="10"/>
    <x v="0"/>
    <x v="1"/>
    <x v="1"/>
    <x v="1"/>
    <x v="0"/>
    <x v="0"/>
    <n v="310"/>
    <n v="443.3"/>
  </r>
  <r>
    <x v="2"/>
    <x v="1"/>
    <x v="10"/>
    <x v="0"/>
    <x v="1"/>
    <x v="1"/>
    <x v="1"/>
    <x v="0"/>
    <x v="0"/>
    <n v="304"/>
    <n v="434.72"/>
  </r>
  <r>
    <x v="0"/>
    <x v="1"/>
    <x v="10"/>
    <x v="0"/>
    <x v="1"/>
    <x v="1"/>
    <x v="1"/>
    <x v="0"/>
    <x v="0"/>
    <n v="298"/>
    <n v="426.14"/>
  </r>
  <r>
    <x v="0"/>
    <x v="1"/>
    <x v="10"/>
    <x v="0"/>
    <x v="1"/>
    <x v="1"/>
    <x v="1"/>
    <x v="0"/>
    <x v="0"/>
    <n v="307"/>
    <n v="439.01"/>
  </r>
  <r>
    <x v="4"/>
    <x v="1"/>
    <x v="10"/>
    <x v="0"/>
    <x v="1"/>
    <x v="1"/>
    <x v="1"/>
    <x v="0"/>
    <x v="0"/>
    <n v="301"/>
    <n v="430.43"/>
  </r>
  <r>
    <x v="0"/>
    <x v="1"/>
    <x v="0"/>
    <x v="1"/>
    <x v="1"/>
    <x v="1"/>
    <x v="1"/>
    <x v="0"/>
    <x v="2"/>
    <n v="344"/>
    <n v="491.91999999999996"/>
  </r>
  <r>
    <x v="1"/>
    <x v="1"/>
    <x v="0"/>
    <x v="1"/>
    <x v="1"/>
    <x v="1"/>
    <x v="1"/>
    <x v="0"/>
    <x v="2"/>
    <n v="314"/>
    <n v="449.02"/>
  </r>
  <r>
    <x v="0"/>
    <x v="1"/>
    <x v="0"/>
    <x v="1"/>
    <x v="1"/>
    <x v="1"/>
    <x v="1"/>
    <x v="0"/>
    <x v="2"/>
    <n v="340"/>
    <n v="486.2"/>
  </r>
  <r>
    <x v="1"/>
    <x v="1"/>
    <x v="0"/>
    <x v="1"/>
    <x v="1"/>
    <x v="1"/>
    <x v="1"/>
    <x v="0"/>
    <x v="2"/>
    <n v="142"/>
    <n v="203.06"/>
  </r>
  <r>
    <x v="1"/>
    <x v="1"/>
    <x v="0"/>
    <x v="1"/>
    <x v="1"/>
    <x v="1"/>
    <x v="1"/>
    <x v="0"/>
    <x v="2"/>
    <n v="316"/>
    <n v="451.88"/>
  </r>
  <r>
    <x v="2"/>
    <x v="1"/>
    <x v="0"/>
    <x v="1"/>
    <x v="1"/>
    <x v="1"/>
    <x v="1"/>
    <x v="0"/>
    <x v="2"/>
    <n v="823"/>
    <n v="1176.8899999999999"/>
  </r>
  <r>
    <x v="1"/>
    <x v="1"/>
    <x v="0"/>
    <x v="1"/>
    <x v="1"/>
    <x v="1"/>
    <x v="1"/>
    <x v="0"/>
    <x v="2"/>
    <n v="856"/>
    <n v="1224.08"/>
  </r>
  <r>
    <x v="1"/>
    <x v="1"/>
    <x v="0"/>
    <x v="1"/>
    <x v="1"/>
    <x v="1"/>
    <x v="1"/>
    <x v="0"/>
    <x v="2"/>
    <n v="909"/>
    <n v="1299.8699999999999"/>
  </r>
  <r>
    <x v="1"/>
    <x v="1"/>
    <x v="0"/>
    <x v="1"/>
    <x v="1"/>
    <x v="1"/>
    <x v="1"/>
    <x v="0"/>
    <x v="2"/>
    <n v="862"/>
    <n v="526.24"/>
  </r>
  <r>
    <x v="1"/>
    <x v="1"/>
    <x v="0"/>
    <x v="1"/>
    <x v="1"/>
    <x v="1"/>
    <x v="1"/>
    <x v="0"/>
    <x v="2"/>
    <n v="141"/>
    <n v="526.24"/>
  </r>
  <r>
    <x v="2"/>
    <x v="1"/>
    <x v="0"/>
    <x v="1"/>
    <x v="1"/>
    <x v="1"/>
    <x v="1"/>
    <x v="0"/>
    <x v="2"/>
    <n v="315"/>
    <n v="450.45"/>
  </r>
  <r>
    <x v="1"/>
    <x v="1"/>
    <x v="0"/>
    <x v="1"/>
    <x v="1"/>
    <x v="1"/>
    <x v="1"/>
    <x v="0"/>
    <x v="2"/>
    <n v="343"/>
    <n v="490.49"/>
  </r>
  <r>
    <x v="1"/>
    <x v="1"/>
    <x v="0"/>
    <x v="1"/>
    <x v="1"/>
    <x v="1"/>
    <x v="1"/>
    <x v="0"/>
    <x v="2"/>
    <n v="145"/>
    <n v="207.35"/>
  </r>
  <r>
    <x v="0"/>
    <x v="1"/>
    <x v="0"/>
    <x v="1"/>
    <x v="1"/>
    <x v="1"/>
    <x v="1"/>
    <x v="0"/>
    <x v="2"/>
    <n v="313"/>
    <n v="447.59000000000003"/>
  </r>
  <r>
    <x v="1"/>
    <x v="1"/>
    <x v="0"/>
    <x v="1"/>
    <x v="1"/>
    <x v="1"/>
    <x v="1"/>
    <x v="0"/>
    <x v="2"/>
    <n v="832"/>
    <n v="1189.76"/>
  </r>
  <r>
    <x v="0"/>
    <x v="1"/>
    <x v="0"/>
    <x v="1"/>
    <x v="1"/>
    <x v="1"/>
    <x v="1"/>
    <x v="0"/>
    <x v="2"/>
    <n v="865"/>
    <n v="1236.95"/>
  </r>
  <r>
    <x v="0"/>
    <x v="1"/>
    <x v="0"/>
    <x v="1"/>
    <x v="1"/>
    <x v="1"/>
    <x v="1"/>
    <x v="0"/>
    <x v="2"/>
    <n v="317"/>
    <n v="453.31"/>
  </r>
  <r>
    <x v="0"/>
    <x v="1"/>
    <x v="1"/>
    <x v="1"/>
    <x v="1"/>
    <x v="1"/>
    <x v="1"/>
    <x v="0"/>
    <x v="2"/>
    <n v="320"/>
    <n v="457.6"/>
  </r>
  <r>
    <x v="1"/>
    <x v="1"/>
    <x v="1"/>
    <x v="1"/>
    <x v="1"/>
    <x v="1"/>
    <x v="1"/>
    <x v="0"/>
    <x v="2"/>
    <n v="368"/>
    <n v="526.24"/>
  </r>
  <r>
    <x v="1"/>
    <x v="1"/>
    <x v="1"/>
    <x v="1"/>
    <x v="1"/>
    <x v="1"/>
    <x v="1"/>
    <x v="0"/>
    <x v="2"/>
    <n v="296"/>
    <n v="423.28"/>
  </r>
  <r>
    <x v="4"/>
    <x v="1"/>
    <x v="1"/>
    <x v="0"/>
    <x v="1"/>
    <x v="1"/>
    <x v="1"/>
    <x v="0"/>
    <x v="2"/>
    <n v="322"/>
    <n v="460.46000000000004"/>
  </r>
  <r>
    <x v="1"/>
    <x v="1"/>
    <x v="1"/>
    <x v="0"/>
    <x v="1"/>
    <x v="1"/>
    <x v="1"/>
    <x v="0"/>
    <x v="2"/>
    <n v="370"/>
    <n v="529.1"/>
  </r>
  <r>
    <x v="1"/>
    <x v="1"/>
    <x v="1"/>
    <x v="0"/>
    <x v="1"/>
    <x v="1"/>
    <x v="1"/>
    <x v="0"/>
    <x v="2"/>
    <n v="292"/>
    <n v="417.56"/>
  </r>
  <r>
    <x v="2"/>
    <x v="1"/>
    <x v="1"/>
    <x v="0"/>
    <x v="1"/>
    <x v="1"/>
    <x v="1"/>
    <x v="1"/>
    <x v="2"/>
    <n v="860"/>
    <n v="1229.8"/>
  </r>
  <r>
    <x v="1"/>
    <x v="1"/>
    <x v="1"/>
    <x v="0"/>
    <x v="1"/>
    <x v="1"/>
    <x v="1"/>
    <x v="1"/>
    <x v="2"/>
    <n v="913"/>
    <n v="1305.5899999999999"/>
  </r>
  <r>
    <x v="1"/>
    <x v="1"/>
    <x v="1"/>
    <x v="0"/>
    <x v="1"/>
    <x v="1"/>
    <x v="1"/>
    <x v="1"/>
    <x v="2"/>
    <n v="866"/>
    <n v="526.24"/>
  </r>
  <r>
    <x v="2"/>
    <x v="1"/>
    <x v="1"/>
    <x v="0"/>
    <x v="1"/>
    <x v="1"/>
    <x v="1"/>
    <x v="1"/>
    <x v="2"/>
    <n v="369"/>
    <n v="526.24"/>
  </r>
  <r>
    <x v="1"/>
    <x v="1"/>
    <x v="1"/>
    <x v="0"/>
    <x v="1"/>
    <x v="1"/>
    <x v="1"/>
    <x v="1"/>
    <x v="2"/>
    <n v="319"/>
    <n v="456.16999999999996"/>
  </r>
  <r>
    <x v="1"/>
    <x v="1"/>
    <x v="1"/>
    <x v="0"/>
    <x v="1"/>
    <x v="1"/>
    <x v="1"/>
    <x v="1"/>
    <x v="2"/>
    <n v="367"/>
    <n v="524.80999999999995"/>
  </r>
  <r>
    <x v="4"/>
    <x v="1"/>
    <x v="1"/>
    <x v="0"/>
    <x v="1"/>
    <x v="1"/>
    <x v="1"/>
    <x v="1"/>
    <x v="2"/>
    <n v="295"/>
    <n v="421.85"/>
  </r>
  <r>
    <x v="1"/>
    <x v="1"/>
    <x v="1"/>
    <x v="0"/>
    <x v="1"/>
    <x v="1"/>
    <x v="1"/>
    <x v="1"/>
    <x v="2"/>
    <n v="835"/>
    <n v="1194.05"/>
  </r>
  <r>
    <x v="0"/>
    <x v="1"/>
    <x v="1"/>
    <x v="0"/>
    <x v="1"/>
    <x v="1"/>
    <x v="1"/>
    <x v="1"/>
    <x v="2"/>
    <n v="293"/>
    <n v="418.99"/>
  </r>
  <r>
    <x v="2"/>
    <x v="1"/>
    <x v="2"/>
    <x v="0"/>
    <x v="1"/>
    <x v="1"/>
    <x v="1"/>
    <x v="1"/>
    <x v="2"/>
    <n v="302"/>
    <n v="431.86"/>
  </r>
  <r>
    <x v="0"/>
    <x v="1"/>
    <x v="2"/>
    <x v="0"/>
    <x v="1"/>
    <x v="1"/>
    <x v="1"/>
    <x v="1"/>
    <x v="2"/>
    <n v="344"/>
    <n v="491.91999999999996"/>
  </r>
  <r>
    <x v="3"/>
    <x v="1"/>
    <x v="2"/>
    <x v="0"/>
    <x v="1"/>
    <x v="1"/>
    <x v="1"/>
    <x v="1"/>
    <x v="2"/>
    <n v="298"/>
    <n v="426.14"/>
  </r>
  <r>
    <x v="1"/>
    <x v="1"/>
    <x v="2"/>
    <x v="0"/>
    <x v="1"/>
    <x v="1"/>
    <x v="1"/>
    <x v="1"/>
    <x v="2"/>
    <n v="346"/>
    <n v="494.78"/>
  </r>
  <r>
    <x v="0"/>
    <x v="1"/>
    <x v="2"/>
    <x v="0"/>
    <x v="1"/>
    <x v="1"/>
    <x v="1"/>
    <x v="1"/>
    <x v="2"/>
    <n v="830"/>
    <n v="1186.9000000000001"/>
  </r>
  <r>
    <x v="1"/>
    <x v="1"/>
    <x v="2"/>
    <x v="0"/>
    <x v="1"/>
    <x v="1"/>
    <x v="1"/>
    <x v="1"/>
    <x v="2"/>
    <n v="863"/>
    <n v="1234.0899999999999"/>
  </r>
  <r>
    <x v="2"/>
    <x v="1"/>
    <x v="2"/>
    <x v="0"/>
    <x v="1"/>
    <x v="1"/>
    <x v="1"/>
    <x v="1"/>
    <x v="2"/>
    <n v="921"/>
    <n v="1317.03"/>
  </r>
  <r>
    <x v="1"/>
    <x v="1"/>
    <x v="2"/>
    <x v="0"/>
    <x v="1"/>
    <x v="1"/>
    <x v="1"/>
    <x v="1"/>
    <x v="2"/>
    <n v="922"/>
    <n v="1318.46"/>
  </r>
  <r>
    <x v="1"/>
    <x v="1"/>
    <x v="2"/>
    <x v="0"/>
    <x v="1"/>
    <x v="1"/>
    <x v="1"/>
    <x v="1"/>
    <x v="2"/>
    <n v="345"/>
    <n v="493.35"/>
  </r>
  <r>
    <x v="2"/>
    <x v="1"/>
    <x v="2"/>
    <x v="0"/>
    <x v="1"/>
    <x v="1"/>
    <x v="1"/>
    <x v="1"/>
    <x v="2"/>
    <n v="249"/>
    <n v="356.07"/>
  </r>
  <r>
    <x v="0"/>
    <x v="1"/>
    <x v="2"/>
    <x v="0"/>
    <x v="1"/>
    <x v="1"/>
    <x v="1"/>
    <x v="1"/>
    <x v="2"/>
    <n v="243"/>
    <n v="347.49"/>
  </r>
  <r>
    <x v="3"/>
    <x v="1"/>
    <x v="2"/>
    <x v="0"/>
    <x v="1"/>
    <x v="1"/>
    <x v="1"/>
    <x v="1"/>
    <x v="2"/>
    <n v="237"/>
    <n v="338.90999999999997"/>
  </r>
  <r>
    <x v="2"/>
    <x v="1"/>
    <x v="2"/>
    <x v="0"/>
    <x v="1"/>
    <x v="1"/>
    <x v="1"/>
    <x v="1"/>
    <x v="2"/>
    <n v="301"/>
    <n v="430.43"/>
  </r>
  <r>
    <x v="2"/>
    <x v="1"/>
    <x v="2"/>
    <x v="0"/>
    <x v="1"/>
    <x v="1"/>
    <x v="1"/>
    <x v="1"/>
    <x v="2"/>
    <n v="349"/>
    <n v="499.07"/>
  </r>
  <r>
    <x v="1"/>
    <x v="1"/>
    <x v="2"/>
    <x v="0"/>
    <x v="1"/>
    <x v="1"/>
    <x v="1"/>
    <x v="1"/>
    <x v="2"/>
    <n v="839"/>
    <n v="1199.77"/>
  </r>
  <r>
    <x v="1"/>
    <x v="1"/>
    <x v="2"/>
    <x v="0"/>
    <x v="1"/>
    <x v="1"/>
    <x v="1"/>
    <x v="1"/>
    <x v="2"/>
    <n v="872"/>
    <n v="1246.96"/>
  </r>
  <r>
    <x v="0"/>
    <x v="1"/>
    <x v="3"/>
    <x v="0"/>
    <x v="1"/>
    <x v="1"/>
    <x v="1"/>
    <x v="1"/>
    <x v="2"/>
    <n v="152"/>
    <n v="217.36"/>
  </r>
  <r>
    <x v="0"/>
    <x v="1"/>
    <x v="3"/>
    <x v="0"/>
    <x v="1"/>
    <x v="1"/>
    <x v="1"/>
    <x v="1"/>
    <x v="2"/>
    <n v="326"/>
    <n v="466.18"/>
  </r>
  <r>
    <x v="1"/>
    <x v="1"/>
    <x v="3"/>
    <x v="0"/>
    <x v="1"/>
    <x v="1"/>
    <x v="1"/>
    <x v="1"/>
    <x v="2"/>
    <n v="352"/>
    <n v="503.36"/>
  </r>
  <r>
    <x v="2"/>
    <x v="1"/>
    <x v="3"/>
    <x v="0"/>
    <x v="1"/>
    <x v="1"/>
    <x v="1"/>
    <x v="1"/>
    <x v="2"/>
    <n v="154"/>
    <n v="220.22"/>
  </r>
  <r>
    <x v="0"/>
    <x v="1"/>
    <x v="3"/>
    <x v="0"/>
    <x v="1"/>
    <x v="1"/>
    <x v="1"/>
    <x v="1"/>
    <x v="2"/>
    <n v="328"/>
    <n v="469.03999999999996"/>
  </r>
  <r>
    <x v="1"/>
    <x v="1"/>
    <x v="3"/>
    <x v="0"/>
    <x v="1"/>
    <x v="1"/>
    <x v="1"/>
    <x v="1"/>
    <x v="2"/>
    <n v="821"/>
    <n v="1174.03"/>
  </r>
  <r>
    <x v="2"/>
    <x v="1"/>
    <x v="3"/>
    <x v="0"/>
    <x v="1"/>
    <x v="1"/>
    <x v="1"/>
    <x v="1"/>
    <x v="2"/>
    <n v="854"/>
    <n v="1221.22"/>
  </r>
  <r>
    <x v="3"/>
    <x v="1"/>
    <x v="3"/>
    <x v="0"/>
    <x v="1"/>
    <x v="1"/>
    <x v="1"/>
    <x v="1"/>
    <x v="2"/>
    <n v="908"/>
    <n v="1298.44"/>
  </r>
  <r>
    <x v="3"/>
    <x v="1"/>
    <x v="3"/>
    <x v="0"/>
    <x v="1"/>
    <x v="1"/>
    <x v="1"/>
    <x v="1"/>
    <x v="2"/>
    <n v="861"/>
    <n v="526.24"/>
  </r>
  <r>
    <x v="0"/>
    <x v="1"/>
    <x v="3"/>
    <x v="0"/>
    <x v="1"/>
    <x v="1"/>
    <x v="1"/>
    <x v="1"/>
    <x v="2"/>
    <n v="153"/>
    <n v="526.24"/>
  </r>
  <r>
    <x v="1"/>
    <x v="1"/>
    <x v="3"/>
    <x v="0"/>
    <x v="1"/>
    <x v="1"/>
    <x v="1"/>
    <x v="1"/>
    <x v="2"/>
    <n v="327"/>
    <n v="467.61"/>
  </r>
  <r>
    <x v="0"/>
    <x v="1"/>
    <x v="3"/>
    <x v="0"/>
    <x v="1"/>
    <x v="1"/>
    <x v="1"/>
    <x v="1"/>
    <x v="2"/>
    <n v="355"/>
    <n v="507.65"/>
  </r>
  <r>
    <x v="1"/>
    <x v="1"/>
    <x v="3"/>
    <x v="0"/>
    <x v="1"/>
    <x v="1"/>
    <x v="1"/>
    <x v="0"/>
    <x v="2"/>
    <n v="325"/>
    <n v="464.75"/>
  </r>
  <r>
    <x v="0"/>
    <x v="1"/>
    <x v="3"/>
    <x v="0"/>
    <x v="1"/>
    <x v="1"/>
    <x v="1"/>
    <x v="0"/>
    <x v="2"/>
    <n v="830"/>
    <n v="1186.9000000000001"/>
  </r>
  <r>
    <x v="2"/>
    <x v="1"/>
    <x v="3"/>
    <x v="0"/>
    <x v="1"/>
    <x v="1"/>
    <x v="1"/>
    <x v="0"/>
    <x v="2"/>
    <n v="863"/>
    <n v="1234.0899999999999"/>
  </r>
  <r>
    <x v="1"/>
    <x v="1"/>
    <x v="4"/>
    <x v="0"/>
    <x v="1"/>
    <x v="1"/>
    <x v="1"/>
    <x v="0"/>
    <x v="2"/>
    <n v="356"/>
    <n v="509.08"/>
  </r>
  <r>
    <x v="0"/>
    <x v="1"/>
    <x v="4"/>
    <x v="0"/>
    <x v="1"/>
    <x v="1"/>
    <x v="1"/>
    <x v="0"/>
    <x v="2"/>
    <n v="158"/>
    <n v="225.94"/>
  </r>
  <r>
    <x v="1"/>
    <x v="1"/>
    <x v="4"/>
    <x v="0"/>
    <x v="1"/>
    <x v="1"/>
    <x v="1"/>
    <x v="0"/>
    <x v="2"/>
    <n v="332"/>
    <n v="474.76"/>
  </r>
  <r>
    <x v="1"/>
    <x v="1"/>
    <x v="4"/>
    <x v="0"/>
    <x v="1"/>
    <x v="1"/>
    <x v="1"/>
    <x v="0"/>
    <x v="2"/>
    <n v="358"/>
    <n v="511.94"/>
  </r>
  <r>
    <x v="1"/>
    <x v="1"/>
    <x v="4"/>
    <x v="0"/>
    <x v="1"/>
    <x v="1"/>
    <x v="1"/>
    <x v="0"/>
    <x v="2"/>
    <n v="160"/>
    <n v="228.8"/>
  </r>
  <r>
    <x v="3"/>
    <x v="1"/>
    <x v="4"/>
    <x v="0"/>
    <x v="1"/>
    <x v="1"/>
    <x v="1"/>
    <x v="0"/>
    <x v="2"/>
    <n v="334"/>
    <n v="477.62"/>
  </r>
  <r>
    <x v="1"/>
    <x v="1"/>
    <x v="4"/>
    <x v="0"/>
    <x v="1"/>
    <x v="1"/>
    <x v="1"/>
    <x v="0"/>
    <x v="2"/>
    <n v="820"/>
    <n v="1172.5999999999999"/>
  </r>
  <r>
    <x v="1"/>
    <x v="1"/>
    <x v="4"/>
    <x v="0"/>
    <x v="1"/>
    <x v="1"/>
    <x v="1"/>
    <x v="0"/>
    <x v="2"/>
    <n v="907"/>
    <n v="1297.01"/>
  </r>
  <r>
    <x v="1"/>
    <x v="1"/>
    <x v="4"/>
    <x v="0"/>
    <x v="1"/>
    <x v="1"/>
    <x v="1"/>
    <x v="0"/>
    <x v="2"/>
    <n v="860"/>
    <n v="526.24"/>
  </r>
  <r>
    <x v="0"/>
    <x v="1"/>
    <x v="4"/>
    <x v="0"/>
    <x v="1"/>
    <x v="1"/>
    <x v="1"/>
    <x v="0"/>
    <x v="2"/>
    <n v="159"/>
    <n v="526.24"/>
  </r>
  <r>
    <x v="1"/>
    <x v="1"/>
    <x v="4"/>
    <x v="0"/>
    <x v="1"/>
    <x v="1"/>
    <x v="1"/>
    <x v="0"/>
    <x v="2"/>
    <n v="333"/>
    <n v="476.19"/>
  </r>
  <r>
    <x v="3"/>
    <x v="1"/>
    <x v="4"/>
    <x v="0"/>
    <x v="1"/>
    <x v="1"/>
    <x v="1"/>
    <x v="0"/>
    <x v="2"/>
    <n v="361"/>
    <n v="516.23"/>
  </r>
  <r>
    <x v="2"/>
    <x v="1"/>
    <x v="4"/>
    <x v="0"/>
    <x v="1"/>
    <x v="1"/>
    <x v="1"/>
    <x v="0"/>
    <x v="2"/>
    <n v="157"/>
    <n v="224.51"/>
  </r>
  <r>
    <x v="1"/>
    <x v="1"/>
    <x v="4"/>
    <x v="0"/>
    <x v="1"/>
    <x v="1"/>
    <x v="1"/>
    <x v="0"/>
    <x v="2"/>
    <n v="331"/>
    <n v="473.33"/>
  </r>
  <r>
    <x v="1"/>
    <x v="1"/>
    <x v="4"/>
    <x v="0"/>
    <x v="1"/>
    <x v="1"/>
    <x v="1"/>
    <x v="0"/>
    <x v="2"/>
    <n v="829"/>
    <n v="1185.47"/>
  </r>
  <r>
    <x v="1"/>
    <x v="1"/>
    <x v="4"/>
    <x v="0"/>
    <x v="1"/>
    <x v="1"/>
    <x v="1"/>
    <x v="0"/>
    <x v="2"/>
    <n v="862"/>
    <n v="1232.6599999999999"/>
  </r>
  <r>
    <x v="1"/>
    <x v="1"/>
    <x v="4"/>
    <x v="0"/>
    <x v="1"/>
    <x v="1"/>
    <x v="1"/>
    <x v="0"/>
    <x v="2"/>
    <n v="329"/>
    <n v="470.47"/>
  </r>
  <r>
    <x v="1"/>
    <x v="1"/>
    <x v="5"/>
    <x v="0"/>
    <x v="1"/>
    <x v="1"/>
    <x v="1"/>
    <x v="0"/>
    <x v="2"/>
    <n v="326"/>
    <n v="466.18"/>
  </r>
  <r>
    <x v="1"/>
    <x v="1"/>
    <x v="5"/>
    <x v="0"/>
    <x v="1"/>
    <x v="1"/>
    <x v="1"/>
    <x v="0"/>
    <x v="2"/>
    <n v="128"/>
    <n v="183.04"/>
  </r>
  <r>
    <x v="0"/>
    <x v="1"/>
    <x v="5"/>
    <x v="0"/>
    <x v="1"/>
    <x v="1"/>
    <x v="1"/>
    <x v="0"/>
    <x v="2"/>
    <n v="302"/>
    <n v="431.86"/>
  </r>
  <r>
    <x v="1"/>
    <x v="1"/>
    <x v="5"/>
    <x v="0"/>
    <x v="1"/>
    <x v="1"/>
    <x v="1"/>
    <x v="0"/>
    <x v="2"/>
    <n v="328"/>
    <n v="469.03999999999996"/>
  </r>
  <r>
    <x v="2"/>
    <x v="1"/>
    <x v="5"/>
    <x v="0"/>
    <x v="1"/>
    <x v="1"/>
    <x v="1"/>
    <x v="0"/>
    <x v="2"/>
    <n v="298"/>
    <n v="426.14"/>
  </r>
  <r>
    <x v="1"/>
    <x v="1"/>
    <x v="5"/>
    <x v="0"/>
    <x v="1"/>
    <x v="1"/>
    <x v="1"/>
    <x v="0"/>
    <x v="2"/>
    <n v="826"/>
    <n v="1181.18"/>
  </r>
  <r>
    <x v="2"/>
    <x v="1"/>
    <x v="5"/>
    <x v="0"/>
    <x v="1"/>
    <x v="1"/>
    <x v="1"/>
    <x v="0"/>
    <x v="2"/>
    <n v="859"/>
    <n v="1228.3699999999999"/>
  </r>
  <r>
    <x v="2"/>
    <x v="1"/>
    <x v="5"/>
    <x v="0"/>
    <x v="1"/>
    <x v="1"/>
    <x v="1"/>
    <x v="0"/>
    <x v="2"/>
    <n v="912"/>
    <n v="1304.1599999999999"/>
  </r>
  <r>
    <x v="2"/>
    <x v="1"/>
    <x v="5"/>
    <x v="0"/>
    <x v="1"/>
    <x v="1"/>
    <x v="1"/>
    <x v="0"/>
    <x v="2"/>
    <n v="865"/>
    <n v="526.24"/>
  </r>
  <r>
    <x v="3"/>
    <x v="1"/>
    <x v="5"/>
    <x v="0"/>
    <x v="1"/>
    <x v="1"/>
    <x v="1"/>
    <x v="0"/>
    <x v="2"/>
    <n v="129"/>
    <n v="526.24"/>
  </r>
  <r>
    <x v="1"/>
    <x v="1"/>
    <x v="5"/>
    <x v="0"/>
    <x v="1"/>
    <x v="1"/>
    <x v="1"/>
    <x v="0"/>
    <x v="2"/>
    <n v="297"/>
    <n v="424.71"/>
  </r>
  <r>
    <x v="2"/>
    <x v="1"/>
    <x v="5"/>
    <x v="0"/>
    <x v="1"/>
    <x v="1"/>
    <x v="1"/>
    <x v="0"/>
    <x v="2"/>
    <n v="325"/>
    <n v="464.75"/>
  </r>
  <r>
    <x v="0"/>
    <x v="1"/>
    <x v="5"/>
    <x v="0"/>
    <x v="1"/>
    <x v="1"/>
    <x v="1"/>
    <x v="0"/>
    <x v="2"/>
    <n v="127"/>
    <n v="181.61"/>
  </r>
  <r>
    <x v="1"/>
    <x v="1"/>
    <x v="5"/>
    <x v="0"/>
    <x v="1"/>
    <x v="1"/>
    <x v="1"/>
    <x v="0"/>
    <x v="2"/>
    <n v="301"/>
    <n v="430.43"/>
  </r>
  <r>
    <x v="0"/>
    <x v="1"/>
    <x v="5"/>
    <x v="0"/>
    <x v="1"/>
    <x v="1"/>
    <x v="1"/>
    <x v="0"/>
    <x v="2"/>
    <n v="834"/>
    <n v="1192.6199999999999"/>
  </r>
  <r>
    <x v="1"/>
    <x v="1"/>
    <x v="5"/>
    <x v="0"/>
    <x v="1"/>
    <x v="1"/>
    <x v="1"/>
    <x v="0"/>
    <x v="2"/>
    <n v="868"/>
    <n v="1241.24"/>
  </r>
  <r>
    <x v="1"/>
    <x v="1"/>
    <x v="5"/>
    <x v="0"/>
    <x v="1"/>
    <x v="1"/>
    <x v="1"/>
    <x v="0"/>
    <x v="2"/>
    <n v="299"/>
    <n v="427.57"/>
  </r>
  <r>
    <x v="4"/>
    <x v="1"/>
    <x v="6"/>
    <x v="0"/>
    <x v="1"/>
    <x v="1"/>
    <x v="1"/>
    <x v="0"/>
    <x v="2"/>
    <n v="332"/>
    <n v="474.76"/>
  </r>
  <r>
    <x v="0"/>
    <x v="1"/>
    <x v="6"/>
    <x v="0"/>
    <x v="1"/>
    <x v="1"/>
    <x v="1"/>
    <x v="0"/>
    <x v="2"/>
    <n v="134"/>
    <n v="191.62"/>
  </r>
  <r>
    <x v="3"/>
    <x v="1"/>
    <x v="6"/>
    <x v="0"/>
    <x v="1"/>
    <x v="1"/>
    <x v="1"/>
    <x v="0"/>
    <x v="2"/>
    <n v="334"/>
    <n v="477.62"/>
  </r>
  <r>
    <x v="0"/>
    <x v="1"/>
    <x v="6"/>
    <x v="0"/>
    <x v="1"/>
    <x v="1"/>
    <x v="1"/>
    <x v="0"/>
    <x v="2"/>
    <n v="130"/>
    <n v="185.9"/>
  </r>
  <r>
    <x v="1"/>
    <x v="1"/>
    <x v="6"/>
    <x v="0"/>
    <x v="1"/>
    <x v="1"/>
    <x v="1"/>
    <x v="0"/>
    <x v="2"/>
    <n v="304"/>
    <n v="434.72"/>
  </r>
  <r>
    <x v="2"/>
    <x v="1"/>
    <x v="6"/>
    <x v="0"/>
    <x v="1"/>
    <x v="1"/>
    <x v="1"/>
    <x v="0"/>
    <x v="2"/>
    <n v="825"/>
    <n v="1179.75"/>
  </r>
  <r>
    <x v="1"/>
    <x v="1"/>
    <x v="6"/>
    <x v="0"/>
    <x v="1"/>
    <x v="1"/>
    <x v="1"/>
    <x v="0"/>
    <x v="2"/>
    <n v="858"/>
    <n v="1226.94"/>
  </r>
  <r>
    <x v="0"/>
    <x v="1"/>
    <x v="6"/>
    <x v="0"/>
    <x v="1"/>
    <x v="1"/>
    <x v="1"/>
    <x v="0"/>
    <x v="2"/>
    <n v="911"/>
    <n v="1302.73"/>
  </r>
  <r>
    <x v="0"/>
    <x v="1"/>
    <x v="6"/>
    <x v="0"/>
    <x v="1"/>
    <x v="1"/>
    <x v="1"/>
    <x v="0"/>
    <x v="2"/>
    <n v="864"/>
    <n v="526.24"/>
  </r>
  <r>
    <x v="1"/>
    <x v="1"/>
    <x v="6"/>
    <x v="0"/>
    <x v="1"/>
    <x v="1"/>
    <x v="1"/>
    <x v="0"/>
    <x v="2"/>
    <n v="135"/>
    <n v="526.24"/>
  </r>
  <r>
    <x v="2"/>
    <x v="1"/>
    <x v="6"/>
    <x v="0"/>
    <x v="1"/>
    <x v="1"/>
    <x v="1"/>
    <x v="0"/>
    <x v="2"/>
    <n v="303"/>
    <n v="433.28999999999996"/>
  </r>
  <r>
    <x v="1"/>
    <x v="1"/>
    <x v="6"/>
    <x v="0"/>
    <x v="1"/>
    <x v="1"/>
    <x v="1"/>
    <x v="0"/>
    <x v="2"/>
    <n v="331"/>
    <n v="473.33"/>
  </r>
  <r>
    <x v="1"/>
    <x v="1"/>
    <x v="6"/>
    <x v="0"/>
    <x v="1"/>
    <x v="1"/>
    <x v="1"/>
    <x v="0"/>
    <x v="2"/>
    <n v="133"/>
    <n v="190.19"/>
  </r>
  <r>
    <x v="3"/>
    <x v="1"/>
    <x v="6"/>
    <x v="0"/>
    <x v="1"/>
    <x v="1"/>
    <x v="1"/>
    <x v="0"/>
    <x v="2"/>
    <n v="307"/>
    <n v="439.01"/>
  </r>
  <r>
    <x v="0"/>
    <x v="1"/>
    <x v="6"/>
    <x v="0"/>
    <x v="1"/>
    <x v="1"/>
    <x v="1"/>
    <x v="0"/>
    <x v="2"/>
    <n v="867"/>
    <n v="1239.81"/>
  </r>
  <r>
    <x v="4"/>
    <x v="1"/>
    <x v="6"/>
    <x v="0"/>
    <x v="1"/>
    <x v="1"/>
    <x v="1"/>
    <x v="0"/>
    <x v="2"/>
    <n v="305"/>
    <n v="436.15"/>
  </r>
  <r>
    <x v="4"/>
    <x v="1"/>
    <x v="7"/>
    <x v="0"/>
    <x v="1"/>
    <x v="1"/>
    <x v="1"/>
    <x v="0"/>
    <x v="2"/>
    <n v="350"/>
    <n v="500.5"/>
  </r>
  <r>
    <x v="1"/>
    <x v="1"/>
    <x v="7"/>
    <x v="0"/>
    <x v="1"/>
    <x v="1"/>
    <x v="1"/>
    <x v="0"/>
    <x v="2"/>
    <n v="146"/>
    <n v="208.78"/>
  </r>
  <r>
    <x v="2"/>
    <x v="1"/>
    <x v="7"/>
    <x v="0"/>
    <x v="1"/>
    <x v="1"/>
    <x v="1"/>
    <x v="0"/>
    <x v="2"/>
    <n v="320"/>
    <n v="457.6"/>
  </r>
  <r>
    <x v="0"/>
    <x v="1"/>
    <x v="7"/>
    <x v="0"/>
    <x v="1"/>
    <x v="1"/>
    <x v="1"/>
    <x v="0"/>
    <x v="2"/>
    <n v="346"/>
    <n v="494.78"/>
  </r>
  <r>
    <x v="0"/>
    <x v="1"/>
    <x v="7"/>
    <x v="0"/>
    <x v="1"/>
    <x v="1"/>
    <x v="1"/>
    <x v="0"/>
    <x v="2"/>
    <n v="148"/>
    <n v="211.64"/>
  </r>
  <r>
    <x v="1"/>
    <x v="1"/>
    <x v="7"/>
    <x v="0"/>
    <x v="1"/>
    <x v="1"/>
    <x v="1"/>
    <x v="0"/>
    <x v="2"/>
    <n v="322"/>
    <n v="460.46000000000004"/>
  </r>
  <r>
    <x v="1"/>
    <x v="1"/>
    <x v="7"/>
    <x v="0"/>
    <x v="1"/>
    <x v="1"/>
    <x v="1"/>
    <x v="1"/>
    <x v="2"/>
    <n v="822"/>
    <n v="1175.46"/>
  </r>
  <r>
    <x v="1"/>
    <x v="1"/>
    <x v="7"/>
    <x v="0"/>
    <x v="1"/>
    <x v="1"/>
    <x v="1"/>
    <x v="1"/>
    <x v="2"/>
    <n v="855"/>
    <n v="1222.6500000000001"/>
  </r>
  <r>
    <x v="3"/>
    <x v="1"/>
    <x v="7"/>
    <x v="0"/>
    <x v="1"/>
    <x v="1"/>
    <x v="1"/>
    <x v="1"/>
    <x v="2"/>
    <n v="147"/>
    <n v="526.24"/>
  </r>
  <r>
    <x v="1"/>
    <x v="1"/>
    <x v="7"/>
    <x v="0"/>
    <x v="1"/>
    <x v="1"/>
    <x v="1"/>
    <x v="1"/>
    <x v="2"/>
    <n v="321"/>
    <n v="459.03"/>
  </r>
  <r>
    <x v="1"/>
    <x v="1"/>
    <x v="7"/>
    <x v="0"/>
    <x v="1"/>
    <x v="1"/>
    <x v="1"/>
    <x v="1"/>
    <x v="2"/>
    <n v="349"/>
    <n v="499.07"/>
  </r>
  <r>
    <x v="1"/>
    <x v="1"/>
    <x v="7"/>
    <x v="0"/>
    <x v="1"/>
    <x v="1"/>
    <x v="1"/>
    <x v="1"/>
    <x v="2"/>
    <n v="151"/>
    <n v="215.93"/>
  </r>
  <r>
    <x v="0"/>
    <x v="1"/>
    <x v="7"/>
    <x v="0"/>
    <x v="1"/>
    <x v="1"/>
    <x v="1"/>
    <x v="1"/>
    <x v="2"/>
    <n v="319"/>
    <n v="456.16999999999996"/>
  </r>
  <r>
    <x v="2"/>
    <x v="1"/>
    <x v="7"/>
    <x v="0"/>
    <x v="1"/>
    <x v="1"/>
    <x v="1"/>
    <x v="1"/>
    <x v="2"/>
    <n v="831"/>
    <n v="1188.33"/>
  </r>
  <r>
    <x v="1"/>
    <x v="1"/>
    <x v="7"/>
    <x v="0"/>
    <x v="1"/>
    <x v="1"/>
    <x v="1"/>
    <x v="1"/>
    <x v="2"/>
    <n v="864"/>
    <n v="1235.52"/>
  </r>
  <r>
    <x v="4"/>
    <x v="1"/>
    <x v="7"/>
    <x v="0"/>
    <x v="1"/>
    <x v="1"/>
    <x v="1"/>
    <x v="1"/>
    <x v="2"/>
    <n v="323"/>
    <n v="461.89"/>
  </r>
  <r>
    <x v="1"/>
    <x v="1"/>
    <x v="8"/>
    <x v="0"/>
    <x v="1"/>
    <x v="1"/>
    <x v="1"/>
    <x v="1"/>
    <x v="2"/>
    <n v="338"/>
    <n v="483.34000000000003"/>
  </r>
  <r>
    <x v="0"/>
    <x v="1"/>
    <x v="8"/>
    <x v="0"/>
    <x v="1"/>
    <x v="1"/>
    <x v="1"/>
    <x v="1"/>
    <x v="2"/>
    <n v="140"/>
    <n v="200.2"/>
  </r>
  <r>
    <x v="0"/>
    <x v="1"/>
    <x v="8"/>
    <x v="0"/>
    <x v="1"/>
    <x v="1"/>
    <x v="1"/>
    <x v="1"/>
    <x v="2"/>
    <n v="308"/>
    <n v="440.44"/>
  </r>
  <r>
    <x v="0"/>
    <x v="1"/>
    <x v="8"/>
    <x v="0"/>
    <x v="1"/>
    <x v="1"/>
    <x v="1"/>
    <x v="1"/>
    <x v="2"/>
    <n v="136"/>
    <n v="194.48"/>
  </r>
  <r>
    <x v="2"/>
    <x v="1"/>
    <x v="8"/>
    <x v="0"/>
    <x v="1"/>
    <x v="1"/>
    <x v="1"/>
    <x v="1"/>
    <x v="2"/>
    <n v="310"/>
    <n v="443.3"/>
  </r>
  <r>
    <x v="2"/>
    <x v="1"/>
    <x v="8"/>
    <x v="0"/>
    <x v="1"/>
    <x v="1"/>
    <x v="1"/>
    <x v="1"/>
    <x v="2"/>
    <n v="824"/>
    <n v="1178.32"/>
  </r>
  <r>
    <x v="0"/>
    <x v="1"/>
    <x v="8"/>
    <x v="0"/>
    <x v="1"/>
    <x v="1"/>
    <x v="1"/>
    <x v="1"/>
    <x v="2"/>
    <n v="857"/>
    <n v="1225.51"/>
  </r>
  <r>
    <x v="1"/>
    <x v="1"/>
    <x v="8"/>
    <x v="0"/>
    <x v="1"/>
    <x v="1"/>
    <x v="1"/>
    <x v="1"/>
    <x v="2"/>
    <n v="910"/>
    <n v="1301.3"/>
  </r>
  <r>
    <x v="1"/>
    <x v="1"/>
    <x v="8"/>
    <x v="0"/>
    <x v="1"/>
    <x v="1"/>
    <x v="1"/>
    <x v="1"/>
    <x v="2"/>
    <n v="863"/>
    <n v="526.24"/>
  </r>
  <r>
    <x v="2"/>
    <x v="1"/>
    <x v="8"/>
    <x v="0"/>
    <x v="1"/>
    <x v="1"/>
    <x v="1"/>
    <x v="1"/>
    <x v="2"/>
    <n v="309"/>
    <n v="441.87"/>
  </r>
  <r>
    <x v="2"/>
    <x v="1"/>
    <x v="8"/>
    <x v="0"/>
    <x v="1"/>
    <x v="1"/>
    <x v="1"/>
    <x v="1"/>
    <x v="2"/>
    <n v="337"/>
    <n v="481.90999999999997"/>
  </r>
  <r>
    <x v="3"/>
    <x v="1"/>
    <x v="8"/>
    <x v="0"/>
    <x v="1"/>
    <x v="1"/>
    <x v="1"/>
    <x v="1"/>
    <x v="2"/>
    <n v="139"/>
    <n v="198.76999999999998"/>
  </r>
  <r>
    <x v="0"/>
    <x v="1"/>
    <x v="8"/>
    <x v="0"/>
    <x v="1"/>
    <x v="1"/>
    <x v="1"/>
    <x v="1"/>
    <x v="2"/>
    <n v="833"/>
    <n v="1191.19"/>
  </r>
  <r>
    <x v="1"/>
    <x v="1"/>
    <x v="8"/>
    <x v="0"/>
    <x v="1"/>
    <x v="1"/>
    <x v="1"/>
    <x v="1"/>
    <x v="2"/>
    <n v="866"/>
    <n v="1238.3800000000001"/>
  </r>
  <r>
    <x v="1"/>
    <x v="1"/>
    <x v="8"/>
    <x v="0"/>
    <x v="1"/>
    <x v="1"/>
    <x v="1"/>
    <x v="1"/>
    <x v="2"/>
    <n v="311"/>
    <n v="444.73"/>
  </r>
  <r>
    <x v="1"/>
    <x v="1"/>
    <x v="9"/>
    <x v="1"/>
    <x v="1"/>
    <x v="1"/>
    <x v="1"/>
    <x v="1"/>
    <x v="2"/>
    <n v="350"/>
    <n v="500.5"/>
  </r>
  <r>
    <x v="0"/>
    <x v="1"/>
    <x v="9"/>
    <x v="1"/>
    <x v="1"/>
    <x v="1"/>
    <x v="1"/>
    <x v="1"/>
    <x v="2"/>
    <n v="304"/>
    <n v="434.72"/>
  </r>
  <r>
    <x v="0"/>
    <x v="1"/>
    <x v="9"/>
    <x v="1"/>
    <x v="1"/>
    <x v="1"/>
    <x v="1"/>
    <x v="1"/>
    <x v="2"/>
    <n v="352"/>
    <n v="503.36"/>
  </r>
  <r>
    <x v="0"/>
    <x v="1"/>
    <x v="9"/>
    <x v="1"/>
    <x v="1"/>
    <x v="1"/>
    <x v="1"/>
    <x v="1"/>
    <x v="2"/>
    <n v="829"/>
    <n v="1185.47"/>
  </r>
  <r>
    <x v="1"/>
    <x v="1"/>
    <x v="9"/>
    <x v="1"/>
    <x v="1"/>
    <x v="1"/>
    <x v="1"/>
    <x v="1"/>
    <x v="2"/>
    <n v="862"/>
    <n v="1232.6599999999999"/>
  </r>
  <r>
    <x v="0"/>
    <x v="1"/>
    <x v="9"/>
    <x v="1"/>
    <x v="1"/>
    <x v="1"/>
    <x v="1"/>
    <x v="1"/>
    <x v="2"/>
    <n v="918"/>
    <n v="1312.74"/>
  </r>
  <r>
    <x v="0"/>
    <x v="1"/>
    <x v="9"/>
    <x v="1"/>
    <x v="1"/>
    <x v="1"/>
    <x v="1"/>
    <x v="1"/>
    <x v="2"/>
    <n v="919"/>
    <n v="1314.17"/>
  </r>
  <r>
    <x v="1"/>
    <x v="1"/>
    <x v="9"/>
    <x v="1"/>
    <x v="1"/>
    <x v="1"/>
    <x v="1"/>
    <x v="1"/>
    <x v="2"/>
    <n v="920"/>
    <n v="1315.6"/>
  </r>
  <r>
    <x v="1"/>
    <x v="1"/>
    <x v="9"/>
    <x v="1"/>
    <x v="1"/>
    <x v="1"/>
    <x v="1"/>
    <x v="1"/>
    <x v="2"/>
    <n v="869"/>
    <n v="526.24"/>
  </r>
  <r>
    <x v="1"/>
    <x v="1"/>
    <x v="9"/>
    <x v="1"/>
    <x v="1"/>
    <x v="1"/>
    <x v="1"/>
    <x v="1"/>
    <x v="2"/>
    <n v="351"/>
    <n v="501.93"/>
  </r>
  <r>
    <x v="0"/>
    <x v="1"/>
    <x v="9"/>
    <x v="1"/>
    <x v="1"/>
    <x v="1"/>
    <x v="1"/>
    <x v="1"/>
    <x v="2"/>
    <n v="261"/>
    <n v="373.23"/>
  </r>
  <r>
    <x v="0"/>
    <x v="1"/>
    <x v="9"/>
    <x v="1"/>
    <x v="1"/>
    <x v="1"/>
    <x v="1"/>
    <x v="1"/>
    <x v="2"/>
    <n v="255"/>
    <n v="364.65"/>
  </r>
  <r>
    <x v="0"/>
    <x v="1"/>
    <x v="9"/>
    <x v="1"/>
    <x v="1"/>
    <x v="1"/>
    <x v="1"/>
    <x v="1"/>
    <x v="2"/>
    <n v="307"/>
    <n v="439.01"/>
  </r>
  <r>
    <x v="0"/>
    <x v="1"/>
    <x v="9"/>
    <x v="1"/>
    <x v="1"/>
    <x v="1"/>
    <x v="1"/>
    <x v="1"/>
    <x v="2"/>
    <n v="838"/>
    <n v="1198.3399999999999"/>
  </r>
  <r>
    <x v="1"/>
    <x v="1"/>
    <x v="9"/>
    <x v="1"/>
    <x v="1"/>
    <x v="1"/>
    <x v="1"/>
    <x v="1"/>
    <x v="2"/>
    <n v="871"/>
    <n v="1245.53"/>
  </r>
  <r>
    <x v="1"/>
    <x v="1"/>
    <x v="10"/>
    <x v="1"/>
    <x v="1"/>
    <x v="1"/>
    <x v="1"/>
    <x v="1"/>
    <x v="2"/>
    <n v="308"/>
    <n v="440.44"/>
  </r>
  <r>
    <x v="4"/>
    <x v="1"/>
    <x v="10"/>
    <x v="1"/>
    <x v="1"/>
    <x v="1"/>
    <x v="1"/>
    <x v="1"/>
    <x v="2"/>
    <n v="356"/>
    <n v="509.08"/>
  </r>
  <r>
    <x v="1"/>
    <x v="1"/>
    <x v="10"/>
    <x v="1"/>
    <x v="1"/>
    <x v="1"/>
    <x v="1"/>
    <x v="1"/>
    <x v="2"/>
    <n v="310"/>
    <n v="443.3"/>
  </r>
  <r>
    <x v="0"/>
    <x v="1"/>
    <x v="10"/>
    <x v="1"/>
    <x v="1"/>
    <x v="1"/>
    <x v="1"/>
    <x v="1"/>
    <x v="2"/>
    <n v="358"/>
    <n v="511.94"/>
  </r>
  <r>
    <x v="0"/>
    <x v="1"/>
    <x v="10"/>
    <x v="1"/>
    <x v="1"/>
    <x v="1"/>
    <x v="1"/>
    <x v="1"/>
    <x v="2"/>
    <n v="828"/>
    <n v="1184.04"/>
  </r>
  <r>
    <x v="3"/>
    <x v="1"/>
    <x v="10"/>
    <x v="1"/>
    <x v="1"/>
    <x v="1"/>
    <x v="1"/>
    <x v="1"/>
    <x v="2"/>
    <n v="915"/>
    <n v="1308.45"/>
  </r>
  <r>
    <x v="1"/>
    <x v="1"/>
    <x v="10"/>
    <x v="1"/>
    <x v="1"/>
    <x v="1"/>
    <x v="1"/>
    <x v="1"/>
    <x v="2"/>
    <n v="916"/>
    <n v="1309.8800000000001"/>
  </r>
  <r>
    <x v="1"/>
    <x v="1"/>
    <x v="10"/>
    <x v="1"/>
    <x v="1"/>
    <x v="1"/>
    <x v="1"/>
    <x v="1"/>
    <x v="2"/>
    <n v="917"/>
    <n v="1311.31"/>
  </r>
  <r>
    <x v="1"/>
    <x v="1"/>
    <x v="10"/>
    <x v="1"/>
    <x v="1"/>
    <x v="1"/>
    <x v="1"/>
    <x v="1"/>
    <x v="2"/>
    <n v="868"/>
    <n v="526.24"/>
  </r>
  <r>
    <x v="2"/>
    <x v="1"/>
    <x v="10"/>
    <x v="1"/>
    <x v="1"/>
    <x v="1"/>
    <x v="1"/>
    <x v="1"/>
    <x v="2"/>
    <n v="357"/>
    <n v="526.24"/>
  </r>
  <r>
    <x v="0"/>
    <x v="1"/>
    <x v="10"/>
    <x v="1"/>
    <x v="1"/>
    <x v="1"/>
    <x v="1"/>
    <x v="1"/>
    <x v="2"/>
    <n v="279"/>
    <n v="398.97"/>
  </r>
  <r>
    <x v="1"/>
    <x v="1"/>
    <x v="10"/>
    <x v="1"/>
    <x v="1"/>
    <x v="1"/>
    <x v="1"/>
    <x v="1"/>
    <x v="2"/>
    <n v="273"/>
    <n v="390.39"/>
  </r>
  <r>
    <x v="1"/>
    <x v="1"/>
    <x v="10"/>
    <x v="1"/>
    <x v="1"/>
    <x v="1"/>
    <x v="1"/>
    <x v="1"/>
    <x v="2"/>
    <n v="267"/>
    <n v="381.81"/>
  </r>
  <r>
    <x v="3"/>
    <x v="1"/>
    <x v="10"/>
    <x v="1"/>
    <x v="1"/>
    <x v="1"/>
    <x v="1"/>
    <x v="1"/>
    <x v="2"/>
    <n v="313"/>
    <n v="447.59000000000003"/>
  </r>
  <r>
    <x v="0"/>
    <x v="1"/>
    <x v="10"/>
    <x v="1"/>
    <x v="1"/>
    <x v="1"/>
    <x v="1"/>
    <x v="1"/>
    <x v="2"/>
    <n v="355"/>
    <n v="507.65"/>
  </r>
  <r>
    <x v="1"/>
    <x v="1"/>
    <x v="10"/>
    <x v="1"/>
    <x v="1"/>
    <x v="1"/>
    <x v="1"/>
    <x v="1"/>
    <x v="2"/>
    <n v="837"/>
    <n v="1196.9099999999999"/>
  </r>
  <r>
    <x v="1"/>
    <x v="1"/>
    <x v="10"/>
    <x v="1"/>
    <x v="1"/>
    <x v="1"/>
    <x v="1"/>
    <x v="1"/>
    <x v="2"/>
    <n v="870"/>
    <n v="1244.0999999999999"/>
  </r>
  <r>
    <x v="0"/>
    <x v="1"/>
    <x v="11"/>
    <x v="1"/>
    <x v="1"/>
    <x v="1"/>
    <x v="1"/>
    <x v="1"/>
    <x v="2"/>
    <n v="314"/>
    <n v="449.02"/>
  </r>
  <r>
    <x v="2"/>
    <x v="1"/>
    <x v="11"/>
    <x v="1"/>
    <x v="1"/>
    <x v="1"/>
    <x v="1"/>
    <x v="1"/>
    <x v="2"/>
    <n v="362"/>
    <n v="517.66"/>
  </r>
  <r>
    <x v="0"/>
    <x v="1"/>
    <x v="11"/>
    <x v="1"/>
    <x v="1"/>
    <x v="1"/>
    <x v="1"/>
    <x v="1"/>
    <x v="2"/>
    <n v="290"/>
    <n v="414.7"/>
  </r>
  <r>
    <x v="0"/>
    <x v="1"/>
    <x v="11"/>
    <x v="1"/>
    <x v="1"/>
    <x v="1"/>
    <x v="1"/>
    <x v="1"/>
    <x v="2"/>
    <n v="316"/>
    <n v="451.88"/>
  </r>
  <r>
    <x v="1"/>
    <x v="1"/>
    <x v="11"/>
    <x v="1"/>
    <x v="1"/>
    <x v="1"/>
    <x v="1"/>
    <x v="1"/>
    <x v="2"/>
    <n v="364"/>
    <n v="520.52"/>
  </r>
  <r>
    <x v="1"/>
    <x v="1"/>
    <x v="11"/>
    <x v="1"/>
    <x v="1"/>
    <x v="1"/>
    <x v="1"/>
    <x v="1"/>
    <x v="2"/>
    <n v="827"/>
    <n v="1182.6100000000001"/>
  </r>
  <r>
    <x v="0"/>
    <x v="1"/>
    <x v="11"/>
    <x v="1"/>
    <x v="1"/>
    <x v="1"/>
    <x v="1"/>
    <x v="1"/>
    <x v="2"/>
    <n v="861"/>
    <n v="1231.23"/>
  </r>
  <r>
    <x v="0"/>
    <x v="1"/>
    <x v="11"/>
    <x v="1"/>
    <x v="1"/>
    <x v="1"/>
    <x v="1"/>
    <x v="1"/>
    <x v="2"/>
    <n v="914"/>
    <n v="1307.02"/>
  </r>
  <r>
    <x v="0"/>
    <x v="1"/>
    <x v="11"/>
    <x v="1"/>
    <x v="1"/>
    <x v="1"/>
    <x v="1"/>
    <x v="1"/>
    <x v="2"/>
    <n v="867"/>
    <n v="526.24"/>
  </r>
  <r>
    <x v="1"/>
    <x v="1"/>
    <x v="11"/>
    <x v="1"/>
    <x v="1"/>
    <x v="1"/>
    <x v="1"/>
    <x v="1"/>
    <x v="2"/>
    <n v="363"/>
    <n v="526.24"/>
  </r>
  <r>
    <x v="1"/>
    <x v="1"/>
    <x v="11"/>
    <x v="1"/>
    <x v="1"/>
    <x v="1"/>
    <x v="1"/>
    <x v="1"/>
    <x v="2"/>
    <n v="291"/>
    <n v="416.13"/>
  </r>
  <r>
    <x v="0"/>
    <x v="1"/>
    <x v="11"/>
    <x v="1"/>
    <x v="1"/>
    <x v="1"/>
    <x v="1"/>
    <x v="1"/>
    <x v="2"/>
    <n v="285"/>
    <n v="407.55"/>
  </r>
  <r>
    <x v="0"/>
    <x v="1"/>
    <x v="11"/>
    <x v="1"/>
    <x v="1"/>
    <x v="1"/>
    <x v="1"/>
    <x v="1"/>
    <x v="2"/>
    <n v="361"/>
    <n v="516.23"/>
  </r>
  <r>
    <x v="0"/>
    <x v="1"/>
    <x v="11"/>
    <x v="1"/>
    <x v="1"/>
    <x v="1"/>
    <x v="1"/>
    <x v="1"/>
    <x v="2"/>
    <n v="289"/>
    <n v="413.27"/>
  </r>
  <r>
    <x v="0"/>
    <x v="1"/>
    <x v="11"/>
    <x v="1"/>
    <x v="1"/>
    <x v="1"/>
    <x v="1"/>
    <x v="1"/>
    <x v="2"/>
    <n v="836"/>
    <n v="1195.48"/>
  </r>
  <r>
    <x v="0"/>
    <x v="1"/>
    <x v="11"/>
    <x v="1"/>
    <x v="1"/>
    <x v="1"/>
    <x v="1"/>
    <x v="1"/>
    <x v="2"/>
    <n v="869"/>
    <n v="1242.67"/>
  </r>
  <r>
    <x v="2"/>
    <x v="1"/>
    <x v="1"/>
    <x v="0"/>
    <x v="1"/>
    <x v="1"/>
    <x v="0"/>
    <x v="1"/>
    <x v="0"/>
    <n v="340"/>
    <n v="486.2"/>
  </r>
  <r>
    <x v="1"/>
    <x v="1"/>
    <x v="1"/>
    <x v="0"/>
    <x v="1"/>
    <x v="1"/>
    <x v="0"/>
    <x v="1"/>
    <x v="0"/>
    <n v="334"/>
    <n v="477.62"/>
  </r>
  <r>
    <x v="1"/>
    <x v="1"/>
    <x v="1"/>
    <x v="0"/>
    <x v="1"/>
    <x v="1"/>
    <x v="0"/>
    <x v="1"/>
    <x v="0"/>
    <n v="337"/>
    <n v="481.90999999999997"/>
  </r>
  <r>
    <x v="2"/>
    <x v="1"/>
    <x v="1"/>
    <x v="0"/>
    <x v="1"/>
    <x v="1"/>
    <x v="0"/>
    <x v="1"/>
    <x v="0"/>
    <n v="331"/>
    <n v="473.33"/>
  </r>
  <r>
    <x v="0"/>
    <x v="1"/>
    <x v="11"/>
    <x v="0"/>
    <x v="1"/>
    <x v="1"/>
    <x v="0"/>
    <x v="1"/>
    <x v="0"/>
    <n v="328"/>
    <n v="469.03999999999996"/>
  </r>
  <r>
    <x v="1"/>
    <x v="1"/>
    <x v="11"/>
    <x v="0"/>
    <x v="1"/>
    <x v="1"/>
    <x v="0"/>
    <x v="1"/>
    <x v="0"/>
    <n v="322"/>
    <n v="460.46000000000004"/>
  </r>
  <r>
    <x v="0"/>
    <x v="1"/>
    <x v="11"/>
    <x v="0"/>
    <x v="1"/>
    <x v="1"/>
    <x v="0"/>
    <x v="1"/>
    <x v="0"/>
    <n v="316"/>
    <n v="451.88"/>
  </r>
  <r>
    <x v="1"/>
    <x v="1"/>
    <x v="11"/>
    <x v="0"/>
    <x v="1"/>
    <x v="1"/>
    <x v="0"/>
    <x v="1"/>
    <x v="0"/>
    <n v="325"/>
    <n v="464.75"/>
  </r>
  <r>
    <x v="2"/>
    <x v="1"/>
    <x v="11"/>
    <x v="0"/>
    <x v="1"/>
    <x v="1"/>
    <x v="0"/>
    <x v="1"/>
    <x v="0"/>
    <n v="319"/>
    <n v="456.16999999999996"/>
  </r>
  <r>
    <x v="0"/>
    <x v="1"/>
    <x v="11"/>
    <x v="0"/>
    <x v="1"/>
    <x v="1"/>
    <x v="0"/>
    <x v="1"/>
    <x v="0"/>
    <n v="313"/>
    <n v="447.59000000000003"/>
  </r>
  <r>
    <x v="2"/>
    <x v="2"/>
    <x v="0"/>
    <x v="0"/>
    <x v="0"/>
    <x v="0"/>
    <x v="1"/>
    <x v="0"/>
    <x v="0"/>
    <n v="212"/>
    <n v="303.15999999999997"/>
  </r>
  <r>
    <x v="1"/>
    <x v="2"/>
    <x v="0"/>
    <x v="0"/>
    <x v="0"/>
    <x v="0"/>
    <x v="1"/>
    <x v="0"/>
    <x v="0"/>
    <n v="206"/>
    <n v="294.58"/>
  </r>
  <r>
    <x v="2"/>
    <x v="2"/>
    <x v="0"/>
    <x v="0"/>
    <x v="0"/>
    <x v="0"/>
    <x v="1"/>
    <x v="0"/>
    <x v="1"/>
    <n v="216"/>
    <n v="308.88"/>
  </r>
  <r>
    <x v="1"/>
    <x v="2"/>
    <x v="0"/>
    <x v="0"/>
    <x v="0"/>
    <x v="0"/>
    <x v="1"/>
    <x v="0"/>
    <x v="1"/>
    <n v="210"/>
    <n v="300.3"/>
  </r>
  <r>
    <x v="2"/>
    <x v="2"/>
    <x v="0"/>
    <x v="0"/>
    <x v="0"/>
    <x v="0"/>
    <x v="1"/>
    <x v="0"/>
    <x v="1"/>
    <n v="204"/>
    <n v="291.72000000000003"/>
  </r>
  <r>
    <x v="2"/>
    <x v="2"/>
    <x v="0"/>
    <x v="0"/>
    <x v="0"/>
    <x v="0"/>
    <x v="1"/>
    <x v="0"/>
    <x v="1"/>
    <n v="213"/>
    <n v="304.59000000000003"/>
  </r>
  <r>
    <x v="0"/>
    <x v="2"/>
    <x v="0"/>
    <x v="0"/>
    <x v="0"/>
    <x v="0"/>
    <x v="1"/>
    <x v="0"/>
    <x v="1"/>
    <n v="207"/>
    <n v="296.01"/>
  </r>
  <r>
    <x v="1"/>
    <x v="2"/>
    <x v="0"/>
    <x v="0"/>
    <x v="0"/>
    <x v="0"/>
    <x v="1"/>
    <x v="0"/>
    <x v="1"/>
    <n v="201"/>
    <n v="287.43"/>
  </r>
  <r>
    <x v="1"/>
    <x v="2"/>
    <x v="0"/>
    <x v="0"/>
    <x v="0"/>
    <x v="0"/>
    <x v="1"/>
    <x v="0"/>
    <x v="0"/>
    <n v="215"/>
    <n v="307.45"/>
  </r>
  <r>
    <x v="1"/>
    <x v="2"/>
    <x v="0"/>
    <x v="0"/>
    <x v="0"/>
    <x v="0"/>
    <x v="1"/>
    <x v="0"/>
    <x v="0"/>
    <n v="209"/>
    <n v="298.87"/>
  </r>
  <r>
    <x v="3"/>
    <x v="2"/>
    <x v="0"/>
    <x v="0"/>
    <x v="0"/>
    <x v="0"/>
    <x v="1"/>
    <x v="0"/>
    <x v="0"/>
    <n v="203"/>
    <n v="290.28999999999996"/>
  </r>
  <r>
    <x v="1"/>
    <x v="2"/>
    <x v="1"/>
    <x v="0"/>
    <x v="0"/>
    <x v="0"/>
    <x v="1"/>
    <x v="0"/>
    <x v="1"/>
    <n v="158"/>
    <n v="225.94"/>
  </r>
  <r>
    <x v="1"/>
    <x v="2"/>
    <x v="1"/>
    <x v="0"/>
    <x v="0"/>
    <x v="0"/>
    <x v="1"/>
    <x v="0"/>
    <x v="1"/>
    <n v="160"/>
    <n v="228.8"/>
  </r>
  <r>
    <x v="4"/>
    <x v="2"/>
    <x v="1"/>
    <x v="0"/>
    <x v="0"/>
    <x v="0"/>
    <x v="1"/>
    <x v="0"/>
    <x v="1"/>
    <n v="162"/>
    <n v="231.66"/>
  </r>
  <r>
    <x v="0"/>
    <x v="2"/>
    <x v="1"/>
    <x v="0"/>
    <x v="0"/>
    <x v="0"/>
    <x v="1"/>
    <x v="0"/>
    <x v="1"/>
    <n v="159"/>
    <n v="227.37"/>
  </r>
  <r>
    <x v="1"/>
    <x v="2"/>
    <x v="1"/>
    <x v="0"/>
    <x v="0"/>
    <x v="0"/>
    <x v="1"/>
    <x v="0"/>
    <x v="1"/>
    <n v="161"/>
    <n v="230.23000000000002"/>
  </r>
  <r>
    <x v="3"/>
    <x v="2"/>
    <x v="3"/>
    <x v="0"/>
    <x v="0"/>
    <x v="0"/>
    <x v="1"/>
    <x v="0"/>
    <x v="0"/>
    <n v="248"/>
    <n v="354.64"/>
  </r>
  <r>
    <x v="1"/>
    <x v="2"/>
    <x v="3"/>
    <x v="0"/>
    <x v="0"/>
    <x v="0"/>
    <x v="1"/>
    <x v="0"/>
    <x v="0"/>
    <n v="242"/>
    <n v="346.06"/>
  </r>
  <r>
    <x v="2"/>
    <x v="2"/>
    <x v="3"/>
    <x v="0"/>
    <x v="0"/>
    <x v="0"/>
    <x v="1"/>
    <x v="0"/>
    <x v="0"/>
    <n v="236"/>
    <n v="337.48"/>
  </r>
  <r>
    <x v="2"/>
    <x v="2"/>
    <x v="3"/>
    <x v="0"/>
    <x v="0"/>
    <x v="0"/>
    <x v="1"/>
    <x v="0"/>
    <x v="1"/>
    <n v="246"/>
    <n v="351.78"/>
  </r>
  <r>
    <x v="0"/>
    <x v="2"/>
    <x v="3"/>
    <x v="0"/>
    <x v="0"/>
    <x v="0"/>
    <x v="1"/>
    <x v="0"/>
    <x v="1"/>
    <n v="240"/>
    <n v="343.2"/>
  </r>
  <r>
    <x v="2"/>
    <x v="2"/>
    <x v="3"/>
    <x v="0"/>
    <x v="0"/>
    <x v="0"/>
    <x v="1"/>
    <x v="0"/>
    <x v="1"/>
    <n v="234"/>
    <n v="334.62"/>
  </r>
  <r>
    <x v="0"/>
    <x v="2"/>
    <x v="3"/>
    <x v="0"/>
    <x v="0"/>
    <x v="0"/>
    <x v="1"/>
    <x v="0"/>
    <x v="1"/>
    <n v="243"/>
    <n v="347.49"/>
  </r>
  <r>
    <x v="1"/>
    <x v="2"/>
    <x v="3"/>
    <x v="0"/>
    <x v="0"/>
    <x v="0"/>
    <x v="1"/>
    <x v="0"/>
    <x v="1"/>
    <n v="237"/>
    <n v="338.90999999999997"/>
  </r>
  <r>
    <x v="2"/>
    <x v="2"/>
    <x v="3"/>
    <x v="0"/>
    <x v="0"/>
    <x v="0"/>
    <x v="1"/>
    <x v="0"/>
    <x v="0"/>
    <n v="245"/>
    <n v="350.35"/>
  </r>
  <r>
    <x v="1"/>
    <x v="2"/>
    <x v="3"/>
    <x v="0"/>
    <x v="0"/>
    <x v="0"/>
    <x v="1"/>
    <x v="0"/>
    <x v="0"/>
    <n v="239"/>
    <n v="341.77"/>
  </r>
  <r>
    <x v="1"/>
    <x v="2"/>
    <x v="3"/>
    <x v="0"/>
    <x v="0"/>
    <x v="0"/>
    <x v="1"/>
    <x v="0"/>
    <x v="0"/>
    <n v="233"/>
    <n v="333.19"/>
  </r>
  <r>
    <x v="1"/>
    <x v="2"/>
    <x v="4"/>
    <x v="0"/>
    <x v="0"/>
    <x v="0"/>
    <x v="1"/>
    <x v="0"/>
    <x v="0"/>
    <n v="260"/>
    <n v="371.8"/>
  </r>
  <r>
    <x v="2"/>
    <x v="2"/>
    <x v="4"/>
    <x v="0"/>
    <x v="0"/>
    <x v="0"/>
    <x v="1"/>
    <x v="0"/>
    <x v="0"/>
    <n v="254"/>
    <n v="363.22"/>
  </r>
  <r>
    <x v="0"/>
    <x v="2"/>
    <x v="4"/>
    <x v="0"/>
    <x v="0"/>
    <x v="0"/>
    <x v="1"/>
    <x v="0"/>
    <x v="0"/>
    <n v="264"/>
    <n v="526.24"/>
  </r>
  <r>
    <x v="2"/>
    <x v="2"/>
    <x v="4"/>
    <x v="0"/>
    <x v="0"/>
    <x v="0"/>
    <x v="1"/>
    <x v="0"/>
    <x v="1"/>
    <n v="258"/>
    <n v="526.24"/>
  </r>
  <r>
    <x v="1"/>
    <x v="2"/>
    <x v="4"/>
    <x v="0"/>
    <x v="0"/>
    <x v="0"/>
    <x v="1"/>
    <x v="0"/>
    <x v="1"/>
    <n v="252"/>
    <n v="360.36"/>
  </r>
  <r>
    <x v="0"/>
    <x v="2"/>
    <x v="4"/>
    <x v="0"/>
    <x v="0"/>
    <x v="0"/>
    <x v="1"/>
    <x v="0"/>
    <x v="0"/>
    <n v="261"/>
    <n v="373.23"/>
  </r>
  <r>
    <x v="1"/>
    <x v="2"/>
    <x v="4"/>
    <x v="0"/>
    <x v="0"/>
    <x v="0"/>
    <x v="1"/>
    <x v="0"/>
    <x v="1"/>
    <n v="255"/>
    <n v="364.65"/>
  </r>
  <r>
    <x v="0"/>
    <x v="2"/>
    <x v="4"/>
    <x v="0"/>
    <x v="0"/>
    <x v="0"/>
    <x v="1"/>
    <x v="0"/>
    <x v="1"/>
    <n v="249"/>
    <n v="356.07"/>
  </r>
  <r>
    <x v="3"/>
    <x v="2"/>
    <x v="4"/>
    <x v="0"/>
    <x v="0"/>
    <x v="0"/>
    <x v="1"/>
    <x v="0"/>
    <x v="0"/>
    <n v="263"/>
    <n v="376.09000000000003"/>
  </r>
  <r>
    <x v="1"/>
    <x v="2"/>
    <x v="4"/>
    <x v="0"/>
    <x v="0"/>
    <x v="0"/>
    <x v="1"/>
    <x v="0"/>
    <x v="0"/>
    <n v="257"/>
    <n v="367.51"/>
  </r>
  <r>
    <x v="0"/>
    <x v="2"/>
    <x v="4"/>
    <x v="0"/>
    <x v="0"/>
    <x v="0"/>
    <x v="1"/>
    <x v="0"/>
    <x v="0"/>
    <n v="251"/>
    <n v="358.93"/>
  </r>
  <r>
    <x v="4"/>
    <x v="2"/>
    <x v="5"/>
    <x v="0"/>
    <x v="0"/>
    <x v="0"/>
    <x v="1"/>
    <x v="0"/>
    <x v="1"/>
    <n v="164"/>
    <n v="234.51999999999998"/>
  </r>
  <r>
    <x v="1"/>
    <x v="2"/>
    <x v="5"/>
    <x v="0"/>
    <x v="0"/>
    <x v="0"/>
    <x v="1"/>
    <x v="0"/>
    <x v="1"/>
    <n v="166"/>
    <n v="237.38"/>
  </r>
  <r>
    <x v="1"/>
    <x v="2"/>
    <x v="5"/>
    <x v="0"/>
    <x v="0"/>
    <x v="0"/>
    <x v="1"/>
    <x v="0"/>
    <x v="1"/>
    <n v="168"/>
    <n v="240.24"/>
  </r>
  <r>
    <x v="2"/>
    <x v="2"/>
    <x v="5"/>
    <x v="0"/>
    <x v="0"/>
    <x v="0"/>
    <x v="1"/>
    <x v="0"/>
    <x v="1"/>
    <n v="165"/>
    <n v="235.95"/>
  </r>
  <r>
    <x v="1"/>
    <x v="2"/>
    <x v="5"/>
    <x v="0"/>
    <x v="0"/>
    <x v="0"/>
    <x v="1"/>
    <x v="0"/>
    <x v="1"/>
    <n v="163"/>
    <n v="233.09"/>
  </r>
  <r>
    <x v="4"/>
    <x v="2"/>
    <x v="5"/>
    <x v="0"/>
    <x v="0"/>
    <x v="0"/>
    <x v="1"/>
    <x v="0"/>
    <x v="1"/>
    <n v="167"/>
    <n v="238.81"/>
  </r>
  <r>
    <x v="1"/>
    <x v="2"/>
    <x v="6"/>
    <x v="0"/>
    <x v="0"/>
    <x v="0"/>
    <x v="1"/>
    <x v="0"/>
    <x v="0"/>
    <n v="182"/>
    <n v="260.26"/>
  </r>
  <r>
    <x v="1"/>
    <x v="2"/>
    <x v="6"/>
    <x v="0"/>
    <x v="0"/>
    <x v="0"/>
    <x v="1"/>
    <x v="0"/>
    <x v="0"/>
    <n v="176"/>
    <n v="251.68"/>
  </r>
  <r>
    <x v="1"/>
    <x v="2"/>
    <x v="6"/>
    <x v="0"/>
    <x v="0"/>
    <x v="0"/>
    <x v="1"/>
    <x v="0"/>
    <x v="0"/>
    <n v="170"/>
    <n v="243.1"/>
  </r>
  <r>
    <x v="1"/>
    <x v="2"/>
    <x v="6"/>
    <x v="0"/>
    <x v="0"/>
    <x v="0"/>
    <x v="1"/>
    <x v="0"/>
    <x v="1"/>
    <n v="180"/>
    <n v="257.39999999999998"/>
  </r>
  <r>
    <x v="0"/>
    <x v="2"/>
    <x v="6"/>
    <x v="0"/>
    <x v="0"/>
    <x v="0"/>
    <x v="1"/>
    <x v="0"/>
    <x v="1"/>
    <n v="174"/>
    <n v="248.82"/>
  </r>
  <r>
    <x v="0"/>
    <x v="2"/>
    <x v="6"/>
    <x v="0"/>
    <x v="0"/>
    <x v="0"/>
    <x v="1"/>
    <x v="0"/>
    <x v="1"/>
    <n v="183"/>
    <n v="261.69"/>
  </r>
  <r>
    <x v="1"/>
    <x v="2"/>
    <x v="6"/>
    <x v="0"/>
    <x v="0"/>
    <x v="0"/>
    <x v="1"/>
    <x v="0"/>
    <x v="1"/>
    <n v="177"/>
    <n v="253.11"/>
  </r>
  <r>
    <x v="1"/>
    <x v="2"/>
    <x v="6"/>
    <x v="0"/>
    <x v="0"/>
    <x v="0"/>
    <x v="1"/>
    <x v="0"/>
    <x v="1"/>
    <n v="171"/>
    <n v="244.53"/>
  </r>
  <r>
    <x v="3"/>
    <x v="2"/>
    <x v="6"/>
    <x v="0"/>
    <x v="0"/>
    <x v="0"/>
    <x v="1"/>
    <x v="0"/>
    <x v="0"/>
    <n v="179"/>
    <n v="255.97"/>
  </r>
  <r>
    <x v="0"/>
    <x v="2"/>
    <x v="6"/>
    <x v="0"/>
    <x v="0"/>
    <x v="0"/>
    <x v="1"/>
    <x v="0"/>
    <x v="0"/>
    <n v="173"/>
    <n v="247.39"/>
  </r>
  <r>
    <x v="0"/>
    <x v="2"/>
    <x v="7"/>
    <x v="0"/>
    <x v="0"/>
    <x v="0"/>
    <x v="1"/>
    <x v="0"/>
    <x v="0"/>
    <n v="230"/>
    <n v="328.9"/>
  </r>
  <r>
    <x v="1"/>
    <x v="2"/>
    <x v="7"/>
    <x v="0"/>
    <x v="0"/>
    <x v="0"/>
    <x v="1"/>
    <x v="0"/>
    <x v="0"/>
    <n v="224"/>
    <n v="320.32"/>
  </r>
  <r>
    <x v="3"/>
    <x v="2"/>
    <x v="7"/>
    <x v="0"/>
    <x v="0"/>
    <x v="0"/>
    <x v="1"/>
    <x v="0"/>
    <x v="0"/>
    <n v="218"/>
    <n v="311.74"/>
  </r>
  <r>
    <x v="1"/>
    <x v="2"/>
    <x v="7"/>
    <x v="0"/>
    <x v="0"/>
    <x v="0"/>
    <x v="1"/>
    <x v="0"/>
    <x v="1"/>
    <n v="228"/>
    <n v="326.03999999999996"/>
  </r>
  <r>
    <x v="1"/>
    <x v="2"/>
    <x v="7"/>
    <x v="0"/>
    <x v="0"/>
    <x v="0"/>
    <x v="1"/>
    <x v="0"/>
    <x v="1"/>
    <n v="222"/>
    <n v="317.45999999999998"/>
  </r>
  <r>
    <x v="3"/>
    <x v="2"/>
    <x v="7"/>
    <x v="0"/>
    <x v="0"/>
    <x v="0"/>
    <x v="1"/>
    <x v="0"/>
    <x v="1"/>
    <n v="231"/>
    <n v="330.33"/>
  </r>
  <r>
    <x v="2"/>
    <x v="2"/>
    <x v="7"/>
    <x v="0"/>
    <x v="0"/>
    <x v="0"/>
    <x v="1"/>
    <x v="0"/>
    <x v="1"/>
    <n v="225"/>
    <n v="321.75"/>
  </r>
  <r>
    <x v="4"/>
    <x v="2"/>
    <x v="7"/>
    <x v="0"/>
    <x v="0"/>
    <x v="0"/>
    <x v="1"/>
    <x v="0"/>
    <x v="1"/>
    <n v="219"/>
    <n v="526.24"/>
  </r>
  <r>
    <x v="0"/>
    <x v="2"/>
    <x v="7"/>
    <x v="0"/>
    <x v="0"/>
    <x v="0"/>
    <x v="1"/>
    <x v="0"/>
    <x v="0"/>
    <n v="227"/>
    <n v="324.61"/>
  </r>
  <r>
    <x v="0"/>
    <x v="2"/>
    <x v="7"/>
    <x v="0"/>
    <x v="0"/>
    <x v="0"/>
    <x v="1"/>
    <x v="0"/>
    <x v="0"/>
    <n v="221"/>
    <n v="316.02999999999997"/>
  </r>
  <r>
    <x v="0"/>
    <x v="2"/>
    <x v="8"/>
    <x v="0"/>
    <x v="0"/>
    <x v="0"/>
    <x v="1"/>
    <x v="0"/>
    <x v="0"/>
    <n v="200"/>
    <n v="286"/>
  </r>
  <r>
    <x v="1"/>
    <x v="2"/>
    <x v="8"/>
    <x v="0"/>
    <x v="0"/>
    <x v="0"/>
    <x v="1"/>
    <x v="0"/>
    <x v="0"/>
    <n v="194"/>
    <n v="277.42"/>
  </r>
  <r>
    <x v="1"/>
    <x v="2"/>
    <x v="8"/>
    <x v="0"/>
    <x v="0"/>
    <x v="0"/>
    <x v="1"/>
    <x v="0"/>
    <x v="0"/>
    <n v="188"/>
    <n v="268.84000000000003"/>
  </r>
  <r>
    <x v="1"/>
    <x v="2"/>
    <x v="8"/>
    <x v="0"/>
    <x v="0"/>
    <x v="0"/>
    <x v="1"/>
    <x v="0"/>
    <x v="1"/>
    <n v="198"/>
    <n v="283.14"/>
  </r>
  <r>
    <x v="1"/>
    <x v="2"/>
    <x v="8"/>
    <x v="0"/>
    <x v="0"/>
    <x v="0"/>
    <x v="1"/>
    <x v="0"/>
    <x v="1"/>
    <n v="192"/>
    <n v="274.56"/>
  </r>
  <r>
    <x v="1"/>
    <x v="2"/>
    <x v="8"/>
    <x v="0"/>
    <x v="0"/>
    <x v="0"/>
    <x v="1"/>
    <x v="0"/>
    <x v="1"/>
    <n v="186"/>
    <n v="265.98"/>
  </r>
  <r>
    <x v="0"/>
    <x v="2"/>
    <x v="8"/>
    <x v="0"/>
    <x v="0"/>
    <x v="0"/>
    <x v="1"/>
    <x v="0"/>
    <x v="1"/>
    <n v="195"/>
    <n v="278.85000000000002"/>
  </r>
  <r>
    <x v="2"/>
    <x v="2"/>
    <x v="8"/>
    <x v="0"/>
    <x v="0"/>
    <x v="0"/>
    <x v="1"/>
    <x v="0"/>
    <x v="1"/>
    <n v="189"/>
    <n v="270.27"/>
  </r>
  <r>
    <x v="2"/>
    <x v="2"/>
    <x v="8"/>
    <x v="0"/>
    <x v="0"/>
    <x v="0"/>
    <x v="1"/>
    <x v="0"/>
    <x v="0"/>
    <n v="197"/>
    <n v="281.70999999999998"/>
  </r>
  <r>
    <x v="2"/>
    <x v="2"/>
    <x v="8"/>
    <x v="0"/>
    <x v="0"/>
    <x v="0"/>
    <x v="1"/>
    <x v="0"/>
    <x v="0"/>
    <n v="191"/>
    <n v="273.13"/>
  </r>
  <r>
    <x v="2"/>
    <x v="2"/>
    <x v="8"/>
    <x v="0"/>
    <x v="0"/>
    <x v="0"/>
    <x v="1"/>
    <x v="0"/>
    <x v="0"/>
    <n v="185"/>
    <n v="264.55"/>
  </r>
  <r>
    <x v="0"/>
    <x v="2"/>
    <x v="11"/>
    <x v="0"/>
    <x v="0"/>
    <x v="0"/>
    <x v="1"/>
    <x v="0"/>
    <x v="1"/>
    <n v="154"/>
    <n v="220.22"/>
  </r>
  <r>
    <x v="1"/>
    <x v="2"/>
    <x v="11"/>
    <x v="0"/>
    <x v="0"/>
    <x v="0"/>
    <x v="1"/>
    <x v="0"/>
    <x v="1"/>
    <n v="156"/>
    <n v="223.07999999999998"/>
  </r>
  <r>
    <x v="1"/>
    <x v="2"/>
    <x v="11"/>
    <x v="0"/>
    <x v="0"/>
    <x v="0"/>
    <x v="1"/>
    <x v="0"/>
    <x v="1"/>
    <n v="153"/>
    <n v="218.79"/>
  </r>
  <r>
    <x v="0"/>
    <x v="2"/>
    <x v="11"/>
    <x v="0"/>
    <x v="0"/>
    <x v="0"/>
    <x v="1"/>
    <x v="0"/>
    <x v="1"/>
    <n v="157"/>
    <n v="224.51"/>
  </r>
  <r>
    <x v="3"/>
    <x v="2"/>
    <x v="11"/>
    <x v="0"/>
    <x v="0"/>
    <x v="0"/>
    <x v="1"/>
    <x v="0"/>
    <x v="1"/>
    <n v="155"/>
    <n v="221.65"/>
  </r>
  <r>
    <x v="0"/>
    <x v="2"/>
    <x v="11"/>
    <x v="0"/>
    <x v="0"/>
    <x v="0"/>
    <x v="1"/>
    <x v="0"/>
    <x v="0"/>
    <n v="341"/>
    <n v="487.63"/>
  </r>
  <r>
    <x v="0"/>
    <x v="2"/>
    <x v="1"/>
    <x v="1"/>
    <x v="0"/>
    <x v="0"/>
    <x v="1"/>
    <x v="0"/>
    <x v="0"/>
    <n v="254"/>
    <n v="363.22"/>
  </r>
  <r>
    <x v="1"/>
    <x v="2"/>
    <x v="1"/>
    <x v="1"/>
    <x v="0"/>
    <x v="0"/>
    <x v="1"/>
    <x v="0"/>
    <x v="0"/>
    <n v="256"/>
    <n v="366.08"/>
  </r>
  <r>
    <x v="1"/>
    <x v="2"/>
    <x v="1"/>
    <x v="1"/>
    <x v="0"/>
    <x v="0"/>
    <x v="1"/>
    <x v="0"/>
    <x v="0"/>
    <n v="961"/>
    <n v="1374.23"/>
  </r>
  <r>
    <x v="1"/>
    <x v="2"/>
    <x v="1"/>
    <x v="1"/>
    <x v="0"/>
    <x v="0"/>
    <x v="1"/>
    <x v="0"/>
    <x v="0"/>
    <n v="255"/>
    <n v="364.65"/>
  </r>
  <r>
    <x v="2"/>
    <x v="2"/>
    <x v="1"/>
    <x v="1"/>
    <x v="0"/>
    <x v="0"/>
    <x v="1"/>
    <x v="0"/>
    <x v="0"/>
    <n v="253"/>
    <n v="361.78999999999996"/>
  </r>
  <r>
    <x v="2"/>
    <x v="2"/>
    <x v="1"/>
    <x v="1"/>
    <x v="0"/>
    <x v="0"/>
    <x v="1"/>
    <x v="0"/>
    <x v="0"/>
    <n v="251"/>
    <n v="358.93"/>
  </r>
  <r>
    <x v="1"/>
    <x v="2"/>
    <x v="5"/>
    <x v="1"/>
    <x v="0"/>
    <x v="0"/>
    <x v="1"/>
    <x v="0"/>
    <x v="0"/>
    <n v="260"/>
    <n v="371.8"/>
  </r>
  <r>
    <x v="1"/>
    <x v="2"/>
    <x v="5"/>
    <x v="1"/>
    <x v="0"/>
    <x v="0"/>
    <x v="1"/>
    <x v="0"/>
    <x v="0"/>
    <n v="960"/>
    <n v="1372.8"/>
  </r>
  <r>
    <x v="3"/>
    <x v="2"/>
    <x v="5"/>
    <x v="1"/>
    <x v="0"/>
    <x v="0"/>
    <x v="1"/>
    <x v="0"/>
    <x v="0"/>
    <n v="261"/>
    <n v="373.23"/>
  </r>
  <r>
    <x v="1"/>
    <x v="2"/>
    <x v="5"/>
    <x v="1"/>
    <x v="0"/>
    <x v="0"/>
    <x v="1"/>
    <x v="0"/>
    <x v="0"/>
    <n v="259"/>
    <n v="370.37"/>
  </r>
  <r>
    <x v="1"/>
    <x v="2"/>
    <x v="5"/>
    <x v="1"/>
    <x v="0"/>
    <x v="0"/>
    <x v="1"/>
    <x v="0"/>
    <x v="0"/>
    <n v="257"/>
    <n v="367.51"/>
  </r>
  <r>
    <x v="0"/>
    <x v="2"/>
    <x v="11"/>
    <x v="1"/>
    <x v="0"/>
    <x v="0"/>
    <x v="1"/>
    <x v="0"/>
    <x v="0"/>
    <n v="248"/>
    <n v="354.64"/>
  </r>
  <r>
    <x v="2"/>
    <x v="2"/>
    <x v="11"/>
    <x v="1"/>
    <x v="0"/>
    <x v="0"/>
    <x v="1"/>
    <x v="0"/>
    <x v="0"/>
    <n v="250"/>
    <n v="526.24"/>
  </r>
  <r>
    <x v="1"/>
    <x v="2"/>
    <x v="11"/>
    <x v="1"/>
    <x v="0"/>
    <x v="0"/>
    <x v="1"/>
    <x v="0"/>
    <x v="0"/>
    <n v="249"/>
    <n v="356.07"/>
  </r>
  <r>
    <x v="0"/>
    <x v="2"/>
    <x v="11"/>
    <x v="1"/>
    <x v="0"/>
    <x v="0"/>
    <x v="1"/>
    <x v="0"/>
    <x v="0"/>
    <n v="247"/>
    <n v="353.21"/>
  </r>
  <r>
    <x v="0"/>
    <x v="2"/>
    <x v="0"/>
    <x v="0"/>
    <x v="0"/>
    <x v="0"/>
    <x v="0"/>
    <x v="0"/>
    <x v="1"/>
    <n v="356"/>
    <n v="484.15999999999997"/>
  </r>
  <r>
    <x v="1"/>
    <x v="2"/>
    <x v="0"/>
    <x v="0"/>
    <x v="0"/>
    <x v="0"/>
    <x v="0"/>
    <x v="0"/>
    <x v="1"/>
    <n v="152"/>
    <n v="217.36"/>
  </r>
  <r>
    <x v="2"/>
    <x v="2"/>
    <x v="0"/>
    <x v="0"/>
    <x v="1"/>
    <x v="0"/>
    <x v="0"/>
    <x v="0"/>
    <x v="1"/>
    <n v="352"/>
    <n v="503.36"/>
  </r>
  <r>
    <x v="0"/>
    <x v="2"/>
    <x v="0"/>
    <x v="0"/>
    <x v="1"/>
    <x v="0"/>
    <x v="0"/>
    <x v="0"/>
    <x v="1"/>
    <n v="154"/>
    <n v="220.22"/>
  </r>
  <r>
    <x v="4"/>
    <x v="2"/>
    <x v="0"/>
    <x v="0"/>
    <x v="1"/>
    <x v="0"/>
    <x v="0"/>
    <x v="0"/>
    <x v="1"/>
    <n v="698"/>
    <n v="998.14"/>
  </r>
  <r>
    <x v="2"/>
    <x v="2"/>
    <x v="0"/>
    <x v="0"/>
    <x v="1"/>
    <x v="0"/>
    <x v="0"/>
    <x v="0"/>
    <x v="1"/>
    <n v="731"/>
    <n v="1045.33"/>
  </r>
  <r>
    <x v="2"/>
    <x v="2"/>
    <x v="0"/>
    <x v="0"/>
    <x v="1"/>
    <x v="0"/>
    <x v="0"/>
    <x v="0"/>
    <x v="1"/>
    <n v="771"/>
    <n v="526.24"/>
  </r>
  <r>
    <x v="2"/>
    <x v="2"/>
    <x v="0"/>
    <x v="0"/>
    <x v="1"/>
    <x v="0"/>
    <x v="0"/>
    <x v="0"/>
    <x v="1"/>
    <n v="355"/>
    <n v="507.65"/>
  </r>
  <r>
    <x v="2"/>
    <x v="2"/>
    <x v="0"/>
    <x v="0"/>
    <x v="1"/>
    <x v="0"/>
    <x v="0"/>
    <x v="0"/>
    <x v="1"/>
    <n v="157"/>
    <n v="224.51"/>
  </r>
  <r>
    <x v="1"/>
    <x v="2"/>
    <x v="0"/>
    <x v="0"/>
    <x v="1"/>
    <x v="0"/>
    <x v="0"/>
    <x v="0"/>
    <x v="1"/>
    <n v="353"/>
    <n v="504.78999999999996"/>
  </r>
  <r>
    <x v="1"/>
    <x v="2"/>
    <x v="0"/>
    <x v="0"/>
    <x v="1"/>
    <x v="0"/>
    <x v="0"/>
    <x v="0"/>
    <x v="1"/>
    <n v="155"/>
    <n v="221.65"/>
  </r>
  <r>
    <x v="1"/>
    <x v="2"/>
    <x v="1"/>
    <x v="0"/>
    <x v="1"/>
    <x v="0"/>
    <x v="0"/>
    <x v="0"/>
    <x v="1"/>
    <n v="332"/>
    <n v="451.52"/>
  </r>
  <r>
    <x v="1"/>
    <x v="2"/>
    <x v="1"/>
    <x v="0"/>
    <x v="1"/>
    <x v="0"/>
    <x v="0"/>
    <x v="0"/>
    <x v="1"/>
    <n v="134"/>
    <n v="191.62"/>
  </r>
  <r>
    <x v="0"/>
    <x v="2"/>
    <x v="1"/>
    <x v="0"/>
    <x v="1"/>
    <x v="0"/>
    <x v="0"/>
    <x v="0"/>
    <x v="1"/>
    <n v="334"/>
    <n v="477.62"/>
  </r>
  <r>
    <x v="1"/>
    <x v="2"/>
    <x v="1"/>
    <x v="0"/>
    <x v="1"/>
    <x v="0"/>
    <x v="0"/>
    <x v="0"/>
    <x v="1"/>
    <n v="702"/>
    <n v="1003.86"/>
  </r>
  <r>
    <x v="0"/>
    <x v="2"/>
    <x v="1"/>
    <x v="0"/>
    <x v="1"/>
    <x v="0"/>
    <x v="0"/>
    <x v="0"/>
    <x v="1"/>
    <n v="735"/>
    <n v="1051.05"/>
  </r>
  <r>
    <x v="1"/>
    <x v="2"/>
    <x v="1"/>
    <x v="0"/>
    <x v="1"/>
    <x v="0"/>
    <x v="0"/>
    <x v="0"/>
    <x v="1"/>
    <n v="333"/>
    <n v="526.24"/>
  </r>
  <r>
    <x v="4"/>
    <x v="2"/>
    <x v="1"/>
    <x v="0"/>
    <x v="1"/>
    <x v="0"/>
    <x v="0"/>
    <x v="0"/>
    <x v="1"/>
    <n v="774"/>
    <n v="526.24"/>
  </r>
  <r>
    <x v="1"/>
    <x v="2"/>
    <x v="1"/>
    <x v="0"/>
    <x v="1"/>
    <x v="0"/>
    <x v="0"/>
    <x v="0"/>
    <x v="1"/>
    <n v="331"/>
    <n v="473.33"/>
  </r>
  <r>
    <x v="1"/>
    <x v="2"/>
    <x v="1"/>
    <x v="0"/>
    <x v="1"/>
    <x v="0"/>
    <x v="0"/>
    <x v="0"/>
    <x v="1"/>
    <n v="133"/>
    <n v="190.19"/>
  </r>
  <r>
    <x v="3"/>
    <x v="2"/>
    <x v="1"/>
    <x v="0"/>
    <x v="1"/>
    <x v="0"/>
    <x v="0"/>
    <x v="0"/>
    <x v="1"/>
    <n v="335"/>
    <n v="479.05"/>
  </r>
  <r>
    <x v="1"/>
    <x v="2"/>
    <x v="1"/>
    <x v="0"/>
    <x v="1"/>
    <x v="0"/>
    <x v="0"/>
    <x v="0"/>
    <x v="1"/>
    <n v="131"/>
    <n v="187.32999999999998"/>
  </r>
  <r>
    <x v="3"/>
    <x v="2"/>
    <x v="2"/>
    <x v="0"/>
    <x v="1"/>
    <x v="0"/>
    <x v="0"/>
    <x v="0"/>
    <x v="1"/>
    <n v="140"/>
    <n v="200.2"/>
  </r>
  <r>
    <x v="1"/>
    <x v="2"/>
    <x v="2"/>
    <x v="0"/>
    <x v="1"/>
    <x v="0"/>
    <x v="0"/>
    <x v="0"/>
    <x v="1"/>
    <n v="356"/>
    <n v="509.08"/>
  </r>
  <r>
    <x v="1"/>
    <x v="2"/>
    <x v="2"/>
    <x v="0"/>
    <x v="1"/>
    <x v="0"/>
    <x v="0"/>
    <x v="0"/>
    <x v="1"/>
    <n v="310"/>
    <n v="443.3"/>
  </r>
  <r>
    <x v="0"/>
    <x v="2"/>
    <x v="2"/>
    <x v="0"/>
    <x v="1"/>
    <x v="0"/>
    <x v="0"/>
    <x v="0"/>
    <x v="1"/>
    <n v="358"/>
    <n v="511.94"/>
  </r>
  <r>
    <x v="4"/>
    <x v="2"/>
    <x v="2"/>
    <x v="0"/>
    <x v="1"/>
    <x v="0"/>
    <x v="0"/>
    <x v="0"/>
    <x v="1"/>
    <n v="138"/>
    <n v="197.34"/>
  </r>
  <r>
    <x v="2"/>
    <x v="2"/>
    <x v="2"/>
    <x v="0"/>
    <x v="1"/>
    <x v="0"/>
    <x v="0"/>
    <x v="0"/>
    <x v="1"/>
    <n v="705"/>
    <n v="1008.15"/>
  </r>
  <r>
    <x v="0"/>
    <x v="2"/>
    <x v="2"/>
    <x v="0"/>
    <x v="1"/>
    <x v="0"/>
    <x v="0"/>
    <x v="0"/>
    <x v="1"/>
    <n v="738"/>
    <n v="1055.3399999999999"/>
  </r>
  <r>
    <x v="0"/>
    <x v="2"/>
    <x v="2"/>
    <x v="0"/>
    <x v="1"/>
    <x v="0"/>
    <x v="0"/>
    <x v="0"/>
    <x v="1"/>
    <n v="141"/>
    <n v="201.63"/>
  </r>
  <r>
    <x v="2"/>
    <x v="2"/>
    <x v="2"/>
    <x v="0"/>
    <x v="1"/>
    <x v="0"/>
    <x v="0"/>
    <x v="0"/>
    <x v="1"/>
    <n v="309"/>
    <n v="526.24"/>
  </r>
  <r>
    <x v="4"/>
    <x v="2"/>
    <x v="2"/>
    <x v="0"/>
    <x v="1"/>
    <x v="0"/>
    <x v="0"/>
    <x v="0"/>
    <x v="1"/>
    <n v="778"/>
    <n v="526.24"/>
  </r>
  <r>
    <x v="0"/>
    <x v="2"/>
    <x v="2"/>
    <x v="0"/>
    <x v="1"/>
    <x v="0"/>
    <x v="0"/>
    <x v="0"/>
    <x v="1"/>
    <n v="139"/>
    <n v="198.76999999999998"/>
  </r>
  <r>
    <x v="1"/>
    <x v="2"/>
    <x v="2"/>
    <x v="0"/>
    <x v="1"/>
    <x v="0"/>
    <x v="0"/>
    <x v="0"/>
    <x v="1"/>
    <n v="313"/>
    <n v="447.59000000000003"/>
  </r>
  <r>
    <x v="1"/>
    <x v="2"/>
    <x v="2"/>
    <x v="0"/>
    <x v="1"/>
    <x v="0"/>
    <x v="0"/>
    <x v="0"/>
    <x v="1"/>
    <n v="137"/>
    <n v="195.91"/>
  </r>
  <r>
    <x v="0"/>
    <x v="2"/>
    <x v="2"/>
    <x v="0"/>
    <x v="1"/>
    <x v="0"/>
    <x v="0"/>
    <x v="0"/>
    <x v="1"/>
    <n v="311"/>
    <n v="444.73"/>
  </r>
  <r>
    <x v="3"/>
    <x v="2"/>
    <x v="2"/>
    <x v="0"/>
    <x v="1"/>
    <x v="0"/>
    <x v="0"/>
    <x v="0"/>
    <x v="1"/>
    <n v="747"/>
    <n v="1068.21"/>
  </r>
  <r>
    <x v="0"/>
    <x v="2"/>
    <x v="3"/>
    <x v="0"/>
    <x v="1"/>
    <x v="0"/>
    <x v="0"/>
    <x v="0"/>
    <x v="1"/>
    <n v="362"/>
    <n v="492.32"/>
  </r>
  <r>
    <x v="1"/>
    <x v="2"/>
    <x v="3"/>
    <x v="0"/>
    <x v="1"/>
    <x v="0"/>
    <x v="0"/>
    <x v="0"/>
    <x v="1"/>
    <n v="164"/>
    <n v="234.51999999999998"/>
  </r>
  <r>
    <x v="2"/>
    <x v="2"/>
    <x v="3"/>
    <x v="0"/>
    <x v="1"/>
    <x v="0"/>
    <x v="0"/>
    <x v="0"/>
    <x v="1"/>
    <n v="364"/>
    <n v="520.52"/>
  </r>
  <r>
    <x v="0"/>
    <x v="2"/>
    <x v="3"/>
    <x v="0"/>
    <x v="1"/>
    <x v="0"/>
    <x v="0"/>
    <x v="0"/>
    <x v="1"/>
    <n v="166"/>
    <n v="237.38"/>
  </r>
  <r>
    <x v="0"/>
    <x v="2"/>
    <x v="3"/>
    <x v="0"/>
    <x v="1"/>
    <x v="0"/>
    <x v="0"/>
    <x v="0"/>
    <x v="1"/>
    <n v="696"/>
    <n v="995.28"/>
  </r>
  <r>
    <x v="2"/>
    <x v="2"/>
    <x v="3"/>
    <x v="0"/>
    <x v="1"/>
    <x v="0"/>
    <x v="0"/>
    <x v="0"/>
    <x v="1"/>
    <n v="363"/>
    <n v="519.09"/>
  </r>
  <r>
    <x v="0"/>
    <x v="2"/>
    <x v="3"/>
    <x v="0"/>
    <x v="1"/>
    <x v="0"/>
    <x v="0"/>
    <x v="0"/>
    <x v="1"/>
    <n v="769"/>
    <n v="526.24"/>
  </r>
  <r>
    <x v="0"/>
    <x v="2"/>
    <x v="3"/>
    <x v="0"/>
    <x v="1"/>
    <x v="0"/>
    <x v="0"/>
    <x v="0"/>
    <x v="1"/>
    <n v="367"/>
    <n v="524.80999999999995"/>
  </r>
  <r>
    <x v="2"/>
    <x v="2"/>
    <x v="3"/>
    <x v="0"/>
    <x v="1"/>
    <x v="0"/>
    <x v="0"/>
    <x v="0"/>
    <x v="1"/>
    <n v="163"/>
    <n v="233.09"/>
  </r>
  <r>
    <x v="1"/>
    <x v="2"/>
    <x v="3"/>
    <x v="0"/>
    <x v="1"/>
    <x v="0"/>
    <x v="0"/>
    <x v="0"/>
    <x v="1"/>
    <n v="365"/>
    <n v="521.95000000000005"/>
  </r>
  <r>
    <x v="2"/>
    <x v="2"/>
    <x v="3"/>
    <x v="0"/>
    <x v="1"/>
    <x v="0"/>
    <x v="0"/>
    <x v="0"/>
    <x v="1"/>
    <n v="167"/>
    <n v="238.81"/>
  </r>
  <r>
    <x v="0"/>
    <x v="2"/>
    <x v="4"/>
    <x v="0"/>
    <x v="1"/>
    <x v="0"/>
    <x v="0"/>
    <x v="0"/>
    <x v="1"/>
    <n v="368"/>
    <n v="500.48"/>
  </r>
  <r>
    <x v="1"/>
    <x v="2"/>
    <x v="4"/>
    <x v="0"/>
    <x v="1"/>
    <x v="0"/>
    <x v="0"/>
    <x v="0"/>
    <x v="1"/>
    <n v="170"/>
    <n v="243.1"/>
  </r>
  <r>
    <x v="1"/>
    <x v="2"/>
    <x v="4"/>
    <x v="0"/>
    <x v="1"/>
    <x v="0"/>
    <x v="0"/>
    <x v="0"/>
    <x v="1"/>
    <n v="370"/>
    <n v="529.1"/>
  </r>
  <r>
    <x v="0"/>
    <x v="2"/>
    <x v="4"/>
    <x v="0"/>
    <x v="1"/>
    <x v="0"/>
    <x v="0"/>
    <x v="0"/>
    <x v="1"/>
    <n v="172"/>
    <n v="245.95999999999998"/>
  </r>
  <r>
    <x v="1"/>
    <x v="2"/>
    <x v="4"/>
    <x v="0"/>
    <x v="1"/>
    <x v="0"/>
    <x v="0"/>
    <x v="0"/>
    <x v="1"/>
    <n v="695"/>
    <n v="993.85"/>
  </r>
  <r>
    <x v="0"/>
    <x v="2"/>
    <x v="4"/>
    <x v="0"/>
    <x v="1"/>
    <x v="0"/>
    <x v="0"/>
    <x v="0"/>
    <x v="1"/>
    <n v="729"/>
    <n v="1042.47"/>
  </r>
  <r>
    <x v="0"/>
    <x v="2"/>
    <x v="4"/>
    <x v="0"/>
    <x v="1"/>
    <x v="0"/>
    <x v="0"/>
    <x v="0"/>
    <x v="1"/>
    <n v="369"/>
    <n v="527.66999999999996"/>
  </r>
  <r>
    <x v="2"/>
    <x v="2"/>
    <x v="4"/>
    <x v="0"/>
    <x v="1"/>
    <x v="0"/>
    <x v="0"/>
    <x v="0"/>
    <x v="1"/>
    <n v="768"/>
    <n v="526.24"/>
  </r>
  <r>
    <x v="1"/>
    <x v="2"/>
    <x v="4"/>
    <x v="0"/>
    <x v="1"/>
    <x v="0"/>
    <x v="0"/>
    <x v="0"/>
    <x v="1"/>
    <n v="169"/>
    <n v="241.67000000000002"/>
  </r>
  <r>
    <x v="1"/>
    <x v="2"/>
    <x v="4"/>
    <x v="0"/>
    <x v="1"/>
    <x v="0"/>
    <x v="0"/>
    <x v="0"/>
    <x v="1"/>
    <n v="371"/>
    <n v="530.53"/>
  </r>
  <r>
    <x v="0"/>
    <x v="2"/>
    <x v="4"/>
    <x v="0"/>
    <x v="1"/>
    <x v="0"/>
    <x v="0"/>
    <x v="0"/>
    <x v="1"/>
    <n v="173"/>
    <n v="247.39"/>
  </r>
  <r>
    <x v="0"/>
    <x v="2"/>
    <x v="5"/>
    <x v="0"/>
    <x v="1"/>
    <x v="0"/>
    <x v="0"/>
    <x v="0"/>
    <x v="1"/>
    <n v="338"/>
    <n v="459.68"/>
  </r>
  <r>
    <x v="4"/>
    <x v="2"/>
    <x v="5"/>
    <x v="0"/>
    <x v="1"/>
    <x v="0"/>
    <x v="0"/>
    <x v="0"/>
    <x v="1"/>
    <n v="140"/>
    <n v="200.2"/>
  </r>
  <r>
    <x v="1"/>
    <x v="2"/>
    <x v="5"/>
    <x v="0"/>
    <x v="1"/>
    <x v="0"/>
    <x v="0"/>
    <x v="0"/>
    <x v="1"/>
    <n v="340"/>
    <n v="486.2"/>
  </r>
  <r>
    <x v="1"/>
    <x v="2"/>
    <x v="5"/>
    <x v="0"/>
    <x v="1"/>
    <x v="0"/>
    <x v="0"/>
    <x v="0"/>
    <x v="1"/>
    <n v="136"/>
    <n v="194.48"/>
  </r>
  <r>
    <x v="0"/>
    <x v="2"/>
    <x v="5"/>
    <x v="0"/>
    <x v="1"/>
    <x v="0"/>
    <x v="0"/>
    <x v="0"/>
    <x v="1"/>
    <n v="701"/>
    <n v="1002.4300000000001"/>
  </r>
  <r>
    <x v="2"/>
    <x v="2"/>
    <x v="5"/>
    <x v="0"/>
    <x v="1"/>
    <x v="0"/>
    <x v="0"/>
    <x v="0"/>
    <x v="1"/>
    <n v="734"/>
    <n v="1049.6199999999999"/>
  </r>
  <r>
    <x v="0"/>
    <x v="2"/>
    <x v="5"/>
    <x v="0"/>
    <x v="1"/>
    <x v="0"/>
    <x v="0"/>
    <x v="0"/>
    <x v="1"/>
    <n v="339"/>
    <n v="526.24"/>
  </r>
  <r>
    <x v="1"/>
    <x v="2"/>
    <x v="5"/>
    <x v="0"/>
    <x v="1"/>
    <x v="0"/>
    <x v="0"/>
    <x v="0"/>
    <x v="1"/>
    <n v="773"/>
    <n v="526.24"/>
  </r>
  <r>
    <x v="0"/>
    <x v="2"/>
    <x v="5"/>
    <x v="0"/>
    <x v="1"/>
    <x v="0"/>
    <x v="0"/>
    <x v="0"/>
    <x v="1"/>
    <n v="337"/>
    <n v="481.90999999999997"/>
  </r>
  <r>
    <x v="1"/>
    <x v="2"/>
    <x v="5"/>
    <x v="0"/>
    <x v="1"/>
    <x v="0"/>
    <x v="0"/>
    <x v="0"/>
    <x v="1"/>
    <n v="139"/>
    <n v="198.76999999999998"/>
  </r>
  <r>
    <x v="4"/>
    <x v="2"/>
    <x v="5"/>
    <x v="0"/>
    <x v="1"/>
    <x v="0"/>
    <x v="0"/>
    <x v="0"/>
    <x v="1"/>
    <n v="137"/>
    <n v="195.91"/>
  </r>
  <r>
    <x v="4"/>
    <x v="2"/>
    <x v="6"/>
    <x v="0"/>
    <x v="1"/>
    <x v="0"/>
    <x v="0"/>
    <x v="0"/>
    <x v="1"/>
    <n v="344"/>
    <n v="467.84"/>
  </r>
  <r>
    <x v="0"/>
    <x v="2"/>
    <x v="6"/>
    <x v="0"/>
    <x v="1"/>
    <x v="0"/>
    <x v="0"/>
    <x v="0"/>
    <x v="1"/>
    <n v="146"/>
    <n v="208.78"/>
  </r>
  <r>
    <x v="1"/>
    <x v="2"/>
    <x v="6"/>
    <x v="0"/>
    <x v="1"/>
    <x v="0"/>
    <x v="0"/>
    <x v="0"/>
    <x v="1"/>
    <n v="142"/>
    <n v="203.06"/>
  </r>
  <r>
    <x v="0"/>
    <x v="2"/>
    <x v="6"/>
    <x v="0"/>
    <x v="1"/>
    <x v="0"/>
    <x v="0"/>
    <x v="0"/>
    <x v="1"/>
    <n v="700"/>
    <n v="1001"/>
  </r>
  <r>
    <x v="1"/>
    <x v="2"/>
    <x v="6"/>
    <x v="0"/>
    <x v="1"/>
    <x v="0"/>
    <x v="0"/>
    <x v="0"/>
    <x v="1"/>
    <n v="733"/>
    <n v="1048.19"/>
  </r>
  <r>
    <x v="1"/>
    <x v="2"/>
    <x v="6"/>
    <x v="0"/>
    <x v="1"/>
    <x v="0"/>
    <x v="0"/>
    <x v="0"/>
    <x v="1"/>
    <n v="345"/>
    <n v="526.24"/>
  </r>
  <r>
    <x v="1"/>
    <x v="2"/>
    <x v="6"/>
    <x v="0"/>
    <x v="1"/>
    <x v="0"/>
    <x v="0"/>
    <x v="0"/>
    <x v="1"/>
    <n v="343"/>
    <n v="490.49"/>
  </r>
  <r>
    <x v="1"/>
    <x v="2"/>
    <x v="6"/>
    <x v="0"/>
    <x v="1"/>
    <x v="0"/>
    <x v="0"/>
    <x v="0"/>
    <x v="1"/>
    <n v="145"/>
    <n v="207.35"/>
  </r>
  <r>
    <x v="1"/>
    <x v="2"/>
    <x v="6"/>
    <x v="0"/>
    <x v="1"/>
    <x v="0"/>
    <x v="0"/>
    <x v="0"/>
    <x v="1"/>
    <n v="341"/>
    <n v="487.63"/>
  </r>
  <r>
    <x v="0"/>
    <x v="2"/>
    <x v="6"/>
    <x v="0"/>
    <x v="1"/>
    <x v="0"/>
    <x v="0"/>
    <x v="0"/>
    <x v="1"/>
    <n v="143"/>
    <n v="204.49"/>
  </r>
  <r>
    <x v="4"/>
    <x v="2"/>
    <x v="7"/>
    <x v="0"/>
    <x v="1"/>
    <x v="0"/>
    <x v="0"/>
    <x v="0"/>
    <x v="1"/>
    <n v="158"/>
    <n v="225.94"/>
  </r>
  <r>
    <x v="2"/>
    <x v="2"/>
    <x v="7"/>
    <x v="0"/>
    <x v="1"/>
    <x v="0"/>
    <x v="0"/>
    <x v="0"/>
    <x v="1"/>
    <n v="358"/>
    <n v="511.94"/>
  </r>
  <r>
    <x v="2"/>
    <x v="2"/>
    <x v="7"/>
    <x v="0"/>
    <x v="1"/>
    <x v="0"/>
    <x v="0"/>
    <x v="0"/>
    <x v="1"/>
    <n v="160"/>
    <n v="228.8"/>
  </r>
  <r>
    <x v="3"/>
    <x v="2"/>
    <x v="7"/>
    <x v="0"/>
    <x v="1"/>
    <x v="0"/>
    <x v="0"/>
    <x v="0"/>
    <x v="1"/>
    <n v="697"/>
    <n v="996.71"/>
  </r>
  <r>
    <x v="3"/>
    <x v="2"/>
    <x v="7"/>
    <x v="0"/>
    <x v="1"/>
    <x v="0"/>
    <x v="0"/>
    <x v="0"/>
    <x v="1"/>
    <n v="730"/>
    <n v="1043.9000000000001"/>
  </r>
  <r>
    <x v="0"/>
    <x v="2"/>
    <x v="7"/>
    <x v="0"/>
    <x v="1"/>
    <x v="0"/>
    <x v="0"/>
    <x v="0"/>
    <x v="1"/>
    <n v="357"/>
    <n v="510.51"/>
  </r>
  <r>
    <x v="1"/>
    <x v="2"/>
    <x v="7"/>
    <x v="0"/>
    <x v="1"/>
    <x v="0"/>
    <x v="0"/>
    <x v="0"/>
    <x v="1"/>
    <n v="770"/>
    <n v="526.24"/>
  </r>
  <r>
    <x v="1"/>
    <x v="2"/>
    <x v="7"/>
    <x v="0"/>
    <x v="1"/>
    <x v="0"/>
    <x v="0"/>
    <x v="0"/>
    <x v="1"/>
    <n v="361"/>
    <n v="516.23"/>
  </r>
  <r>
    <x v="1"/>
    <x v="2"/>
    <x v="7"/>
    <x v="0"/>
    <x v="1"/>
    <x v="0"/>
    <x v="0"/>
    <x v="0"/>
    <x v="1"/>
    <n v="359"/>
    <n v="513.37"/>
  </r>
  <r>
    <x v="1"/>
    <x v="2"/>
    <x v="7"/>
    <x v="0"/>
    <x v="1"/>
    <x v="0"/>
    <x v="0"/>
    <x v="0"/>
    <x v="1"/>
    <n v="161"/>
    <n v="230.23000000000002"/>
  </r>
  <r>
    <x v="1"/>
    <x v="2"/>
    <x v="8"/>
    <x v="0"/>
    <x v="1"/>
    <x v="0"/>
    <x v="0"/>
    <x v="0"/>
    <x v="1"/>
    <n v="350"/>
    <n v="476"/>
  </r>
  <r>
    <x v="1"/>
    <x v="2"/>
    <x v="8"/>
    <x v="0"/>
    <x v="1"/>
    <x v="0"/>
    <x v="0"/>
    <x v="0"/>
    <x v="1"/>
    <n v="346"/>
    <n v="494.78"/>
  </r>
  <r>
    <x v="2"/>
    <x v="2"/>
    <x v="8"/>
    <x v="0"/>
    <x v="1"/>
    <x v="0"/>
    <x v="0"/>
    <x v="0"/>
    <x v="1"/>
    <n v="148"/>
    <n v="211.64"/>
  </r>
  <r>
    <x v="1"/>
    <x v="2"/>
    <x v="8"/>
    <x v="0"/>
    <x v="1"/>
    <x v="0"/>
    <x v="0"/>
    <x v="0"/>
    <x v="1"/>
    <n v="699"/>
    <n v="999.56999999999994"/>
  </r>
  <r>
    <x v="0"/>
    <x v="2"/>
    <x v="8"/>
    <x v="0"/>
    <x v="1"/>
    <x v="0"/>
    <x v="0"/>
    <x v="0"/>
    <x v="1"/>
    <n v="732"/>
    <n v="1046.76"/>
  </r>
  <r>
    <x v="0"/>
    <x v="2"/>
    <x v="8"/>
    <x v="0"/>
    <x v="1"/>
    <x v="0"/>
    <x v="0"/>
    <x v="0"/>
    <x v="1"/>
    <n v="351"/>
    <n v="526.24"/>
  </r>
  <r>
    <x v="1"/>
    <x v="2"/>
    <x v="8"/>
    <x v="0"/>
    <x v="1"/>
    <x v="0"/>
    <x v="0"/>
    <x v="0"/>
    <x v="1"/>
    <n v="772"/>
    <n v="526.24"/>
  </r>
  <r>
    <x v="2"/>
    <x v="2"/>
    <x v="8"/>
    <x v="0"/>
    <x v="1"/>
    <x v="0"/>
    <x v="0"/>
    <x v="0"/>
    <x v="1"/>
    <n v="349"/>
    <n v="499.07"/>
  </r>
  <r>
    <x v="1"/>
    <x v="2"/>
    <x v="8"/>
    <x v="0"/>
    <x v="1"/>
    <x v="0"/>
    <x v="0"/>
    <x v="0"/>
    <x v="1"/>
    <n v="151"/>
    <n v="215.93"/>
  </r>
  <r>
    <x v="2"/>
    <x v="2"/>
    <x v="8"/>
    <x v="0"/>
    <x v="1"/>
    <x v="0"/>
    <x v="0"/>
    <x v="0"/>
    <x v="1"/>
    <n v="347"/>
    <n v="496.21000000000004"/>
  </r>
  <r>
    <x v="1"/>
    <x v="2"/>
    <x v="8"/>
    <x v="0"/>
    <x v="1"/>
    <x v="0"/>
    <x v="0"/>
    <x v="0"/>
    <x v="1"/>
    <n v="149"/>
    <n v="213.07"/>
  </r>
  <r>
    <x v="2"/>
    <x v="2"/>
    <x v="9"/>
    <x v="0"/>
    <x v="1"/>
    <x v="0"/>
    <x v="0"/>
    <x v="0"/>
    <x v="1"/>
    <n v="146"/>
    <n v="208.78"/>
  </r>
  <r>
    <x v="4"/>
    <x v="2"/>
    <x v="9"/>
    <x v="0"/>
    <x v="1"/>
    <x v="0"/>
    <x v="0"/>
    <x v="0"/>
    <x v="1"/>
    <n v="314"/>
    <n v="449.02"/>
  </r>
  <r>
    <x v="0"/>
    <x v="2"/>
    <x v="9"/>
    <x v="0"/>
    <x v="1"/>
    <x v="0"/>
    <x v="0"/>
    <x v="0"/>
    <x v="1"/>
    <n v="362"/>
    <n v="517.66"/>
  </r>
  <r>
    <x v="2"/>
    <x v="2"/>
    <x v="9"/>
    <x v="0"/>
    <x v="1"/>
    <x v="0"/>
    <x v="0"/>
    <x v="0"/>
    <x v="1"/>
    <n v="142"/>
    <n v="203.06"/>
  </r>
  <r>
    <x v="0"/>
    <x v="2"/>
    <x v="9"/>
    <x v="0"/>
    <x v="1"/>
    <x v="0"/>
    <x v="0"/>
    <x v="0"/>
    <x v="1"/>
    <n v="316"/>
    <n v="451.88"/>
  </r>
  <r>
    <x v="1"/>
    <x v="2"/>
    <x v="9"/>
    <x v="0"/>
    <x v="1"/>
    <x v="0"/>
    <x v="0"/>
    <x v="0"/>
    <x v="1"/>
    <n v="364"/>
    <n v="520.52"/>
  </r>
  <r>
    <x v="0"/>
    <x v="2"/>
    <x v="9"/>
    <x v="0"/>
    <x v="1"/>
    <x v="0"/>
    <x v="0"/>
    <x v="0"/>
    <x v="1"/>
    <n v="144"/>
    <n v="205.92000000000002"/>
  </r>
  <r>
    <x v="2"/>
    <x v="2"/>
    <x v="9"/>
    <x v="0"/>
    <x v="1"/>
    <x v="0"/>
    <x v="0"/>
    <x v="0"/>
    <x v="1"/>
    <n v="704"/>
    <n v="1006.72"/>
  </r>
  <r>
    <x v="2"/>
    <x v="2"/>
    <x v="9"/>
    <x v="0"/>
    <x v="1"/>
    <x v="0"/>
    <x v="0"/>
    <x v="0"/>
    <x v="1"/>
    <n v="315"/>
    <n v="526.24"/>
  </r>
  <r>
    <x v="0"/>
    <x v="2"/>
    <x v="9"/>
    <x v="0"/>
    <x v="1"/>
    <x v="0"/>
    <x v="0"/>
    <x v="0"/>
    <x v="1"/>
    <n v="777"/>
    <n v="526.24"/>
  </r>
  <r>
    <x v="1"/>
    <x v="2"/>
    <x v="9"/>
    <x v="0"/>
    <x v="1"/>
    <x v="0"/>
    <x v="0"/>
    <x v="0"/>
    <x v="1"/>
    <n v="145"/>
    <n v="207.35"/>
  </r>
  <r>
    <x v="1"/>
    <x v="2"/>
    <x v="9"/>
    <x v="0"/>
    <x v="1"/>
    <x v="0"/>
    <x v="0"/>
    <x v="0"/>
    <x v="1"/>
    <n v="319"/>
    <n v="456.16999999999996"/>
  </r>
  <r>
    <x v="2"/>
    <x v="2"/>
    <x v="9"/>
    <x v="0"/>
    <x v="1"/>
    <x v="0"/>
    <x v="0"/>
    <x v="0"/>
    <x v="1"/>
    <n v="361"/>
    <n v="516.23"/>
  </r>
  <r>
    <x v="0"/>
    <x v="2"/>
    <x v="9"/>
    <x v="0"/>
    <x v="1"/>
    <x v="0"/>
    <x v="0"/>
    <x v="0"/>
    <x v="1"/>
    <n v="143"/>
    <n v="204.49"/>
  </r>
  <r>
    <x v="0"/>
    <x v="2"/>
    <x v="9"/>
    <x v="0"/>
    <x v="1"/>
    <x v="0"/>
    <x v="0"/>
    <x v="0"/>
    <x v="1"/>
    <n v="317"/>
    <n v="453.31"/>
  </r>
  <r>
    <x v="2"/>
    <x v="2"/>
    <x v="9"/>
    <x v="0"/>
    <x v="1"/>
    <x v="0"/>
    <x v="0"/>
    <x v="0"/>
    <x v="1"/>
    <n v="746"/>
    <n v="1066.78"/>
  </r>
  <r>
    <x v="1"/>
    <x v="2"/>
    <x v="10"/>
    <x v="0"/>
    <x v="1"/>
    <x v="0"/>
    <x v="0"/>
    <x v="0"/>
    <x v="1"/>
    <n v="152"/>
    <n v="217.36"/>
  </r>
  <r>
    <x v="3"/>
    <x v="2"/>
    <x v="10"/>
    <x v="0"/>
    <x v="1"/>
    <x v="0"/>
    <x v="0"/>
    <x v="0"/>
    <x v="1"/>
    <n v="320"/>
    <n v="457.6"/>
  </r>
  <r>
    <x v="2"/>
    <x v="2"/>
    <x v="10"/>
    <x v="0"/>
    <x v="1"/>
    <x v="0"/>
    <x v="0"/>
    <x v="0"/>
    <x v="1"/>
    <n v="368"/>
    <n v="526.24"/>
  </r>
  <r>
    <x v="0"/>
    <x v="2"/>
    <x v="10"/>
    <x v="0"/>
    <x v="1"/>
    <x v="0"/>
    <x v="0"/>
    <x v="0"/>
    <x v="1"/>
    <n v="148"/>
    <n v="211.64"/>
  </r>
  <r>
    <x v="0"/>
    <x v="2"/>
    <x v="10"/>
    <x v="0"/>
    <x v="1"/>
    <x v="0"/>
    <x v="0"/>
    <x v="0"/>
    <x v="1"/>
    <n v="322"/>
    <n v="460.46000000000004"/>
  </r>
  <r>
    <x v="1"/>
    <x v="2"/>
    <x v="10"/>
    <x v="0"/>
    <x v="1"/>
    <x v="0"/>
    <x v="0"/>
    <x v="0"/>
    <x v="1"/>
    <n v="370"/>
    <n v="529.1"/>
  </r>
  <r>
    <x v="0"/>
    <x v="2"/>
    <x v="10"/>
    <x v="0"/>
    <x v="1"/>
    <x v="0"/>
    <x v="0"/>
    <x v="0"/>
    <x v="1"/>
    <n v="150"/>
    <n v="214.5"/>
  </r>
  <r>
    <x v="2"/>
    <x v="2"/>
    <x v="10"/>
    <x v="0"/>
    <x v="1"/>
    <x v="0"/>
    <x v="0"/>
    <x v="0"/>
    <x v="1"/>
    <n v="703"/>
    <n v="1005.29"/>
  </r>
  <r>
    <x v="4"/>
    <x v="2"/>
    <x v="10"/>
    <x v="0"/>
    <x v="1"/>
    <x v="0"/>
    <x v="0"/>
    <x v="0"/>
    <x v="1"/>
    <n v="737"/>
    <n v="1053.9099999999999"/>
  </r>
  <r>
    <x v="4"/>
    <x v="2"/>
    <x v="10"/>
    <x v="0"/>
    <x v="1"/>
    <x v="0"/>
    <x v="0"/>
    <x v="0"/>
    <x v="1"/>
    <n v="147"/>
    <n v="210.21"/>
  </r>
  <r>
    <x v="1"/>
    <x v="2"/>
    <x v="10"/>
    <x v="0"/>
    <x v="1"/>
    <x v="0"/>
    <x v="0"/>
    <x v="0"/>
    <x v="1"/>
    <n v="321"/>
    <n v="526.24"/>
  </r>
  <r>
    <x v="0"/>
    <x v="2"/>
    <x v="10"/>
    <x v="0"/>
    <x v="1"/>
    <x v="0"/>
    <x v="0"/>
    <x v="0"/>
    <x v="1"/>
    <n v="776"/>
    <n v="526.24"/>
  </r>
  <r>
    <x v="1"/>
    <x v="2"/>
    <x v="10"/>
    <x v="0"/>
    <x v="1"/>
    <x v="0"/>
    <x v="0"/>
    <x v="0"/>
    <x v="1"/>
    <n v="151"/>
    <n v="215.93"/>
  </r>
  <r>
    <x v="0"/>
    <x v="2"/>
    <x v="10"/>
    <x v="0"/>
    <x v="1"/>
    <x v="0"/>
    <x v="0"/>
    <x v="0"/>
    <x v="1"/>
    <n v="367"/>
    <n v="524.80999999999995"/>
  </r>
  <r>
    <x v="2"/>
    <x v="2"/>
    <x v="10"/>
    <x v="0"/>
    <x v="1"/>
    <x v="0"/>
    <x v="0"/>
    <x v="0"/>
    <x v="1"/>
    <n v="149"/>
    <n v="213.07"/>
  </r>
  <r>
    <x v="2"/>
    <x v="2"/>
    <x v="10"/>
    <x v="0"/>
    <x v="1"/>
    <x v="0"/>
    <x v="0"/>
    <x v="0"/>
    <x v="1"/>
    <n v="323"/>
    <n v="461.89"/>
  </r>
  <r>
    <x v="1"/>
    <x v="2"/>
    <x v="10"/>
    <x v="0"/>
    <x v="1"/>
    <x v="0"/>
    <x v="0"/>
    <x v="0"/>
    <x v="1"/>
    <n v="371"/>
    <n v="530.53"/>
  </r>
  <r>
    <x v="0"/>
    <x v="2"/>
    <x v="11"/>
    <x v="0"/>
    <x v="1"/>
    <x v="0"/>
    <x v="0"/>
    <x v="0"/>
    <x v="1"/>
    <n v="326"/>
    <n v="443.36"/>
  </r>
  <r>
    <x v="3"/>
    <x v="2"/>
    <x v="11"/>
    <x v="0"/>
    <x v="1"/>
    <x v="0"/>
    <x v="0"/>
    <x v="0"/>
    <x v="1"/>
    <n v="128"/>
    <n v="183.04"/>
  </r>
  <r>
    <x v="0"/>
    <x v="2"/>
    <x v="11"/>
    <x v="0"/>
    <x v="1"/>
    <x v="0"/>
    <x v="0"/>
    <x v="0"/>
    <x v="1"/>
    <n v="328"/>
    <n v="469.03999999999996"/>
  </r>
  <r>
    <x v="0"/>
    <x v="2"/>
    <x v="11"/>
    <x v="0"/>
    <x v="1"/>
    <x v="0"/>
    <x v="0"/>
    <x v="0"/>
    <x v="1"/>
    <n v="130"/>
    <n v="185.9"/>
  </r>
  <r>
    <x v="1"/>
    <x v="2"/>
    <x v="11"/>
    <x v="0"/>
    <x v="1"/>
    <x v="0"/>
    <x v="0"/>
    <x v="0"/>
    <x v="1"/>
    <n v="736"/>
    <n v="1052.48"/>
  </r>
  <r>
    <x v="0"/>
    <x v="2"/>
    <x v="11"/>
    <x v="0"/>
    <x v="1"/>
    <x v="0"/>
    <x v="0"/>
    <x v="0"/>
    <x v="1"/>
    <n v="327"/>
    <n v="526.24"/>
  </r>
  <r>
    <x v="1"/>
    <x v="2"/>
    <x v="11"/>
    <x v="0"/>
    <x v="1"/>
    <x v="0"/>
    <x v="0"/>
    <x v="0"/>
    <x v="1"/>
    <n v="775"/>
    <n v="526.24"/>
  </r>
  <r>
    <x v="1"/>
    <x v="2"/>
    <x v="11"/>
    <x v="0"/>
    <x v="1"/>
    <x v="0"/>
    <x v="0"/>
    <x v="0"/>
    <x v="1"/>
    <n v="325"/>
    <n v="464.75"/>
  </r>
  <r>
    <x v="0"/>
    <x v="2"/>
    <x v="11"/>
    <x v="0"/>
    <x v="1"/>
    <x v="0"/>
    <x v="0"/>
    <x v="0"/>
    <x v="1"/>
    <n v="127"/>
    <n v="181.61"/>
  </r>
  <r>
    <x v="0"/>
    <x v="2"/>
    <x v="11"/>
    <x v="0"/>
    <x v="1"/>
    <x v="0"/>
    <x v="0"/>
    <x v="0"/>
    <x v="1"/>
    <n v="329"/>
    <n v="470.47"/>
  </r>
  <r>
    <x v="2"/>
    <x v="2"/>
    <x v="0"/>
    <x v="1"/>
    <x v="0"/>
    <x v="0"/>
    <x v="0"/>
    <x v="0"/>
    <x v="1"/>
    <n v="182"/>
    <n v="260.26"/>
  </r>
  <r>
    <x v="1"/>
    <x v="2"/>
    <x v="0"/>
    <x v="1"/>
    <x v="0"/>
    <x v="0"/>
    <x v="0"/>
    <x v="0"/>
    <x v="1"/>
    <n v="176"/>
    <n v="251.68"/>
  </r>
  <r>
    <x v="0"/>
    <x v="2"/>
    <x v="0"/>
    <x v="1"/>
    <x v="0"/>
    <x v="0"/>
    <x v="0"/>
    <x v="0"/>
    <x v="0"/>
    <n v="200"/>
    <n v="286"/>
  </r>
  <r>
    <x v="1"/>
    <x v="2"/>
    <x v="0"/>
    <x v="1"/>
    <x v="0"/>
    <x v="0"/>
    <x v="0"/>
    <x v="0"/>
    <x v="0"/>
    <n v="248"/>
    <n v="354.64"/>
  </r>
  <r>
    <x v="0"/>
    <x v="2"/>
    <x v="0"/>
    <x v="1"/>
    <x v="0"/>
    <x v="0"/>
    <x v="0"/>
    <x v="0"/>
    <x v="0"/>
    <n v="184"/>
    <n v="263.12"/>
  </r>
  <r>
    <x v="0"/>
    <x v="2"/>
    <x v="0"/>
    <x v="1"/>
    <x v="0"/>
    <x v="0"/>
    <x v="0"/>
    <x v="0"/>
    <x v="0"/>
    <n v="178"/>
    <n v="254.54"/>
  </r>
  <r>
    <x v="1"/>
    <x v="2"/>
    <x v="0"/>
    <x v="1"/>
    <x v="0"/>
    <x v="0"/>
    <x v="0"/>
    <x v="0"/>
    <x v="0"/>
    <n v="172"/>
    <n v="245.95999999999998"/>
  </r>
  <r>
    <x v="0"/>
    <x v="2"/>
    <x v="0"/>
    <x v="1"/>
    <x v="0"/>
    <x v="0"/>
    <x v="0"/>
    <x v="0"/>
    <x v="0"/>
    <n v="202"/>
    <n v="526.24"/>
  </r>
  <r>
    <x v="1"/>
    <x v="2"/>
    <x v="0"/>
    <x v="1"/>
    <x v="0"/>
    <x v="0"/>
    <x v="0"/>
    <x v="0"/>
    <x v="0"/>
    <n v="250"/>
    <n v="526.24"/>
  </r>
  <r>
    <x v="3"/>
    <x v="2"/>
    <x v="0"/>
    <x v="1"/>
    <x v="0"/>
    <x v="0"/>
    <x v="0"/>
    <x v="0"/>
    <x v="0"/>
    <n v="246"/>
    <n v="351.78"/>
  </r>
  <r>
    <x v="0"/>
    <x v="2"/>
    <x v="0"/>
    <x v="1"/>
    <x v="0"/>
    <x v="0"/>
    <x v="0"/>
    <x v="0"/>
    <x v="0"/>
    <n v="201"/>
    <n v="287.43"/>
  </r>
  <r>
    <x v="2"/>
    <x v="2"/>
    <x v="0"/>
    <x v="1"/>
    <x v="0"/>
    <x v="0"/>
    <x v="0"/>
    <x v="0"/>
    <x v="0"/>
    <n v="249"/>
    <n v="356.07"/>
  </r>
  <r>
    <x v="0"/>
    <x v="2"/>
    <x v="0"/>
    <x v="1"/>
    <x v="0"/>
    <x v="0"/>
    <x v="0"/>
    <x v="0"/>
    <x v="0"/>
    <n v="181"/>
    <n v="258.83"/>
  </r>
  <r>
    <x v="0"/>
    <x v="2"/>
    <x v="0"/>
    <x v="1"/>
    <x v="0"/>
    <x v="0"/>
    <x v="0"/>
    <x v="0"/>
    <x v="0"/>
    <n v="175"/>
    <n v="250.25"/>
  </r>
  <r>
    <x v="1"/>
    <x v="2"/>
    <x v="0"/>
    <x v="1"/>
    <x v="0"/>
    <x v="0"/>
    <x v="0"/>
    <x v="0"/>
    <x v="0"/>
    <n v="792"/>
    <n v="1132.56"/>
  </r>
  <r>
    <x v="1"/>
    <x v="2"/>
    <x v="0"/>
    <x v="1"/>
    <x v="0"/>
    <x v="0"/>
    <x v="0"/>
    <x v="0"/>
    <x v="0"/>
    <n v="825"/>
    <n v="1179.75"/>
  </r>
  <r>
    <x v="0"/>
    <x v="2"/>
    <x v="0"/>
    <x v="1"/>
    <x v="0"/>
    <x v="0"/>
    <x v="0"/>
    <x v="0"/>
    <x v="1"/>
    <n v="185"/>
    <n v="264.55"/>
  </r>
  <r>
    <x v="4"/>
    <x v="2"/>
    <x v="0"/>
    <x v="1"/>
    <x v="0"/>
    <x v="0"/>
    <x v="0"/>
    <x v="0"/>
    <x v="1"/>
    <n v="179"/>
    <n v="255.97"/>
  </r>
  <r>
    <x v="2"/>
    <x v="2"/>
    <x v="0"/>
    <x v="1"/>
    <x v="0"/>
    <x v="0"/>
    <x v="0"/>
    <x v="0"/>
    <x v="1"/>
    <n v="173"/>
    <n v="247.39"/>
  </r>
  <r>
    <x v="0"/>
    <x v="2"/>
    <x v="0"/>
    <x v="1"/>
    <x v="0"/>
    <x v="0"/>
    <x v="0"/>
    <x v="0"/>
    <x v="0"/>
    <n v="203"/>
    <n v="290.28999999999996"/>
  </r>
  <r>
    <x v="3"/>
    <x v="2"/>
    <x v="1"/>
    <x v="1"/>
    <x v="0"/>
    <x v="0"/>
    <x v="0"/>
    <x v="0"/>
    <x v="1"/>
    <n v="368"/>
    <n v="526.24"/>
  </r>
  <r>
    <x v="1"/>
    <x v="2"/>
    <x v="1"/>
    <x v="1"/>
    <x v="0"/>
    <x v="0"/>
    <x v="0"/>
    <x v="0"/>
    <x v="1"/>
    <n v="362"/>
    <n v="517.66"/>
  </r>
  <r>
    <x v="1"/>
    <x v="2"/>
    <x v="1"/>
    <x v="1"/>
    <x v="0"/>
    <x v="0"/>
    <x v="0"/>
    <x v="0"/>
    <x v="1"/>
    <n v="356"/>
    <n v="509.08"/>
  </r>
  <r>
    <x v="1"/>
    <x v="2"/>
    <x v="1"/>
    <x v="1"/>
    <x v="0"/>
    <x v="0"/>
    <x v="0"/>
    <x v="0"/>
    <x v="0"/>
    <n v="182"/>
    <n v="260.26"/>
  </r>
  <r>
    <x v="2"/>
    <x v="2"/>
    <x v="1"/>
    <x v="1"/>
    <x v="0"/>
    <x v="0"/>
    <x v="0"/>
    <x v="0"/>
    <x v="0"/>
    <n v="224"/>
    <n v="320.32"/>
  </r>
  <r>
    <x v="2"/>
    <x v="2"/>
    <x v="1"/>
    <x v="1"/>
    <x v="0"/>
    <x v="0"/>
    <x v="0"/>
    <x v="0"/>
    <x v="0"/>
    <n v="364"/>
    <n v="520.52"/>
  </r>
  <r>
    <x v="1"/>
    <x v="2"/>
    <x v="1"/>
    <x v="1"/>
    <x v="0"/>
    <x v="0"/>
    <x v="0"/>
    <x v="0"/>
    <x v="0"/>
    <n v="358"/>
    <n v="511.94"/>
  </r>
  <r>
    <x v="4"/>
    <x v="2"/>
    <x v="1"/>
    <x v="1"/>
    <x v="0"/>
    <x v="0"/>
    <x v="0"/>
    <x v="0"/>
    <x v="0"/>
    <n v="178"/>
    <n v="526.24"/>
  </r>
  <r>
    <x v="2"/>
    <x v="2"/>
    <x v="1"/>
    <x v="1"/>
    <x v="0"/>
    <x v="0"/>
    <x v="0"/>
    <x v="0"/>
    <x v="0"/>
    <n v="226"/>
    <n v="526.24"/>
  </r>
  <r>
    <x v="1"/>
    <x v="2"/>
    <x v="1"/>
    <x v="1"/>
    <x v="0"/>
    <x v="0"/>
    <x v="0"/>
    <x v="0"/>
    <x v="0"/>
    <n v="1014"/>
    <n v="1450.02"/>
  </r>
  <r>
    <x v="1"/>
    <x v="2"/>
    <x v="1"/>
    <x v="1"/>
    <x v="0"/>
    <x v="0"/>
    <x v="0"/>
    <x v="0"/>
    <x v="0"/>
    <n v="228"/>
    <n v="326.03999999999996"/>
  </r>
  <r>
    <x v="1"/>
    <x v="2"/>
    <x v="1"/>
    <x v="1"/>
    <x v="0"/>
    <x v="0"/>
    <x v="0"/>
    <x v="0"/>
    <x v="0"/>
    <n v="225"/>
    <n v="321.75"/>
  </r>
  <r>
    <x v="1"/>
    <x v="2"/>
    <x v="1"/>
    <x v="1"/>
    <x v="0"/>
    <x v="0"/>
    <x v="0"/>
    <x v="0"/>
    <x v="0"/>
    <n v="367"/>
    <n v="524.80999999999995"/>
  </r>
  <r>
    <x v="1"/>
    <x v="2"/>
    <x v="1"/>
    <x v="1"/>
    <x v="0"/>
    <x v="0"/>
    <x v="0"/>
    <x v="0"/>
    <x v="0"/>
    <n v="361"/>
    <n v="516.23"/>
  </r>
  <r>
    <x v="4"/>
    <x v="2"/>
    <x v="1"/>
    <x v="1"/>
    <x v="0"/>
    <x v="0"/>
    <x v="0"/>
    <x v="0"/>
    <x v="0"/>
    <n v="355"/>
    <n v="507.65"/>
  </r>
  <r>
    <x v="2"/>
    <x v="2"/>
    <x v="1"/>
    <x v="1"/>
    <x v="0"/>
    <x v="0"/>
    <x v="0"/>
    <x v="0"/>
    <x v="0"/>
    <n v="795"/>
    <n v="1136.8499999999999"/>
  </r>
  <r>
    <x v="1"/>
    <x v="2"/>
    <x v="1"/>
    <x v="1"/>
    <x v="0"/>
    <x v="0"/>
    <x v="0"/>
    <x v="0"/>
    <x v="0"/>
    <n v="828"/>
    <n v="1184.04"/>
  </r>
  <r>
    <x v="0"/>
    <x v="2"/>
    <x v="1"/>
    <x v="1"/>
    <x v="0"/>
    <x v="0"/>
    <x v="0"/>
    <x v="0"/>
    <x v="1"/>
    <n v="365"/>
    <n v="521.95000000000005"/>
  </r>
  <r>
    <x v="1"/>
    <x v="2"/>
    <x v="1"/>
    <x v="1"/>
    <x v="0"/>
    <x v="0"/>
    <x v="0"/>
    <x v="0"/>
    <x v="1"/>
    <n v="359"/>
    <n v="513.37"/>
  </r>
  <r>
    <x v="1"/>
    <x v="2"/>
    <x v="1"/>
    <x v="1"/>
    <x v="0"/>
    <x v="0"/>
    <x v="0"/>
    <x v="0"/>
    <x v="1"/>
    <n v="353"/>
    <n v="504.78999999999996"/>
  </r>
  <r>
    <x v="1"/>
    <x v="2"/>
    <x v="1"/>
    <x v="1"/>
    <x v="0"/>
    <x v="0"/>
    <x v="0"/>
    <x v="0"/>
    <x v="0"/>
    <n v="179"/>
    <n v="255.97"/>
  </r>
  <r>
    <x v="0"/>
    <x v="2"/>
    <x v="1"/>
    <x v="1"/>
    <x v="0"/>
    <x v="0"/>
    <x v="0"/>
    <x v="0"/>
    <x v="0"/>
    <n v="227"/>
    <n v="324.61"/>
  </r>
  <r>
    <x v="1"/>
    <x v="2"/>
    <x v="2"/>
    <x v="1"/>
    <x v="0"/>
    <x v="0"/>
    <x v="0"/>
    <x v="0"/>
    <x v="1"/>
    <n v="302"/>
    <n v="431.86"/>
  </r>
  <r>
    <x v="0"/>
    <x v="2"/>
    <x v="2"/>
    <x v="1"/>
    <x v="0"/>
    <x v="0"/>
    <x v="0"/>
    <x v="0"/>
    <x v="1"/>
    <n v="296"/>
    <n v="423.28"/>
  </r>
  <r>
    <x v="2"/>
    <x v="2"/>
    <x v="2"/>
    <x v="1"/>
    <x v="0"/>
    <x v="0"/>
    <x v="0"/>
    <x v="0"/>
    <x v="1"/>
    <n v="290"/>
    <n v="414.7"/>
  </r>
  <r>
    <x v="1"/>
    <x v="2"/>
    <x v="2"/>
    <x v="1"/>
    <x v="0"/>
    <x v="0"/>
    <x v="0"/>
    <x v="0"/>
    <x v="0"/>
    <n v="230"/>
    <n v="328.9"/>
  </r>
  <r>
    <x v="2"/>
    <x v="2"/>
    <x v="2"/>
    <x v="1"/>
    <x v="0"/>
    <x v="0"/>
    <x v="0"/>
    <x v="0"/>
    <x v="0"/>
    <n v="158"/>
    <n v="225.94"/>
  </r>
  <r>
    <x v="0"/>
    <x v="2"/>
    <x v="2"/>
    <x v="1"/>
    <x v="0"/>
    <x v="0"/>
    <x v="0"/>
    <x v="0"/>
    <x v="0"/>
    <n v="206"/>
    <n v="294.58"/>
  </r>
  <r>
    <x v="0"/>
    <x v="2"/>
    <x v="2"/>
    <x v="1"/>
    <x v="0"/>
    <x v="0"/>
    <x v="0"/>
    <x v="0"/>
    <x v="0"/>
    <n v="304"/>
    <n v="434.72"/>
  </r>
  <r>
    <x v="1"/>
    <x v="2"/>
    <x v="2"/>
    <x v="1"/>
    <x v="0"/>
    <x v="0"/>
    <x v="0"/>
    <x v="0"/>
    <x v="0"/>
    <n v="298"/>
    <n v="426.14"/>
  </r>
  <r>
    <x v="2"/>
    <x v="2"/>
    <x v="2"/>
    <x v="1"/>
    <x v="0"/>
    <x v="0"/>
    <x v="0"/>
    <x v="0"/>
    <x v="0"/>
    <n v="292"/>
    <n v="417.56"/>
  </r>
  <r>
    <x v="1"/>
    <x v="2"/>
    <x v="2"/>
    <x v="1"/>
    <x v="0"/>
    <x v="0"/>
    <x v="0"/>
    <x v="0"/>
    <x v="0"/>
    <n v="232"/>
    <n v="526.24"/>
  </r>
  <r>
    <x v="0"/>
    <x v="2"/>
    <x v="2"/>
    <x v="1"/>
    <x v="0"/>
    <x v="0"/>
    <x v="0"/>
    <x v="0"/>
    <x v="0"/>
    <n v="160"/>
    <n v="526.24"/>
  </r>
  <r>
    <x v="1"/>
    <x v="2"/>
    <x v="2"/>
    <x v="1"/>
    <x v="0"/>
    <x v="0"/>
    <x v="0"/>
    <x v="0"/>
    <x v="0"/>
    <n v="964"/>
    <n v="1378.52"/>
  </r>
  <r>
    <x v="0"/>
    <x v="2"/>
    <x v="2"/>
    <x v="1"/>
    <x v="0"/>
    <x v="0"/>
    <x v="0"/>
    <x v="0"/>
    <x v="0"/>
    <n v="1018"/>
    <n v="1455.74"/>
  </r>
  <r>
    <x v="2"/>
    <x v="2"/>
    <x v="2"/>
    <x v="1"/>
    <x v="0"/>
    <x v="0"/>
    <x v="0"/>
    <x v="0"/>
    <x v="0"/>
    <n v="204"/>
    <n v="291.72000000000003"/>
  </r>
  <r>
    <x v="2"/>
    <x v="2"/>
    <x v="2"/>
    <x v="1"/>
    <x v="0"/>
    <x v="0"/>
    <x v="0"/>
    <x v="0"/>
    <x v="0"/>
    <n v="231"/>
    <n v="330.33"/>
  </r>
  <r>
    <x v="1"/>
    <x v="2"/>
    <x v="2"/>
    <x v="1"/>
    <x v="0"/>
    <x v="0"/>
    <x v="0"/>
    <x v="0"/>
    <x v="0"/>
    <n v="159"/>
    <n v="227.37"/>
  </r>
  <r>
    <x v="1"/>
    <x v="2"/>
    <x v="2"/>
    <x v="1"/>
    <x v="0"/>
    <x v="0"/>
    <x v="0"/>
    <x v="0"/>
    <x v="0"/>
    <n v="207"/>
    <n v="296.01"/>
  </r>
  <r>
    <x v="0"/>
    <x v="2"/>
    <x v="2"/>
    <x v="1"/>
    <x v="0"/>
    <x v="0"/>
    <x v="0"/>
    <x v="0"/>
    <x v="0"/>
    <n v="301"/>
    <n v="430.43"/>
  </r>
  <r>
    <x v="2"/>
    <x v="2"/>
    <x v="2"/>
    <x v="1"/>
    <x v="0"/>
    <x v="0"/>
    <x v="0"/>
    <x v="0"/>
    <x v="0"/>
    <n v="295"/>
    <n v="421.85"/>
  </r>
  <r>
    <x v="0"/>
    <x v="2"/>
    <x v="2"/>
    <x v="1"/>
    <x v="0"/>
    <x v="0"/>
    <x v="0"/>
    <x v="0"/>
    <x v="0"/>
    <n v="289"/>
    <n v="413.27"/>
  </r>
  <r>
    <x v="2"/>
    <x v="2"/>
    <x v="2"/>
    <x v="1"/>
    <x v="0"/>
    <x v="0"/>
    <x v="0"/>
    <x v="0"/>
    <x v="0"/>
    <n v="799"/>
    <n v="1142.57"/>
  </r>
  <r>
    <x v="1"/>
    <x v="2"/>
    <x v="2"/>
    <x v="1"/>
    <x v="0"/>
    <x v="0"/>
    <x v="0"/>
    <x v="0"/>
    <x v="0"/>
    <n v="832"/>
    <n v="1189.76"/>
  </r>
  <r>
    <x v="2"/>
    <x v="2"/>
    <x v="2"/>
    <x v="1"/>
    <x v="0"/>
    <x v="0"/>
    <x v="0"/>
    <x v="0"/>
    <x v="1"/>
    <n v="299"/>
    <n v="427.57"/>
  </r>
  <r>
    <x v="1"/>
    <x v="2"/>
    <x v="2"/>
    <x v="1"/>
    <x v="0"/>
    <x v="0"/>
    <x v="0"/>
    <x v="0"/>
    <x v="1"/>
    <n v="293"/>
    <n v="418.99"/>
  </r>
  <r>
    <x v="0"/>
    <x v="2"/>
    <x v="2"/>
    <x v="1"/>
    <x v="0"/>
    <x v="0"/>
    <x v="0"/>
    <x v="0"/>
    <x v="0"/>
    <n v="233"/>
    <n v="333.19"/>
  </r>
  <r>
    <x v="0"/>
    <x v="2"/>
    <x v="2"/>
    <x v="1"/>
    <x v="0"/>
    <x v="0"/>
    <x v="0"/>
    <x v="0"/>
    <x v="0"/>
    <n v="161"/>
    <n v="230.23000000000002"/>
  </r>
  <r>
    <x v="1"/>
    <x v="2"/>
    <x v="2"/>
    <x v="1"/>
    <x v="0"/>
    <x v="0"/>
    <x v="0"/>
    <x v="0"/>
    <x v="0"/>
    <n v="203"/>
    <n v="290.28999999999996"/>
  </r>
  <r>
    <x v="0"/>
    <x v="2"/>
    <x v="3"/>
    <x v="1"/>
    <x v="0"/>
    <x v="0"/>
    <x v="0"/>
    <x v="0"/>
    <x v="1"/>
    <n v="218"/>
    <n v="311.74"/>
  </r>
  <r>
    <x v="1"/>
    <x v="2"/>
    <x v="3"/>
    <x v="1"/>
    <x v="0"/>
    <x v="0"/>
    <x v="0"/>
    <x v="0"/>
    <x v="1"/>
    <n v="212"/>
    <n v="303.15999999999997"/>
  </r>
  <r>
    <x v="2"/>
    <x v="2"/>
    <x v="3"/>
    <x v="1"/>
    <x v="0"/>
    <x v="0"/>
    <x v="0"/>
    <x v="0"/>
    <x v="1"/>
    <n v="206"/>
    <n v="294.58"/>
  </r>
  <r>
    <x v="0"/>
    <x v="2"/>
    <x v="3"/>
    <x v="1"/>
    <x v="0"/>
    <x v="0"/>
    <x v="0"/>
    <x v="0"/>
    <x v="0"/>
    <n v="212"/>
    <n v="303.15999999999997"/>
  </r>
  <r>
    <x v="2"/>
    <x v="2"/>
    <x v="3"/>
    <x v="1"/>
    <x v="0"/>
    <x v="0"/>
    <x v="0"/>
    <x v="0"/>
    <x v="0"/>
    <n v="260"/>
    <n v="371.8"/>
  </r>
  <r>
    <x v="0"/>
    <x v="2"/>
    <x v="3"/>
    <x v="1"/>
    <x v="0"/>
    <x v="0"/>
    <x v="0"/>
    <x v="0"/>
    <x v="0"/>
    <n v="214"/>
    <n v="306.02"/>
  </r>
  <r>
    <x v="0"/>
    <x v="2"/>
    <x v="3"/>
    <x v="1"/>
    <x v="0"/>
    <x v="0"/>
    <x v="0"/>
    <x v="0"/>
    <x v="0"/>
    <n v="208"/>
    <n v="297.44"/>
  </r>
  <r>
    <x v="1"/>
    <x v="2"/>
    <x v="3"/>
    <x v="1"/>
    <x v="0"/>
    <x v="0"/>
    <x v="0"/>
    <x v="0"/>
    <x v="0"/>
    <n v="214"/>
    <n v="526.24"/>
  </r>
  <r>
    <x v="1"/>
    <x v="2"/>
    <x v="3"/>
    <x v="1"/>
    <x v="0"/>
    <x v="0"/>
    <x v="0"/>
    <x v="0"/>
    <x v="0"/>
    <n v="256"/>
    <n v="526.24"/>
  </r>
  <r>
    <x v="0"/>
    <x v="2"/>
    <x v="3"/>
    <x v="1"/>
    <x v="0"/>
    <x v="0"/>
    <x v="0"/>
    <x v="0"/>
    <x v="0"/>
    <n v="1009"/>
    <n v="1442.87"/>
  </r>
  <r>
    <x v="1"/>
    <x v="2"/>
    <x v="3"/>
    <x v="1"/>
    <x v="0"/>
    <x v="0"/>
    <x v="0"/>
    <x v="0"/>
    <x v="0"/>
    <n v="258"/>
    <n v="368.94"/>
  </r>
  <r>
    <x v="0"/>
    <x v="2"/>
    <x v="3"/>
    <x v="1"/>
    <x v="0"/>
    <x v="0"/>
    <x v="0"/>
    <x v="0"/>
    <x v="0"/>
    <n v="213"/>
    <n v="304.59000000000003"/>
  </r>
  <r>
    <x v="3"/>
    <x v="2"/>
    <x v="3"/>
    <x v="1"/>
    <x v="0"/>
    <x v="0"/>
    <x v="0"/>
    <x v="0"/>
    <x v="0"/>
    <n v="261"/>
    <n v="373.23"/>
  </r>
  <r>
    <x v="1"/>
    <x v="2"/>
    <x v="3"/>
    <x v="1"/>
    <x v="0"/>
    <x v="0"/>
    <x v="0"/>
    <x v="0"/>
    <x v="0"/>
    <n v="217"/>
    <n v="310.31"/>
  </r>
  <r>
    <x v="0"/>
    <x v="2"/>
    <x v="3"/>
    <x v="1"/>
    <x v="0"/>
    <x v="0"/>
    <x v="0"/>
    <x v="0"/>
    <x v="0"/>
    <n v="211"/>
    <n v="301.73"/>
  </r>
  <r>
    <x v="0"/>
    <x v="2"/>
    <x v="3"/>
    <x v="1"/>
    <x v="0"/>
    <x v="0"/>
    <x v="0"/>
    <x v="0"/>
    <x v="0"/>
    <n v="205"/>
    <n v="293.14999999999998"/>
  </r>
  <r>
    <x v="0"/>
    <x v="2"/>
    <x v="3"/>
    <x v="1"/>
    <x v="0"/>
    <x v="0"/>
    <x v="0"/>
    <x v="0"/>
    <x v="0"/>
    <n v="790"/>
    <n v="1129.7"/>
  </r>
  <r>
    <x v="1"/>
    <x v="2"/>
    <x v="3"/>
    <x v="1"/>
    <x v="0"/>
    <x v="0"/>
    <x v="0"/>
    <x v="0"/>
    <x v="0"/>
    <n v="823"/>
    <n v="1176.8899999999999"/>
  </r>
  <r>
    <x v="0"/>
    <x v="2"/>
    <x v="3"/>
    <x v="1"/>
    <x v="0"/>
    <x v="0"/>
    <x v="0"/>
    <x v="0"/>
    <x v="1"/>
    <n v="215"/>
    <n v="307.45"/>
  </r>
  <r>
    <x v="2"/>
    <x v="2"/>
    <x v="3"/>
    <x v="1"/>
    <x v="0"/>
    <x v="0"/>
    <x v="0"/>
    <x v="0"/>
    <x v="1"/>
    <n v="209"/>
    <n v="298.87"/>
  </r>
  <r>
    <x v="0"/>
    <x v="2"/>
    <x v="3"/>
    <x v="1"/>
    <x v="0"/>
    <x v="0"/>
    <x v="0"/>
    <x v="0"/>
    <x v="1"/>
    <n v="203"/>
    <n v="290.28999999999996"/>
  </r>
  <r>
    <x v="2"/>
    <x v="2"/>
    <x v="3"/>
    <x v="1"/>
    <x v="0"/>
    <x v="0"/>
    <x v="0"/>
    <x v="0"/>
    <x v="0"/>
    <n v="257"/>
    <n v="367.51"/>
  </r>
  <r>
    <x v="1"/>
    <x v="2"/>
    <x v="4"/>
    <x v="1"/>
    <x v="0"/>
    <x v="0"/>
    <x v="0"/>
    <x v="0"/>
    <x v="1"/>
    <n v="230"/>
    <n v="328.9"/>
  </r>
  <r>
    <x v="0"/>
    <x v="2"/>
    <x v="4"/>
    <x v="1"/>
    <x v="0"/>
    <x v="0"/>
    <x v="0"/>
    <x v="0"/>
    <x v="1"/>
    <n v="224"/>
    <n v="320.32"/>
  </r>
  <r>
    <x v="4"/>
    <x v="2"/>
    <x v="4"/>
    <x v="1"/>
    <x v="0"/>
    <x v="0"/>
    <x v="0"/>
    <x v="0"/>
    <x v="0"/>
    <n v="218"/>
    <n v="311.74"/>
  </r>
  <r>
    <x v="3"/>
    <x v="2"/>
    <x v="4"/>
    <x v="1"/>
    <x v="0"/>
    <x v="0"/>
    <x v="0"/>
    <x v="0"/>
    <x v="0"/>
    <n v="266"/>
    <n v="380.38"/>
  </r>
  <r>
    <x v="1"/>
    <x v="2"/>
    <x v="4"/>
    <x v="1"/>
    <x v="0"/>
    <x v="0"/>
    <x v="0"/>
    <x v="0"/>
    <x v="0"/>
    <n v="232"/>
    <n v="331.76"/>
  </r>
  <r>
    <x v="1"/>
    <x v="2"/>
    <x v="4"/>
    <x v="1"/>
    <x v="0"/>
    <x v="0"/>
    <x v="0"/>
    <x v="0"/>
    <x v="0"/>
    <n v="226"/>
    <n v="323.18"/>
  </r>
  <r>
    <x v="1"/>
    <x v="2"/>
    <x v="4"/>
    <x v="1"/>
    <x v="0"/>
    <x v="0"/>
    <x v="0"/>
    <x v="0"/>
    <x v="0"/>
    <n v="220"/>
    <n v="314.60000000000002"/>
  </r>
  <r>
    <x v="0"/>
    <x v="2"/>
    <x v="4"/>
    <x v="1"/>
    <x v="0"/>
    <x v="0"/>
    <x v="0"/>
    <x v="0"/>
    <x v="0"/>
    <n v="262"/>
    <n v="526.24"/>
  </r>
  <r>
    <x v="0"/>
    <x v="2"/>
    <x v="4"/>
    <x v="1"/>
    <x v="0"/>
    <x v="0"/>
    <x v="0"/>
    <x v="0"/>
    <x v="0"/>
    <n v="1008"/>
    <n v="1441.44"/>
  </r>
  <r>
    <x v="1"/>
    <x v="2"/>
    <x v="4"/>
    <x v="1"/>
    <x v="0"/>
    <x v="0"/>
    <x v="0"/>
    <x v="0"/>
    <x v="0"/>
    <n v="1041"/>
    <n v="1488.63"/>
  </r>
  <r>
    <x v="1"/>
    <x v="2"/>
    <x v="4"/>
    <x v="1"/>
    <x v="0"/>
    <x v="0"/>
    <x v="0"/>
    <x v="0"/>
    <x v="0"/>
    <n v="219"/>
    <n v="313.17"/>
  </r>
  <r>
    <x v="4"/>
    <x v="2"/>
    <x v="4"/>
    <x v="1"/>
    <x v="0"/>
    <x v="0"/>
    <x v="0"/>
    <x v="0"/>
    <x v="0"/>
    <n v="229"/>
    <n v="327.47000000000003"/>
  </r>
  <r>
    <x v="0"/>
    <x v="2"/>
    <x v="4"/>
    <x v="1"/>
    <x v="0"/>
    <x v="0"/>
    <x v="0"/>
    <x v="0"/>
    <x v="0"/>
    <n v="223"/>
    <n v="318.89"/>
  </r>
  <r>
    <x v="1"/>
    <x v="2"/>
    <x v="4"/>
    <x v="1"/>
    <x v="0"/>
    <x v="0"/>
    <x v="0"/>
    <x v="0"/>
    <x v="0"/>
    <n v="789"/>
    <n v="1128.27"/>
  </r>
  <r>
    <x v="1"/>
    <x v="2"/>
    <x v="4"/>
    <x v="1"/>
    <x v="0"/>
    <x v="0"/>
    <x v="0"/>
    <x v="0"/>
    <x v="0"/>
    <n v="822"/>
    <n v="1175.46"/>
  </r>
  <r>
    <x v="1"/>
    <x v="2"/>
    <x v="4"/>
    <x v="1"/>
    <x v="0"/>
    <x v="0"/>
    <x v="0"/>
    <x v="0"/>
    <x v="1"/>
    <n v="233"/>
    <n v="333.19"/>
  </r>
  <r>
    <x v="1"/>
    <x v="2"/>
    <x v="4"/>
    <x v="1"/>
    <x v="0"/>
    <x v="0"/>
    <x v="0"/>
    <x v="0"/>
    <x v="1"/>
    <n v="227"/>
    <n v="324.61"/>
  </r>
  <r>
    <x v="0"/>
    <x v="2"/>
    <x v="4"/>
    <x v="1"/>
    <x v="0"/>
    <x v="0"/>
    <x v="0"/>
    <x v="0"/>
    <x v="1"/>
    <n v="221"/>
    <n v="316.02999999999997"/>
  </r>
  <r>
    <x v="1"/>
    <x v="2"/>
    <x v="4"/>
    <x v="1"/>
    <x v="0"/>
    <x v="0"/>
    <x v="0"/>
    <x v="0"/>
    <x v="0"/>
    <n v="215"/>
    <n v="307.45"/>
  </r>
  <r>
    <x v="2"/>
    <x v="2"/>
    <x v="4"/>
    <x v="1"/>
    <x v="0"/>
    <x v="0"/>
    <x v="0"/>
    <x v="0"/>
    <x v="0"/>
    <n v="263"/>
    <n v="376.09000000000003"/>
  </r>
  <r>
    <x v="0"/>
    <x v="2"/>
    <x v="5"/>
    <x v="1"/>
    <x v="0"/>
    <x v="0"/>
    <x v="0"/>
    <x v="0"/>
    <x v="1"/>
    <n v="134"/>
    <n v="191.62"/>
  </r>
  <r>
    <x v="0"/>
    <x v="2"/>
    <x v="5"/>
    <x v="1"/>
    <x v="0"/>
    <x v="0"/>
    <x v="0"/>
    <x v="0"/>
    <x v="1"/>
    <n v="128"/>
    <n v="183.04"/>
  </r>
  <r>
    <x v="1"/>
    <x v="2"/>
    <x v="5"/>
    <x v="1"/>
    <x v="0"/>
    <x v="0"/>
    <x v="0"/>
    <x v="0"/>
    <x v="0"/>
    <n v="230"/>
    <n v="328.9"/>
  </r>
  <r>
    <x v="1"/>
    <x v="2"/>
    <x v="5"/>
    <x v="1"/>
    <x v="0"/>
    <x v="0"/>
    <x v="0"/>
    <x v="0"/>
    <x v="0"/>
    <n v="136"/>
    <n v="194.48"/>
  </r>
  <r>
    <x v="0"/>
    <x v="2"/>
    <x v="5"/>
    <x v="1"/>
    <x v="0"/>
    <x v="0"/>
    <x v="0"/>
    <x v="0"/>
    <x v="0"/>
    <n v="130"/>
    <n v="185.9"/>
  </r>
  <r>
    <x v="2"/>
    <x v="2"/>
    <x v="5"/>
    <x v="1"/>
    <x v="0"/>
    <x v="0"/>
    <x v="0"/>
    <x v="0"/>
    <x v="0"/>
    <n v="370"/>
    <n v="529.1"/>
  </r>
  <r>
    <x v="1"/>
    <x v="2"/>
    <x v="5"/>
    <x v="1"/>
    <x v="0"/>
    <x v="0"/>
    <x v="0"/>
    <x v="0"/>
    <x v="0"/>
    <n v="184"/>
    <n v="526.24"/>
  </r>
  <r>
    <x v="1"/>
    <x v="2"/>
    <x v="5"/>
    <x v="1"/>
    <x v="0"/>
    <x v="0"/>
    <x v="0"/>
    <x v="0"/>
    <x v="0"/>
    <n v="232"/>
    <n v="526.24"/>
  </r>
  <r>
    <x v="2"/>
    <x v="2"/>
    <x v="5"/>
    <x v="1"/>
    <x v="0"/>
    <x v="0"/>
    <x v="0"/>
    <x v="0"/>
    <x v="0"/>
    <n v="1013"/>
    <n v="1448.59"/>
  </r>
  <r>
    <x v="3"/>
    <x v="2"/>
    <x v="5"/>
    <x v="1"/>
    <x v="0"/>
    <x v="0"/>
    <x v="0"/>
    <x v="0"/>
    <x v="0"/>
    <n v="234"/>
    <n v="334.62"/>
  </r>
  <r>
    <x v="2"/>
    <x v="2"/>
    <x v="5"/>
    <x v="1"/>
    <x v="0"/>
    <x v="0"/>
    <x v="0"/>
    <x v="0"/>
    <x v="0"/>
    <n v="183"/>
    <n v="261.69"/>
  </r>
  <r>
    <x v="1"/>
    <x v="2"/>
    <x v="5"/>
    <x v="1"/>
    <x v="0"/>
    <x v="0"/>
    <x v="0"/>
    <x v="0"/>
    <x v="0"/>
    <n v="231"/>
    <n v="330.33"/>
  </r>
  <r>
    <x v="2"/>
    <x v="2"/>
    <x v="5"/>
    <x v="1"/>
    <x v="0"/>
    <x v="0"/>
    <x v="0"/>
    <x v="0"/>
    <x v="0"/>
    <n v="133"/>
    <n v="190.19"/>
  </r>
  <r>
    <x v="1"/>
    <x v="2"/>
    <x v="5"/>
    <x v="1"/>
    <x v="0"/>
    <x v="0"/>
    <x v="0"/>
    <x v="0"/>
    <x v="0"/>
    <n v="127"/>
    <n v="181.61"/>
  </r>
  <r>
    <x v="1"/>
    <x v="2"/>
    <x v="5"/>
    <x v="1"/>
    <x v="0"/>
    <x v="0"/>
    <x v="0"/>
    <x v="0"/>
    <x v="0"/>
    <n v="794"/>
    <n v="1135.42"/>
  </r>
  <r>
    <x v="1"/>
    <x v="2"/>
    <x v="5"/>
    <x v="1"/>
    <x v="0"/>
    <x v="0"/>
    <x v="0"/>
    <x v="0"/>
    <x v="1"/>
    <n v="137"/>
    <n v="195.91"/>
  </r>
  <r>
    <x v="0"/>
    <x v="2"/>
    <x v="5"/>
    <x v="1"/>
    <x v="0"/>
    <x v="0"/>
    <x v="0"/>
    <x v="0"/>
    <x v="1"/>
    <n v="131"/>
    <n v="187.32999999999998"/>
  </r>
  <r>
    <x v="0"/>
    <x v="2"/>
    <x v="5"/>
    <x v="1"/>
    <x v="0"/>
    <x v="0"/>
    <x v="0"/>
    <x v="0"/>
    <x v="1"/>
    <n v="371"/>
    <n v="530.53"/>
  </r>
  <r>
    <x v="0"/>
    <x v="2"/>
    <x v="5"/>
    <x v="1"/>
    <x v="0"/>
    <x v="0"/>
    <x v="0"/>
    <x v="0"/>
    <x v="0"/>
    <n v="185"/>
    <n v="264.55"/>
  </r>
  <r>
    <x v="1"/>
    <x v="2"/>
    <x v="5"/>
    <x v="1"/>
    <x v="0"/>
    <x v="0"/>
    <x v="0"/>
    <x v="0"/>
    <x v="0"/>
    <n v="233"/>
    <n v="333.19"/>
  </r>
  <r>
    <x v="1"/>
    <x v="2"/>
    <x v="6"/>
    <x v="1"/>
    <x v="0"/>
    <x v="0"/>
    <x v="0"/>
    <x v="0"/>
    <x v="1"/>
    <n v="152"/>
    <n v="217.36"/>
  </r>
  <r>
    <x v="1"/>
    <x v="2"/>
    <x v="6"/>
    <x v="1"/>
    <x v="0"/>
    <x v="0"/>
    <x v="0"/>
    <x v="0"/>
    <x v="1"/>
    <n v="146"/>
    <n v="208.78"/>
  </r>
  <r>
    <x v="1"/>
    <x v="2"/>
    <x v="6"/>
    <x v="1"/>
    <x v="0"/>
    <x v="0"/>
    <x v="0"/>
    <x v="0"/>
    <x v="1"/>
    <n v="140"/>
    <n v="200.2"/>
  </r>
  <r>
    <x v="4"/>
    <x v="2"/>
    <x v="6"/>
    <x v="1"/>
    <x v="0"/>
    <x v="0"/>
    <x v="0"/>
    <x v="0"/>
    <x v="0"/>
    <n v="188"/>
    <n v="268.84000000000003"/>
  </r>
  <r>
    <x v="0"/>
    <x v="2"/>
    <x v="6"/>
    <x v="1"/>
    <x v="0"/>
    <x v="0"/>
    <x v="0"/>
    <x v="0"/>
    <x v="0"/>
    <n v="236"/>
    <n v="337.48"/>
  </r>
  <r>
    <x v="1"/>
    <x v="2"/>
    <x v="6"/>
    <x v="1"/>
    <x v="0"/>
    <x v="0"/>
    <x v="0"/>
    <x v="0"/>
    <x v="0"/>
    <n v="154"/>
    <n v="220.22"/>
  </r>
  <r>
    <x v="0"/>
    <x v="2"/>
    <x v="6"/>
    <x v="1"/>
    <x v="0"/>
    <x v="0"/>
    <x v="0"/>
    <x v="0"/>
    <x v="0"/>
    <n v="148"/>
    <n v="211.64"/>
  </r>
  <r>
    <x v="2"/>
    <x v="2"/>
    <x v="6"/>
    <x v="1"/>
    <x v="0"/>
    <x v="0"/>
    <x v="0"/>
    <x v="0"/>
    <x v="0"/>
    <n v="142"/>
    <n v="203.06"/>
  </r>
  <r>
    <x v="0"/>
    <x v="2"/>
    <x v="6"/>
    <x v="1"/>
    <x v="0"/>
    <x v="0"/>
    <x v="0"/>
    <x v="0"/>
    <x v="0"/>
    <n v="190"/>
    <n v="526.24"/>
  </r>
  <r>
    <x v="3"/>
    <x v="2"/>
    <x v="6"/>
    <x v="1"/>
    <x v="0"/>
    <x v="0"/>
    <x v="0"/>
    <x v="0"/>
    <x v="0"/>
    <n v="238"/>
    <n v="526.24"/>
  </r>
  <r>
    <x v="2"/>
    <x v="2"/>
    <x v="6"/>
    <x v="1"/>
    <x v="0"/>
    <x v="0"/>
    <x v="0"/>
    <x v="0"/>
    <x v="0"/>
    <n v="1012"/>
    <n v="1447.1599999999999"/>
  </r>
  <r>
    <x v="2"/>
    <x v="2"/>
    <x v="6"/>
    <x v="1"/>
    <x v="0"/>
    <x v="0"/>
    <x v="0"/>
    <x v="0"/>
    <x v="0"/>
    <n v="189"/>
    <n v="270.27"/>
  </r>
  <r>
    <x v="1"/>
    <x v="2"/>
    <x v="6"/>
    <x v="1"/>
    <x v="0"/>
    <x v="0"/>
    <x v="0"/>
    <x v="0"/>
    <x v="0"/>
    <n v="237"/>
    <n v="338.90999999999997"/>
  </r>
  <r>
    <x v="2"/>
    <x v="2"/>
    <x v="6"/>
    <x v="1"/>
    <x v="0"/>
    <x v="0"/>
    <x v="0"/>
    <x v="0"/>
    <x v="0"/>
    <n v="151"/>
    <n v="215.93"/>
  </r>
  <r>
    <x v="0"/>
    <x v="2"/>
    <x v="6"/>
    <x v="1"/>
    <x v="0"/>
    <x v="0"/>
    <x v="0"/>
    <x v="0"/>
    <x v="0"/>
    <n v="145"/>
    <n v="207.35"/>
  </r>
  <r>
    <x v="4"/>
    <x v="2"/>
    <x v="6"/>
    <x v="1"/>
    <x v="0"/>
    <x v="0"/>
    <x v="0"/>
    <x v="0"/>
    <x v="0"/>
    <n v="139"/>
    <n v="198.76999999999998"/>
  </r>
  <r>
    <x v="1"/>
    <x v="2"/>
    <x v="6"/>
    <x v="1"/>
    <x v="0"/>
    <x v="0"/>
    <x v="0"/>
    <x v="0"/>
    <x v="0"/>
    <n v="793"/>
    <n v="1133.99"/>
  </r>
  <r>
    <x v="1"/>
    <x v="2"/>
    <x v="6"/>
    <x v="1"/>
    <x v="0"/>
    <x v="0"/>
    <x v="0"/>
    <x v="0"/>
    <x v="0"/>
    <n v="827"/>
    <n v="1182.6100000000001"/>
  </r>
  <r>
    <x v="4"/>
    <x v="2"/>
    <x v="6"/>
    <x v="1"/>
    <x v="0"/>
    <x v="0"/>
    <x v="0"/>
    <x v="0"/>
    <x v="1"/>
    <n v="149"/>
    <n v="213.07"/>
  </r>
  <r>
    <x v="0"/>
    <x v="2"/>
    <x v="6"/>
    <x v="1"/>
    <x v="0"/>
    <x v="0"/>
    <x v="0"/>
    <x v="0"/>
    <x v="1"/>
    <n v="143"/>
    <n v="204.49"/>
  </r>
  <r>
    <x v="0"/>
    <x v="2"/>
    <x v="6"/>
    <x v="1"/>
    <x v="0"/>
    <x v="0"/>
    <x v="0"/>
    <x v="0"/>
    <x v="0"/>
    <n v="191"/>
    <n v="273.13"/>
  </r>
  <r>
    <x v="1"/>
    <x v="2"/>
    <x v="6"/>
    <x v="1"/>
    <x v="0"/>
    <x v="0"/>
    <x v="0"/>
    <x v="0"/>
    <x v="0"/>
    <n v="239"/>
    <n v="341.77"/>
  </r>
  <r>
    <x v="1"/>
    <x v="2"/>
    <x v="7"/>
    <x v="1"/>
    <x v="0"/>
    <x v="0"/>
    <x v="0"/>
    <x v="0"/>
    <x v="1"/>
    <n v="200"/>
    <n v="286"/>
  </r>
  <r>
    <x v="1"/>
    <x v="2"/>
    <x v="7"/>
    <x v="1"/>
    <x v="0"/>
    <x v="0"/>
    <x v="0"/>
    <x v="0"/>
    <x v="1"/>
    <n v="194"/>
    <n v="277.42"/>
  </r>
  <r>
    <x v="0"/>
    <x v="2"/>
    <x v="7"/>
    <x v="1"/>
    <x v="0"/>
    <x v="0"/>
    <x v="0"/>
    <x v="0"/>
    <x v="1"/>
    <n v="188"/>
    <n v="268.84000000000003"/>
  </r>
  <r>
    <x v="1"/>
    <x v="2"/>
    <x v="7"/>
    <x v="1"/>
    <x v="0"/>
    <x v="0"/>
    <x v="0"/>
    <x v="0"/>
    <x v="0"/>
    <n v="206"/>
    <n v="294.58"/>
  </r>
  <r>
    <x v="0"/>
    <x v="2"/>
    <x v="7"/>
    <x v="1"/>
    <x v="0"/>
    <x v="0"/>
    <x v="0"/>
    <x v="0"/>
    <x v="0"/>
    <n v="254"/>
    <n v="363.22"/>
  </r>
  <r>
    <x v="3"/>
    <x v="2"/>
    <x v="7"/>
    <x v="1"/>
    <x v="0"/>
    <x v="0"/>
    <x v="0"/>
    <x v="0"/>
    <x v="0"/>
    <n v="202"/>
    <n v="288.86"/>
  </r>
  <r>
    <x v="1"/>
    <x v="2"/>
    <x v="7"/>
    <x v="1"/>
    <x v="0"/>
    <x v="0"/>
    <x v="0"/>
    <x v="0"/>
    <x v="0"/>
    <n v="196"/>
    <n v="280.27999999999997"/>
  </r>
  <r>
    <x v="1"/>
    <x v="2"/>
    <x v="7"/>
    <x v="1"/>
    <x v="0"/>
    <x v="0"/>
    <x v="0"/>
    <x v="0"/>
    <x v="0"/>
    <n v="190"/>
    <n v="271.7"/>
  </r>
  <r>
    <x v="0"/>
    <x v="2"/>
    <x v="7"/>
    <x v="1"/>
    <x v="0"/>
    <x v="0"/>
    <x v="0"/>
    <x v="0"/>
    <x v="0"/>
    <n v="208"/>
    <n v="526.24"/>
  </r>
  <r>
    <x v="1"/>
    <x v="2"/>
    <x v="7"/>
    <x v="1"/>
    <x v="0"/>
    <x v="0"/>
    <x v="0"/>
    <x v="0"/>
    <x v="0"/>
    <n v="1010"/>
    <n v="1444.3"/>
  </r>
  <r>
    <x v="0"/>
    <x v="2"/>
    <x v="7"/>
    <x v="1"/>
    <x v="0"/>
    <x v="0"/>
    <x v="0"/>
    <x v="0"/>
    <x v="0"/>
    <n v="252"/>
    <n v="360.36"/>
  </r>
  <r>
    <x v="1"/>
    <x v="2"/>
    <x v="7"/>
    <x v="1"/>
    <x v="0"/>
    <x v="0"/>
    <x v="0"/>
    <x v="0"/>
    <x v="0"/>
    <n v="207"/>
    <n v="296.01"/>
  </r>
  <r>
    <x v="0"/>
    <x v="2"/>
    <x v="7"/>
    <x v="1"/>
    <x v="0"/>
    <x v="0"/>
    <x v="0"/>
    <x v="0"/>
    <x v="0"/>
    <n v="255"/>
    <n v="364.65"/>
  </r>
  <r>
    <x v="0"/>
    <x v="2"/>
    <x v="7"/>
    <x v="1"/>
    <x v="0"/>
    <x v="0"/>
    <x v="0"/>
    <x v="0"/>
    <x v="0"/>
    <n v="199"/>
    <n v="284.57"/>
  </r>
  <r>
    <x v="1"/>
    <x v="2"/>
    <x v="7"/>
    <x v="1"/>
    <x v="0"/>
    <x v="0"/>
    <x v="0"/>
    <x v="0"/>
    <x v="0"/>
    <n v="193"/>
    <n v="275.99"/>
  </r>
  <r>
    <x v="1"/>
    <x v="2"/>
    <x v="7"/>
    <x v="1"/>
    <x v="0"/>
    <x v="0"/>
    <x v="0"/>
    <x v="0"/>
    <x v="0"/>
    <n v="187"/>
    <n v="267.40999999999997"/>
  </r>
  <r>
    <x v="1"/>
    <x v="2"/>
    <x v="7"/>
    <x v="1"/>
    <x v="0"/>
    <x v="0"/>
    <x v="0"/>
    <x v="0"/>
    <x v="0"/>
    <n v="791"/>
    <n v="1131.1300000000001"/>
  </r>
  <r>
    <x v="1"/>
    <x v="2"/>
    <x v="7"/>
    <x v="1"/>
    <x v="0"/>
    <x v="0"/>
    <x v="0"/>
    <x v="0"/>
    <x v="0"/>
    <n v="824"/>
    <n v="1178.32"/>
  </r>
  <r>
    <x v="3"/>
    <x v="2"/>
    <x v="7"/>
    <x v="1"/>
    <x v="0"/>
    <x v="0"/>
    <x v="0"/>
    <x v="0"/>
    <x v="1"/>
    <n v="197"/>
    <n v="281.70999999999998"/>
  </r>
  <r>
    <x v="2"/>
    <x v="2"/>
    <x v="7"/>
    <x v="1"/>
    <x v="0"/>
    <x v="0"/>
    <x v="0"/>
    <x v="0"/>
    <x v="1"/>
    <n v="191"/>
    <n v="273.13"/>
  </r>
  <r>
    <x v="3"/>
    <x v="2"/>
    <x v="7"/>
    <x v="1"/>
    <x v="0"/>
    <x v="0"/>
    <x v="0"/>
    <x v="0"/>
    <x v="0"/>
    <n v="209"/>
    <n v="298.87"/>
  </r>
  <r>
    <x v="3"/>
    <x v="2"/>
    <x v="7"/>
    <x v="1"/>
    <x v="0"/>
    <x v="0"/>
    <x v="0"/>
    <x v="0"/>
    <x v="0"/>
    <n v="251"/>
    <n v="358.93"/>
  </r>
  <r>
    <x v="0"/>
    <x v="2"/>
    <x v="8"/>
    <x v="1"/>
    <x v="0"/>
    <x v="0"/>
    <x v="0"/>
    <x v="0"/>
    <x v="1"/>
    <n v="170"/>
    <n v="243.1"/>
  </r>
  <r>
    <x v="2"/>
    <x v="2"/>
    <x v="8"/>
    <x v="1"/>
    <x v="0"/>
    <x v="0"/>
    <x v="0"/>
    <x v="0"/>
    <x v="1"/>
    <n v="164"/>
    <n v="234.51999999999998"/>
  </r>
  <r>
    <x v="2"/>
    <x v="2"/>
    <x v="8"/>
    <x v="1"/>
    <x v="0"/>
    <x v="0"/>
    <x v="0"/>
    <x v="0"/>
    <x v="1"/>
    <n v="158"/>
    <n v="225.94"/>
  </r>
  <r>
    <x v="3"/>
    <x v="2"/>
    <x v="8"/>
    <x v="1"/>
    <x v="0"/>
    <x v="0"/>
    <x v="0"/>
    <x v="0"/>
    <x v="0"/>
    <n v="194"/>
    <n v="277.42"/>
  </r>
  <r>
    <x v="2"/>
    <x v="2"/>
    <x v="8"/>
    <x v="1"/>
    <x v="0"/>
    <x v="0"/>
    <x v="0"/>
    <x v="0"/>
    <x v="0"/>
    <n v="242"/>
    <n v="346.06"/>
  </r>
  <r>
    <x v="2"/>
    <x v="2"/>
    <x v="8"/>
    <x v="1"/>
    <x v="0"/>
    <x v="0"/>
    <x v="0"/>
    <x v="0"/>
    <x v="0"/>
    <n v="166"/>
    <n v="237.38"/>
  </r>
  <r>
    <x v="1"/>
    <x v="2"/>
    <x v="8"/>
    <x v="1"/>
    <x v="0"/>
    <x v="0"/>
    <x v="0"/>
    <x v="0"/>
    <x v="0"/>
    <n v="160"/>
    <n v="228.8"/>
  </r>
  <r>
    <x v="0"/>
    <x v="2"/>
    <x v="8"/>
    <x v="1"/>
    <x v="0"/>
    <x v="0"/>
    <x v="0"/>
    <x v="0"/>
    <x v="0"/>
    <n v="196"/>
    <n v="526.24"/>
  </r>
  <r>
    <x v="2"/>
    <x v="2"/>
    <x v="8"/>
    <x v="1"/>
    <x v="0"/>
    <x v="0"/>
    <x v="0"/>
    <x v="0"/>
    <x v="0"/>
    <n v="244"/>
    <n v="526.24"/>
  </r>
  <r>
    <x v="2"/>
    <x v="2"/>
    <x v="8"/>
    <x v="1"/>
    <x v="0"/>
    <x v="0"/>
    <x v="0"/>
    <x v="0"/>
    <x v="0"/>
    <n v="1011"/>
    <n v="1445.73"/>
  </r>
  <r>
    <x v="2"/>
    <x v="2"/>
    <x v="8"/>
    <x v="1"/>
    <x v="0"/>
    <x v="0"/>
    <x v="0"/>
    <x v="0"/>
    <x v="0"/>
    <n v="240"/>
    <n v="343.2"/>
  </r>
  <r>
    <x v="1"/>
    <x v="2"/>
    <x v="8"/>
    <x v="1"/>
    <x v="0"/>
    <x v="0"/>
    <x v="0"/>
    <x v="0"/>
    <x v="0"/>
    <n v="195"/>
    <n v="278.85000000000002"/>
  </r>
  <r>
    <x v="1"/>
    <x v="2"/>
    <x v="8"/>
    <x v="1"/>
    <x v="0"/>
    <x v="0"/>
    <x v="0"/>
    <x v="0"/>
    <x v="0"/>
    <n v="243"/>
    <n v="347.49"/>
  </r>
  <r>
    <x v="2"/>
    <x v="2"/>
    <x v="8"/>
    <x v="1"/>
    <x v="0"/>
    <x v="0"/>
    <x v="0"/>
    <x v="0"/>
    <x v="0"/>
    <n v="169"/>
    <n v="241.67000000000002"/>
  </r>
  <r>
    <x v="0"/>
    <x v="2"/>
    <x v="8"/>
    <x v="1"/>
    <x v="0"/>
    <x v="0"/>
    <x v="0"/>
    <x v="0"/>
    <x v="0"/>
    <n v="163"/>
    <n v="233.09"/>
  </r>
  <r>
    <x v="3"/>
    <x v="2"/>
    <x v="8"/>
    <x v="1"/>
    <x v="0"/>
    <x v="0"/>
    <x v="0"/>
    <x v="0"/>
    <x v="0"/>
    <n v="157"/>
    <n v="224.51"/>
  </r>
  <r>
    <x v="1"/>
    <x v="2"/>
    <x v="8"/>
    <x v="1"/>
    <x v="0"/>
    <x v="0"/>
    <x v="0"/>
    <x v="0"/>
    <x v="0"/>
    <n v="826"/>
    <n v="1181.18"/>
  </r>
  <r>
    <x v="1"/>
    <x v="2"/>
    <x v="8"/>
    <x v="1"/>
    <x v="0"/>
    <x v="0"/>
    <x v="0"/>
    <x v="0"/>
    <x v="1"/>
    <n v="167"/>
    <n v="238.81"/>
  </r>
  <r>
    <x v="1"/>
    <x v="2"/>
    <x v="8"/>
    <x v="1"/>
    <x v="0"/>
    <x v="0"/>
    <x v="0"/>
    <x v="0"/>
    <x v="1"/>
    <n v="161"/>
    <n v="230.23000000000002"/>
  </r>
  <r>
    <x v="1"/>
    <x v="2"/>
    <x v="8"/>
    <x v="1"/>
    <x v="0"/>
    <x v="0"/>
    <x v="0"/>
    <x v="0"/>
    <x v="1"/>
    <n v="155"/>
    <n v="221.65"/>
  </r>
  <r>
    <x v="2"/>
    <x v="2"/>
    <x v="8"/>
    <x v="1"/>
    <x v="0"/>
    <x v="0"/>
    <x v="0"/>
    <x v="0"/>
    <x v="0"/>
    <n v="197"/>
    <n v="281.70999999999998"/>
  </r>
  <r>
    <x v="0"/>
    <x v="2"/>
    <x v="8"/>
    <x v="1"/>
    <x v="0"/>
    <x v="0"/>
    <x v="0"/>
    <x v="0"/>
    <x v="0"/>
    <n v="245"/>
    <n v="350.35"/>
  </r>
  <r>
    <x v="1"/>
    <x v="2"/>
    <x v="9"/>
    <x v="1"/>
    <x v="0"/>
    <x v="0"/>
    <x v="0"/>
    <x v="0"/>
    <x v="1"/>
    <n v="320"/>
    <n v="457.6"/>
  </r>
  <r>
    <x v="0"/>
    <x v="2"/>
    <x v="9"/>
    <x v="1"/>
    <x v="0"/>
    <x v="0"/>
    <x v="0"/>
    <x v="0"/>
    <x v="1"/>
    <n v="314"/>
    <n v="449.02"/>
  </r>
  <r>
    <x v="2"/>
    <x v="2"/>
    <x v="9"/>
    <x v="1"/>
    <x v="0"/>
    <x v="0"/>
    <x v="0"/>
    <x v="0"/>
    <x v="1"/>
    <n v="308"/>
    <n v="440.44"/>
  </r>
  <r>
    <x v="0"/>
    <x v="2"/>
    <x v="9"/>
    <x v="1"/>
    <x v="0"/>
    <x v="0"/>
    <x v="0"/>
    <x v="0"/>
    <x v="0"/>
    <n v="236"/>
    <n v="337.48"/>
  </r>
  <r>
    <x v="1"/>
    <x v="2"/>
    <x v="9"/>
    <x v="1"/>
    <x v="0"/>
    <x v="0"/>
    <x v="0"/>
    <x v="0"/>
    <x v="0"/>
    <n v="164"/>
    <n v="234.51999999999998"/>
  </r>
  <r>
    <x v="0"/>
    <x v="2"/>
    <x v="9"/>
    <x v="1"/>
    <x v="0"/>
    <x v="0"/>
    <x v="0"/>
    <x v="0"/>
    <x v="0"/>
    <n v="212"/>
    <n v="303.15999999999997"/>
  </r>
  <r>
    <x v="1"/>
    <x v="2"/>
    <x v="9"/>
    <x v="1"/>
    <x v="0"/>
    <x v="0"/>
    <x v="0"/>
    <x v="0"/>
    <x v="0"/>
    <n v="316"/>
    <n v="451.88"/>
  </r>
  <r>
    <x v="0"/>
    <x v="2"/>
    <x v="9"/>
    <x v="1"/>
    <x v="0"/>
    <x v="0"/>
    <x v="0"/>
    <x v="0"/>
    <x v="0"/>
    <n v="310"/>
    <n v="443.3"/>
  </r>
  <r>
    <x v="1"/>
    <x v="2"/>
    <x v="9"/>
    <x v="1"/>
    <x v="0"/>
    <x v="0"/>
    <x v="0"/>
    <x v="0"/>
    <x v="0"/>
    <n v="238"/>
    <n v="526.24"/>
  </r>
  <r>
    <x v="1"/>
    <x v="2"/>
    <x v="9"/>
    <x v="1"/>
    <x v="0"/>
    <x v="0"/>
    <x v="0"/>
    <x v="0"/>
    <x v="0"/>
    <n v="166"/>
    <n v="526.24"/>
  </r>
  <r>
    <x v="0"/>
    <x v="2"/>
    <x v="9"/>
    <x v="1"/>
    <x v="0"/>
    <x v="0"/>
    <x v="0"/>
    <x v="0"/>
    <x v="0"/>
    <n v="208"/>
    <n v="526.24"/>
  </r>
  <r>
    <x v="2"/>
    <x v="2"/>
    <x v="9"/>
    <x v="1"/>
    <x v="0"/>
    <x v="0"/>
    <x v="0"/>
    <x v="0"/>
    <x v="0"/>
    <n v="963"/>
    <n v="1377.09"/>
  </r>
  <r>
    <x v="0"/>
    <x v="2"/>
    <x v="9"/>
    <x v="1"/>
    <x v="0"/>
    <x v="0"/>
    <x v="0"/>
    <x v="0"/>
    <x v="0"/>
    <n v="1017"/>
    <n v="1454.31"/>
  </r>
  <r>
    <x v="0"/>
    <x v="2"/>
    <x v="9"/>
    <x v="1"/>
    <x v="0"/>
    <x v="0"/>
    <x v="0"/>
    <x v="0"/>
    <x v="0"/>
    <n v="210"/>
    <n v="300.3"/>
  </r>
  <r>
    <x v="0"/>
    <x v="2"/>
    <x v="9"/>
    <x v="1"/>
    <x v="0"/>
    <x v="0"/>
    <x v="0"/>
    <x v="0"/>
    <x v="0"/>
    <n v="237"/>
    <n v="338.90999999999997"/>
  </r>
  <r>
    <x v="1"/>
    <x v="2"/>
    <x v="9"/>
    <x v="1"/>
    <x v="0"/>
    <x v="0"/>
    <x v="0"/>
    <x v="0"/>
    <x v="0"/>
    <n v="165"/>
    <n v="235.95"/>
  </r>
  <r>
    <x v="2"/>
    <x v="2"/>
    <x v="9"/>
    <x v="1"/>
    <x v="0"/>
    <x v="0"/>
    <x v="0"/>
    <x v="0"/>
    <x v="0"/>
    <n v="213"/>
    <n v="304.59000000000003"/>
  </r>
  <r>
    <x v="1"/>
    <x v="2"/>
    <x v="9"/>
    <x v="1"/>
    <x v="0"/>
    <x v="0"/>
    <x v="0"/>
    <x v="0"/>
    <x v="0"/>
    <n v="319"/>
    <n v="456.16999999999996"/>
  </r>
  <r>
    <x v="1"/>
    <x v="2"/>
    <x v="9"/>
    <x v="1"/>
    <x v="0"/>
    <x v="0"/>
    <x v="0"/>
    <x v="0"/>
    <x v="0"/>
    <n v="313"/>
    <n v="447.59000000000003"/>
  </r>
  <r>
    <x v="0"/>
    <x v="2"/>
    <x v="9"/>
    <x v="1"/>
    <x v="0"/>
    <x v="0"/>
    <x v="0"/>
    <x v="0"/>
    <x v="0"/>
    <n v="307"/>
    <n v="439.01"/>
  </r>
  <r>
    <x v="0"/>
    <x v="2"/>
    <x v="9"/>
    <x v="1"/>
    <x v="0"/>
    <x v="0"/>
    <x v="0"/>
    <x v="0"/>
    <x v="0"/>
    <n v="235"/>
    <n v="336.05"/>
  </r>
  <r>
    <x v="0"/>
    <x v="2"/>
    <x v="9"/>
    <x v="1"/>
    <x v="0"/>
    <x v="0"/>
    <x v="0"/>
    <x v="0"/>
    <x v="0"/>
    <n v="798"/>
    <n v="1141.1399999999999"/>
  </r>
  <r>
    <x v="1"/>
    <x v="2"/>
    <x v="9"/>
    <x v="1"/>
    <x v="0"/>
    <x v="0"/>
    <x v="0"/>
    <x v="0"/>
    <x v="0"/>
    <n v="831"/>
    <n v="1188.33"/>
  </r>
  <r>
    <x v="2"/>
    <x v="2"/>
    <x v="9"/>
    <x v="1"/>
    <x v="0"/>
    <x v="0"/>
    <x v="0"/>
    <x v="0"/>
    <x v="1"/>
    <n v="317"/>
    <n v="453.31"/>
  </r>
  <r>
    <x v="0"/>
    <x v="2"/>
    <x v="9"/>
    <x v="1"/>
    <x v="0"/>
    <x v="0"/>
    <x v="0"/>
    <x v="0"/>
    <x v="1"/>
    <n v="311"/>
    <n v="444.73"/>
  </r>
  <r>
    <x v="4"/>
    <x v="2"/>
    <x v="9"/>
    <x v="1"/>
    <x v="0"/>
    <x v="0"/>
    <x v="0"/>
    <x v="0"/>
    <x v="1"/>
    <n v="305"/>
    <n v="436.15"/>
  </r>
  <r>
    <x v="0"/>
    <x v="2"/>
    <x v="9"/>
    <x v="1"/>
    <x v="0"/>
    <x v="0"/>
    <x v="0"/>
    <x v="0"/>
    <x v="0"/>
    <n v="239"/>
    <n v="341.77"/>
  </r>
  <r>
    <x v="0"/>
    <x v="2"/>
    <x v="9"/>
    <x v="1"/>
    <x v="0"/>
    <x v="0"/>
    <x v="0"/>
    <x v="0"/>
    <x v="0"/>
    <n v="209"/>
    <n v="298.87"/>
  </r>
  <r>
    <x v="2"/>
    <x v="2"/>
    <x v="10"/>
    <x v="1"/>
    <x v="0"/>
    <x v="0"/>
    <x v="0"/>
    <x v="0"/>
    <x v="1"/>
    <n v="332"/>
    <n v="474.76"/>
  </r>
  <r>
    <x v="1"/>
    <x v="2"/>
    <x v="10"/>
    <x v="1"/>
    <x v="0"/>
    <x v="0"/>
    <x v="0"/>
    <x v="0"/>
    <x v="1"/>
    <n v="326"/>
    <n v="466.18"/>
  </r>
  <r>
    <x v="0"/>
    <x v="2"/>
    <x v="10"/>
    <x v="1"/>
    <x v="0"/>
    <x v="0"/>
    <x v="0"/>
    <x v="0"/>
    <x v="0"/>
    <n v="242"/>
    <n v="346.06"/>
  </r>
  <r>
    <x v="0"/>
    <x v="2"/>
    <x v="10"/>
    <x v="1"/>
    <x v="0"/>
    <x v="0"/>
    <x v="0"/>
    <x v="0"/>
    <x v="0"/>
    <n v="170"/>
    <n v="243.1"/>
  </r>
  <r>
    <x v="0"/>
    <x v="2"/>
    <x v="10"/>
    <x v="1"/>
    <x v="0"/>
    <x v="0"/>
    <x v="0"/>
    <x v="0"/>
    <x v="0"/>
    <n v="218"/>
    <n v="311.74"/>
  </r>
  <r>
    <x v="0"/>
    <x v="2"/>
    <x v="10"/>
    <x v="1"/>
    <x v="0"/>
    <x v="0"/>
    <x v="0"/>
    <x v="0"/>
    <x v="0"/>
    <n v="334"/>
    <n v="477.62"/>
  </r>
  <r>
    <x v="3"/>
    <x v="2"/>
    <x v="10"/>
    <x v="1"/>
    <x v="0"/>
    <x v="0"/>
    <x v="0"/>
    <x v="0"/>
    <x v="0"/>
    <n v="328"/>
    <n v="469.03999999999996"/>
  </r>
  <r>
    <x v="1"/>
    <x v="2"/>
    <x v="10"/>
    <x v="1"/>
    <x v="0"/>
    <x v="0"/>
    <x v="0"/>
    <x v="0"/>
    <x v="0"/>
    <n v="322"/>
    <n v="460.46000000000004"/>
  </r>
  <r>
    <x v="1"/>
    <x v="2"/>
    <x v="10"/>
    <x v="1"/>
    <x v="0"/>
    <x v="0"/>
    <x v="0"/>
    <x v="0"/>
    <x v="0"/>
    <n v="244"/>
    <n v="526.24"/>
  </r>
  <r>
    <x v="1"/>
    <x v="2"/>
    <x v="10"/>
    <x v="1"/>
    <x v="0"/>
    <x v="0"/>
    <x v="0"/>
    <x v="0"/>
    <x v="0"/>
    <n v="214"/>
    <n v="526.24"/>
  </r>
  <r>
    <x v="0"/>
    <x v="2"/>
    <x v="10"/>
    <x v="1"/>
    <x v="0"/>
    <x v="0"/>
    <x v="0"/>
    <x v="0"/>
    <x v="0"/>
    <n v="1016"/>
    <n v="1452.88"/>
  </r>
  <r>
    <x v="1"/>
    <x v="2"/>
    <x v="10"/>
    <x v="1"/>
    <x v="0"/>
    <x v="0"/>
    <x v="0"/>
    <x v="0"/>
    <x v="0"/>
    <n v="216"/>
    <n v="308.88"/>
  </r>
  <r>
    <x v="1"/>
    <x v="2"/>
    <x v="10"/>
    <x v="1"/>
    <x v="0"/>
    <x v="0"/>
    <x v="0"/>
    <x v="0"/>
    <x v="0"/>
    <n v="243"/>
    <n v="347.49"/>
  </r>
  <r>
    <x v="0"/>
    <x v="2"/>
    <x v="10"/>
    <x v="1"/>
    <x v="0"/>
    <x v="0"/>
    <x v="0"/>
    <x v="0"/>
    <x v="0"/>
    <n v="171"/>
    <n v="244.53"/>
  </r>
  <r>
    <x v="0"/>
    <x v="2"/>
    <x v="10"/>
    <x v="1"/>
    <x v="0"/>
    <x v="0"/>
    <x v="0"/>
    <x v="0"/>
    <x v="0"/>
    <n v="331"/>
    <n v="473.33"/>
  </r>
  <r>
    <x v="0"/>
    <x v="2"/>
    <x v="10"/>
    <x v="1"/>
    <x v="0"/>
    <x v="0"/>
    <x v="0"/>
    <x v="0"/>
    <x v="0"/>
    <n v="325"/>
    <n v="464.75"/>
  </r>
  <r>
    <x v="1"/>
    <x v="2"/>
    <x v="10"/>
    <x v="1"/>
    <x v="0"/>
    <x v="0"/>
    <x v="0"/>
    <x v="0"/>
    <x v="0"/>
    <n v="241"/>
    <n v="344.63"/>
  </r>
  <r>
    <x v="3"/>
    <x v="2"/>
    <x v="10"/>
    <x v="1"/>
    <x v="0"/>
    <x v="0"/>
    <x v="0"/>
    <x v="0"/>
    <x v="0"/>
    <n v="797"/>
    <n v="1139.71"/>
  </r>
  <r>
    <x v="1"/>
    <x v="2"/>
    <x v="10"/>
    <x v="1"/>
    <x v="0"/>
    <x v="0"/>
    <x v="0"/>
    <x v="0"/>
    <x v="0"/>
    <n v="830"/>
    <n v="1186.9000000000001"/>
  </r>
  <r>
    <x v="2"/>
    <x v="2"/>
    <x v="10"/>
    <x v="1"/>
    <x v="0"/>
    <x v="0"/>
    <x v="0"/>
    <x v="0"/>
    <x v="1"/>
    <n v="335"/>
    <n v="479.05"/>
  </r>
  <r>
    <x v="0"/>
    <x v="2"/>
    <x v="10"/>
    <x v="1"/>
    <x v="0"/>
    <x v="0"/>
    <x v="0"/>
    <x v="0"/>
    <x v="1"/>
    <n v="329"/>
    <n v="470.47"/>
  </r>
  <r>
    <x v="3"/>
    <x v="2"/>
    <x v="10"/>
    <x v="1"/>
    <x v="0"/>
    <x v="0"/>
    <x v="0"/>
    <x v="0"/>
    <x v="1"/>
    <n v="323"/>
    <n v="461.89"/>
  </r>
  <r>
    <x v="0"/>
    <x v="2"/>
    <x v="10"/>
    <x v="1"/>
    <x v="0"/>
    <x v="0"/>
    <x v="0"/>
    <x v="0"/>
    <x v="0"/>
    <n v="245"/>
    <n v="350.35"/>
  </r>
  <r>
    <x v="1"/>
    <x v="2"/>
    <x v="10"/>
    <x v="1"/>
    <x v="0"/>
    <x v="0"/>
    <x v="0"/>
    <x v="0"/>
    <x v="0"/>
    <n v="167"/>
    <n v="238.81"/>
  </r>
  <r>
    <x v="0"/>
    <x v="2"/>
    <x v="10"/>
    <x v="1"/>
    <x v="0"/>
    <x v="0"/>
    <x v="0"/>
    <x v="0"/>
    <x v="0"/>
    <n v="215"/>
    <n v="307.45"/>
  </r>
  <r>
    <x v="0"/>
    <x v="2"/>
    <x v="11"/>
    <x v="1"/>
    <x v="0"/>
    <x v="0"/>
    <x v="0"/>
    <x v="0"/>
    <x v="1"/>
    <n v="350"/>
    <n v="500.5"/>
  </r>
  <r>
    <x v="0"/>
    <x v="2"/>
    <x v="11"/>
    <x v="1"/>
    <x v="0"/>
    <x v="0"/>
    <x v="0"/>
    <x v="0"/>
    <x v="1"/>
    <n v="344"/>
    <n v="491.91999999999996"/>
  </r>
  <r>
    <x v="1"/>
    <x v="2"/>
    <x v="11"/>
    <x v="1"/>
    <x v="0"/>
    <x v="0"/>
    <x v="0"/>
    <x v="0"/>
    <x v="1"/>
    <n v="338"/>
    <n v="483.34000000000003"/>
  </r>
  <r>
    <x v="0"/>
    <x v="2"/>
    <x v="11"/>
    <x v="1"/>
    <x v="0"/>
    <x v="0"/>
    <x v="0"/>
    <x v="0"/>
    <x v="0"/>
    <n v="176"/>
    <n v="251.68"/>
  </r>
  <r>
    <x v="1"/>
    <x v="2"/>
    <x v="11"/>
    <x v="1"/>
    <x v="0"/>
    <x v="0"/>
    <x v="0"/>
    <x v="0"/>
    <x v="0"/>
    <n v="352"/>
    <n v="503.36"/>
  </r>
  <r>
    <x v="1"/>
    <x v="2"/>
    <x v="11"/>
    <x v="1"/>
    <x v="0"/>
    <x v="0"/>
    <x v="0"/>
    <x v="0"/>
    <x v="0"/>
    <n v="346"/>
    <n v="494.78"/>
  </r>
  <r>
    <x v="0"/>
    <x v="2"/>
    <x v="11"/>
    <x v="1"/>
    <x v="0"/>
    <x v="0"/>
    <x v="0"/>
    <x v="0"/>
    <x v="0"/>
    <n v="340"/>
    <n v="486.2"/>
  </r>
  <r>
    <x v="0"/>
    <x v="2"/>
    <x v="11"/>
    <x v="1"/>
    <x v="0"/>
    <x v="0"/>
    <x v="0"/>
    <x v="0"/>
    <x v="0"/>
    <n v="172"/>
    <n v="526.24"/>
  </r>
  <r>
    <x v="0"/>
    <x v="2"/>
    <x v="11"/>
    <x v="1"/>
    <x v="0"/>
    <x v="0"/>
    <x v="0"/>
    <x v="0"/>
    <x v="0"/>
    <n v="220"/>
    <n v="526.24"/>
  </r>
  <r>
    <x v="1"/>
    <x v="2"/>
    <x v="11"/>
    <x v="1"/>
    <x v="0"/>
    <x v="0"/>
    <x v="0"/>
    <x v="0"/>
    <x v="0"/>
    <n v="962"/>
    <n v="1375.6599999999999"/>
  </r>
  <r>
    <x v="1"/>
    <x v="2"/>
    <x v="11"/>
    <x v="1"/>
    <x v="0"/>
    <x v="0"/>
    <x v="0"/>
    <x v="0"/>
    <x v="0"/>
    <n v="1015"/>
    <n v="1451.45"/>
  </r>
  <r>
    <x v="1"/>
    <x v="2"/>
    <x v="11"/>
    <x v="1"/>
    <x v="0"/>
    <x v="0"/>
    <x v="0"/>
    <x v="0"/>
    <x v="0"/>
    <n v="222"/>
    <n v="317.45999999999998"/>
  </r>
  <r>
    <x v="1"/>
    <x v="2"/>
    <x v="11"/>
    <x v="1"/>
    <x v="0"/>
    <x v="0"/>
    <x v="0"/>
    <x v="0"/>
    <x v="0"/>
    <n v="177"/>
    <n v="253.11"/>
  </r>
  <r>
    <x v="1"/>
    <x v="2"/>
    <x v="11"/>
    <x v="1"/>
    <x v="0"/>
    <x v="0"/>
    <x v="0"/>
    <x v="0"/>
    <x v="0"/>
    <n v="219"/>
    <n v="313.17"/>
  </r>
  <r>
    <x v="0"/>
    <x v="2"/>
    <x v="11"/>
    <x v="1"/>
    <x v="0"/>
    <x v="0"/>
    <x v="0"/>
    <x v="0"/>
    <x v="0"/>
    <n v="349"/>
    <n v="499.07"/>
  </r>
  <r>
    <x v="1"/>
    <x v="2"/>
    <x v="11"/>
    <x v="1"/>
    <x v="0"/>
    <x v="0"/>
    <x v="0"/>
    <x v="0"/>
    <x v="0"/>
    <n v="343"/>
    <n v="490.49"/>
  </r>
  <r>
    <x v="0"/>
    <x v="2"/>
    <x v="11"/>
    <x v="1"/>
    <x v="0"/>
    <x v="0"/>
    <x v="0"/>
    <x v="0"/>
    <x v="0"/>
    <n v="337"/>
    <n v="481.90999999999997"/>
  </r>
  <r>
    <x v="1"/>
    <x v="2"/>
    <x v="11"/>
    <x v="1"/>
    <x v="0"/>
    <x v="0"/>
    <x v="0"/>
    <x v="0"/>
    <x v="0"/>
    <n v="796"/>
    <n v="1138.28"/>
  </r>
  <r>
    <x v="2"/>
    <x v="2"/>
    <x v="11"/>
    <x v="1"/>
    <x v="0"/>
    <x v="0"/>
    <x v="0"/>
    <x v="0"/>
    <x v="0"/>
    <n v="829"/>
    <n v="1185.47"/>
  </r>
  <r>
    <x v="0"/>
    <x v="2"/>
    <x v="11"/>
    <x v="1"/>
    <x v="0"/>
    <x v="0"/>
    <x v="0"/>
    <x v="0"/>
    <x v="1"/>
    <n v="347"/>
    <n v="496.21000000000004"/>
  </r>
  <r>
    <x v="0"/>
    <x v="2"/>
    <x v="11"/>
    <x v="1"/>
    <x v="0"/>
    <x v="0"/>
    <x v="0"/>
    <x v="0"/>
    <x v="1"/>
    <n v="341"/>
    <n v="487.63"/>
  </r>
  <r>
    <x v="0"/>
    <x v="2"/>
    <x v="11"/>
    <x v="1"/>
    <x v="0"/>
    <x v="0"/>
    <x v="0"/>
    <x v="0"/>
    <x v="0"/>
    <n v="173"/>
    <n v="247.39"/>
  </r>
  <r>
    <x v="0"/>
    <x v="2"/>
    <x v="11"/>
    <x v="1"/>
    <x v="0"/>
    <x v="0"/>
    <x v="0"/>
    <x v="0"/>
    <x v="0"/>
    <n v="221"/>
    <n v="316.02999999999997"/>
  </r>
  <r>
    <x v="0"/>
    <x v="2"/>
    <x v="0"/>
    <x v="0"/>
    <x v="1"/>
    <x v="1"/>
    <x v="1"/>
    <x v="0"/>
    <x v="2"/>
    <n v="214"/>
    <n v="306.02"/>
  </r>
  <r>
    <x v="2"/>
    <x v="2"/>
    <x v="0"/>
    <x v="0"/>
    <x v="1"/>
    <x v="1"/>
    <x v="1"/>
    <x v="0"/>
    <x v="2"/>
    <n v="208"/>
    <n v="297.44"/>
  </r>
  <r>
    <x v="1"/>
    <x v="2"/>
    <x v="0"/>
    <x v="0"/>
    <x v="1"/>
    <x v="1"/>
    <x v="1"/>
    <x v="0"/>
    <x v="2"/>
    <n v="202"/>
    <n v="288.86"/>
  </r>
  <r>
    <x v="4"/>
    <x v="2"/>
    <x v="0"/>
    <x v="0"/>
    <x v="1"/>
    <x v="1"/>
    <x v="1"/>
    <x v="0"/>
    <x v="2"/>
    <n v="211"/>
    <n v="301.73"/>
  </r>
  <r>
    <x v="0"/>
    <x v="2"/>
    <x v="0"/>
    <x v="0"/>
    <x v="1"/>
    <x v="1"/>
    <x v="1"/>
    <x v="0"/>
    <x v="2"/>
    <n v="205"/>
    <n v="293.14999999999998"/>
  </r>
  <r>
    <x v="1"/>
    <x v="2"/>
    <x v="3"/>
    <x v="0"/>
    <x v="1"/>
    <x v="1"/>
    <x v="1"/>
    <x v="0"/>
    <x v="2"/>
    <n v="244"/>
    <n v="348.92"/>
  </r>
  <r>
    <x v="0"/>
    <x v="2"/>
    <x v="3"/>
    <x v="0"/>
    <x v="1"/>
    <x v="1"/>
    <x v="1"/>
    <x v="0"/>
    <x v="2"/>
    <n v="238"/>
    <n v="340.34000000000003"/>
  </r>
  <r>
    <x v="0"/>
    <x v="2"/>
    <x v="3"/>
    <x v="0"/>
    <x v="1"/>
    <x v="1"/>
    <x v="1"/>
    <x v="0"/>
    <x v="2"/>
    <n v="247"/>
    <n v="353.21"/>
  </r>
  <r>
    <x v="1"/>
    <x v="2"/>
    <x v="3"/>
    <x v="0"/>
    <x v="1"/>
    <x v="1"/>
    <x v="1"/>
    <x v="0"/>
    <x v="2"/>
    <n v="241"/>
    <n v="344.63"/>
  </r>
  <r>
    <x v="2"/>
    <x v="2"/>
    <x v="3"/>
    <x v="0"/>
    <x v="1"/>
    <x v="1"/>
    <x v="1"/>
    <x v="0"/>
    <x v="2"/>
    <n v="235"/>
    <n v="336.05"/>
  </r>
  <r>
    <x v="1"/>
    <x v="2"/>
    <x v="4"/>
    <x v="0"/>
    <x v="1"/>
    <x v="1"/>
    <x v="1"/>
    <x v="0"/>
    <x v="0"/>
    <n v="262"/>
    <n v="374.65999999999997"/>
  </r>
  <r>
    <x v="1"/>
    <x v="2"/>
    <x v="4"/>
    <x v="0"/>
    <x v="1"/>
    <x v="1"/>
    <x v="1"/>
    <x v="0"/>
    <x v="2"/>
    <n v="256"/>
    <n v="366.08"/>
  </r>
  <r>
    <x v="1"/>
    <x v="2"/>
    <x v="4"/>
    <x v="0"/>
    <x v="1"/>
    <x v="1"/>
    <x v="1"/>
    <x v="0"/>
    <x v="2"/>
    <n v="250"/>
    <n v="357.5"/>
  </r>
  <r>
    <x v="1"/>
    <x v="2"/>
    <x v="4"/>
    <x v="0"/>
    <x v="1"/>
    <x v="1"/>
    <x v="1"/>
    <x v="0"/>
    <x v="2"/>
    <n v="259"/>
    <n v="370.37"/>
  </r>
  <r>
    <x v="2"/>
    <x v="2"/>
    <x v="4"/>
    <x v="0"/>
    <x v="1"/>
    <x v="1"/>
    <x v="1"/>
    <x v="0"/>
    <x v="2"/>
    <n v="253"/>
    <n v="361.78999999999996"/>
  </r>
  <r>
    <x v="1"/>
    <x v="2"/>
    <x v="6"/>
    <x v="0"/>
    <x v="1"/>
    <x v="1"/>
    <x v="1"/>
    <x v="0"/>
    <x v="2"/>
    <n v="184"/>
    <n v="263.12"/>
  </r>
  <r>
    <x v="3"/>
    <x v="2"/>
    <x v="6"/>
    <x v="0"/>
    <x v="1"/>
    <x v="1"/>
    <x v="1"/>
    <x v="0"/>
    <x v="2"/>
    <n v="178"/>
    <n v="254.54"/>
  </r>
  <r>
    <x v="2"/>
    <x v="2"/>
    <x v="6"/>
    <x v="0"/>
    <x v="1"/>
    <x v="1"/>
    <x v="1"/>
    <x v="0"/>
    <x v="2"/>
    <n v="172"/>
    <n v="245.95999999999998"/>
  </r>
  <r>
    <x v="0"/>
    <x v="2"/>
    <x v="6"/>
    <x v="0"/>
    <x v="1"/>
    <x v="1"/>
    <x v="1"/>
    <x v="0"/>
    <x v="2"/>
    <n v="181"/>
    <n v="258.83"/>
  </r>
  <r>
    <x v="3"/>
    <x v="2"/>
    <x v="6"/>
    <x v="0"/>
    <x v="1"/>
    <x v="1"/>
    <x v="1"/>
    <x v="0"/>
    <x v="2"/>
    <n v="175"/>
    <n v="250.25"/>
  </r>
  <r>
    <x v="1"/>
    <x v="2"/>
    <x v="6"/>
    <x v="0"/>
    <x v="1"/>
    <x v="1"/>
    <x v="1"/>
    <x v="0"/>
    <x v="2"/>
    <n v="169"/>
    <n v="241.67000000000002"/>
  </r>
  <r>
    <x v="0"/>
    <x v="2"/>
    <x v="7"/>
    <x v="0"/>
    <x v="1"/>
    <x v="1"/>
    <x v="1"/>
    <x v="0"/>
    <x v="2"/>
    <n v="232"/>
    <n v="331.76"/>
  </r>
  <r>
    <x v="1"/>
    <x v="2"/>
    <x v="7"/>
    <x v="0"/>
    <x v="1"/>
    <x v="1"/>
    <x v="1"/>
    <x v="0"/>
    <x v="2"/>
    <n v="226"/>
    <n v="323.18"/>
  </r>
  <r>
    <x v="1"/>
    <x v="2"/>
    <x v="7"/>
    <x v="0"/>
    <x v="1"/>
    <x v="1"/>
    <x v="1"/>
    <x v="0"/>
    <x v="2"/>
    <n v="220"/>
    <n v="314.60000000000002"/>
  </r>
  <r>
    <x v="2"/>
    <x v="2"/>
    <x v="7"/>
    <x v="0"/>
    <x v="1"/>
    <x v="1"/>
    <x v="1"/>
    <x v="0"/>
    <x v="2"/>
    <n v="229"/>
    <n v="327.47000000000003"/>
  </r>
  <r>
    <x v="0"/>
    <x v="2"/>
    <x v="7"/>
    <x v="0"/>
    <x v="1"/>
    <x v="1"/>
    <x v="1"/>
    <x v="0"/>
    <x v="2"/>
    <n v="223"/>
    <n v="318.89"/>
  </r>
  <r>
    <x v="0"/>
    <x v="2"/>
    <x v="7"/>
    <x v="0"/>
    <x v="1"/>
    <x v="1"/>
    <x v="1"/>
    <x v="0"/>
    <x v="2"/>
    <n v="217"/>
    <n v="310.31"/>
  </r>
  <r>
    <x v="1"/>
    <x v="2"/>
    <x v="8"/>
    <x v="0"/>
    <x v="1"/>
    <x v="1"/>
    <x v="1"/>
    <x v="0"/>
    <x v="2"/>
    <n v="196"/>
    <n v="280.27999999999997"/>
  </r>
  <r>
    <x v="0"/>
    <x v="2"/>
    <x v="8"/>
    <x v="0"/>
    <x v="1"/>
    <x v="1"/>
    <x v="1"/>
    <x v="0"/>
    <x v="2"/>
    <n v="190"/>
    <n v="271.7"/>
  </r>
  <r>
    <x v="0"/>
    <x v="2"/>
    <x v="8"/>
    <x v="0"/>
    <x v="1"/>
    <x v="1"/>
    <x v="1"/>
    <x v="0"/>
    <x v="2"/>
    <n v="199"/>
    <n v="284.57"/>
  </r>
  <r>
    <x v="0"/>
    <x v="2"/>
    <x v="8"/>
    <x v="0"/>
    <x v="1"/>
    <x v="1"/>
    <x v="1"/>
    <x v="0"/>
    <x v="2"/>
    <n v="193"/>
    <n v="275.99"/>
  </r>
  <r>
    <x v="0"/>
    <x v="2"/>
    <x v="8"/>
    <x v="0"/>
    <x v="1"/>
    <x v="1"/>
    <x v="1"/>
    <x v="0"/>
    <x v="2"/>
    <n v="187"/>
    <n v="267.40999999999997"/>
  </r>
  <r>
    <x v="1"/>
    <x v="2"/>
    <x v="0"/>
    <x v="1"/>
    <x v="1"/>
    <x v="1"/>
    <x v="1"/>
    <x v="0"/>
    <x v="2"/>
    <n v="278"/>
    <n v="397.53999999999996"/>
  </r>
  <r>
    <x v="4"/>
    <x v="2"/>
    <x v="0"/>
    <x v="1"/>
    <x v="1"/>
    <x v="1"/>
    <x v="1"/>
    <x v="0"/>
    <x v="2"/>
    <n v="326"/>
    <n v="466.18"/>
  </r>
  <r>
    <x v="0"/>
    <x v="2"/>
    <x v="0"/>
    <x v="1"/>
    <x v="1"/>
    <x v="1"/>
    <x v="1"/>
    <x v="0"/>
    <x v="2"/>
    <n v="280"/>
    <n v="400.4"/>
  </r>
  <r>
    <x v="0"/>
    <x v="2"/>
    <x v="0"/>
    <x v="1"/>
    <x v="1"/>
    <x v="1"/>
    <x v="1"/>
    <x v="0"/>
    <x v="2"/>
    <n v="834"/>
    <n v="1192.6199999999999"/>
  </r>
  <r>
    <x v="0"/>
    <x v="2"/>
    <x v="0"/>
    <x v="1"/>
    <x v="1"/>
    <x v="1"/>
    <x v="1"/>
    <x v="0"/>
    <x v="2"/>
    <n v="867"/>
    <n v="1239.81"/>
  </r>
  <r>
    <x v="1"/>
    <x v="2"/>
    <x v="0"/>
    <x v="1"/>
    <x v="1"/>
    <x v="1"/>
    <x v="1"/>
    <x v="0"/>
    <x v="2"/>
    <n v="931"/>
    <n v="1331.33"/>
  </r>
  <r>
    <x v="1"/>
    <x v="2"/>
    <x v="0"/>
    <x v="1"/>
    <x v="1"/>
    <x v="1"/>
    <x v="1"/>
    <x v="0"/>
    <x v="2"/>
    <n v="932"/>
    <n v="1332.76"/>
  </r>
  <r>
    <x v="0"/>
    <x v="2"/>
    <x v="0"/>
    <x v="1"/>
    <x v="1"/>
    <x v="1"/>
    <x v="1"/>
    <x v="0"/>
    <x v="2"/>
    <n v="933"/>
    <n v="1334.19"/>
  </r>
  <r>
    <x v="1"/>
    <x v="2"/>
    <x v="0"/>
    <x v="1"/>
    <x v="1"/>
    <x v="1"/>
    <x v="1"/>
    <x v="0"/>
    <x v="2"/>
    <n v="873"/>
    <n v="526.24"/>
  </r>
  <r>
    <x v="0"/>
    <x v="2"/>
    <x v="0"/>
    <x v="1"/>
    <x v="1"/>
    <x v="1"/>
    <x v="1"/>
    <x v="0"/>
    <x v="2"/>
    <n v="327"/>
    <n v="467.61"/>
  </r>
  <r>
    <x v="0"/>
    <x v="2"/>
    <x v="0"/>
    <x v="1"/>
    <x v="1"/>
    <x v="1"/>
    <x v="1"/>
    <x v="0"/>
    <x v="2"/>
    <n v="183"/>
    <n v="261.69"/>
  </r>
  <r>
    <x v="1"/>
    <x v="2"/>
    <x v="0"/>
    <x v="1"/>
    <x v="1"/>
    <x v="1"/>
    <x v="1"/>
    <x v="0"/>
    <x v="2"/>
    <n v="177"/>
    <n v="253.11"/>
  </r>
  <r>
    <x v="0"/>
    <x v="2"/>
    <x v="0"/>
    <x v="1"/>
    <x v="1"/>
    <x v="1"/>
    <x v="1"/>
    <x v="0"/>
    <x v="2"/>
    <n v="171"/>
    <n v="244.53"/>
  </r>
  <r>
    <x v="0"/>
    <x v="2"/>
    <x v="0"/>
    <x v="1"/>
    <x v="1"/>
    <x v="1"/>
    <x v="1"/>
    <x v="0"/>
    <x v="2"/>
    <n v="277"/>
    <n v="396.11"/>
  </r>
  <r>
    <x v="2"/>
    <x v="2"/>
    <x v="0"/>
    <x v="1"/>
    <x v="1"/>
    <x v="1"/>
    <x v="1"/>
    <x v="0"/>
    <x v="2"/>
    <n v="325"/>
    <n v="464.75"/>
  </r>
  <r>
    <x v="1"/>
    <x v="2"/>
    <x v="0"/>
    <x v="1"/>
    <x v="1"/>
    <x v="1"/>
    <x v="1"/>
    <x v="0"/>
    <x v="2"/>
    <n v="842"/>
    <n v="1204.06"/>
  </r>
  <r>
    <x v="1"/>
    <x v="2"/>
    <x v="0"/>
    <x v="1"/>
    <x v="1"/>
    <x v="1"/>
    <x v="1"/>
    <x v="0"/>
    <x v="2"/>
    <n v="876"/>
    <n v="1252.68"/>
  </r>
  <r>
    <x v="1"/>
    <x v="2"/>
    <x v="1"/>
    <x v="1"/>
    <x v="1"/>
    <x v="1"/>
    <x v="1"/>
    <x v="0"/>
    <x v="2"/>
    <n v="332"/>
    <n v="474.76"/>
  </r>
  <r>
    <x v="1"/>
    <x v="2"/>
    <x v="1"/>
    <x v="1"/>
    <x v="1"/>
    <x v="1"/>
    <x v="1"/>
    <x v="0"/>
    <x v="2"/>
    <n v="302"/>
    <n v="431.86"/>
  </r>
  <r>
    <x v="2"/>
    <x v="2"/>
    <x v="1"/>
    <x v="1"/>
    <x v="1"/>
    <x v="1"/>
    <x v="1"/>
    <x v="0"/>
    <x v="2"/>
    <n v="256"/>
    <n v="366.08"/>
  </r>
  <r>
    <x v="3"/>
    <x v="2"/>
    <x v="1"/>
    <x v="1"/>
    <x v="1"/>
    <x v="1"/>
    <x v="1"/>
    <x v="0"/>
    <x v="2"/>
    <n v="304"/>
    <n v="434.72"/>
  </r>
  <r>
    <x v="0"/>
    <x v="2"/>
    <x v="1"/>
    <x v="1"/>
    <x v="1"/>
    <x v="1"/>
    <x v="1"/>
    <x v="0"/>
    <x v="2"/>
    <n v="784"/>
    <n v="1121.1199999999999"/>
  </r>
  <r>
    <x v="3"/>
    <x v="2"/>
    <x v="1"/>
    <x v="1"/>
    <x v="1"/>
    <x v="1"/>
    <x v="1"/>
    <x v="0"/>
    <x v="2"/>
    <n v="837"/>
    <n v="1196.9099999999999"/>
  </r>
  <r>
    <x v="1"/>
    <x v="2"/>
    <x v="1"/>
    <x v="1"/>
    <x v="1"/>
    <x v="1"/>
    <x v="1"/>
    <x v="0"/>
    <x v="2"/>
    <n v="870"/>
    <n v="1244.0999999999999"/>
  </r>
  <r>
    <x v="1"/>
    <x v="2"/>
    <x v="1"/>
    <x v="1"/>
    <x v="1"/>
    <x v="1"/>
    <x v="1"/>
    <x v="0"/>
    <x v="2"/>
    <n v="942"/>
    <n v="1347.06"/>
  </r>
  <r>
    <x v="1"/>
    <x v="2"/>
    <x v="1"/>
    <x v="1"/>
    <x v="1"/>
    <x v="1"/>
    <x v="1"/>
    <x v="0"/>
    <x v="2"/>
    <n v="943"/>
    <n v="1348.49"/>
  </r>
  <r>
    <x v="0"/>
    <x v="2"/>
    <x v="1"/>
    <x v="1"/>
    <x v="1"/>
    <x v="1"/>
    <x v="1"/>
    <x v="0"/>
    <x v="2"/>
    <n v="944"/>
    <n v="1349.92"/>
  </r>
  <r>
    <x v="1"/>
    <x v="2"/>
    <x v="1"/>
    <x v="1"/>
    <x v="1"/>
    <x v="1"/>
    <x v="1"/>
    <x v="0"/>
    <x v="2"/>
    <n v="823"/>
    <n v="526.24"/>
  </r>
  <r>
    <x v="0"/>
    <x v="2"/>
    <x v="1"/>
    <x v="1"/>
    <x v="1"/>
    <x v="1"/>
    <x v="1"/>
    <x v="0"/>
    <x v="2"/>
    <n v="877"/>
    <n v="526.24"/>
  </r>
  <r>
    <x v="0"/>
    <x v="2"/>
    <x v="1"/>
    <x v="1"/>
    <x v="1"/>
    <x v="1"/>
    <x v="1"/>
    <x v="0"/>
    <x v="2"/>
    <n v="303"/>
    <n v="433.28999999999996"/>
  </r>
  <r>
    <x v="3"/>
    <x v="2"/>
    <x v="1"/>
    <x v="1"/>
    <x v="1"/>
    <x v="1"/>
    <x v="1"/>
    <x v="0"/>
    <x v="2"/>
    <n v="363"/>
    <n v="519.09"/>
  </r>
  <r>
    <x v="2"/>
    <x v="2"/>
    <x v="1"/>
    <x v="1"/>
    <x v="1"/>
    <x v="1"/>
    <x v="1"/>
    <x v="0"/>
    <x v="2"/>
    <n v="357"/>
    <n v="510.51"/>
  </r>
  <r>
    <x v="3"/>
    <x v="2"/>
    <x v="1"/>
    <x v="1"/>
    <x v="1"/>
    <x v="1"/>
    <x v="1"/>
    <x v="0"/>
    <x v="2"/>
    <n v="331"/>
    <n v="473.33"/>
  </r>
  <r>
    <x v="1"/>
    <x v="2"/>
    <x v="1"/>
    <x v="1"/>
    <x v="1"/>
    <x v="1"/>
    <x v="1"/>
    <x v="0"/>
    <x v="2"/>
    <n v="259"/>
    <n v="370.37"/>
  </r>
  <r>
    <x v="1"/>
    <x v="2"/>
    <x v="1"/>
    <x v="1"/>
    <x v="1"/>
    <x v="1"/>
    <x v="1"/>
    <x v="0"/>
    <x v="2"/>
    <n v="793"/>
    <n v="1133.99"/>
  </r>
  <r>
    <x v="1"/>
    <x v="2"/>
    <x v="1"/>
    <x v="1"/>
    <x v="1"/>
    <x v="1"/>
    <x v="1"/>
    <x v="0"/>
    <x v="2"/>
    <n v="846"/>
    <n v="1209.78"/>
  </r>
  <r>
    <x v="1"/>
    <x v="2"/>
    <x v="1"/>
    <x v="1"/>
    <x v="1"/>
    <x v="1"/>
    <x v="1"/>
    <x v="0"/>
    <x v="2"/>
    <n v="879"/>
    <n v="1256.97"/>
  </r>
  <r>
    <x v="1"/>
    <x v="2"/>
    <x v="2"/>
    <x v="1"/>
    <x v="1"/>
    <x v="1"/>
    <x v="1"/>
    <x v="0"/>
    <x v="2"/>
    <n v="308"/>
    <n v="440.44"/>
  </r>
  <r>
    <x v="0"/>
    <x v="2"/>
    <x v="2"/>
    <x v="1"/>
    <x v="1"/>
    <x v="1"/>
    <x v="1"/>
    <x v="0"/>
    <x v="2"/>
    <n v="236"/>
    <n v="337.48"/>
  </r>
  <r>
    <x v="1"/>
    <x v="2"/>
    <x v="2"/>
    <x v="1"/>
    <x v="1"/>
    <x v="1"/>
    <x v="1"/>
    <x v="0"/>
    <x v="2"/>
    <n v="284"/>
    <n v="406.12"/>
  </r>
  <r>
    <x v="1"/>
    <x v="2"/>
    <x v="2"/>
    <x v="1"/>
    <x v="1"/>
    <x v="1"/>
    <x v="1"/>
    <x v="0"/>
    <x v="2"/>
    <n v="310"/>
    <n v="443.3"/>
  </r>
  <r>
    <x v="1"/>
    <x v="2"/>
    <x v="2"/>
    <x v="1"/>
    <x v="1"/>
    <x v="1"/>
    <x v="1"/>
    <x v="0"/>
    <x v="2"/>
    <n v="238"/>
    <n v="340.34000000000003"/>
  </r>
  <r>
    <x v="1"/>
    <x v="2"/>
    <x v="2"/>
    <x v="1"/>
    <x v="1"/>
    <x v="1"/>
    <x v="1"/>
    <x v="0"/>
    <x v="2"/>
    <n v="280"/>
    <n v="400.4"/>
  </r>
  <r>
    <x v="0"/>
    <x v="2"/>
    <x v="2"/>
    <x v="1"/>
    <x v="1"/>
    <x v="1"/>
    <x v="1"/>
    <x v="0"/>
    <x v="2"/>
    <n v="787"/>
    <n v="1125.4099999999999"/>
  </r>
  <r>
    <x v="0"/>
    <x v="2"/>
    <x v="2"/>
    <x v="1"/>
    <x v="1"/>
    <x v="1"/>
    <x v="1"/>
    <x v="0"/>
    <x v="2"/>
    <n v="841"/>
    <n v="1202.6300000000001"/>
  </r>
  <r>
    <x v="2"/>
    <x v="2"/>
    <x v="2"/>
    <x v="1"/>
    <x v="1"/>
    <x v="1"/>
    <x v="1"/>
    <x v="0"/>
    <x v="2"/>
    <n v="874"/>
    <n v="1249.82"/>
  </r>
  <r>
    <x v="0"/>
    <x v="2"/>
    <x v="2"/>
    <x v="1"/>
    <x v="1"/>
    <x v="1"/>
    <x v="1"/>
    <x v="0"/>
    <x v="2"/>
    <n v="953"/>
    <n v="1362.79"/>
  </r>
  <r>
    <x v="0"/>
    <x v="2"/>
    <x v="2"/>
    <x v="1"/>
    <x v="1"/>
    <x v="1"/>
    <x v="1"/>
    <x v="0"/>
    <x v="2"/>
    <n v="954"/>
    <n v="1364.22"/>
  </r>
  <r>
    <x v="2"/>
    <x v="2"/>
    <x v="2"/>
    <x v="1"/>
    <x v="1"/>
    <x v="1"/>
    <x v="1"/>
    <x v="0"/>
    <x v="2"/>
    <n v="827"/>
    <n v="526.24"/>
  </r>
  <r>
    <x v="0"/>
    <x v="2"/>
    <x v="2"/>
    <x v="1"/>
    <x v="1"/>
    <x v="1"/>
    <x v="1"/>
    <x v="0"/>
    <x v="2"/>
    <n v="880"/>
    <n v="526.24"/>
  </r>
  <r>
    <x v="0"/>
    <x v="2"/>
    <x v="2"/>
    <x v="1"/>
    <x v="1"/>
    <x v="1"/>
    <x v="1"/>
    <x v="0"/>
    <x v="2"/>
    <n v="285"/>
    <n v="407.55"/>
  </r>
  <r>
    <x v="1"/>
    <x v="2"/>
    <x v="2"/>
    <x v="1"/>
    <x v="1"/>
    <x v="1"/>
    <x v="1"/>
    <x v="0"/>
    <x v="2"/>
    <n v="303"/>
    <n v="433.28999999999996"/>
  </r>
  <r>
    <x v="0"/>
    <x v="2"/>
    <x v="2"/>
    <x v="1"/>
    <x v="1"/>
    <x v="1"/>
    <x v="1"/>
    <x v="0"/>
    <x v="2"/>
    <n v="297"/>
    <n v="424.71"/>
  </r>
  <r>
    <x v="0"/>
    <x v="2"/>
    <x v="2"/>
    <x v="1"/>
    <x v="1"/>
    <x v="1"/>
    <x v="1"/>
    <x v="0"/>
    <x v="2"/>
    <n v="291"/>
    <n v="416.13"/>
  </r>
  <r>
    <x v="1"/>
    <x v="2"/>
    <x v="2"/>
    <x v="1"/>
    <x v="1"/>
    <x v="1"/>
    <x v="1"/>
    <x v="0"/>
    <x v="2"/>
    <n v="307"/>
    <n v="439.01"/>
  </r>
  <r>
    <x v="0"/>
    <x v="2"/>
    <x v="2"/>
    <x v="1"/>
    <x v="1"/>
    <x v="1"/>
    <x v="1"/>
    <x v="0"/>
    <x v="2"/>
    <n v="235"/>
    <n v="336.05"/>
  </r>
  <r>
    <x v="1"/>
    <x v="2"/>
    <x v="2"/>
    <x v="1"/>
    <x v="1"/>
    <x v="1"/>
    <x v="1"/>
    <x v="0"/>
    <x v="2"/>
    <n v="283"/>
    <n v="404.69"/>
  </r>
  <r>
    <x v="1"/>
    <x v="2"/>
    <x v="2"/>
    <x v="1"/>
    <x v="1"/>
    <x v="1"/>
    <x v="1"/>
    <x v="0"/>
    <x v="2"/>
    <n v="796"/>
    <n v="1138.28"/>
  </r>
  <r>
    <x v="1"/>
    <x v="2"/>
    <x v="2"/>
    <x v="1"/>
    <x v="1"/>
    <x v="1"/>
    <x v="1"/>
    <x v="0"/>
    <x v="2"/>
    <n v="883"/>
    <n v="1262.69"/>
  </r>
  <r>
    <x v="2"/>
    <x v="2"/>
    <x v="3"/>
    <x v="1"/>
    <x v="1"/>
    <x v="1"/>
    <x v="1"/>
    <x v="0"/>
    <x v="2"/>
    <n v="290"/>
    <n v="414.7"/>
  </r>
  <r>
    <x v="0"/>
    <x v="2"/>
    <x v="3"/>
    <x v="1"/>
    <x v="1"/>
    <x v="1"/>
    <x v="1"/>
    <x v="0"/>
    <x v="2"/>
    <n v="338"/>
    <n v="483.34000000000003"/>
  </r>
  <r>
    <x v="2"/>
    <x v="2"/>
    <x v="3"/>
    <x v="1"/>
    <x v="1"/>
    <x v="1"/>
    <x v="1"/>
    <x v="0"/>
    <x v="2"/>
    <n v="334"/>
    <n v="477.62"/>
  </r>
  <r>
    <x v="1"/>
    <x v="2"/>
    <x v="3"/>
    <x v="1"/>
    <x v="1"/>
    <x v="1"/>
    <x v="1"/>
    <x v="0"/>
    <x v="2"/>
    <n v="832"/>
    <n v="1189.76"/>
  </r>
  <r>
    <x v="1"/>
    <x v="2"/>
    <x v="3"/>
    <x v="1"/>
    <x v="1"/>
    <x v="1"/>
    <x v="1"/>
    <x v="0"/>
    <x v="2"/>
    <n v="865"/>
    <n v="1236.95"/>
  </r>
  <r>
    <x v="1"/>
    <x v="2"/>
    <x v="3"/>
    <x v="1"/>
    <x v="1"/>
    <x v="1"/>
    <x v="1"/>
    <x v="0"/>
    <x v="2"/>
    <n v="926"/>
    <n v="1324.18"/>
  </r>
  <r>
    <x v="0"/>
    <x v="2"/>
    <x v="3"/>
    <x v="1"/>
    <x v="1"/>
    <x v="1"/>
    <x v="1"/>
    <x v="0"/>
    <x v="2"/>
    <n v="927"/>
    <n v="1325.6100000000001"/>
  </r>
  <r>
    <x v="2"/>
    <x v="2"/>
    <x v="3"/>
    <x v="1"/>
    <x v="1"/>
    <x v="1"/>
    <x v="1"/>
    <x v="0"/>
    <x v="2"/>
    <n v="928"/>
    <n v="1327.04"/>
  </r>
  <r>
    <x v="1"/>
    <x v="2"/>
    <x v="3"/>
    <x v="1"/>
    <x v="1"/>
    <x v="1"/>
    <x v="1"/>
    <x v="0"/>
    <x v="2"/>
    <n v="871"/>
    <n v="526.24"/>
  </r>
  <r>
    <x v="2"/>
    <x v="2"/>
    <x v="3"/>
    <x v="1"/>
    <x v="1"/>
    <x v="1"/>
    <x v="1"/>
    <x v="0"/>
    <x v="2"/>
    <n v="213"/>
    <n v="304.59000000000003"/>
  </r>
  <r>
    <x v="1"/>
    <x v="2"/>
    <x v="3"/>
    <x v="1"/>
    <x v="1"/>
    <x v="1"/>
    <x v="1"/>
    <x v="0"/>
    <x v="2"/>
    <n v="207"/>
    <n v="296.01"/>
  </r>
  <r>
    <x v="0"/>
    <x v="2"/>
    <x v="3"/>
    <x v="1"/>
    <x v="1"/>
    <x v="1"/>
    <x v="1"/>
    <x v="0"/>
    <x v="2"/>
    <n v="289"/>
    <n v="413.27"/>
  </r>
  <r>
    <x v="1"/>
    <x v="2"/>
    <x v="3"/>
    <x v="1"/>
    <x v="1"/>
    <x v="1"/>
    <x v="1"/>
    <x v="0"/>
    <x v="2"/>
    <n v="337"/>
    <n v="481.90999999999997"/>
  </r>
  <r>
    <x v="2"/>
    <x v="2"/>
    <x v="3"/>
    <x v="1"/>
    <x v="1"/>
    <x v="1"/>
    <x v="1"/>
    <x v="0"/>
    <x v="2"/>
    <n v="841"/>
    <n v="1202.6300000000001"/>
  </r>
  <r>
    <x v="0"/>
    <x v="2"/>
    <x v="3"/>
    <x v="1"/>
    <x v="1"/>
    <x v="1"/>
    <x v="1"/>
    <x v="0"/>
    <x v="2"/>
    <n v="874"/>
    <n v="1249.82"/>
  </r>
  <r>
    <x v="2"/>
    <x v="2"/>
    <x v="4"/>
    <x v="1"/>
    <x v="1"/>
    <x v="1"/>
    <x v="1"/>
    <x v="0"/>
    <x v="2"/>
    <n v="296"/>
    <n v="423.28"/>
  </r>
  <r>
    <x v="4"/>
    <x v="2"/>
    <x v="4"/>
    <x v="1"/>
    <x v="1"/>
    <x v="1"/>
    <x v="1"/>
    <x v="0"/>
    <x v="2"/>
    <n v="292"/>
    <n v="417.56"/>
  </r>
  <r>
    <x v="2"/>
    <x v="2"/>
    <x v="4"/>
    <x v="1"/>
    <x v="1"/>
    <x v="1"/>
    <x v="1"/>
    <x v="0"/>
    <x v="2"/>
    <n v="340"/>
    <n v="486.2"/>
  </r>
  <r>
    <x v="0"/>
    <x v="2"/>
    <x v="4"/>
    <x v="1"/>
    <x v="1"/>
    <x v="1"/>
    <x v="1"/>
    <x v="0"/>
    <x v="2"/>
    <n v="831"/>
    <n v="1188.33"/>
  </r>
  <r>
    <x v="1"/>
    <x v="2"/>
    <x v="4"/>
    <x v="1"/>
    <x v="1"/>
    <x v="1"/>
    <x v="1"/>
    <x v="0"/>
    <x v="2"/>
    <n v="864"/>
    <n v="1235.52"/>
  </r>
  <r>
    <x v="1"/>
    <x v="2"/>
    <x v="4"/>
    <x v="1"/>
    <x v="1"/>
    <x v="1"/>
    <x v="1"/>
    <x v="0"/>
    <x v="2"/>
    <n v="923"/>
    <n v="1319.8899999999999"/>
  </r>
  <r>
    <x v="0"/>
    <x v="2"/>
    <x v="4"/>
    <x v="1"/>
    <x v="1"/>
    <x v="1"/>
    <x v="1"/>
    <x v="0"/>
    <x v="2"/>
    <n v="924"/>
    <n v="1321.32"/>
  </r>
  <r>
    <x v="2"/>
    <x v="2"/>
    <x v="4"/>
    <x v="1"/>
    <x v="1"/>
    <x v="1"/>
    <x v="1"/>
    <x v="0"/>
    <x v="2"/>
    <n v="925"/>
    <n v="1322.75"/>
  </r>
  <r>
    <x v="1"/>
    <x v="2"/>
    <x v="4"/>
    <x v="1"/>
    <x v="1"/>
    <x v="1"/>
    <x v="1"/>
    <x v="0"/>
    <x v="2"/>
    <n v="870"/>
    <n v="526.24"/>
  </r>
  <r>
    <x v="1"/>
    <x v="2"/>
    <x v="4"/>
    <x v="1"/>
    <x v="1"/>
    <x v="1"/>
    <x v="1"/>
    <x v="0"/>
    <x v="2"/>
    <n v="339"/>
    <n v="484.77"/>
  </r>
  <r>
    <x v="2"/>
    <x v="2"/>
    <x v="4"/>
    <x v="1"/>
    <x v="1"/>
    <x v="1"/>
    <x v="1"/>
    <x v="0"/>
    <x v="2"/>
    <n v="231"/>
    <n v="330.33"/>
  </r>
  <r>
    <x v="0"/>
    <x v="2"/>
    <x v="4"/>
    <x v="1"/>
    <x v="1"/>
    <x v="1"/>
    <x v="1"/>
    <x v="0"/>
    <x v="2"/>
    <n v="225"/>
    <n v="321.75"/>
  </r>
  <r>
    <x v="4"/>
    <x v="2"/>
    <x v="4"/>
    <x v="1"/>
    <x v="1"/>
    <x v="1"/>
    <x v="1"/>
    <x v="0"/>
    <x v="2"/>
    <n v="219"/>
    <n v="313.17"/>
  </r>
  <r>
    <x v="0"/>
    <x v="2"/>
    <x v="4"/>
    <x v="1"/>
    <x v="1"/>
    <x v="1"/>
    <x v="1"/>
    <x v="0"/>
    <x v="2"/>
    <n v="295"/>
    <n v="421.85"/>
  </r>
  <r>
    <x v="1"/>
    <x v="2"/>
    <x v="4"/>
    <x v="1"/>
    <x v="1"/>
    <x v="1"/>
    <x v="1"/>
    <x v="0"/>
    <x v="2"/>
    <n v="343"/>
    <n v="490.49"/>
  </r>
  <r>
    <x v="2"/>
    <x v="2"/>
    <x v="4"/>
    <x v="1"/>
    <x v="1"/>
    <x v="1"/>
    <x v="1"/>
    <x v="0"/>
    <x v="2"/>
    <n v="840"/>
    <n v="1201.2"/>
  </r>
  <r>
    <x v="1"/>
    <x v="2"/>
    <x v="4"/>
    <x v="1"/>
    <x v="1"/>
    <x v="1"/>
    <x v="1"/>
    <x v="1"/>
    <x v="2"/>
    <n v="873"/>
    <n v="1248.3899999999999"/>
  </r>
  <r>
    <x v="3"/>
    <x v="2"/>
    <x v="5"/>
    <x v="1"/>
    <x v="1"/>
    <x v="1"/>
    <x v="1"/>
    <x v="1"/>
    <x v="2"/>
    <n v="338"/>
    <n v="483.34000000000003"/>
  </r>
  <r>
    <x v="0"/>
    <x v="2"/>
    <x v="5"/>
    <x v="1"/>
    <x v="1"/>
    <x v="1"/>
    <x v="1"/>
    <x v="1"/>
    <x v="2"/>
    <n v="260"/>
    <n v="371.8"/>
  </r>
  <r>
    <x v="2"/>
    <x v="2"/>
    <x v="5"/>
    <x v="1"/>
    <x v="1"/>
    <x v="1"/>
    <x v="1"/>
    <x v="1"/>
    <x v="2"/>
    <n v="308"/>
    <n v="440.44"/>
  </r>
  <r>
    <x v="4"/>
    <x v="2"/>
    <x v="5"/>
    <x v="1"/>
    <x v="1"/>
    <x v="1"/>
    <x v="1"/>
    <x v="1"/>
    <x v="2"/>
    <n v="334"/>
    <n v="477.62"/>
  </r>
  <r>
    <x v="2"/>
    <x v="2"/>
    <x v="5"/>
    <x v="1"/>
    <x v="1"/>
    <x v="1"/>
    <x v="1"/>
    <x v="1"/>
    <x v="2"/>
    <n v="262"/>
    <n v="374.65999999999997"/>
  </r>
  <r>
    <x v="1"/>
    <x v="2"/>
    <x v="5"/>
    <x v="1"/>
    <x v="1"/>
    <x v="1"/>
    <x v="1"/>
    <x v="1"/>
    <x v="2"/>
    <n v="310"/>
    <n v="443.3"/>
  </r>
  <r>
    <x v="1"/>
    <x v="2"/>
    <x v="5"/>
    <x v="1"/>
    <x v="1"/>
    <x v="1"/>
    <x v="1"/>
    <x v="1"/>
    <x v="2"/>
    <n v="783"/>
    <n v="1119.69"/>
  </r>
  <r>
    <x v="0"/>
    <x v="2"/>
    <x v="5"/>
    <x v="1"/>
    <x v="1"/>
    <x v="1"/>
    <x v="1"/>
    <x v="1"/>
    <x v="2"/>
    <n v="836"/>
    <n v="1195.48"/>
  </r>
  <r>
    <x v="0"/>
    <x v="2"/>
    <x v="5"/>
    <x v="1"/>
    <x v="1"/>
    <x v="1"/>
    <x v="1"/>
    <x v="1"/>
    <x v="2"/>
    <n v="939"/>
    <n v="1342.77"/>
  </r>
  <r>
    <x v="1"/>
    <x v="2"/>
    <x v="5"/>
    <x v="1"/>
    <x v="1"/>
    <x v="1"/>
    <x v="1"/>
    <x v="1"/>
    <x v="2"/>
    <n v="940"/>
    <n v="1344.2"/>
  </r>
  <r>
    <x v="2"/>
    <x v="2"/>
    <x v="5"/>
    <x v="1"/>
    <x v="1"/>
    <x v="1"/>
    <x v="1"/>
    <x v="1"/>
    <x v="2"/>
    <n v="941"/>
    <n v="1345.63"/>
  </r>
  <r>
    <x v="2"/>
    <x v="2"/>
    <x v="5"/>
    <x v="1"/>
    <x v="1"/>
    <x v="1"/>
    <x v="1"/>
    <x v="1"/>
    <x v="2"/>
    <n v="876"/>
    <n v="526.24"/>
  </r>
  <r>
    <x v="1"/>
    <x v="2"/>
    <x v="5"/>
    <x v="1"/>
    <x v="1"/>
    <x v="1"/>
    <x v="1"/>
    <x v="1"/>
    <x v="2"/>
    <n v="309"/>
    <n v="441.87"/>
  </r>
  <r>
    <x v="0"/>
    <x v="2"/>
    <x v="5"/>
    <x v="1"/>
    <x v="1"/>
    <x v="1"/>
    <x v="1"/>
    <x v="1"/>
    <x v="2"/>
    <n v="135"/>
    <n v="193.05"/>
  </r>
  <r>
    <x v="2"/>
    <x v="2"/>
    <x v="5"/>
    <x v="1"/>
    <x v="1"/>
    <x v="1"/>
    <x v="1"/>
    <x v="1"/>
    <x v="2"/>
    <n v="129"/>
    <n v="184.47"/>
  </r>
  <r>
    <x v="0"/>
    <x v="2"/>
    <x v="5"/>
    <x v="1"/>
    <x v="1"/>
    <x v="1"/>
    <x v="1"/>
    <x v="1"/>
    <x v="2"/>
    <n v="369"/>
    <n v="527.66999999999996"/>
  </r>
  <r>
    <x v="1"/>
    <x v="2"/>
    <x v="5"/>
    <x v="1"/>
    <x v="1"/>
    <x v="1"/>
    <x v="1"/>
    <x v="1"/>
    <x v="2"/>
    <n v="337"/>
    <n v="481.90999999999997"/>
  </r>
  <r>
    <x v="0"/>
    <x v="2"/>
    <x v="5"/>
    <x v="1"/>
    <x v="1"/>
    <x v="1"/>
    <x v="1"/>
    <x v="1"/>
    <x v="2"/>
    <n v="265"/>
    <n v="378.95"/>
  </r>
  <r>
    <x v="4"/>
    <x v="2"/>
    <x v="5"/>
    <x v="1"/>
    <x v="1"/>
    <x v="1"/>
    <x v="1"/>
    <x v="1"/>
    <x v="2"/>
    <n v="307"/>
    <n v="439.01"/>
  </r>
  <r>
    <x v="2"/>
    <x v="2"/>
    <x v="5"/>
    <x v="1"/>
    <x v="1"/>
    <x v="1"/>
    <x v="1"/>
    <x v="1"/>
    <x v="2"/>
    <n v="792"/>
    <n v="1132.56"/>
  </r>
  <r>
    <x v="1"/>
    <x v="2"/>
    <x v="5"/>
    <x v="1"/>
    <x v="1"/>
    <x v="1"/>
    <x v="1"/>
    <x v="1"/>
    <x v="2"/>
    <n v="845"/>
    <n v="1208.3499999999999"/>
  </r>
  <r>
    <x v="3"/>
    <x v="2"/>
    <x v="5"/>
    <x v="1"/>
    <x v="1"/>
    <x v="1"/>
    <x v="1"/>
    <x v="1"/>
    <x v="2"/>
    <n v="878"/>
    <n v="1255.54"/>
  </r>
  <r>
    <x v="0"/>
    <x v="2"/>
    <x v="6"/>
    <x v="1"/>
    <x v="1"/>
    <x v="1"/>
    <x v="1"/>
    <x v="1"/>
    <x v="2"/>
    <n v="266"/>
    <n v="380.38"/>
  </r>
  <r>
    <x v="3"/>
    <x v="2"/>
    <x v="6"/>
    <x v="1"/>
    <x v="1"/>
    <x v="1"/>
    <x v="1"/>
    <x v="1"/>
    <x v="2"/>
    <n v="314"/>
    <n v="449.02"/>
  </r>
  <r>
    <x v="1"/>
    <x v="2"/>
    <x v="6"/>
    <x v="1"/>
    <x v="1"/>
    <x v="1"/>
    <x v="1"/>
    <x v="1"/>
    <x v="2"/>
    <n v="268"/>
    <n v="383.24"/>
  </r>
  <r>
    <x v="0"/>
    <x v="2"/>
    <x v="6"/>
    <x v="1"/>
    <x v="1"/>
    <x v="1"/>
    <x v="1"/>
    <x v="1"/>
    <x v="2"/>
    <n v="316"/>
    <n v="451.88"/>
  </r>
  <r>
    <x v="1"/>
    <x v="2"/>
    <x v="6"/>
    <x v="1"/>
    <x v="1"/>
    <x v="1"/>
    <x v="1"/>
    <x v="1"/>
    <x v="2"/>
    <n v="835"/>
    <n v="1194.05"/>
  </r>
  <r>
    <x v="1"/>
    <x v="2"/>
    <x v="6"/>
    <x v="1"/>
    <x v="1"/>
    <x v="1"/>
    <x v="1"/>
    <x v="1"/>
    <x v="2"/>
    <n v="869"/>
    <n v="1242.67"/>
  </r>
  <r>
    <x v="1"/>
    <x v="2"/>
    <x v="6"/>
    <x v="1"/>
    <x v="1"/>
    <x v="1"/>
    <x v="1"/>
    <x v="1"/>
    <x v="2"/>
    <n v="937"/>
    <n v="1339.9099999999999"/>
  </r>
  <r>
    <x v="0"/>
    <x v="2"/>
    <x v="6"/>
    <x v="1"/>
    <x v="1"/>
    <x v="1"/>
    <x v="1"/>
    <x v="1"/>
    <x v="2"/>
    <n v="938"/>
    <n v="1341.34"/>
  </r>
  <r>
    <x v="0"/>
    <x v="2"/>
    <x v="6"/>
    <x v="1"/>
    <x v="1"/>
    <x v="1"/>
    <x v="1"/>
    <x v="1"/>
    <x v="2"/>
    <n v="875"/>
    <n v="526.24"/>
  </r>
  <r>
    <x v="3"/>
    <x v="2"/>
    <x v="6"/>
    <x v="1"/>
    <x v="1"/>
    <x v="1"/>
    <x v="1"/>
    <x v="1"/>
    <x v="2"/>
    <n v="315"/>
    <n v="450.45"/>
  </r>
  <r>
    <x v="1"/>
    <x v="2"/>
    <x v="6"/>
    <x v="1"/>
    <x v="1"/>
    <x v="1"/>
    <x v="1"/>
    <x v="1"/>
    <x v="2"/>
    <n v="153"/>
    <n v="218.79"/>
  </r>
  <r>
    <x v="1"/>
    <x v="2"/>
    <x v="6"/>
    <x v="1"/>
    <x v="1"/>
    <x v="1"/>
    <x v="1"/>
    <x v="1"/>
    <x v="2"/>
    <n v="147"/>
    <n v="210.21"/>
  </r>
  <r>
    <x v="0"/>
    <x v="2"/>
    <x v="6"/>
    <x v="1"/>
    <x v="1"/>
    <x v="1"/>
    <x v="1"/>
    <x v="1"/>
    <x v="2"/>
    <n v="141"/>
    <n v="201.63"/>
  </r>
  <r>
    <x v="2"/>
    <x v="2"/>
    <x v="6"/>
    <x v="1"/>
    <x v="1"/>
    <x v="1"/>
    <x v="1"/>
    <x v="1"/>
    <x v="2"/>
    <n v="313"/>
    <n v="447.59000000000003"/>
  </r>
  <r>
    <x v="1"/>
    <x v="2"/>
    <x v="6"/>
    <x v="1"/>
    <x v="1"/>
    <x v="1"/>
    <x v="1"/>
    <x v="1"/>
    <x v="2"/>
    <n v="844"/>
    <n v="1206.92"/>
  </r>
  <r>
    <x v="1"/>
    <x v="2"/>
    <x v="6"/>
    <x v="1"/>
    <x v="1"/>
    <x v="1"/>
    <x v="1"/>
    <x v="1"/>
    <x v="2"/>
    <n v="877"/>
    <n v="1254.1100000000001"/>
  </r>
  <r>
    <x v="1"/>
    <x v="2"/>
    <x v="7"/>
    <x v="1"/>
    <x v="1"/>
    <x v="1"/>
    <x v="1"/>
    <x v="1"/>
    <x v="2"/>
    <n v="284"/>
    <n v="406.12"/>
  </r>
  <r>
    <x v="2"/>
    <x v="2"/>
    <x v="7"/>
    <x v="1"/>
    <x v="1"/>
    <x v="1"/>
    <x v="1"/>
    <x v="1"/>
    <x v="2"/>
    <n v="332"/>
    <n v="474.76"/>
  </r>
  <r>
    <x v="1"/>
    <x v="2"/>
    <x v="7"/>
    <x v="1"/>
    <x v="1"/>
    <x v="1"/>
    <x v="1"/>
    <x v="1"/>
    <x v="2"/>
    <n v="286"/>
    <n v="408.98"/>
  </r>
  <r>
    <x v="0"/>
    <x v="2"/>
    <x v="7"/>
    <x v="1"/>
    <x v="1"/>
    <x v="1"/>
    <x v="1"/>
    <x v="1"/>
    <x v="2"/>
    <n v="328"/>
    <n v="469.03999999999996"/>
  </r>
  <r>
    <x v="4"/>
    <x v="2"/>
    <x v="7"/>
    <x v="1"/>
    <x v="1"/>
    <x v="1"/>
    <x v="1"/>
    <x v="1"/>
    <x v="2"/>
    <n v="833"/>
    <n v="1191.19"/>
  </r>
  <r>
    <x v="0"/>
    <x v="2"/>
    <x v="7"/>
    <x v="1"/>
    <x v="1"/>
    <x v="1"/>
    <x v="1"/>
    <x v="1"/>
    <x v="2"/>
    <n v="866"/>
    <n v="1238.3800000000001"/>
  </r>
  <r>
    <x v="2"/>
    <x v="2"/>
    <x v="7"/>
    <x v="1"/>
    <x v="1"/>
    <x v="1"/>
    <x v="1"/>
    <x v="1"/>
    <x v="2"/>
    <n v="929"/>
    <n v="1328.47"/>
  </r>
  <r>
    <x v="1"/>
    <x v="2"/>
    <x v="7"/>
    <x v="1"/>
    <x v="1"/>
    <x v="1"/>
    <x v="1"/>
    <x v="1"/>
    <x v="2"/>
    <n v="930"/>
    <n v="1329.9"/>
  </r>
  <r>
    <x v="2"/>
    <x v="2"/>
    <x v="7"/>
    <x v="1"/>
    <x v="1"/>
    <x v="1"/>
    <x v="1"/>
    <x v="1"/>
    <x v="2"/>
    <n v="872"/>
    <n v="526.24"/>
  </r>
  <r>
    <x v="0"/>
    <x v="2"/>
    <x v="7"/>
    <x v="1"/>
    <x v="1"/>
    <x v="1"/>
    <x v="1"/>
    <x v="1"/>
    <x v="2"/>
    <n v="333"/>
    <n v="476.19"/>
  </r>
  <r>
    <x v="1"/>
    <x v="2"/>
    <x v="7"/>
    <x v="1"/>
    <x v="1"/>
    <x v="1"/>
    <x v="1"/>
    <x v="1"/>
    <x v="2"/>
    <n v="201"/>
    <n v="287.43"/>
  </r>
  <r>
    <x v="1"/>
    <x v="2"/>
    <x v="7"/>
    <x v="1"/>
    <x v="1"/>
    <x v="1"/>
    <x v="1"/>
    <x v="1"/>
    <x v="2"/>
    <n v="195"/>
    <n v="278.85000000000002"/>
  </r>
  <r>
    <x v="4"/>
    <x v="2"/>
    <x v="7"/>
    <x v="1"/>
    <x v="1"/>
    <x v="1"/>
    <x v="1"/>
    <x v="1"/>
    <x v="2"/>
    <n v="189"/>
    <n v="270.27"/>
  </r>
  <r>
    <x v="1"/>
    <x v="2"/>
    <x v="7"/>
    <x v="1"/>
    <x v="1"/>
    <x v="1"/>
    <x v="1"/>
    <x v="1"/>
    <x v="2"/>
    <n v="283"/>
    <n v="404.69"/>
  </r>
  <r>
    <x v="1"/>
    <x v="2"/>
    <x v="7"/>
    <x v="1"/>
    <x v="1"/>
    <x v="1"/>
    <x v="1"/>
    <x v="1"/>
    <x v="2"/>
    <n v="331"/>
    <n v="473.33"/>
  </r>
  <r>
    <x v="1"/>
    <x v="2"/>
    <x v="7"/>
    <x v="1"/>
    <x v="1"/>
    <x v="1"/>
    <x v="1"/>
    <x v="1"/>
    <x v="2"/>
    <n v="875"/>
    <n v="1251.25"/>
  </r>
  <r>
    <x v="0"/>
    <x v="2"/>
    <x v="8"/>
    <x v="1"/>
    <x v="1"/>
    <x v="1"/>
    <x v="1"/>
    <x v="1"/>
    <x v="2"/>
    <n v="272"/>
    <n v="388.96"/>
  </r>
  <r>
    <x v="0"/>
    <x v="2"/>
    <x v="8"/>
    <x v="1"/>
    <x v="1"/>
    <x v="1"/>
    <x v="1"/>
    <x v="1"/>
    <x v="2"/>
    <n v="320"/>
    <n v="457.6"/>
  </r>
  <r>
    <x v="0"/>
    <x v="2"/>
    <x v="8"/>
    <x v="1"/>
    <x v="1"/>
    <x v="1"/>
    <x v="1"/>
    <x v="1"/>
    <x v="2"/>
    <n v="274"/>
    <n v="391.82"/>
  </r>
  <r>
    <x v="0"/>
    <x v="2"/>
    <x v="8"/>
    <x v="1"/>
    <x v="1"/>
    <x v="1"/>
    <x v="1"/>
    <x v="1"/>
    <x v="2"/>
    <n v="322"/>
    <n v="460.46000000000004"/>
  </r>
  <r>
    <x v="0"/>
    <x v="2"/>
    <x v="8"/>
    <x v="1"/>
    <x v="1"/>
    <x v="1"/>
    <x v="1"/>
    <x v="1"/>
    <x v="2"/>
    <n v="868"/>
    <n v="1241.24"/>
  </r>
  <r>
    <x v="0"/>
    <x v="2"/>
    <x v="8"/>
    <x v="1"/>
    <x v="1"/>
    <x v="1"/>
    <x v="1"/>
    <x v="1"/>
    <x v="2"/>
    <n v="934"/>
    <n v="1335.62"/>
  </r>
  <r>
    <x v="3"/>
    <x v="2"/>
    <x v="8"/>
    <x v="1"/>
    <x v="1"/>
    <x v="1"/>
    <x v="1"/>
    <x v="1"/>
    <x v="2"/>
    <n v="935"/>
    <n v="1337.05"/>
  </r>
  <r>
    <x v="1"/>
    <x v="2"/>
    <x v="8"/>
    <x v="1"/>
    <x v="1"/>
    <x v="1"/>
    <x v="1"/>
    <x v="1"/>
    <x v="2"/>
    <n v="936"/>
    <n v="1338.48"/>
  </r>
  <r>
    <x v="3"/>
    <x v="2"/>
    <x v="8"/>
    <x v="1"/>
    <x v="1"/>
    <x v="1"/>
    <x v="1"/>
    <x v="1"/>
    <x v="2"/>
    <n v="874"/>
    <n v="526.24"/>
  </r>
  <r>
    <x v="1"/>
    <x v="2"/>
    <x v="8"/>
    <x v="1"/>
    <x v="1"/>
    <x v="1"/>
    <x v="1"/>
    <x v="1"/>
    <x v="2"/>
    <n v="321"/>
    <n v="459.03"/>
  </r>
  <r>
    <x v="0"/>
    <x v="2"/>
    <x v="8"/>
    <x v="1"/>
    <x v="1"/>
    <x v="1"/>
    <x v="1"/>
    <x v="1"/>
    <x v="2"/>
    <n v="165"/>
    <n v="235.95"/>
  </r>
  <r>
    <x v="0"/>
    <x v="2"/>
    <x v="8"/>
    <x v="1"/>
    <x v="1"/>
    <x v="1"/>
    <x v="1"/>
    <x v="1"/>
    <x v="2"/>
    <n v="159"/>
    <n v="227.37"/>
  </r>
  <r>
    <x v="1"/>
    <x v="2"/>
    <x v="8"/>
    <x v="1"/>
    <x v="1"/>
    <x v="1"/>
    <x v="1"/>
    <x v="1"/>
    <x v="2"/>
    <n v="271"/>
    <n v="387.53"/>
  </r>
  <r>
    <x v="0"/>
    <x v="2"/>
    <x v="8"/>
    <x v="1"/>
    <x v="1"/>
    <x v="1"/>
    <x v="1"/>
    <x v="1"/>
    <x v="2"/>
    <n v="319"/>
    <n v="456.16999999999996"/>
  </r>
  <r>
    <x v="0"/>
    <x v="2"/>
    <x v="8"/>
    <x v="1"/>
    <x v="1"/>
    <x v="1"/>
    <x v="1"/>
    <x v="1"/>
    <x v="2"/>
    <n v="843"/>
    <n v="1205.49"/>
  </r>
  <r>
    <x v="1"/>
    <x v="2"/>
    <x v="9"/>
    <x v="1"/>
    <x v="1"/>
    <x v="1"/>
    <x v="1"/>
    <x v="1"/>
    <x v="2"/>
    <n v="314"/>
    <n v="449.02"/>
  </r>
  <r>
    <x v="4"/>
    <x v="2"/>
    <x v="9"/>
    <x v="1"/>
    <x v="1"/>
    <x v="1"/>
    <x v="1"/>
    <x v="1"/>
    <x v="2"/>
    <n v="242"/>
    <n v="346.06"/>
  </r>
  <r>
    <x v="1"/>
    <x v="2"/>
    <x v="9"/>
    <x v="1"/>
    <x v="1"/>
    <x v="1"/>
    <x v="1"/>
    <x v="1"/>
    <x v="2"/>
    <n v="290"/>
    <n v="414.7"/>
  </r>
  <r>
    <x v="1"/>
    <x v="2"/>
    <x v="9"/>
    <x v="1"/>
    <x v="1"/>
    <x v="1"/>
    <x v="1"/>
    <x v="1"/>
    <x v="2"/>
    <n v="316"/>
    <n v="451.88"/>
  </r>
  <r>
    <x v="1"/>
    <x v="2"/>
    <x v="9"/>
    <x v="1"/>
    <x v="1"/>
    <x v="1"/>
    <x v="1"/>
    <x v="1"/>
    <x v="2"/>
    <n v="286"/>
    <n v="408.98"/>
  </r>
  <r>
    <x v="0"/>
    <x v="2"/>
    <x v="9"/>
    <x v="1"/>
    <x v="1"/>
    <x v="1"/>
    <x v="1"/>
    <x v="1"/>
    <x v="2"/>
    <n v="840"/>
    <n v="1201.2"/>
  </r>
  <r>
    <x v="0"/>
    <x v="2"/>
    <x v="9"/>
    <x v="1"/>
    <x v="1"/>
    <x v="1"/>
    <x v="1"/>
    <x v="1"/>
    <x v="2"/>
    <n v="873"/>
    <n v="1248.3899999999999"/>
  </r>
  <r>
    <x v="1"/>
    <x v="2"/>
    <x v="9"/>
    <x v="1"/>
    <x v="1"/>
    <x v="1"/>
    <x v="1"/>
    <x v="1"/>
    <x v="2"/>
    <n v="950"/>
    <n v="1358.5"/>
  </r>
  <r>
    <x v="1"/>
    <x v="2"/>
    <x v="9"/>
    <x v="1"/>
    <x v="1"/>
    <x v="1"/>
    <x v="1"/>
    <x v="1"/>
    <x v="2"/>
    <n v="951"/>
    <n v="1359.93"/>
  </r>
  <r>
    <x v="1"/>
    <x v="2"/>
    <x v="9"/>
    <x v="1"/>
    <x v="1"/>
    <x v="1"/>
    <x v="1"/>
    <x v="1"/>
    <x v="2"/>
    <n v="952"/>
    <n v="1361.3600000000001"/>
  </r>
  <r>
    <x v="0"/>
    <x v="2"/>
    <x v="9"/>
    <x v="1"/>
    <x v="1"/>
    <x v="1"/>
    <x v="1"/>
    <x v="1"/>
    <x v="2"/>
    <n v="826"/>
    <n v="526.24"/>
  </r>
  <r>
    <x v="1"/>
    <x v="2"/>
    <x v="9"/>
    <x v="1"/>
    <x v="1"/>
    <x v="1"/>
    <x v="1"/>
    <x v="1"/>
    <x v="2"/>
    <n v="879"/>
    <n v="526.24"/>
  </r>
  <r>
    <x v="4"/>
    <x v="2"/>
    <x v="9"/>
    <x v="1"/>
    <x v="1"/>
    <x v="1"/>
    <x v="1"/>
    <x v="1"/>
    <x v="2"/>
    <n v="315"/>
    <n v="450.45"/>
  </r>
  <r>
    <x v="0"/>
    <x v="2"/>
    <x v="9"/>
    <x v="1"/>
    <x v="1"/>
    <x v="1"/>
    <x v="1"/>
    <x v="1"/>
    <x v="2"/>
    <n v="309"/>
    <n v="441.87"/>
  </r>
  <r>
    <x v="1"/>
    <x v="2"/>
    <x v="9"/>
    <x v="1"/>
    <x v="1"/>
    <x v="1"/>
    <x v="1"/>
    <x v="1"/>
    <x v="2"/>
    <n v="313"/>
    <n v="447.59000000000003"/>
  </r>
  <r>
    <x v="1"/>
    <x v="2"/>
    <x v="9"/>
    <x v="1"/>
    <x v="1"/>
    <x v="1"/>
    <x v="1"/>
    <x v="1"/>
    <x v="2"/>
    <n v="241"/>
    <n v="344.63"/>
  </r>
  <r>
    <x v="1"/>
    <x v="2"/>
    <x v="9"/>
    <x v="1"/>
    <x v="1"/>
    <x v="1"/>
    <x v="1"/>
    <x v="1"/>
    <x v="2"/>
    <n v="289"/>
    <n v="413.27"/>
  </r>
  <r>
    <x v="1"/>
    <x v="2"/>
    <x v="9"/>
    <x v="1"/>
    <x v="1"/>
    <x v="1"/>
    <x v="1"/>
    <x v="1"/>
    <x v="2"/>
    <n v="795"/>
    <n v="1136.8499999999999"/>
  </r>
  <r>
    <x v="1"/>
    <x v="2"/>
    <x v="9"/>
    <x v="1"/>
    <x v="1"/>
    <x v="1"/>
    <x v="1"/>
    <x v="1"/>
    <x v="2"/>
    <n v="849"/>
    <n v="1214.07"/>
  </r>
  <r>
    <x v="1"/>
    <x v="2"/>
    <x v="9"/>
    <x v="1"/>
    <x v="1"/>
    <x v="1"/>
    <x v="1"/>
    <x v="1"/>
    <x v="2"/>
    <n v="882"/>
    <n v="1261.26"/>
  </r>
  <r>
    <x v="1"/>
    <x v="2"/>
    <x v="10"/>
    <x v="1"/>
    <x v="1"/>
    <x v="1"/>
    <x v="1"/>
    <x v="1"/>
    <x v="2"/>
    <n v="320"/>
    <n v="457.6"/>
  </r>
  <r>
    <x v="1"/>
    <x v="2"/>
    <x v="10"/>
    <x v="1"/>
    <x v="1"/>
    <x v="1"/>
    <x v="1"/>
    <x v="1"/>
    <x v="2"/>
    <n v="248"/>
    <n v="354.64"/>
  </r>
  <r>
    <x v="1"/>
    <x v="2"/>
    <x v="10"/>
    <x v="1"/>
    <x v="1"/>
    <x v="1"/>
    <x v="1"/>
    <x v="1"/>
    <x v="2"/>
    <n v="322"/>
    <n v="460.46000000000004"/>
  </r>
  <r>
    <x v="1"/>
    <x v="2"/>
    <x v="10"/>
    <x v="1"/>
    <x v="1"/>
    <x v="1"/>
    <x v="1"/>
    <x v="1"/>
    <x v="2"/>
    <n v="244"/>
    <n v="348.92"/>
  </r>
  <r>
    <x v="2"/>
    <x v="2"/>
    <x v="10"/>
    <x v="1"/>
    <x v="1"/>
    <x v="1"/>
    <x v="1"/>
    <x v="1"/>
    <x v="2"/>
    <n v="292"/>
    <n v="417.56"/>
  </r>
  <r>
    <x v="1"/>
    <x v="2"/>
    <x v="10"/>
    <x v="1"/>
    <x v="1"/>
    <x v="1"/>
    <x v="1"/>
    <x v="1"/>
    <x v="2"/>
    <n v="786"/>
    <n v="1123.98"/>
  </r>
  <r>
    <x v="1"/>
    <x v="2"/>
    <x v="10"/>
    <x v="1"/>
    <x v="1"/>
    <x v="1"/>
    <x v="1"/>
    <x v="1"/>
    <x v="2"/>
    <n v="839"/>
    <n v="1199.77"/>
  </r>
  <r>
    <x v="0"/>
    <x v="2"/>
    <x v="10"/>
    <x v="1"/>
    <x v="1"/>
    <x v="1"/>
    <x v="1"/>
    <x v="1"/>
    <x v="2"/>
    <n v="872"/>
    <n v="1246.96"/>
  </r>
  <r>
    <x v="0"/>
    <x v="2"/>
    <x v="10"/>
    <x v="1"/>
    <x v="1"/>
    <x v="1"/>
    <x v="1"/>
    <x v="1"/>
    <x v="2"/>
    <n v="947"/>
    <n v="1354.21"/>
  </r>
  <r>
    <x v="2"/>
    <x v="2"/>
    <x v="10"/>
    <x v="1"/>
    <x v="1"/>
    <x v="1"/>
    <x v="1"/>
    <x v="1"/>
    <x v="2"/>
    <n v="948"/>
    <n v="1355.6399999999999"/>
  </r>
  <r>
    <x v="2"/>
    <x v="2"/>
    <x v="10"/>
    <x v="1"/>
    <x v="1"/>
    <x v="1"/>
    <x v="1"/>
    <x v="1"/>
    <x v="2"/>
    <n v="949"/>
    <n v="1357.07"/>
  </r>
  <r>
    <x v="0"/>
    <x v="2"/>
    <x v="10"/>
    <x v="1"/>
    <x v="1"/>
    <x v="1"/>
    <x v="1"/>
    <x v="1"/>
    <x v="2"/>
    <n v="825"/>
    <n v="526.24"/>
  </r>
  <r>
    <x v="0"/>
    <x v="2"/>
    <x v="10"/>
    <x v="1"/>
    <x v="1"/>
    <x v="1"/>
    <x v="1"/>
    <x v="1"/>
    <x v="2"/>
    <n v="878"/>
    <n v="526.24"/>
  </r>
  <r>
    <x v="1"/>
    <x v="2"/>
    <x v="10"/>
    <x v="1"/>
    <x v="1"/>
    <x v="1"/>
    <x v="1"/>
    <x v="1"/>
    <x v="2"/>
    <n v="291"/>
    <n v="416.13"/>
  </r>
  <r>
    <x v="1"/>
    <x v="2"/>
    <x v="10"/>
    <x v="1"/>
    <x v="1"/>
    <x v="1"/>
    <x v="1"/>
    <x v="1"/>
    <x v="2"/>
    <n v="333"/>
    <n v="476.19"/>
  </r>
  <r>
    <x v="1"/>
    <x v="2"/>
    <x v="10"/>
    <x v="1"/>
    <x v="1"/>
    <x v="1"/>
    <x v="1"/>
    <x v="1"/>
    <x v="2"/>
    <n v="327"/>
    <n v="467.61"/>
  </r>
  <r>
    <x v="1"/>
    <x v="2"/>
    <x v="10"/>
    <x v="1"/>
    <x v="1"/>
    <x v="1"/>
    <x v="1"/>
    <x v="1"/>
    <x v="2"/>
    <n v="321"/>
    <n v="459.03"/>
  </r>
  <r>
    <x v="2"/>
    <x v="2"/>
    <x v="10"/>
    <x v="1"/>
    <x v="1"/>
    <x v="1"/>
    <x v="1"/>
    <x v="1"/>
    <x v="2"/>
    <n v="319"/>
    <n v="456.16999999999996"/>
  </r>
  <r>
    <x v="2"/>
    <x v="2"/>
    <x v="10"/>
    <x v="1"/>
    <x v="1"/>
    <x v="1"/>
    <x v="1"/>
    <x v="1"/>
    <x v="2"/>
    <n v="247"/>
    <n v="353.21"/>
  </r>
  <r>
    <x v="1"/>
    <x v="2"/>
    <x v="10"/>
    <x v="1"/>
    <x v="1"/>
    <x v="1"/>
    <x v="1"/>
    <x v="1"/>
    <x v="2"/>
    <n v="295"/>
    <n v="421.85"/>
  </r>
  <r>
    <x v="2"/>
    <x v="2"/>
    <x v="10"/>
    <x v="1"/>
    <x v="1"/>
    <x v="1"/>
    <x v="1"/>
    <x v="1"/>
    <x v="2"/>
    <n v="848"/>
    <n v="1212.6399999999999"/>
  </r>
  <r>
    <x v="1"/>
    <x v="2"/>
    <x v="10"/>
    <x v="1"/>
    <x v="1"/>
    <x v="1"/>
    <x v="1"/>
    <x v="1"/>
    <x v="2"/>
    <n v="881"/>
    <n v="1259.83"/>
  </r>
  <r>
    <x v="0"/>
    <x v="2"/>
    <x v="11"/>
    <x v="1"/>
    <x v="1"/>
    <x v="1"/>
    <x v="1"/>
    <x v="1"/>
    <x v="2"/>
    <n v="326"/>
    <n v="466.18"/>
  </r>
  <r>
    <x v="0"/>
    <x v="2"/>
    <x v="11"/>
    <x v="1"/>
    <x v="1"/>
    <x v="1"/>
    <x v="1"/>
    <x v="1"/>
    <x v="2"/>
    <n v="254"/>
    <n v="363.22"/>
  </r>
  <r>
    <x v="1"/>
    <x v="2"/>
    <x v="11"/>
    <x v="1"/>
    <x v="1"/>
    <x v="1"/>
    <x v="1"/>
    <x v="1"/>
    <x v="2"/>
    <n v="296"/>
    <n v="423.28"/>
  </r>
  <r>
    <x v="0"/>
    <x v="2"/>
    <x v="11"/>
    <x v="1"/>
    <x v="1"/>
    <x v="1"/>
    <x v="1"/>
    <x v="1"/>
    <x v="2"/>
    <n v="328"/>
    <n v="469.03999999999996"/>
  </r>
  <r>
    <x v="2"/>
    <x v="2"/>
    <x v="11"/>
    <x v="1"/>
    <x v="1"/>
    <x v="1"/>
    <x v="1"/>
    <x v="1"/>
    <x v="2"/>
    <n v="250"/>
    <n v="357.5"/>
  </r>
  <r>
    <x v="1"/>
    <x v="2"/>
    <x v="11"/>
    <x v="1"/>
    <x v="1"/>
    <x v="1"/>
    <x v="1"/>
    <x v="1"/>
    <x v="2"/>
    <n v="298"/>
    <n v="426.14"/>
  </r>
  <r>
    <x v="0"/>
    <x v="2"/>
    <x v="11"/>
    <x v="1"/>
    <x v="1"/>
    <x v="1"/>
    <x v="1"/>
    <x v="1"/>
    <x v="2"/>
    <n v="785"/>
    <n v="1122.55"/>
  </r>
  <r>
    <x v="4"/>
    <x v="2"/>
    <x v="11"/>
    <x v="1"/>
    <x v="1"/>
    <x v="1"/>
    <x v="1"/>
    <x v="1"/>
    <x v="2"/>
    <n v="838"/>
    <n v="1198.3399999999999"/>
  </r>
  <r>
    <x v="4"/>
    <x v="2"/>
    <x v="11"/>
    <x v="1"/>
    <x v="1"/>
    <x v="1"/>
    <x v="1"/>
    <x v="1"/>
    <x v="2"/>
    <n v="871"/>
    <n v="1245.53"/>
  </r>
  <r>
    <x v="2"/>
    <x v="2"/>
    <x v="11"/>
    <x v="1"/>
    <x v="1"/>
    <x v="1"/>
    <x v="1"/>
    <x v="1"/>
    <x v="2"/>
    <n v="945"/>
    <n v="1351.35"/>
  </r>
  <r>
    <x v="1"/>
    <x v="2"/>
    <x v="11"/>
    <x v="1"/>
    <x v="1"/>
    <x v="1"/>
    <x v="1"/>
    <x v="1"/>
    <x v="2"/>
    <n v="946"/>
    <n v="1352.78"/>
  </r>
  <r>
    <x v="4"/>
    <x v="2"/>
    <x v="11"/>
    <x v="1"/>
    <x v="1"/>
    <x v="1"/>
    <x v="1"/>
    <x v="1"/>
    <x v="2"/>
    <n v="824"/>
    <n v="526.24"/>
  </r>
  <r>
    <x v="0"/>
    <x v="2"/>
    <x v="11"/>
    <x v="1"/>
    <x v="1"/>
    <x v="1"/>
    <x v="1"/>
    <x v="1"/>
    <x v="2"/>
    <n v="297"/>
    <n v="424.71"/>
  </r>
  <r>
    <x v="0"/>
    <x v="2"/>
    <x v="11"/>
    <x v="1"/>
    <x v="1"/>
    <x v="1"/>
    <x v="1"/>
    <x v="1"/>
    <x v="2"/>
    <n v="351"/>
    <n v="501.93"/>
  </r>
  <r>
    <x v="4"/>
    <x v="2"/>
    <x v="11"/>
    <x v="1"/>
    <x v="1"/>
    <x v="1"/>
    <x v="1"/>
    <x v="1"/>
    <x v="2"/>
    <n v="345"/>
    <n v="493.35"/>
  </r>
  <r>
    <x v="2"/>
    <x v="2"/>
    <x v="11"/>
    <x v="1"/>
    <x v="1"/>
    <x v="1"/>
    <x v="1"/>
    <x v="1"/>
    <x v="2"/>
    <n v="339"/>
    <n v="484.77"/>
  </r>
  <r>
    <x v="1"/>
    <x v="2"/>
    <x v="11"/>
    <x v="1"/>
    <x v="1"/>
    <x v="1"/>
    <x v="1"/>
    <x v="1"/>
    <x v="2"/>
    <n v="325"/>
    <n v="464.75"/>
  </r>
  <r>
    <x v="2"/>
    <x v="2"/>
    <x v="11"/>
    <x v="1"/>
    <x v="1"/>
    <x v="1"/>
    <x v="1"/>
    <x v="1"/>
    <x v="2"/>
    <n v="253"/>
    <n v="361.78999999999996"/>
  </r>
  <r>
    <x v="0"/>
    <x v="2"/>
    <x v="11"/>
    <x v="1"/>
    <x v="1"/>
    <x v="1"/>
    <x v="1"/>
    <x v="1"/>
    <x v="2"/>
    <n v="301"/>
    <n v="430.43"/>
  </r>
  <r>
    <x v="1"/>
    <x v="2"/>
    <x v="11"/>
    <x v="1"/>
    <x v="1"/>
    <x v="1"/>
    <x v="1"/>
    <x v="1"/>
    <x v="2"/>
    <n v="794"/>
    <n v="1135.42"/>
  </r>
  <r>
    <x v="1"/>
    <x v="2"/>
    <x v="11"/>
    <x v="1"/>
    <x v="1"/>
    <x v="1"/>
    <x v="1"/>
    <x v="1"/>
    <x v="2"/>
    <n v="847"/>
    <n v="1211.21"/>
  </r>
  <r>
    <x v="0"/>
    <x v="2"/>
    <x v="11"/>
    <x v="1"/>
    <x v="1"/>
    <x v="1"/>
    <x v="1"/>
    <x v="1"/>
    <x v="2"/>
    <n v="880"/>
    <n v="1258.4000000000001"/>
  </r>
  <r>
    <x v="0"/>
    <x v="3"/>
    <x v="0"/>
    <x v="0"/>
    <x v="1"/>
    <x v="0"/>
    <x v="0"/>
    <x v="0"/>
    <x v="1"/>
    <n v="362"/>
    <n v="553.86"/>
  </r>
  <r>
    <x v="1"/>
    <x v="3"/>
    <x v="0"/>
    <x v="0"/>
    <x v="1"/>
    <x v="0"/>
    <x v="0"/>
    <x v="0"/>
    <x v="1"/>
    <n v="338"/>
    <n v="483.34000000000003"/>
  </r>
  <r>
    <x v="3"/>
    <x v="3"/>
    <x v="0"/>
    <x v="0"/>
    <x v="1"/>
    <x v="0"/>
    <x v="0"/>
    <x v="0"/>
    <x v="1"/>
    <n v="364"/>
    <n v="520.52"/>
  </r>
  <r>
    <x v="1"/>
    <x v="3"/>
    <x v="0"/>
    <x v="0"/>
    <x v="1"/>
    <x v="0"/>
    <x v="0"/>
    <x v="0"/>
    <x v="1"/>
    <n v="334"/>
    <n v="477.62"/>
  </r>
  <r>
    <x v="1"/>
    <x v="3"/>
    <x v="0"/>
    <x v="0"/>
    <x v="1"/>
    <x v="0"/>
    <x v="0"/>
    <x v="0"/>
    <x v="1"/>
    <n v="655"/>
    <n v="936.65"/>
  </r>
  <r>
    <x v="0"/>
    <x v="3"/>
    <x v="0"/>
    <x v="0"/>
    <x v="1"/>
    <x v="0"/>
    <x v="0"/>
    <x v="0"/>
    <x v="1"/>
    <n v="742"/>
    <n v="1061.06"/>
  </r>
  <r>
    <x v="0"/>
    <x v="3"/>
    <x v="0"/>
    <x v="0"/>
    <x v="1"/>
    <x v="0"/>
    <x v="0"/>
    <x v="0"/>
    <x v="1"/>
    <n v="363"/>
    <n v="519.09"/>
  </r>
  <r>
    <x v="1"/>
    <x v="3"/>
    <x v="0"/>
    <x v="0"/>
    <x v="1"/>
    <x v="0"/>
    <x v="0"/>
    <x v="0"/>
    <x v="1"/>
    <n v="781"/>
    <n v="526.24"/>
  </r>
  <r>
    <x v="1"/>
    <x v="3"/>
    <x v="0"/>
    <x v="0"/>
    <x v="1"/>
    <x v="0"/>
    <x v="0"/>
    <x v="0"/>
    <x v="1"/>
    <n v="361"/>
    <n v="516.23"/>
  </r>
  <r>
    <x v="3"/>
    <x v="3"/>
    <x v="0"/>
    <x v="0"/>
    <x v="1"/>
    <x v="0"/>
    <x v="0"/>
    <x v="0"/>
    <x v="1"/>
    <n v="337"/>
    <n v="481.90999999999997"/>
  </r>
  <r>
    <x v="1"/>
    <x v="3"/>
    <x v="0"/>
    <x v="0"/>
    <x v="1"/>
    <x v="0"/>
    <x v="0"/>
    <x v="0"/>
    <x v="1"/>
    <n v="365"/>
    <n v="521.95000000000005"/>
  </r>
  <r>
    <x v="0"/>
    <x v="3"/>
    <x v="0"/>
    <x v="0"/>
    <x v="1"/>
    <x v="0"/>
    <x v="0"/>
    <x v="0"/>
    <x v="1"/>
    <n v="751"/>
    <n v="1073.93"/>
  </r>
  <r>
    <x v="3"/>
    <x v="3"/>
    <x v="1"/>
    <x v="0"/>
    <x v="1"/>
    <x v="0"/>
    <x v="0"/>
    <x v="0"/>
    <x v="1"/>
    <n v="344"/>
    <n v="526.32000000000005"/>
  </r>
  <r>
    <x v="0"/>
    <x v="3"/>
    <x v="1"/>
    <x v="0"/>
    <x v="1"/>
    <x v="0"/>
    <x v="0"/>
    <x v="0"/>
    <x v="1"/>
    <n v="314"/>
    <n v="449.02"/>
  </r>
  <r>
    <x v="1"/>
    <x v="3"/>
    <x v="1"/>
    <x v="0"/>
    <x v="0"/>
    <x v="0"/>
    <x v="0"/>
    <x v="0"/>
    <x v="1"/>
    <n v="340"/>
    <n v="486.2"/>
  </r>
  <r>
    <x v="0"/>
    <x v="3"/>
    <x v="1"/>
    <x v="0"/>
    <x v="0"/>
    <x v="0"/>
    <x v="0"/>
    <x v="0"/>
    <x v="1"/>
    <n v="316"/>
    <n v="451.88"/>
  </r>
  <r>
    <x v="1"/>
    <x v="3"/>
    <x v="1"/>
    <x v="0"/>
    <x v="0"/>
    <x v="0"/>
    <x v="0"/>
    <x v="0"/>
    <x v="1"/>
    <n v="659"/>
    <n v="942.37"/>
  </r>
  <r>
    <x v="1"/>
    <x v="3"/>
    <x v="1"/>
    <x v="0"/>
    <x v="0"/>
    <x v="0"/>
    <x v="0"/>
    <x v="0"/>
    <x v="1"/>
    <n v="785"/>
    <n v="526.24"/>
  </r>
  <r>
    <x v="0"/>
    <x v="3"/>
    <x v="1"/>
    <x v="0"/>
    <x v="0"/>
    <x v="0"/>
    <x v="0"/>
    <x v="0"/>
    <x v="1"/>
    <n v="343"/>
    <n v="490.49"/>
  </r>
  <r>
    <x v="1"/>
    <x v="3"/>
    <x v="1"/>
    <x v="0"/>
    <x v="0"/>
    <x v="0"/>
    <x v="0"/>
    <x v="0"/>
    <x v="1"/>
    <n v="313"/>
    <n v="447.59000000000003"/>
  </r>
  <r>
    <x v="0"/>
    <x v="3"/>
    <x v="1"/>
    <x v="0"/>
    <x v="0"/>
    <x v="0"/>
    <x v="0"/>
    <x v="0"/>
    <x v="1"/>
    <n v="341"/>
    <n v="487.63"/>
  </r>
  <r>
    <x v="3"/>
    <x v="3"/>
    <x v="1"/>
    <x v="0"/>
    <x v="0"/>
    <x v="0"/>
    <x v="0"/>
    <x v="0"/>
    <x v="1"/>
    <n v="754"/>
    <n v="1078.22"/>
  </r>
  <r>
    <x v="3"/>
    <x v="3"/>
    <x v="2"/>
    <x v="0"/>
    <x v="0"/>
    <x v="0"/>
    <x v="0"/>
    <x v="0"/>
    <x v="1"/>
    <n v="320"/>
    <n v="489.6"/>
  </r>
  <r>
    <x v="0"/>
    <x v="3"/>
    <x v="2"/>
    <x v="0"/>
    <x v="0"/>
    <x v="0"/>
    <x v="0"/>
    <x v="0"/>
    <x v="1"/>
    <n v="296"/>
    <n v="423.28"/>
  </r>
  <r>
    <x v="1"/>
    <x v="3"/>
    <x v="2"/>
    <x v="0"/>
    <x v="0"/>
    <x v="0"/>
    <x v="0"/>
    <x v="0"/>
    <x v="1"/>
    <n v="322"/>
    <n v="460.46000000000004"/>
  </r>
  <r>
    <x v="1"/>
    <x v="3"/>
    <x v="2"/>
    <x v="0"/>
    <x v="0"/>
    <x v="0"/>
    <x v="0"/>
    <x v="0"/>
    <x v="1"/>
    <n v="292"/>
    <n v="417.56"/>
  </r>
  <r>
    <x v="1"/>
    <x v="3"/>
    <x v="2"/>
    <x v="0"/>
    <x v="0"/>
    <x v="0"/>
    <x v="0"/>
    <x v="0"/>
    <x v="1"/>
    <n v="749"/>
    <n v="1071.07"/>
  </r>
  <r>
    <x v="1"/>
    <x v="3"/>
    <x v="2"/>
    <x v="0"/>
    <x v="0"/>
    <x v="0"/>
    <x v="0"/>
    <x v="0"/>
    <x v="1"/>
    <n v="321"/>
    <n v="459.03"/>
  </r>
  <r>
    <x v="1"/>
    <x v="3"/>
    <x v="2"/>
    <x v="0"/>
    <x v="0"/>
    <x v="0"/>
    <x v="0"/>
    <x v="0"/>
    <x v="1"/>
    <n v="319"/>
    <n v="456.16999999999996"/>
  </r>
  <r>
    <x v="1"/>
    <x v="3"/>
    <x v="2"/>
    <x v="0"/>
    <x v="0"/>
    <x v="0"/>
    <x v="0"/>
    <x v="0"/>
    <x v="1"/>
    <n v="295"/>
    <n v="421.85"/>
  </r>
  <r>
    <x v="0"/>
    <x v="3"/>
    <x v="2"/>
    <x v="0"/>
    <x v="0"/>
    <x v="0"/>
    <x v="0"/>
    <x v="0"/>
    <x v="1"/>
    <n v="323"/>
    <n v="461.89"/>
  </r>
  <r>
    <x v="3"/>
    <x v="3"/>
    <x v="2"/>
    <x v="0"/>
    <x v="0"/>
    <x v="0"/>
    <x v="0"/>
    <x v="0"/>
    <x v="1"/>
    <n v="758"/>
    <n v="1083.94"/>
  </r>
  <r>
    <x v="4"/>
    <x v="3"/>
    <x v="3"/>
    <x v="0"/>
    <x v="0"/>
    <x v="0"/>
    <x v="0"/>
    <x v="0"/>
    <x v="1"/>
    <n v="128"/>
    <n v="195.84"/>
  </r>
  <r>
    <x v="0"/>
    <x v="3"/>
    <x v="3"/>
    <x v="0"/>
    <x v="0"/>
    <x v="0"/>
    <x v="0"/>
    <x v="0"/>
    <x v="1"/>
    <n v="302"/>
    <n v="431.86"/>
  </r>
  <r>
    <x v="0"/>
    <x v="3"/>
    <x v="3"/>
    <x v="0"/>
    <x v="0"/>
    <x v="0"/>
    <x v="0"/>
    <x v="0"/>
    <x v="1"/>
    <n v="130"/>
    <n v="185.9"/>
  </r>
  <r>
    <x v="0"/>
    <x v="3"/>
    <x v="3"/>
    <x v="0"/>
    <x v="0"/>
    <x v="0"/>
    <x v="0"/>
    <x v="0"/>
    <x v="1"/>
    <n v="346"/>
    <n v="494.78"/>
  </r>
  <r>
    <x v="1"/>
    <x v="3"/>
    <x v="3"/>
    <x v="0"/>
    <x v="0"/>
    <x v="0"/>
    <x v="0"/>
    <x v="0"/>
    <x v="1"/>
    <n v="372"/>
    <n v="531.96"/>
  </r>
  <r>
    <x v="2"/>
    <x v="3"/>
    <x v="3"/>
    <x v="0"/>
    <x v="0"/>
    <x v="0"/>
    <x v="0"/>
    <x v="0"/>
    <x v="1"/>
    <n v="740"/>
    <n v="1058.2"/>
  </r>
  <r>
    <x v="2"/>
    <x v="3"/>
    <x v="3"/>
    <x v="0"/>
    <x v="0"/>
    <x v="0"/>
    <x v="0"/>
    <x v="0"/>
    <x v="1"/>
    <n v="129"/>
    <n v="184.47"/>
  </r>
  <r>
    <x v="1"/>
    <x v="3"/>
    <x v="3"/>
    <x v="0"/>
    <x v="0"/>
    <x v="0"/>
    <x v="0"/>
    <x v="0"/>
    <x v="1"/>
    <n v="746"/>
    <n v="526.24"/>
  </r>
  <r>
    <x v="1"/>
    <x v="3"/>
    <x v="3"/>
    <x v="0"/>
    <x v="0"/>
    <x v="0"/>
    <x v="0"/>
    <x v="0"/>
    <x v="1"/>
    <n v="780"/>
    <n v="526.24"/>
  </r>
  <r>
    <x v="0"/>
    <x v="3"/>
    <x v="3"/>
    <x v="0"/>
    <x v="0"/>
    <x v="0"/>
    <x v="0"/>
    <x v="0"/>
    <x v="1"/>
    <n v="127"/>
    <n v="181.61"/>
  </r>
  <r>
    <x v="1"/>
    <x v="3"/>
    <x v="3"/>
    <x v="0"/>
    <x v="0"/>
    <x v="0"/>
    <x v="0"/>
    <x v="0"/>
    <x v="1"/>
    <n v="301"/>
    <n v="430.43"/>
  </r>
  <r>
    <x v="0"/>
    <x v="3"/>
    <x v="3"/>
    <x v="0"/>
    <x v="0"/>
    <x v="0"/>
    <x v="0"/>
    <x v="0"/>
    <x v="1"/>
    <n v="349"/>
    <n v="499.07"/>
  </r>
  <r>
    <x v="4"/>
    <x v="3"/>
    <x v="3"/>
    <x v="0"/>
    <x v="0"/>
    <x v="0"/>
    <x v="0"/>
    <x v="0"/>
    <x v="1"/>
    <n v="749"/>
    <n v="1071.07"/>
  </r>
  <r>
    <x v="2"/>
    <x v="3"/>
    <x v="4"/>
    <x v="0"/>
    <x v="0"/>
    <x v="0"/>
    <x v="0"/>
    <x v="0"/>
    <x v="1"/>
    <n v="134"/>
    <n v="191.62"/>
  </r>
  <r>
    <x v="1"/>
    <x v="3"/>
    <x v="4"/>
    <x v="0"/>
    <x v="0"/>
    <x v="0"/>
    <x v="0"/>
    <x v="0"/>
    <x v="1"/>
    <n v="308"/>
    <n v="440.44"/>
  </r>
  <r>
    <x v="0"/>
    <x v="3"/>
    <x v="4"/>
    <x v="0"/>
    <x v="0"/>
    <x v="0"/>
    <x v="0"/>
    <x v="0"/>
    <x v="1"/>
    <n v="350"/>
    <n v="500.5"/>
  </r>
  <r>
    <x v="0"/>
    <x v="3"/>
    <x v="4"/>
    <x v="0"/>
    <x v="0"/>
    <x v="0"/>
    <x v="0"/>
    <x v="0"/>
    <x v="1"/>
    <n v="136"/>
    <n v="194.48"/>
  </r>
  <r>
    <x v="4"/>
    <x v="3"/>
    <x v="4"/>
    <x v="0"/>
    <x v="0"/>
    <x v="0"/>
    <x v="0"/>
    <x v="0"/>
    <x v="1"/>
    <n v="304"/>
    <n v="434.72"/>
  </r>
  <r>
    <x v="0"/>
    <x v="3"/>
    <x v="4"/>
    <x v="0"/>
    <x v="0"/>
    <x v="0"/>
    <x v="0"/>
    <x v="0"/>
    <x v="1"/>
    <n v="352"/>
    <n v="503.36"/>
  </r>
  <r>
    <x v="0"/>
    <x v="3"/>
    <x v="4"/>
    <x v="0"/>
    <x v="0"/>
    <x v="0"/>
    <x v="0"/>
    <x v="0"/>
    <x v="1"/>
    <n v="132"/>
    <n v="188.76"/>
  </r>
  <r>
    <x v="1"/>
    <x v="3"/>
    <x v="4"/>
    <x v="0"/>
    <x v="0"/>
    <x v="0"/>
    <x v="0"/>
    <x v="0"/>
    <x v="1"/>
    <n v="706"/>
    <n v="1009.5799999999999"/>
  </r>
  <r>
    <x v="0"/>
    <x v="3"/>
    <x v="4"/>
    <x v="0"/>
    <x v="0"/>
    <x v="0"/>
    <x v="0"/>
    <x v="0"/>
    <x v="1"/>
    <n v="739"/>
    <n v="1056.77"/>
  </r>
  <r>
    <x v="0"/>
    <x v="3"/>
    <x v="4"/>
    <x v="0"/>
    <x v="0"/>
    <x v="0"/>
    <x v="0"/>
    <x v="0"/>
    <x v="1"/>
    <n v="135"/>
    <n v="193.05"/>
  </r>
  <r>
    <x v="0"/>
    <x v="3"/>
    <x v="4"/>
    <x v="0"/>
    <x v="0"/>
    <x v="0"/>
    <x v="0"/>
    <x v="0"/>
    <x v="1"/>
    <n v="779"/>
    <n v="526.24"/>
  </r>
  <r>
    <x v="0"/>
    <x v="3"/>
    <x v="4"/>
    <x v="0"/>
    <x v="0"/>
    <x v="0"/>
    <x v="0"/>
    <x v="0"/>
    <x v="1"/>
    <n v="133"/>
    <n v="190.19"/>
  </r>
  <r>
    <x v="2"/>
    <x v="3"/>
    <x v="4"/>
    <x v="0"/>
    <x v="0"/>
    <x v="0"/>
    <x v="0"/>
    <x v="0"/>
    <x v="1"/>
    <n v="307"/>
    <n v="439.01"/>
  </r>
  <r>
    <x v="0"/>
    <x v="3"/>
    <x v="4"/>
    <x v="0"/>
    <x v="0"/>
    <x v="0"/>
    <x v="0"/>
    <x v="0"/>
    <x v="1"/>
    <n v="355"/>
    <n v="507.65"/>
  </r>
  <r>
    <x v="0"/>
    <x v="3"/>
    <x v="4"/>
    <x v="0"/>
    <x v="0"/>
    <x v="0"/>
    <x v="0"/>
    <x v="0"/>
    <x v="1"/>
    <n v="131"/>
    <n v="187.32999999999998"/>
  </r>
  <r>
    <x v="1"/>
    <x v="3"/>
    <x v="4"/>
    <x v="0"/>
    <x v="0"/>
    <x v="0"/>
    <x v="0"/>
    <x v="0"/>
    <x v="1"/>
    <n v="305"/>
    <n v="436.15"/>
  </r>
  <r>
    <x v="2"/>
    <x v="3"/>
    <x v="4"/>
    <x v="0"/>
    <x v="0"/>
    <x v="0"/>
    <x v="0"/>
    <x v="0"/>
    <x v="1"/>
    <n v="748"/>
    <n v="1069.6399999999999"/>
  </r>
  <r>
    <x v="0"/>
    <x v="3"/>
    <x v="5"/>
    <x v="0"/>
    <x v="0"/>
    <x v="0"/>
    <x v="0"/>
    <x v="0"/>
    <x v="1"/>
    <n v="350"/>
    <n v="535.5"/>
  </r>
  <r>
    <x v="0"/>
    <x v="3"/>
    <x v="5"/>
    <x v="0"/>
    <x v="0"/>
    <x v="0"/>
    <x v="0"/>
    <x v="0"/>
    <x v="1"/>
    <n v="320"/>
    <n v="457.6"/>
  </r>
  <r>
    <x v="2"/>
    <x v="3"/>
    <x v="5"/>
    <x v="0"/>
    <x v="0"/>
    <x v="0"/>
    <x v="0"/>
    <x v="0"/>
    <x v="1"/>
    <n v="346"/>
    <n v="494.78"/>
  </r>
  <r>
    <x v="3"/>
    <x v="3"/>
    <x v="5"/>
    <x v="0"/>
    <x v="0"/>
    <x v="0"/>
    <x v="0"/>
    <x v="0"/>
    <x v="1"/>
    <n v="322"/>
    <n v="460.46000000000004"/>
  </r>
  <r>
    <x v="0"/>
    <x v="3"/>
    <x v="5"/>
    <x v="0"/>
    <x v="0"/>
    <x v="0"/>
    <x v="0"/>
    <x v="0"/>
    <x v="1"/>
    <n v="658"/>
    <n v="940.94"/>
  </r>
  <r>
    <x v="2"/>
    <x v="3"/>
    <x v="5"/>
    <x v="0"/>
    <x v="0"/>
    <x v="0"/>
    <x v="0"/>
    <x v="0"/>
    <x v="1"/>
    <n v="745"/>
    <n v="1065.3499999999999"/>
  </r>
  <r>
    <x v="2"/>
    <x v="3"/>
    <x v="5"/>
    <x v="0"/>
    <x v="0"/>
    <x v="0"/>
    <x v="0"/>
    <x v="0"/>
    <x v="1"/>
    <n v="345"/>
    <n v="493.35"/>
  </r>
  <r>
    <x v="0"/>
    <x v="3"/>
    <x v="5"/>
    <x v="0"/>
    <x v="0"/>
    <x v="0"/>
    <x v="0"/>
    <x v="0"/>
    <x v="1"/>
    <n v="784"/>
    <n v="526.24"/>
  </r>
  <r>
    <x v="3"/>
    <x v="3"/>
    <x v="5"/>
    <x v="0"/>
    <x v="0"/>
    <x v="0"/>
    <x v="0"/>
    <x v="0"/>
    <x v="1"/>
    <n v="349"/>
    <n v="499.07"/>
  </r>
  <r>
    <x v="2"/>
    <x v="3"/>
    <x v="5"/>
    <x v="0"/>
    <x v="0"/>
    <x v="0"/>
    <x v="0"/>
    <x v="0"/>
    <x v="1"/>
    <n v="319"/>
    <n v="456.16999999999996"/>
  </r>
  <r>
    <x v="0"/>
    <x v="3"/>
    <x v="5"/>
    <x v="0"/>
    <x v="0"/>
    <x v="0"/>
    <x v="0"/>
    <x v="0"/>
    <x v="1"/>
    <n v="347"/>
    <n v="496.21000000000004"/>
  </r>
  <r>
    <x v="0"/>
    <x v="3"/>
    <x v="5"/>
    <x v="0"/>
    <x v="0"/>
    <x v="0"/>
    <x v="0"/>
    <x v="0"/>
    <x v="1"/>
    <n v="753"/>
    <n v="1076.79"/>
  </r>
  <r>
    <x v="0"/>
    <x v="3"/>
    <x v="6"/>
    <x v="0"/>
    <x v="0"/>
    <x v="0"/>
    <x v="0"/>
    <x v="0"/>
    <x v="1"/>
    <n v="326"/>
    <n v="466.18"/>
  </r>
  <r>
    <x v="1"/>
    <x v="3"/>
    <x v="6"/>
    <x v="0"/>
    <x v="0"/>
    <x v="0"/>
    <x v="0"/>
    <x v="0"/>
    <x v="1"/>
    <n v="352"/>
    <n v="503.36"/>
  </r>
  <r>
    <x v="0"/>
    <x v="3"/>
    <x v="6"/>
    <x v="0"/>
    <x v="0"/>
    <x v="0"/>
    <x v="0"/>
    <x v="0"/>
    <x v="1"/>
    <n v="328"/>
    <n v="469.03999999999996"/>
  </r>
  <r>
    <x v="1"/>
    <x v="3"/>
    <x v="6"/>
    <x v="0"/>
    <x v="0"/>
    <x v="0"/>
    <x v="0"/>
    <x v="0"/>
    <x v="1"/>
    <n v="657"/>
    <n v="939.51"/>
  </r>
  <r>
    <x v="0"/>
    <x v="3"/>
    <x v="6"/>
    <x v="0"/>
    <x v="0"/>
    <x v="0"/>
    <x v="0"/>
    <x v="0"/>
    <x v="1"/>
    <n v="744"/>
    <n v="1063.92"/>
  </r>
  <r>
    <x v="0"/>
    <x v="3"/>
    <x v="6"/>
    <x v="0"/>
    <x v="0"/>
    <x v="0"/>
    <x v="0"/>
    <x v="0"/>
    <x v="1"/>
    <n v="351"/>
    <n v="501.93"/>
  </r>
  <r>
    <x v="1"/>
    <x v="3"/>
    <x v="6"/>
    <x v="0"/>
    <x v="0"/>
    <x v="0"/>
    <x v="0"/>
    <x v="0"/>
    <x v="1"/>
    <n v="783"/>
    <n v="526.24"/>
  </r>
  <r>
    <x v="0"/>
    <x v="3"/>
    <x v="6"/>
    <x v="0"/>
    <x v="0"/>
    <x v="0"/>
    <x v="0"/>
    <x v="0"/>
    <x v="1"/>
    <n v="355"/>
    <n v="507.65"/>
  </r>
  <r>
    <x v="1"/>
    <x v="3"/>
    <x v="6"/>
    <x v="0"/>
    <x v="0"/>
    <x v="0"/>
    <x v="0"/>
    <x v="0"/>
    <x v="1"/>
    <n v="325"/>
    <n v="464.75"/>
  </r>
  <r>
    <x v="0"/>
    <x v="3"/>
    <x v="6"/>
    <x v="0"/>
    <x v="0"/>
    <x v="0"/>
    <x v="0"/>
    <x v="0"/>
    <x v="1"/>
    <n v="353"/>
    <n v="504.78999999999996"/>
  </r>
  <r>
    <x v="1"/>
    <x v="3"/>
    <x v="7"/>
    <x v="0"/>
    <x v="0"/>
    <x v="0"/>
    <x v="0"/>
    <x v="0"/>
    <x v="1"/>
    <n v="368"/>
    <n v="563.04"/>
  </r>
  <r>
    <x v="1"/>
    <x v="3"/>
    <x v="7"/>
    <x v="0"/>
    <x v="0"/>
    <x v="0"/>
    <x v="0"/>
    <x v="0"/>
    <x v="1"/>
    <n v="344"/>
    <n v="491.91999999999996"/>
  </r>
  <r>
    <x v="1"/>
    <x v="3"/>
    <x v="7"/>
    <x v="0"/>
    <x v="0"/>
    <x v="0"/>
    <x v="0"/>
    <x v="0"/>
    <x v="1"/>
    <n v="370"/>
    <n v="529.1"/>
  </r>
  <r>
    <x v="1"/>
    <x v="3"/>
    <x v="7"/>
    <x v="0"/>
    <x v="0"/>
    <x v="0"/>
    <x v="0"/>
    <x v="0"/>
    <x v="1"/>
    <n v="340"/>
    <n v="486.2"/>
  </r>
  <r>
    <x v="0"/>
    <x v="3"/>
    <x v="7"/>
    <x v="0"/>
    <x v="0"/>
    <x v="0"/>
    <x v="0"/>
    <x v="0"/>
    <x v="1"/>
    <n v="741"/>
    <n v="1059.6300000000001"/>
  </r>
  <r>
    <x v="0"/>
    <x v="3"/>
    <x v="7"/>
    <x v="0"/>
    <x v="0"/>
    <x v="0"/>
    <x v="0"/>
    <x v="0"/>
    <x v="1"/>
    <n v="369"/>
    <n v="527.66999999999996"/>
  </r>
  <r>
    <x v="1"/>
    <x v="3"/>
    <x v="7"/>
    <x v="0"/>
    <x v="0"/>
    <x v="0"/>
    <x v="0"/>
    <x v="0"/>
    <x v="1"/>
    <n v="367"/>
    <n v="524.80999999999995"/>
  </r>
  <r>
    <x v="1"/>
    <x v="3"/>
    <x v="7"/>
    <x v="0"/>
    <x v="0"/>
    <x v="0"/>
    <x v="0"/>
    <x v="0"/>
    <x v="1"/>
    <n v="343"/>
    <n v="490.49"/>
  </r>
  <r>
    <x v="1"/>
    <x v="3"/>
    <x v="7"/>
    <x v="0"/>
    <x v="0"/>
    <x v="0"/>
    <x v="0"/>
    <x v="0"/>
    <x v="1"/>
    <n v="371"/>
    <n v="530.53"/>
  </r>
  <r>
    <x v="1"/>
    <x v="3"/>
    <x v="7"/>
    <x v="0"/>
    <x v="0"/>
    <x v="0"/>
    <x v="0"/>
    <x v="0"/>
    <x v="1"/>
    <n v="750"/>
    <n v="1072.5"/>
  </r>
  <r>
    <x v="1"/>
    <x v="3"/>
    <x v="8"/>
    <x v="0"/>
    <x v="0"/>
    <x v="0"/>
    <x v="0"/>
    <x v="0"/>
    <x v="1"/>
    <n v="356"/>
    <n v="544.68000000000006"/>
  </r>
  <r>
    <x v="0"/>
    <x v="3"/>
    <x v="8"/>
    <x v="0"/>
    <x v="0"/>
    <x v="0"/>
    <x v="0"/>
    <x v="0"/>
    <x v="1"/>
    <n v="332"/>
    <n v="474.76"/>
  </r>
  <r>
    <x v="1"/>
    <x v="3"/>
    <x v="8"/>
    <x v="0"/>
    <x v="0"/>
    <x v="0"/>
    <x v="0"/>
    <x v="0"/>
    <x v="1"/>
    <n v="358"/>
    <n v="511.94"/>
  </r>
  <r>
    <x v="0"/>
    <x v="3"/>
    <x v="8"/>
    <x v="0"/>
    <x v="0"/>
    <x v="0"/>
    <x v="0"/>
    <x v="0"/>
    <x v="1"/>
    <n v="656"/>
    <n v="938.07999999999993"/>
  </r>
  <r>
    <x v="2"/>
    <x v="3"/>
    <x v="8"/>
    <x v="0"/>
    <x v="0"/>
    <x v="0"/>
    <x v="0"/>
    <x v="0"/>
    <x v="1"/>
    <n v="743"/>
    <n v="1062.49"/>
  </r>
  <r>
    <x v="2"/>
    <x v="3"/>
    <x v="8"/>
    <x v="0"/>
    <x v="0"/>
    <x v="0"/>
    <x v="0"/>
    <x v="0"/>
    <x v="1"/>
    <n v="357"/>
    <n v="510.51"/>
  </r>
  <r>
    <x v="0"/>
    <x v="3"/>
    <x v="8"/>
    <x v="0"/>
    <x v="0"/>
    <x v="0"/>
    <x v="0"/>
    <x v="0"/>
    <x v="1"/>
    <n v="782"/>
    <n v="526.24"/>
  </r>
  <r>
    <x v="1"/>
    <x v="3"/>
    <x v="8"/>
    <x v="0"/>
    <x v="0"/>
    <x v="0"/>
    <x v="0"/>
    <x v="0"/>
    <x v="1"/>
    <n v="331"/>
    <n v="473.33"/>
  </r>
  <r>
    <x v="0"/>
    <x v="3"/>
    <x v="8"/>
    <x v="0"/>
    <x v="0"/>
    <x v="0"/>
    <x v="0"/>
    <x v="0"/>
    <x v="1"/>
    <n v="359"/>
    <n v="513.37"/>
  </r>
  <r>
    <x v="1"/>
    <x v="3"/>
    <x v="8"/>
    <x v="0"/>
    <x v="0"/>
    <x v="0"/>
    <x v="0"/>
    <x v="0"/>
    <x v="1"/>
    <n v="752"/>
    <n v="1075.3600000000001"/>
  </r>
  <r>
    <x v="0"/>
    <x v="3"/>
    <x v="9"/>
    <x v="0"/>
    <x v="0"/>
    <x v="0"/>
    <x v="0"/>
    <x v="0"/>
    <x v="1"/>
    <n v="326"/>
    <n v="498.78"/>
  </r>
  <r>
    <x v="2"/>
    <x v="3"/>
    <x v="9"/>
    <x v="0"/>
    <x v="0"/>
    <x v="0"/>
    <x v="0"/>
    <x v="0"/>
    <x v="1"/>
    <n v="328"/>
    <n v="469.03999999999996"/>
  </r>
  <r>
    <x v="1"/>
    <x v="3"/>
    <x v="9"/>
    <x v="0"/>
    <x v="0"/>
    <x v="0"/>
    <x v="0"/>
    <x v="0"/>
    <x v="1"/>
    <n v="298"/>
    <n v="426.14"/>
  </r>
  <r>
    <x v="2"/>
    <x v="3"/>
    <x v="9"/>
    <x v="0"/>
    <x v="0"/>
    <x v="0"/>
    <x v="0"/>
    <x v="0"/>
    <x v="1"/>
    <n v="662"/>
    <n v="946.66"/>
  </r>
  <r>
    <x v="2"/>
    <x v="3"/>
    <x v="9"/>
    <x v="0"/>
    <x v="0"/>
    <x v="0"/>
    <x v="0"/>
    <x v="0"/>
    <x v="1"/>
    <n v="748"/>
    <n v="1069.6399999999999"/>
  </r>
  <r>
    <x v="2"/>
    <x v="3"/>
    <x v="9"/>
    <x v="0"/>
    <x v="0"/>
    <x v="0"/>
    <x v="0"/>
    <x v="0"/>
    <x v="1"/>
    <n v="327"/>
    <n v="467.61"/>
  </r>
  <r>
    <x v="2"/>
    <x v="3"/>
    <x v="9"/>
    <x v="0"/>
    <x v="0"/>
    <x v="0"/>
    <x v="0"/>
    <x v="0"/>
    <x v="1"/>
    <n v="788"/>
    <n v="526.24"/>
  </r>
  <r>
    <x v="1"/>
    <x v="3"/>
    <x v="9"/>
    <x v="0"/>
    <x v="0"/>
    <x v="0"/>
    <x v="0"/>
    <x v="0"/>
    <x v="1"/>
    <n v="325"/>
    <n v="464.75"/>
  </r>
  <r>
    <x v="2"/>
    <x v="3"/>
    <x v="9"/>
    <x v="0"/>
    <x v="0"/>
    <x v="0"/>
    <x v="0"/>
    <x v="0"/>
    <x v="1"/>
    <n v="301"/>
    <n v="430.43"/>
  </r>
  <r>
    <x v="0"/>
    <x v="3"/>
    <x v="9"/>
    <x v="0"/>
    <x v="0"/>
    <x v="0"/>
    <x v="0"/>
    <x v="0"/>
    <x v="1"/>
    <n v="757"/>
    <n v="1082.51"/>
  </r>
  <r>
    <x v="2"/>
    <x v="3"/>
    <x v="10"/>
    <x v="0"/>
    <x v="0"/>
    <x v="0"/>
    <x v="0"/>
    <x v="0"/>
    <x v="1"/>
    <n v="332"/>
    <n v="507.96000000000004"/>
  </r>
  <r>
    <x v="1"/>
    <x v="3"/>
    <x v="10"/>
    <x v="0"/>
    <x v="0"/>
    <x v="0"/>
    <x v="0"/>
    <x v="0"/>
    <x v="1"/>
    <n v="302"/>
    <n v="431.86"/>
  </r>
  <r>
    <x v="0"/>
    <x v="3"/>
    <x v="10"/>
    <x v="0"/>
    <x v="0"/>
    <x v="0"/>
    <x v="0"/>
    <x v="0"/>
    <x v="1"/>
    <n v="334"/>
    <n v="477.62"/>
  </r>
  <r>
    <x v="4"/>
    <x v="3"/>
    <x v="10"/>
    <x v="0"/>
    <x v="0"/>
    <x v="0"/>
    <x v="0"/>
    <x v="0"/>
    <x v="1"/>
    <n v="304"/>
    <n v="434.72"/>
  </r>
  <r>
    <x v="1"/>
    <x v="3"/>
    <x v="10"/>
    <x v="0"/>
    <x v="0"/>
    <x v="0"/>
    <x v="0"/>
    <x v="0"/>
    <x v="1"/>
    <n v="661"/>
    <n v="945.23"/>
  </r>
  <r>
    <x v="0"/>
    <x v="3"/>
    <x v="10"/>
    <x v="0"/>
    <x v="0"/>
    <x v="0"/>
    <x v="0"/>
    <x v="0"/>
    <x v="1"/>
    <n v="747"/>
    <n v="1068.21"/>
  </r>
  <r>
    <x v="0"/>
    <x v="3"/>
    <x v="10"/>
    <x v="0"/>
    <x v="0"/>
    <x v="0"/>
    <x v="0"/>
    <x v="0"/>
    <x v="1"/>
    <n v="333"/>
    <n v="476.19"/>
  </r>
  <r>
    <x v="1"/>
    <x v="3"/>
    <x v="10"/>
    <x v="0"/>
    <x v="0"/>
    <x v="0"/>
    <x v="0"/>
    <x v="0"/>
    <x v="1"/>
    <n v="787"/>
    <n v="526.24"/>
  </r>
  <r>
    <x v="4"/>
    <x v="3"/>
    <x v="10"/>
    <x v="0"/>
    <x v="0"/>
    <x v="0"/>
    <x v="0"/>
    <x v="0"/>
    <x v="1"/>
    <n v="331"/>
    <n v="473.33"/>
  </r>
  <r>
    <x v="0"/>
    <x v="3"/>
    <x v="10"/>
    <x v="0"/>
    <x v="0"/>
    <x v="0"/>
    <x v="0"/>
    <x v="0"/>
    <x v="1"/>
    <n v="307"/>
    <n v="439.01"/>
  </r>
  <r>
    <x v="1"/>
    <x v="3"/>
    <x v="10"/>
    <x v="0"/>
    <x v="0"/>
    <x v="0"/>
    <x v="0"/>
    <x v="0"/>
    <x v="1"/>
    <n v="329"/>
    <n v="470.47"/>
  </r>
  <r>
    <x v="2"/>
    <x v="3"/>
    <x v="10"/>
    <x v="0"/>
    <x v="0"/>
    <x v="0"/>
    <x v="0"/>
    <x v="0"/>
    <x v="1"/>
    <n v="756"/>
    <n v="1081.08"/>
  </r>
  <r>
    <x v="1"/>
    <x v="3"/>
    <x v="11"/>
    <x v="0"/>
    <x v="0"/>
    <x v="0"/>
    <x v="0"/>
    <x v="0"/>
    <x v="1"/>
    <n v="338"/>
    <n v="517.14"/>
  </r>
  <r>
    <x v="1"/>
    <x v="3"/>
    <x v="11"/>
    <x v="0"/>
    <x v="0"/>
    <x v="0"/>
    <x v="0"/>
    <x v="0"/>
    <x v="1"/>
    <n v="308"/>
    <n v="440.44"/>
  </r>
  <r>
    <x v="4"/>
    <x v="3"/>
    <x v="11"/>
    <x v="0"/>
    <x v="0"/>
    <x v="0"/>
    <x v="0"/>
    <x v="0"/>
    <x v="1"/>
    <n v="310"/>
    <n v="443.3"/>
  </r>
  <r>
    <x v="0"/>
    <x v="3"/>
    <x v="11"/>
    <x v="0"/>
    <x v="0"/>
    <x v="0"/>
    <x v="0"/>
    <x v="0"/>
    <x v="1"/>
    <n v="660"/>
    <n v="943.8"/>
  </r>
  <r>
    <x v="2"/>
    <x v="3"/>
    <x v="11"/>
    <x v="0"/>
    <x v="0"/>
    <x v="0"/>
    <x v="0"/>
    <x v="0"/>
    <x v="1"/>
    <n v="746"/>
    <n v="1066.78"/>
  </r>
  <r>
    <x v="2"/>
    <x v="3"/>
    <x v="11"/>
    <x v="0"/>
    <x v="0"/>
    <x v="0"/>
    <x v="0"/>
    <x v="0"/>
    <x v="1"/>
    <n v="339"/>
    <n v="484.77"/>
  </r>
  <r>
    <x v="0"/>
    <x v="3"/>
    <x v="11"/>
    <x v="0"/>
    <x v="0"/>
    <x v="0"/>
    <x v="0"/>
    <x v="0"/>
    <x v="1"/>
    <n v="786"/>
    <n v="526.24"/>
  </r>
  <r>
    <x v="4"/>
    <x v="3"/>
    <x v="11"/>
    <x v="0"/>
    <x v="0"/>
    <x v="0"/>
    <x v="0"/>
    <x v="0"/>
    <x v="1"/>
    <n v="337"/>
    <n v="481.90999999999997"/>
  </r>
  <r>
    <x v="1"/>
    <x v="3"/>
    <x v="11"/>
    <x v="0"/>
    <x v="0"/>
    <x v="0"/>
    <x v="0"/>
    <x v="0"/>
    <x v="1"/>
    <n v="335"/>
    <n v="479.05"/>
  </r>
  <r>
    <x v="1"/>
    <x v="3"/>
    <x v="11"/>
    <x v="0"/>
    <x v="0"/>
    <x v="0"/>
    <x v="0"/>
    <x v="0"/>
    <x v="1"/>
    <n v="755"/>
    <n v="1079.6500000000001"/>
  </r>
  <r>
    <x v="1"/>
    <x v="3"/>
    <x v="0"/>
    <x v="1"/>
    <x v="0"/>
    <x v="0"/>
    <x v="0"/>
    <x v="0"/>
    <x v="0"/>
    <n v="212"/>
    <n v="303.15999999999997"/>
  </r>
  <r>
    <x v="0"/>
    <x v="3"/>
    <x v="0"/>
    <x v="1"/>
    <x v="0"/>
    <x v="0"/>
    <x v="0"/>
    <x v="0"/>
    <x v="0"/>
    <n v="182"/>
    <n v="260.26"/>
  </r>
  <r>
    <x v="1"/>
    <x v="3"/>
    <x v="0"/>
    <x v="1"/>
    <x v="0"/>
    <x v="0"/>
    <x v="0"/>
    <x v="0"/>
    <x v="0"/>
    <n v="184"/>
    <n v="526.24"/>
  </r>
  <r>
    <x v="1"/>
    <x v="3"/>
    <x v="0"/>
    <x v="1"/>
    <x v="0"/>
    <x v="0"/>
    <x v="0"/>
    <x v="0"/>
    <x v="0"/>
    <n v="968"/>
    <n v="1384.24"/>
  </r>
  <r>
    <x v="4"/>
    <x v="3"/>
    <x v="0"/>
    <x v="1"/>
    <x v="0"/>
    <x v="0"/>
    <x v="0"/>
    <x v="0"/>
    <x v="0"/>
    <n v="186"/>
    <n v="265.98"/>
  </r>
  <r>
    <x v="4"/>
    <x v="3"/>
    <x v="0"/>
    <x v="1"/>
    <x v="0"/>
    <x v="0"/>
    <x v="0"/>
    <x v="0"/>
    <x v="0"/>
    <n v="213"/>
    <n v="304.59000000000003"/>
  </r>
  <r>
    <x v="1"/>
    <x v="3"/>
    <x v="0"/>
    <x v="1"/>
    <x v="0"/>
    <x v="0"/>
    <x v="0"/>
    <x v="0"/>
    <x v="0"/>
    <n v="183"/>
    <n v="261.69"/>
  </r>
  <r>
    <x v="1"/>
    <x v="3"/>
    <x v="0"/>
    <x v="1"/>
    <x v="0"/>
    <x v="0"/>
    <x v="0"/>
    <x v="0"/>
    <x v="0"/>
    <n v="749"/>
    <n v="1071.07"/>
  </r>
  <r>
    <x v="0"/>
    <x v="3"/>
    <x v="0"/>
    <x v="1"/>
    <x v="0"/>
    <x v="0"/>
    <x v="0"/>
    <x v="0"/>
    <x v="0"/>
    <n v="209"/>
    <n v="298.87"/>
  </r>
  <r>
    <x v="1"/>
    <x v="3"/>
    <x v="0"/>
    <x v="1"/>
    <x v="0"/>
    <x v="0"/>
    <x v="0"/>
    <x v="0"/>
    <x v="0"/>
    <n v="185"/>
    <n v="264.55"/>
  </r>
  <r>
    <x v="1"/>
    <x v="3"/>
    <x v="1"/>
    <x v="1"/>
    <x v="0"/>
    <x v="0"/>
    <x v="0"/>
    <x v="0"/>
    <x v="0"/>
    <n v="188"/>
    <n v="268.84000000000003"/>
  </r>
  <r>
    <x v="0"/>
    <x v="3"/>
    <x v="1"/>
    <x v="1"/>
    <x v="0"/>
    <x v="0"/>
    <x v="0"/>
    <x v="0"/>
    <x v="0"/>
    <n v="164"/>
    <n v="234.51999999999998"/>
  </r>
  <r>
    <x v="2"/>
    <x v="3"/>
    <x v="1"/>
    <x v="1"/>
    <x v="0"/>
    <x v="0"/>
    <x v="0"/>
    <x v="0"/>
    <x v="0"/>
    <n v="190"/>
    <n v="526.24"/>
  </r>
  <r>
    <x v="0"/>
    <x v="3"/>
    <x v="1"/>
    <x v="1"/>
    <x v="0"/>
    <x v="0"/>
    <x v="0"/>
    <x v="0"/>
    <x v="0"/>
    <n v="160"/>
    <n v="526.24"/>
  </r>
  <r>
    <x v="1"/>
    <x v="3"/>
    <x v="1"/>
    <x v="1"/>
    <x v="0"/>
    <x v="0"/>
    <x v="0"/>
    <x v="0"/>
    <x v="0"/>
    <n v="971"/>
    <n v="1388.53"/>
  </r>
  <r>
    <x v="0"/>
    <x v="3"/>
    <x v="1"/>
    <x v="1"/>
    <x v="0"/>
    <x v="0"/>
    <x v="0"/>
    <x v="0"/>
    <x v="0"/>
    <n v="162"/>
    <n v="231.66"/>
  </r>
  <r>
    <x v="0"/>
    <x v="3"/>
    <x v="1"/>
    <x v="1"/>
    <x v="0"/>
    <x v="0"/>
    <x v="0"/>
    <x v="0"/>
    <x v="0"/>
    <n v="189"/>
    <n v="270.27"/>
  </r>
  <r>
    <x v="1"/>
    <x v="3"/>
    <x v="1"/>
    <x v="1"/>
    <x v="0"/>
    <x v="0"/>
    <x v="0"/>
    <x v="0"/>
    <x v="0"/>
    <n v="165"/>
    <n v="235.95"/>
  </r>
  <r>
    <x v="0"/>
    <x v="3"/>
    <x v="1"/>
    <x v="1"/>
    <x v="0"/>
    <x v="0"/>
    <x v="0"/>
    <x v="0"/>
    <x v="0"/>
    <n v="753"/>
    <n v="1076.79"/>
  </r>
  <r>
    <x v="2"/>
    <x v="3"/>
    <x v="1"/>
    <x v="1"/>
    <x v="0"/>
    <x v="0"/>
    <x v="0"/>
    <x v="0"/>
    <x v="0"/>
    <n v="839"/>
    <n v="1199.77"/>
  </r>
  <r>
    <x v="0"/>
    <x v="3"/>
    <x v="1"/>
    <x v="1"/>
    <x v="0"/>
    <x v="0"/>
    <x v="0"/>
    <x v="0"/>
    <x v="0"/>
    <n v="191"/>
    <n v="273.13"/>
  </r>
  <r>
    <x v="1"/>
    <x v="3"/>
    <x v="1"/>
    <x v="1"/>
    <x v="0"/>
    <x v="0"/>
    <x v="0"/>
    <x v="0"/>
    <x v="0"/>
    <n v="161"/>
    <n v="230.23000000000002"/>
  </r>
  <r>
    <x v="0"/>
    <x v="3"/>
    <x v="2"/>
    <x v="1"/>
    <x v="0"/>
    <x v="0"/>
    <x v="0"/>
    <x v="0"/>
    <x v="0"/>
    <n v="170"/>
    <n v="243.1"/>
  </r>
  <r>
    <x v="0"/>
    <x v="3"/>
    <x v="2"/>
    <x v="1"/>
    <x v="0"/>
    <x v="0"/>
    <x v="0"/>
    <x v="0"/>
    <x v="0"/>
    <n v="140"/>
    <n v="200.2"/>
  </r>
  <r>
    <x v="0"/>
    <x v="3"/>
    <x v="2"/>
    <x v="1"/>
    <x v="0"/>
    <x v="0"/>
    <x v="0"/>
    <x v="0"/>
    <x v="0"/>
    <n v="166"/>
    <n v="526.24"/>
  </r>
  <r>
    <x v="0"/>
    <x v="3"/>
    <x v="2"/>
    <x v="1"/>
    <x v="0"/>
    <x v="0"/>
    <x v="0"/>
    <x v="0"/>
    <x v="0"/>
    <n v="142"/>
    <n v="526.24"/>
  </r>
  <r>
    <x v="1"/>
    <x v="3"/>
    <x v="2"/>
    <x v="1"/>
    <x v="0"/>
    <x v="0"/>
    <x v="0"/>
    <x v="0"/>
    <x v="0"/>
    <n v="975"/>
    <n v="1394.25"/>
  </r>
  <r>
    <x v="1"/>
    <x v="3"/>
    <x v="2"/>
    <x v="1"/>
    <x v="0"/>
    <x v="0"/>
    <x v="0"/>
    <x v="0"/>
    <x v="0"/>
    <n v="141"/>
    <n v="201.63"/>
  </r>
  <r>
    <x v="0"/>
    <x v="3"/>
    <x v="2"/>
    <x v="1"/>
    <x v="0"/>
    <x v="0"/>
    <x v="0"/>
    <x v="0"/>
    <x v="0"/>
    <n v="756"/>
    <n v="1081.08"/>
  </r>
  <r>
    <x v="0"/>
    <x v="3"/>
    <x v="2"/>
    <x v="1"/>
    <x v="0"/>
    <x v="0"/>
    <x v="0"/>
    <x v="0"/>
    <x v="0"/>
    <n v="843"/>
    <n v="1205.49"/>
  </r>
  <r>
    <x v="0"/>
    <x v="3"/>
    <x v="2"/>
    <x v="1"/>
    <x v="0"/>
    <x v="0"/>
    <x v="0"/>
    <x v="0"/>
    <x v="0"/>
    <n v="167"/>
    <n v="238.81"/>
  </r>
  <r>
    <x v="0"/>
    <x v="3"/>
    <x v="2"/>
    <x v="1"/>
    <x v="0"/>
    <x v="0"/>
    <x v="0"/>
    <x v="0"/>
    <x v="0"/>
    <n v="143"/>
    <n v="204.49"/>
  </r>
  <r>
    <x v="1"/>
    <x v="3"/>
    <x v="3"/>
    <x v="1"/>
    <x v="0"/>
    <x v="0"/>
    <x v="0"/>
    <x v="0"/>
    <x v="1"/>
    <n v="272"/>
    <n v="388.96"/>
  </r>
  <r>
    <x v="1"/>
    <x v="3"/>
    <x v="3"/>
    <x v="1"/>
    <x v="0"/>
    <x v="0"/>
    <x v="0"/>
    <x v="0"/>
    <x v="1"/>
    <n v="266"/>
    <n v="380.38"/>
  </r>
  <r>
    <x v="0"/>
    <x v="3"/>
    <x v="3"/>
    <x v="1"/>
    <x v="0"/>
    <x v="0"/>
    <x v="0"/>
    <x v="0"/>
    <x v="0"/>
    <n v="224"/>
    <n v="320.32"/>
  </r>
  <r>
    <x v="0"/>
    <x v="3"/>
    <x v="3"/>
    <x v="1"/>
    <x v="0"/>
    <x v="0"/>
    <x v="0"/>
    <x v="0"/>
    <x v="0"/>
    <n v="194"/>
    <n v="277.42"/>
  </r>
  <r>
    <x v="2"/>
    <x v="3"/>
    <x v="3"/>
    <x v="1"/>
    <x v="0"/>
    <x v="0"/>
    <x v="0"/>
    <x v="0"/>
    <x v="0"/>
    <n v="268"/>
    <n v="383.24"/>
  </r>
  <r>
    <x v="2"/>
    <x v="3"/>
    <x v="3"/>
    <x v="1"/>
    <x v="0"/>
    <x v="0"/>
    <x v="0"/>
    <x v="0"/>
    <x v="0"/>
    <n v="220"/>
    <n v="526.24"/>
  </r>
  <r>
    <x v="2"/>
    <x v="3"/>
    <x v="3"/>
    <x v="1"/>
    <x v="0"/>
    <x v="0"/>
    <x v="0"/>
    <x v="0"/>
    <x v="0"/>
    <n v="196"/>
    <n v="526.24"/>
  </r>
  <r>
    <x v="4"/>
    <x v="3"/>
    <x v="3"/>
    <x v="1"/>
    <x v="0"/>
    <x v="0"/>
    <x v="0"/>
    <x v="0"/>
    <x v="0"/>
    <n v="966"/>
    <n v="1381.38"/>
  </r>
  <r>
    <x v="0"/>
    <x v="3"/>
    <x v="3"/>
    <x v="1"/>
    <x v="0"/>
    <x v="0"/>
    <x v="0"/>
    <x v="0"/>
    <x v="0"/>
    <n v="1019"/>
    <n v="1457.17"/>
  </r>
  <r>
    <x v="0"/>
    <x v="3"/>
    <x v="3"/>
    <x v="1"/>
    <x v="0"/>
    <x v="0"/>
    <x v="0"/>
    <x v="0"/>
    <x v="0"/>
    <n v="192"/>
    <n v="274.56"/>
  </r>
  <r>
    <x v="0"/>
    <x v="3"/>
    <x v="3"/>
    <x v="1"/>
    <x v="0"/>
    <x v="0"/>
    <x v="0"/>
    <x v="0"/>
    <x v="0"/>
    <n v="219"/>
    <n v="313.17"/>
  </r>
  <r>
    <x v="4"/>
    <x v="3"/>
    <x v="3"/>
    <x v="1"/>
    <x v="0"/>
    <x v="0"/>
    <x v="0"/>
    <x v="0"/>
    <x v="0"/>
    <n v="195"/>
    <n v="278.85000000000002"/>
  </r>
  <r>
    <x v="0"/>
    <x v="3"/>
    <x v="3"/>
    <x v="1"/>
    <x v="0"/>
    <x v="0"/>
    <x v="0"/>
    <x v="0"/>
    <x v="0"/>
    <n v="271"/>
    <n v="387.53"/>
  </r>
  <r>
    <x v="2"/>
    <x v="3"/>
    <x v="3"/>
    <x v="1"/>
    <x v="0"/>
    <x v="0"/>
    <x v="0"/>
    <x v="0"/>
    <x v="0"/>
    <n v="747"/>
    <n v="1068.21"/>
  </r>
  <r>
    <x v="2"/>
    <x v="3"/>
    <x v="3"/>
    <x v="1"/>
    <x v="0"/>
    <x v="0"/>
    <x v="0"/>
    <x v="0"/>
    <x v="0"/>
    <n v="834"/>
    <n v="1192.6199999999999"/>
  </r>
  <r>
    <x v="0"/>
    <x v="3"/>
    <x v="3"/>
    <x v="1"/>
    <x v="0"/>
    <x v="0"/>
    <x v="0"/>
    <x v="0"/>
    <x v="1"/>
    <n v="269"/>
    <n v="384.67"/>
  </r>
  <r>
    <x v="0"/>
    <x v="3"/>
    <x v="3"/>
    <x v="1"/>
    <x v="0"/>
    <x v="0"/>
    <x v="0"/>
    <x v="0"/>
    <x v="0"/>
    <n v="221"/>
    <n v="316.02999999999997"/>
  </r>
  <r>
    <x v="2"/>
    <x v="3"/>
    <x v="3"/>
    <x v="1"/>
    <x v="0"/>
    <x v="0"/>
    <x v="0"/>
    <x v="0"/>
    <x v="0"/>
    <n v="149"/>
    <n v="213.07"/>
  </r>
  <r>
    <x v="0"/>
    <x v="3"/>
    <x v="3"/>
    <x v="1"/>
    <x v="0"/>
    <x v="0"/>
    <x v="0"/>
    <x v="0"/>
    <x v="0"/>
    <n v="197"/>
    <n v="281.70999999999998"/>
  </r>
  <r>
    <x v="2"/>
    <x v="3"/>
    <x v="4"/>
    <x v="1"/>
    <x v="0"/>
    <x v="0"/>
    <x v="0"/>
    <x v="0"/>
    <x v="1"/>
    <n v="284"/>
    <n v="406.12"/>
  </r>
  <r>
    <x v="1"/>
    <x v="3"/>
    <x v="4"/>
    <x v="1"/>
    <x v="0"/>
    <x v="0"/>
    <x v="0"/>
    <x v="0"/>
    <x v="1"/>
    <n v="278"/>
    <n v="397.53999999999996"/>
  </r>
  <r>
    <x v="2"/>
    <x v="3"/>
    <x v="4"/>
    <x v="1"/>
    <x v="0"/>
    <x v="0"/>
    <x v="0"/>
    <x v="0"/>
    <x v="0"/>
    <n v="152"/>
    <n v="217.36"/>
  </r>
  <r>
    <x v="0"/>
    <x v="3"/>
    <x v="4"/>
    <x v="1"/>
    <x v="0"/>
    <x v="0"/>
    <x v="0"/>
    <x v="0"/>
    <x v="0"/>
    <n v="200"/>
    <n v="286"/>
  </r>
  <r>
    <x v="1"/>
    <x v="3"/>
    <x v="4"/>
    <x v="1"/>
    <x v="0"/>
    <x v="0"/>
    <x v="0"/>
    <x v="0"/>
    <x v="0"/>
    <n v="286"/>
    <n v="408.98"/>
  </r>
  <r>
    <x v="1"/>
    <x v="3"/>
    <x v="4"/>
    <x v="1"/>
    <x v="0"/>
    <x v="0"/>
    <x v="0"/>
    <x v="0"/>
    <x v="0"/>
    <n v="280"/>
    <n v="400.4"/>
  </r>
  <r>
    <x v="0"/>
    <x v="3"/>
    <x v="4"/>
    <x v="1"/>
    <x v="0"/>
    <x v="0"/>
    <x v="0"/>
    <x v="0"/>
    <x v="0"/>
    <n v="274"/>
    <n v="391.82"/>
  </r>
  <r>
    <x v="1"/>
    <x v="3"/>
    <x v="4"/>
    <x v="1"/>
    <x v="0"/>
    <x v="0"/>
    <x v="0"/>
    <x v="0"/>
    <x v="0"/>
    <n v="226"/>
    <n v="526.24"/>
  </r>
  <r>
    <x v="3"/>
    <x v="3"/>
    <x v="4"/>
    <x v="1"/>
    <x v="0"/>
    <x v="0"/>
    <x v="0"/>
    <x v="0"/>
    <x v="0"/>
    <n v="154"/>
    <n v="526.24"/>
  </r>
  <r>
    <x v="0"/>
    <x v="3"/>
    <x v="4"/>
    <x v="1"/>
    <x v="0"/>
    <x v="0"/>
    <x v="0"/>
    <x v="0"/>
    <x v="0"/>
    <n v="202"/>
    <n v="526.24"/>
  </r>
  <r>
    <x v="2"/>
    <x v="3"/>
    <x v="4"/>
    <x v="1"/>
    <x v="0"/>
    <x v="0"/>
    <x v="0"/>
    <x v="0"/>
    <x v="0"/>
    <n v="965"/>
    <n v="1379.95"/>
  </r>
  <r>
    <x v="1"/>
    <x v="3"/>
    <x v="4"/>
    <x v="1"/>
    <x v="0"/>
    <x v="0"/>
    <x v="0"/>
    <x v="0"/>
    <x v="0"/>
    <n v="198"/>
    <n v="283.14"/>
  </r>
  <r>
    <x v="1"/>
    <x v="3"/>
    <x v="4"/>
    <x v="1"/>
    <x v="0"/>
    <x v="0"/>
    <x v="0"/>
    <x v="0"/>
    <x v="0"/>
    <n v="225"/>
    <n v="321.75"/>
  </r>
  <r>
    <x v="1"/>
    <x v="3"/>
    <x v="4"/>
    <x v="1"/>
    <x v="0"/>
    <x v="0"/>
    <x v="0"/>
    <x v="0"/>
    <x v="0"/>
    <n v="153"/>
    <n v="218.79"/>
  </r>
  <r>
    <x v="2"/>
    <x v="3"/>
    <x v="4"/>
    <x v="1"/>
    <x v="0"/>
    <x v="0"/>
    <x v="0"/>
    <x v="0"/>
    <x v="0"/>
    <n v="201"/>
    <n v="287.43"/>
  </r>
  <r>
    <x v="3"/>
    <x v="3"/>
    <x v="4"/>
    <x v="1"/>
    <x v="0"/>
    <x v="0"/>
    <x v="0"/>
    <x v="0"/>
    <x v="0"/>
    <n v="283"/>
    <n v="404.69"/>
  </r>
  <r>
    <x v="2"/>
    <x v="3"/>
    <x v="4"/>
    <x v="1"/>
    <x v="0"/>
    <x v="0"/>
    <x v="0"/>
    <x v="0"/>
    <x v="0"/>
    <n v="277"/>
    <n v="396.11"/>
  </r>
  <r>
    <x v="0"/>
    <x v="3"/>
    <x v="4"/>
    <x v="1"/>
    <x v="0"/>
    <x v="0"/>
    <x v="0"/>
    <x v="0"/>
    <x v="0"/>
    <n v="746"/>
    <n v="1066.78"/>
  </r>
  <r>
    <x v="0"/>
    <x v="3"/>
    <x v="4"/>
    <x v="1"/>
    <x v="0"/>
    <x v="0"/>
    <x v="0"/>
    <x v="0"/>
    <x v="0"/>
    <n v="800"/>
    <n v="1144"/>
  </r>
  <r>
    <x v="1"/>
    <x v="3"/>
    <x v="4"/>
    <x v="1"/>
    <x v="0"/>
    <x v="0"/>
    <x v="0"/>
    <x v="0"/>
    <x v="0"/>
    <n v="833"/>
    <n v="1191.19"/>
  </r>
  <r>
    <x v="1"/>
    <x v="3"/>
    <x v="4"/>
    <x v="1"/>
    <x v="0"/>
    <x v="0"/>
    <x v="0"/>
    <x v="0"/>
    <x v="1"/>
    <n v="287"/>
    <n v="410.40999999999997"/>
  </r>
  <r>
    <x v="1"/>
    <x v="3"/>
    <x v="4"/>
    <x v="1"/>
    <x v="0"/>
    <x v="0"/>
    <x v="0"/>
    <x v="0"/>
    <x v="1"/>
    <n v="281"/>
    <n v="401.83"/>
  </r>
  <r>
    <x v="4"/>
    <x v="3"/>
    <x v="4"/>
    <x v="1"/>
    <x v="0"/>
    <x v="0"/>
    <x v="0"/>
    <x v="0"/>
    <x v="1"/>
    <n v="275"/>
    <n v="393.25"/>
  </r>
  <r>
    <x v="0"/>
    <x v="3"/>
    <x v="4"/>
    <x v="1"/>
    <x v="0"/>
    <x v="0"/>
    <x v="0"/>
    <x v="0"/>
    <x v="0"/>
    <n v="227"/>
    <n v="324.61"/>
  </r>
  <r>
    <x v="1"/>
    <x v="3"/>
    <x v="4"/>
    <x v="1"/>
    <x v="0"/>
    <x v="0"/>
    <x v="0"/>
    <x v="0"/>
    <x v="0"/>
    <n v="155"/>
    <n v="221.65"/>
  </r>
  <r>
    <x v="0"/>
    <x v="3"/>
    <x v="5"/>
    <x v="1"/>
    <x v="0"/>
    <x v="0"/>
    <x v="0"/>
    <x v="0"/>
    <x v="0"/>
    <n v="194"/>
    <n v="277.42"/>
  </r>
  <r>
    <x v="2"/>
    <x v="3"/>
    <x v="5"/>
    <x v="1"/>
    <x v="0"/>
    <x v="0"/>
    <x v="0"/>
    <x v="0"/>
    <x v="0"/>
    <n v="170"/>
    <n v="243.1"/>
  </r>
  <r>
    <x v="2"/>
    <x v="3"/>
    <x v="5"/>
    <x v="1"/>
    <x v="0"/>
    <x v="0"/>
    <x v="0"/>
    <x v="0"/>
    <x v="0"/>
    <n v="196"/>
    <n v="526.24"/>
  </r>
  <r>
    <x v="2"/>
    <x v="3"/>
    <x v="5"/>
    <x v="1"/>
    <x v="0"/>
    <x v="0"/>
    <x v="0"/>
    <x v="0"/>
    <x v="0"/>
    <n v="166"/>
    <n v="526.24"/>
  </r>
  <r>
    <x v="4"/>
    <x v="3"/>
    <x v="5"/>
    <x v="1"/>
    <x v="0"/>
    <x v="0"/>
    <x v="0"/>
    <x v="0"/>
    <x v="0"/>
    <n v="168"/>
    <n v="240.24"/>
  </r>
  <r>
    <x v="4"/>
    <x v="3"/>
    <x v="5"/>
    <x v="1"/>
    <x v="0"/>
    <x v="0"/>
    <x v="0"/>
    <x v="0"/>
    <x v="0"/>
    <n v="195"/>
    <n v="278.85000000000002"/>
  </r>
  <r>
    <x v="2"/>
    <x v="3"/>
    <x v="5"/>
    <x v="1"/>
    <x v="0"/>
    <x v="0"/>
    <x v="0"/>
    <x v="0"/>
    <x v="0"/>
    <n v="752"/>
    <n v="1075.3600000000001"/>
  </r>
  <r>
    <x v="2"/>
    <x v="3"/>
    <x v="5"/>
    <x v="1"/>
    <x v="0"/>
    <x v="0"/>
    <x v="0"/>
    <x v="0"/>
    <x v="0"/>
    <n v="838"/>
    <n v="1198.3399999999999"/>
  </r>
  <r>
    <x v="2"/>
    <x v="3"/>
    <x v="5"/>
    <x v="1"/>
    <x v="0"/>
    <x v="0"/>
    <x v="0"/>
    <x v="0"/>
    <x v="0"/>
    <n v="197"/>
    <n v="281.70999999999998"/>
  </r>
  <r>
    <x v="0"/>
    <x v="3"/>
    <x v="5"/>
    <x v="1"/>
    <x v="0"/>
    <x v="0"/>
    <x v="0"/>
    <x v="0"/>
    <x v="0"/>
    <n v="167"/>
    <n v="238.81"/>
  </r>
  <r>
    <x v="3"/>
    <x v="3"/>
    <x v="6"/>
    <x v="1"/>
    <x v="0"/>
    <x v="0"/>
    <x v="0"/>
    <x v="0"/>
    <x v="0"/>
    <n v="200"/>
    <n v="286"/>
  </r>
  <r>
    <x v="0"/>
    <x v="3"/>
    <x v="6"/>
    <x v="1"/>
    <x v="0"/>
    <x v="0"/>
    <x v="0"/>
    <x v="0"/>
    <x v="0"/>
    <n v="202"/>
    <n v="526.24"/>
  </r>
  <r>
    <x v="0"/>
    <x v="3"/>
    <x v="6"/>
    <x v="1"/>
    <x v="0"/>
    <x v="0"/>
    <x v="0"/>
    <x v="0"/>
    <x v="0"/>
    <n v="172"/>
    <n v="526.24"/>
  </r>
  <r>
    <x v="0"/>
    <x v="3"/>
    <x v="6"/>
    <x v="1"/>
    <x v="0"/>
    <x v="0"/>
    <x v="0"/>
    <x v="0"/>
    <x v="0"/>
    <n v="970"/>
    <n v="1387.1"/>
  </r>
  <r>
    <x v="0"/>
    <x v="3"/>
    <x v="6"/>
    <x v="1"/>
    <x v="0"/>
    <x v="0"/>
    <x v="0"/>
    <x v="0"/>
    <x v="0"/>
    <n v="174"/>
    <n v="248.82"/>
  </r>
  <r>
    <x v="0"/>
    <x v="3"/>
    <x v="6"/>
    <x v="1"/>
    <x v="0"/>
    <x v="0"/>
    <x v="0"/>
    <x v="0"/>
    <x v="0"/>
    <n v="201"/>
    <n v="287.43"/>
  </r>
  <r>
    <x v="0"/>
    <x v="3"/>
    <x v="6"/>
    <x v="1"/>
    <x v="0"/>
    <x v="0"/>
    <x v="0"/>
    <x v="0"/>
    <x v="0"/>
    <n v="171"/>
    <n v="244.53"/>
  </r>
  <r>
    <x v="0"/>
    <x v="3"/>
    <x v="6"/>
    <x v="1"/>
    <x v="0"/>
    <x v="0"/>
    <x v="0"/>
    <x v="0"/>
    <x v="0"/>
    <n v="751"/>
    <n v="1073.93"/>
  </r>
  <r>
    <x v="0"/>
    <x v="3"/>
    <x v="6"/>
    <x v="1"/>
    <x v="0"/>
    <x v="0"/>
    <x v="0"/>
    <x v="0"/>
    <x v="0"/>
    <n v="837"/>
    <n v="1196.9099999999999"/>
  </r>
  <r>
    <x v="3"/>
    <x v="3"/>
    <x v="6"/>
    <x v="1"/>
    <x v="0"/>
    <x v="0"/>
    <x v="0"/>
    <x v="0"/>
    <x v="0"/>
    <n v="173"/>
    <n v="247.39"/>
  </r>
  <r>
    <x v="1"/>
    <x v="3"/>
    <x v="7"/>
    <x v="1"/>
    <x v="0"/>
    <x v="0"/>
    <x v="0"/>
    <x v="0"/>
    <x v="0"/>
    <n v="218"/>
    <n v="311.74"/>
  </r>
  <r>
    <x v="1"/>
    <x v="3"/>
    <x v="7"/>
    <x v="1"/>
    <x v="0"/>
    <x v="0"/>
    <x v="0"/>
    <x v="0"/>
    <x v="0"/>
    <n v="188"/>
    <n v="268.84000000000003"/>
  </r>
  <r>
    <x v="1"/>
    <x v="3"/>
    <x v="7"/>
    <x v="1"/>
    <x v="0"/>
    <x v="0"/>
    <x v="0"/>
    <x v="0"/>
    <x v="0"/>
    <n v="214"/>
    <n v="526.24"/>
  </r>
  <r>
    <x v="1"/>
    <x v="3"/>
    <x v="7"/>
    <x v="1"/>
    <x v="0"/>
    <x v="0"/>
    <x v="0"/>
    <x v="0"/>
    <x v="0"/>
    <n v="190"/>
    <n v="526.24"/>
  </r>
  <r>
    <x v="1"/>
    <x v="3"/>
    <x v="7"/>
    <x v="1"/>
    <x v="0"/>
    <x v="0"/>
    <x v="0"/>
    <x v="0"/>
    <x v="0"/>
    <n v="967"/>
    <n v="1382.81"/>
  </r>
  <r>
    <x v="1"/>
    <x v="3"/>
    <x v="7"/>
    <x v="1"/>
    <x v="0"/>
    <x v="0"/>
    <x v="0"/>
    <x v="0"/>
    <x v="0"/>
    <n v="189"/>
    <n v="270.27"/>
  </r>
  <r>
    <x v="1"/>
    <x v="3"/>
    <x v="7"/>
    <x v="1"/>
    <x v="0"/>
    <x v="0"/>
    <x v="0"/>
    <x v="0"/>
    <x v="0"/>
    <n v="748"/>
    <n v="1069.6399999999999"/>
  </r>
  <r>
    <x v="1"/>
    <x v="3"/>
    <x v="7"/>
    <x v="1"/>
    <x v="0"/>
    <x v="0"/>
    <x v="0"/>
    <x v="0"/>
    <x v="0"/>
    <n v="835"/>
    <n v="1194.05"/>
  </r>
  <r>
    <x v="1"/>
    <x v="3"/>
    <x v="7"/>
    <x v="1"/>
    <x v="0"/>
    <x v="0"/>
    <x v="0"/>
    <x v="0"/>
    <x v="0"/>
    <n v="215"/>
    <n v="307.45"/>
  </r>
  <r>
    <x v="1"/>
    <x v="3"/>
    <x v="7"/>
    <x v="1"/>
    <x v="0"/>
    <x v="0"/>
    <x v="0"/>
    <x v="0"/>
    <x v="0"/>
    <n v="191"/>
    <n v="273.13"/>
  </r>
  <r>
    <x v="4"/>
    <x v="3"/>
    <x v="8"/>
    <x v="1"/>
    <x v="0"/>
    <x v="0"/>
    <x v="0"/>
    <x v="0"/>
    <x v="0"/>
    <n v="206"/>
    <n v="294.58"/>
  </r>
  <r>
    <x v="1"/>
    <x v="3"/>
    <x v="8"/>
    <x v="1"/>
    <x v="0"/>
    <x v="0"/>
    <x v="0"/>
    <x v="0"/>
    <x v="0"/>
    <n v="176"/>
    <n v="251.68"/>
  </r>
  <r>
    <x v="1"/>
    <x v="3"/>
    <x v="8"/>
    <x v="1"/>
    <x v="0"/>
    <x v="0"/>
    <x v="0"/>
    <x v="0"/>
    <x v="0"/>
    <n v="208"/>
    <n v="526.24"/>
  </r>
  <r>
    <x v="1"/>
    <x v="3"/>
    <x v="8"/>
    <x v="1"/>
    <x v="0"/>
    <x v="0"/>
    <x v="0"/>
    <x v="0"/>
    <x v="0"/>
    <n v="178"/>
    <n v="526.24"/>
  </r>
  <r>
    <x v="1"/>
    <x v="3"/>
    <x v="8"/>
    <x v="1"/>
    <x v="0"/>
    <x v="0"/>
    <x v="0"/>
    <x v="0"/>
    <x v="0"/>
    <n v="969"/>
    <n v="1385.67"/>
  </r>
  <r>
    <x v="1"/>
    <x v="3"/>
    <x v="8"/>
    <x v="1"/>
    <x v="0"/>
    <x v="0"/>
    <x v="0"/>
    <x v="0"/>
    <x v="0"/>
    <n v="180"/>
    <n v="257.39999999999998"/>
  </r>
  <r>
    <x v="1"/>
    <x v="3"/>
    <x v="8"/>
    <x v="1"/>
    <x v="0"/>
    <x v="0"/>
    <x v="0"/>
    <x v="0"/>
    <x v="0"/>
    <n v="207"/>
    <n v="296.01"/>
  </r>
  <r>
    <x v="1"/>
    <x v="3"/>
    <x v="8"/>
    <x v="1"/>
    <x v="0"/>
    <x v="0"/>
    <x v="0"/>
    <x v="0"/>
    <x v="0"/>
    <n v="177"/>
    <n v="253.11"/>
  </r>
  <r>
    <x v="1"/>
    <x v="3"/>
    <x v="8"/>
    <x v="1"/>
    <x v="0"/>
    <x v="0"/>
    <x v="0"/>
    <x v="0"/>
    <x v="0"/>
    <n v="750"/>
    <n v="1072.5"/>
  </r>
  <r>
    <x v="1"/>
    <x v="3"/>
    <x v="8"/>
    <x v="1"/>
    <x v="0"/>
    <x v="0"/>
    <x v="0"/>
    <x v="0"/>
    <x v="0"/>
    <n v="836"/>
    <n v="1195.48"/>
  </r>
  <r>
    <x v="1"/>
    <x v="3"/>
    <x v="8"/>
    <x v="1"/>
    <x v="0"/>
    <x v="0"/>
    <x v="0"/>
    <x v="0"/>
    <x v="0"/>
    <n v="203"/>
    <n v="290.28999999999996"/>
  </r>
  <r>
    <x v="4"/>
    <x v="3"/>
    <x v="8"/>
    <x v="1"/>
    <x v="0"/>
    <x v="0"/>
    <x v="0"/>
    <x v="0"/>
    <x v="0"/>
    <n v="179"/>
    <n v="255.97"/>
  </r>
  <r>
    <x v="0"/>
    <x v="3"/>
    <x v="9"/>
    <x v="1"/>
    <x v="0"/>
    <x v="0"/>
    <x v="0"/>
    <x v="0"/>
    <x v="0"/>
    <n v="176"/>
    <n v="251.68"/>
  </r>
  <r>
    <x v="0"/>
    <x v="3"/>
    <x v="9"/>
    <x v="1"/>
    <x v="0"/>
    <x v="0"/>
    <x v="0"/>
    <x v="0"/>
    <x v="0"/>
    <n v="146"/>
    <n v="208.78"/>
  </r>
  <r>
    <x v="0"/>
    <x v="3"/>
    <x v="9"/>
    <x v="1"/>
    <x v="0"/>
    <x v="0"/>
    <x v="0"/>
    <x v="0"/>
    <x v="0"/>
    <n v="172"/>
    <n v="526.24"/>
  </r>
  <r>
    <x v="2"/>
    <x v="3"/>
    <x v="9"/>
    <x v="1"/>
    <x v="0"/>
    <x v="0"/>
    <x v="0"/>
    <x v="0"/>
    <x v="0"/>
    <n v="148"/>
    <n v="526.24"/>
  </r>
  <r>
    <x v="2"/>
    <x v="3"/>
    <x v="9"/>
    <x v="1"/>
    <x v="0"/>
    <x v="0"/>
    <x v="0"/>
    <x v="0"/>
    <x v="0"/>
    <n v="974"/>
    <n v="1392.82"/>
  </r>
  <r>
    <x v="0"/>
    <x v="3"/>
    <x v="9"/>
    <x v="1"/>
    <x v="0"/>
    <x v="0"/>
    <x v="0"/>
    <x v="0"/>
    <x v="0"/>
    <n v="144"/>
    <n v="205.92000000000002"/>
  </r>
  <r>
    <x v="0"/>
    <x v="3"/>
    <x v="9"/>
    <x v="1"/>
    <x v="0"/>
    <x v="0"/>
    <x v="0"/>
    <x v="0"/>
    <x v="0"/>
    <n v="171"/>
    <n v="244.53"/>
  </r>
  <r>
    <x v="2"/>
    <x v="3"/>
    <x v="9"/>
    <x v="1"/>
    <x v="0"/>
    <x v="0"/>
    <x v="0"/>
    <x v="0"/>
    <x v="0"/>
    <n v="147"/>
    <n v="210.21"/>
  </r>
  <r>
    <x v="2"/>
    <x v="3"/>
    <x v="9"/>
    <x v="1"/>
    <x v="0"/>
    <x v="0"/>
    <x v="0"/>
    <x v="0"/>
    <x v="0"/>
    <n v="755"/>
    <n v="1079.6500000000001"/>
  </r>
  <r>
    <x v="0"/>
    <x v="3"/>
    <x v="9"/>
    <x v="1"/>
    <x v="0"/>
    <x v="0"/>
    <x v="0"/>
    <x v="0"/>
    <x v="0"/>
    <n v="842"/>
    <n v="1204.06"/>
  </r>
  <r>
    <x v="0"/>
    <x v="3"/>
    <x v="9"/>
    <x v="1"/>
    <x v="0"/>
    <x v="0"/>
    <x v="0"/>
    <x v="0"/>
    <x v="0"/>
    <n v="173"/>
    <n v="247.39"/>
  </r>
  <r>
    <x v="0"/>
    <x v="3"/>
    <x v="9"/>
    <x v="1"/>
    <x v="0"/>
    <x v="0"/>
    <x v="0"/>
    <x v="0"/>
    <x v="0"/>
    <n v="149"/>
    <n v="213.07"/>
  </r>
  <r>
    <x v="4"/>
    <x v="3"/>
    <x v="10"/>
    <x v="1"/>
    <x v="0"/>
    <x v="0"/>
    <x v="0"/>
    <x v="0"/>
    <x v="0"/>
    <n v="152"/>
    <n v="217.36"/>
  </r>
  <r>
    <x v="0"/>
    <x v="3"/>
    <x v="10"/>
    <x v="1"/>
    <x v="0"/>
    <x v="0"/>
    <x v="0"/>
    <x v="0"/>
    <x v="0"/>
    <n v="178"/>
    <n v="526.24"/>
  </r>
  <r>
    <x v="0"/>
    <x v="3"/>
    <x v="10"/>
    <x v="1"/>
    <x v="0"/>
    <x v="0"/>
    <x v="0"/>
    <x v="0"/>
    <x v="0"/>
    <n v="154"/>
    <n v="526.24"/>
  </r>
  <r>
    <x v="2"/>
    <x v="3"/>
    <x v="10"/>
    <x v="1"/>
    <x v="0"/>
    <x v="0"/>
    <x v="0"/>
    <x v="0"/>
    <x v="0"/>
    <n v="973"/>
    <n v="1391.3899999999999"/>
  </r>
  <r>
    <x v="1"/>
    <x v="3"/>
    <x v="10"/>
    <x v="1"/>
    <x v="0"/>
    <x v="0"/>
    <x v="0"/>
    <x v="0"/>
    <x v="0"/>
    <n v="150"/>
    <n v="214.5"/>
  </r>
  <r>
    <x v="1"/>
    <x v="3"/>
    <x v="10"/>
    <x v="1"/>
    <x v="0"/>
    <x v="0"/>
    <x v="0"/>
    <x v="0"/>
    <x v="0"/>
    <n v="177"/>
    <n v="253.11"/>
  </r>
  <r>
    <x v="2"/>
    <x v="3"/>
    <x v="10"/>
    <x v="1"/>
    <x v="0"/>
    <x v="0"/>
    <x v="0"/>
    <x v="0"/>
    <x v="0"/>
    <n v="153"/>
    <n v="218.79"/>
  </r>
  <r>
    <x v="0"/>
    <x v="3"/>
    <x v="10"/>
    <x v="1"/>
    <x v="0"/>
    <x v="0"/>
    <x v="0"/>
    <x v="0"/>
    <x v="0"/>
    <n v="754"/>
    <n v="1078.22"/>
  </r>
  <r>
    <x v="0"/>
    <x v="3"/>
    <x v="10"/>
    <x v="1"/>
    <x v="0"/>
    <x v="0"/>
    <x v="0"/>
    <x v="0"/>
    <x v="0"/>
    <n v="841"/>
    <n v="1202.6300000000001"/>
  </r>
  <r>
    <x v="4"/>
    <x v="3"/>
    <x v="10"/>
    <x v="1"/>
    <x v="0"/>
    <x v="0"/>
    <x v="0"/>
    <x v="0"/>
    <x v="0"/>
    <n v="179"/>
    <n v="255.97"/>
  </r>
  <r>
    <x v="0"/>
    <x v="3"/>
    <x v="11"/>
    <x v="1"/>
    <x v="0"/>
    <x v="0"/>
    <x v="0"/>
    <x v="0"/>
    <x v="0"/>
    <n v="182"/>
    <n v="260.26"/>
  </r>
  <r>
    <x v="1"/>
    <x v="3"/>
    <x v="11"/>
    <x v="1"/>
    <x v="0"/>
    <x v="0"/>
    <x v="0"/>
    <x v="0"/>
    <x v="0"/>
    <n v="158"/>
    <n v="225.94"/>
  </r>
  <r>
    <x v="1"/>
    <x v="3"/>
    <x v="11"/>
    <x v="1"/>
    <x v="0"/>
    <x v="0"/>
    <x v="0"/>
    <x v="0"/>
    <x v="0"/>
    <n v="184"/>
    <n v="526.24"/>
  </r>
  <r>
    <x v="2"/>
    <x v="3"/>
    <x v="11"/>
    <x v="1"/>
    <x v="0"/>
    <x v="0"/>
    <x v="0"/>
    <x v="0"/>
    <x v="0"/>
    <n v="972"/>
    <n v="1389.96"/>
  </r>
  <r>
    <x v="0"/>
    <x v="3"/>
    <x v="11"/>
    <x v="1"/>
    <x v="0"/>
    <x v="0"/>
    <x v="0"/>
    <x v="0"/>
    <x v="0"/>
    <n v="156"/>
    <n v="223.07999999999998"/>
  </r>
  <r>
    <x v="0"/>
    <x v="3"/>
    <x v="11"/>
    <x v="1"/>
    <x v="0"/>
    <x v="0"/>
    <x v="0"/>
    <x v="0"/>
    <x v="0"/>
    <n v="183"/>
    <n v="261.69"/>
  </r>
  <r>
    <x v="2"/>
    <x v="3"/>
    <x v="11"/>
    <x v="1"/>
    <x v="0"/>
    <x v="0"/>
    <x v="0"/>
    <x v="0"/>
    <x v="0"/>
    <n v="159"/>
    <n v="227.37"/>
  </r>
  <r>
    <x v="1"/>
    <x v="3"/>
    <x v="11"/>
    <x v="1"/>
    <x v="0"/>
    <x v="0"/>
    <x v="0"/>
    <x v="0"/>
    <x v="0"/>
    <n v="840"/>
    <n v="1201.2"/>
  </r>
  <r>
    <x v="1"/>
    <x v="3"/>
    <x v="11"/>
    <x v="1"/>
    <x v="0"/>
    <x v="0"/>
    <x v="0"/>
    <x v="0"/>
    <x v="0"/>
    <n v="185"/>
    <n v="264.55"/>
  </r>
  <r>
    <x v="0"/>
    <x v="3"/>
    <x v="11"/>
    <x v="1"/>
    <x v="0"/>
    <x v="0"/>
    <x v="0"/>
    <x v="0"/>
    <x v="0"/>
    <n v="155"/>
    <n v="221.65"/>
  </r>
  <r>
    <x v="1"/>
    <x v="3"/>
    <x v="0"/>
    <x v="1"/>
    <x v="1"/>
    <x v="1"/>
    <x v="1"/>
    <x v="1"/>
    <x v="2"/>
    <n v="290"/>
    <n v="414.7"/>
  </r>
  <r>
    <x v="2"/>
    <x v="3"/>
    <x v="0"/>
    <x v="1"/>
    <x v="1"/>
    <x v="1"/>
    <x v="1"/>
    <x v="1"/>
    <x v="2"/>
    <n v="260"/>
    <n v="371.8"/>
  </r>
  <r>
    <x v="1"/>
    <x v="3"/>
    <x v="0"/>
    <x v="1"/>
    <x v="1"/>
    <x v="1"/>
    <x v="1"/>
    <x v="1"/>
    <x v="2"/>
    <n v="286"/>
    <n v="408.98"/>
  </r>
  <r>
    <x v="1"/>
    <x v="3"/>
    <x v="0"/>
    <x v="1"/>
    <x v="1"/>
    <x v="1"/>
    <x v="1"/>
    <x v="1"/>
    <x v="2"/>
    <n v="262"/>
    <n v="374.65999999999997"/>
  </r>
  <r>
    <x v="2"/>
    <x v="3"/>
    <x v="0"/>
    <x v="1"/>
    <x v="1"/>
    <x v="1"/>
    <x v="1"/>
    <x v="1"/>
    <x v="2"/>
    <n v="791"/>
    <n v="1131.1300000000001"/>
  </r>
  <r>
    <x v="2"/>
    <x v="3"/>
    <x v="0"/>
    <x v="1"/>
    <x v="1"/>
    <x v="1"/>
    <x v="1"/>
    <x v="1"/>
    <x v="2"/>
    <n v="261"/>
    <n v="373.23"/>
  </r>
  <r>
    <x v="1"/>
    <x v="3"/>
    <x v="0"/>
    <x v="1"/>
    <x v="1"/>
    <x v="1"/>
    <x v="1"/>
    <x v="1"/>
    <x v="2"/>
    <n v="289"/>
    <n v="413.27"/>
  </r>
  <r>
    <x v="1"/>
    <x v="3"/>
    <x v="0"/>
    <x v="1"/>
    <x v="1"/>
    <x v="1"/>
    <x v="1"/>
    <x v="1"/>
    <x v="2"/>
    <n v="259"/>
    <n v="370.37"/>
  </r>
  <r>
    <x v="2"/>
    <x v="3"/>
    <x v="0"/>
    <x v="1"/>
    <x v="1"/>
    <x v="1"/>
    <x v="1"/>
    <x v="1"/>
    <x v="2"/>
    <n v="800"/>
    <n v="1144"/>
  </r>
  <r>
    <x v="1"/>
    <x v="3"/>
    <x v="0"/>
    <x v="1"/>
    <x v="1"/>
    <x v="1"/>
    <x v="1"/>
    <x v="1"/>
    <x v="2"/>
    <n v="886"/>
    <n v="1266.98"/>
  </r>
  <r>
    <x v="1"/>
    <x v="3"/>
    <x v="1"/>
    <x v="1"/>
    <x v="1"/>
    <x v="1"/>
    <x v="1"/>
    <x v="1"/>
    <x v="2"/>
    <n v="266"/>
    <n v="380.38"/>
  </r>
  <r>
    <x v="0"/>
    <x v="3"/>
    <x v="1"/>
    <x v="1"/>
    <x v="1"/>
    <x v="1"/>
    <x v="1"/>
    <x v="1"/>
    <x v="2"/>
    <n v="242"/>
    <n v="346.06"/>
  </r>
  <r>
    <x v="0"/>
    <x v="3"/>
    <x v="1"/>
    <x v="1"/>
    <x v="1"/>
    <x v="1"/>
    <x v="1"/>
    <x v="1"/>
    <x v="2"/>
    <n v="268"/>
    <n v="383.24"/>
  </r>
  <r>
    <x v="0"/>
    <x v="3"/>
    <x v="1"/>
    <x v="1"/>
    <x v="1"/>
    <x v="1"/>
    <x v="1"/>
    <x v="1"/>
    <x v="2"/>
    <n v="238"/>
    <n v="340.34000000000003"/>
  </r>
  <r>
    <x v="0"/>
    <x v="3"/>
    <x v="1"/>
    <x v="1"/>
    <x v="1"/>
    <x v="1"/>
    <x v="1"/>
    <x v="1"/>
    <x v="2"/>
    <n v="881"/>
    <n v="1259.83"/>
  </r>
  <r>
    <x v="0"/>
    <x v="3"/>
    <x v="1"/>
    <x v="1"/>
    <x v="1"/>
    <x v="1"/>
    <x v="1"/>
    <x v="1"/>
    <x v="2"/>
    <n v="834"/>
    <n v="526.24"/>
  </r>
  <r>
    <x v="0"/>
    <x v="3"/>
    <x v="1"/>
    <x v="1"/>
    <x v="1"/>
    <x v="1"/>
    <x v="1"/>
    <x v="1"/>
    <x v="2"/>
    <n v="265"/>
    <n v="378.95"/>
  </r>
  <r>
    <x v="0"/>
    <x v="3"/>
    <x v="1"/>
    <x v="1"/>
    <x v="1"/>
    <x v="1"/>
    <x v="1"/>
    <x v="1"/>
    <x v="2"/>
    <n v="241"/>
    <n v="344.63"/>
  </r>
  <r>
    <x v="0"/>
    <x v="3"/>
    <x v="1"/>
    <x v="1"/>
    <x v="1"/>
    <x v="1"/>
    <x v="1"/>
    <x v="1"/>
    <x v="2"/>
    <n v="803"/>
    <n v="1148.29"/>
  </r>
  <r>
    <x v="1"/>
    <x v="3"/>
    <x v="1"/>
    <x v="1"/>
    <x v="1"/>
    <x v="1"/>
    <x v="1"/>
    <x v="1"/>
    <x v="2"/>
    <n v="239"/>
    <n v="341.77"/>
  </r>
  <r>
    <x v="1"/>
    <x v="3"/>
    <x v="2"/>
    <x v="1"/>
    <x v="1"/>
    <x v="1"/>
    <x v="1"/>
    <x v="1"/>
    <x v="2"/>
    <n v="248"/>
    <n v="354.64"/>
  </r>
  <r>
    <x v="3"/>
    <x v="3"/>
    <x v="2"/>
    <x v="1"/>
    <x v="1"/>
    <x v="1"/>
    <x v="1"/>
    <x v="1"/>
    <x v="2"/>
    <n v="218"/>
    <n v="311.74"/>
  </r>
  <r>
    <x v="1"/>
    <x v="3"/>
    <x v="2"/>
    <x v="1"/>
    <x v="1"/>
    <x v="1"/>
    <x v="1"/>
    <x v="1"/>
    <x v="2"/>
    <n v="244"/>
    <n v="348.92"/>
  </r>
  <r>
    <x v="1"/>
    <x v="3"/>
    <x v="2"/>
    <x v="1"/>
    <x v="1"/>
    <x v="1"/>
    <x v="1"/>
    <x v="1"/>
    <x v="2"/>
    <n v="220"/>
    <n v="314.60000000000002"/>
  </r>
  <r>
    <x v="2"/>
    <x v="3"/>
    <x v="2"/>
    <x v="1"/>
    <x v="1"/>
    <x v="1"/>
    <x v="1"/>
    <x v="1"/>
    <x v="2"/>
    <n v="798"/>
    <n v="1141.1399999999999"/>
  </r>
  <r>
    <x v="1"/>
    <x v="3"/>
    <x v="2"/>
    <x v="1"/>
    <x v="1"/>
    <x v="1"/>
    <x v="1"/>
    <x v="1"/>
    <x v="2"/>
    <n v="885"/>
    <n v="1265.55"/>
  </r>
  <r>
    <x v="1"/>
    <x v="3"/>
    <x v="2"/>
    <x v="1"/>
    <x v="1"/>
    <x v="1"/>
    <x v="1"/>
    <x v="1"/>
    <x v="2"/>
    <n v="838"/>
    <n v="526.24"/>
  </r>
  <r>
    <x v="2"/>
    <x v="3"/>
    <x v="2"/>
    <x v="1"/>
    <x v="1"/>
    <x v="1"/>
    <x v="1"/>
    <x v="1"/>
    <x v="2"/>
    <n v="219"/>
    <n v="313.17"/>
  </r>
  <r>
    <x v="1"/>
    <x v="3"/>
    <x v="2"/>
    <x v="1"/>
    <x v="1"/>
    <x v="1"/>
    <x v="1"/>
    <x v="1"/>
    <x v="2"/>
    <n v="247"/>
    <n v="353.21"/>
  </r>
  <r>
    <x v="1"/>
    <x v="3"/>
    <x v="2"/>
    <x v="1"/>
    <x v="1"/>
    <x v="1"/>
    <x v="1"/>
    <x v="1"/>
    <x v="2"/>
    <n v="217"/>
    <n v="310.31"/>
  </r>
  <r>
    <x v="3"/>
    <x v="3"/>
    <x v="2"/>
    <x v="1"/>
    <x v="1"/>
    <x v="1"/>
    <x v="1"/>
    <x v="1"/>
    <x v="2"/>
    <n v="807"/>
    <n v="1154.01"/>
  </r>
  <r>
    <x v="1"/>
    <x v="3"/>
    <x v="2"/>
    <x v="1"/>
    <x v="1"/>
    <x v="1"/>
    <x v="1"/>
    <x v="1"/>
    <x v="2"/>
    <n v="221"/>
    <n v="316.02999999999997"/>
  </r>
  <r>
    <x v="1"/>
    <x v="3"/>
    <x v="3"/>
    <x v="1"/>
    <x v="1"/>
    <x v="1"/>
    <x v="1"/>
    <x v="1"/>
    <x v="2"/>
    <n v="272"/>
    <n v="388.96"/>
  </r>
  <r>
    <x v="1"/>
    <x v="3"/>
    <x v="3"/>
    <x v="1"/>
    <x v="1"/>
    <x v="1"/>
    <x v="1"/>
    <x v="1"/>
    <x v="2"/>
    <n v="298"/>
    <n v="426.14"/>
  </r>
  <r>
    <x v="0"/>
    <x v="3"/>
    <x v="3"/>
    <x v="1"/>
    <x v="1"/>
    <x v="1"/>
    <x v="1"/>
    <x v="1"/>
    <x v="2"/>
    <n v="226"/>
    <n v="323.18"/>
  </r>
  <r>
    <x v="1"/>
    <x v="3"/>
    <x v="3"/>
    <x v="1"/>
    <x v="1"/>
    <x v="1"/>
    <x v="1"/>
    <x v="1"/>
    <x v="2"/>
    <n v="274"/>
    <n v="391.82"/>
  </r>
  <r>
    <x v="1"/>
    <x v="3"/>
    <x v="3"/>
    <x v="1"/>
    <x v="1"/>
    <x v="1"/>
    <x v="1"/>
    <x v="1"/>
    <x v="2"/>
    <n v="789"/>
    <n v="1128.27"/>
  </r>
  <r>
    <x v="2"/>
    <x v="3"/>
    <x v="3"/>
    <x v="1"/>
    <x v="1"/>
    <x v="1"/>
    <x v="1"/>
    <x v="1"/>
    <x v="2"/>
    <n v="876"/>
    <n v="1252.68"/>
  </r>
  <r>
    <x v="0"/>
    <x v="3"/>
    <x v="3"/>
    <x v="1"/>
    <x v="1"/>
    <x v="1"/>
    <x v="1"/>
    <x v="1"/>
    <x v="2"/>
    <n v="958"/>
    <n v="1369.94"/>
  </r>
  <r>
    <x v="2"/>
    <x v="3"/>
    <x v="3"/>
    <x v="1"/>
    <x v="1"/>
    <x v="1"/>
    <x v="1"/>
    <x v="1"/>
    <x v="2"/>
    <n v="829"/>
    <n v="526.24"/>
  </r>
  <r>
    <x v="1"/>
    <x v="3"/>
    <x v="3"/>
    <x v="1"/>
    <x v="1"/>
    <x v="1"/>
    <x v="1"/>
    <x v="1"/>
    <x v="2"/>
    <n v="273"/>
    <n v="390.39"/>
  </r>
  <r>
    <x v="0"/>
    <x v="3"/>
    <x v="3"/>
    <x v="1"/>
    <x v="1"/>
    <x v="1"/>
    <x v="1"/>
    <x v="1"/>
    <x v="2"/>
    <n v="267"/>
    <n v="381.81"/>
  </r>
  <r>
    <x v="1"/>
    <x v="3"/>
    <x v="3"/>
    <x v="1"/>
    <x v="1"/>
    <x v="1"/>
    <x v="1"/>
    <x v="1"/>
    <x v="2"/>
    <n v="301"/>
    <n v="430.43"/>
  </r>
  <r>
    <x v="1"/>
    <x v="3"/>
    <x v="3"/>
    <x v="1"/>
    <x v="1"/>
    <x v="1"/>
    <x v="1"/>
    <x v="1"/>
    <x v="2"/>
    <n v="271"/>
    <n v="387.53"/>
  </r>
  <r>
    <x v="1"/>
    <x v="3"/>
    <x v="3"/>
    <x v="1"/>
    <x v="1"/>
    <x v="1"/>
    <x v="1"/>
    <x v="1"/>
    <x v="2"/>
    <n v="798"/>
    <n v="1141.1399999999999"/>
  </r>
  <r>
    <x v="0"/>
    <x v="3"/>
    <x v="3"/>
    <x v="1"/>
    <x v="1"/>
    <x v="1"/>
    <x v="1"/>
    <x v="1"/>
    <x v="2"/>
    <n v="851"/>
    <n v="1216.93"/>
  </r>
  <r>
    <x v="0"/>
    <x v="3"/>
    <x v="4"/>
    <x v="1"/>
    <x v="1"/>
    <x v="1"/>
    <x v="1"/>
    <x v="1"/>
    <x v="2"/>
    <n v="302"/>
    <n v="431.86"/>
  </r>
  <r>
    <x v="1"/>
    <x v="3"/>
    <x v="4"/>
    <x v="1"/>
    <x v="1"/>
    <x v="1"/>
    <x v="1"/>
    <x v="1"/>
    <x v="2"/>
    <n v="230"/>
    <n v="328.9"/>
  </r>
  <r>
    <x v="2"/>
    <x v="3"/>
    <x v="4"/>
    <x v="1"/>
    <x v="1"/>
    <x v="1"/>
    <x v="1"/>
    <x v="1"/>
    <x v="2"/>
    <n v="278"/>
    <n v="397.53999999999996"/>
  </r>
  <r>
    <x v="0"/>
    <x v="3"/>
    <x v="4"/>
    <x v="1"/>
    <x v="1"/>
    <x v="1"/>
    <x v="1"/>
    <x v="1"/>
    <x v="2"/>
    <n v="304"/>
    <n v="434.72"/>
  </r>
  <r>
    <x v="0"/>
    <x v="3"/>
    <x v="4"/>
    <x v="1"/>
    <x v="1"/>
    <x v="1"/>
    <x v="1"/>
    <x v="1"/>
    <x v="2"/>
    <n v="232"/>
    <n v="331.76"/>
  </r>
  <r>
    <x v="1"/>
    <x v="3"/>
    <x v="4"/>
    <x v="1"/>
    <x v="1"/>
    <x v="1"/>
    <x v="1"/>
    <x v="1"/>
    <x v="2"/>
    <n v="788"/>
    <n v="1126.8399999999999"/>
  </r>
  <r>
    <x v="1"/>
    <x v="3"/>
    <x v="4"/>
    <x v="1"/>
    <x v="1"/>
    <x v="1"/>
    <x v="1"/>
    <x v="1"/>
    <x v="2"/>
    <n v="842"/>
    <n v="1204.06"/>
  </r>
  <r>
    <x v="0"/>
    <x v="3"/>
    <x v="4"/>
    <x v="1"/>
    <x v="1"/>
    <x v="1"/>
    <x v="1"/>
    <x v="1"/>
    <x v="2"/>
    <n v="875"/>
    <n v="1251.25"/>
  </r>
  <r>
    <x v="3"/>
    <x v="3"/>
    <x v="4"/>
    <x v="1"/>
    <x v="1"/>
    <x v="1"/>
    <x v="1"/>
    <x v="1"/>
    <x v="2"/>
    <n v="955"/>
    <n v="1365.65"/>
  </r>
  <r>
    <x v="1"/>
    <x v="3"/>
    <x v="4"/>
    <x v="1"/>
    <x v="1"/>
    <x v="1"/>
    <x v="1"/>
    <x v="1"/>
    <x v="2"/>
    <n v="956"/>
    <n v="1367.08"/>
  </r>
  <r>
    <x v="1"/>
    <x v="3"/>
    <x v="4"/>
    <x v="1"/>
    <x v="1"/>
    <x v="1"/>
    <x v="1"/>
    <x v="1"/>
    <x v="2"/>
    <n v="957"/>
    <n v="1368.51"/>
  </r>
  <r>
    <x v="0"/>
    <x v="3"/>
    <x v="4"/>
    <x v="1"/>
    <x v="1"/>
    <x v="1"/>
    <x v="1"/>
    <x v="1"/>
    <x v="2"/>
    <n v="828"/>
    <n v="526.24"/>
  </r>
  <r>
    <x v="1"/>
    <x v="3"/>
    <x v="4"/>
    <x v="1"/>
    <x v="1"/>
    <x v="1"/>
    <x v="1"/>
    <x v="1"/>
    <x v="2"/>
    <n v="881"/>
    <n v="526.24"/>
  </r>
  <r>
    <x v="1"/>
    <x v="3"/>
    <x v="4"/>
    <x v="1"/>
    <x v="1"/>
    <x v="1"/>
    <x v="1"/>
    <x v="1"/>
    <x v="2"/>
    <n v="279"/>
    <n v="398.97"/>
  </r>
  <r>
    <x v="0"/>
    <x v="3"/>
    <x v="4"/>
    <x v="1"/>
    <x v="1"/>
    <x v="1"/>
    <x v="1"/>
    <x v="1"/>
    <x v="2"/>
    <n v="285"/>
    <n v="407.55"/>
  </r>
  <r>
    <x v="1"/>
    <x v="3"/>
    <x v="4"/>
    <x v="1"/>
    <x v="1"/>
    <x v="1"/>
    <x v="1"/>
    <x v="1"/>
    <x v="2"/>
    <n v="279"/>
    <n v="398.97"/>
  </r>
  <r>
    <x v="1"/>
    <x v="3"/>
    <x v="4"/>
    <x v="1"/>
    <x v="1"/>
    <x v="1"/>
    <x v="1"/>
    <x v="1"/>
    <x v="2"/>
    <n v="273"/>
    <n v="390.39"/>
  </r>
  <r>
    <x v="1"/>
    <x v="3"/>
    <x v="4"/>
    <x v="1"/>
    <x v="1"/>
    <x v="1"/>
    <x v="1"/>
    <x v="1"/>
    <x v="2"/>
    <n v="229"/>
    <n v="327.47000000000003"/>
  </r>
  <r>
    <x v="0"/>
    <x v="3"/>
    <x v="4"/>
    <x v="1"/>
    <x v="1"/>
    <x v="1"/>
    <x v="1"/>
    <x v="1"/>
    <x v="2"/>
    <n v="277"/>
    <n v="396.11"/>
  </r>
  <r>
    <x v="2"/>
    <x v="3"/>
    <x v="4"/>
    <x v="1"/>
    <x v="1"/>
    <x v="1"/>
    <x v="1"/>
    <x v="1"/>
    <x v="2"/>
    <n v="797"/>
    <n v="1139.71"/>
  </r>
  <r>
    <x v="3"/>
    <x v="3"/>
    <x v="4"/>
    <x v="1"/>
    <x v="1"/>
    <x v="1"/>
    <x v="1"/>
    <x v="1"/>
    <x v="2"/>
    <n v="850"/>
    <n v="1215.5"/>
  </r>
  <r>
    <x v="0"/>
    <x v="3"/>
    <x v="4"/>
    <x v="1"/>
    <x v="1"/>
    <x v="1"/>
    <x v="1"/>
    <x v="1"/>
    <x v="2"/>
    <n v="884"/>
    <n v="1264.1199999999999"/>
  </r>
  <r>
    <x v="2"/>
    <x v="3"/>
    <x v="5"/>
    <x v="1"/>
    <x v="1"/>
    <x v="1"/>
    <x v="1"/>
    <x v="1"/>
    <x v="2"/>
    <n v="272"/>
    <n v="388.96"/>
  </r>
  <r>
    <x v="2"/>
    <x v="3"/>
    <x v="5"/>
    <x v="1"/>
    <x v="1"/>
    <x v="1"/>
    <x v="1"/>
    <x v="1"/>
    <x v="2"/>
    <n v="274"/>
    <n v="391.82"/>
  </r>
  <r>
    <x v="2"/>
    <x v="3"/>
    <x v="5"/>
    <x v="1"/>
    <x v="1"/>
    <x v="1"/>
    <x v="1"/>
    <x v="1"/>
    <x v="2"/>
    <n v="244"/>
    <n v="348.92"/>
  </r>
  <r>
    <x v="1"/>
    <x v="3"/>
    <x v="5"/>
    <x v="1"/>
    <x v="1"/>
    <x v="1"/>
    <x v="1"/>
    <x v="1"/>
    <x v="2"/>
    <n v="794"/>
    <n v="1135.42"/>
  </r>
  <r>
    <x v="1"/>
    <x v="3"/>
    <x v="5"/>
    <x v="1"/>
    <x v="1"/>
    <x v="1"/>
    <x v="1"/>
    <x v="1"/>
    <x v="2"/>
    <n v="880"/>
    <n v="1258.4000000000001"/>
  </r>
  <r>
    <x v="1"/>
    <x v="3"/>
    <x v="5"/>
    <x v="1"/>
    <x v="1"/>
    <x v="1"/>
    <x v="1"/>
    <x v="1"/>
    <x v="2"/>
    <n v="833"/>
    <n v="526.24"/>
  </r>
  <r>
    <x v="1"/>
    <x v="3"/>
    <x v="5"/>
    <x v="1"/>
    <x v="1"/>
    <x v="1"/>
    <x v="1"/>
    <x v="1"/>
    <x v="2"/>
    <n v="243"/>
    <n v="347.49"/>
  </r>
  <r>
    <x v="2"/>
    <x v="3"/>
    <x v="5"/>
    <x v="1"/>
    <x v="1"/>
    <x v="1"/>
    <x v="1"/>
    <x v="1"/>
    <x v="2"/>
    <n v="271"/>
    <n v="387.53"/>
  </r>
  <r>
    <x v="2"/>
    <x v="3"/>
    <x v="5"/>
    <x v="1"/>
    <x v="1"/>
    <x v="1"/>
    <x v="1"/>
    <x v="1"/>
    <x v="2"/>
    <n v="247"/>
    <n v="353.21"/>
  </r>
  <r>
    <x v="2"/>
    <x v="3"/>
    <x v="5"/>
    <x v="1"/>
    <x v="1"/>
    <x v="1"/>
    <x v="1"/>
    <x v="1"/>
    <x v="2"/>
    <n v="245"/>
    <n v="350.35"/>
  </r>
  <r>
    <x v="4"/>
    <x v="3"/>
    <x v="6"/>
    <x v="1"/>
    <x v="1"/>
    <x v="1"/>
    <x v="1"/>
    <x v="1"/>
    <x v="2"/>
    <n v="278"/>
    <n v="397.53999999999996"/>
  </r>
  <r>
    <x v="0"/>
    <x v="3"/>
    <x v="6"/>
    <x v="1"/>
    <x v="1"/>
    <x v="1"/>
    <x v="1"/>
    <x v="1"/>
    <x v="2"/>
    <n v="248"/>
    <n v="354.64"/>
  </r>
  <r>
    <x v="2"/>
    <x v="3"/>
    <x v="6"/>
    <x v="1"/>
    <x v="1"/>
    <x v="1"/>
    <x v="1"/>
    <x v="1"/>
    <x v="2"/>
    <n v="280"/>
    <n v="400.4"/>
  </r>
  <r>
    <x v="0"/>
    <x v="3"/>
    <x v="6"/>
    <x v="1"/>
    <x v="1"/>
    <x v="1"/>
    <x v="1"/>
    <x v="1"/>
    <x v="2"/>
    <n v="250"/>
    <n v="357.5"/>
  </r>
  <r>
    <x v="1"/>
    <x v="3"/>
    <x v="6"/>
    <x v="1"/>
    <x v="1"/>
    <x v="1"/>
    <x v="1"/>
    <x v="1"/>
    <x v="2"/>
    <n v="793"/>
    <n v="1133.99"/>
  </r>
  <r>
    <x v="0"/>
    <x v="3"/>
    <x v="6"/>
    <x v="1"/>
    <x v="1"/>
    <x v="1"/>
    <x v="1"/>
    <x v="1"/>
    <x v="2"/>
    <n v="879"/>
    <n v="1256.97"/>
  </r>
  <r>
    <x v="0"/>
    <x v="3"/>
    <x v="6"/>
    <x v="1"/>
    <x v="1"/>
    <x v="1"/>
    <x v="1"/>
    <x v="1"/>
    <x v="2"/>
    <n v="832"/>
    <n v="526.24"/>
  </r>
  <r>
    <x v="1"/>
    <x v="3"/>
    <x v="6"/>
    <x v="1"/>
    <x v="1"/>
    <x v="1"/>
    <x v="1"/>
    <x v="1"/>
    <x v="2"/>
    <n v="249"/>
    <n v="356.07"/>
  </r>
  <r>
    <x v="0"/>
    <x v="3"/>
    <x v="6"/>
    <x v="1"/>
    <x v="1"/>
    <x v="1"/>
    <x v="1"/>
    <x v="1"/>
    <x v="2"/>
    <n v="277"/>
    <n v="396.11"/>
  </r>
  <r>
    <x v="2"/>
    <x v="3"/>
    <x v="6"/>
    <x v="1"/>
    <x v="1"/>
    <x v="1"/>
    <x v="1"/>
    <x v="1"/>
    <x v="2"/>
    <n v="253"/>
    <n v="361.78999999999996"/>
  </r>
  <r>
    <x v="0"/>
    <x v="3"/>
    <x v="6"/>
    <x v="1"/>
    <x v="1"/>
    <x v="1"/>
    <x v="1"/>
    <x v="1"/>
    <x v="2"/>
    <n v="802"/>
    <n v="1146.8600000000001"/>
  </r>
  <r>
    <x v="4"/>
    <x v="3"/>
    <x v="6"/>
    <x v="1"/>
    <x v="1"/>
    <x v="1"/>
    <x v="1"/>
    <x v="1"/>
    <x v="2"/>
    <n v="251"/>
    <n v="358.93"/>
  </r>
  <r>
    <x v="2"/>
    <x v="3"/>
    <x v="7"/>
    <x v="1"/>
    <x v="1"/>
    <x v="1"/>
    <x v="1"/>
    <x v="1"/>
    <x v="2"/>
    <n v="296"/>
    <n v="423.28"/>
  </r>
  <r>
    <x v="2"/>
    <x v="3"/>
    <x v="7"/>
    <x v="1"/>
    <x v="1"/>
    <x v="1"/>
    <x v="1"/>
    <x v="1"/>
    <x v="2"/>
    <n v="266"/>
    <n v="380.38"/>
  </r>
  <r>
    <x v="1"/>
    <x v="3"/>
    <x v="7"/>
    <x v="1"/>
    <x v="1"/>
    <x v="1"/>
    <x v="1"/>
    <x v="1"/>
    <x v="2"/>
    <n v="292"/>
    <n v="417.56"/>
  </r>
  <r>
    <x v="2"/>
    <x v="3"/>
    <x v="7"/>
    <x v="1"/>
    <x v="1"/>
    <x v="1"/>
    <x v="1"/>
    <x v="1"/>
    <x v="2"/>
    <n v="268"/>
    <n v="383.24"/>
  </r>
  <r>
    <x v="2"/>
    <x v="3"/>
    <x v="7"/>
    <x v="1"/>
    <x v="1"/>
    <x v="1"/>
    <x v="1"/>
    <x v="1"/>
    <x v="2"/>
    <n v="790"/>
    <n v="1129.7"/>
  </r>
  <r>
    <x v="1"/>
    <x v="3"/>
    <x v="7"/>
    <x v="1"/>
    <x v="1"/>
    <x v="1"/>
    <x v="1"/>
    <x v="1"/>
    <x v="2"/>
    <n v="877"/>
    <n v="1254.1100000000001"/>
  </r>
  <r>
    <x v="1"/>
    <x v="3"/>
    <x v="7"/>
    <x v="1"/>
    <x v="1"/>
    <x v="1"/>
    <x v="1"/>
    <x v="1"/>
    <x v="2"/>
    <n v="830"/>
    <n v="526.24"/>
  </r>
  <r>
    <x v="2"/>
    <x v="3"/>
    <x v="7"/>
    <x v="1"/>
    <x v="1"/>
    <x v="1"/>
    <x v="1"/>
    <x v="1"/>
    <x v="2"/>
    <n v="267"/>
    <n v="381.81"/>
  </r>
  <r>
    <x v="2"/>
    <x v="3"/>
    <x v="7"/>
    <x v="1"/>
    <x v="1"/>
    <x v="1"/>
    <x v="1"/>
    <x v="1"/>
    <x v="2"/>
    <n v="295"/>
    <n v="421.85"/>
  </r>
  <r>
    <x v="1"/>
    <x v="3"/>
    <x v="7"/>
    <x v="1"/>
    <x v="1"/>
    <x v="1"/>
    <x v="1"/>
    <x v="1"/>
    <x v="2"/>
    <n v="265"/>
    <n v="378.95"/>
  </r>
  <r>
    <x v="2"/>
    <x v="3"/>
    <x v="7"/>
    <x v="1"/>
    <x v="1"/>
    <x v="1"/>
    <x v="1"/>
    <x v="1"/>
    <x v="2"/>
    <n v="799"/>
    <n v="1142.57"/>
  </r>
  <r>
    <x v="2"/>
    <x v="3"/>
    <x v="7"/>
    <x v="1"/>
    <x v="1"/>
    <x v="1"/>
    <x v="1"/>
    <x v="1"/>
    <x v="2"/>
    <n v="885"/>
    <n v="1265.55"/>
  </r>
  <r>
    <x v="1"/>
    <x v="3"/>
    <x v="8"/>
    <x v="1"/>
    <x v="1"/>
    <x v="1"/>
    <x v="1"/>
    <x v="1"/>
    <x v="2"/>
    <n v="284"/>
    <n v="406.12"/>
  </r>
  <r>
    <x v="2"/>
    <x v="3"/>
    <x v="8"/>
    <x v="1"/>
    <x v="1"/>
    <x v="1"/>
    <x v="1"/>
    <x v="1"/>
    <x v="2"/>
    <n v="254"/>
    <n v="363.22"/>
  </r>
  <r>
    <x v="1"/>
    <x v="3"/>
    <x v="8"/>
    <x v="1"/>
    <x v="1"/>
    <x v="1"/>
    <x v="1"/>
    <x v="1"/>
    <x v="2"/>
    <n v="256"/>
    <n v="366.08"/>
  </r>
  <r>
    <x v="1"/>
    <x v="3"/>
    <x v="8"/>
    <x v="1"/>
    <x v="1"/>
    <x v="1"/>
    <x v="1"/>
    <x v="1"/>
    <x v="2"/>
    <n v="792"/>
    <n v="1132.56"/>
  </r>
  <r>
    <x v="1"/>
    <x v="3"/>
    <x v="8"/>
    <x v="1"/>
    <x v="1"/>
    <x v="1"/>
    <x v="1"/>
    <x v="1"/>
    <x v="2"/>
    <n v="878"/>
    <n v="1255.54"/>
  </r>
  <r>
    <x v="1"/>
    <x v="3"/>
    <x v="8"/>
    <x v="1"/>
    <x v="1"/>
    <x v="1"/>
    <x v="1"/>
    <x v="1"/>
    <x v="2"/>
    <n v="831"/>
    <n v="526.24"/>
  </r>
  <r>
    <x v="1"/>
    <x v="3"/>
    <x v="8"/>
    <x v="1"/>
    <x v="1"/>
    <x v="1"/>
    <x v="1"/>
    <x v="1"/>
    <x v="2"/>
    <n v="255"/>
    <n v="364.65"/>
  </r>
  <r>
    <x v="1"/>
    <x v="3"/>
    <x v="8"/>
    <x v="1"/>
    <x v="1"/>
    <x v="1"/>
    <x v="1"/>
    <x v="1"/>
    <x v="2"/>
    <n v="283"/>
    <n v="404.69"/>
  </r>
  <r>
    <x v="2"/>
    <x v="3"/>
    <x v="8"/>
    <x v="1"/>
    <x v="1"/>
    <x v="1"/>
    <x v="1"/>
    <x v="1"/>
    <x v="2"/>
    <n v="801"/>
    <n v="1145.43"/>
  </r>
  <r>
    <x v="1"/>
    <x v="3"/>
    <x v="8"/>
    <x v="1"/>
    <x v="1"/>
    <x v="1"/>
    <x v="1"/>
    <x v="1"/>
    <x v="2"/>
    <n v="257"/>
    <n v="367.51"/>
  </r>
  <r>
    <x v="0"/>
    <x v="3"/>
    <x v="9"/>
    <x v="1"/>
    <x v="1"/>
    <x v="1"/>
    <x v="1"/>
    <x v="1"/>
    <x v="2"/>
    <n v="224"/>
    <n v="320.32"/>
  </r>
  <r>
    <x v="0"/>
    <x v="3"/>
    <x v="9"/>
    <x v="1"/>
    <x v="1"/>
    <x v="1"/>
    <x v="1"/>
    <x v="1"/>
    <x v="2"/>
    <n v="250"/>
    <n v="357.5"/>
  </r>
  <r>
    <x v="0"/>
    <x v="3"/>
    <x v="9"/>
    <x v="1"/>
    <x v="1"/>
    <x v="1"/>
    <x v="1"/>
    <x v="1"/>
    <x v="2"/>
    <n v="226"/>
    <n v="323.18"/>
  </r>
  <r>
    <x v="0"/>
    <x v="3"/>
    <x v="9"/>
    <x v="1"/>
    <x v="1"/>
    <x v="1"/>
    <x v="1"/>
    <x v="1"/>
    <x v="2"/>
    <n v="797"/>
    <n v="1139.71"/>
  </r>
  <r>
    <x v="0"/>
    <x v="3"/>
    <x v="9"/>
    <x v="1"/>
    <x v="1"/>
    <x v="1"/>
    <x v="1"/>
    <x v="1"/>
    <x v="2"/>
    <n v="884"/>
    <n v="1264.1199999999999"/>
  </r>
  <r>
    <x v="0"/>
    <x v="3"/>
    <x v="9"/>
    <x v="1"/>
    <x v="1"/>
    <x v="1"/>
    <x v="1"/>
    <x v="1"/>
    <x v="2"/>
    <n v="837"/>
    <n v="526.24"/>
  </r>
  <r>
    <x v="0"/>
    <x v="3"/>
    <x v="9"/>
    <x v="1"/>
    <x v="1"/>
    <x v="1"/>
    <x v="1"/>
    <x v="1"/>
    <x v="2"/>
    <n v="225"/>
    <n v="321.75"/>
  </r>
  <r>
    <x v="0"/>
    <x v="3"/>
    <x v="9"/>
    <x v="1"/>
    <x v="1"/>
    <x v="1"/>
    <x v="1"/>
    <x v="1"/>
    <x v="2"/>
    <n v="253"/>
    <n v="361.78999999999996"/>
  </r>
  <r>
    <x v="0"/>
    <x v="3"/>
    <x v="9"/>
    <x v="1"/>
    <x v="1"/>
    <x v="1"/>
    <x v="1"/>
    <x v="1"/>
    <x v="2"/>
    <n v="223"/>
    <n v="318.89"/>
  </r>
  <r>
    <x v="0"/>
    <x v="3"/>
    <x v="9"/>
    <x v="1"/>
    <x v="1"/>
    <x v="1"/>
    <x v="1"/>
    <x v="1"/>
    <x v="2"/>
    <n v="806"/>
    <n v="1152.58"/>
  </r>
  <r>
    <x v="1"/>
    <x v="3"/>
    <x v="10"/>
    <x v="1"/>
    <x v="1"/>
    <x v="1"/>
    <x v="1"/>
    <x v="1"/>
    <x v="2"/>
    <n v="254"/>
    <n v="363.22"/>
  </r>
  <r>
    <x v="1"/>
    <x v="3"/>
    <x v="10"/>
    <x v="1"/>
    <x v="1"/>
    <x v="1"/>
    <x v="1"/>
    <x v="1"/>
    <x v="2"/>
    <n v="230"/>
    <n v="328.9"/>
  </r>
  <r>
    <x v="1"/>
    <x v="3"/>
    <x v="10"/>
    <x v="1"/>
    <x v="1"/>
    <x v="1"/>
    <x v="1"/>
    <x v="1"/>
    <x v="2"/>
    <n v="256"/>
    <n v="366.08"/>
  </r>
  <r>
    <x v="1"/>
    <x v="3"/>
    <x v="10"/>
    <x v="1"/>
    <x v="1"/>
    <x v="1"/>
    <x v="1"/>
    <x v="1"/>
    <x v="2"/>
    <n v="796"/>
    <n v="1138.28"/>
  </r>
  <r>
    <x v="0"/>
    <x v="3"/>
    <x v="10"/>
    <x v="1"/>
    <x v="1"/>
    <x v="1"/>
    <x v="1"/>
    <x v="1"/>
    <x v="2"/>
    <n v="883"/>
    <n v="1262.69"/>
  </r>
  <r>
    <x v="0"/>
    <x v="3"/>
    <x v="10"/>
    <x v="1"/>
    <x v="1"/>
    <x v="1"/>
    <x v="1"/>
    <x v="1"/>
    <x v="2"/>
    <n v="836"/>
    <n v="526.24"/>
  </r>
  <r>
    <x v="1"/>
    <x v="3"/>
    <x v="10"/>
    <x v="1"/>
    <x v="1"/>
    <x v="1"/>
    <x v="1"/>
    <x v="1"/>
    <x v="2"/>
    <n v="231"/>
    <n v="330.33"/>
  </r>
  <r>
    <x v="1"/>
    <x v="3"/>
    <x v="10"/>
    <x v="1"/>
    <x v="1"/>
    <x v="1"/>
    <x v="1"/>
    <x v="1"/>
    <x v="2"/>
    <n v="229"/>
    <n v="327.47000000000003"/>
  </r>
  <r>
    <x v="1"/>
    <x v="3"/>
    <x v="10"/>
    <x v="1"/>
    <x v="1"/>
    <x v="1"/>
    <x v="1"/>
    <x v="1"/>
    <x v="2"/>
    <n v="805"/>
    <n v="1151.1500000000001"/>
  </r>
  <r>
    <x v="1"/>
    <x v="3"/>
    <x v="10"/>
    <x v="1"/>
    <x v="1"/>
    <x v="1"/>
    <x v="1"/>
    <x v="1"/>
    <x v="2"/>
    <n v="227"/>
    <n v="324.61"/>
  </r>
  <r>
    <x v="2"/>
    <x v="3"/>
    <x v="11"/>
    <x v="1"/>
    <x v="1"/>
    <x v="1"/>
    <x v="1"/>
    <x v="1"/>
    <x v="2"/>
    <n v="260"/>
    <n v="371.8"/>
  </r>
  <r>
    <x v="0"/>
    <x v="3"/>
    <x v="11"/>
    <x v="1"/>
    <x v="1"/>
    <x v="1"/>
    <x v="1"/>
    <x v="1"/>
    <x v="2"/>
    <n v="236"/>
    <n v="337.48"/>
  </r>
  <r>
    <x v="1"/>
    <x v="3"/>
    <x v="11"/>
    <x v="1"/>
    <x v="1"/>
    <x v="1"/>
    <x v="1"/>
    <x v="1"/>
    <x v="2"/>
    <n v="262"/>
    <n v="374.65999999999997"/>
  </r>
  <r>
    <x v="4"/>
    <x v="3"/>
    <x v="11"/>
    <x v="1"/>
    <x v="1"/>
    <x v="1"/>
    <x v="1"/>
    <x v="1"/>
    <x v="2"/>
    <n v="232"/>
    <n v="331.76"/>
  </r>
  <r>
    <x v="0"/>
    <x v="3"/>
    <x v="11"/>
    <x v="1"/>
    <x v="1"/>
    <x v="1"/>
    <x v="1"/>
    <x v="1"/>
    <x v="2"/>
    <n v="795"/>
    <n v="1136.8499999999999"/>
  </r>
  <r>
    <x v="1"/>
    <x v="3"/>
    <x v="11"/>
    <x v="1"/>
    <x v="1"/>
    <x v="1"/>
    <x v="1"/>
    <x v="1"/>
    <x v="2"/>
    <n v="882"/>
    <n v="1261.26"/>
  </r>
  <r>
    <x v="1"/>
    <x v="3"/>
    <x v="11"/>
    <x v="1"/>
    <x v="1"/>
    <x v="1"/>
    <x v="1"/>
    <x v="1"/>
    <x v="2"/>
    <n v="835"/>
    <n v="526.24"/>
  </r>
  <r>
    <x v="0"/>
    <x v="3"/>
    <x v="11"/>
    <x v="1"/>
    <x v="1"/>
    <x v="1"/>
    <x v="1"/>
    <x v="1"/>
    <x v="2"/>
    <n v="237"/>
    <n v="338.90999999999997"/>
  </r>
  <r>
    <x v="4"/>
    <x v="3"/>
    <x v="11"/>
    <x v="1"/>
    <x v="1"/>
    <x v="1"/>
    <x v="1"/>
    <x v="1"/>
    <x v="2"/>
    <n v="259"/>
    <n v="370.37"/>
  </r>
  <r>
    <x v="1"/>
    <x v="3"/>
    <x v="11"/>
    <x v="1"/>
    <x v="1"/>
    <x v="1"/>
    <x v="1"/>
    <x v="1"/>
    <x v="2"/>
    <n v="235"/>
    <n v="336.05"/>
  </r>
  <r>
    <x v="0"/>
    <x v="3"/>
    <x v="11"/>
    <x v="1"/>
    <x v="1"/>
    <x v="1"/>
    <x v="1"/>
    <x v="1"/>
    <x v="2"/>
    <n v="804"/>
    <n v="1149.72"/>
  </r>
  <r>
    <x v="2"/>
    <x v="3"/>
    <x v="11"/>
    <x v="1"/>
    <x v="1"/>
    <x v="1"/>
    <x v="1"/>
    <x v="1"/>
    <x v="2"/>
    <n v="233"/>
    <n v="333.19"/>
  </r>
  <r>
    <x v="1"/>
    <x v="4"/>
    <x v="0"/>
    <x v="0"/>
    <x v="0"/>
    <x v="0"/>
    <x v="0"/>
    <x v="0"/>
    <x v="1"/>
    <n v="302"/>
    <n v="462.06"/>
  </r>
  <r>
    <x v="0"/>
    <x v="4"/>
    <x v="0"/>
    <x v="0"/>
    <x v="0"/>
    <x v="0"/>
    <x v="0"/>
    <x v="0"/>
    <x v="1"/>
    <n v="272"/>
    <n v="388.96"/>
  </r>
  <r>
    <x v="1"/>
    <x v="4"/>
    <x v="0"/>
    <x v="0"/>
    <x v="0"/>
    <x v="0"/>
    <x v="0"/>
    <x v="0"/>
    <x v="1"/>
    <n v="298"/>
    <n v="426.14"/>
  </r>
  <r>
    <x v="1"/>
    <x v="4"/>
    <x v="0"/>
    <x v="0"/>
    <x v="0"/>
    <x v="0"/>
    <x v="0"/>
    <x v="0"/>
    <x v="1"/>
    <n v="274"/>
    <n v="391.82"/>
  </r>
  <r>
    <x v="0"/>
    <x v="4"/>
    <x v="0"/>
    <x v="0"/>
    <x v="0"/>
    <x v="0"/>
    <x v="0"/>
    <x v="0"/>
    <x v="1"/>
    <n v="666"/>
    <n v="952.38"/>
  </r>
  <r>
    <x v="2"/>
    <x v="4"/>
    <x v="0"/>
    <x v="0"/>
    <x v="0"/>
    <x v="0"/>
    <x v="0"/>
    <x v="0"/>
    <x v="1"/>
    <n v="753"/>
    <n v="1076.79"/>
  </r>
  <r>
    <x v="2"/>
    <x v="4"/>
    <x v="0"/>
    <x v="0"/>
    <x v="0"/>
    <x v="0"/>
    <x v="0"/>
    <x v="0"/>
    <x v="1"/>
    <n v="297"/>
    <n v="424.71"/>
  </r>
  <r>
    <x v="0"/>
    <x v="4"/>
    <x v="0"/>
    <x v="0"/>
    <x v="0"/>
    <x v="0"/>
    <x v="0"/>
    <x v="0"/>
    <x v="1"/>
    <n v="792"/>
    <n v="526.24"/>
  </r>
  <r>
    <x v="1"/>
    <x v="4"/>
    <x v="0"/>
    <x v="0"/>
    <x v="0"/>
    <x v="0"/>
    <x v="0"/>
    <x v="0"/>
    <x v="1"/>
    <n v="301"/>
    <n v="430.43"/>
  </r>
  <r>
    <x v="1"/>
    <x v="4"/>
    <x v="0"/>
    <x v="0"/>
    <x v="0"/>
    <x v="0"/>
    <x v="0"/>
    <x v="0"/>
    <x v="1"/>
    <n v="271"/>
    <n v="387.53"/>
  </r>
  <r>
    <x v="0"/>
    <x v="4"/>
    <x v="0"/>
    <x v="0"/>
    <x v="0"/>
    <x v="0"/>
    <x v="0"/>
    <x v="0"/>
    <x v="1"/>
    <n v="299"/>
    <n v="427.57"/>
  </r>
  <r>
    <x v="1"/>
    <x v="4"/>
    <x v="0"/>
    <x v="0"/>
    <x v="0"/>
    <x v="0"/>
    <x v="0"/>
    <x v="0"/>
    <x v="1"/>
    <n v="761"/>
    <n v="1088.23"/>
  </r>
  <r>
    <x v="0"/>
    <x v="4"/>
    <x v="1"/>
    <x v="0"/>
    <x v="0"/>
    <x v="0"/>
    <x v="0"/>
    <x v="0"/>
    <x v="1"/>
    <n v="278"/>
    <n v="425.34000000000003"/>
  </r>
  <r>
    <x v="1"/>
    <x v="4"/>
    <x v="1"/>
    <x v="0"/>
    <x v="0"/>
    <x v="0"/>
    <x v="0"/>
    <x v="0"/>
    <x v="1"/>
    <n v="280"/>
    <n v="400.4"/>
  </r>
  <r>
    <x v="0"/>
    <x v="4"/>
    <x v="1"/>
    <x v="0"/>
    <x v="0"/>
    <x v="0"/>
    <x v="0"/>
    <x v="0"/>
    <x v="1"/>
    <n v="250"/>
    <n v="357.5"/>
  </r>
  <r>
    <x v="1"/>
    <x v="4"/>
    <x v="1"/>
    <x v="0"/>
    <x v="0"/>
    <x v="0"/>
    <x v="0"/>
    <x v="0"/>
    <x v="1"/>
    <n v="670"/>
    <n v="958.1"/>
  </r>
  <r>
    <x v="0"/>
    <x v="4"/>
    <x v="1"/>
    <x v="0"/>
    <x v="0"/>
    <x v="0"/>
    <x v="0"/>
    <x v="0"/>
    <x v="1"/>
    <n v="756"/>
    <n v="1081.08"/>
  </r>
  <r>
    <x v="0"/>
    <x v="4"/>
    <x v="1"/>
    <x v="0"/>
    <x v="0"/>
    <x v="0"/>
    <x v="0"/>
    <x v="0"/>
    <x v="1"/>
    <n v="279"/>
    <n v="398.97"/>
  </r>
  <r>
    <x v="1"/>
    <x v="4"/>
    <x v="1"/>
    <x v="0"/>
    <x v="0"/>
    <x v="0"/>
    <x v="0"/>
    <x v="0"/>
    <x v="1"/>
    <n v="796"/>
    <n v="526.24"/>
  </r>
  <r>
    <x v="0"/>
    <x v="4"/>
    <x v="1"/>
    <x v="0"/>
    <x v="0"/>
    <x v="0"/>
    <x v="0"/>
    <x v="0"/>
    <x v="1"/>
    <n v="277"/>
    <n v="396.11"/>
  </r>
  <r>
    <x v="1"/>
    <x v="4"/>
    <x v="1"/>
    <x v="0"/>
    <x v="0"/>
    <x v="0"/>
    <x v="0"/>
    <x v="0"/>
    <x v="1"/>
    <n v="253"/>
    <n v="361.78999999999996"/>
  </r>
  <r>
    <x v="0"/>
    <x v="4"/>
    <x v="1"/>
    <x v="0"/>
    <x v="0"/>
    <x v="0"/>
    <x v="0"/>
    <x v="0"/>
    <x v="1"/>
    <n v="765"/>
    <n v="1093.95"/>
  </r>
  <r>
    <x v="0"/>
    <x v="4"/>
    <x v="2"/>
    <x v="0"/>
    <x v="0"/>
    <x v="0"/>
    <x v="0"/>
    <x v="0"/>
    <x v="1"/>
    <n v="230"/>
    <n v="328.9"/>
  </r>
  <r>
    <x v="1"/>
    <x v="4"/>
    <x v="2"/>
    <x v="0"/>
    <x v="0"/>
    <x v="0"/>
    <x v="0"/>
    <x v="0"/>
    <x v="1"/>
    <n v="256"/>
    <n v="366.08"/>
  </r>
  <r>
    <x v="3"/>
    <x v="4"/>
    <x v="2"/>
    <x v="0"/>
    <x v="0"/>
    <x v="0"/>
    <x v="0"/>
    <x v="0"/>
    <x v="1"/>
    <n v="232"/>
    <n v="331.76"/>
  </r>
  <r>
    <x v="2"/>
    <x v="4"/>
    <x v="2"/>
    <x v="0"/>
    <x v="0"/>
    <x v="0"/>
    <x v="0"/>
    <x v="0"/>
    <x v="1"/>
    <n v="673"/>
    <n v="962.39"/>
  </r>
  <r>
    <x v="1"/>
    <x v="4"/>
    <x v="2"/>
    <x v="0"/>
    <x v="0"/>
    <x v="0"/>
    <x v="0"/>
    <x v="0"/>
    <x v="1"/>
    <n v="760"/>
    <n v="1086.8"/>
  </r>
  <r>
    <x v="1"/>
    <x v="4"/>
    <x v="2"/>
    <x v="0"/>
    <x v="0"/>
    <x v="0"/>
    <x v="0"/>
    <x v="0"/>
    <x v="1"/>
    <n v="255"/>
    <n v="364.65"/>
  </r>
  <r>
    <x v="2"/>
    <x v="4"/>
    <x v="2"/>
    <x v="0"/>
    <x v="0"/>
    <x v="0"/>
    <x v="0"/>
    <x v="0"/>
    <x v="1"/>
    <n v="799"/>
    <n v="526.24"/>
  </r>
  <r>
    <x v="3"/>
    <x v="4"/>
    <x v="2"/>
    <x v="0"/>
    <x v="0"/>
    <x v="0"/>
    <x v="0"/>
    <x v="0"/>
    <x v="1"/>
    <n v="259"/>
    <n v="370.37"/>
  </r>
  <r>
    <x v="1"/>
    <x v="4"/>
    <x v="2"/>
    <x v="0"/>
    <x v="0"/>
    <x v="0"/>
    <x v="0"/>
    <x v="0"/>
    <x v="1"/>
    <n v="229"/>
    <n v="327.47000000000003"/>
  </r>
  <r>
    <x v="0"/>
    <x v="4"/>
    <x v="2"/>
    <x v="0"/>
    <x v="0"/>
    <x v="0"/>
    <x v="0"/>
    <x v="0"/>
    <x v="1"/>
    <n v="257"/>
    <n v="367.51"/>
  </r>
  <r>
    <x v="2"/>
    <x v="4"/>
    <x v="3"/>
    <x v="0"/>
    <x v="0"/>
    <x v="0"/>
    <x v="0"/>
    <x v="0"/>
    <x v="1"/>
    <n v="308"/>
    <n v="471.24"/>
  </r>
  <r>
    <x v="0"/>
    <x v="4"/>
    <x v="3"/>
    <x v="0"/>
    <x v="0"/>
    <x v="0"/>
    <x v="0"/>
    <x v="0"/>
    <x v="1"/>
    <n v="284"/>
    <n v="406.12"/>
  </r>
  <r>
    <x v="0"/>
    <x v="4"/>
    <x v="3"/>
    <x v="0"/>
    <x v="0"/>
    <x v="0"/>
    <x v="0"/>
    <x v="0"/>
    <x v="1"/>
    <n v="310"/>
    <n v="443.3"/>
  </r>
  <r>
    <x v="1"/>
    <x v="4"/>
    <x v="3"/>
    <x v="0"/>
    <x v="0"/>
    <x v="0"/>
    <x v="0"/>
    <x v="0"/>
    <x v="1"/>
    <n v="664"/>
    <n v="949.52"/>
  </r>
  <r>
    <x v="0"/>
    <x v="4"/>
    <x v="3"/>
    <x v="0"/>
    <x v="0"/>
    <x v="0"/>
    <x v="0"/>
    <x v="0"/>
    <x v="1"/>
    <n v="751"/>
    <n v="1073.93"/>
  </r>
  <r>
    <x v="0"/>
    <x v="4"/>
    <x v="3"/>
    <x v="0"/>
    <x v="0"/>
    <x v="0"/>
    <x v="0"/>
    <x v="0"/>
    <x v="1"/>
    <n v="309"/>
    <n v="441.87"/>
  </r>
  <r>
    <x v="1"/>
    <x v="4"/>
    <x v="3"/>
    <x v="0"/>
    <x v="0"/>
    <x v="0"/>
    <x v="0"/>
    <x v="0"/>
    <x v="1"/>
    <n v="790"/>
    <n v="526.24"/>
  </r>
  <r>
    <x v="0"/>
    <x v="4"/>
    <x v="3"/>
    <x v="0"/>
    <x v="0"/>
    <x v="0"/>
    <x v="0"/>
    <x v="0"/>
    <x v="1"/>
    <n v="283"/>
    <n v="404.69"/>
  </r>
  <r>
    <x v="0"/>
    <x v="4"/>
    <x v="3"/>
    <x v="0"/>
    <x v="0"/>
    <x v="0"/>
    <x v="0"/>
    <x v="0"/>
    <x v="1"/>
    <n v="311"/>
    <n v="444.73"/>
  </r>
  <r>
    <x v="2"/>
    <x v="4"/>
    <x v="3"/>
    <x v="0"/>
    <x v="0"/>
    <x v="0"/>
    <x v="0"/>
    <x v="0"/>
    <x v="1"/>
    <n v="760"/>
    <n v="1086.8"/>
  </r>
  <r>
    <x v="1"/>
    <x v="4"/>
    <x v="4"/>
    <x v="0"/>
    <x v="0"/>
    <x v="0"/>
    <x v="0"/>
    <x v="0"/>
    <x v="1"/>
    <n v="314"/>
    <n v="480.42"/>
  </r>
  <r>
    <x v="1"/>
    <x v="4"/>
    <x v="4"/>
    <x v="0"/>
    <x v="0"/>
    <x v="0"/>
    <x v="0"/>
    <x v="0"/>
    <x v="1"/>
    <n v="290"/>
    <n v="414.7"/>
  </r>
  <r>
    <x v="1"/>
    <x v="4"/>
    <x v="4"/>
    <x v="0"/>
    <x v="0"/>
    <x v="0"/>
    <x v="0"/>
    <x v="0"/>
    <x v="1"/>
    <n v="316"/>
    <n v="451.88"/>
  </r>
  <r>
    <x v="3"/>
    <x v="4"/>
    <x v="4"/>
    <x v="0"/>
    <x v="0"/>
    <x v="0"/>
    <x v="0"/>
    <x v="0"/>
    <x v="1"/>
    <n v="286"/>
    <n v="408.98"/>
  </r>
  <r>
    <x v="1"/>
    <x v="4"/>
    <x v="4"/>
    <x v="0"/>
    <x v="0"/>
    <x v="0"/>
    <x v="0"/>
    <x v="0"/>
    <x v="1"/>
    <n v="663"/>
    <n v="948.08999999999992"/>
  </r>
  <r>
    <x v="1"/>
    <x v="4"/>
    <x v="4"/>
    <x v="0"/>
    <x v="0"/>
    <x v="0"/>
    <x v="0"/>
    <x v="0"/>
    <x v="1"/>
    <n v="750"/>
    <n v="1072.5"/>
  </r>
  <r>
    <x v="1"/>
    <x v="4"/>
    <x v="4"/>
    <x v="0"/>
    <x v="0"/>
    <x v="0"/>
    <x v="0"/>
    <x v="0"/>
    <x v="1"/>
    <n v="315"/>
    <n v="450.45"/>
  </r>
  <r>
    <x v="1"/>
    <x v="4"/>
    <x v="4"/>
    <x v="0"/>
    <x v="0"/>
    <x v="0"/>
    <x v="0"/>
    <x v="0"/>
    <x v="1"/>
    <n v="789"/>
    <n v="526.24"/>
  </r>
  <r>
    <x v="3"/>
    <x v="4"/>
    <x v="4"/>
    <x v="0"/>
    <x v="0"/>
    <x v="0"/>
    <x v="0"/>
    <x v="0"/>
    <x v="1"/>
    <n v="313"/>
    <n v="447.59000000000003"/>
  </r>
  <r>
    <x v="1"/>
    <x v="4"/>
    <x v="4"/>
    <x v="0"/>
    <x v="0"/>
    <x v="0"/>
    <x v="0"/>
    <x v="0"/>
    <x v="1"/>
    <n v="289"/>
    <n v="413.27"/>
  </r>
  <r>
    <x v="1"/>
    <x v="4"/>
    <x v="4"/>
    <x v="0"/>
    <x v="0"/>
    <x v="0"/>
    <x v="0"/>
    <x v="0"/>
    <x v="1"/>
    <n v="317"/>
    <n v="453.31"/>
  </r>
  <r>
    <x v="1"/>
    <x v="4"/>
    <x v="4"/>
    <x v="0"/>
    <x v="0"/>
    <x v="0"/>
    <x v="0"/>
    <x v="0"/>
    <x v="1"/>
    <n v="759"/>
    <n v="1085.3699999999999"/>
  </r>
  <r>
    <x v="1"/>
    <x v="4"/>
    <x v="5"/>
    <x v="0"/>
    <x v="0"/>
    <x v="0"/>
    <x v="0"/>
    <x v="0"/>
    <x v="1"/>
    <n v="284"/>
    <n v="434.52"/>
  </r>
  <r>
    <x v="1"/>
    <x v="4"/>
    <x v="5"/>
    <x v="0"/>
    <x v="0"/>
    <x v="0"/>
    <x v="0"/>
    <x v="0"/>
    <x v="1"/>
    <n v="254"/>
    <n v="363.22"/>
  </r>
  <r>
    <x v="1"/>
    <x v="4"/>
    <x v="5"/>
    <x v="0"/>
    <x v="0"/>
    <x v="0"/>
    <x v="0"/>
    <x v="0"/>
    <x v="1"/>
    <n v="286"/>
    <n v="408.98"/>
  </r>
  <r>
    <x v="0"/>
    <x v="4"/>
    <x v="5"/>
    <x v="0"/>
    <x v="0"/>
    <x v="0"/>
    <x v="0"/>
    <x v="0"/>
    <x v="1"/>
    <n v="256"/>
    <n v="366.08"/>
  </r>
  <r>
    <x v="1"/>
    <x v="4"/>
    <x v="5"/>
    <x v="0"/>
    <x v="0"/>
    <x v="0"/>
    <x v="0"/>
    <x v="0"/>
    <x v="1"/>
    <n v="669"/>
    <n v="956.67000000000007"/>
  </r>
  <r>
    <x v="0"/>
    <x v="4"/>
    <x v="5"/>
    <x v="0"/>
    <x v="0"/>
    <x v="0"/>
    <x v="0"/>
    <x v="0"/>
    <x v="1"/>
    <n v="755"/>
    <n v="1079.6500000000001"/>
  </r>
  <r>
    <x v="0"/>
    <x v="4"/>
    <x v="5"/>
    <x v="0"/>
    <x v="0"/>
    <x v="0"/>
    <x v="0"/>
    <x v="0"/>
    <x v="1"/>
    <n v="285"/>
    <n v="407.55"/>
  </r>
  <r>
    <x v="1"/>
    <x v="4"/>
    <x v="5"/>
    <x v="0"/>
    <x v="0"/>
    <x v="0"/>
    <x v="0"/>
    <x v="0"/>
    <x v="1"/>
    <n v="795"/>
    <n v="526.24"/>
  </r>
  <r>
    <x v="0"/>
    <x v="4"/>
    <x v="5"/>
    <x v="0"/>
    <x v="0"/>
    <x v="0"/>
    <x v="0"/>
    <x v="0"/>
    <x v="1"/>
    <n v="283"/>
    <n v="404.69"/>
  </r>
  <r>
    <x v="1"/>
    <x v="4"/>
    <x v="5"/>
    <x v="0"/>
    <x v="0"/>
    <x v="0"/>
    <x v="0"/>
    <x v="0"/>
    <x v="1"/>
    <n v="259"/>
    <n v="370.37"/>
  </r>
  <r>
    <x v="1"/>
    <x v="4"/>
    <x v="5"/>
    <x v="0"/>
    <x v="0"/>
    <x v="0"/>
    <x v="0"/>
    <x v="0"/>
    <x v="1"/>
    <n v="281"/>
    <n v="401.83"/>
  </r>
  <r>
    <x v="1"/>
    <x v="4"/>
    <x v="5"/>
    <x v="0"/>
    <x v="0"/>
    <x v="0"/>
    <x v="0"/>
    <x v="0"/>
    <x v="1"/>
    <n v="764"/>
    <n v="1092.52"/>
  </r>
  <r>
    <x v="2"/>
    <x v="4"/>
    <x v="6"/>
    <x v="0"/>
    <x v="0"/>
    <x v="0"/>
    <x v="0"/>
    <x v="0"/>
    <x v="1"/>
    <n v="290"/>
    <n v="443.70000000000005"/>
  </r>
  <r>
    <x v="2"/>
    <x v="4"/>
    <x v="6"/>
    <x v="0"/>
    <x v="0"/>
    <x v="0"/>
    <x v="0"/>
    <x v="0"/>
    <x v="1"/>
    <n v="260"/>
    <n v="371.8"/>
  </r>
  <r>
    <x v="1"/>
    <x v="4"/>
    <x v="6"/>
    <x v="0"/>
    <x v="0"/>
    <x v="0"/>
    <x v="0"/>
    <x v="0"/>
    <x v="1"/>
    <n v="262"/>
    <n v="374.65999999999997"/>
  </r>
  <r>
    <x v="2"/>
    <x v="4"/>
    <x v="6"/>
    <x v="0"/>
    <x v="0"/>
    <x v="0"/>
    <x v="0"/>
    <x v="0"/>
    <x v="1"/>
    <n v="668"/>
    <n v="955.24"/>
  </r>
  <r>
    <x v="2"/>
    <x v="4"/>
    <x v="6"/>
    <x v="0"/>
    <x v="0"/>
    <x v="0"/>
    <x v="0"/>
    <x v="0"/>
    <x v="1"/>
    <n v="754"/>
    <n v="1078.22"/>
  </r>
  <r>
    <x v="2"/>
    <x v="4"/>
    <x v="6"/>
    <x v="0"/>
    <x v="0"/>
    <x v="0"/>
    <x v="0"/>
    <x v="0"/>
    <x v="1"/>
    <n v="291"/>
    <n v="416.13"/>
  </r>
  <r>
    <x v="2"/>
    <x v="4"/>
    <x v="6"/>
    <x v="0"/>
    <x v="0"/>
    <x v="0"/>
    <x v="0"/>
    <x v="0"/>
    <x v="1"/>
    <n v="794"/>
    <n v="526.24"/>
  </r>
  <r>
    <x v="1"/>
    <x v="4"/>
    <x v="6"/>
    <x v="0"/>
    <x v="0"/>
    <x v="0"/>
    <x v="0"/>
    <x v="0"/>
    <x v="1"/>
    <n v="289"/>
    <n v="413.27"/>
  </r>
  <r>
    <x v="2"/>
    <x v="4"/>
    <x v="6"/>
    <x v="0"/>
    <x v="0"/>
    <x v="0"/>
    <x v="0"/>
    <x v="0"/>
    <x v="1"/>
    <n v="287"/>
    <n v="410.40999999999997"/>
  </r>
  <r>
    <x v="2"/>
    <x v="4"/>
    <x v="6"/>
    <x v="0"/>
    <x v="0"/>
    <x v="0"/>
    <x v="0"/>
    <x v="0"/>
    <x v="1"/>
    <n v="763"/>
    <n v="1091.0899999999999"/>
  </r>
  <r>
    <x v="0"/>
    <x v="4"/>
    <x v="7"/>
    <x v="0"/>
    <x v="0"/>
    <x v="0"/>
    <x v="0"/>
    <x v="0"/>
    <x v="1"/>
    <n v="278"/>
    <n v="397.53999999999996"/>
  </r>
  <r>
    <x v="1"/>
    <x v="4"/>
    <x v="7"/>
    <x v="0"/>
    <x v="0"/>
    <x v="0"/>
    <x v="0"/>
    <x v="0"/>
    <x v="1"/>
    <n v="304"/>
    <n v="434.72"/>
  </r>
  <r>
    <x v="1"/>
    <x v="4"/>
    <x v="7"/>
    <x v="0"/>
    <x v="0"/>
    <x v="0"/>
    <x v="0"/>
    <x v="0"/>
    <x v="1"/>
    <n v="280"/>
    <n v="400.4"/>
  </r>
  <r>
    <x v="1"/>
    <x v="4"/>
    <x v="7"/>
    <x v="0"/>
    <x v="0"/>
    <x v="0"/>
    <x v="0"/>
    <x v="0"/>
    <x v="1"/>
    <n v="665"/>
    <n v="950.95"/>
  </r>
  <r>
    <x v="2"/>
    <x v="4"/>
    <x v="7"/>
    <x v="0"/>
    <x v="0"/>
    <x v="0"/>
    <x v="0"/>
    <x v="0"/>
    <x v="1"/>
    <n v="752"/>
    <n v="1075.3600000000001"/>
  </r>
  <r>
    <x v="2"/>
    <x v="4"/>
    <x v="7"/>
    <x v="0"/>
    <x v="0"/>
    <x v="0"/>
    <x v="0"/>
    <x v="0"/>
    <x v="1"/>
    <n v="303"/>
    <n v="433.28999999999996"/>
  </r>
  <r>
    <x v="1"/>
    <x v="4"/>
    <x v="7"/>
    <x v="0"/>
    <x v="0"/>
    <x v="0"/>
    <x v="0"/>
    <x v="0"/>
    <x v="1"/>
    <n v="791"/>
    <n v="526.24"/>
  </r>
  <r>
    <x v="1"/>
    <x v="4"/>
    <x v="7"/>
    <x v="0"/>
    <x v="0"/>
    <x v="0"/>
    <x v="0"/>
    <x v="0"/>
    <x v="1"/>
    <n v="307"/>
    <n v="439.01"/>
  </r>
  <r>
    <x v="1"/>
    <x v="4"/>
    <x v="7"/>
    <x v="0"/>
    <x v="0"/>
    <x v="0"/>
    <x v="0"/>
    <x v="0"/>
    <x v="1"/>
    <n v="277"/>
    <n v="396.11"/>
  </r>
  <r>
    <x v="0"/>
    <x v="4"/>
    <x v="7"/>
    <x v="0"/>
    <x v="0"/>
    <x v="0"/>
    <x v="0"/>
    <x v="0"/>
    <x v="1"/>
    <n v="305"/>
    <n v="436.15"/>
  </r>
  <r>
    <x v="1"/>
    <x v="4"/>
    <x v="8"/>
    <x v="0"/>
    <x v="0"/>
    <x v="0"/>
    <x v="0"/>
    <x v="0"/>
    <x v="1"/>
    <n v="296"/>
    <n v="452.88"/>
  </r>
  <r>
    <x v="1"/>
    <x v="4"/>
    <x v="8"/>
    <x v="0"/>
    <x v="0"/>
    <x v="0"/>
    <x v="0"/>
    <x v="0"/>
    <x v="1"/>
    <n v="266"/>
    <n v="380.38"/>
  </r>
  <r>
    <x v="1"/>
    <x v="4"/>
    <x v="8"/>
    <x v="0"/>
    <x v="0"/>
    <x v="0"/>
    <x v="0"/>
    <x v="0"/>
    <x v="1"/>
    <n v="292"/>
    <n v="417.56"/>
  </r>
  <r>
    <x v="1"/>
    <x v="4"/>
    <x v="8"/>
    <x v="0"/>
    <x v="0"/>
    <x v="0"/>
    <x v="0"/>
    <x v="0"/>
    <x v="1"/>
    <n v="268"/>
    <n v="383.24"/>
  </r>
  <r>
    <x v="0"/>
    <x v="4"/>
    <x v="8"/>
    <x v="0"/>
    <x v="0"/>
    <x v="0"/>
    <x v="0"/>
    <x v="0"/>
    <x v="1"/>
    <n v="667"/>
    <n v="953.81"/>
  </r>
  <r>
    <x v="0"/>
    <x v="4"/>
    <x v="8"/>
    <x v="0"/>
    <x v="0"/>
    <x v="0"/>
    <x v="0"/>
    <x v="0"/>
    <x v="1"/>
    <n v="793"/>
    <n v="526.24"/>
  </r>
  <r>
    <x v="1"/>
    <x v="4"/>
    <x v="8"/>
    <x v="0"/>
    <x v="0"/>
    <x v="0"/>
    <x v="0"/>
    <x v="0"/>
    <x v="1"/>
    <n v="295"/>
    <n v="421.85"/>
  </r>
  <r>
    <x v="1"/>
    <x v="4"/>
    <x v="8"/>
    <x v="0"/>
    <x v="0"/>
    <x v="0"/>
    <x v="0"/>
    <x v="0"/>
    <x v="1"/>
    <n v="265"/>
    <n v="378.95"/>
  </r>
  <r>
    <x v="1"/>
    <x v="4"/>
    <x v="8"/>
    <x v="0"/>
    <x v="0"/>
    <x v="0"/>
    <x v="0"/>
    <x v="0"/>
    <x v="1"/>
    <n v="293"/>
    <n v="418.99"/>
  </r>
  <r>
    <x v="1"/>
    <x v="4"/>
    <x v="8"/>
    <x v="0"/>
    <x v="0"/>
    <x v="0"/>
    <x v="0"/>
    <x v="0"/>
    <x v="1"/>
    <n v="762"/>
    <n v="1089.6599999999999"/>
  </r>
  <r>
    <x v="0"/>
    <x v="4"/>
    <x v="9"/>
    <x v="0"/>
    <x v="0"/>
    <x v="0"/>
    <x v="0"/>
    <x v="0"/>
    <x v="1"/>
    <n v="260"/>
    <n v="397.8"/>
  </r>
  <r>
    <x v="1"/>
    <x v="4"/>
    <x v="9"/>
    <x v="0"/>
    <x v="0"/>
    <x v="0"/>
    <x v="0"/>
    <x v="0"/>
    <x v="1"/>
    <n v="236"/>
    <n v="337.48"/>
  </r>
  <r>
    <x v="0"/>
    <x v="4"/>
    <x v="9"/>
    <x v="0"/>
    <x v="0"/>
    <x v="0"/>
    <x v="0"/>
    <x v="0"/>
    <x v="1"/>
    <n v="262"/>
    <n v="374.65999999999997"/>
  </r>
  <r>
    <x v="4"/>
    <x v="4"/>
    <x v="9"/>
    <x v="0"/>
    <x v="0"/>
    <x v="0"/>
    <x v="0"/>
    <x v="0"/>
    <x v="1"/>
    <n v="672"/>
    <n v="960.96"/>
  </r>
  <r>
    <x v="1"/>
    <x v="4"/>
    <x v="9"/>
    <x v="0"/>
    <x v="0"/>
    <x v="0"/>
    <x v="0"/>
    <x v="0"/>
    <x v="1"/>
    <n v="759"/>
    <n v="1085.3699999999999"/>
  </r>
  <r>
    <x v="1"/>
    <x v="4"/>
    <x v="9"/>
    <x v="0"/>
    <x v="0"/>
    <x v="0"/>
    <x v="0"/>
    <x v="0"/>
    <x v="1"/>
    <n v="261"/>
    <n v="373.23"/>
  </r>
  <r>
    <x v="4"/>
    <x v="4"/>
    <x v="9"/>
    <x v="0"/>
    <x v="0"/>
    <x v="0"/>
    <x v="0"/>
    <x v="0"/>
    <x v="1"/>
    <n v="798"/>
    <n v="526.24"/>
  </r>
  <r>
    <x v="0"/>
    <x v="4"/>
    <x v="9"/>
    <x v="0"/>
    <x v="0"/>
    <x v="0"/>
    <x v="0"/>
    <x v="0"/>
    <x v="1"/>
    <n v="235"/>
    <n v="336.05"/>
  </r>
  <r>
    <x v="1"/>
    <x v="4"/>
    <x v="9"/>
    <x v="0"/>
    <x v="0"/>
    <x v="0"/>
    <x v="0"/>
    <x v="0"/>
    <x v="1"/>
    <n v="263"/>
    <n v="376.09000000000003"/>
  </r>
  <r>
    <x v="0"/>
    <x v="4"/>
    <x v="9"/>
    <x v="0"/>
    <x v="0"/>
    <x v="0"/>
    <x v="0"/>
    <x v="0"/>
    <x v="1"/>
    <n v="768"/>
    <n v="1098.24"/>
  </r>
  <r>
    <x v="1"/>
    <x v="4"/>
    <x v="10"/>
    <x v="0"/>
    <x v="0"/>
    <x v="0"/>
    <x v="0"/>
    <x v="0"/>
    <x v="1"/>
    <n v="266"/>
    <n v="406.98"/>
  </r>
  <r>
    <x v="2"/>
    <x v="4"/>
    <x v="10"/>
    <x v="0"/>
    <x v="0"/>
    <x v="0"/>
    <x v="0"/>
    <x v="0"/>
    <x v="1"/>
    <n v="242"/>
    <n v="346.06"/>
  </r>
  <r>
    <x v="1"/>
    <x v="4"/>
    <x v="10"/>
    <x v="0"/>
    <x v="0"/>
    <x v="0"/>
    <x v="0"/>
    <x v="0"/>
    <x v="1"/>
    <n v="268"/>
    <n v="383.24"/>
  </r>
  <r>
    <x v="1"/>
    <x v="4"/>
    <x v="10"/>
    <x v="0"/>
    <x v="0"/>
    <x v="0"/>
    <x v="0"/>
    <x v="0"/>
    <x v="1"/>
    <n v="238"/>
    <n v="340.34000000000003"/>
  </r>
  <r>
    <x v="1"/>
    <x v="4"/>
    <x v="10"/>
    <x v="0"/>
    <x v="0"/>
    <x v="0"/>
    <x v="0"/>
    <x v="0"/>
    <x v="1"/>
    <n v="671"/>
    <n v="959.53"/>
  </r>
  <r>
    <x v="2"/>
    <x v="4"/>
    <x v="10"/>
    <x v="0"/>
    <x v="0"/>
    <x v="0"/>
    <x v="0"/>
    <x v="0"/>
    <x v="1"/>
    <n v="758"/>
    <n v="1083.94"/>
  </r>
  <r>
    <x v="2"/>
    <x v="4"/>
    <x v="10"/>
    <x v="0"/>
    <x v="0"/>
    <x v="0"/>
    <x v="0"/>
    <x v="0"/>
    <x v="1"/>
    <n v="267"/>
    <n v="381.81"/>
  </r>
  <r>
    <x v="1"/>
    <x v="4"/>
    <x v="10"/>
    <x v="0"/>
    <x v="0"/>
    <x v="0"/>
    <x v="0"/>
    <x v="0"/>
    <x v="1"/>
    <n v="797"/>
    <n v="526.24"/>
  </r>
  <r>
    <x v="1"/>
    <x v="4"/>
    <x v="10"/>
    <x v="0"/>
    <x v="0"/>
    <x v="0"/>
    <x v="0"/>
    <x v="0"/>
    <x v="1"/>
    <n v="265"/>
    <n v="378.95"/>
  </r>
  <r>
    <x v="1"/>
    <x v="4"/>
    <x v="10"/>
    <x v="0"/>
    <x v="0"/>
    <x v="0"/>
    <x v="0"/>
    <x v="0"/>
    <x v="1"/>
    <n v="241"/>
    <n v="344.63"/>
  </r>
  <r>
    <x v="2"/>
    <x v="4"/>
    <x v="10"/>
    <x v="0"/>
    <x v="0"/>
    <x v="0"/>
    <x v="0"/>
    <x v="0"/>
    <x v="1"/>
    <n v="269"/>
    <n v="384.67"/>
  </r>
  <r>
    <x v="1"/>
    <x v="4"/>
    <x v="10"/>
    <x v="0"/>
    <x v="0"/>
    <x v="0"/>
    <x v="0"/>
    <x v="0"/>
    <x v="1"/>
    <n v="767"/>
    <n v="1096.81"/>
  </r>
  <r>
    <x v="2"/>
    <x v="4"/>
    <x v="11"/>
    <x v="0"/>
    <x v="0"/>
    <x v="0"/>
    <x v="0"/>
    <x v="0"/>
    <x v="1"/>
    <n v="272"/>
    <n v="416.15999999999997"/>
  </r>
  <r>
    <x v="2"/>
    <x v="4"/>
    <x v="11"/>
    <x v="0"/>
    <x v="0"/>
    <x v="0"/>
    <x v="0"/>
    <x v="0"/>
    <x v="1"/>
    <n v="248"/>
    <n v="354.64"/>
  </r>
  <r>
    <x v="4"/>
    <x v="4"/>
    <x v="11"/>
    <x v="0"/>
    <x v="0"/>
    <x v="0"/>
    <x v="0"/>
    <x v="0"/>
    <x v="1"/>
    <n v="274"/>
    <n v="391.82"/>
  </r>
  <r>
    <x v="0"/>
    <x v="4"/>
    <x v="11"/>
    <x v="0"/>
    <x v="0"/>
    <x v="0"/>
    <x v="0"/>
    <x v="0"/>
    <x v="1"/>
    <n v="244"/>
    <n v="348.92"/>
  </r>
  <r>
    <x v="1"/>
    <x v="4"/>
    <x v="11"/>
    <x v="0"/>
    <x v="0"/>
    <x v="0"/>
    <x v="0"/>
    <x v="0"/>
    <x v="1"/>
    <n v="757"/>
    <n v="1082.51"/>
  </r>
  <r>
    <x v="1"/>
    <x v="4"/>
    <x v="11"/>
    <x v="0"/>
    <x v="0"/>
    <x v="0"/>
    <x v="0"/>
    <x v="0"/>
    <x v="1"/>
    <n v="273"/>
    <n v="390.39"/>
  </r>
  <r>
    <x v="0"/>
    <x v="4"/>
    <x v="11"/>
    <x v="0"/>
    <x v="0"/>
    <x v="0"/>
    <x v="0"/>
    <x v="0"/>
    <x v="1"/>
    <n v="271"/>
    <n v="387.53"/>
  </r>
  <r>
    <x v="4"/>
    <x v="4"/>
    <x v="11"/>
    <x v="0"/>
    <x v="0"/>
    <x v="0"/>
    <x v="0"/>
    <x v="0"/>
    <x v="1"/>
    <n v="247"/>
    <n v="353.21"/>
  </r>
  <r>
    <x v="2"/>
    <x v="4"/>
    <x v="11"/>
    <x v="0"/>
    <x v="0"/>
    <x v="0"/>
    <x v="0"/>
    <x v="0"/>
    <x v="1"/>
    <n v="275"/>
    <n v="393.25"/>
  </r>
  <r>
    <x v="2"/>
    <x v="4"/>
    <x v="11"/>
    <x v="0"/>
    <x v="0"/>
    <x v="0"/>
    <x v="0"/>
    <x v="0"/>
    <x v="1"/>
    <n v="766"/>
    <n v="1095.3800000000001"/>
  </r>
  <r>
    <x v="1"/>
    <x v="4"/>
    <x v="0"/>
    <x v="1"/>
    <x v="0"/>
    <x v="0"/>
    <x v="0"/>
    <x v="0"/>
    <x v="0"/>
    <n v="146"/>
    <n v="208.78"/>
  </r>
  <r>
    <x v="2"/>
    <x v="4"/>
    <x v="0"/>
    <x v="1"/>
    <x v="0"/>
    <x v="0"/>
    <x v="0"/>
    <x v="0"/>
    <x v="0"/>
    <n v="368"/>
    <n v="526.24"/>
  </r>
  <r>
    <x v="0"/>
    <x v="4"/>
    <x v="0"/>
    <x v="1"/>
    <x v="0"/>
    <x v="0"/>
    <x v="0"/>
    <x v="0"/>
    <x v="0"/>
    <n v="148"/>
    <n v="526.24"/>
  </r>
  <r>
    <x v="3"/>
    <x v="4"/>
    <x v="0"/>
    <x v="1"/>
    <x v="0"/>
    <x v="0"/>
    <x v="0"/>
    <x v="0"/>
    <x v="0"/>
    <n v="364"/>
    <n v="526.24"/>
  </r>
  <r>
    <x v="3"/>
    <x v="4"/>
    <x v="0"/>
    <x v="1"/>
    <x v="0"/>
    <x v="0"/>
    <x v="0"/>
    <x v="0"/>
    <x v="0"/>
    <n v="366"/>
    <n v="523.38"/>
  </r>
  <r>
    <x v="3"/>
    <x v="4"/>
    <x v="0"/>
    <x v="1"/>
    <x v="0"/>
    <x v="0"/>
    <x v="0"/>
    <x v="0"/>
    <x v="0"/>
    <n v="147"/>
    <n v="210.21"/>
  </r>
  <r>
    <x v="3"/>
    <x v="4"/>
    <x v="0"/>
    <x v="1"/>
    <x v="0"/>
    <x v="0"/>
    <x v="0"/>
    <x v="0"/>
    <x v="0"/>
    <n v="760"/>
    <n v="1086.8"/>
  </r>
  <r>
    <x v="0"/>
    <x v="4"/>
    <x v="0"/>
    <x v="1"/>
    <x v="0"/>
    <x v="0"/>
    <x v="0"/>
    <x v="0"/>
    <x v="0"/>
    <n v="846"/>
    <n v="1209.78"/>
  </r>
  <r>
    <x v="2"/>
    <x v="4"/>
    <x v="0"/>
    <x v="1"/>
    <x v="0"/>
    <x v="0"/>
    <x v="0"/>
    <x v="0"/>
    <x v="0"/>
    <n v="149"/>
    <n v="213.07"/>
  </r>
  <r>
    <x v="1"/>
    <x v="4"/>
    <x v="0"/>
    <x v="1"/>
    <x v="0"/>
    <x v="0"/>
    <x v="0"/>
    <x v="0"/>
    <x v="0"/>
    <n v="365"/>
    <n v="521.95000000000005"/>
  </r>
  <r>
    <x v="0"/>
    <x v="4"/>
    <x v="1"/>
    <x v="1"/>
    <x v="0"/>
    <x v="0"/>
    <x v="0"/>
    <x v="0"/>
    <x v="0"/>
    <n v="128"/>
    <n v="183.04"/>
  </r>
  <r>
    <x v="0"/>
    <x v="4"/>
    <x v="1"/>
    <x v="1"/>
    <x v="0"/>
    <x v="0"/>
    <x v="0"/>
    <x v="0"/>
    <x v="0"/>
    <n v="344"/>
    <n v="491.91999999999996"/>
  </r>
  <r>
    <x v="0"/>
    <x v="4"/>
    <x v="1"/>
    <x v="1"/>
    <x v="0"/>
    <x v="0"/>
    <x v="0"/>
    <x v="0"/>
    <x v="0"/>
    <n v="370"/>
    <n v="526.24"/>
  </r>
  <r>
    <x v="0"/>
    <x v="4"/>
    <x v="1"/>
    <x v="1"/>
    <x v="0"/>
    <x v="0"/>
    <x v="0"/>
    <x v="0"/>
    <x v="0"/>
    <n v="346"/>
    <n v="526.24"/>
  </r>
  <r>
    <x v="1"/>
    <x v="4"/>
    <x v="1"/>
    <x v="1"/>
    <x v="0"/>
    <x v="0"/>
    <x v="0"/>
    <x v="0"/>
    <x v="0"/>
    <n v="982"/>
    <n v="1404.26"/>
  </r>
  <r>
    <x v="0"/>
    <x v="4"/>
    <x v="1"/>
    <x v="1"/>
    <x v="0"/>
    <x v="0"/>
    <x v="0"/>
    <x v="0"/>
    <x v="0"/>
    <n v="342"/>
    <n v="489.06"/>
  </r>
  <r>
    <x v="0"/>
    <x v="4"/>
    <x v="1"/>
    <x v="1"/>
    <x v="0"/>
    <x v="0"/>
    <x v="0"/>
    <x v="0"/>
    <x v="0"/>
    <n v="369"/>
    <n v="527.66999999999996"/>
  </r>
  <r>
    <x v="1"/>
    <x v="4"/>
    <x v="1"/>
    <x v="1"/>
    <x v="0"/>
    <x v="0"/>
    <x v="0"/>
    <x v="0"/>
    <x v="0"/>
    <n v="345"/>
    <n v="493.35"/>
  </r>
  <r>
    <x v="0"/>
    <x v="4"/>
    <x v="1"/>
    <x v="1"/>
    <x v="0"/>
    <x v="0"/>
    <x v="0"/>
    <x v="0"/>
    <x v="0"/>
    <n v="763"/>
    <n v="1091.0899999999999"/>
  </r>
  <r>
    <x v="0"/>
    <x v="4"/>
    <x v="1"/>
    <x v="1"/>
    <x v="0"/>
    <x v="0"/>
    <x v="0"/>
    <x v="0"/>
    <x v="0"/>
    <n v="850"/>
    <n v="1215.5"/>
  </r>
  <r>
    <x v="0"/>
    <x v="4"/>
    <x v="1"/>
    <x v="1"/>
    <x v="0"/>
    <x v="0"/>
    <x v="0"/>
    <x v="0"/>
    <x v="0"/>
    <n v="371"/>
    <n v="530.53"/>
  </r>
  <r>
    <x v="0"/>
    <x v="4"/>
    <x v="1"/>
    <x v="1"/>
    <x v="0"/>
    <x v="0"/>
    <x v="0"/>
    <x v="0"/>
    <x v="0"/>
    <n v="347"/>
    <n v="496.21000000000004"/>
  </r>
  <r>
    <x v="0"/>
    <x v="4"/>
    <x v="2"/>
    <x v="1"/>
    <x v="0"/>
    <x v="0"/>
    <x v="0"/>
    <x v="0"/>
    <x v="0"/>
    <n v="350"/>
    <n v="500.5"/>
  </r>
  <r>
    <x v="2"/>
    <x v="4"/>
    <x v="2"/>
    <x v="1"/>
    <x v="0"/>
    <x v="0"/>
    <x v="0"/>
    <x v="0"/>
    <x v="0"/>
    <n v="352"/>
    <n v="526.24"/>
  </r>
  <r>
    <x v="1"/>
    <x v="4"/>
    <x v="2"/>
    <x v="1"/>
    <x v="0"/>
    <x v="0"/>
    <x v="0"/>
    <x v="0"/>
    <x v="0"/>
    <n v="322"/>
    <n v="526.24"/>
  </r>
  <r>
    <x v="1"/>
    <x v="4"/>
    <x v="2"/>
    <x v="1"/>
    <x v="0"/>
    <x v="0"/>
    <x v="0"/>
    <x v="0"/>
    <x v="0"/>
    <n v="986"/>
    <n v="1409.98"/>
  </r>
  <r>
    <x v="0"/>
    <x v="4"/>
    <x v="2"/>
    <x v="1"/>
    <x v="0"/>
    <x v="0"/>
    <x v="0"/>
    <x v="0"/>
    <x v="0"/>
    <n v="324"/>
    <n v="463.32"/>
  </r>
  <r>
    <x v="0"/>
    <x v="4"/>
    <x v="2"/>
    <x v="1"/>
    <x v="0"/>
    <x v="0"/>
    <x v="0"/>
    <x v="0"/>
    <x v="0"/>
    <n v="351"/>
    <n v="501.93"/>
  </r>
  <r>
    <x v="1"/>
    <x v="4"/>
    <x v="2"/>
    <x v="1"/>
    <x v="0"/>
    <x v="0"/>
    <x v="0"/>
    <x v="0"/>
    <x v="0"/>
    <n v="321"/>
    <n v="459.03"/>
  </r>
  <r>
    <x v="1"/>
    <x v="4"/>
    <x v="2"/>
    <x v="1"/>
    <x v="0"/>
    <x v="0"/>
    <x v="0"/>
    <x v="0"/>
    <x v="0"/>
    <n v="767"/>
    <n v="1096.81"/>
  </r>
  <r>
    <x v="2"/>
    <x v="4"/>
    <x v="2"/>
    <x v="1"/>
    <x v="0"/>
    <x v="0"/>
    <x v="0"/>
    <x v="0"/>
    <x v="0"/>
    <n v="853"/>
    <n v="1219.79"/>
  </r>
  <r>
    <x v="0"/>
    <x v="4"/>
    <x v="2"/>
    <x v="1"/>
    <x v="0"/>
    <x v="0"/>
    <x v="0"/>
    <x v="0"/>
    <x v="0"/>
    <n v="323"/>
    <n v="461.89"/>
  </r>
  <r>
    <x v="2"/>
    <x v="4"/>
    <x v="3"/>
    <x v="1"/>
    <x v="0"/>
    <x v="0"/>
    <x v="0"/>
    <x v="0"/>
    <x v="0"/>
    <n v="158"/>
    <n v="225.94"/>
  </r>
  <r>
    <x v="0"/>
    <x v="4"/>
    <x v="3"/>
    <x v="1"/>
    <x v="0"/>
    <x v="0"/>
    <x v="0"/>
    <x v="0"/>
    <x v="0"/>
    <n v="128"/>
    <n v="183.04"/>
  </r>
  <r>
    <x v="2"/>
    <x v="4"/>
    <x v="3"/>
    <x v="1"/>
    <x v="0"/>
    <x v="0"/>
    <x v="0"/>
    <x v="0"/>
    <x v="0"/>
    <n v="160"/>
    <n v="526.24"/>
  </r>
  <r>
    <x v="1"/>
    <x v="4"/>
    <x v="3"/>
    <x v="1"/>
    <x v="0"/>
    <x v="0"/>
    <x v="0"/>
    <x v="0"/>
    <x v="0"/>
    <n v="130"/>
    <n v="526.24"/>
  </r>
  <r>
    <x v="1"/>
    <x v="4"/>
    <x v="3"/>
    <x v="1"/>
    <x v="0"/>
    <x v="0"/>
    <x v="0"/>
    <x v="0"/>
    <x v="0"/>
    <n v="977"/>
    <n v="1397.1100000000001"/>
  </r>
  <r>
    <x v="0"/>
    <x v="4"/>
    <x v="3"/>
    <x v="1"/>
    <x v="0"/>
    <x v="0"/>
    <x v="0"/>
    <x v="0"/>
    <x v="0"/>
    <n v="132"/>
    <n v="188.76"/>
  </r>
  <r>
    <x v="0"/>
    <x v="4"/>
    <x v="3"/>
    <x v="1"/>
    <x v="0"/>
    <x v="0"/>
    <x v="0"/>
    <x v="0"/>
    <x v="0"/>
    <n v="159"/>
    <n v="227.37"/>
  </r>
  <r>
    <x v="1"/>
    <x v="4"/>
    <x v="3"/>
    <x v="1"/>
    <x v="0"/>
    <x v="0"/>
    <x v="0"/>
    <x v="0"/>
    <x v="0"/>
    <n v="129"/>
    <n v="184.47"/>
  </r>
  <r>
    <x v="1"/>
    <x v="4"/>
    <x v="3"/>
    <x v="1"/>
    <x v="0"/>
    <x v="0"/>
    <x v="0"/>
    <x v="0"/>
    <x v="0"/>
    <n v="758"/>
    <n v="1083.94"/>
  </r>
  <r>
    <x v="2"/>
    <x v="4"/>
    <x v="3"/>
    <x v="1"/>
    <x v="0"/>
    <x v="0"/>
    <x v="0"/>
    <x v="0"/>
    <x v="0"/>
    <n v="844"/>
    <n v="1206.92"/>
  </r>
  <r>
    <x v="0"/>
    <x v="4"/>
    <x v="3"/>
    <x v="1"/>
    <x v="0"/>
    <x v="0"/>
    <x v="0"/>
    <x v="0"/>
    <x v="0"/>
    <n v="155"/>
    <n v="221.65"/>
  </r>
  <r>
    <x v="2"/>
    <x v="4"/>
    <x v="3"/>
    <x v="1"/>
    <x v="0"/>
    <x v="0"/>
    <x v="0"/>
    <x v="0"/>
    <x v="0"/>
    <n v="131"/>
    <n v="187.32999999999998"/>
  </r>
  <r>
    <x v="0"/>
    <x v="4"/>
    <x v="4"/>
    <x v="1"/>
    <x v="0"/>
    <x v="0"/>
    <x v="0"/>
    <x v="0"/>
    <x v="0"/>
    <n v="164"/>
    <n v="234.51999999999998"/>
  </r>
  <r>
    <x v="3"/>
    <x v="4"/>
    <x v="4"/>
    <x v="1"/>
    <x v="0"/>
    <x v="0"/>
    <x v="0"/>
    <x v="0"/>
    <x v="0"/>
    <n v="134"/>
    <n v="191.62"/>
  </r>
  <r>
    <x v="1"/>
    <x v="4"/>
    <x v="4"/>
    <x v="1"/>
    <x v="0"/>
    <x v="0"/>
    <x v="0"/>
    <x v="0"/>
    <x v="0"/>
    <n v="136"/>
    <n v="526.24"/>
  </r>
  <r>
    <x v="1"/>
    <x v="4"/>
    <x v="4"/>
    <x v="1"/>
    <x v="0"/>
    <x v="0"/>
    <x v="0"/>
    <x v="0"/>
    <x v="0"/>
    <n v="976"/>
    <n v="1395.68"/>
  </r>
  <r>
    <x v="1"/>
    <x v="4"/>
    <x v="4"/>
    <x v="1"/>
    <x v="0"/>
    <x v="0"/>
    <x v="0"/>
    <x v="0"/>
    <x v="0"/>
    <n v="138"/>
    <n v="197.34"/>
  </r>
  <r>
    <x v="1"/>
    <x v="4"/>
    <x v="4"/>
    <x v="1"/>
    <x v="0"/>
    <x v="0"/>
    <x v="0"/>
    <x v="0"/>
    <x v="0"/>
    <n v="165"/>
    <n v="235.95"/>
  </r>
  <r>
    <x v="1"/>
    <x v="4"/>
    <x v="4"/>
    <x v="1"/>
    <x v="0"/>
    <x v="0"/>
    <x v="0"/>
    <x v="0"/>
    <x v="0"/>
    <n v="135"/>
    <n v="193.05"/>
  </r>
  <r>
    <x v="1"/>
    <x v="4"/>
    <x v="4"/>
    <x v="1"/>
    <x v="0"/>
    <x v="0"/>
    <x v="0"/>
    <x v="0"/>
    <x v="0"/>
    <n v="757"/>
    <n v="1082.51"/>
  </r>
  <r>
    <x v="3"/>
    <x v="4"/>
    <x v="4"/>
    <x v="1"/>
    <x v="0"/>
    <x v="0"/>
    <x v="0"/>
    <x v="0"/>
    <x v="0"/>
    <n v="161"/>
    <n v="230.23000000000002"/>
  </r>
  <r>
    <x v="0"/>
    <x v="4"/>
    <x v="4"/>
    <x v="1"/>
    <x v="0"/>
    <x v="0"/>
    <x v="0"/>
    <x v="0"/>
    <x v="0"/>
    <n v="137"/>
    <n v="195.91"/>
  </r>
  <r>
    <x v="1"/>
    <x v="4"/>
    <x v="5"/>
    <x v="1"/>
    <x v="0"/>
    <x v="0"/>
    <x v="0"/>
    <x v="0"/>
    <x v="0"/>
    <n v="350"/>
    <n v="500.5"/>
  </r>
  <r>
    <x v="0"/>
    <x v="4"/>
    <x v="5"/>
    <x v="1"/>
    <x v="0"/>
    <x v="0"/>
    <x v="0"/>
    <x v="0"/>
    <x v="0"/>
    <n v="130"/>
    <n v="526.24"/>
  </r>
  <r>
    <x v="1"/>
    <x v="4"/>
    <x v="5"/>
    <x v="1"/>
    <x v="0"/>
    <x v="0"/>
    <x v="0"/>
    <x v="0"/>
    <x v="0"/>
    <n v="352"/>
    <n v="526.24"/>
  </r>
  <r>
    <x v="2"/>
    <x v="4"/>
    <x v="5"/>
    <x v="1"/>
    <x v="0"/>
    <x v="0"/>
    <x v="0"/>
    <x v="0"/>
    <x v="0"/>
    <n v="981"/>
    <n v="1402.83"/>
  </r>
  <r>
    <x v="1"/>
    <x v="4"/>
    <x v="5"/>
    <x v="1"/>
    <x v="0"/>
    <x v="0"/>
    <x v="0"/>
    <x v="0"/>
    <x v="0"/>
    <n v="348"/>
    <n v="497.64"/>
  </r>
  <r>
    <x v="1"/>
    <x v="4"/>
    <x v="5"/>
    <x v="1"/>
    <x v="0"/>
    <x v="0"/>
    <x v="0"/>
    <x v="0"/>
    <x v="0"/>
    <n v="129"/>
    <n v="184.47"/>
  </r>
  <r>
    <x v="2"/>
    <x v="4"/>
    <x v="5"/>
    <x v="1"/>
    <x v="0"/>
    <x v="0"/>
    <x v="0"/>
    <x v="0"/>
    <x v="0"/>
    <n v="351"/>
    <n v="501.93"/>
  </r>
  <r>
    <x v="1"/>
    <x v="4"/>
    <x v="5"/>
    <x v="1"/>
    <x v="0"/>
    <x v="0"/>
    <x v="0"/>
    <x v="0"/>
    <x v="0"/>
    <n v="762"/>
    <n v="1089.6599999999999"/>
  </r>
  <r>
    <x v="0"/>
    <x v="4"/>
    <x v="5"/>
    <x v="1"/>
    <x v="0"/>
    <x v="0"/>
    <x v="0"/>
    <x v="0"/>
    <x v="0"/>
    <n v="849"/>
    <n v="1214.07"/>
  </r>
  <r>
    <x v="1"/>
    <x v="4"/>
    <x v="5"/>
    <x v="1"/>
    <x v="0"/>
    <x v="0"/>
    <x v="0"/>
    <x v="0"/>
    <x v="0"/>
    <n v="131"/>
    <n v="187.32999999999998"/>
  </r>
  <r>
    <x v="2"/>
    <x v="4"/>
    <x v="6"/>
    <x v="1"/>
    <x v="0"/>
    <x v="0"/>
    <x v="0"/>
    <x v="0"/>
    <x v="0"/>
    <n v="134"/>
    <n v="191.62"/>
  </r>
  <r>
    <x v="2"/>
    <x v="4"/>
    <x v="6"/>
    <x v="1"/>
    <x v="0"/>
    <x v="0"/>
    <x v="0"/>
    <x v="0"/>
    <x v="0"/>
    <n v="356"/>
    <n v="509.08"/>
  </r>
  <r>
    <x v="2"/>
    <x v="4"/>
    <x v="6"/>
    <x v="1"/>
    <x v="0"/>
    <x v="0"/>
    <x v="0"/>
    <x v="0"/>
    <x v="0"/>
    <n v="136"/>
    <n v="526.24"/>
  </r>
  <r>
    <x v="2"/>
    <x v="4"/>
    <x v="6"/>
    <x v="1"/>
    <x v="0"/>
    <x v="0"/>
    <x v="0"/>
    <x v="0"/>
    <x v="0"/>
    <n v="980"/>
    <n v="1401.4"/>
  </r>
  <r>
    <x v="1"/>
    <x v="4"/>
    <x v="6"/>
    <x v="1"/>
    <x v="0"/>
    <x v="0"/>
    <x v="0"/>
    <x v="0"/>
    <x v="0"/>
    <n v="354"/>
    <n v="506.22"/>
  </r>
  <r>
    <x v="1"/>
    <x v="4"/>
    <x v="6"/>
    <x v="1"/>
    <x v="0"/>
    <x v="0"/>
    <x v="0"/>
    <x v="0"/>
    <x v="0"/>
    <n v="135"/>
    <n v="193.05"/>
  </r>
  <r>
    <x v="2"/>
    <x v="4"/>
    <x v="6"/>
    <x v="1"/>
    <x v="0"/>
    <x v="0"/>
    <x v="0"/>
    <x v="0"/>
    <x v="0"/>
    <n v="357"/>
    <n v="510.51"/>
  </r>
  <r>
    <x v="2"/>
    <x v="4"/>
    <x v="6"/>
    <x v="1"/>
    <x v="0"/>
    <x v="0"/>
    <x v="0"/>
    <x v="0"/>
    <x v="0"/>
    <n v="848"/>
    <n v="1212.6399999999999"/>
  </r>
  <r>
    <x v="2"/>
    <x v="4"/>
    <x v="6"/>
    <x v="1"/>
    <x v="0"/>
    <x v="0"/>
    <x v="0"/>
    <x v="0"/>
    <x v="0"/>
    <n v="137"/>
    <n v="195.91"/>
  </r>
  <r>
    <x v="2"/>
    <x v="4"/>
    <x v="6"/>
    <x v="1"/>
    <x v="0"/>
    <x v="0"/>
    <x v="0"/>
    <x v="0"/>
    <x v="0"/>
    <n v="353"/>
    <n v="504.78999999999996"/>
  </r>
  <r>
    <x v="1"/>
    <x v="4"/>
    <x v="7"/>
    <x v="1"/>
    <x v="0"/>
    <x v="0"/>
    <x v="0"/>
    <x v="0"/>
    <x v="0"/>
    <n v="152"/>
    <n v="217.36"/>
  </r>
  <r>
    <x v="1"/>
    <x v="4"/>
    <x v="7"/>
    <x v="1"/>
    <x v="0"/>
    <x v="0"/>
    <x v="0"/>
    <x v="0"/>
    <x v="0"/>
    <n v="154"/>
    <n v="526.24"/>
  </r>
  <r>
    <x v="1"/>
    <x v="4"/>
    <x v="7"/>
    <x v="1"/>
    <x v="0"/>
    <x v="0"/>
    <x v="0"/>
    <x v="0"/>
    <x v="0"/>
    <n v="370"/>
    <n v="526.24"/>
  </r>
  <r>
    <x v="1"/>
    <x v="4"/>
    <x v="7"/>
    <x v="1"/>
    <x v="0"/>
    <x v="0"/>
    <x v="0"/>
    <x v="0"/>
    <x v="0"/>
    <n v="978"/>
    <n v="1398.54"/>
  </r>
  <r>
    <x v="0"/>
    <x v="4"/>
    <x v="7"/>
    <x v="1"/>
    <x v="0"/>
    <x v="0"/>
    <x v="0"/>
    <x v="0"/>
    <x v="0"/>
    <n v="372"/>
    <n v="531.96"/>
  </r>
  <r>
    <x v="0"/>
    <x v="4"/>
    <x v="7"/>
    <x v="1"/>
    <x v="0"/>
    <x v="0"/>
    <x v="0"/>
    <x v="0"/>
    <x v="0"/>
    <n v="153"/>
    <n v="218.79"/>
  </r>
  <r>
    <x v="1"/>
    <x v="4"/>
    <x v="7"/>
    <x v="1"/>
    <x v="0"/>
    <x v="0"/>
    <x v="0"/>
    <x v="0"/>
    <x v="0"/>
    <n v="369"/>
    <n v="527.66999999999996"/>
  </r>
  <r>
    <x v="1"/>
    <x v="4"/>
    <x v="7"/>
    <x v="1"/>
    <x v="0"/>
    <x v="0"/>
    <x v="0"/>
    <x v="0"/>
    <x v="0"/>
    <n v="759"/>
    <n v="1085.3699999999999"/>
  </r>
  <r>
    <x v="1"/>
    <x v="4"/>
    <x v="7"/>
    <x v="1"/>
    <x v="0"/>
    <x v="0"/>
    <x v="0"/>
    <x v="0"/>
    <x v="0"/>
    <n v="845"/>
    <n v="1208.3499999999999"/>
  </r>
  <r>
    <x v="1"/>
    <x v="4"/>
    <x v="7"/>
    <x v="1"/>
    <x v="0"/>
    <x v="0"/>
    <x v="0"/>
    <x v="0"/>
    <x v="0"/>
    <n v="371"/>
    <n v="530.53"/>
  </r>
  <r>
    <x v="2"/>
    <x v="4"/>
    <x v="8"/>
    <x v="1"/>
    <x v="0"/>
    <x v="0"/>
    <x v="0"/>
    <x v="0"/>
    <x v="0"/>
    <n v="140"/>
    <n v="200.2"/>
  </r>
  <r>
    <x v="0"/>
    <x v="4"/>
    <x v="8"/>
    <x v="1"/>
    <x v="0"/>
    <x v="0"/>
    <x v="0"/>
    <x v="0"/>
    <x v="0"/>
    <n v="362"/>
    <n v="517.66"/>
  </r>
  <r>
    <x v="2"/>
    <x v="4"/>
    <x v="8"/>
    <x v="1"/>
    <x v="0"/>
    <x v="0"/>
    <x v="0"/>
    <x v="0"/>
    <x v="0"/>
    <n v="142"/>
    <n v="526.24"/>
  </r>
  <r>
    <x v="0"/>
    <x v="4"/>
    <x v="8"/>
    <x v="1"/>
    <x v="0"/>
    <x v="0"/>
    <x v="0"/>
    <x v="0"/>
    <x v="0"/>
    <n v="358"/>
    <n v="526.24"/>
  </r>
  <r>
    <x v="1"/>
    <x v="4"/>
    <x v="8"/>
    <x v="1"/>
    <x v="0"/>
    <x v="0"/>
    <x v="0"/>
    <x v="0"/>
    <x v="0"/>
    <n v="979"/>
    <n v="1399.97"/>
  </r>
  <r>
    <x v="2"/>
    <x v="4"/>
    <x v="8"/>
    <x v="1"/>
    <x v="0"/>
    <x v="0"/>
    <x v="0"/>
    <x v="0"/>
    <x v="0"/>
    <n v="360"/>
    <n v="514.79999999999995"/>
  </r>
  <r>
    <x v="2"/>
    <x v="4"/>
    <x v="8"/>
    <x v="1"/>
    <x v="0"/>
    <x v="0"/>
    <x v="0"/>
    <x v="0"/>
    <x v="0"/>
    <n v="141"/>
    <n v="201.63"/>
  </r>
  <r>
    <x v="1"/>
    <x v="4"/>
    <x v="8"/>
    <x v="1"/>
    <x v="0"/>
    <x v="0"/>
    <x v="0"/>
    <x v="0"/>
    <x v="0"/>
    <n v="363"/>
    <n v="519.09"/>
  </r>
  <r>
    <x v="0"/>
    <x v="4"/>
    <x v="8"/>
    <x v="1"/>
    <x v="0"/>
    <x v="0"/>
    <x v="0"/>
    <x v="0"/>
    <x v="0"/>
    <n v="761"/>
    <n v="1088.23"/>
  </r>
  <r>
    <x v="2"/>
    <x v="4"/>
    <x v="8"/>
    <x v="1"/>
    <x v="0"/>
    <x v="0"/>
    <x v="0"/>
    <x v="0"/>
    <x v="0"/>
    <n v="847"/>
    <n v="1211.21"/>
  </r>
  <r>
    <x v="0"/>
    <x v="4"/>
    <x v="8"/>
    <x v="1"/>
    <x v="0"/>
    <x v="0"/>
    <x v="0"/>
    <x v="0"/>
    <x v="0"/>
    <n v="143"/>
    <n v="204.49"/>
  </r>
  <r>
    <x v="2"/>
    <x v="4"/>
    <x v="8"/>
    <x v="1"/>
    <x v="0"/>
    <x v="0"/>
    <x v="0"/>
    <x v="0"/>
    <x v="0"/>
    <n v="359"/>
    <n v="513.37"/>
  </r>
  <r>
    <x v="0"/>
    <x v="4"/>
    <x v="9"/>
    <x v="1"/>
    <x v="0"/>
    <x v="0"/>
    <x v="0"/>
    <x v="0"/>
    <x v="0"/>
    <n v="356"/>
    <n v="509.08"/>
  </r>
  <r>
    <x v="0"/>
    <x v="4"/>
    <x v="9"/>
    <x v="1"/>
    <x v="0"/>
    <x v="0"/>
    <x v="0"/>
    <x v="0"/>
    <x v="0"/>
    <n v="326"/>
    <n v="466.18"/>
  </r>
  <r>
    <x v="2"/>
    <x v="4"/>
    <x v="9"/>
    <x v="1"/>
    <x v="0"/>
    <x v="0"/>
    <x v="0"/>
    <x v="0"/>
    <x v="0"/>
    <n v="358"/>
    <n v="526.24"/>
  </r>
  <r>
    <x v="2"/>
    <x v="4"/>
    <x v="9"/>
    <x v="1"/>
    <x v="0"/>
    <x v="0"/>
    <x v="0"/>
    <x v="0"/>
    <x v="0"/>
    <n v="328"/>
    <n v="526.24"/>
  </r>
  <r>
    <x v="1"/>
    <x v="4"/>
    <x v="9"/>
    <x v="1"/>
    <x v="0"/>
    <x v="0"/>
    <x v="0"/>
    <x v="0"/>
    <x v="0"/>
    <n v="985"/>
    <n v="1408.55"/>
  </r>
  <r>
    <x v="0"/>
    <x v="4"/>
    <x v="9"/>
    <x v="1"/>
    <x v="0"/>
    <x v="0"/>
    <x v="0"/>
    <x v="0"/>
    <x v="0"/>
    <n v="330"/>
    <n v="471.9"/>
  </r>
  <r>
    <x v="0"/>
    <x v="4"/>
    <x v="9"/>
    <x v="1"/>
    <x v="0"/>
    <x v="0"/>
    <x v="0"/>
    <x v="0"/>
    <x v="0"/>
    <n v="357"/>
    <n v="510.51"/>
  </r>
  <r>
    <x v="1"/>
    <x v="4"/>
    <x v="9"/>
    <x v="1"/>
    <x v="0"/>
    <x v="0"/>
    <x v="0"/>
    <x v="0"/>
    <x v="0"/>
    <n v="327"/>
    <n v="467.61"/>
  </r>
  <r>
    <x v="2"/>
    <x v="4"/>
    <x v="9"/>
    <x v="1"/>
    <x v="0"/>
    <x v="0"/>
    <x v="0"/>
    <x v="0"/>
    <x v="0"/>
    <n v="766"/>
    <n v="1095.3800000000001"/>
  </r>
  <r>
    <x v="2"/>
    <x v="4"/>
    <x v="9"/>
    <x v="1"/>
    <x v="0"/>
    <x v="0"/>
    <x v="0"/>
    <x v="0"/>
    <x v="0"/>
    <n v="852"/>
    <n v="1218.3600000000001"/>
  </r>
  <r>
    <x v="0"/>
    <x v="4"/>
    <x v="9"/>
    <x v="1"/>
    <x v="0"/>
    <x v="0"/>
    <x v="0"/>
    <x v="0"/>
    <x v="0"/>
    <n v="353"/>
    <n v="504.78999999999996"/>
  </r>
  <r>
    <x v="0"/>
    <x v="4"/>
    <x v="9"/>
    <x v="1"/>
    <x v="0"/>
    <x v="0"/>
    <x v="0"/>
    <x v="0"/>
    <x v="0"/>
    <n v="329"/>
    <n v="470.47"/>
  </r>
  <r>
    <x v="0"/>
    <x v="4"/>
    <x v="10"/>
    <x v="1"/>
    <x v="0"/>
    <x v="0"/>
    <x v="0"/>
    <x v="0"/>
    <x v="0"/>
    <n v="362"/>
    <n v="517.66"/>
  </r>
  <r>
    <x v="1"/>
    <x v="4"/>
    <x v="10"/>
    <x v="1"/>
    <x v="0"/>
    <x v="0"/>
    <x v="0"/>
    <x v="0"/>
    <x v="0"/>
    <n v="332"/>
    <n v="474.76"/>
  </r>
  <r>
    <x v="1"/>
    <x v="4"/>
    <x v="10"/>
    <x v="1"/>
    <x v="0"/>
    <x v="0"/>
    <x v="0"/>
    <x v="0"/>
    <x v="0"/>
    <n v="334"/>
    <n v="526.24"/>
  </r>
  <r>
    <x v="3"/>
    <x v="4"/>
    <x v="10"/>
    <x v="1"/>
    <x v="0"/>
    <x v="0"/>
    <x v="0"/>
    <x v="0"/>
    <x v="0"/>
    <n v="984"/>
    <n v="1407.12"/>
  </r>
  <r>
    <x v="2"/>
    <x v="4"/>
    <x v="10"/>
    <x v="1"/>
    <x v="0"/>
    <x v="0"/>
    <x v="0"/>
    <x v="0"/>
    <x v="0"/>
    <n v="336"/>
    <n v="480.48"/>
  </r>
  <r>
    <x v="2"/>
    <x v="4"/>
    <x v="10"/>
    <x v="1"/>
    <x v="0"/>
    <x v="0"/>
    <x v="0"/>
    <x v="0"/>
    <x v="0"/>
    <n v="363"/>
    <n v="519.09"/>
  </r>
  <r>
    <x v="3"/>
    <x v="4"/>
    <x v="10"/>
    <x v="1"/>
    <x v="0"/>
    <x v="0"/>
    <x v="0"/>
    <x v="0"/>
    <x v="0"/>
    <n v="333"/>
    <n v="476.19"/>
  </r>
  <r>
    <x v="1"/>
    <x v="4"/>
    <x v="10"/>
    <x v="1"/>
    <x v="0"/>
    <x v="0"/>
    <x v="0"/>
    <x v="0"/>
    <x v="0"/>
    <n v="765"/>
    <n v="1093.95"/>
  </r>
  <r>
    <x v="1"/>
    <x v="4"/>
    <x v="10"/>
    <x v="1"/>
    <x v="0"/>
    <x v="0"/>
    <x v="0"/>
    <x v="0"/>
    <x v="0"/>
    <n v="359"/>
    <n v="513.37"/>
  </r>
  <r>
    <x v="0"/>
    <x v="4"/>
    <x v="10"/>
    <x v="1"/>
    <x v="0"/>
    <x v="0"/>
    <x v="0"/>
    <x v="0"/>
    <x v="0"/>
    <n v="335"/>
    <n v="479.05"/>
  </r>
  <r>
    <x v="0"/>
    <x v="4"/>
    <x v="11"/>
    <x v="1"/>
    <x v="0"/>
    <x v="0"/>
    <x v="0"/>
    <x v="0"/>
    <x v="0"/>
    <n v="368"/>
    <n v="526.24"/>
  </r>
  <r>
    <x v="1"/>
    <x v="4"/>
    <x v="11"/>
    <x v="1"/>
    <x v="0"/>
    <x v="0"/>
    <x v="0"/>
    <x v="0"/>
    <x v="0"/>
    <n v="338"/>
    <n v="483.34000000000003"/>
  </r>
  <r>
    <x v="2"/>
    <x v="4"/>
    <x v="11"/>
    <x v="1"/>
    <x v="0"/>
    <x v="0"/>
    <x v="0"/>
    <x v="0"/>
    <x v="0"/>
    <n v="364"/>
    <n v="526.24"/>
  </r>
  <r>
    <x v="0"/>
    <x v="4"/>
    <x v="11"/>
    <x v="1"/>
    <x v="0"/>
    <x v="0"/>
    <x v="0"/>
    <x v="0"/>
    <x v="0"/>
    <n v="340"/>
    <n v="526.24"/>
  </r>
  <r>
    <x v="0"/>
    <x v="4"/>
    <x v="11"/>
    <x v="1"/>
    <x v="0"/>
    <x v="0"/>
    <x v="0"/>
    <x v="0"/>
    <x v="0"/>
    <n v="983"/>
    <n v="1405.69"/>
  </r>
  <r>
    <x v="0"/>
    <x v="4"/>
    <x v="11"/>
    <x v="1"/>
    <x v="0"/>
    <x v="0"/>
    <x v="0"/>
    <x v="0"/>
    <x v="0"/>
    <n v="339"/>
    <n v="484.77"/>
  </r>
  <r>
    <x v="0"/>
    <x v="4"/>
    <x v="11"/>
    <x v="1"/>
    <x v="0"/>
    <x v="0"/>
    <x v="0"/>
    <x v="0"/>
    <x v="0"/>
    <n v="764"/>
    <n v="1092.52"/>
  </r>
  <r>
    <x v="2"/>
    <x v="4"/>
    <x v="11"/>
    <x v="1"/>
    <x v="0"/>
    <x v="0"/>
    <x v="0"/>
    <x v="0"/>
    <x v="0"/>
    <n v="851"/>
    <n v="1216.93"/>
  </r>
  <r>
    <x v="1"/>
    <x v="4"/>
    <x v="11"/>
    <x v="1"/>
    <x v="0"/>
    <x v="0"/>
    <x v="0"/>
    <x v="0"/>
    <x v="0"/>
    <n v="365"/>
    <n v="521.95000000000005"/>
  </r>
  <r>
    <x v="0"/>
    <x v="4"/>
    <x v="11"/>
    <x v="1"/>
    <x v="0"/>
    <x v="0"/>
    <x v="0"/>
    <x v="0"/>
    <x v="0"/>
    <n v="341"/>
    <n v="487.63"/>
  </r>
  <r>
    <x v="0"/>
    <x v="4"/>
    <x v="0"/>
    <x v="1"/>
    <x v="1"/>
    <x v="1"/>
    <x v="1"/>
    <x v="1"/>
    <x v="2"/>
    <n v="224"/>
    <n v="320.32"/>
  </r>
  <r>
    <x v="0"/>
    <x v="4"/>
    <x v="0"/>
    <x v="1"/>
    <x v="1"/>
    <x v="1"/>
    <x v="1"/>
    <x v="1"/>
    <x v="2"/>
    <n v="226"/>
    <n v="323.18"/>
  </r>
  <r>
    <x v="1"/>
    <x v="4"/>
    <x v="0"/>
    <x v="1"/>
    <x v="1"/>
    <x v="1"/>
    <x v="1"/>
    <x v="1"/>
    <x v="2"/>
    <n v="196"/>
    <n v="280.27999999999997"/>
  </r>
  <r>
    <x v="1"/>
    <x v="4"/>
    <x v="0"/>
    <x v="1"/>
    <x v="1"/>
    <x v="1"/>
    <x v="1"/>
    <x v="1"/>
    <x v="2"/>
    <n v="802"/>
    <n v="1146.8600000000001"/>
  </r>
  <r>
    <x v="4"/>
    <x v="4"/>
    <x v="0"/>
    <x v="1"/>
    <x v="1"/>
    <x v="1"/>
    <x v="1"/>
    <x v="1"/>
    <x v="2"/>
    <n v="888"/>
    <n v="1269.8399999999999"/>
  </r>
  <r>
    <x v="4"/>
    <x v="4"/>
    <x v="0"/>
    <x v="1"/>
    <x v="1"/>
    <x v="1"/>
    <x v="1"/>
    <x v="1"/>
    <x v="2"/>
    <n v="841"/>
    <n v="526.24"/>
  </r>
  <r>
    <x v="1"/>
    <x v="4"/>
    <x v="0"/>
    <x v="1"/>
    <x v="1"/>
    <x v="1"/>
    <x v="1"/>
    <x v="1"/>
    <x v="2"/>
    <n v="195"/>
    <n v="278.85000000000002"/>
  </r>
  <r>
    <x v="1"/>
    <x v="4"/>
    <x v="0"/>
    <x v="1"/>
    <x v="1"/>
    <x v="1"/>
    <x v="1"/>
    <x v="1"/>
    <x v="2"/>
    <n v="223"/>
    <n v="318.89"/>
  </r>
  <r>
    <x v="0"/>
    <x v="4"/>
    <x v="0"/>
    <x v="1"/>
    <x v="1"/>
    <x v="1"/>
    <x v="1"/>
    <x v="1"/>
    <x v="2"/>
    <n v="199"/>
    <n v="284.57"/>
  </r>
  <r>
    <x v="0"/>
    <x v="4"/>
    <x v="0"/>
    <x v="1"/>
    <x v="1"/>
    <x v="1"/>
    <x v="1"/>
    <x v="1"/>
    <x v="2"/>
    <n v="197"/>
    <n v="281.70999999999998"/>
  </r>
  <r>
    <x v="1"/>
    <x v="4"/>
    <x v="1"/>
    <x v="1"/>
    <x v="1"/>
    <x v="1"/>
    <x v="1"/>
    <x v="1"/>
    <x v="2"/>
    <n v="176"/>
    <n v="251.68"/>
  </r>
  <r>
    <x v="0"/>
    <x v="4"/>
    <x v="1"/>
    <x v="1"/>
    <x v="1"/>
    <x v="1"/>
    <x v="1"/>
    <x v="1"/>
    <x v="2"/>
    <n v="202"/>
    <n v="288.86"/>
  </r>
  <r>
    <x v="1"/>
    <x v="4"/>
    <x v="1"/>
    <x v="1"/>
    <x v="1"/>
    <x v="1"/>
    <x v="1"/>
    <x v="1"/>
    <x v="2"/>
    <n v="178"/>
    <n v="254.54"/>
  </r>
  <r>
    <x v="2"/>
    <x v="4"/>
    <x v="1"/>
    <x v="1"/>
    <x v="1"/>
    <x v="1"/>
    <x v="1"/>
    <x v="1"/>
    <x v="2"/>
    <n v="805"/>
    <n v="1151.1500000000001"/>
  </r>
  <r>
    <x v="3"/>
    <x v="4"/>
    <x v="1"/>
    <x v="1"/>
    <x v="1"/>
    <x v="1"/>
    <x v="1"/>
    <x v="1"/>
    <x v="2"/>
    <n v="892"/>
    <n v="1275.56"/>
  </r>
  <r>
    <x v="3"/>
    <x v="4"/>
    <x v="1"/>
    <x v="1"/>
    <x v="1"/>
    <x v="1"/>
    <x v="1"/>
    <x v="1"/>
    <x v="2"/>
    <n v="845"/>
    <n v="526.24"/>
  </r>
  <r>
    <x v="2"/>
    <x v="4"/>
    <x v="1"/>
    <x v="1"/>
    <x v="1"/>
    <x v="1"/>
    <x v="1"/>
    <x v="1"/>
    <x v="2"/>
    <n v="177"/>
    <n v="253.11"/>
  </r>
  <r>
    <x v="1"/>
    <x v="4"/>
    <x v="1"/>
    <x v="1"/>
    <x v="1"/>
    <x v="1"/>
    <x v="1"/>
    <x v="1"/>
    <x v="2"/>
    <n v="205"/>
    <n v="293.14999999999998"/>
  </r>
  <r>
    <x v="0"/>
    <x v="4"/>
    <x v="1"/>
    <x v="1"/>
    <x v="1"/>
    <x v="1"/>
    <x v="1"/>
    <x v="1"/>
    <x v="2"/>
    <n v="175"/>
    <n v="250.25"/>
  </r>
  <r>
    <x v="1"/>
    <x v="4"/>
    <x v="1"/>
    <x v="1"/>
    <x v="1"/>
    <x v="1"/>
    <x v="1"/>
    <x v="1"/>
    <x v="2"/>
    <n v="814"/>
    <n v="1164.02"/>
  </r>
  <r>
    <x v="4"/>
    <x v="4"/>
    <x v="2"/>
    <x v="1"/>
    <x v="1"/>
    <x v="1"/>
    <x v="1"/>
    <x v="1"/>
    <x v="2"/>
    <n v="182"/>
    <n v="260.26"/>
  </r>
  <r>
    <x v="2"/>
    <x v="4"/>
    <x v="2"/>
    <x v="1"/>
    <x v="1"/>
    <x v="1"/>
    <x v="1"/>
    <x v="1"/>
    <x v="2"/>
    <n v="152"/>
    <n v="217.36"/>
  </r>
  <r>
    <x v="0"/>
    <x v="4"/>
    <x v="2"/>
    <x v="1"/>
    <x v="1"/>
    <x v="1"/>
    <x v="1"/>
    <x v="1"/>
    <x v="2"/>
    <n v="184"/>
    <n v="263.12"/>
  </r>
  <r>
    <x v="3"/>
    <x v="4"/>
    <x v="2"/>
    <x v="1"/>
    <x v="1"/>
    <x v="1"/>
    <x v="1"/>
    <x v="1"/>
    <x v="2"/>
    <n v="154"/>
    <n v="220.22"/>
  </r>
  <r>
    <x v="3"/>
    <x v="4"/>
    <x v="2"/>
    <x v="1"/>
    <x v="1"/>
    <x v="1"/>
    <x v="1"/>
    <x v="1"/>
    <x v="2"/>
    <n v="809"/>
    <n v="1156.8699999999999"/>
  </r>
  <r>
    <x v="1"/>
    <x v="4"/>
    <x v="2"/>
    <x v="1"/>
    <x v="1"/>
    <x v="1"/>
    <x v="1"/>
    <x v="1"/>
    <x v="2"/>
    <n v="895"/>
    <n v="1279.8499999999999"/>
  </r>
  <r>
    <x v="1"/>
    <x v="4"/>
    <x v="2"/>
    <x v="1"/>
    <x v="1"/>
    <x v="1"/>
    <x v="1"/>
    <x v="1"/>
    <x v="2"/>
    <n v="848"/>
    <n v="526.24"/>
  </r>
  <r>
    <x v="3"/>
    <x v="4"/>
    <x v="2"/>
    <x v="1"/>
    <x v="1"/>
    <x v="1"/>
    <x v="1"/>
    <x v="1"/>
    <x v="2"/>
    <n v="153"/>
    <n v="218.79"/>
  </r>
  <r>
    <x v="3"/>
    <x v="4"/>
    <x v="2"/>
    <x v="1"/>
    <x v="1"/>
    <x v="1"/>
    <x v="1"/>
    <x v="1"/>
    <x v="2"/>
    <n v="181"/>
    <n v="258.83"/>
  </r>
  <r>
    <x v="0"/>
    <x v="4"/>
    <x v="2"/>
    <x v="1"/>
    <x v="1"/>
    <x v="1"/>
    <x v="1"/>
    <x v="1"/>
    <x v="2"/>
    <n v="157"/>
    <n v="224.51"/>
  </r>
  <r>
    <x v="2"/>
    <x v="4"/>
    <x v="2"/>
    <x v="1"/>
    <x v="1"/>
    <x v="1"/>
    <x v="1"/>
    <x v="1"/>
    <x v="2"/>
    <n v="818"/>
    <n v="1169.74"/>
  </r>
  <r>
    <x v="4"/>
    <x v="4"/>
    <x v="2"/>
    <x v="1"/>
    <x v="1"/>
    <x v="1"/>
    <x v="1"/>
    <x v="1"/>
    <x v="2"/>
    <n v="155"/>
    <n v="221.65"/>
  </r>
  <r>
    <x v="0"/>
    <x v="4"/>
    <x v="3"/>
    <x v="1"/>
    <x v="1"/>
    <x v="1"/>
    <x v="1"/>
    <x v="1"/>
    <x v="2"/>
    <n v="236"/>
    <n v="337.48"/>
  </r>
  <r>
    <x v="0"/>
    <x v="4"/>
    <x v="3"/>
    <x v="1"/>
    <x v="1"/>
    <x v="1"/>
    <x v="1"/>
    <x v="1"/>
    <x v="2"/>
    <n v="206"/>
    <n v="294.58"/>
  </r>
  <r>
    <x v="3"/>
    <x v="4"/>
    <x v="3"/>
    <x v="1"/>
    <x v="1"/>
    <x v="1"/>
    <x v="1"/>
    <x v="1"/>
    <x v="2"/>
    <n v="208"/>
    <n v="297.44"/>
  </r>
  <r>
    <x v="1"/>
    <x v="4"/>
    <x v="3"/>
    <x v="1"/>
    <x v="1"/>
    <x v="1"/>
    <x v="1"/>
    <x v="1"/>
    <x v="2"/>
    <n v="800"/>
    <n v="1144"/>
  </r>
  <r>
    <x v="2"/>
    <x v="4"/>
    <x v="3"/>
    <x v="1"/>
    <x v="1"/>
    <x v="1"/>
    <x v="1"/>
    <x v="1"/>
    <x v="2"/>
    <n v="886"/>
    <n v="1266.98"/>
  </r>
  <r>
    <x v="2"/>
    <x v="4"/>
    <x v="3"/>
    <x v="1"/>
    <x v="1"/>
    <x v="1"/>
    <x v="1"/>
    <x v="1"/>
    <x v="2"/>
    <n v="839"/>
    <n v="526.24"/>
  </r>
  <r>
    <x v="1"/>
    <x v="4"/>
    <x v="3"/>
    <x v="1"/>
    <x v="1"/>
    <x v="1"/>
    <x v="1"/>
    <x v="1"/>
    <x v="2"/>
    <n v="207"/>
    <n v="296.01"/>
  </r>
  <r>
    <x v="3"/>
    <x v="4"/>
    <x v="3"/>
    <x v="1"/>
    <x v="1"/>
    <x v="1"/>
    <x v="1"/>
    <x v="1"/>
    <x v="2"/>
    <n v="235"/>
    <n v="336.05"/>
  </r>
  <r>
    <x v="0"/>
    <x v="4"/>
    <x v="3"/>
    <x v="1"/>
    <x v="1"/>
    <x v="1"/>
    <x v="1"/>
    <x v="1"/>
    <x v="2"/>
    <n v="809"/>
    <n v="1156.8699999999999"/>
  </r>
  <r>
    <x v="0"/>
    <x v="4"/>
    <x v="3"/>
    <x v="1"/>
    <x v="1"/>
    <x v="1"/>
    <x v="1"/>
    <x v="1"/>
    <x v="2"/>
    <n v="209"/>
    <n v="298.87"/>
  </r>
  <r>
    <x v="0"/>
    <x v="4"/>
    <x v="4"/>
    <x v="1"/>
    <x v="1"/>
    <x v="1"/>
    <x v="1"/>
    <x v="1"/>
    <x v="2"/>
    <n v="242"/>
    <n v="346.06"/>
  </r>
  <r>
    <x v="2"/>
    <x v="4"/>
    <x v="4"/>
    <x v="1"/>
    <x v="1"/>
    <x v="1"/>
    <x v="1"/>
    <x v="1"/>
    <x v="2"/>
    <n v="212"/>
    <n v="303.15999999999997"/>
  </r>
  <r>
    <x v="1"/>
    <x v="4"/>
    <x v="4"/>
    <x v="1"/>
    <x v="1"/>
    <x v="1"/>
    <x v="1"/>
    <x v="1"/>
    <x v="2"/>
    <n v="238"/>
    <n v="340.34000000000003"/>
  </r>
  <r>
    <x v="2"/>
    <x v="4"/>
    <x v="4"/>
    <x v="1"/>
    <x v="1"/>
    <x v="1"/>
    <x v="1"/>
    <x v="1"/>
    <x v="2"/>
    <n v="214"/>
    <n v="306.02"/>
  </r>
  <r>
    <x v="1"/>
    <x v="4"/>
    <x v="4"/>
    <x v="1"/>
    <x v="1"/>
    <x v="1"/>
    <x v="1"/>
    <x v="1"/>
    <x v="2"/>
    <n v="799"/>
    <n v="1142.57"/>
  </r>
  <r>
    <x v="1"/>
    <x v="4"/>
    <x v="4"/>
    <x v="1"/>
    <x v="1"/>
    <x v="1"/>
    <x v="1"/>
    <x v="1"/>
    <x v="2"/>
    <n v="213"/>
    <n v="304.59000000000003"/>
  </r>
  <r>
    <x v="2"/>
    <x v="4"/>
    <x v="4"/>
    <x v="1"/>
    <x v="1"/>
    <x v="1"/>
    <x v="1"/>
    <x v="1"/>
    <x v="2"/>
    <n v="241"/>
    <n v="344.63"/>
  </r>
  <r>
    <x v="1"/>
    <x v="4"/>
    <x v="4"/>
    <x v="1"/>
    <x v="1"/>
    <x v="1"/>
    <x v="1"/>
    <x v="1"/>
    <x v="2"/>
    <n v="211"/>
    <n v="301.73"/>
  </r>
  <r>
    <x v="2"/>
    <x v="4"/>
    <x v="4"/>
    <x v="1"/>
    <x v="1"/>
    <x v="1"/>
    <x v="1"/>
    <x v="1"/>
    <x v="2"/>
    <n v="808"/>
    <n v="1155.44"/>
  </r>
  <r>
    <x v="0"/>
    <x v="4"/>
    <x v="4"/>
    <x v="1"/>
    <x v="1"/>
    <x v="1"/>
    <x v="1"/>
    <x v="1"/>
    <x v="2"/>
    <n v="215"/>
    <n v="307.45"/>
  </r>
  <r>
    <x v="0"/>
    <x v="4"/>
    <x v="5"/>
    <x v="1"/>
    <x v="1"/>
    <x v="1"/>
    <x v="1"/>
    <x v="1"/>
    <x v="2"/>
    <n v="206"/>
    <n v="294.58"/>
  </r>
  <r>
    <x v="1"/>
    <x v="4"/>
    <x v="5"/>
    <x v="1"/>
    <x v="1"/>
    <x v="1"/>
    <x v="1"/>
    <x v="1"/>
    <x v="2"/>
    <n v="182"/>
    <n v="260.26"/>
  </r>
  <r>
    <x v="1"/>
    <x v="4"/>
    <x v="5"/>
    <x v="1"/>
    <x v="1"/>
    <x v="1"/>
    <x v="1"/>
    <x v="1"/>
    <x v="2"/>
    <n v="208"/>
    <n v="297.44"/>
  </r>
  <r>
    <x v="1"/>
    <x v="4"/>
    <x v="5"/>
    <x v="1"/>
    <x v="1"/>
    <x v="1"/>
    <x v="1"/>
    <x v="1"/>
    <x v="2"/>
    <n v="804"/>
    <n v="1149.72"/>
  </r>
  <r>
    <x v="0"/>
    <x v="4"/>
    <x v="5"/>
    <x v="1"/>
    <x v="1"/>
    <x v="1"/>
    <x v="1"/>
    <x v="1"/>
    <x v="2"/>
    <n v="891"/>
    <n v="1274.1300000000001"/>
  </r>
  <r>
    <x v="0"/>
    <x v="4"/>
    <x v="5"/>
    <x v="1"/>
    <x v="1"/>
    <x v="1"/>
    <x v="1"/>
    <x v="1"/>
    <x v="2"/>
    <n v="844"/>
    <n v="526.24"/>
  </r>
  <r>
    <x v="1"/>
    <x v="4"/>
    <x v="5"/>
    <x v="1"/>
    <x v="1"/>
    <x v="1"/>
    <x v="1"/>
    <x v="1"/>
    <x v="2"/>
    <n v="183"/>
    <n v="261.69"/>
  </r>
  <r>
    <x v="1"/>
    <x v="4"/>
    <x v="5"/>
    <x v="1"/>
    <x v="1"/>
    <x v="1"/>
    <x v="1"/>
    <x v="1"/>
    <x v="2"/>
    <n v="181"/>
    <n v="258.83"/>
  </r>
  <r>
    <x v="1"/>
    <x v="4"/>
    <x v="5"/>
    <x v="1"/>
    <x v="1"/>
    <x v="1"/>
    <x v="1"/>
    <x v="1"/>
    <x v="2"/>
    <n v="813"/>
    <n v="1162.5899999999999"/>
  </r>
  <r>
    <x v="0"/>
    <x v="4"/>
    <x v="5"/>
    <x v="1"/>
    <x v="1"/>
    <x v="1"/>
    <x v="1"/>
    <x v="1"/>
    <x v="2"/>
    <n v="179"/>
    <n v="255.97"/>
  </r>
  <r>
    <x v="1"/>
    <x v="4"/>
    <x v="6"/>
    <x v="1"/>
    <x v="1"/>
    <x v="1"/>
    <x v="1"/>
    <x v="1"/>
    <x v="2"/>
    <n v="212"/>
    <n v="303.15999999999997"/>
  </r>
  <r>
    <x v="2"/>
    <x v="4"/>
    <x v="6"/>
    <x v="1"/>
    <x v="1"/>
    <x v="1"/>
    <x v="1"/>
    <x v="1"/>
    <x v="2"/>
    <n v="188"/>
    <n v="268.84000000000003"/>
  </r>
  <r>
    <x v="3"/>
    <x v="4"/>
    <x v="6"/>
    <x v="1"/>
    <x v="1"/>
    <x v="1"/>
    <x v="1"/>
    <x v="1"/>
    <x v="2"/>
    <n v="214"/>
    <n v="306.02"/>
  </r>
  <r>
    <x v="2"/>
    <x v="4"/>
    <x v="6"/>
    <x v="1"/>
    <x v="1"/>
    <x v="1"/>
    <x v="1"/>
    <x v="1"/>
    <x v="2"/>
    <n v="184"/>
    <n v="263.12"/>
  </r>
  <r>
    <x v="3"/>
    <x v="4"/>
    <x v="6"/>
    <x v="1"/>
    <x v="1"/>
    <x v="1"/>
    <x v="1"/>
    <x v="1"/>
    <x v="2"/>
    <n v="803"/>
    <n v="1148.29"/>
  </r>
  <r>
    <x v="2"/>
    <x v="4"/>
    <x v="6"/>
    <x v="1"/>
    <x v="1"/>
    <x v="1"/>
    <x v="1"/>
    <x v="1"/>
    <x v="2"/>
    <n v="890"/>
    <n v="1272.7"/>
  </r>
  <r>
    <x v="2"/>
    <x v="4"/>
    <x v="6"/>
    <x v="1"/>
    <x v="1"/>
    <x v="1"/>
    <x v="1"/>
    <x v="1"/>
    <x v="2"/>
    <n v="843"/>
    <n v="526.24"/>
  </r>
  <r>
    <x v="3"/>
    <x v="4"/>
    <x v="6"/>
    <x v="1"/>
    <x v="1"/>
    <x v="1"/>
    <x v="1"/>
    <x v="1"/>
    <x v="2"/>
    <n v="189"/>
    <n v="270.27"/>
  </r>
  <r>
    <x v="2"/>
    <x v="4"/>
    <x v="6"/>
    <x v="1"/>
    <x v="1"/>
    <x v="1"/>
    <x v="1"/>
    <x v="1"/>
    <x v="2"/>
    <n v="211"/>
    <n v="301.73"/>
  </r>
  <r>
    <x v="3"/>
    <x v="4"/>
    <x v="6"/>
    <x v="1"/>
    <x v="1"/>
    <x v="1"/>
    <x v="1"/>
    <x v="1"/>
    <x v="2"/>
    <n v="187"/>
    <n v="267.40999999999997"/>
  </r>
  <r>
    <x v="2"/>
    <x v="4"/>
    <x v="6"/>
    <x v="1"/>
    <x v="1"/>
    <x v="1"/>
    <x v="1"/>
    <x v="1"/>
    <x v="2"/>
    <n v="812"/>
    <n v="1161.1599999999999"/>
  </r>
  <r>
    <x v="1"/>
    <x v="4"/>
    <x v="6"/>
    <x v="1"/>
    <x v="1"/>
    <x v="1"/>
    <x v="1"/>
    <x v="1"/>
    <x v="2"/>
    <n v="185"/>
    <n v="264.55"/>
  </r>
  <r>
    <x v="1"/>
    <x v="4"/>
    <x v="7"/>
    <x v="1"/>
    <x v="1"/>
    <x v="1"/>
    <x v="1"/>
    <x v="1"/>
    <x v="2"/>
    <n v="230"/>
    <n v="328.9"/>
  </r>
  <r>
    <x v="0"/>
    <x v="4"/>
    <x v="7"/>
    <x v="1"/>
    <x v="1"/>
    <x v="1"/>
    <x v="1"/>
    <x v="1"/>
    <x v="2"/>
    <n v="200"/>
    <n v="286"/>
  </r>
  <r>
    <x v="0"/>
    <x v="4"/>
    <x v="7"/>
    <x v="1"/>
    <x v="1"/>
    <x v="1"/>
    <x v="1"/>
    <x v="1"/>
    <x v="2"/>
    <n v="232"/>
    <n v="331.76"/>
  </r>
  <r>
    <x v="2"/>
    <x v="4"/>
    <x v="7"/>
    <x v="1"/>
    <x v="1"/>
    <x v="1"/>
    <x v="1"/>
    <x v="1"/>
    <x v="2"/>
    <n v="202"/>
    <n v="288.86"/>
  </r>
  <r>
    <x v="0"/>
    <x v="4"/>
    <x v="7"/>
    <x v="1"/>
    <x v="1"/>
    <x v="1"/>
    <x v="1"/>
    <x v="1"/>
    <x v="2"/>
    <n v="801"/>
    <n v="1145.43"/>
  </r>
  <r>
    <x v="0"/>
    <x v="4"/>
    <x v="7"/>
    <x v="1"/>
    <x v="1"/>
    <x v="1"/>
    <x v="1"/>
    <x v="1"/>
    <x v="2"/>
    <n v="887"/>
    <n v="1268.4099999999999"/>
  </r>
  <r>
    <x v="0"/>
    <x v="4"/>
    <x v="7"/>
    <x v="1"/>
    <x v="1"/>
    <x v="1"/>
    <x v="1"/>
    <x v="1"/>
    <x v="2"/>
    <n v="840"/>
    <n v="526.24"/>
  </r>
  <r>
    <x v="0"/>
    <x v="4"/>
    <x v="7"/>
    <x v="1"/>
    <x v="1"/>
    <x v="1"/>
    <x v="1"/>
    <x v="1"/>
    <x v="2"/>
    <n v="201"/>
    <n v="287.43"/>
  </r>
  <r>
    <x v="2"/>
    <x v="4"/>
    <x v="7"/>
    <x v="1"/>
    <x v="1"/>
    <x v="1"/>
    <x v="1"/>
    <x v="1"/>
    <x v="2"/>
    <n v="229"/>
    <n v="327.47000000000003"/>
  </r>
  <r>
    <x v="0"/>
    <x v="4"/>
    <x v="7"/>
    <x v="1"/>
    <x v="1"/>
    <x v="1"/>
    <x v="1"/>
    <x v="1"/>
    <x v="2"/>
    <n v="205"/>
    <n v="293.14999999999998"/>
  </r>
  <r>
    <x v="0"/>
    <x v="4"/>
    <x v="7"/>
    <x v="1"/>
    <x v="1"/>
    <x v="1"/>
    <x v="1"/>
    <x v="1"/>
    <x v="2"/>
    <n v="810"/>
    <n v="1158.3"/>
  </r>
  <r>
    <x v="1"/>
    <x v="4"/>
    <x v="7"/>
    <x v="1"/>
    <x v="1"/>
    <x v="1"/>
    <x v="1"/>
    <x v="1"/>
    <x v="2"/>
    <n v="203"/>
    <n v="290.28999999999996"/>
  </r>
  <r>
    <x v="2"/>
    <x v="4"/>
    <x v="8"/>
    <x v="1"/>
    <x v="1"/>
    <x v="1"/>
    <x v="1"/>
    <x v="1"/>
    <x v="2"/>
    <n v="218"/>
    <n v="311.74"/>
  </r>
  <r>
    <x v="2"/>
    <x v="4"/>
    <x v="8"/>
    <x v="1"/>
    <x v="1"/>
    <x v="1"/>
    <x v="1"/>
    <x v="1"/>
    <x v="2"/>
    <n v="194"/>
    <n v="277.42"/>
  </r>
  <r>
    <x v="1"/>
    <x v="4"/>
    <x v="8"/>
    <x v="1"/>
    <x v="1"/>
    <x v="1"/>
    <x v="1"/>
    <x v="1"/>
    <x v="2"/>
    <n v="220"/>
    <n v="314.60000000000002"/>
  </r>
  <r>
    <x v="1"/>
    <x v="4"/>
    <x v="8"/>
    <x v="1"/>
    <x v="1"/>
    <x v="1"/>
    <x v="1"/>
    <x v="1"/>
    <x v="2"/>
    <n v="190"/>
    <n v="271.7"/>
  </r>
  <r>
    <x v="1"/>
    <x v="4"/>
    <x v="8"/>
    <x v="1"/>
    <x v="1"/>
    <x v="1"/>
    <x v="1"/>
    <x v="1"/>
    <x v="2"/>
    <n v="889"/>
    <n v="1271.27"/>
  </r>
  <r>
    <x v="1"/>
    <x v="4"/>
    <x v="8"/>
    <x v="1"/>
    <x v="1"/>
    <x v="1"/>
    <x v="1"/>
    <x v="1"/>
    <x v="2"/>
    <n v="842"/>
    <n v="526.24"/>
  </r>
  <r>
    <x v="1"/>
    <x v="4"/>
    <x v="8"/>
    <x v="1"/>
    <x v="1"/>
    <x v="1"/>
    <x v="1"/>
    <x v="1"/>
    <x v="2"/>
    <n v="217"/>
    <n v="310.31"/>
  </r>
  <r>
    <x v="1"/>
    <x v="4"/>
    <x v="8"/>
    <x v="1"/>
    <x v="1"/>
    <x v="1"/>
    <x v="1"/>
    <x v="1"/>
    <x v="2"/>
    <n v="193"/>
    <n v="275.99"/>
  </r>
  <r>
    <x v="2"/>
    <x v="4"/>
    <x v="8"/>
    <x v="1"/>
    <x v="1"/>
    <x v="1"/>
    <x v="1"/>
    <x v="1"/>
    <x v="2"/>
    <n v="811"/>
    <n v="1159.73"/>
  </r>
  <r>
    <x v="2"/>
    <x v="4"/>
    <x v="8"/>
    <x v="1"/>
    <x v="1"/>
    <x v="1"/>
    <x v="1"/>
    <x v="1"/>
    <x v="2"/>
    <n v="191"/>
    <n v="273.13"/>
  </r>
  <r>
    <x v="1"/>
    <x v="4"/>
    <x v="9"/>
    <x v="1"/>
    <x v="1"/>
    <x v="1"/>
    <x v="1"/>
    <x v="1"/>
    <x v="2"/>
    <n v="188"/>
    <n v="268.84000000000003"/>
  </r>
  <r>
    <x v="4"/>
    <x v="4"/>
    <x v="9"/>
    <x v="1"/>
    <x v="1"/>
    <x v="1"/>
    <x v="1"/>
    <x v="1"/>
    <x v="2"/>
    <n v="158"/>
    <n v="225.94"/>
  </r>
  <r>
    <x v="0"/>
    <x v="4"/>
    <x v="9"/>
    <x v="1"/>
    <x v="1"/>
    <x v="1"/>
    <x v="1"/>
    <x v="1"/>
    <x v="2"/>
    <n v="160"/>
    <n v="228.8"/>
  </r>
  <r>
    <x v="0"/>
    <x v="4"/>
    <x v="9"/>
    <x v="1"/>
    <x v="1"/>
    <x v="1"/>
    <x v="1"/>
    <x v="1"/>
    <x v="2"/>
    <n v="808"/>
    <n v="1155.44"/>
  </r>
  <r>
    <x v="1"/>
    <x v="4"/>
    <x v="9"/>
    <x v="1"/>
    <x v="1"/>
    <x v="1"/>
    <x v="1"/>
    <x v="1"/>
    <x v="2"/>
    <n v="894"/>
    <n v="1278.42"/>
  </r>
  <r>
    <x v="1"/>
    <x v="4"/>
    <x v="9"/>
    <x v="1"/>
    <x v="1"/>
    <x v="1"/>
    <x v="1"/>
    <x v="1"/>
    <x v="2"/>
    <n v="847"/>
    <n v="526.24"/>
  </r>
  <r>
    <x v="0"/>
    <x v="4"/>
    <x v="9"/>
    <x v="1"/>
    <x v="1"/>
    <x v="1"/>
    <x v="1"/>
    <x v="1"/>
    <x v="2"/>
    <n v="159"/>
    <n v="227.37"/>
  </r>
  <r>
    <x v="0"/>
    <x v="4"/>
    <x v="9"/>
    <x v="1"/>
    <x v="1"/>
    <x v="1"/>
    <x v="1"/>
    <x v="1"/>
    <x v="2"/>
    <n v="187"/>
    <n v="267.40999999999997"/>
  </r>
  <r>
    <x v="4"/>
    <x v="4"/>
    <x v="9"/>
    <x v="1"/>
    <x v="1"/>
    <x v="1"/>
    <x v="1"/>
    <x v="1"/>
    <x v="2"/>
    <n v="817"/>
    <n v="1168.31"/>
  </r>
  <r>
    <x v="1"/>
    <x v="4"/>
    <x v="9"/>
    <x v="1"/>
    <x v="1"/>
    <x v="1"/>
    <x v="1"/>
    <x v="1"/>
    <x v="2"/>
    <n v="161"/>
    <n v="230.23000000000002"/>
  </r>
  <r>
    <x v="0"/>
    <x v="4"/>
    <x v="10"/>
    <x v="1"/>
    <x v="1"/>
    <x v="1"/>
    <x v="1"/>
    <x v="1"/>
    <x v="2"/>
    <n v="194"/>
    <n v="277.42"/>
  </r>
  <r>
    <x v="1"/>
    <x v="4"/>
    <x v="10"/>
    <x v="1"/>
    <x v="1"/>
    <x v="1"/>
    <x v="1"/>
    <x v="1"/>
    <x v="2"/>
    <n v="164"/>
    <n v="234.51999999999998"/>
  </r>
  <r>
    <x v="1"/>
    <x v="4"/>
    <x v="10"/>
    <x v="1"/>
    <x v="1"/>
    <x v="1"/>
    <x v="1"/>
    <x v="1"/>
    <x v="2"/>
    <n v="190"/>
    <n v="271.7"/>
  </r>
  <r>
    <x v="3"/>
    <x v="4"/>
    <x v="10"/>
    <x v="1"/>
    <x v="1"/>
    <x v="1"/>
    <x v="1"/>
    <x v="1"/>
    <x v="2"/>
    <n v="166"/>
    <n v="237.38"/>
  </r>
  <r>
    <x v="0"/>
    <x v="4"/>
    <x v="10"/>
    <x v="1"/>
    <x v="1"/>
    <x v="1"/>
    <x v="1"/>
    <x v="1"/>
    <x v="2"/>
    <n v="807"/>
    <n v="1154.01"/>
  </r>
  <r>
    <x v="0"/>
    <x v="4"/>
    <x v="10"/>
    <x v="1"/>
    <x v="1"/>
    <x v="1"/>
    <x v="1"/>
    <x v="1"/>
    <x v="2"/>
    <n v="165"/>
    <n v="235.95"/>
  </r>
  <r>
    <x v="3"/>
    <x v="4"/>
    <x v="10"/>
    <x v="1"/>
    <x v="1"/>
    <x v="1"/>
    <x v="1"/>
    <x v="1"/>
    <x v="2"/>
    <n v="193"/>
    <n v="275.99"/>
  </r>
  <r>
    <x v="1"/>
    <x v="4"/>
    <x v="10"/>
    <x v="1"/>
    <x v="1"/>
    <x v="1"/>
    <x v="1"/>
    <x v="1"/>
    <x v="2"/>
    <n v="163"/>
    <n v="233.09"/>
  </r>
  <r>
    <x v="1"/>
    <x v="4"/>
    <x v="10"/>
    <x v="1"/>
    <x v="1"/>
    <x v="1"/>
    <x v="1"/>
    <x v="1"/>
    <x v="2"/>
    <n v="816"/>
    <n v="1166.8800000000001"/>
  </r>
  <r>
    <x v="0"/>
    <x v="4"/>
    <x v="10"/>
    <x v="1"/>
    <x v="1"/>
    <x v="1"/>
    <x v="1"/>
    <x v="1"/>
    <x v="2"/>
    <n v="167"/>
    <n v="238.81"/>
  </r>
  <r>
    <x v="1"/>
    <x v="4"/>
    <x v="11"/>
    <x v="1"/>
    <x v="1"/>
    <x v="1"/>
    <x v="1"/>
    <x v="1"/>
    <x v="2"/>
    <n v="200"/>
    <n v="286"/>
  </r>
  <r>
    <x v="0"/>
    <x v="4"/>
    <x v="11"/>
    <x v="1"/>
    <x v="1"/>
    <x v="1"/>
    <x v="1"/>
    <x v="1"/>
    <x v="2"/>
    <n v="170"/>
    <n v="243.1"/>
  </r>
  <r>
    <x v="0"/>
    <x v="4"/>
    <x v="11"/>
    <x v="1"/>
    <x v="1"/>
    <x v="1"/>
    <x v="1"/>
    <x v="1"/>
    <x v="2"/>
    <n v="196"/>
    <n v="280.27999999999997"/>
  </r>
  <r>
    <x v="1"/>
    <x v="4"/>
    <x v="11"/>
    <x v="1"/>
    <x v="1"/>
    <x v="1"/>
    <x v="1"/>
    <x v="1"/>
    <x v="2"/>
    <n v="172"/>
    <n v="245.95999999999998"/>
  </r>
  <r>
    <x v="1"/>
    <x v="4"/>
    <x v="11"/>
    <x v="1"/>
    <x v="1"/>
    <x v="1"/>
    <x v="1"/>
    <x v="1"/>
    <x v="2"/>
    <n v="806"/>
    <n v="1152.58"/>
  </r>
  <r>
    <x v="0"/>
    <x v="4"/>
    <x v="11"/>
    <x v="1"/>
    <x v="1"/>
    <x v="1"/>
    <x v="1"/>
    <x v="1"/>
    <x v="2"/>
    <n v="893"/>
    <n v="1276.99"/>
  </r>
  <r>
    <x v="0"/>
    <x v="4"/>
    <x v="11"/>
    <x v="1"/>
    <x v="1"/>
    <x v="1"/>
    <x v="1"/>
    <x v="1"/>
    <x v="2"/>
    <n v="846"/>
    <n v="526.24"/>
  </r>
  <r>
    <x v="1"/>
    <x v="4"/>
    <x v="11"/>
    <x v="1"/>
    <x v="1"/>
    <x v="1"/>
    <x v="1"/>
    <x v="1"/>
    <x v="2"/>
    <n v="171"/>
    <n v="244.53"/>
  </r>
  <r>
    <x v="1"/>
    <x v="4"/>
    <x v="11"/>
    <x v="1"/>
    <x v="1"/>
    <x v="1"/>
    <x v="1"/>
    <x v="1"/>
    <x v="2"/>
    <n v="199"/>
    <n v="284.57"/>
  </r>
  <r>
    <x v="0"/>
    <x v="4"/>
    <x v="11"/>
    <x v="1"/>
    <x v="1"/>
    <x v="1"/>
    <x v="1"/>
    <x v="1"/>
    <x v="2"/>
    <n v="169"/>
    <n v="241.67000000000002"/>
  </r>
  <r>
    <x v="0"/>
    <x v="4"/>
    <x v="11"/>
    <x v="1"/>
    <x v="1"/>
    <x v="1"/>
    <x v="1"/>
    <x v="1"/>
    <x v="2"/>
    <n v="815"/>
    <n v="1165.45"/>
  </r>
  <r>
    <x v="1"/>
    <x v="4"/>
    <x v="11"/>
    <x v="1"/>
    <x v="1"/>
    <x v="1"/>
    <x v="1"/>
    <x v="1"/>
    <x v="2"/>
    <n v="173"/>
    <n v="247.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76552E-46FC-4976-9828-86EA2082752F}"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R6:DS10" firstHeaderRow="1" firstDataRow="1" firstDataCol="1"/>
  <pivotFields count="11">
    <pivotField showAll="0"/>
    <pivotField showAll="0">
      <items count="6">
        <item h="1" x="0"/>
        <item x="1"/>
        <item h="1" x="2"/>
        <item h="1" x="3"/>
        <item h="1" x="4"/>
        <item t="default"/>
      </items>
    </pivotField>
    <pivotField showAll="0"/>
    <pivotField showAll="0">
      <items count="3">
        <item x="1"/>
        <item x="0"/>
        <item t="default"/>
      </items>
    </pivotField>
    <pivotField showAll="0">
      <items count="3">
        <item x="1"/>
        <item x="0"/>
        <item t="default"/>
      </items>
    </pivotField>
    <pivotField showAll="0"/>
    <pivotField showAll="0"/>
    <pivotField showAll="0">
      <items count="3">
        <item x="0"/>
        <item x="1"/>
        <item t="default"/>
      </items>
    </pivotField>
    <pivotField axis="axisRow" dataField="1" showAll="0">
      <items count="4">
        <item x="2"/>
        <item x="1"/>
        <item x="0"/>
        <item t="default"/>
      </items>
    </pivotField>
    <pivotField showAll="0"/>
    <pivotField showAll="0"/>
  </pivotFields>
  <rowFields count="1">
    <field x="8"/>
  </rowFields>
  <rowItems count="4">
    <i>
      <x/>
    </i>
    <i>
      <x v="1"/>
    </i>
    <i>
      <x v="2"/>
    </i>
    <i t="grand">
      <x/>
    </i>
  </rowItems>
  <colItems count="1">
    <i/>
  </colItems>
  <dataFields count="1">
    <dataField name="Count of Delivery Type" fld="8" subtotal="count" baseField="0" baseItem="0"/>
  </dataField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8" count="1" selected="0">
            <x v="2"/>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081338-C7AF-435A-97E2-F3A54FBA206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Z6:AB19" firstHeaderRow="0" firstDataRow="1" firstDataCol="1"/>
  <pivotFields count="9">
    <pivotField showAll="0">
      <items count="6">
        <item h="1" x="0"/>
        <item x="1"/>
        <item h="1" x="2"/>
        <item h="1" x="3"/>
        <item h="1" x="4"/>
        <item t="default"/>
      </items>
    </pivotField>
    <pivotField axis="axisRow"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4" showAll="0"/>
    <pivotField dataField="1" numFmtId="164" showAll="0"/>
    <pivotField numFmtId="164" showAll="0"/>
    <pivotField numFmtId="164"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1">
    <format dxfId="0">
      <pivotArea outline="0" collapsedLevelsAreSubtotals="1" fieldPosition="0"/>
    </format>
  </formats>
  <chartFormats count="2">
    <chartFormat chart="37" format="4"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76EA96-AB7D-4F3D-9827-89987F49488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T6:BU7" firstHeaderRow="0" firstDataRow="1" firstDataCol="0"/>
  <pivotFields count="4">
    <pivotField showAll="0">
      <items count="6">
        <item h="1" x="0"/>
        <item x="1"/>
        <item h="1" x="2"/>
        <item h="1" x="3"/>
        <item h="1" x="4"/>
        <item t="default"/>
      </items>
    </pivotField>
    <pivotField showAll="0" sortType="descending">
      <items count="7">
        <item x="4"/>
        <item x="5"/>
        <item x="0"/>
        <item x="2"/>
        <item x="3"/>
        <item x="1"/>
        <item t="default"/>
      </items>
      <autoSortScope>
        <pivotArea dataOnly="0" outline="0" fieldPosition="0">
          <references count="1">
            <reference field="4294967294" count="1" selected="0">
              <x v="0"/>
            </reference>
          </references>
        </pivotArea>
      </autoSortScope>
    </pivotField>
    <pivotField dataField="1" numFmtId="1" showAll="0"/>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formats count="1">
    <format dxfId="1">
      <pivotArea outline="0" collapsedLevelsAreSubtotals="1"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3A12E0-70CE-4A2E-80CF-C1FE5652FD96}"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Y6:CZ9" firstHeaderRow="1" firstDataRow="1" firstDataCol="1"/>
  <pivotFields count="11">
    <pivotField showAll="0"/>
    <pivotField showAll="0">
      <items count="6">
        <item h="1" x="0"/>
        <item x="1"/>
        <item h="1" x="2"/>
        <item h="1" x="3"/>
        <item h="1"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v="1"/>
    </i>
    <i>
      <x/>
    </i>
    <i t="grand">
      <x/>
    </i>
  </rowItems>
  <colItems count="1">
    <i/>
  </colItems>
  <dataFields count="1">
    <dataField name="Count of POS" fld="3" subtotal="count" baseField="0" baseItem="0"/>
  </dataFields>
  <formats count="1">
    <format dxfId="2">
      <pivotArea collapsedLevelsAreSubtotals="1" fieldPosition="0">
        <references count="1">
          <reference field="3" count="0"/>
        </references>
      </pivotArea>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4DF581-3B0F-4F31-89EF-088FB278A1A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AS6:AU28" firstHeaderRow="0" firstDataRow="1" firstDataCol="1"/>
  <pivotFields count="9">
    <pivotField showAll="0">
      <items count="6">
        <item h="1" x="0"/>
        <item x="1"/>
        <item h="1" x="2"/>
        <item h="1" x="3"/>
        <item h="1" x="4"/>
        <item t="default"/>
      </items>
    </pivotField>
    <pivotField showAll="0">
      <items count="13">
        <item x="0"/>
        <item x="1"/>
        <item x="2"/>
        <item x="3"/>
        <item x="4"/>
        <item x="5"/>
        <item x="6"/>
        <item x="7"/>
        <item x="8"/>
        <item x="9"/>
        <item x="10"/>
        <item x="11"/>
        <item t="default"/>
      </items>
    </pivotField>
    <pivotField axis="axisRow" showAll="0" sortType="descending">
      <items count="7">
        <item x="3"/>
        <item x="2"/>
        <item x="1"/>
        <item x="0"/>
        <item x="5"/>
        <item x="4"/>
        <item t="default"/>
      </items>
    </pivotField>
    <pivotField axis="axisRow" showAll="0">
      <items count="16">
        <item x="13"/>
        <item x="10"/>
        <item x="2"/>
        <item x="8"/>
        <item x="1"/>
        <item x="9"/>
        <item x="12"/>
        <item x="6"/>
        <item x="7"/>
        <item x="5"/>
        <item x="3"/>
        <item x="4"/>
        <item x="0"/>
        <item x="14"/>
        <item x="11"/>
        <item t="default"/>
      </items>
    </pivotField>
    <pivotField numFmtId="164" showAll="0"/>
    <pivotField dataField="1" numFmtId="164" showAll="0"/>
    <pivotField numFmtId="164" showAll="0"/>
    <pivotField numFmtId="164" showAll="0"/>
    <pivotField showAll="0">
      <items count="3">
        <item x="0"/>
        <item x="1"/>
        <item t="default"/>
      </items>
    </pivotField>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2">
    <format dxfId="4">
      <pivotArea outline="0" collapsedLevelsAreSubtotals="1" fieldPosition="0"/>
    </format>
    <format dxfId="3">
      <pivotArea outline="0" fieldPosition="0">
        <references count="1">
          <reference field="4294967294" count="1">
            <x v="1"/>
          </reference>
        </references>
      </pivotArea>
    </format>
  </formats>
  <chartFormats count="2">
    <chartFormat chart="54" format="12" series="1">
      <pivotArea type="data" outline="0" fieldPosition="0">
        <references count="1">
          <reference field="4294967294" count="1" selected="0">
            <x v="0"/>
          </reference>
        </references>
      </pivotArea>
    </chartFormat>
    <chartFormat chart="54" format="15"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E753E1-0E7B-4915-9BEE-8CC9309CBB1D}"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K13:DL16" firstHeaderRow="1" firstDataRow="1" firstDataCol="1"/>
  <pivotFields count="11">
    <pivotField dataField="1" showAll="0"/>
    <pivotField showAll="0">
      <items count="6">
        <item h="1" x="0"/>
        <item x="1"/>
        <item h="1" x="2"/>
        <item h="1" x="3"/>
        <item h="1" x="4"/>
        <item t="default"/>
      </items>
    </pivotField>
    <pivotField showAll="0"/>
    <pivotField showAll="0">
      <items count="3">
        <item x="1"/>
        <item x="0"/>
        <item t="default"/>
      </items>
    </pivotField>
    <pivotField showAll="0">
      <items count="3">
        <item x="1"/>
        <item x="0"/>
        <item t="default"/>
      </items>
    </pivotField>
    <pivotField showAll="0"/>
    <pivotField showAll="0"/>
    <pivotField axis="axisRow"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Order Number" fld="0" subtotal="count" baseField="0" baseItem="0"/>
  </dataField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3C477B-4505-4C0A-AAB7-DBB70A61354E}"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Y12:CZ15" firstHeaderRow="1" firstDataRow="1" firstDataCol="1"/>
  <pivotFields count="11">
    <pivotField showAll="0"/>
    <pivotField showAll="0">
      <items count="6">
        <item h="1" x="0"/>
        <item x="1"/>
        <item h="1" x="2"/>
        <item h="1" x="3"/>
        <item h="1" x="4"/>
        <item t="default"/>
      </items>
    </pivotField>
    <pivotField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3">
    <i>
      <x v="1"/>
    </i>
    <i>
      <x/>
    </i>
    <i t="grand">
      <x/>
    </i>
  </rowItems>
  <colItems count="1">
    <i/>
  </colItems>
  <dataFields count="1">
    <dataField name="Count of Payment Method" fld="4" subtotal="count" baseField="0" baseItem="0"/>
  </dataFields>
  <formats count="1">
    <format dxfId="5">
      <pivotArea collapsedLevelsAreSubtotals="1" fieldPosition="0">
        <references count="1">
          <reference field="4" count="0"/>
        </references>
      </pivotArea>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830D18-456C-4D8E-9831-917FA6C978CD}"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I13:DI14" firstHeaderRow="1" firstDataRow="1" firstDataCol="0"/>
  <pivotFields count="11">
    <pivotField dataField="1" showAll="0"/>
    <pivotField showAll="0">
      <items count="6">
        <item h="1" x="0"/>
        <item x="1"/>
        <item h="1" x="2"/>
        <item h="1" x="3"/>
        <item h="1" x="4"/>
        <item t="default"/>
      </items>
    </pivotField>
    <pivotField showAll="0"/>
    <pivotField showAll="0">
      <items count="3">
        <item x="1"/>
        <item x="0"/>
        <item t="default"/>
      </items>
    </pivotField>
    <pivotField showAll="0"/>
    <pivotField showAll="0"/>
    <pivotField showAll="0"/>
    <pivotField showAll="0"/>
    <pivotField showAll="0">
      <items count="4">
        <item x="2"/>
        <item x="1"/>
        <item x="0"/>
        <item t="default"/>
      </items>
    </pivotField>
    <pivotField showAll="0"/>
    <pivotField showAll="0"/>
  </pivotFields>
  <rowItems count="1">
    <i/>
  </rowItems>
  <colItems count="1">
    <i/>
  </colItems>
  <dataFields count="1">
    <dataField name="Count of Order Number" fld="0" subtotal="count" baseField="0" baseItem="0"/>
  </dataField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9D8549-8F95-4094-B8FC-FA4A885588A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S7" firstHeaderRow="0" firstDataRow="1" firstDataCol="0"/>
  <pivotFields count="9">
    <pivotField showAll="0">
      <items count="6">
        <item h="1" x="0"/>
        <item x="1"/>
        <item h="1" x="2"/>
        <item h="1" x="3"/>
        <item h="1" x="4"/>
        <item t="default"/>
      </items>
    </pivotField>
    <pivotField showAll="0"/>
    <pivotField showAll="0" sortType="descending">
      <items count="7">
        <item x="3"/>
        <item x="2"/>
        <item x="1"/>
        <item x="0"/>
        <item x="5"/>
        <item x="4"/>
        <item t="default"/>
      </items>
    </pivotField>
    <pivotField showAll="0"/>
    <pivotField numFmtId="164" showAll="0"/>
    <pivotField dataField="1" numFmtId="164" showAll="0"/>
    <pivotField dataField="1" numFmtId="164" showAll="0"/>
    <pivotField numFmtId="164" showAll="0"/>
    <pivotField showAll="0"/>
  </pivotFields>
  <rowItems count="1">
    <i/>
  </rowItems>
  <colFields count="1">
    <field x="-2"/>
  </colFields>
  <colItems count="2">
    <i>
      <x/>
    </i>
    <i i="1">
      <x v="1"/>
    </i>
  </colItems>
  <dataFields count="2">
    <dataField name="Sum of Income" fld="5" baseField="0" baseItem="0"/>
    <dataField name="Sum of Target Income" fld="6" baseField="0" baseItem="0"/>
  </dataFields>
  <formats count="1">
    <format dxfId="6">
      <pivotArea outline="0" collapsedLevelsAreSubtotals="1"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74F0B6-3BDE-46A0-A4DA-82A975E3313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AF6:AG19" firstHeaderRow="1" firstDataRow="1" firstDataCol="1"/>
  <pivotFields count="9">
    <pivotField showAll="0">
      <items count="6">
        <item h="1" x="0"/>
        <item x="1"/>
        <item h="1" x="2"/>
        <item h="1" x="3"/>
        <item h="1" x="4"/>
        <item t="default"/>
      </items>
    </pivotField>
    <pivotField axis="axisRow"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4" showAll="0"/>
    <pivotField numFmtId="164" showAll="0"/>
    <pivotField numFmtId="164" showAll="0"/>
    <pivotField dataField="1" numFmtId="164"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1">
    <format dxfId="7">
      <pivotArea outline="0" collapsedLevelsAreSubtotals="1" fieldPosition="0"/>
    </format>
  </formats>
  <chartFormats count="1">
    <chartFormat chart="46"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E2A5FFD-31BD-4D28-8BA2-FE8A7AB108C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location ref="AK6:AM9" firstHeaderRow="0" firstDataRow="1" firstDataCol="1"/>
  <pivotFields count="9">
    <pivotField showAll="0">
      <items count="6">
        <item h="1" x="0"/>
        <item x="1"/>
        <item h="1" x="2"/>
        <item h="1" x="3"/>
        <item h="1" x="4"/>
        <item t="default"/>
      </items>
    </pivotField>
    <pivotField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4" showAll="0"/>
    <pivotField dataField="1" numFmtId="164" showAll="0"/>
    <pivotField numFmtId="164" showAll="0"/>
    <pivotField numFmtId="164"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2">
    <format dxfId="9">
      <pivotArea outline="0" collapsedLevelsAreSubtotals="1" fieldPosition="0"/>
    </format>
    <format dxfId="8">
      <pivotArea outline="0" fieldPosition="0">
        <references count="1">
          <reference field="4294967294" count="1">
            <x v="1"/>
          </reference>
        </references>
      </pivotArea>
    </format>
  </formats>
  <chartFormats count="6">
    <chartFormat chart="54" format="12" series="1">
      <pivotArea type="data" outline="0" fieldPosition="0">
        <references count="1">
          <reference field="4294967294" count="1" selected="0">
            <x v="0"/>
          </reference>
        </references>
      </pivotArea>
    </chartFormat>
    <chartFormat chart="54" format="13">
      <pivotArea type="data" outline="0" fieldPosition="0">
        <references count="2">
          <reference field="4294967294" count="1" selected="0">
            <x v="0"/>
          </reference>
          <reference field="8" count="1" selected="0">
            <x v="0"/>
          </reference>
        </references>
      </pivotArea>
    </chartFormat>
    <chartFormat chart="54" format="14">
      <pivotArea type="data" outline="0" fieldPosition="0">
        <references count="2">
          <reference field="4294967294" count="1" selected="0">
            <x v="0"/>
          </reference>
          <reference field="8" count="1" selected="0">
            <x v="1"/>
          </reference>
        </references>
      </pivotArea>
    </chartFormat>
    <chartFormat chart="54" format="15" series="1">
      <pivotArea type="data" outline="0" fieldPosition="0">
        <references count="1">
          <reference field="4294967294" count="1" selected="0">
            <x v="1"/>
          </reference>
        </references>
      </pivotArea>
    </chartFormat>
    <chartFormat chart="54" format="16">
      <pivotArea type="data" outline="0" fieldPosition="0">
        <references count="2">
          <reference field="4294967294" count="1" selected="0">
            <x v="1"/>
          </reference>
          <reference field="8" count="1" selected="0">
            <x v="0"/>
          </reference>
        </references>
      </pivotArea>
    </chartFormat>
    <chartFormat chart="54" format="17">
      <pivotArea type="data" outline="0" fieldPosition="0">
        <references count="2">
          <reference field="4294967294" count="1" selected="0">
            <x v="1"/>
          </reference>
          <reference field="8"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719585A-6585-4050-AA0B-5D16641F524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F13" firstHeaderRow="0" firstDataRow="1" firstDataCol="1"/>
  <pivotFields count="9">
    <pivotField showAll="0">
      <items count="6">
        <item h="1" x="0"/>
        <item x="1"/>
        <item h="1" x="2"/>
        <item h="1" x="3"/>
        <item h="1" x="4"/>
        <item t="default"/>
      </items>
    </pivotField>
    <pivotField showAll="0"/>
    <pivotField axis="axisRow" showAll="0" sortType="descending">
      <items count="7">
        <item x="3"/>
        <item x="2"/>
        <item x="1"/>
        <item x="0"/>
        <item x="5"/>
        <item x="4"/>
        <item t="default"/>
      </items>
    </pivotField>
    <pivotField showAll="0"/>
    <pivotField dataField="1" numFmtId="164" showAll="0"/>
    <pivotField dataField="1" numFmtId="164" showAll="0"/>
    <pivotField numFmtId="164" showAll="0"/>
    <pivotField numFmtId="164"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2" baseItem="0" numFmtId="10"/>
  </dataFields>
  <formats count="3">
    <format dxfId="12">
      <pivotArea collapsedLevelsAreSubtotals="1" fieldPosition="0">
        <references count="1">
          <reference field="2" count="0"/>
        </references>
      </pivotArea>
    </format>
    <format dxfId="11">
      <pivotArea dataOnly="0" labelOnly="1" fieldPosition="0">
        <references count="1">
          <reference field="2" count="0"/>
        </references>
      </pivotArea>
    </format>
    <format dxfId="10">
      <pivotArea outline="0" fieldPosition="0">
        <references count="1">
          <reference field="4294967294" count="1">
            <x v="2"/>
          </reference>
        </references>
      </pivotArea>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1162EE7-24A1-4F2D-89F4-D689B7126ECC}"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Y18:CZ21" firstHeaderRow="1" firstDataRow="1" firstDataCol="1"/>
  <pivotFields count="11">
    <pivotField showAll="0"/>
    <pivotField showAll="0">
      <items count="6">
        <item h="1" x="0"/>
        <item x="1"/>
        <item h="1" x="2"/>
        <item h="1" x="3"/>
        <item h="1" x="4"/>
        <item t="default"/>
      </items>
    </pivotField>
    <pivotField showAll="0"/>
    <pivotField showAll="0">
      <items count="3">
        <item x="1"/>
        <item x="0"/>
        <item t="default"/>
      </items>
    </pivotField>
    <pivotField showAll="0"/>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v="1"/>
    </i>
    <i>
      <x/>
    </i>
    <i t="grand">
      <x/>
    </i>
  </rowItems>
  <colItems count="1">
    <i/>
  </colItems>
  <dataFields count="1">
    <dataField name="Count of Registration Status" fld="6" subtotal="count" baseField="0" baseItem="0"/>
  </dataFields>
  <formats count="1">
    <format dxfId="13">
      <pivotArea collapsedLevelsAreSubtotals="1" fieldPosition="0">
        <references count="1">
          <reference field="6" count="0"/>
        </references>
      </pivotArea>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5B0E4E2-DCC7-4F2F-9E6B-9680CE3FB7B3}"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I6:DJ10" firstHeaderRow="1" firstDataRow="1" firstDataCol="1"/>
  <pivotFields count="11">
    <pivotField showAll="0"/>
    <pivotField showAll="0">
      <items count="6">
        <item h="1" x="0"/>
        <item x="1"/>
        <item h="1" x="2"/>
        <item h="1" x="3"/>
        <item h="1" x="4"/>
        <item t="default"/>
      </items>
    </pivotField>
    <pivotField showAll="0"/>
    <pivotField showAll="0">
      <items count="3">
        <item x="1"/>
        <item x="0"/>
        <item t="default"/>
      </items>
    </pivotField>
    <pivotField showAll="0"/>
    <pivotField showAll="0"/>
    <pivotField showAll="0"/>
    <pivotField showAll="0"/>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5A9A8F0-8110-4069-B77A-3C1C84A0E68C}"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O6:CP7" firstHeaderRow="0" firstDataRow="1" firstDataCol="0"/>
  <pivotFields count="11">
    <pivotField showAll="0"/>
    <pivotField showAll="0">
      <items count="6">
        <item h="1" x="0"/>
        <item x="1"/>
        <item h="1" x="2"/>
        <item h="1" x="3"/>
        <item h="1"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Target" fld="10" baseField="0" baseItem="0"/>
    <dataField name="Sum of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07673C9-E489-4E1B-B6DE-0B31D22F0E5C}"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W6:DX9" firstHeaderRow="1" firstDataRow="1" firstDataCol="1"/>
  <pivotFields count="11">
    <pivotField showAll="0"/>
    <pivotField showAll="0">
      <items count="6">
        <item h="1" x="0"/>
        <item x="1"/>
        <item h="1" x="2"/>
        <item h="1" x="3"/>
        <item h="1" x="4"/>
        <item t="default"/>
      </items>
    </pivotField>
    <pivotField showAll="0"/>
    <pivotField showAll="0">
      <items count="3">
        <item x="1"/>
        <item x="0"/>
        <item t="default"/>
      </items>
    </pivotField>
    <pivotField showAll="0">
      <items count="3">
        <item x="1"/>
        <item x="0"/>
        <item t="default"/>
      </items>
    </pivotField>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showDataAs="percentOfCol" baseField="7" baseItem="0" numFmtId="10"/>
  </dataFields>
  <formats count="1">
    <format dxfId="14">
      <pivotArea collapsedLevelsAreSubtotals="1" fieldPosition="0">
        <references count="1">
          <reference field="7" count="0"/>
        </references>
      </pivotArea>
    </format>
  </formats>
  <chartFormats count="3">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7" count="1" selected="0">
            <x v="0"/>
          </reference>
        </references>
      </pivotArea>
    </chartFormat>
    <chartFormat chart="10" format="6">
      <pivotArea type="data" outline="0" fieldPosition="0">
        <references count="2">
          <reference field="4294967294" count="1" selected="0">
            <x v="0"/>
          </reference>
          <reference field="7"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6FC7AC9-8272-4A60-A71A-225A1630CFF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B6:BD13" firstHeaderRow="0" firstDataRow="1" firstDataCol="1"/>
  <pivotFields count="4">
    <pivotField showAll="0">
      <items count="6">
        <item h="1" x="0"/>
        <item x="1"/>
        <item h="1" x="2"/>
        <item h="1" x="3"/>
        <item h="1"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0"/>
            </reference>
          </references>
        </pivotArea>
      </autoSortScope>
    </pivotField>
    <pivotField dataField="1" numFmtId="1" showAll="0"/>
    <pivotField numFmtId="1" showAll="0"/>
  </pivotFields>
  <rowFields count="1">
    <field x="1"/>
  </rowFields>
  <rowItems count="7">
    <i>
      <x v="2"/>
    </i>
    <i>
      <x v="5"/>
    </i>
    <i>
      <x v="3"/>
    </i>
    <i>
      <x v="4"/>
    </i>
    <i>
      <x v="1"/>
    </i>
    <i>
      <x/>
    </i>
    <i t="grand">
      <x/>
    </i>
  </rowItems>
  <colFields count="1">
    <field x="-2"/>
  </colFields>
  <colItems count="2">
    <i>
      <x/>
    </i>
    <i i="1">
      <x v="1"/>
    </i>
  </colItems>
  <dataFields count="2">
    <dataField name="Sum of Amount" fld="2" baseField="0" baseItem="0"/>
    <dataField name="Sum of Amount2" fld="2" showDataAs="percentOfCol" baseField="1" baseItem="1" numFmtId="10"/>
  </dataFields>
  <formats count="9">
    <format dxfId="23">
      <pivotArea dataOnly="0" fieldPosition="0">
        <references count="1">
          <reference field="1" count="0"/>
        </references>
      </pivotArea>
    </format>
    <format dxfId="22">
      <pivotArea dataOnly="0" fieldPosition="0">
        <references count="1">
          <reference field="1" count="0"/>
        </references>
      </pivotArea>
    </format>
    <format dxfId="21">
      <pivotArea dataOnly="0" fieldPosition="0">
        <references count="1">
          <reference field="1" count="0"/>
        </references>
      </pivotArea>
    </format>
    <format dxfId="20">
      <pivotArea collapsedLevelsAreSubtotals="1" fieldPosition="0">
        <references count="1">
          <reference field="1" count="0"/>
        </references>
      </pivotArea>
    </format>
    <format dxfId="19">
      <pivotArea collapsedLevelsAreSubtotals="1" fieldPosition="0">
        <references count="1">
          <reference field="1" count="0"/>
        </references>
      </pivotArea>
    </format>
    <format dxfId="18">
      <pivotArea collapsedLevelsAreSubtotals="1" fieldPosition="0">
        <references count="2">
          <reference field="4294967294" count="1" selected="0">
            <x v="0"/>
          </reference>
          <reference field="1" count="0"/>
        </references>
      </pivotArea>
    </format>
    <format dxfId="17">
      <pivotArea outline="0" collapsedLevelsAreSubtotals="1" fieldPosition="0"/>
    </format>
    <format dxfId="16">
      <pivotArea dataOnly="0" labelOnly="1" fieldPosition="0">
        <references count="1">
          <reference field="1" count="0"/>
        </references>
      </pivotArea>
    </format>
    <format dxfId="15">
      <pivotArea dataOnly="0" labelOnly="1" grandRow="1" outline="0"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DE388F-79EF-4740-A1D4-73E2EFE7D1D1}" sourceName="Year">
  <pivotTables>
    <pivotTable tabId="13" name="PivotTable3"/>
    <pivotTable tabId="13" name="PivotTable4"/>
    <pivotTable tabId="13" name="PivotTable5"/>
    <pivotTable tabId="13" name="PivotTable6"/>
    <pivotTable tabId="13" name="PivotTable7"/>
    <pivotTable tabId="13" name="PivotTable8"/>
  </pivotTables>
  <data>
    <tabular pivotCacheId="427504167">
      <items count="5">
        <i x="0"/>
        <i x="1" s="1"/>
        <i x="2"/>
        <i x="3"/>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6D3CC85-E9E7-4820-9D86-AF0192623D3F}" sourceName="Year">
  <pivotTables>
    <pivotTable tabId="13" name="PivotTable1"/>
    <pivotTable tabId="13" name="PivotTable2"/>
  </pivotTables>
  <data>
    <tabular pivotCacheId="1944408639">
      <items count="5">
        <i x="0"/>
        <i x="1" s="1"/>
        <i x="2"/>
        <i x="3"/>
        <i x="4"/>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845B12C1-B204-458E-91A9-00BBC4F6448A}" sourceName="Year">
  <pivotTables>
    <pivotTable tabId="13" name="PivotTable10"/>
    <pivotTable tabId="13" name="PivotTable11"/>
    <pivotTable tabId="13" name="PivotTable12"/>
    <pivotTable tabId="13" name="PivotTable13"/>
    <pivotTable tabId="13" name="PivotTable15"/>
    <pivotTable tabId="13" name="PivotTable16"/>
    <pivotTable tabId="13" name="PivotTable9"/>
    <pivotTable tabId="13" name="PivotTable17"/>
    <pivotTable tabId="13" name="PivotTable18"/>
  </pivotTables>
  <data>
    <tabular pivotCacheId="1100225353">
      <items count="5">
        <i x="0"/>
        <i x="1" s="1"/>
        <i x="2"/>
        <i x="3"/>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B744153C-F55C-4AA3-AE7B-F0A590703EDD}" cache="Slicer_Year2" caption="Year" columnCount="5" showCaption="0" style="Slicer Style 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F60CDF2-FF8C-4875-82AF-DA7B39E38D0B}" cache="Slicer_Year" caption="Year" columnCount="5" showCaption="0" style="Slicer Style 1" lockedPosition="1"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AD131B2-0D26-48D7-8803-739D25ADAF11}" cache="Slicer_Year1" caption="Year" columnCount="5" showCaption="0" style="Slicer Style 1" lockedPosition="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E7383E9-87B7-40F0-BB3B-67906EFDC793}" cache="Slicer_Year2" caption="Year" columnCount="5" showCaption="0" style="Slicer Style 1" lockedPosition="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4558BA-1702-46BF-95E7-07A93B1D6B0A}" name="Map" displayName="Map" ref="Y1:AB31" totalsRowShown="0" headerRowDxfId="42" dataDxfId="41">
  <autoFilter ref="Y1:AB31" xr:uid="{384558BA-1702-46BF-95E7-07A93B1D6B0A}"/>
  <sortState xmlns:xlrd2="http://schemas.microsoft.com/office/spreadsheetml/2017/richdata2" ref="Y2:AB31">
    <sortCondition ref="Y1:Y31"/>
  </sortState>
  <tableColumns count="4">
    <tableColumn id="1" xr3:uid="{8F19E665-BA41-4228-8999-A60134CB6DEF}" name="Year" dataDxfId="40"/>
    <tableColumn id="2" xr3:uid="{17B85938-1CA3-431E-8C3A-E7FDD472E10E}" name="Country" dataDxfId="39"/>
    <tableColumn id="3" xr3:uid="{B67DB72D-8574-48D0-B38C-53E7E5BBB019}" name="Amount" dataDxfId="38"/>
    <tableColumn id="4" xr3:uid="{7B61562F-14E2-4E7B-B99C-3425DAFC2191}" name="Target" dataDxfId="37"/>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C658B9-5EF7-4C8E-AD23-D905F72CBC2F}" name="Table3" displayName="Table3" ref="N1:V901" totalsRowShown="0" headerRowDxfId="36" dataDxfId="34" headerRowBorderDxfId="35" tableBorderDxfId="33">
  <autoFilter ref="N1:V901" xr:uid="{20C658B9-5EF7-4C8E-AD23-D905F72CBC2F}"/>
  <sortState xmlns:xlrd2="http://schemas.microsoft.com/office/spreadsheetml/2017/richdata2" ref="N2:V901">
    <sortCondition ref="N2:N901" customList="Jan,Feb,Mar,Apr,May,Jun,Jul,Aug,Sep,Oct,Nov,Dec"/>
  </sortState>
  <tableColumns count="9">
    <tableColumn id="1" xr3:uid="{1A08890F-6CC0-4C80-9830-B240ADE6B7D4}" name="Year" dataDxfId="32"/>
    <tableColumn id="2" xr3:uid="{8E29EA1C-8268-40A3-BF26-955F80821351}" name="Month" dataDxfId="31"/>
    <tableColumn id="3" xr3:uid="{580575C7-C0A9-4AAD-A44C-2AF8DD1EE41E}" name="Income sources" dataDxfId="30"/>
    <tableColumn id="4" xr3:uid="{DACD2BF4-23DB-46E2-8682-B9094DCDB164}" name="Income Breakdowns" dataDxfId="29"/>
    <tableColumn id="5" xr3:uid="{07D2B487-193D-4140-A2BC-C1F3F15F0F7C}" name="Counts" dataDxfId="28"/>
    <tableColumn id="6" xr3:uid="{F212924A-CEC8-4508-A963-4FE28896BEF0}" name="Income" dataDxfId="27"/>
    <tableColumn id="7" xr3:uid="{F7CCFEED-A490-4FA1-A191-B7F2BBDDB896}" name="Target Income" dataDxfId="26"/>
    <tableColumn id="8" xr3:uid="{15AE4EB6-31FB-41A4-AEC5-C80FA4D26099}" name="operating profit" dataDxfId="25"/>
    <tableColumn id="9" xr3:uid="{7178427D-E03A-4204-B466-4A831807A31F}" name="Marketing Strategies" dataDxfId="24"/>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AA00CF2-044D-41A8-9A4A-E8E0922B8F22}" name="Table_1" displayName="Table_1" ref="A1:K3116">
  <tableColumns count="11">
    <tableColumn id="1" xr3:uid="{34029671-776A-446A-8653-34D385D4FDBB}" name="Order Number"/>
    <tableColumn id="2" xr3:uid="{433C9BE1-DBDC-4414-A372-2C24A8786D75}" name="Year"/>
    <tableColumn id="3" xr3:uid="{75E75B28-2929-4DDC-A076-221347185FEA}" name="Month"/>
    <tableColumn id="4" xr3:uid="{B1EAF1B0-86D0-4766-9016-F974C7B3EA31}" name="POS"/>
    <tableColumn id="5" xr3:uid="{858F7DC0-DD37-4FAB-9775-26E046242003}" name="Payment Method"/>
    <tableColumn id="6" xr3:uid="{735A870E-FE4B-4D7B-83E9-7EA623963879}" name="Assembly Stage"/>
    <tableColumn id="7" xr3:uid="{95393D03-CD06-40C1-B365-4394BD60F947}" name="Registration Status"/>
    <tableColumn id="8" xr3:uid="{D6CF3DFC-CE93-4E53-8F03-B0F1933D0813}" name="Sale Status"/>
    <tableColumn id="9" xr3:uid="{20B05462-270D-45FF-93A1-13B2AA6567AE}" name="Delivery Type"/>
    <tableColumn id="10" xr3:uid="{7E184350-2BF0-4390-AD90-A46286EEE0F6}" name="Amount"/>
    <tableColumn id="11" xr3:uid="{2398F7EB-4A17-4DBB-801E-3C90E3181436}" name="Target"/>
  </tableColumns>
  <tableStyleInfo name="Data Tables-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DF485-D45F-484E-BB19-E7C48D3AAC22}">
  <dimension ref="A1:AB3116"/>
  <sheetViews>
    <sheetView zoomScaleNormal="100" workbookViewId="0">
      <selection activeCell="B4" sqref="B4"/>
    </sheetView>
  </sheetViews>
  <sheetFormatPr defaultColWidth="13.77734375" defaultRowHeight="22.8" customHeight="1" x14ac:dyDescent="0.3"/>
  <cols>
    <col min="2" max="2" width="5.44140625" bestFit="1" customWidth="1"/>
    <col min="3" max="3" width="6.5546875" bestFit="1" customWidth="1"/>
    <col min="4" max="4" width="9.44140625" bestFit="1" customWidth="1"/>
    <col min="5" max="6" width="16.88671875" bestFit="1" customWidth="1"/>
    <col min="7" max="7" width="28.33203125" bestFit="1" customWidth="1"/>
    <col min="8" max="8" width="11.88671875" bestFit="1" customWidth="1"/>
    <col min="9" max="9" width="13.44140625" bestFit="1" customWidth="1"/>
    <col min="10" max="11" width="8.21875" bestFit="1" customWidth="1"/>
    <col min="16" max="16" width="19.21875" customWidth="1"/>
    <col min="17" max="17" width="23.44140625" bestFit="1" customWidth="1"/>
    <col min="20" max="21" width="18.6640625" customWidth="1"/>
    <col min="22" max="22" width="23.77734375" customWidth="1"/>
    <col min="26" max="26" width="15.77734375" customWidth="1"/>
  </cols>
  <sheetData>
    <row r="1" spans="1:28" ht="22.8" customHeight="1" x14ac:dyDescent="0.3">
      <c r="A1" s="16" t="s">
        <v>42</v>
      </c>
      <c r="B1" s="16" t="s">
        <v>0</v>
      </c>
      <c r="C1" s="16" t="s">
        <v>1</v>
      </c>
      <c r="D1" s="16" t="s">
        <v>43</v>
      </c>
      <c r="E1" s="16" t="s">
        <v>44</v>
      </c>
      <c r="F1" s="16" t="s">
        <v>45</v>
      </c>
      <c r="G1" s="16" t="s">
        <v>46</v>
      </c>
      <c r="H1" s="16" t="s">
        <v>47</v>
      </c>
      <c r="I1" s="16" t="s">
        <v>48</v>
      </c>
      <c r="J1" s="16" t="s">
        <v>49</v>
      </c>
      <c r="K1" s="16" t="s">
        <v>50</v>
      </c>
      <c r="N1" s="11" t="s">
        <v>0</v>
      </c>
      <c r="O1" s="11" t="s">
        <v>1</v>
      </c>
      <c r="P1" s="11" t="s">
        <v>2</v>
      </c>
      <c r="Q1" s="11" t="s">
        <v>3</v>
      </c>
      <c r="R1" s="11" t="s">
        <v>4</v>
      </c>
      <c r="S1" s="11" t="s">
        <v>5</v>
      </c>
      <c r="T1" s="11" t="s">
        <v>6</v>
      </c>
      <c r="U1" s="11" t="s">
        <v>7</v>
      </c>
      <c r="V1" s="11" t="s">
        <v>8</v>
      </c>
      <c r="Y1" s="3" t="s">
        <v>0</v>
      </c>
      <c r="Z1" s="4" t="s">
        <v>68</v>
      </c>
      <c r="AA1" s="3" t="s">
        <v>49</v>
      </c>
      <c r="AB1" s="3" t="s">
        <v>50</v>
      </c>
    </row>
    <row r="2" spans="1:28" ht="22.8" customHeight="1" x14ac:dyDescent="0.3">
      <c r="A2" s="5" t="s">
        <v>51</v>
      </c>
      <c r="B2" s="5">
        <v>2020</v>
      </c>
      <c r="C2" s="5" t="s">
        <v>33</v>
      </c>
      <c r="D2" s="5" t="s">
        <v>52</v>
      </c>
      <c r="E2" s="5" t="s">
        <v>53</v>
      </c>
      <c r="F2" s="5" t="s">
        <v>54</v>
      </c>
      <c r="G2" s="5" t="s">
        <v>55</v>
      </c>
      <c r="H2" s="5" t="s">
        <v>56</v>
      </c>
      <c r="I2" s="5" t="s">
        <v>57</v>
      </c>
      <c r="J2" s="5">
        <v>350</v>
      </c>
      <c r="K2" s="5">
        <v>500.5</v>
      </c>
      <c r="N2" s="1">
        <v>2020</v>
      </c>
      <c r="O2" s="1" t="s">
        <v>9</v>
      </c>
      <c r="P2" s="1" t="s">
        <v>10</v>
      </c>
      <c r="Q2" s="10" t="s">
        <v>11</v>
      </c>
      <c r="R2" s="12">
        <v>3566</v>
      </c>
      <c r="S2" s="12">
        <v>5492.76</v>
      </c>
      <c r="T2" s="12">
        <v>5126.576</v>
      </c>
      <c r="U2" s="12">
        <v>1098.5520000000001</v>
      </c>
      <c r="V2" s="13" t="s">
        <v>12</v>
      </c>
      <c r="Y2" s="5">
        <v>2020</v>
      </c>
      <c r="Z2" s="5" t="s">
        <v>69</v>
      </c>
      <c r="AA2" s="6">
        <v>364236</v>
      </c>
      <c r="AB2" s="7">
        <v>501558.1999999999</v>
      </c>
    </row>
    <row r="3" spans="1:28" ht="22.8" customHeight="1" x14ac:dyDescent="0.3">
      <c r="A3" s="5" t="s">
        <v>51</v>
      </c>
      <c r="B3" s="5">
        <v>2020</v>
      </c>
      <c r="C3" s="5" t="s">
        <v>33</v>
      </c>
      <c r="D3" s="5" t="s">
        <v>52</v>
      </c>
      <c r="E3" s="5" t="s">
        <v>53</v>
      </c>
      <c r="F3" s="5" t="s">
        <v>54</v>
      </c>
      <c r="G3" s="5" t="s">
        <v>55</v>
      </c>
      <c r="H3" s="5" t="s">
        <v>56</v>
      </c>
      <c r="I3" s="5" t="s">
        <v>57</v>
      </c>
      <c r="J3" s="5">
        <v>344</v>
      </c>
      <c r="K3" s="5">
        <v>491.91999999999996</v>
      </c>
      <c r="N3" s="1">
        <v>2020</v>
      </c>
      <c r="O3" s="1" t="s">
        <v>9</v>
      </c>
      <c r="P3" s="1" t="s">
        <v>10</v>
      </c>
      <c r="Q3" s="10" t="s">
        <v>13</v>
      </c>
      <c r="R3" s="12">
        <v>2498</v>
      </c>
      <c r="S3" s="12">
        <v>9600</v>
      </c>
      <c r="T3" s="12">
        <v>8960</v>
      </c>
      <c r="U3" s="12">
        <v>1920</v>
      </c>
      <c r="V3" s="13" t="s">
        <v>12</v>
      </c>
      <c r="Y3" s="5">
        <v>2020</v>
      </c>
      <c r="Z3" s="5" t="s">
        <v>70</v>
      </c>
      <c r="AA3" s="6">
        <v>197480</v>
      </c>
      <c r="AB3" s="7">
        <v>360897.68000000005</v>
      </c>
    </row>
    <row r="4" spans="1:28" ht="22.8" customHeight="1" x14ac:dyDescent="0.3">
      <c r="A4" s="5" t="s">
        <v>58</v>
      </c>
      <c r="B4" s="5">
        <v>2020</v>
      </c>
      <c r="C4" s="5" t="s">
        <v>33</v>
      </c>
      <c r="D4" s="5" t="s">
        <v>52</v>
      </c>
      <c r="E4" s="5" t="s">
        <v>53</v>
      </c>
      <c r="F4" s="5" t="s">
        <v>54</v>
      </c>
      <c r="G4" s="5" t="s">
        <v>55</v>
      </c>
      <c r="H4" s="5" t="s">
        <v>56</v>
      </c>
      <c r="I4" s="5" t="s">
        <v>59</v>
      </c>
      <c r="J4" s="5">
        <v>236</v>
      </c>
      <c r="K4" s="5">
        <v>337.48</v>
      </c>
      <c r="N4" s="1">
        <v>2020</v>
      </c>
      <c r="O4" s="1" t="s">
        <v>9</v>
      </c>
      <c r="P4" s="1" t="s">
        <v>14</v>
      </c>
      <c r="Q4" s="10" t="s">
        <v>15</v>
      </c>
      <c r="R4" s="12">
        <v>1245</v>
      </c>
      <c r="S4" s="12">
        <v>5492.6399999999994</v>
      </c>
      <c r="T4" s="12">
        <v>5126.4639999999999</v>
      </c>
      <c r="U4" s="12">
        <v>1098.528</v>
      </c>
      <c r="V4" s="13" t="s">
        <v>12</v>
      </c>
      <c r="Y4" s="5">
        <v>2020</v>
      </c>
      <c r="Z4" s="5" t="s">
        <v>71</v>
      </c>
      <c r="AA4" s="6">
        <v>187412</v>
      </c>
      <c r="AB4" s="7">
        <v>227490.12000000002</v>
      </c>
    </row>
    <row r="5" spans="1:28" ht="22.8" customHeight="1" x14ac:dyDescent="0.3">
      <c r="A5" s="5" t="s">
        <v>58</v>
      </c>
      <c r="B5" s="5">
        <v>2020</v>
      </c>
      <c r="C5" s="5" t="s">
        <v>33</v>
      </c>
      <c r="D5" s="5" t="s">
        <v>52</v>
      </c>
      <c r="E5" s="5" t="s">
        <v>53</v>
      </c>
      <c r="F5" s="5" t="s">
        <v>54</v>
      </c>
      <c r="G5" s="5" t="s">
        <v>55</v>
      </c>
      <c r="H5" s="5" t="s">
        <v>56</v>
      </c>
      <c r="I5" s="5" t="s">
        <v>59</v>
      </c>
      <c r="J5" s="5">
        <v>284</v>
      </c>
      <c r="K5" s="5">
        <v>406.12</v>
      </c>
      <c r="N5" s="1">
        <v>2020</v>
      </c>
      <c r="O5" s="1" t="s">
        <v>9</v>
      </c>
      <c r="P5" s="1" t="s">
        <v>16</v>
      </c>
      <c r="Q5" s="2" t="s">
        <v>17</v>
      </c>
      <c r="R5" s="14">
        <v>644</v>
      </c>
      <c r="S5" s="14">
        <v>6892.2</v>
      </c>
      <c r="T5" s="14">
        <v>6432.72</v>
      </c>
      <c r="U5" s="12">
        <v>1378.44</v>
      </c>
      <c r="V5" s="13" t="s">
        <v>12</v>
      </c>
      <c r="Y5" s="5">
        <v>2020</v>
      </c>
      <c r="Z5" s="5" t="s">
        <v>72</v>
      </c>
      <c r="AA5" s="6">
        <v>167840</v>
      </c>
      <c r="AB5" s="7">
        <v>281795.8000000001</v>
      </c>
    </row>
    <row r="6" spans="1:28" ht="22.8" customHeight="1" x14ac:dyDescent="0.3">
      <c r="A6" s="5" t="s">
        <v>60</v>
      </c>
      <c r="B6" s="5">
        <v>2020</v>
      </c>
      <c r="C6" s="5" t="s">
        <v>33</v>
      </c>
      <c r="D6" s="5" t="s">
        <v>52</v>
      </c>
      <c r="E6" s="5" t="s">
        <v>53</v>
      </c>
      <c r="F6" s="5" t="s">
        <v>54</v>
      </c>
      <c r="G6" s="5" t="s">
        <v>55</v>
      </c>
      <c r="H6" s="5" t="s">
        <v>56</v>
      </c>
      <c r="I6" s="5" t="s">
        <v>59</v>
      </c>
      <c r="J6" s="5">
        <v>238</v>
      </c>
      <c r="K6" s="5">
        <v>340.34000000000003</v>
      </c>
      <c r="N6" s="1">
        <v>2020</v>
      </c>
      <c r="O6" s="1" t="s">
        <v>9</v>
      </c>
      <c r="P6" s="1" t="s">
        <v>18</v>
      </c>
      <c r="Q6" s="2" t="s">
        <v>19</v>
      </c>
      <c r="R6" s="14">
        <v>643</v>
      </c>
      <c r="S6" s="14">
        <v>7700</v>
      </c>
      <c r="T6" s="14">
        <v>7840</v>
      </c>
      <c r="U6" s="12">
        <v>1540</v>
      </c>
      <c r="V6" s="13" t="s">
        <v>12</v>
      </c>
      <c r="Y6" s="5">
        <v>2020</v>
      </c>
      <c r="Z6" s="5" t="s">
        <v>73</v>
      </c>
      <c r="AA6" s="6">
        <v>126472</v>
      </c>
      <c r="AB6" s="7">
        <v>206264.59999999995</v>
      </c>
    </row>
    <row r="7" spans="1:28" ht="22.8" customHeight="1" x14ac:dyDescent="0.3">
      <c r="A7" s="5" t="s">
        <v>51</v>
      </c>
      <c r="B7" s="5">
        <v>2020</v>
      </c>
      <c r="C7" s="5" t="s">
        <v>33</v>
      </c>
      <c r="D7" s="5" t="s">
        <v>52</v>
      </c>
      <c r="E7" s="5" t="s">
        <v>53</v>
      </c>
      <c r="F7" s="5" t="s">
        <v>54</v>
      </c>
      <c r="G7" s="5" t="s">
        <v>55</v>
      </c>
      <c r="H7" s="5" t="s">
        <v>56</v>
      </c>
      <c r="I7" s="5" t="s">
        <v>59</v>
      </c>
      <c r="J7" s="5">
        <v>280</v>
      </c>
      <c r="K7" s="5">
        <v>400.4</v>
      </c>
      <c r="N7" s="1">
        <v>2020</v>
      </c>
      <c r="O7" s="1" t="s">
        <v>9</v>
      </c>
      <c r="P7" s="1" t="s">
        <v>16</v>
      </c>
      <c r="Q7" s="2" t="s">
        <v>20</v>
      </c>
      <c r="R7" s="14">
        <v>455</v>
      </c>
      <c r="S7" s="14">
        <v>5265.39</v>
      </c>
      <c r="T7" s="14">
        <v>5128.0320000000002</v>
      </c>
      <c r="U7" s="12">
        <v>1053.0780000000002</v>
      </c>
      <c r="V7" s="13" t="s">
        <v>12</v>
      </c>
      <c r="Y7" s="5">
        <v>2020</v>
      </c>
      <c r="Z7" s="5" t="s">
        <v>74</v>
      </c>
      <c r="AA7" s="6">
        <v>125960</v>
      </c>
      <c r="AB7" s="7">
        <v>202419.35999999975</v>
      </c>
    </row>
    <row r="8" spans="1:28" ht="22.8" customHeight="1" x14ac:dyDescent="0.3">
      <c r="A8" s="5" t="s">
        <v>51</v>
      </c>
      <c r="B8" s="5">
        <v>2020</v>
      </c>
      <c r="C8" s="5" t="s">
        <v>33</v>
      </c>
      <c r="D8" s="5" t="s">
        <v>52</v>
      </c>
      <c r="E8" s="5" t="s">
        <v>53</v>
      </c>
      <c r="F8" s="5" t="s">
        <v>54</v>
      </c>
      <c r="G8" s="5" t="s">
        <v>55</v>
      </c>
      <c r="H8" s="5" t="s">
        <v>56</v>
      </c>
      <c r="I8" s="5" t="s">
        <v>59</v>
      </c>
      <c r="J8" s="5">
        <v>208</v>
      </c>
      <c r="K8" s="5">
        <v>297.44</v>
      </c>
      <c r="N8" s="1">
        <v>2020</v>
      </c>
      <c r="O8" s="1" t="s">
        <v>9</v>
      </c>
      <c r="P8" s="1" t="s">
        <v>18</v>
      </c>
      <c r="Q8" s="2" t="s">
        <v>79</v>
      </c>
      <c r="R8" s="15">
        <v>345</v>
      </c>
      <c r="S8" s="15">
        <v>9016</v>
      </c>
      <c r="T8" s="15">
        <v>7840</v>
      </c>
      <c r="U8" s="12">
        <v>1803.2</v>
      </c>
      <c r="V8" s="13" t="s">
        <v>12</v>
      </c>
      <c r="Y8" s="5">
        <v>2021</v>
      </c>
      <c r="Z8" s="5" t="s">
        <v>69</v>
      </c>
      <c r="AA8" s="6">
        <v>342724</v>
      </c>
      <c r="AB8" s="7">
        <v>509978.03999999992</v>
      </c>
    </row>
    <row r="9" spans="1:28" ht="22.8" customHeight="1" x14ac:dyDescent="0.3">
      <c r="A9" s="5" t="s">
        <v>58</v>
      </c>
      <c r="B9" s="5">
        <v>2020</v>
      </c>
      <c r="C9" s="5" t="s">
        <v>33</v>
      </c>
      <c r="D9" s="5" t="s">
        <v>52</v>
      </c>
      <c r="E9" s="5" t="s">
        <v>53</v>
      </c>
      <c r="F9" s="5" t="s">
        <v>54</v>
      </c>
      <c r="G9" s="5" t="s">
        <v>55</v>
      </c>
      <c r="H9" s="5" t="s">
        <v>56</v>
      </c>
      <c r="I9" s="5" t="s">
        <v>57</v>
      </c>
      <c r="J9" s="5">
        <v>354</v>
      </c>
      <c r="K9" s="5">
        <v>526.24</v>
      </c>
      <c r="N9" s="1">
        <v>2020</v>
      </c>
      <c r="O9" s="1" t="s">
        <v>9</v>
      </c>
      <c r="P9" s="1" t="s">
        <v>14</v>
      </c>
      <c r="Q9" s="10" t="s">
        <v>21</v>
      </c>
      <c r="R9" s="12">
        <v>122</v>
      </c>
      <c r="S9" s="12">
        <v>2696.75</v>
      </c>
      <c r="T9" s="12">
        <v>112</v>
      </c>
      <c r="U9" s="12">
        <v>539.35</v>
      </c>
      <c r="V9" s="13" t="s">
        <v>12</v>
      </c>
      <c r="Y9" s="5">
        <v>2021</v>
      </c>
      <c r="Z9" s="5" t="s">
        <v>70</v>
      </c>
      <c r="AA9" s="6">
        <v>238460</v>
      </c>
      <c r="AB9" s="7">
        <v>280188.47999999992</v>
      </c>
    </row>
    <row r="10" spans="1:28" ht="22.8" customHeight="1" x14ac:dyDescent="0.3">
      <c r="A10" s="5" t="s">
        <v>51</v>
      </c>
      <c r="B10" s="5">
        <v>2020</v>
      </c>
      <c r="C10" s="5" t="s">
        <v>33</v>
      </c>
      <c r="D10" s="5" t="s">
        <v>52</v>
      </c>
      <c r="E10" s="5" t="s">
        <v>53</v>
      </c>
      <c r="F10" s="5" t="s">
        <v>54</v>
      </c>
      <c r="G10" s="5" t="s">
        <v>55</v>
      </c>
      <c r="H10" s="5" t="s">
        <v>56</v>
      </c>
      <c r="I10" s="5" t="s">
        <v>57</v>
      </c>
      <c r="J10" s="5">
        <v>348</v>
      </c>
      <c r="K10" s="5">
        <v>526.24</v>
      </c>
      <c r="N10" s="1">
        <v>2020</v>
      </c>
      <c r="O10" s="1" t="s">
        <v>9</v>
      </c>
      <c r="P10" s="1" t="s">
        <v>22</v>
      </c>
      <c r="Q10" s="2" t="s">
        <v>23</v>
      </c>
      <c r="R10" s="14">
        <v>78</v>
      </c>
      <c r="S10" s="14">
        <v>5492.6399999999994</v>
      </c>
      <c r="T10" s="14">
        <v>5126.4639999999999</v>
      </c>
      <c r="U10" s="12">
        <v>1098.528</v>
      </c>
      <c r="V10" s="13" t="s">
        <v>12</v>
      </c>
      <c r="Y10" s="5">
        <v>2021</v>
      </c>
      <c r="Z10" s="5" t="s">
        <v>71</v>
      </c>
      <c r="AA10" s="6">
        <v>231288</v>
      </c>
      <c r="AB10" s="7">
        <v>209586.52000000019</v>
      </c>
    </row>
    <row r="11" spans="1:28" ht="22.8" customHeight="1" x14ac:dyDescent="0.3">
      <c r="A11" s="5" t="s">
        <v>60</v>
      </c>
      <c r="B11" s="5">
        <v>2020</v>
      </c>
      <c r="C11" s="5" t="s">
        <v>33</v>
      </c>
      <c r="D11" s="5" t="s">
        <v>52</v>
      </c>
      <c r="E11" s="5" t="s">
        <v>53</v>
      </c>
      <c r="F11" s="5" t="s">
        <v>54</v>
      </c>
      <c r="G11" s="5" t="s">
        <v>55</v>
      </c>
      <c r="H11" s="5" t="s">
        <v>56</v>
      </c>
      <c r="I11" s="5" t="s">
        <v>57</v>
      </c>
      <c r="J11" s="5">
        <v>342</v>
      </c>
      <c r="K11" s="5">
        <v>526.24</v>
      </c>
      <c r="N11" s="1">
        <v>2020</v>
      </c>
      <c r="O11" s="1" t="s">
        <v>9</v>
      </c>
      <c r="P11" s="1" t="s">
        <v>22</v>
      </c>
      <c r="Q11" s="2" t="s">
        <v>24</v>
      </c>
      <c r="R11" s="14">
        <v>76</v>
      </c>
      <c r="S11" s="14">
        <v>5492.28</v>
      </c>
      <c r="T11" s="14">
        <v>5126.1279999999997</v>
      </c>
      <c r="U11" s="12">
        <v>1098.4559999999999</v>
      </c>
      <c r="V11" s="13" t="s">
        <v>12</v>
      </c>
      <c r="Y11" s="5">
        <v>2021</v>
      </c>
      <c r="Z11" s="5" t="s">
        <v>72</v>
      </c>
      <c r="AA11" s="6">
        <v>210228</v>
      </c>
      <c r="AB11" s="7">
        <v>273633.36</v>
      </c>
    </row>
    <row r="12" spans="1:28" ht="22.8" customHeight="1" x14ac:dyDescent="0.3">
      <c r="A12" s="5" t="s">
        <v>61</v>
      </c>
      <c r="B12" s="5">
        <v>2020</v>
      </c>
      <c r="C12" s="5" t="s">
        <v>33</v>
      </c>
      <c r="D12" s="5" t="s">
        <v>52</v>
      </c>
      <c r="E12" s="5" t="s">
        <v>53</v>
      </c>
      <c r="F12" s="5" t="s">
        <v>54</v>
      </c>
      <c r="G12" s="5" t="s">
        <v>55</v>
      </c>
      <c r="H12" s="5" t="s">
        <v>56</v>
      </c>
      <c r="I12" s="5" t="s">
        <v>59</v>
      </c>
      <c r="J12" s="5">
        <v>677</v>
      </c>
      <c r="K12" s="5">
        <v>968.11</v>
      </c>
      <c r="N12" s="1">
        <v>2020</v>
      </c>
      <c r="O12" s="1" t="s">
        <v>9</v>
      </c>
      <c r="P12" s="1" t="s">
        <v>22</v>
      </c>
      <c r="Q12" s="2" t="s">
        <v>25</v>
      </c>
      <c r="R12" s="14">
        <v>46</v>
      </c>
      <c r="S12" s="14">
        <v>240</v>
      </c>
      <c r="T12" s="14">
        <v>224</v>
      </c>
      <c r="U12" s="12">
        <v>48</v>
      </c>
      <c r="V12" s="13" t="s">
        <v>12</v>
      </c>
      <c r="Y12" s="5">
        <v>2021</v>
      </c>
      <c r="Z12" s="5" t="s">
        <v>74</v>
      </c>
      <c r="AA12" s="6">
        <v>135984</v>
      </c>
      <c r="AB12" s="7">
        <v>204158.23999999973</v>
      </c>
    </row>
    <row r="13" spans="1:28" ht="22.8" customHeight="1" x14ac:dyDescent="0.3">
      <c r="A13" s="5" t="s">
        <v>60</v>
      </c>
      <c r="B13" s="5">
        <v>2020</v>
      </c>
      <c r="C13" s="5" t="s">
        <v>33</v>
      </c>
      <c r="D13" s="5" t="s">
        <v>52</v>
      </c>
      <c r="E13" s="5" t="s">
        <v>53</v>
      </c>
      <c r="F13" s="5" t="s">
        <v>54</v>
      </c>
      <c r="G13" s="5" t="s">
        <v>55</v>
      </c>
      <c r="H13" s="5" t="s">
        <v>56</v>
      </c>
      <c r="I13" s="5" t="s">
        <v>59</v>
      </c>
      <c r="J13" s="5">
        <v>710</v>
      </c>
      <c r="K13" s="5">
        <v>1015.3</v>
      </c>
      <c r="N13" s="1">
        <v>2020</v>
      </c>
      <c r="O13" s="1" t="s">
        <v>9</v>
      </c>
      <c r="P13" s="1" t="s">
        <v>22</v>
      </c>
      <c r="Q13" s="2" t="s">
        <v>26</v>
      </c>
      <c r="R13" s="14">
        <v>34</v>
      </c>
      <c r="S13" s="14">
        <v>5492.16</v>
      </c>
      <c r="T13" s="14">
        <v>5126.0160000000005</v>
      </c>
      <c r="U13" s="12">
        <v>1098.432</v>
      </c>
      <c r="V13" s="13" t="s">
        <v>12</v>
      </c>
      <c r="Y13" s="5">
        <v>2021</v>
      </c>
      <c r="Z13" s="5" t="s">
        <v>73</v>
      </c>
      <c r="AA13" s="6">
        <v>128888</v>
      </c>
      <c r="AB13" s="7">
        <v>275347.0400000001</v>
      </c>
    </row>
    <row r="14" spans="1:28" ht="22.8" customHeight="1" x14ac:dyDescent="0.3">
      <c r="A14" s="5" t="s">
        <v>58</v>
      </c>
      <c r="B14" s="5">
        <v>2020</v>
      </c>
      <c r="C14" s="5" t="s">
        <v>33</v>
      </c>
      <c r="D14" s="5" t="s">
        <v>52</v>
      </c>
      <c r="E14" s="5" t="s">
        <v>53</v>
      </c>
      <c r="F14" s="5" t="s">
        <v>54</v>
      </c>
      <c r="G14" s="5" t="s">
        <v>55</v>
      </c>
      <c r="H14" s="5" t="s">
        <v>56</v>
      </c>
      <c r="I14" s="5" t="s">
        <v>59</v>
      </c>
      <c r="J14" s="5">
        <v>763</v>
      </c>
      <c r="K14" s="5">
        <v>1091.0899999999999</v>
      </c>
      <c r="N14" s="1">
        <v>2020</v>
      </c>
      <c r="O14" s="1" t="s">
        <v>9</v>
      </c>
      <c r="P14" s="1" t="s">
        <v>14</v>
      </c>
      <c r="Q14" s="10" t="s">
        <v>27</v>
      </c>
      <c r="R14" s="12">
        <v>7</v>
      </c>
      <c r="S14" s="12">
        <v>3666.3</v>
      </c>
      <c r="T14" s="12">
        <v>224</v>
      </c>
      <c r="U14" s="12">
        <v>733.2600000000001</v>
      </c>
      <c r="V14" s="13" t="s">
        <v>12</v>
      </c>
      <c r="Y14" s="5">
        <v>2022</v>
      </c>
      <c r="Z14" s="5" t="s">
        <v>69</v>
      </c>
      <c r="AA14" s="6">
        <v>365892</v>
      </c>
      <c r="AB14" s="7">
        <v>524449.6399999999</v>
      </c>
    </row>
    <row r="15" spans="1:28" ht="22.8" customHeight="1" x14ac:dyDescent="0.3">
      <c r="A15" s="5" t="s">
        <v>58</v>
      </c>
      <c r="B15" s="5">
        <v>2020</v>
      </c>
      <c r="C15" s="5" t="s">
        <v>33</v>
      </c>
      <c r="D15" s="5" t="s">
        <v>52</v>
      </c>
      <c r="E15" s="5" t="s">
        <v>53</v>
      </c>
      <c r="F15" s="5" t="s">
        <v>54</v>
      </c>
      <c r="G15" s="5" t="s">
        <v>55</v>
      </c>
      <c r="H15" s="5" t="s">
        <v>56</v>
      </c>
      <c r="I15" s="5" t="s">
        <v>57</v>
      </c>
      <c r="J15" s="5">
        <v>351</v>
      </c>
      <c r="K15" s="5">
        <v>501.93</v>
      </c>
      <c r="N15" s="1">
        <v>2020</v>
      </c>
      <c r="O15" s="1" t="s">
        <v>9</v>
      </c>
      <c r="P15" s="1" t="s">
        <v>28</v>
      </c>
      <c r="Q15" s="2" t="s">
        <v>28</v>
      </c>
      <c r="R15" s="14">
        <v>3</v>
      </c>
      <c r="S15" s="14">
        <v>7260</v>
      </c>
      <c r="T15" s="14">
        <v>7392</v>
      </c>
      <c r="U15" s="12">
        <v>1452</v>
      </c>
      <c r="V15" s="13" t="s">
        <v>12</v>
      </c>
      <c r="Y15" s="5">
        <v>2022</v>
      </c>
      <c r="Z15" s="5" t="s">
        <v>71</v>
      </c>
      <c r="AA15" s="6">
        <v>188312</v>
      </c>
      <c r="AB15" s="7">
        <v>201424.08000000007</v>
      </c>
    </row>
    <row r="16" spans="1:28" ht="22.8" customHeight="1" x14ac:dyDescent="0.3">
      <c r="A16" s="5" t="s">
        <v>60</v>
      </c>
      <c r="B16" s="5">
        <v>2020</v>
      </c>
      <c r="C16" s="5" t="s">
        <v>33</v>
      </c>
      <c r="D16" s="5" t="s">
        <v>52</v>
      </c>
      <c r="E16" s="5" t="s">
        <v>53</v>
      </c>
      <c r="F16" s="5" t="s">
        <v>54</v>
      </c>
      <c r="G16" s="5" t="s">
        <v>55</v>
      </c>
      <c r="H16" s="5" t="s">
        <v>56</v>
      </c>
      <c r="I16" s="5" t="s">
        <v>57</v>
      </c>
      <c r="J16" s="5">
        <v>345</v>
      </c>
      <c r="K16" s="5">
        <v>493.35</v>
      </c>
      <c r="N16" s="1">
        <v>2020</v>
      </c>
      <c r="O16" s="1" t="s">
        <v>9</v>
      </c>
      <c r="P16" s="1" t="s">
        <v>22</v>
      </c>
      <c r="Q16" s="2" t="s">
        <v>29</v>
      </c>
      <c r="R16" s="14">
        <v>3</v>
      </c>
      <c r="S16" s="14">
        <v>5035.0300000000007</v>
      </c>
      <c r="T16" s="14">
        <v>5126.576</v>
      </c>
      <c r="U16" s="12">
        <v>1007.0060000000002</v>
      </c>
      <c r="V16" s="13" t="s">
        <v>12</v>
      </c>
      <c r="Y16" s="5">
        <v>2022</v>
      </c>
      <c r="Z16" s="5" t="s">
        <v>70</v>
      </c>
      <c r="AA16" s="6">
        <v>387584</v>
      </c>
      <c r="AB16" s="7">
        <v>700000</v>
      </c>
    </row>
    <row r="17" spans="1:28" ht="22.8" customHeight="1" x14ac:dyDescent="0.3">
      <c r="A17" s="5" t="s">
        <v>51</v>
      </c>
      <c r="B17" s="5">
        <v>2020</v>
      </c>
      <c r="C17" s="5" t="s">
        <v>33</v>
      </c>
      <c r="D17" s="5" t="s">
        <v>52</v>
      </c>
      <c r="E17" s="5" t="s">
        <v>53</v>
      </c>
      <c r="F17" s="5" t="s">
        <v>54</v>
      </c>
      <c r="G17" s="5" t="s">
        <v>55</v>
      </c>
      <c r="H17" s="5" t="s">
        <v>56</v>
      </c>
      <c r="I17" s="5" t="s">
        <v>57</v>
      </c>
      <c r="J17" s="5">
        <v>339</v>
      </c>
      <c r="K17" s="5">
        <v>484.77</v>
      </c>
      <c r="N17" s="1">
        <v>2020</v>
      </c>
      <c r="O17" s="1" t="s">
        <v>30</v>
      </c>
      <c r="P17" s="1" t="s">
        <v>10</v>
      </c>
      <c r="Q17" s="10" t="s">
        <v>11</v>
      </c>
      <c r="R17" s="12">
        <v>3566</v>
      </c>
      <c r="S17" s="12">
        <v>5035.0300000000007</v>
      </c>
      <c r="T17" s="12">
        <v>5126.576</v>
      </c>
      <c r="U17" s="12">
        <v>1007.0060000000002</v>
      </c>
      <c r="V17" s="13" t="s">
        <v>12</v>
      </c>
      <c r="Y17" s="5">
        <v>2022</v>
      </c>
      <c r="Z17" s="5" t="s">
        <v>72</v>
      </c>
      <c r="AA17" s="6">
        <v>178572</v>
      </c>
      <c r="AB17" s="7">
        <v>255357.95999999996</v>
      </c>
    </row>
    <row r="18" spans="1:28" ht="22.8" customHeight="1" x14ac:dyDescent="0.3">
      <c r="A18" s="5" t="s">
        <v>58</v>
      </c>
      <c r="B18" s="5">
        <v>2020</v>
      </c>
      <c r="C18" s="5" t="s">
        <v>33</v>
      </c>
      <c r="D18" s="5" t="s">
        <v>52</v>
      </c>
      <c r="E18" s="5" t="s">
        <v>53</v>
      </c>
      <c r="F18" s="5" t="s">
        <v>54</v>
      </c>
      <c r="G18" s="5" t="s">
        <v>55</v>
      </c>
      <c r="H18" s="5" t="s">
        <v>56</v>
      </c>
      <c r="I18" s="5" t="s">
        <v>59</v>
      </c>
      <c r="J18" s="5">
        <v>237</v>
      </c>
      <c r="K18" s="5">
        <v>338.90999999999997</v>
      </c>
      <c r="N18" s="1">
        <v>2020</v>
      </c>
      <c r="O18" s="1" t="s">
        <v>30</v>
      </c>
      <c r="P18" s="1" t="s">
        <v>10</v>
      </c>
      <c r="Q18" s="10" t="s">
        <v>13</v>
      </c>
      <c r="R18" s="12">
        <v>2498</v>
      </c>
      <c r="S18" s="12">
        <v>8800</v>
      </c>
      <c r="T18" s="12">
        <v>8960</v>
      </c>
      <c r="U18" s="12">
        <v>1760</v>
      </c>
      <c r="V18" s="13" t="s">
        <v>12</v>
      </c>
      <c r="Y18" s="5">
        <v>2022</v>
      </c>
      <c r="Z18" s="5" t="s">
        <v>73</v>
      </c>
      <c r="AA18" s="6">
        <v>127296</v>
      </c>
      <c r="AB18" s="7">
        <v>181256.00000000003</v>
      </c>
    </row>
    <row r="19" spans="1:28" ht="22.8" customHeight="1" x14ac:dyDescent="0.3">
      <c r="A19" s="5" t="s">
        <v>58</v>
      </c>
      <c r="B19" s="5">
        <v>2020</v>
      </c>
      <c r="C19" s="5" t="s">
        <v>33</v>
      </c>
      <c r="D19" s="5" t="s">
        <v>52</v>
      </c>
      <c r="E19" s="5" t="s">
        <v>53</v>
      </c>
      <c r="F19" s="5" t="s">
        <v>54</v>
      </c>
      <c r="G19" s="5" t="s">
        <v>55</v>
      </c>
      <c r="H19" s="5" t="s">
        <v>56</v>
      </c>
      <c r="I19" s="5" t="s">
        <v>59</v>
      </c>
      <c r="J19" s="5">
        <v>749</v>
      </c>
      <c r="K19" s="5">
        <v>526.24</v>
      </c>
      <c r="N19" s="1">
        <v>2020</v>
      </c>
      <c r="O19" s="1" t="s">
        <v>30</v>
      </c>
      <c r="P19" s="1" t="s">
        <v>14</v>
      </c>
      <c r="Q19" s="10" t="s">
        <v>15</v>
      </c>
      <c r="R19" s="12">
        <v>1245</v>
      </c>
      <c r="S19" s="12">
        <v>5034.92</v>
      </c>
      <c r="T19" s="12">
        <v>5126.4639999999999</v>
      </c>
      <c r="U19" s="12">
        <v>1006.984</v>
      </c>
      <c r="V19" s="13" t="s">
        <v>12</v>
      </c>
      <c r="Y19" s="5">
        <v>2022</v>
      </c>
      <c r="Z19" s="5" t="s">
        <v>74</v>
      </c>
      <c r="AA19" s="6">
        <v>125136</v>
      </c>
      <c r="AB19" s="7">
        <v>199811.0399999998</v>
      </c>
    </row>
    <row r="20" spans="1:28" ht="22.8" customHeight="1" x14ac:dyDescent="0.3">
      <c r="A20" s="5" t="s">
        <v>61</v>
      </c>
      <c r="B20" s="5">
        <v>2020</v>
      </c>
      <c r="C20" s="5" t="s">
        <v>33</v>
      </c>
      <c r="D20" s="5" t="s">
        <v>52</v>
      </c>
      <c r="E20" s="5" t="s">
        <v>53</v>
      </c>
      <c r="F20" s="5" t="s">
        <v>54</v>
      </c>
      <c r="G20" s="5" t="s">
        <v>55</v>
      </c>
      <c r="H20" s="5" t="s">
        <v>56</v>
      </c>
      <c r="I20" s="5" t="s">
        <v>59</v>
      </c>
      <c r="J20" s="5">
        <v>803</v>
      </c>
      <c r="K20" s="5">
        <v>526.24</v>
      </c>
      <c r="N20" s="1">
        <v>2020</v>
      </c>
      <c r="O20" s="1" t="s">
        <v>30</v>
      </c>
      <c r="P20" s="1" t="s">
        <v>16</v>
      </c>
      <c r="Q20" s="2" t="s">
        <v>17</v>
      </c>
      <c r="R20" s="14">
        <v>644</v>
      </c>
      <c r="S20" s="14">
        <v>6317.85</v>
      </c>
      <c r="T20" s="14">
        <v>6432.72</v>
      </c>
      <c r="U20" s="12">
        <v>1263.5700000000002</v>
      </c>
      <c r="V20" s="13" t="s">
        <v>12</v>
      </c>
      <c r="Y20" s="5">
        <v>2023</v>
      </c>
      <c r="Z20" s="5" t="s">
        <v>69</v>
      </c>
      <c r="AA20" s="6">
        <v>204528</v>
      </c>
      <c r="AB20" s="7">
        <v>292475.04000000004</v>
      </c>
    </row>
    <row r="21" spans="1:28" ht="22.8" customHeight="1" x14ac:dyDescent="0.3">
      <c r="A21" s="5" t="s">
        <v>51</v>
      </c>
      <c r="B21" s="5">
        <v>2020</v>
      </c>
      <c r="C21" s="5" t="s">
        <v>33</v>
      </c>
      <c r="D21" s="5" t="s">
        <v>52</v>
      </c>
      <c r="E21" s="5" t="s">
        <v>53</v>
      </c>
      <c r="F21" s="5" t="s">
        <v>54</v>
      </c>
      <c r="G21" s="5" t="s">
        <v>55</v>
      </c>
      <c r="H21" s="5" t="s">
        <v>56</v>
      </c>
      <c r="I21" s="5" t="s">
        <v>59</v>
      </c>
      <c r="J21" s="5">
        <v>235</v>
      </c>
      <c r="K21" s="5">
        <v>336.05</v>
      </c>
      <c r="N21" s="1">
        <v>2020</v>
      </c>
      <c r="O21" s="1" t="s">
        <v>30</v>
      </c>
      <c r="P21" s="1" t="s">
        <v>18</v>
      </c>
      <c r="Q21" s="2" t="s">
        <v>19</v>
      </c>
      <c r="R21" s="14">
        <v>643</v>
      </c>
      <c r="S21" s="14">
        <v>7000</v>
      </c>
      <c r="T21" s="14">
        <v>7840</v>
      </c>
      <c r="U21" s="12">
        <v>1400</v>
      </c>
      <c r="V21" s="13" t="s">
        <v>12</v>
      </c>
      <c r="Y21" s="5">
        <v>2023</v>
      </c>
      <c r="Z21" s="5" t="s">
        <v>72</v>
      </c>
      <c r="AA21" s="6">
        <v>129304</v>
      </c>
      <c r="AB21" s="7">
        <v>184904.72</v>
      </c>
    </row>
    <row r="22" spans="1:28" ht="22.8" customHeight="1" x14ac:dyDescent="0.3">
      <c r="A22" s="5" t="s">
        <v>51</v>
      </c>
      <c r="B22" s="5">
        <v>2020</v>
      </c>
      <c r="C22" s="5" t="s">
        <v>33</v>
      </c>
      <c r="D22" s="5" t="s">
        <v>52</v>
      </c>
      <c r="E22" s="5" t="s">
        <v>53</v>
      </c>
      <c r="F22" s="5" t="s">
        <v>54</v>
      </c>
      <c r="G22" s="5" t="s">
        <v>55</v>
      </c>
      <c r="H22" s="5" t="s">
        <v>56</v>
      </c>
      <c r="I22" s="5" t="s">
        <v>59</v>
      </c>
      <c r="J22" s="5">
        <v>283</v>
      </c>
      <c r="K22" s="5">
        <v>404.69</v>
      </c>
      <c r="N22" s="1">
        <v>2020</v>
      </c>
      <c r="O22" s="1" t="s">
        <v>30</v>
      </c>
      <c r="P22" s="1" t="s">
        <v>16</v>
      </c>
      <c r="Q22" s="2" t="s">
        <v>20</v>
      </c>
      <c r="R22" s="14">
        <v>455</v>
      </c>
      <c r="S22" s="14">
        <v>4578.6000000000004</v>
      </c>
      <c r="T22" s="14">
        <v>5128.0320000000002</v>
      </c>
      <c r="U22" s="12">
        <v>915.72000000000014</v>
      </c>
      <c r="V22" s="13" t="s">
        <v>12</v>
      </c>
      <c r="Y22" s="5">
        <v>2023</v>
      </c>
      <c r="Z22" s="5" t="s">
        <v>70</v>
      </c>
      <c r="AA22" s="6">
        <v>127904</v>
      </c>
      <c r="AB22" s="7">
        <v>182902.72000000003</v>
      </c>
    </row>
    <row r="23" spans="1:28" ht="22.8" customHeight="1" x14ac:dyDescent="0.3">
      <c r="A23" s="5" t="s">
        <v>60</v>
      </c>
      <c r="B23" s="5">
        <v>2020</v>
      </c>
      <c r="C23" s="5" t="s">
        <v>33</v>
      </c>
      <c r="D23" s="5" t="s">
        <v>52</v>
      </c>
      <c r="E23" s="5" t="s">
        <v>53</v>
      </c>
      <c r="F23" s="5" t="s">
        <v>54</v>
      </c>
      <c r="G23" s="5" t="s">
        <v>55</v>
      </c>
      <c r="H23" s="5" t="s">
        <v>56</v>
      </c>
      <c r="I23" s="5" t="s">
        <v>59</v>
      </c>
      <c r="J23" s="5">
        <v>211</v>
      </c>
      <c r="K23" s="5">
        <v>301.73</v>
      </c>
      <c r="N23" s="1">
        <v>2020</v>
      </c>
      <c r="O23" s="1" t="s">
        <v>30</v>
      </c>
      <c r="P23" s="1" t="s">
        <v>18</v>
      </c>
      <c r="Q23" s="2" t="s">
        <v>79</v>
      </c>
      <c r="R23" s="15">
        <v>345</v>
      </c>
      <c r="S23" s="15">
        <v>7000</v>
      </c>
      <c r="T23" s="15">
        <v>7840</v>
      </c>
      <c r="U23" s="12">
        <v>1400</v>
      </c>
      <c r="V23" s="13" t="s">
        <v>12</v>
      </c>
      <c r="Y23" s="5">
        <v>2023</v>
      </c>
      <c r="Z23" s="5" t="s">
        <v>71</v>
      </c>
      <c r="AA23" s="6">
        <v>219404</v>
      </c>
      <c r="AB23" s="7">
        <v>212626.8</v>
      </c>
    </row>
    <row r="24" spans="1:28" ht="22.8" customHeight="1" x14ac:dyDescent="0.3">
      <c r="A24" s="5" t="s">
        <v>51</v>
      </c>
      <c r="B24" s="5">
        <v>2020</v>
      </c>
      <c r="C24" s="5" t="s">
        <v>33</v>
      </c>
      <c r="D24" s="5" t="s">
        <v>52</v>
      </c>
      <c r="E24" s="5" t="s">
        <v>53</v>
      </c>
      <c r="F24" s="5" t="s">
        <v>54</v>
      </c>
      <c r="G24" s="5" t="s">
        <v>55</v>
      </c>
      <c r="H24" s="5" t="s">
        <v>56</v>
      </c>
      <c r="I24" s="5" t="s">
        <v>57</v>
      </c>
      <c r="J24" s="5">
        <v>876</v>
      </c>
      <c r="K24" s="5">
        <v>1252.68</v>
      </c>
      <c r="N24" s="1">
        <v>2020</v>
      </c>
      <c r="O24" s="1" t="s">
        <v>30</v>
      </c>
      <c r="P24" s="1" t="s">
        <v>14</v>
      </c>
      <c r="Q24" s="10" t="s">
        <v>21</v>
      </c>
      <c r="R24" s="12">
        <v>122</v>
      </c>
      <c r="S24" s="12">
        <v>100</v>
      </c>
      <c r="T24" s="12">
        <v>112</v>
      </c>
      <c r="U24" s="12">
        <v>20</v>
      </c>
      <c r="V24" s="13" t="s">
        <v>12</v>
      </c>
      <c r="Y24" s="5">
        <v>2023</v>
      </c>
      <c r="Z24" s="5" t="s">
        <v>74</v>
      </c>
      <c r="AA24" s="6">
        <v>73912</v>
      </c>
      <c r="AB24" s="7">
        <v>130072.80000000012</v>
      </c>
    </row>
    <row r="25" spans="1:28" ht="22.8" customHeight="1" x14ac:dyDescent="0.3">
      <c r="A25" s="5" t="s">
        <v>51</v>
      </c>
      <c r="B25" s="5">
        <v>2020</v>
      </c>
      <c r="C25" s="5" t="s">
        <v>33</v>
      </c>
      <c r="D25" s="5" t="s">
        <v>52</v>
      </c>
      <c r="E25" s="5" t="s">
        <v>53</v>
      </c>
      <c r="F25" s="5" t="s">
        <v>54</v>
      </c>
      <c r="G25" s="5" t="s">
        <v>55</v>
      </c>
      <c r="H25" s="5" t="s">
        <v>56</v>
      </c>
      <c r="I25" s="5" t="s">
        <v>57</v>
      </c>
      <c r="J25" s="5">
        <v>877</v>
      </c>
      <c r="K25" s="5">
        <v>1254.1100000000001</v>
      </c>
      <c r="N25" s="1">
        <v>2020</v>
      </c>
      <c r="O25" s="1" t="s">
        <v>30</v>
      </c>
      <c r="P25" s="1" t="s">
        <v>22</v>
      </c>
      <c r="Q25" s="2" t="s">
        <v>23</v>
      </c>
      <c r="R25" s="14">
        <v>78</v>
      </c>
      <c r="S25" s="14">
        <v>4577.2</v>
      </c>
      <c r="T25" s="14">
        <v>5126.4639999999999</v>
      </c>
      <c r="U25" s="12">
        <v>915.44</v>
      </c>
      <c r="V25" s="13" t="s">
        <v>12</v>
      </c>
      <c r="Y25" s="5">
        <v>2023</v>
      </c>
      <c r="Z25" s="5" t="s">
        <v>73</v>
      </c>
      <c r="AA25" s="6">
        <v>71992</v>
      </c>
      <c r="AB25" s="7">
        <v>104238.15999999999</v>
      </c>
    </row>
    <row r="26" spans="1:28" ht="22.8" customHeight="1" x14ac:dyDescent="0.3">
      <c r="A26" s="5" t="s">
        <v>51</v>
      </c>
      <c r="B26" s="5">
        <v>2020</v>
      </c>
      <c r="C26" s="5" t="s">
        <v>33</v>
      </c>
      <c r="D26" s="5" t="s">
        <v>52</v>
      </c>
      <c r="E26" s="5" t="s">
        <v>53</v>
      </c>
      <c r="F26" s="5" t="s">
        <v>54</v>
      </c>
      <c r="G26" s="5" t="s">
        <v>55</v>
      </c>
      <c r="H26" s="5" t="s">
        <v>56</v>
      </c>
      <c r="I26" s="5" t="s">
        <v>57</v>
      </c>
      <c r="J26" s="5">
        <v>878</v>
      </c>
      <c r="K26" s="5">
        <v>1255.54</v>
      </c>
      <c r="N26" s="1">
        <v>2020</v>
      </c>
      <c r="O26" s="1" t="s">
        <v>30</v>
      </c>
      <c r="P26" s="1" t="s">
        <v>22</v>
      </c>
      <c r="Q26" s="2" t="s">
        <v>24</v>
      </c>
      <c r="R26" s="14">
        <v>76</v>
      </c>
      <c r="S26" s="14">
        <v>4576.8999999999996</v>
      </c>
      <c r="T26" s="14">
        <v>5126.1279999999997</v>
      </c>
      <c r="U26" s="12">
        <v>915.38</v>
      </c>
      <c r="V26" s="13" t="s">
        <v>12</v>
      </c>
      <c r="Y26" s="5">
        <v>2024</v>
      </c>
      <c r="Z26" s="5" t="s">
        <v>69</v>
      </c>
      <c r="AA26" s="6">
        <v>190380</v>
      </c>
      <c r="AB26" s="7">
        <v>272243.39999999997</v>
      </c>
    </row>
    <row r="27" spans="1:28" ht="22.8" customHeight="1" x14ac:dyDescent="0.3">
      <c r="A27" s="5" t="s">
        <v>60</v>
      </c>
      <c r="B27" s="5">
        <v>2020</v>
      </c>
      <c r="C27" s="5" t="s">
        <v>33</v>
      </c>
      <c r="D27" s="5" t="s">
        <v>52</v>
      </c>
      <c r="E27" s="5" t="s">
        <v>53</v>
      </c>
      <c r="F27" s="5" t="s">
        <v>54</v>
      </c>
      <c r="G27" s="5" t="s">
        <v>55</v>
      </c>
      <c r="H27" s="5" t="s">
        <v>56</v>
      </c>
      <c r="I27" s="5" t="s">
        <v>59</v>
      </c>
      <c r="J27" s="5">
        <v>281</v>
      </c>
      <c r="K27" s="5">
        <v>401.83</v>
      </c>
      <c r="N27" s="1">
        <v>2020</v>
      </c>
      <c r="O27" s="1" t="s">
        <v>30</v>
      </c>
      <c r="P27" s="1" t="s">
        <v>22</v>
      </c>
      <c r="Q27" s="2" t="s">
        <v>25</v>
      </c>
      <c r="R27" s="14">
        <v>46</v>
      </c>
      <c r="S27" s="14">
        <v>200</v>
      </c>
      <c r="T27" s="14">
        <v>224</v>
      </c>
      <c r="U27" s="12">
        <v>40</v>
      </c>
      <c r="V27" s="13" t="s">
        <v>12</v>
      </c>
      <c r="Y27" s="5">
        <v>2024</v>
      </c>
      <c r="Z27" s="5" t="s">
        <v>71</v>
      </c>
      <c r="AA27" s="6">
        <v>112620</v>
      </c>
      <c r="AB27" s="7">
        <v>107044.07999999994</v>
      </c>
    </row>
    <row r="28" spans="1:28" ht="22.8" customHeight="1" x14ac:dyDescent="0.3">
      <c r="A28" s="5" t="s">
        <v>58</v>
      </c>
      <c r="B28" s="5">
        <v>2020</v>
      </c>
      <c r="C28" s="5" t="s">
        <v>33</v>
      </c>
      <c r="D28" s="5" t="s">
        <v>52</v>
      </c>
      <c r="E28" s="5" t="s">
        <v>53</v>
      </c>
      <c r="F28" s="5" t="s">
        <v>54</v>
      </c>
      <c r="G28" s="5" t="s">
        <v>55</v>
      </c>
      <c r="H28" s="5" t="s">
        <v>56</v>
      </c>
      <c r="I28" s="5" t="s">
        <v>59</v>
      </c>
      <c r="J28" s="5">
        <v>772</v>
      </c>
      <c r="K28" s="5">
        <v>1103.96</v>
      </c>
      <c r="N28" s="1">
        <v>2020</v>
      </c>
      <c r="O28" s="1" t="s">
        <v>30</v>
      </c>
      <c r="P28" s="1" t="s">
        <v>22</v>
      </c>
      <c r="Q28" s="2" t="s">
        <v>26</v>
      </c>
      <c r="R28" s="14">
        <v>34</v>
      </c>
      <c r="S28" s="14">
        <v>4576.8</v>
      </c>
      <c r="T28" s="14">
        <v>5126.0160000000005</v>
      </c>
      <c r="U28" s="12">
        <v>915.36000000000013</v>
      </c>
      <c r="V28" s="13" t="s">
        <v>12</v>
      </c>
      <c r="Y28" s="5">
        <v>2024</v>
      </c>
      <c r="Z28" s="5" t="s">
        <v>70</v>
      </c>
      <c r="AA28" s="6">
        <v>109940</v>
      </c>
      <c r="AB28" s="7">
        <v>157214.20000000007</v>
      </c>
    </row>
    <row r="29" spans="1:28" ht="22.8" customHeight="1" x14ac:dyDescent="0.3">
      <c r="A29" s="5" t="s">
        <v>51</v>
      </c>
      <c r="B29" s="5">
        <v>2020</v>
      </c>
      <c r="C29" s="5" t="s">
        <v>37</v>
      </c>
      <c r="D29" s="5" t="s">
        <v>52</v>
      </c>
      <c r="E29" s="5" t="s">
        <v>53</v>
      </c>
      <c r="F29" s="5" t="s">
        <v>54</v>
      </c>
      <c r="G29" s="5" t="s">
        <v>55</v>
      </c>
      <c r="H29" s="5" t="s">
        <v>56</v>
      </c>
      <c r="I29" s="5" t="s">
        <v>57</v>
      </c>
      <c r="J29" s="5">
        <v>290</v>
      </c>
      <c r="K29" s="5">
        <v>414.7</v>
      </c>
      <c r="N29" s="1">
        <v>2020</v>
      </c>
      <c r="O29" s="1" t="s">
        <v>30</v>
      </c>
      <c r="P29" s="1" t="s">
        <v>14</v>
      </c>
      <c r="Q29" s="10" t="s">
        <v>27</v>
      </c>
      <c r="R29" s="12">
        <v>7</v>
      </c>
      <c r="S29" s="12">
        <v>200</v>
      </c>
      <c r="T29" s="12">
        <v>224</v>
      </c>
      <c r="U29" s="12">
        <v>40</v>
      </c>
      <c r="V29" s="13" t="s">
        <v>12</v>
      </c>
      <c r="Y29" s="5">
        <v>2024</v>
      </c>
      <c r="Z29" s="5" t="s">
        <v>72</v>
      </c>
      <c r="AA29" s="6">
        <v>106948</v>
      </c>
      <c r="AB29" s="7">
        <v>152935.63999999998</v>
      </c>
    </row>
    <row r="30" spans="1:28" ht="22.8" customHeight="1" x14ac:dyDescent="0.3">
      <c r="A30" s="5" t="s">
        <v>51</v>
      </c>
      <c r="B30" s="5">
        <v>2020</v>
      </c>
      <c r="C30" s="5" t="s">
        <v>37</v>
      </c>
      <c r="D30" s="5" t="s">
        <v>52</v>
      </c>
      <c r="E30" s="5" t="s">
        <v>53</v>
      </c>
      <c r="F30" s="5" t="s">
        <v>54</v>
      </c>
      <c r="G30" s="5" t="s">
        <v>55</v>
      </c>
      <c r="H30" s="5" t="s">
        <v>56</v>
      </c>
      <c r="I30" s="5" t="s">
        <v>57</v>
      </c>
      <c r="J30" s="5">
        <v>284</v>
      </c>
      <c r="K30" s="5">
        <v>406.12</v>
      </c>
      <c r="N30" s="1">
        <v>2020</v>
      </c>
      <c r="O30" s="1" t="s">
        <v>30</v>
      </c>
      <c r="P30" s="1" t="s">
        <v>22</v>
      </c>
      <c r="Q30" s="2" t="s">
        <v>29</v>
      </c>
      <c r="R30" s="14">
        <v>3</v>
      </c>
      <c r="S30" s="14">
        <v>4577.3</v>
      </c>
      <c r="T30" s="14">
        <v>5126.576</v>
      </c>
      <c r="U30" s="12">
        <v>915.46</v>
      </c>
      <c r="V30" s="13" t="s">
        <v>12</v>
      </c>
      <c r="Y30" s="5">
        <v>2024</v>
      </c>
      <c r="Z30" s="5" t="s">
        <v>74</v>
      </c>
      <c r="AA30" s="6">
        <v>62256</v>
      </c>
      <c r="AB30" s="7">
        <v>100660.56000000013</v>
      </c>
    </row>
    <row r="31" spans="1:28" ht="22.8" customHeight="1" x14ac:dyDescent="0.3">
      <c r="A31" s="5" t="s">
        <v>62</v>
      </c>
      <c r="B31" s="5">
        <v>2020</v>
      </c>
      <c r="C31" s="5" t="s">
        <v>37</v>
      </c>
      <c r="D31" s="5" t="s">
        <v>52</v>
      </c>
      <c r="E31" s="5" t="s">
        <v>53</v>
      </c>
      <c r="F31" s="5" t="s">
        <v>54</v>
      </c>
      <c r="G31" s="5" t="s">
        <v>55</v>
      </c>
      <c r="H31" s="5" t="s">
        <v>56</v>
      </c>
      <c r="I31" s="5" t="s">
        <v>57</v>
      </c>
      <c r="J31" s="5">
        <v>278</v>
      </c>
      <c r="K31" s="5">
        <v>397.53999999999996</v>
      </c>
      <c r="N31" s="1">
        <v>2020</v>
      </c>
      <c r="O31" s="1" t="s">
        <v>30</v>
      </c>
      <c r="P31" s="1" t="s">
        <v>28</v>
      </c>
      <c r="Q31" s="2" t="s">
        <v>28</v>
      </c>
      <c r="R31" s="14">
        <v>2</v>
      </c>
      <c r="S31" s="14">
        <v>6600</v>
      </c>
      <c r="T31" s="14">
        <v>7392</v>
      </c>
      <c r="U31" s="12">
        <v>1320</v>
      </c>
      <c r="V31" s="13" t="s">
        <v>12</v>
      </c>
      <c r="Y31" s="5">
        <v>2024</v>
      </c>
      <c r="Z31" s="5" t="s">
        <v>73</v>
      </c>
      <c r="AA31" s="6">
        <v>62240</v>
      </c>
      <c r="AB31" s="7">
        <v>90151.200000000041</v>
      </c>
    </row>
    <row r="32" spans="1:28" ht="22.8" customHeight="1" x14ac:dyDescent="0.3">
      <c r="A32" s="5" t="s">
        <v>58</v>
      </c>
      <c r="B32" s="5">
        <v>2020</v>
      </c>
      <c r="C32" s="5" t="s">
        <v>37</v>
      </c>
      <c r="D32" s="5" t="s">
        <v>52</v>
      </c>
      <c r="E32" s="5" t="s">
        <v>53</v>
      </c>
      <c r="F32" s="5" t="s">
        <v>54</v>
      </c>
      <c r="G32" s="5" t="s">
        <v>55</v>
      </c>
      <c r="H32" s="5" t="s">
        <v>56</v>
      </c>
      <c r="I32" s="5" t="s">
        <v>59</v>
      </c>
      <c r="J32" s="5">
        <v>212</v>
      </c>
      <c r="K32" s="5">
        <v>303.15999999999997</v>
      </c>
      <c r="N32" s="1">
        <v>2020</v>
      </c>
      <c r="O32" s="1" t="s">
        <v>31</v>
      </c>
      <c r="P32" s="1" t="s">
        <v>10</v>
      </c>
      <c r="Q32" s="10" t="s">
        <v>11</v>
      </c>
      <c r="R32" s="12">
        <v>3566</v>
      </c>
      <c r="S32" s="12">
        <v>4577.3</v>
      </c>
      <c r="T32" s="12">
        <v>5126.576</v>
      </c>
      <c r="U32" s="12">
        <v>915.46</v>
      </c>
      <c r="V32" s="13" t="s">
        <v>12</v>
      </c>
    </row>
    <row r="33" spans="1:22" ht="22.8" customHeight="1" x14ac:dyDescent="0.3">
      <c r="A33" s="5" t="s">
        <v>51</v>
      </c>
      <c r="B33" s="5">
        <v>2020</v>
      </c>
      <c r="C33" s="5" t="s">
        <v>37</v>
      </c>
      <c r="D33" s="5" t="s">
        <v>52</v>
      </c>
      <c r="E33" s="5" t="s">
        <v>53</v>
      </c>
      <c r="F33" s="5" t="s">
        <v>54</v>
      </c>
      <c r="G33" s="5" t="s">
        <v>55</v>
      </c>
      <c r="H33" s="5" t="s">
        <v>56</v>
      </c>
      <c r="I33" s="5" t="s">
        <v>59</v>
      </c>
      <c r="J33" s="5">
        <v>260</v>
      </c>
      <c r="K33" s="5">
        <v>371.8</v>
      </c>
      <c r="N33" s="1">
        <v>2020</v>
      </c>
      <c r="O33" s="1" t="s">
        <v>31</v>
      </c>
      <c r="P33" s="1" t="s">
        <v>10</v>
      </c>
      <c r="Q33" s="10" t="s">
        <v>13</v>
      </c>
      <c r="R33" s="12">
        <v>2498</v>
      </c>
      <c r="S33" s="12">
        <v>8000</v>
      </c>
      <c r="T33" s="12">
        <v>8960</v>
      </c>
      <c r="U33" s="12">
        <v>1600</v>
      </c>
      <c r="V33" s="13" t="s">
        <v>12</v>
      </c>
    </row>
    <row r="34" spans="1:22" ht="22.8" customHeight="1" x14ac:dyDescent="0.3">
      <c r="A34" s="5" t="s">
        <v>51</v>
      </c>
      <c r="B34" s="5">
        <v>2020</v>
      </c>
      <c r="C34" s="5" t="s">
        <v>37</v>
      </c>
      <c r="D34" s="5" t="s">
        <v>52</v>
      </c>
      <c r="E34" s="5" t="s">
        <v>53</v>
      </c>
      <c r="F34" s="5" t="s">
        <v>54</v>
      </c>
      <c r="G34" s="5" t="s">
        <v>55</v>
      </c>
      <c r="H34" s="5" t="s">
        <v>56</v>
      </c>
      <c r="I34" s="5" t="s">
        <v>59</v>
      </c>
      <c r="J34" s="5">
        <v>188</v>
      </c>
      <c r="K34" s="5">
        <v>268.84000000000003</v>
      </c>
      <c r="N34" s="1">
        <v>2020</v>
      </c>
      <c r="O34" s="1" t="s">
        <v>31</v>
      </c>
      <c r="P34" s="1" t="s">
        <v>14</v>
      </c>
      <c r="Q34" s="10" t="s">
        <v>15</v>
      </c>
      <c r="R34" s="12">
        <v>1245</v>
      </c>
      <c r="S34" s="12">
        <v>4577.2</v>
      </c>
      <c r="T34" s="12">
        <v>5126.4639999999999</v>
      </c>
      <c r="U34" s="12">
        <v>915.44</v>
      </c>
      <c r="V34" s="13" t="s">
        <v>12</v>
      </c>
    </row>
    <row r="35" spans="1:22" ht="22.8" customHeight="1" x14ac:dyDescent="0.3">
      <c r="A35" s="5" t="s">
        <v>60</v>
      </c>
      <c r="B35" s="5">
        <v>2020</v>
      </c>
      <c r="C35" s="5" t="s">
        <v>37</v>
      </c>
      <c r="D35" s="5" t="s">
        <v>52</v>
      </c>
      <c r="E35" s="5" t="s">
        <v>53</v>
      </c>
      <c r="F35" s="5" t="s">
        <v>54</v>
      </c>
      <c r="G35" s="5" t="s">
        <v>55</v>
      </c>
      <c r="H35" s="5" t="s">
        <v>56</v>
      </c>
      <c r="I35" s="5" t="s">
        <v>59</v>
      </c>
      <c r="J35" s="5">
        <v>214</v>
      </c>
      <c r="K35" s="5">
        <v>306.02</v>
      </c>
      <c r="N35" s="1">
        <v>2020</v>
      </c>
      <c r="O35" s="1" t="s">
        <v>31</v>
      </c>
      <c r="P35" s="1" t="s">
        <v>16</v>
      </c>
      <c r="Q35" s="2" t="s">
        <v>17</v>
      </c>
      <c r="R35" s="14">
        <v>644</v>
      </c>
      <c r="S35" s="14">
        <v>5743.5</v>
      </c>
      <c r="T35" s="14">
        <v>6432.72</v>
      </c>
      <c r="U35" s="12">
        <v>1148.7</v>
      </c>
      <c r="V35" s="13" t="s">
        <v>12</v>
      </c>
    </row>
    <row r="36" spans="1:22" ht="22.8" customHeight="1" x14ac:dyDescent="0.3">
      <c r="A36" s="5" t="s">
        <v>58</v>
      </c>
      <c r="B36" s="5">
        <v>2020</v>
      </c>
      <c r="C36" s="5" t="s">
        <v>37</v>
      </c>
      <c r="D36" s="5" t="s">
        <v>52</v>
      </c>
      <c r="E36" s="5" t="s">
        <v>53</v>
      </c>
      <c r="F36" s="5" t="s">
        <v>54</v>
      </c>
      <c r="G36" s="5" t="s">
        <v>55</v>
      </c>
      <c r="H36" s="5" t="s">
        <v>56</v>
      </c>
      <c r="I36" s="5" t="s">
        <v>59</v>
      </c>
      <c r="J36" s="5">
        <v>262</v>
      </c>
      <c r="K36" s="5">
        <v>374.65999999999997</v>
      </c>
      <c r="N36" s="1">
        <v>2020</v>
      </c>
      <c r="O36" s="1" t="s">
        <v>31</v>
      </c>
      <c r="P36" s="1" t="s">
        <v>18</v>
      </c>
      <c r="Q36" s="2" t="s">
        <v>19</v>
      </c>
      <c r="R36" s="14">
        <v>643</v>
      </c>
      <c r="S36" s="14">
        <v>7000</v>
      </c>
      <c r="T36" s="14">
        <v>7840</v>
      </c>
      <c r="U36" s="12">
        <v>1400</v>
      </c>
      <c r="V36" s="13" t="s">
        <v>12</v>
      </c>
    </row>
    <row r="37" spans="1:22" ht="22.8" customHeight="1" x14ac:dyDescent="0.3">
      <c r="A37" s="5" t="s">
        <v>60</v>
      </c>
      <c r="B37" s="5">
        <v>2020</v>
      </c>
      <c r="C37" s="5" t="s">
        <v>37</v>
      </c>
      <c r="D37" s="5" t="s">
        <v>52</v>
      </c>
      <c r="E37" s="5" t="s">
        <v>53</v>
      </c>
      <c r="F37" s="5" t="s">
        <v>54</v>
      </c>
      <c r="G37" s="5" t="s">
        <v>55</v>
      </c>
      <c r="H37" s="5" t="s">
        <v>56</v>
      </c>
      <c r="I37" s="5" t="s">
        <v>59</v>
      </c>
      <c r="J37" s="5">
        <v>190</v>
      </c>
      <c r="K37" s="5">
        <v>271.7</v>
      </c>
      <c r="N37" s="1">
        <v>2020</v>
      </c>
      <c r="O37" s="1" t="s">
        <v>31</v>
      </c>
      <c r="P37" s="1" t="s">
        <v>16</v>
      </c>
      <c r="Q37" s="2" t="s">
        <v>20</v>
      </c>
      <c r="R37" s="14">
        <v>455</v>
      </c>
      <c r="S37" s="14">
        <v>4578.6000000000004</v>
      </c>
      <c r="T37" s="14">
        <v>5128.0320000000002</v>
      </c>
      <c r="U37" s="12">
        <v>915.72000000000014</v>
      </c>
      <c r="V37" s="13" t="s">
        <v>12</v>
      </c>
    </row>
    <row r="38" spans="1:22" ht="22.8" customHeight="1" x14ac:dyDescent="0.3">
      <c r="A38" s="5" t="s">
        <v>61</v>
      </c>
      <c r="B38" s="5">
        <v>2020</v>
      </c>
      <c r="C38" s="5" t="s">
        <v>37</v>
      </c>
      <c r="D38" s="5" t="s">
        <v>52</v>
      </c>
      <c r="E38" s="5" t="s">
        <v>53</v>
      </c>
      <c r="F38" s="5" t="s">
        <v>54</v>
      </c>
      <c r="G38" s="5" t="s">
        <v>55</v>
      </c>
      <c r="H38" s="5" t="s">
        <v>56</v>
      </c>
      <c r="I38" s="5" t="s">
        <v>59</v>
      </c>
      <c r="J38" s="5">
        <v>288</v>
      </c>
      <c r="K38" s="5">
        <v>526.24</v>
      </c>
      <c r="N38" s="1">
        <v>2020</v>
      </c>
      <c r="O38" s="1" t="s">
        <v>31</v>
      </c>
      <c r="P38" s="1" t="s">
        <v>18</v>
      </c>
      <c r="Q38" s="2" t="s">
        <v>79</v>
      </c>
      <c r="R38" s="15">
        <v>345</v>
      </c>
      <c r="S38" s="15">
        <v>7000</v>
      </c>
      <c r="T38" s="15">
        <v>7840</v>
      </c>
      <c r="U38" s="12">
        <v>1400</v>
      </c>
      <c r="V38" s="13" t="s">
        <v>12</v>
      </c>
    </row>
    <row r="39" spans="1:22" ht="22.8" customHeight="1" x14ac:dyDescent="0.3">
      <c r="A39" s="5" t="s">
        <v>60</v>
      </c>
      <c r="B39" s="5">
        <v>2020</v>
      </c>
      <c r="C39" s="5" t="s">
        <v>37</v>
      </c>
      <c r="D39" s="5" t="s">
        <v>52</v>
      </c>
      <c r="E39" s="5" t="s">
        <v>53</v>
      </c>
      <c r="F39" s="5" t="s">
        <v>54</v>
      </c>
      <c r="G39" s="5" t="s">
        <v>55</v>
      </c>
      <c r="H39" s="5" t="s">
        <v>56</v>
      </c>
      <c r="I39" s="5" t="s">
        <v>59</v>
      </c>
      <c r="J39" s="5">
        <v>282</v>
      </c>
      <c r="K39" s="5">
        <v>526.24</v>
      </c>
      <c r="N39" s="1">
        <v>2020</v>
      </c>
      <c r="O39" s="1" t="s">
        <v>31</v>
      </c>
      <c r="P39" s="1" t="s">
        <v>14</v>
      </c>
      <c r="Q39" s="10" t="s">
        <v>21</v>
      </c>
      <c r="R39" s="12">
        <v>122</v>
      </c>
      <c r="S39" s="12">
        <v>100</v>
      </c>
      <c r="T39" s="12">
        <v>112</v>
      </c>
      <c r="U39" s="12">
        <v>20</v>
      </c>
      <c r="V39" s="13" t="s">
        <v>12</v>
      </c>
    </row>
    <row r="40" spans="1:22" ht="22.8" customHeight="1" x14ac:dyDescent="0.3">
      <c r="A40" s="5" t="s">
        <v>51</v>
      </c>
      <c r="B40" s="5">
        <v>2020</v>
      </c>
      <c r="C40" s="5" t="s">
        <v>37</v>
      </c>
      <c r="D40" s="5" t="s">
        <v>52</v>
      </c>
      <c r="E40" s="5" t="s">
        <v>53</v>
      </c>
      <c r="F40" s="5" t="s">
        <v>54</v>
      </c>
      <c r="G40" s="5" t="s">
        <v>55</v>
      </c>
      <c r="H40" s="5" t="s">
        <v>56</v>
      </c>
      <c r="I40" s="5" t="s">
        <v>59</v>
      </c>
      <c r="J40" s="5">
        <v>276</v>
      </c>
      <c r="K40" s="5">
        <v>526.24</v>
      </c>
      <c r="N40" s="1">
        <v>2020</v>
      </c>
      <c r="O40" s="1" t="s">
        <v>31</v>
      </c>
      <c r="P40" s="1" t="s">
        <v>22</v>
      </c>
      <c r="Q40" s="2" t="s">
        <v>23</v>
      </c>
      <c r="R40" s="14">
        <v>78</v>
      </c>
      <c r="S40" s="14">
        <v>4577.2</v>
      </c>
      <c r="T40" s="14">
        <v>5126.4639999999999</v>
      </c>
      <c r="U40" s="12">
        <v>915.44</v>
      </c>
      <c r="V40" s="13" t="s">
        <v>12</v>
      </c>
    </row>
    <row r="41" spans="1:22" ht="22.8" customHeight="1" x14ac:dyDescent="0.3">
      <c r="A41" s="5" t="s">
        <v>51</v>
      </c>
      <c r="B41" s="5">
        <v>2020</v>
      </c>
      <c r="C41" s="5" t="s">
        <v>37</v>
      </c>
      <c r="D41" s="5" t="s">
        <v>52</v>
      </c>
      <c r="E41" s="5" t="s">
        <v>53</v>
      </c>
      <c r="F41" s="5" t="s">
        <v>54</v>
      </c>
      <c r="G41" s="5" t="s">
        <v>55</v>
      </c>
      <c r="H41" s="5" t="s">
        <v>56</v>
      </c>
      <c r="I41" s="5" t="s">
        <v>59</v>
      </c>
      <c r="J41" s="5">
        <v>680</v>
      </c>
      <c r="K41" s="5">
        <v>972.4</v>
      </c>
      <c r="N41" s="1">
        <v>2020</v>
      </c>
      <c r="O41" s="1" t="s">
        <v>31</v>
      </c>
      <c r="P41" s="1" t="s">
        <v>22</v>
      </c>
      <c r="Q41" s="2" t="s">
        <v>24</v>
      </c>
      <c r="R41" s="14">
        <v>76</v>
      </c>
      <c r="S41" s="14">
        <v>4576.8999999999996</v>
      </c>
      <c r="T41" s="14">
        <v>5126.1279999999997</v>
      </c>
      <c r="U41" s="12">
        <v>915.38</v>
      </c>
      <c r="V41" s="13" t="s">
        <v>12</v>
      </c>
    </row>
    <row r="42" spans="1:22" ht="22.8" customHeight="1" x14ac:dyDescent="0.3">
      <c r="A42" s="5" t="s">
        <v>60</v>
      </c>
      <c r="B42" s="5">
        <v>2020</v>
      </c>
      <c r="C42" s="5" t="s">
        <v>37</v>
      </c>
      <c r="D42" s="5" t="s">
        <v>52</v>
      </c>
      <c r="E42" s="5" t="s">
        <v>53</v>
      </c>
      <c r="F42" s="5" t="s">
        <v>54</v>
      </c>
      <c r="G42" s="5" t="s">
        <v>55</v>
      </c>
      <c r="H42" s="5" t="s">
        <v>56</v>
      </c>
      <c r="I42" s="5" t="s">
        <v>59</v>
      </c>
      <c r="J42" s="5">
        <v>767</v>
      </c>
      <c r="K42" s="5">
        <v>1096.81</v>
      </c>
      <c r="N42" s="1">
        <v>2020</v>
      </c>
      <c r="O42" s="1" t="s">
        <v>31</v>
      </c>
      <c r="P42" s="1" t="s">
        <v>22</v>
      </c>
      <c r="Q42" s="2" t="s">
        <v>25</v>
      </c>
      <c r="R42" s="14">
        <v>46</v>
      </c>
      <c r="S42" s="14">
        <v>200</v>
      </c>
      <c r="T42" s="14">
        <v>224</v>
      </c>
      <c r="U42" s="12">
        <v>40</v>
      </c>
      <c r="V42" s="13" t="s">
        <v>12</v>
      </c>
    </row>
    <row r="43" spans="1:22" ht="22.8" customHeight="1" x14ac:dyDescent="0.3">
      <c r="A43" s="5" t="s">
        <v>58</v>
      </c>
      <c r="B43" s="5">
        <v>2020</v>
      </c>
      <c r="C43" s="5" t="s">
        <v>37</v>
      </c>
      <c r="D43" s="5" t="s">
        <v>52</v>
      </c>
      <c r="E43" s="5" t="s">
        <v>53</v>
      </c>
      <c r="F43" s="5" t="s">
        <v>54</v>
      </c>
      <c r="G43" s="5" t="s">
        <v>55</v>
      </c>
      <c r="H43" s="5" t="s">
        <v>56</v>
      </c>
      <c r="I43" s="5" t="s">
        <v>59</v>
      </c>
      <c r="J43" s="5">
        <v>285</v>
      </c>
      <c r="K43" s="5">
        <v>407.55</v>
      </c>
      <c r="N43" s="1">
        <v>2020</v>
      </c>
      <c r="O43" s="1" t="s">
        <v>31</v>
      </c>
      <c r="P43" s="1" t="s">
        <v>22</v>
      </c>
      <c r="Q43" s="2" t="s">
        <v>26</v>
      </c>
      <c r="R43" s="14">
        <v>34</v>
      </c>
      <c r="S43" s="14">
        <v>4576.8</v>
      </c>
      <c r="T43" s="14">
        <v>5126.0160000000005</v>
      </c>
      <c r="U43" s="12">
        <v>915.36000000000013</v>
      </c>
      <c r="V43" s="13" t="s">
        <v>32</v>
      </c>
    </row>
    <row r="44" spans="1:22" ht="22.8" customHeight="1" x14ac:dyDescent="0.3">
      <c r="A44" s="5" t="s">
        <v>51</v>
      </c>
      <c r="B44" s="5">
        <v>2020</v>
      </c>
      <c r="C44" s="5" t="s">
        <v>37</v>
      </c>
      <c r="D44" s="5" t="s">
        <v>52</v>
      </c>
      <c r="E44" s="5" t="s">
        <v>53</v>
      </c>
      <c r="F44" s="5" t="s">
        <v>54</v>
      </c>
      <c r="G44" s="5" t="s">
        <v>55</v>
      </c>
      <c r="H44" s="5" t="s">
        <v>56</v>
      </c>
      <c r="I44" s="5" t="s">
        <v>59</v>
      </c>
      <c r="J44" s="5">
        <v>279</v>
      </c>
      <c r="K44" s="5">
        <v>398.97</v>
      </c>
      <c r="N44" s="1">
        <v>2020</v>
      </c>
      <c r="O44" s="1" t="s">
        <v>31</v>
      </c>
      <c r="P44" s="1" t="s">
        <v>14</v>
      </c>
      <c r="Q44" s="10" t="s">
        <v>27</v>
      </c>
      <c r="R44" s="12">
        <v>7</v>
      </c>
      <c r="S44" s="12">
        <v>200</v>
      </c>
      <c r="T44" s="12">
        <v>224</v>
      </c>
      <c r="U44" s="12">
        <v>40</v>
      </c>
      <c r="V44" s="13" t="s">
        <v>32</v>
      </c>
    </row>
    <row r="45" spans="1:22" ht="22.8" customHeight="1" x14ac:dyDescent="0.3">
      <c r="A45" s="5" t="s">
        <v>60</v>
      </c>
      <c r="B45" s="5">
        <v>2020</v>
      </c>
      <c r="C45" s="5" t="s">
        <v>37</v>
      </c>
      <c r="D45" s="5" t="s">
        <v>52</v>
      </c>
      <c r="E45" s="5" t="s">
        <v>53</v>
      </c>
      <c r="F45" s="5" t="s">
        <v>54</v>
      </c>
      <c r="G45" s="5" t="s">
        <v>55</v>
      </c>
      <c r="H45" s="5" t="s">
        <v>56</v>
      </c>
      <c r="I45" s="5" t="s">
        <v>59</v>
      </c>
      <c r="J45" s="5">
        <v>213</v>
      </c>
      <c r="K45" s="5">
        <v>304.59000000000003</v>
      </c>
      <c r="N45" s="1">
        <v>2020</v>
      </c>
      <c r="O45" s="1" t="s">
        <v>31</v>
      </c>
      <c r="P45" s="1" t="s">
        <v>22</v>
      </c>
      <c r="Q45" s="2" t="s">
        <v>29</v>
      </c>
      <c r="R45" s="14">
        <v>3</v>
      </c>
      <c r="S45" s="14">
        <v>3333</v>
      </c>
      <c r="T45" s="14">
        <v>5126.576</v>
      </c>
      <c r="U45" s="12">
        <v>666.6</v>
      </c>
      <c r="V45" s="13" t="s">
        <v>32</v>
      </c>
    </row>
    <row r="46" spans="1:22" ht="22.8" customHeight="1" x14ac:dyDescent="0.3">
      <c r="A46" s="5" t="s">
        <v>60</v>
      </c>
      <c r="B46" s="5">
        <v>2020</v>
      </c>
      <c r="C46" s="5" t="s">
        <v>37</v>
      </c>
      <c r="D46" s="5" t="s">
        <v>52</v>
      </c>
      <c r="E46" s="5" t="s">
        <v>53</v>
      </c>
      <c r="F46" s="5" t="s">
        <v>54</v>
      </c>
      <c r="G46" s="5" t="s">
        <v>55</v>
      </c>
      <c r="H46" s="5" t="s">
        <v>56</v>
      </c>
      <c r="I46" s="5" t="s">
        <v>59</v>
      </c>
      <c r="J46" s="5">
        <v>753</v>
      </c>
      <c r="K46" s="5">
        <v>526.24</v>
      </c>
      <c r="N46" s="1">
        <v>2020</v>
      </c>
      <c r="O46" s="1" t="s">
        <v>31</v>
      </c>
      <c r="P46" s="1" t="s">
        <v>28</v>
      </c>
      <c r="Q46" s="2" t="s">
        <v>28</v>
      </c>
      <c r="R46" s="14">
        <v>2</v>
      </c>
      <c r="S46" s="14">
        <v>6600</v>
      </c>
      <c r="T46" s="14">
        <v>7392</v>
      </c>
      <c r="U46" s="12">
        <v>1320</v>
      </c>
      <c r="V46" s="13" t="s">
        <v>32</v>
      </c>
    </row>
    <row r="47" spans="1:22" ht="22.8" customHeight="1" x14ac:dyDescent="0.3">
      <c r="A47" s="5" t="s">
        <v>51</v>
      </c>
      <c r="B47" s="5">
        <v>2020</v>
      </c>
      <c r="C47" s="5" t="s">
        <v>37</v>
      </c>
      <c r="D47" s="5" t="s">
        <v>52</v>
      </c>
      <c r="E47" s="5" t="s">
        <v>53</v>
      </c>
      <c r="F47" s="5" t="s">
        <v>54</v>
      </c>
      <c r="G47" s="5" t="s">
        <v>55</v>
      </c>
      <c r="H47" s="5" t="s">
        <v>56</v>
      </c>
      <c r="I47" s="5" t="s">
        <v>59</v>
      </c>
      <c r="J47" s="5">
        <v>806</v>
      </c>
      <c r="K47" s="5">
        <v>526.24</v>
      </c>
      <c r="N47" s="1">
        <v>2020</v>
      </c>
      <c r="O47" s="1" t="s">
        <v>33</v>
      </c>
      <c r="P47" s="1" t="s">
        <v>10</v>
      </c>
      <c r="Q47" s="10" t="s">
        <v>11</v>
      </c>
      <c r="R47" s="12">
        <v>3566</v>
      </c>
      <c r="S47" s="12">
        <v>4577.3</v>
      </c>
      <c r="T47" s="12">
        <v>5126.576</v>
      </c>
      <c r="U47" s="12">
        <v>915.46</v>
      </c>
      <c r="V47" s="13" t="s">
        <v>32</v>
      </c>
    </row>
    <row r="48" spans="1:22" ht="22.8" customHeight="1" x14ac:dyDescent="0.3">
      <c r="A48" s="5" t="s">
        <v>60</v>
      </c>
      <c r="B48" s="5">
        <v>2020</v>
      </c>
      <c r="C48" s="5" t="s">
        <v>37</v>
      </c>
      <c r="D48" s="5" t="s">
        <v>52</v>
      </c>
      <c r="E48" s="5" t="s">
        <v>53</v>
      </c>
      <c r="F48" s="5" t="s">
        <v>54</v>
      </c>
      <c r="G48" s="5" t="s">
        <v>55</v>
      </c>
      <c r="H48" s="5" t="s">
        <v>56</v>
      </c>
      <c r="I48" s="5" t="s">
        <v>59</v>
      </c>
      <c r="J48" s="5">
        <v>217</v>
      </c>
      <c r="K48" s="5">
        <v>310.31</v>
      </c>
      <c r="N48" s="1">
        <v>2020</v>
      </c>
      <c r="O48" s="1" t="s">
        <v>33</v>
      </c>
      <c r="P48" s="1" t="s">
        <v>10</v>
      </c>
      <c r="Q48" s="10" t="s">
        <v>13</v>
      </c>
      <c r="R48" s="12">
        <v>2498</v>
      </c>
      <c r="S48" s="12">
        <v>8000</v>
      </c>
      <c r="T48" s="12">
        <v>8960</v>
      </c>
      <c r="U48" s="12">
        <v>1600</v>
      </c>
      <c r="V48" s="13" t="s">
        <v>32</v>
      </c>
    </row>
    <row r="49" spans="1:22" ht="22.8" customHeight="1" x14ac:dyDescent="0.3">
      <c r="A49" s="5" t="s">
        <v>51</v>
      </c>
      <c r="B49" s="5">
        <v>2020</v>
      </c>
      <c r="C49" s="5" t="s">
        <v>37</v>
      </c>
      <c r="D49" s="5" t="s">
        <v>52</v>
      </c>
      <c r="E49" s="5" t="s">
        <v>53</v>
      </c>
      <c r="F49" s="5" t="s">
        <v>54</v>
      </c>
      <c r="G49" s="5" t="s">
        <v>55</v>
      </c>
      <c r="H49" s="5" t="s">
        <v>56</v>
      </c>
      <c r="I49" s="5" t="s">
        <v>59</v>
      </c>
      <c r="J49" s="5">
        <v>259</v>
      </c>
      <c r="K49" s="5">
        <v>370.37</v>
      </c>
      <c r="N49" s="1">
        <v>2020</v>
      </c>
      <c r="O49" s="1" t="s">
        <v>33</v>
      </c>
      <c r="P49" s="1" t="s">
        <v>14</v>
      </c>
      <c r="Q49" s="10" t="s">
        <v>15</v>
      </c>
      <c r="R49" s="12">
        <v>1245</v>
      </c>
      <c r="S49" s="12">
        <v>4577.2</v>
      </c>
      <c r="T49" s="12">
        <v>5126.4639999999999</v>
      </c>
      <c r="U49" s="12">
        <v>915.44</v>
      </c>
      <c r="V49" s="13" t="s">
        <v>32</v>
      </c>
    </row>
    <row r="50" spans="1:22" ht="22.8" customHeight="1" x14ac:dyDescent="0.3">
      <c r="A50" s="5" t="s">
        <v>60</v>
      </c>
      <c r="B50" s="5">
        <v>2020</v>
      </c>
      <c r="C50" s="5" t="s">
        <v>37</v>
      </c>
      <c r="D50" s="5" t="s">
        <v>52</v>
      </c>
      <c r="E50" s="5" t="s">
        <v>53</v>
      </c>
      <c r="F50" s="5" t="s">
        <v>54</v>
      </c>
      <c r="G50" s="5" t="s">
        <v>55</v>
      </c>
      <c r="H50" s="5" t="s">
        <v>56</v>
      </c>
      <c r="I50" s="5" t="s">
        <v>59</v>
      </c>
      <c r="J50" s="5">
        <v>187</v>
      </c>
      <c r="K50" s="5">
        <v>267.40999999999997</v>
      </c>
      <c r="N50" s="1">
        <v>2020</v>
      </c>
      <c r="O50" s="1" t="s">
        <v>33</v>
      </c>
      <c r="P50" s="1" t="s">
        <v>16</v>
      </c>
      <c r="Q50" s="2" t="s">
        <v>17</v>
      </c>
      <c r="R50" s="14">
        <v>644</v>
      </c>
      <c r="S50" s="14">
        <v>5743.5</v>
      </c>
      <c r="T50" s="14">
        <v>6432.72</v>
      </c>
      <c r="U50" s="12">
        <v>1148.7</v>
      </c>
      <c r="V50" s="13" t="s">
        <v>32</v>
      </c>
    </row>
    <row r="51" spans="1:22" ht="22.8" customHeight="1" x14ac:dyDescent="0.3">
      <c r="A51" s="5" t="s">
        <v>51</v>
      </c>
      <c r="B51" s="5">
        <v>2020</v>
      </c>
      <c r="C51" s="5" t="s">
        <v>37</v>
      </c>
      <c r="D51" s="5" t="s">
        <v>52</v>
      </c>
      <c r="E51" s="5" t="s">
        <v>53</v>
      </c>
      <c r="F51" s="5" t="s">
        <v>54</v>
      </c>
      <c r="G51" s="5" t="s">
        <v>55</v>
      </c>
      <c r="H51" s="5" t="s">
        <v>56</v>
      </c>
      <c r="I51" s="5" t="s">
        <v>57</v>
      </c>
      <c r="J51" s="5">
        <v>287</v>
      </c>
      <c r="K51" s="5">
        <v>410.40999999999997</v>
      </c>
      <c r="N51" s="1">
        <v>2020</v>
      </c>
      <c r="O51" s="1" t="s">
        <v>33</v>
      </c>
      <c r="P51" s="1" t="s">
        <v>18</v>
      </c>
      <c r="Q51" s="2" t="s">
        <v>19</v>
      </c>
      <c r="R51" s="14">
        <v>643</v>
      </c>
      <c r="S51" s="14">
        <v>7000</v>
      </c>
      <c r="T51" s="14">
        <v>7840</v>
      </c>
      <c r="U51" s="12">
        <v>1400</v>
      </c>
      <c r="V51" s="13" t="s">
        <v>32</v>
      </c>
    </row>
    <row r="52" spans="1:22" ht="22.8" customHeight="1" x14ac:dyDescent="0.3">
      <c r="A52" s="5" t="s">
        <v>58</v>
      </c>
      <c r="B52" s="5">
        <v>2020</v>
      </c>
      <c r="C52" s="5" t="s">
        <v>37</v>
      </c>
      <c r="D52" s="5" t="s">
        <v>52</v>
      </c>
      <c r="E52" s="5" t="s">
        <v>53</v>
      </c>
      <c r="F52" s="5" t="s">
        <v>54</v>
      </c>
      <c r="G52" s="5" t="s">
        <v>63</v>
      </c>
      <c r="H52" s="5" t="s">
        <v>56</v>
      </c>
      <c r="I52" s="5" t="s">
        <v>57</v>
      </c>
      <c r="J52" s="5">
        <v>281</v>
      </c>
      <c r="K52" s="5">
        <v>401.83</v>
      </c>
      <c r="N52" s="1">
        <v>2020</v>
      </c>
      <c r="O52" s="1" t="s">
        <v>33</v>
      </c>
      <c r="P52" s="1" t="s">
        <v>16</v>
      </c>
      <c r="Q52" s="2" t="s">
        <v>20</v>
      </c>
      <c r="R52" s="14">
        <v>455</v>
      </c>
      <c r="S52" s="14">
        <v>4578.6000000000004</v>
      </c>
      <c r="T52" s="14">
        <v>5128.0320000000002</v>
      </c>
      <c r="U52" s="12">
        <v>915.72000000000014</v>
      </c>
      <c r="V52" s="13" t="s">
        <v>32</v>
      </c>
    </row>
    <row r="53" spans="1:22" ht="22.8" customHeight="1" x14ac:dyDescent="0.3">
      <c r="A53" s="5" t="s">
        <v>58</v>
      </c>
      <c r="B53" s="5">
        <v>2020</v>
      </c>
      <c r="C53" s="5" t="s">
        <v>37</v>
      </c>
      <c r="D53" s="5" t="s">
        <v>52</v>
      </c>
      <c r="E53" s="5" t="s">
        <v>53</v>
      </c>
      <c r="F53" s="5" t="s">
        <v>54</v>
      </c>
      <c r="G53" s="5" t="s">
        <v>63</v>
      </c>
      <c r="H53" s="5" t="s">
        <v>56</v>
      </c>
      <c r="I53" s="5" t="s">
        <v>57</v>
      </c>
      <c r="J53" s="5">
        <v>275</v>
      </c>
      <c r="K53" s="5">
        <v>393.25</v>
      </c>
      <c r="N53" s="1">
        <v>2020</v>
      </c>
      <c r="O53" s="1" t="s">
        <v>33</v>
      </c>
      <c r="P53" s="1" t="s">
        <v>18</v>
      </c>
      <c r="Q53" s="2" t="s">
        <v>79</v>
      </c>
      <c r="R53" s="15">
        <v>345</v>
      </c>
      <c r="S53" s="15">
        <v>7000</v>
      </c>
      <c r="T53" s="15">
        <v>7840</v>
      </c>
      <c r="U53" s="12">
        <v>1400</v>
      </c>
      <c r="V53" s="13" t="s">
        <v>32</v>
      </c>
    </row>
    <row r="54" spans="1:22" ht="22.8" customHeight="1" x14ac:dyDescent="0.3">
      <c r="A54" s="5" t="s">
        <v>51</v>
      </c>
      <c r="B54" s="5">
        <v>2020</v>
      </c>
      <c r="C54" s="5" t="s">
        <v>37</v>
      </c>
      <c r="D54" s="5" t="s">
        <v>52</v>
      </c>
      <c r="E54" s="5" t="s">
        <v>53</v>
      </c>
      <c r="F54" s="5" t="s">
        <v>54</v>
      </c>
      <c r="G54" s="5" t="s">
        <v>63</v>
      </c>
      <c r="H54" s="5" t="s">
        <v>56</v>
      </c>
      <c r="I54" s="5" t="s">
        <v>59</v>
      </c>
      <c r="J54" s="5">
        <v>215</v>
      </c>
      <c r="K54" s="5">
        <v>307.45</v>
      </c>
      <c r="N54" s="1">
        <v>2020</v>
      </c>
      <c r="O54" s="1" t="s">
        <v>33</v>
      </c>
      <c r="P54" s="1" t="s">
        <v>14</v>
      </c>
      <c r="Q54" s="10" t="s">
        <v>21</v>
      </c>
      <c r="R54" s="12">
        <v>122</v>
      </c>
      <c r="S54" s="12">
        <v>100</v>
      </c>
      <c r="T54" s="12">
        <v>112</v>
      </c>
      <c r="U54" s="12">
        <v>20</v>
      </c>
      <c r="V54" s="13" t="s">
        <v>32</v>
      </c>
    </row>
    <row r="55" spans="1:22" ht="22.8" customHeight="1" x14ac:dyDescent="0.3">
      <c r="A55" s="5" t="s">
        <v>61</v>
      </c>
      <c r="B55" s="5">
        <v>2020</v>
      </c>
      <c r="C55" s="5" t="s">
        <v>37</v>
      </c>
      <c r="D55" s="5" t="s">
        <v>52</v>
      </c>
      <c r="E55" s="5" t="s">
        <v>53</v>
      </c>
      <c r="F55" s="5" t="s">
        <v>54</v>
      </c>
      <c r="G55" s="5" t="s">
        <v>63</v>
      </c>
      <c r="H55" s="5" t="s">
        <v>56</v>
      </c>
      <c r="I55" s="5" t="s">
        <v>59</v>
      </c>
      <c r="J55" s="5">
        <v>263</v>
      </c>
      <c r="K55" s="5">
        <v>376.09000000000003</v>
      </c>
      <c r="N55" s="1">
        <v>2020</v>
      </c>
      <c r="O55" s="1" t="s">
        <v>33</v>
      </c>
      <c r="P55" s="1" t="s">
        <v>22</v>
      </c>
      <c r="Q55" s="2" t="s">
        <v>23</v>
      </c>
      <c r="R55" s="14">
        <v>78</v>
      </c>
      <c r="S55" s="14">
        <v>4577.2</v>
      </c>
      <c r="T55" s="14">
        <v>5126.4639999999999</v>
      </c>
      <c r="U55" s="12">
        <v>915.44</v>
      </c>
      <c r="V55" s="13" t="s">
        <v>32</v>
      </c>
    </row>
    <row r="56" spans="1:22" ht="22.8" customHeight="1" x14ac:dyDescent="0.3">
      <c r="A56" s="5" t="s">
        <v>58</v>
      </c>
      <c r="B56" s="5">
        <v>2020</v>
      </c>
      <c r="C56" s="5" t="s">
        <v>37</v>
      </c>
      <c r="D56" s="5" t="s">
        <v>52</v>
      </c>
      <c r="E56" s="5" t="s">
        <v>53</v>
      </c>
      <c r="F56" s="5" t="s">
        <v>54</v>
      </c>
      <c r="G56" s="5" t="s">
        <v>63</v>
      </c>
      <c r="H56" s="5" t="s">
        <v>56</v>
      </c>
      <c r="I56" s="5" t="s">
        <v>59</v>
      </c>
      <c r="J56" s="5">
        <v>776</v>
      </c>
      <c r="K56" s="5">
        <v>1109.68</v>
      </c>
      <c r="N56" s="1">
        <v>2020</v>
      </c>
      <c r="O56" s="1" t="s">
        <v>33</v>
      </c>
      <c r="P56" s="1" t="s">
        <v>22</v>
      </c>
      <c r="Q56" s="2" t="s">
        <v>24</v>
      </c>
      <c r="R56" s="14">
        <v>76</v>
      </c>
      <c r="S56" s="14">
        <v>4576.8999999999996</v>
      </c>
      <c r="T56" s="14">
        <v>5126.1279999999997</v>
      </c>
      <c r="U56" s="12">
        <v>915.38</v>
      </c>
      <c r="V56" s="13" t="s">
        <v>32</v>
      </c>
    </row>
    <row r="57" spans="1:22" ht="22.8" customHeight="1" x14ac:dyDescent="0.3">
      <c r="A57" s="5" t="s">
        <v>51</v>
      </c>
      <c r="B57" s="5">
        <v>2020</v>
      </c>
      <c r="C57" s="5" t="s">
        <v>41</v>
      </c>
      <c r="D57" s="5" t="s">
        <v>52</v>
      </c>
      <c r="E57" s="5" t="s">
        <v>53</v>
      </c>
      <c r="F57" s="5" t="s">
        <v>54</v>
      </c>
      <c r="G57" s="5" t="s">
        <v>63</v>
      </c>
      <c r="H57" s="5" t="s">
        <v>56</v>
      </c>
      <c r="I57" s="5" t="s">
        <v>57</v>
      </c>
      <c r="J57" s="5">
        <v>224</v>
      </c>
      <c r="K57" s="5">
        <v>526.24</v>
      </c>
      <c r="N57" s="1">
        <v>2020</v>
      </c>
      <c r="O57" s="1" t="s">
        <v>33</v>
      </c>
      <c r="P57" s="1" t="s">
        <v>22</v>
      </c>
      <c r="Q57" s="2" t="s">
        <v>25</v>
      </c>
      <c r="R57" s="14">
        <v>46</v>
      </c>
      <c r="S57" s="14">
        <v>200</v>
      </c>
      <c r="T57" s="14">
        <v>224</v>
      </c>
      <c r="U57" s="12">
        <v>40</v>
      </c>
      <c r="V57" s="13" t="s">
        <v>32</v>
      </c>
    </row>
    <row r="58" spans="1:22" ht="22.8" customHeight="1" x14ac:dyDescent="0.3">
      <c r="A58" s="5" t="s">
        <v>51</v>
      </c>
      <c r="B58" s="5">
        <v>2020</v>
      </c>
      <c r="C58" s="5" t="s">
        <v>41</v>
      </c>
      <c r="D58" s="5" t="s">
        <v>52</v>
      </c>
      <c r="E58" s="5" t="s">
        <v>53</v>
      </c>
      <c r="F58" s="5" t="s">
        <v>54</v>
      </c>
      <c r="G58" s="5" t="s">
        <v>63</v>
      </c>
      <c r="H58" s="5" t="s">
        <v>56</v>
      </c>
      <c r="I58" s="5" t="s">
        <v>57</v>
      </c>
      <c r="J58" s="5">
        <v>218</v>
      </c>
      <c r="K58" s="5">
        <v>526.24</v>
      </c>
      <c r="N58" s="1">
        <v>2020</v>
      </c>
      <c r="O58" s="1" t="s">
        <v>33</v>
      </c>
      <c r="P58" s="1" t="s">
        <v>22</v>
      </c>
      <c r="Q58" s="2" t="s">
        <v>26</v>
      </c>
      <c r="R58" s="14">
        <v>34</v>
      </c>
      <c r="S58" s="14">
        <v>4576.8</v>
      </c>
      <c r="T58" s="14">
        <v>5126.0160000000005</v>
      </c>
      <c r="U58" s="12">
        <v>915.36000000000013</v>
      </c>
      <c r="V58" s="13" t="s">
        <v>32</v>
      </c>
    </row>
    <row r="59" spans="1:22" ht="22.8" customHeight="1" x14ac:dyDescent="0.3">
      <c r="A59" s="5" t="s">
        <v>51</v>
      </c>
      <c r="B59" s="5">
        <v>2020</v>
      </c>
      <c r="C59" s="5" t="s">
        <v>41</v>
      </c>
      <c r="D59" s="5" t="s">
        <v>52</v>
      </c>
      <c r="E59" s="5" t="s">
        <v>53</v>
      </c>
      <c r="F59" s="5" t="s">
        <v>54</v>
      </c>
      <c r="G59" s="5" t="s">
        <v>63</v>
      </c>
      <c r="H59" s="5" t="s">
        <v>56</v>
      </c>
      <c r="I59" s="5" t="s">
        <v>57</v>
      </c>
      <c r="J59" s="5">
        <v>212</v>
      </c>
      <c r="K59" s="5">
        <v>526.24</v>
      </c>
      <c r="N59" s="1">
        <v>2020</v>
      </c>
      <c r="O59" s="1" t="s">
        <v>33</v>
      </c>
      <c r="P59" s="1" t="s">
        <v>14</v>
      </c>
      <c r="Q59" s="10" t="s">
        <v>27</v>
      </c>
      <c r="R59" s="12">
        <v>7</v>
      </c>
      <c r="S59" s="12">
        <v>200</v>
      </c>
      <c r="T59" s="12">
        <v>224</v>
      </c>
      <c r="U59" s="12">
        <v>40</v>
      </c>
      <c r="V59" s="13" t="s">
        <v>32</v>
      </c>
    </row>
    <row r="60" spans="1:22" ht="22.8" customHeight="1" x14ac:dyDescent="0.3">
      <c r="A60" s="5" t="s">
        <v>51</v>
      </c>
      <c r="B60" s="5">
        <v>2020</v>
      </c>
      <c r="C60" s="5" t="s">
        <v>41</v>
      </c>
      <c r="D60" s="5" t="s">
        <v>52</v>
      </c>
      <c r="E60" s="5" t="s">
        <v>53</v>
      </c>
      <c r="F60" s="5" t="s">
        <v>54</v>
      </c>
      <c r="G60" s="5" t="s">
        <v>63</v>
      </c>
      <c r="H60" s="5" t="s">
        <v>56</v>
      </c>
      <c r="I60" s="5" t="s">
        <v>59</v>
      </c>
      <c r="J60" s="5">
        <v>194</v>
      </c>
      <c r="K60" s="5">
        <v>277.42</v>
      </c>
      <c r="N60" s="1">
        <v>2020</v>
      </c>
      <c r="O60" s="1" t="s">
        <v>33</v>
      </c>
      <c r="P60" s="1" t="s">
        <v>22</v>
      </c>
      <c r="Q60" s="2" t="s">
        <v>29</v>
      </c>
      <c r="R60" s="14">
        <v>3</v>
      </c>
      <c r="S60" s="14">
        <v>4577.3</v>
      </c>
      <c r="T60" s="14">
        <v>5126.576</v>
      </c>
      <c r="U60" s="12">
        <v>915.46</v>
      </c>
      <c r="V60" s="13" t="s">
        <v>32</v>
      </c>
    </row>
    <row r="61" spans="1:22" ht="22.8" customHeight="1" x14ac:dyDescent="0.3">
      <c r="A61" s="5" t="s">
        <v>58</v>
      </c>
      <c r="B61" s="5">
        <v>2020</v>
      </c>
      <c r="C61" s="5" t="s">
        <v>41</v>
      </c>
      <c r="D61" s="5" t="s">
        <v>52</v>
      </c>
      <c r="E61" s="5" t="s">
        <v>53</v>
      </c>
      <c r="F61" s="5" t="s">
        <v>54</v>
      </c>
      <c r="G61" s="5" t="s">
        <v>63</v>
      </c>
      <c r="H61" s="5" t="s">
        <v>56</v>
      </c>
      <c r="I61" s="5" t="s">
        <v>59</v>
      </c>
      <c r="J61" s="5">
        <v>242</v>
      </c>
      <c r="K61" s="5">
        <v>346.06</v>
      </c>
      <c r="N61" s="1">
        <v>2020</v>
      </c>
      <c r="O61" s="1" t="s">
        <v>33</v>
      </c>
      <c r="P61" s="1" t="s">
        <v>28</v>
      </c>
      <c r="Q61" s="2" t="s">
        <v>28</v>
      </c>
      <c r="R61" s="14">
        <v>2</v>
      </c>
      <c r="S61" s="14">
        <v>6600</v>
      </c>
      <c r="T61" s="14">
        <v>7392</v>
      </c>
      <c r="U61" s="12">
        <v>1320</v>
      </c>
      <c r="V61" s="13" t="s">
        <v>32</v>
      </c>
    </row>
    <row r="62" spans="1:22" ht="22.8" customHeight="1" x14ac:dyDescent="0.3">
      <c r="A62" s="5" t="s">
        <v>58</v>
      </c>
      <c r="B62" s="5">
        <v>2020</v>
      </c>
      <c r="C62" s="5" t="s">
        <v>41</v>
      </c>
      <c r="D62" s="5" t="s">
        <v>52</v>
      </c>
      <c r="E62" s="5" t="s">
        <v>53</v>
      </c>
      <c r="F62" s="5" t="s">
        <v>54</v>
      </c>
      <c r="G62" s="5" t="s">
        <v>63</v>
      </c>
      <c r="H62" s="5" t="s">
        <v>56</v>
      </c>
      <c r="I62" s="5" t="s">
        <v>59</v>
      </c>
      <c r="J62" s="5">
        <v>164</v>
      </c>
      <c r="K62" s="5">
        <v>234.51999999999998</v>
      </c>
      <c r="N62" s="1">
        <v>2020</v>
      </c>
      <c r="O62" s="1" t="s">
        <v>34</v>
      </c>
      <c r="P62" s="1" t="s">
        <v>10</v>
      </c>
      <c r="Q62" s="10" t="s">
        <v>11</v>
      </c>
      <c r="R62" s="12">
        <v>3566</v>
      </c>
      <c r="S62" s="12">
        <v>4577.3</v>
      </c>
      <c r="T62" s="12">
        <v>5126.576</v>
      </c>
      <c r="U62" s="12">
        <v>915.46</v>
      </c>
      <c r="V62" s="13" t="s">
        <v>32</v>
      </c>
    </row>
    <row r="63" spans="1:22" ht="22.8" customHeight="1" x14ac:dyDescent="0.3">
      <c r="A63" s="5" t="s">
        <v>60</v>
      </c>
      <c r="B63" s="5">
        <v>2020</v>
      </c>
      <c r="C63" s="5" t="s">
        <v>41</v>
      </c>
      <c r="D63" s="5" t="s">
        <v>52</v>
      </c>
      <c r="E63" s="5" t="s">
        <v>53</v>
      </c>
      <c r="F63" s="5" t="s">
        <v>54</v>
      </c>
      <c r="G63" s="5" t="s">
        <v>63</v>
      </c>
      <c r="H63" s="5" t="s">
        <v>56</v>
      </c>
      <c r="I63" s="5" t="s">
        <v>59</v>
      </c>
      <c r="J63" s="5">
        <v>238</v>
      </c>
      <c r="K63" s="5">
        <v>340.34000000000003</v>
      </c>
      <c r="N63" s="1">
        <v>2020</v>
      </c>
      <c r="O63" s="1" t="s">
        <v>34</v>
      </c>
      <c r="P63" s="1" t="s">
        <v>10</v>
      </c>
      <c r="Q63" s="10" t="s">
        <v>13</v>
      </c>
      <c r="R63" s="12">
        <v>2498</v>
      </c>
      <c r="S63" s="12">
        <v>8000</v>
      </c>
      <c r="T63" s="12">
        <v>8960</v>
      </c>
      <c r="U63" s="12">
        <v>1600</v>
      </c>
      <c r="V63" s="13" t="s">
        <v>32</v>
      </c>
    </row>
    <row r="64" spans="1:22" ht="22.8" customHeight="1" x14ac:dyDescent="0.3">
      <c r="A64" s="5" t="s">
        <v>51</v>
      </c>
      <c r="B64" s="5">
        <v>2020</v>
      </c>
      <c r="C64" s="5" t="s">
        <v>41</v>
      </c>
      <c r="D64" s="5" t="s">
        <v>52</v>
      </c>
      <c r="E64" s="5" t="s">
        <v>53</v>
      </c>
      <c r="F64" s="5" t="s">
        <v>54</v>
      </c>
      <c r="G64" s="5" t="s">
        <v>63</v>
      </c>
      <c r="H64" s="5" t="s">
        <v>56</v>
      </c>
      <c r="I64" s="5" t="s">
        <v>59</v>
      </c>
      <c r="J64" s="5">
        <v>166</v>
      </c>
      <c r="K64" s="5">
        <v>237.38</v>
      </c>
      <c r="N64" s="1">
        <v>2020</v>
      </c>
      <c r="O64" s="1" t="s">
        <v>34</v>
      </c>
      <c r="P64" s="1" t="s">
        <v>14</v>
      </c>
      <c r="Q64" s="10" t="s">
        <v>15</v>
      </c>
      <c r="R64" s="12">
        <v>1245</v>
      </c>
      <c r="S64" s="12">
        <v>4577.2</v>
      </c>
      <c r="T64" s="12">
        <v>5126.4639999999999</v>
      </c>
      <c r="U64" s="12">
        <v>915.44</v>
      </c>
      <c r="V64" s="13" t="s">
        <v>32</v>
      </c>
    </row>
    <row r="65" spans="1:22" ht="22.8" customHeight="1" x14ac:dyDescent="0.3">
      <c r="A65" s="5" t="s">
        <v>60</v>
      </c>
      <c r="B65" s="5">
        <v>2020</v>
      </c>
      <c r="C65" s="5" t="s">
        <v>41</v>
      </c>
      <c r="D65" s="5" t="s">
        <v>52</v>
      </c>
      <c r="E65" s="5" t="s">
        <v>53</v>
      </c>
      <c r="F65" s="5" t="s">
        <v>54</v>
      </c>
      <c r="G65" s="5" t="s">
        <v>63</v>
      </c>
      <c r="H65" s="5" t="s">
        <v>56</v>
      </c>
      <c r="I65" s="5" t="s">
        <v>57</v>
      </c>
      <c r="J65" s="5">
        <v>222</v>
      </c>
      <c r="K65" s="5">
        <v>526.24</v>
      </c>
      <c r="N65" s="1">
        <v>2020</v>
      </c>
      <c r="O65" s="1" t="s">
        <v>34</v>
      </c>
      <c r="P65" s="1" t="s">
        <v>16</v>
      </c>
      <c r="Q65" s="2" t="s">
        <v>17</v>
      </c>
      <c r="R65" s="14">
        <v>644</v>
      </c>
      <c r="S65" s="14">
        <v>5743.5</v>
      </c>
      <c r="T65" s="14">
        <v>6432.72</v>
      </c>
      <c r="U65" s="12">
        <v>1148.7</v>
      </c>
      <c r="V65" s="13" t="s">
        <v>32</v>
      </c>
    </row>
    <row r="66" spans="1:22" ht="22.8" customHeight="1" x14ac:dyDescent="0.3">
      <c r="A66" s="5" t="s">
        <v>51</v>
      </c>
      <c r="B66" s="5">
        <v>2020</v>
      </c>
      <c r="C66" s="5" t="s">
        <v>41</v>
      </c>
      <c r="D66" s="5" t="s">
        <v>52</v>
      </c>
      <c r="E66" s="5" t="s">
        <v>53</v>
      </c>
      <c r="F66" s="5" t="s">
        <v>54</v>
      </c>
      <c r="G66" s="5" t="s">
        <v>63</v>
      </c>
      <c r="H66" s="5" t="s">
        <v>56</v>
      </c>
      <c r="I66" s="5" t="s">
        <v>57</v>
      </c>
      <c r="J66" s="5">
        <v>216</v>
      </c>
      <c r="K66" s="5">
        <v>526.24</v>
      </c>
      <c r="N66" s="1">
        <v>2020</v>
      </c>
      <c r="O66" s="1" t="s">
        <v>34</v>
      </c>
      <c r="P66" s="1" t="s">
        <v>18</v>
      </c>
      <c r="Q66" s="2" t="s">
        <v>19</v>
      </c>
      <c r="R66" s="14">
        <v>643</v>
      </c>
      <c r="S66" s="14">
        <v>7000</v>
      </c>
      <c r="T66" s="14">
        <v>7840</v>
      </c>
      <c r="U66" s="12">
        <v>1400</v>
      </c>
      <c r="V66" s="13" t="s">
        <v>12</v>
      </c>
    </row>
    <row r="67" spans="1:22" ht="22.8" customHeight="1" x14ac:dyDescent="0.3">
      <c r="A67" s="5" t="s">
        <v>58</v>
      </c>
      <c r="B67" s="5">
        <v>2020</v>
      </c>
      <c r="C67" s="5" t="s">
        <v>41</v>
      </c>
      <c r="D67" s="5" t="s">
        <v>52</v>
      </c>
      <c r="E67" s="5" t="s">
        <v>53</v>
      </c>
      <c r="F67" s="5" t="s">
        <v>54</v>
      </c>
      <c r="G67" s="5" t="s">
        <v>63</v>
      </c>
      <c r="H67" s="5" t="s">
        <v>56</v>
      </c>
      <c r="I67" s="5" t="s">
        <v>59</v>
      </c>
      <c r="J67" s="5">
        <v>684</v>
      </c>
      <c r="K67" s="5">
        <v>978.12</v>
      </c>
      <c r="N67" s="1">
        <v>2020</v>
      </c>
      <c r="O67" s="1" t="s">
        <v>34</v>
      </c>
      <c r="P67" s="1" t="s">
        <v>16</v>
      </c>
      <c r="Q67" s="2" t="s">
        <v>20</v>
      </c>
      <c r="R67" s="14">
        <v>455</v>
      </c>
      <c r="S67" s="14">
        <v>4578.6000000000004</v>
      </c>
      <c r="T67" s="14">
        <v>5128.0320000000002</v>
      </c>
      <c r="U67" s="12">
        <v>915.72000000000014</v>
      </c>
      <c r="V67" s="13" t="s">
        <v>12</v>
      </c>
    </row>
    <row r="68" spans="1:22" ht="22.8" customHeight="1" x14ac:dyDescent="0.3">
      <c r="A68" s="5" t="s">
        <v>61</v>
      </c>
      <c r="B68" s="5">
        <v>2020</v>
      </c>
      <c r="C68" s="5" t="s">
        <v>41</v>
      </c>
      <c r="D68" s="5" t="s">
        <v>52</v>
      </c>
      <c r="E68" s="5" t="s">
        <v>53</v>
      </c>
      <c r="F68" s="5" t="s">
        <v>54</v>
      </c>
      <c r="G68" s="5" t="s">
        <v>63</v>
      </c>
      <c r="H68" s="5" t="s">
        <v>56</v>
      </c>
      <c r="I68" s="5" t="s">
        <v>59</v>
      </c>
      <c r="J68" s="5">
        <v>717</v>
      </c>
      <c r="K68" s="5">
        <v>1025.31</v>
      </c>
      <c r="N68" s="1">
        <v>2020</v>
      </c>
      <c r="O68" s="1" t="s">
        <v>34</v>
      </c>
      <c r="P68" s="1" t="s">
        <v>18</v>
      </c>
      <c r="Q68" s="2" t="s">
        <v>79</v>
      </c>
      <c r="R68" s="15">
        <v>345</v>
      </c>
      <c r="S68" s="15">
        <v>7000</v>
      </c>
      <c r="T68" s="15">
        <v>7840</v>
      </c>
      <c r="U68" s="12">
        <v>1400</v>
      </c>
      <c r="V68" s="13" t="s">
        <v>12</v>
      </c>
    </row>
    <row r="69" spans="1:22" ht="22.8" customHeight="1" x14ac:dyDescent="0.3">
      <c r="A69" s="5" t="s">
        <v>58</v>
      </c>
      <c r="B69" s="5">
        <v>2020</v>
      </c>
      <c r="C69" s="5" t="s">
        <v>41</v>
      </c>
      <c r="D69" s="5" t="s">
        <v>52</v>
      </c>
      <c r="E69" s="5" t="s">
        <v>53</v>
      </c>
      <c r="F69" s="5" t="s">
        <v>54</v>
      </c>
      <c r="G69" s="5" t="s">
        <v>63</v>
      </c>
      <c r="H69" s="5" t="s">
        <v>56</v>
      </c>
      <c r="I69" s="5" t="s">
        <v>59</v>
      </c>
      <c r="J69" s="5">
        <v>770</v>
      </c>
      <c r="K69" s="5">
        <v>1101.0999999999999</v>
      </c>
      <c r="N69" s="1">
        <v>2020</v>
      </c>
      <c r="O69" s="1" t="s">
        <v>34</v>
      </c>
      <c r="P69" s="1" t="s">
        <v>14</v>
      </c>
      <c r="Q69" s="10" t="s">
        <v>21</v>
      </c>
      <c r="R69" s="12">
        <v>122</v>
      </c>
      <c r="S69" s="12">
        <v>100</v>
      </c>
      <c r="T69" s="12">
        <v>112</v>
      </c>
      <c r="U69" s="12">
        <v>20</v>
      </c>
      <c r="V69" s="13" t="s">
        <v>12</v>
      </c>
    </row>
    <row r="70" spans="1:22" ht="22.8" customHeight="1" x14ac:dyDescent="0.3">
      <c r="A70" s="5" t="s">
        <v>58</v>
      </c>
      <c r="B70" s="5">
        <v>2020</v>
      </c>
      <c r="C70" s="5" t="s">
        <v>41</v>
      </c>
      <c r="D70" s="5" t="s">
        <v>52</v>
      </c>
      <c r="E70" s="5" t="s">
        <v>53</v>
      </c>
      <c r="F70" s="5" t="s">
        <v>54</v>
      </c>
      <c r="G70" s="5" t="s">
        <v>63</v>
      </c>
      <c r="H70" s="5" t="s">
        <v>56</v>
      </c>
      <c r="I70" s="5" t="s">
        <v>57</v>
      </c>
      <c r="J70" s="5">
        <v>225</v>
      </c>
      <c r="K70" s="5">
        <v>321.75</v>
      </c>
      <c r="N70" s="1">
        <v>2020</v>
      </c>
      <c r="O70" s="1" t="s">
        <v>34</v>
      </c>
      <c r="P70" s="1" t="s">
        <v>22</v>
      </c>
      <c r="Q70" s="2" t="s">
        <v>23</v>
      </c>
      <c r="R70" s="14">
        <v>78</v>
      </c>
      <c r="S70" s="14">
        <v>4577.2</v>
      </c>
      <c r="T70" s="14">
        <v>5126.4639999999999</v>
      </c>
      <c r="U70" s="12">
        <v>915.44</v>
      </c>
      <c r="V70" s="13" t="s">
        <v>12</v>
      </c>
    </row>
    <row r="71" spans="1:22" ht="22.8" customHeight="1" x14ac:dyDescent="0.3">
      <c r="A71" s="5" t="s">
        <v>61</v>
      </c>
      <c r="B71" s="5">
        <v>2020</v>
      </c>
      <c r="C71" s="5" t="s">
        <v>41</v>
      </c>
      <c r="D71" s="5" t="s">
        <v>52</v>
      </c>
      <c r="E71" s="5" t="s">
        <v>53</v>
      </c>
      <c r="F71" s="5" t="s">
        <v>54</v>
      </c>
      <c r="G71" s="5" t="s">
        <v>63</v>
      </c>
      <c r="H71" s="5" t="s">
        <v>56</v>
      </c>
      <c r="I71" s="5" t="s">
        <v>57</v>
      </c>
      <c r="J71" s="5">
        <v>219</v>
      </c>
      <c r="K71" s="5">
        <v>313.17</v>
      </c>
      <c r="N71" s="1">
        <v>2020</v>
      </c>
      <c r="O71" s="1" t="s">
        <v>34</v>
      </c>
      <c r="P71" s="1" t="s">
        <v>22</v>
      </c>
      <c r="Q71" s="2" t="s">
        <v>24</v>
      </c>
      <c r="R71" s="14">
        <v>76</v>
      </c>
      <c r="S71" s="14">
        <v>4576.8999999999996</v>
      </c>
      <c r="T71" s="14">
        <v>5126.1279999999997</v>
      </c>
      <c r="U71" s="12">
        <v>915.38</v>
      </c>
      <c r="V71" s="13" t="s">
        <v>12</v>
      </c>
    </row>
    <row r="72" spans="1:22" ht="22.8" customHeight="1" x14ac:dyDescent="0.3">
      <c r="A72" s="5" t="s">
        <v>60</v>
      </c>
      <c r="B72" s="5">
        <v>2020</v>
      </c>
      <c r="C72" s="5" t="s">
        <v>41</v>
      </c>
      <c r="D72" s="5" t="s">
        <v>52</v>
      </c>
      <c r="E72" s="5" t="s">
        <v>53</v>
      </c>
      <c r="F72" s="5" t="s">
        <v>54</v>
      </c>
      <c r="G72" s="5" t="s">
        <v>63</v>
      </c>
      <c r="H72" s="5" t="s">
        <v>56</v>
      </c>
      <c r="I72" s="5" t="s">
        <v>57</v>
      </c>
      <c r="J72" s="5">
        <v>213</v>
      </c>
      <c r="K72" s="5">
        <v>304.59000000000003</v>
      </c>
      <c r="N72" s="1">
        <v>2020</v>
      </c>
      <c r="O72" s="1" t="s">
        <v>34</v>
      </c>
      <c r="P72" s="1" t="s">
        <v>22</v>
      </c>
      <c r="Q72" s="2" t="s">
        <v>25</v>
      </c>
      <c r="R72" s="14">
        <v>46</v>
      </c>
      <c r="S72" s="14">
        <v>200</v>
      </c>
      <c r="T72" s="14">
        <v>224</v>
      </c>
      <c r="U72" s="12">
        <v>40</v>
      </c>
      <c r="V72" s="13" t="s">
        <v>12</v>
      </c>
    </row>
    <row r="73" spans="1:22" ht="22.8" customHeight="1" x14ac:dyDescent="0.3">
      <c r="A73" s="5" t="s">
        <v>58</v>
      </c>
      <c r="B73" s="5">
        <v>2020</v>
      </c>
      <c r="C73" s="5" t="s">
        <v>41</v>
      </c>
      <c r="D73" s="5" t="s">
        <v>52</v>
      </c>
      <c r="E73" s="5" t="s">
        <v>53</v>
      </c>
      <c r="F73" s="5" t="s">
        <v>54</v>
      </c>
      <c r="G73" s="5" t="s">
        <v>63</v>
      </c>
      <c r="H73" s="5" t="s">
        <v>56</v>
      </c>
      <c r="I73" s="5" t="s">
        <v>59</v>
      </c>
      <c r="J73" s="5">
        <v>195</v>
      </c>
      <c r="K73" s="5">
        <v>278.85000000000002</v>
      </c>
      <c r="N73" s="1">
        <v>2020</v>
      </c>
      <c r="O73" s="1" t="s">
        <v>34</v>
      </c>
      <c r="P73" s="1" t="s">
        <v>22</v>
      </c>
      <c r="Q73" s="2" t="s">
        <v>26</v>
      </c>
      <c r="R73" s="14">
        <v>34</v>
      </c>
      <c r="S73" s="14">
        <v>4576.8</v>
      </c>
      <c r="T73" s="14">
        <v>5126.0160000000005</v>
      </c>
      <c r="U73" s="12">
        <v>915.36000000000013</v>
      </c>
      <c r="V73" s="13" t="s">
        <v>12</v>
      </c>
    </row>
    <row r="74" spans="1:22" ht="22.8" customHeight="1" x14ac:dyDescent="0.3">
      <c r="A74" s="5" t="s">
        <v>58</v>
      </c>
      <c r="B74" s="5">
        <v>2020</v>
      </c>
      <c r="C74" s="5" t="s">
        <v>41</v>
      </c>
      <c r="D74" s="5" t="s">
        <v>52</v>
      </c>
      <c r="E74" s="5" t="s">
        <v>53</v>
      </c>
      <c r="F74" s="5" t="s">
        <v>54</v>
      </c>
      <c r="G74" s="5" t="s">
        <v>63</v>
      </c>
      <c r="H74" s="5" t="s">
        <v>56</v>
      </c>
      <c r="I74" s="5" t="s">
        <v>59</v>
      </c>
      <c r="J74" s="5">
        <v>810</v>
      </c>
      <c r="K74" s="5">
        <v>526.24</v>
      </c>
      <c r="N74" s="1">
        <v>2020</v>
      </c>
      <c r="O74" s="1" t="s">
        <v>34</v>
      </c>
      <c r="P74" s="1" t="s">
        <v>14</v>
      </c>
      <c r="Q74" s="10" t="s">
        <v>27</v>
      </c>
      <c r="R74" s="12">
        <v>7</v>
      </c>
      <c r="S74" s="12">
        <v>200</v>
      </c>
      <c r="T74" s="12">
        <v>224</v>
      </c>
      <c r="U74" s="12">
        <v>40</v>
      </c>
      <c r="V74" s="13" t="s">
        <v>12</v>
      </c>
    </row>
    <row r="75" spans="1:22" ht="22.8" customHeight="1" x14ac:dyDescent="0.3">
      <c r="A75" s="5" t="s">
        <v>51</v>
      </c>
      <c r="B75" s="5">
        <v>2020</v>
      </c>
      <c r="C75" s="5" t="s">
        <v>41</v>
      </c>
      <c r="D75" s="5" t="s">
        <v>52</v>
      </c>
      <c r="E75" s="5" t="s">
        <v>53</v>
      </c>
      <c r="F75" s="5" t="s">
        <v>54</v>
      </c>
      <c r="G75" s="5" t="s">
        <v>63</v>
      </c>
      <c r="H75" s="5" t="s">
        <v>56</v>
      </c>
      <c r="I75" s="5" t="s">
        <v>59</v>
      </c>
      <c r="J75" s="5">
        <v>193</v>
      </c>
      <c r="K75" s="5">
        <v>275.99</v>
      </c>
      <c r="N75" s="1">
        <v>2020</v>
      </c>
      <c r="O75" s="1" t="s">
        <v>34</v>
      </c>
      <c r="P75" s="1" t="s">
        <v>22</v>
      </c>
      <c r="Q75" s="2" t="s">
        <v>29</v>
      </c>
      <c r="R75" s="14">
        <v>3</v>
      </c>
      <c r="S75" s="14">
        <v>4577.3</v>
      </c>
      <c r="T75" s="14">
        <v>5126.576</v>
      </c>
      <c r="U75" s="12">
        <v>915.46</v>
      </c>
      <c r="V75" s="13" t="s">
        <v>12</v>
      </c>
    </row>
    <row r="76" spans="1:22" ht="22.8" customHeight="1" x14ac:dyDescent="0.3">
      <c r="A76" s="5" t="s">
        <v>60</v>
      </c>
      <c r="B76" s="5">
        <v>2020</v>
      </c>
      <c r="C76" s="5" t="s">
        <v>41</v>
      </c>
      <c r="D76" s="5" t="s">
        <v>52</v>
      </c>
      <c r="E76" s="5" t="s">
        <v>53</v>
      </c>
      <c r="F76" s="5" t="s">
        <v>54</v>
      </c>
      <c r="G76" s="5" t="s">
        <v>63</v>
      </c>
      <c r="H76" s="5" t="s">
        <v>56</v>
      </c>
      <c r="I76" s="5" t="s">
        <v>59</v>
      </c>
      <c r="J76" s="5">
        <v>241</v>
      </c>
      <c r="K76" s="5">
        <v>344.63</v>
      </c>
      <c r="N76" s="1">
        <v>2020</v>
      </c>
      <c r="O76" s="1" t="s">
        <v>34</v>
      </c>
      <c r="P76" s="1" t="s">
        <v>28</v>
      </c>
      <c r="Q76" s="2" t="s">
        <v>28</v>
      </c>
      <c r="R76" s="14">
        <v>2</v>
      </c>
      <c r="S76" s="14">
        <v>6600</v>
      </c>
      <c r="T76" s="14">
        <v>7392</v>
      </c>
      <c r="U76" s="12">
        <v>1320</v>
      </c>
      <c r="V76" s="13" t="s">
        <v>12</v>
      </c>
    </row>
    <row r="77" spans="1:22" ht="22.8" customHeight="1" x14ac:dyDescent="0.3">
      <c r="A77" s="5" t="s">
        <v>51</v>
      </c>
      <c r="B77" s="5">
        <v>2020</v>
      </c>
      <c r="C77" s="5" t="s">
        <v>41</v>
      </c>
      <c r="D77" s="5" t="s">
        <v>52</v>
      </c>
      <c r="E77" s="5" t="s">
        <v>53</v>
      </c>
      <c r="F77" s="5" t="s">
        <v>54</v>
      </c>
      <c r="G77" s="5" t="s">
        <v>63</v>
      </c>
      <c r="H77" s="5" t="s">
        <v>56</v>
      </c>
      <c r="I77" s="5" t="s">
        <v>57</v>
      </c>
      <c r="J77" s="5">
        <v>221</v>
      </c>
      <c r="K77" s="5">
        <v>316.02999999999997</v>
      </c>
      <c r="N77" s="1">
        <v>2020</v>
      </c>
      <c r="O77" s="1" t="s">
        <v>35</v>
      </c>
      <c r="P77" s="1" t="s">
        <v>10</v>
      </c>
      <c r="Q77" s="10" t="s">
        <v>11</v>
      </c>
      <c r="R77" s="12">
        <v>3566</v>
      </c>
      <c r="S77" s="12">
        <v>4577.3</v>
      </c>
      <c r="T77" s="12">
        <v>5126.576</v>
      </c>
      <c r="U77" s="12">
        <v>915.46</v>
      </c>
      <c r="V77" s="13" t="s">
        <v>12</v>
      </c>
    </row>
    <row r="78" spans="1:22" ht="22.8" customHeight="1" x14ac:dyDescent="0.3">
      <c r="A78" s="5" t="s">
        <v>58</v>
      </c>
      <c r="B78" s="5">
        <v>2020</v>
      </c>
      <c r="C78" s="5" t="s">
        <v>41</v>
      </c>
      <c r="D78" s="5" t="s">
        <v>52</v>
      </c>
      <c r="E78" s="5" t="s">
        <v>53</v>
      </c>
      <c r="F78" s="5" t="s">
        <v>54</v>
      </c>
      <c r="G78" s="5" t="s">
        <v>63</v>
      </c>
      <c r="H78" s="5" t="s">
        <v>56</v>
      </c>
      <c r="I78" s="5" t="s">
        <v>57</v>
      </c>
      <c r="J78" s="5">
        <v>215</v>
      </c>
      <c r="K78" s="5">
        <v>307.45</v>
      </c>
      <c r="N78" s="1">
        <v>2020</v>
      </c>
      <c r="O78" s="1" t="s">
        <v>35</v>
      </c>
      <c r="P78" s="1" t="s">
        <v>10</v>
      </c>
      <c r="Q78" s="10" t="s">
        <v>13</v>
      </c>
      <c r="R78" s="12">
        <v>2498</v>
      </c>
      <c r="S78" s="12">
        <v>8000</v>
      </c>
      <c r="T78" s="12">
        <v>8960</v>
      </c>
      <c r="U78" s="12">
        <v>1600</v>
      </c>
      <c r="V78" s="13" t="s">
        <v>12</v>
      </c>
    </row>
    <row r="79" spans="1:22" ht="22.8" customHeight="1" x14ac:dyDescent="0.3">
      <c r="A79" s="5" t="s">
        <v>58</v>
      </c>
      <c r="B79" s="5">
        <v>2020</v>
      </c>
      <c r="C79" s="5" t="s">
        <v>41</v>
      </c>
      <c r="D79" s="5" t="s">
        <v>52</v>
      </c>
      <c r="E79" s="5" t="s">
        <v>53</v>
      </c>
      <c r="F79" s="5" t="s">
        <v>54</v>
      </c>
      <c r="G79" s="5" t="s">
        <v>63</v>
      </c>
      <c r="H79" s="5" t="s">
        <v>56</v>
      </c>
      <c r="I79" s="5" t="s">
        <v>59</v>
      </c>
      <c r="J79" s="5">
        <v>191</v>
      </c>
      <c r="K79" s="5">
        <v>273.13</v>
      </c>
      <c r="N79" s="1">
        <v>2020</v>
      </c>
      <c r="O79" s="1" t="s">
        <v>35</v>
      </c>
      <c r="P79" s="1" t="s">
        <v>14</v>
      </c>
      <c r="Q79" s="10" t="s">
        <v>15</v>
      </c>
      <c r="R79" s="12">
        <v>1245</v>
      </c>
      <c r="S79" s="12">
        <v>4577.2</v>
      </c>
      <c r="T79" s="12">
        <v>5126.4639999999999</v>
      </c>
      <c r="U79" s="12">
        <v>915.44</v>
      </c>
      <c r="V79" s="13" t="s">
        <v>12</v>
      </c>
    </row>
    <row r="80" spans="1:22" ht="22.8" customHeight="1" x14ac:dyDescent="0.3">
      <c r="A80" s="5" t="s">
        <v>51</v>
      </c>
      <c r="B80" s="5">
        <v>2020</v>
      </c>
      <c r="C80" s="5" t="s">
        <v>41</v>
      </c>
      <c r="D80" s="5" t="s">
        <v>52</v>
      </c>
      <c r="E80" s="5" t="s">
        <v>53</v>
      </c>
      <c r="F80" s="5" t="s">
        <v>54</v>
      </c>
      <c r="G80" s="5" t="s">
        <v>63</v>
      </c>
      <c r="H80" s="5" t="s">
        <v>56</v>
      </c>
      <c r="I80" s="5" t="s">
        <v>59</v>
      </c>
      <c r="J80" s="5">
        <v>239</v>
      </c>
      <c r="K80" s="5">
        <v>341.77</v>
      </c>
      <c r="N80" s="1">
        <v>2020</v>
      </c>
      <c r="O80" s="1" t="s">
        <v>35</v>
      </c>
      <c r="P80" s="1" t="s">
        <v>16</v>
      </c>
      <c r="Q80" s="2" t="s">
        <v>17</v>
      </c>
      <c r="R80" s="14">
        <v>644</v>
      </c>
      <c r="S80" s="14">
        <v>5743.5</v>
      </c>
      <c r="T80" s="14">
        <v>6432.72</v>
      </c>
      <c r="U80" s="12">
        <v>1148.7</v>
      </c>
      <c r="V80" s="13" t="s">
        <v>12</v>
      </c>
    </row>
    <row r="81" spans="1:22" ht="22.8" customHeight="1" x14ac:dyDescent="0.3">
      <c r="A81" s="5" t="s">
        <v>51</v>
      </c>
      <c r="B81" s="5">
        <v>2020</v>
      </c>
      <c r="C81" s="5" t="s">
        <v>41</v>
      </c>
      <c r="D81" s="5" t="s">
        <v>52</v>
      </c>
      <c r="E81" s="5" t="s">
        <v>53</v>
      </c>
      <c r="F81" s="5" t="s">
        <v>54</v>
      </c>
      <c r="G81" s="5" t="s">
        <v>63</v>
      </c>
      <c r="H81" s="5" t="s">
        <v>56</v>
      </c>
      <c r="I81" s="5" t="s">
        <v>59</v>
      </c>
      <c r="J81" s="5">
        <v>779</v>
      </c>
      <c r="K81" s="5">
        <v>1113.97</v>
      </c>
      <c r="N81" s="1">
        <v>2020</v>
      </c>
      <c r="O81" s="1" t="s">
        <v>35</v>
      </c>
      <c r="P81" s="1" t="s">
        <v>18</v>
      </c>
      <c r="Q81" s="2" t="s">
        <v>19</v>
      </c>
      <c r="R81" s="14">
        <v>643</v>
      </c>
      <c r="S81" s="14">
        <v>7000</v>
      </c>
      <c r="T81" s="14">
        <v>7840</v>
      </c>
      <c r="U81" s="12">
        <v>1400</v>
      </c>
      <c r="V81" s="13" t="s">
        <v>12</v>
      </c>
    </row>
    <row r="82" spans="1:22" ht="22.8" customHeight="1" x14ac:dyDescent="0.3">
      <c r="A82" s="5" t="s">
        <v>58</v>
      </c>
      <c r="B82" s="5">
        <v>2020</v>
      </c>
      <c r="C82" s="5" t="s">
        <v>30</v>
      </c>
      <c r="D82" s="5" t="s">
        <v>52</v>
      </c>
      <c r="E82" s="5" t="s">
        <v>53</v>
      </c>
      <c r="F82" s="5" t="s">
        <v>54</v>
      </c>
      <c r="G82" s="5" t="s">
        <v>63</v>
      </c>
      <c r="H82" s="5" t="s">
        <v>56</v>
      </c>
      <c r="I82" s="5" t="s">
        <v>59</v>
      </c>
      <c r="J82" s="5">
        <v>248</v>
      </c>
      <c r="K82" s="5">
        <v>354.64</v>
      </c>
      <c r="N82" s="1">
        <v>2020</v>
      </c>
      <c r="O82" s="1" t="s">
        <v>35</v>
      </c>
      <c r="P82" s="1" t="s">
        <v>16</v>
      </c>
      <c r="Q82" s="2" t="s">
        <v>20</v>
      </c>
      <c r="R82" s="14">
        <v>455</v>
      </c>
      <c r="S82" s="14">
        <v>4578.6000000000004</v>
      </c>
      <c r="T82" s="14">
        <v>5128.0320000000002</v>
      </c>
      <c r="U82" s="12">
        <v>915.72000000000014</v>
      </c>
      <c r="V82" s="13" t="s">
        <v>12</v>
      </c>
    </row>
    <row r="83" spans="1:22" ht="22.8" customHeight="1" x14ac:dyDescent="0.3">
      <c r="A83" s="5" t="s">
        <v>60</v>
      </c>
      <c r="B83" s="5">
        <v>2020</v>
      </c>
      <c r="C83" s="5" t="s">
        <v>30</v>
      </c>
      <c r="D83" s="5" t="s">
        <v>52</v>
      </c>
      <c r="E83" s="5" t="s">
        <v>53</v>
      </c>
      <c r="F83" s="5" t="s">
        <v>54</v>
      </c>
      <c r="G83" s="5" t="s">
        <v>63</v>
      </c>
      <c r="H83" s="5" t="s">
        <v>56</v>
      </c>
      <c r="I83" s="5" t="s">
        <v>59</v>
      </c>
      <c r="J83" s="5">
        <v>218</v>
      </c>
      <c r="K83" s="5">
        <v>311.74</v>
      </c>
      <c r="N83" s="1">
        <v>2020</v>
      </c>
      <c r="O83" s="1" t="s">
        <v>35</v>
      </c>
      <c r="P83" s="1" t="s">
        <v>18</v>
      </c>
      <c r="Q83" s="2" t="s">
        <v>79</v>
      </c>
      <c r="R83" s="15">
        <v>345</v>
      </c>
      <c r="S83" s="15">
        <v>7000</v>
      </c>
      <c r="T83" s="15">
        <v>7840</v>
      </c>
      <c r="U83" s="12">
        <v>1400</v>
      </c>
      <c r="V83" s="13" t="s">
        <v>12</v>
      </c>
    </row>
    <row r="84" spans="1:22" ht="22.8" customHeight="1" x14ac:dyDescent="0.3">
      <c r="A84" s="5" t="s">
        <v>58</v>
      </c>
      <c r="B84" s="5">
        <v>2020</v>
      </c>
      <c r="C84" s="5" t="s">
        <v>30</v>
      </c>
      <c r="D84" s="5" t="s">
        <v>52</v>
      </c>
      <c r="E84" s="5" t="s">
        <v>53</v>
      </c>
      <c r="F84" s="5" t="s">
        <v>54</v>
      </c>
      <c r="G84" s="5" t="s">
        <v>63</v>
      </c>
      <c r="H84" s="5" t="s">
        <v>56</v>
      </c>
      <c r="I84" s="5" t="s">
        <v>59</v>
      </c>
      <c r="J84" s="5">
        <v>244</v>
      </c>
      <c r="K84" s="5">
        <v>348.92</v>
      </c>
      <c r="N84" s="1">
        <v>2020</v>
      </c>
      <c r="O84" s="1" t="s">
        <v>35</v>
      </c>
      <c r="P84" s="1" t="s">
        <v>14</v>
      </c>
      <c r="Q84" s="10" t="s">
        <v>21</v>
      </c>
      <c r="R84" s="12">
        <v>122</v>
      </c>
      <c r="S84" s="12">
        <v>100</v>
      </c>
      <c r="T84" s="12">
        <v>112</v>
      </c>
      <c r="U84" s="12">
        <v>20</v>
      </c>
      <c r="V84" s="13" t="s">
        <v>12</v>
      </c>
    </row>
    <row r="85" spans="1:22" ht="22.8" customHeight="1" x14ac:dyDescent="0.3">
      <c r="A85" s="5" t="s">
        <v>60</v>
      </c>
      <c r="B85" s="5">
        <v>2020</v>
      </c>
      <c r="C85" s="5" t="s">
        <v>30</v>
      </c>
      <c r="D85" s="5" t="s">
        <v>52</v>
      </c>
      <c r="E85" s="5" t="s">
        <v>53</v>
      </c>
      <c r="F85" s="5" t="s">
        <v>54</v>
      </c>
      <c r="G85" s="5" t="s">
        <v>63</v>
      </c>
      <c r="H85" s="5" t="s">
        <v>56</v>
      </c>
      <c r="I85" s="5" t="s">
        <v>59</v>
      </c>
      <c r="J85" s="5">
        <v>292</v>
      </c>
      <c r="K85" s="5">
        <v>417.56</v>
      </c>
      <c r="N85" s="1">
        <v>2020</v>
      </c>
      <c r="O85" s="1" t="s">
        <v>35</v>
      </c>
      <c r="P85" s="1" t="s">
        <v>22</v>
      </c>
      <c r="Q85" s="2" t="s">
        <v>23</v>
      </c>
      <c r="R85" s="14">
        <v>78</v>
      </c>
      <c r="S85" s="14">
        <v>4577.2</v>
      </c>
      <c r="T85" s="14">
        <v>5126.4639999999999</v>
      </c>
      <c r="U85" s="12">
        <v>915.44</v>
      </c>
      <c r="V85" s="13" t="s">
        <v>12</v>
      </c>
    </row>
    <row r="86" spans="1:22" ht="22.8" customHeight="1" x14ac:dyDescent="0.3">
      <c r="A86" s="5" t="s">
        <v>58</v>
      </c>
      <c r="B86" s="5">
        <v>2020</v>
      </c>
      <c r="C86" s="5" t="s">
        <v>30</v>
      </c>
      <c r="D86" s="5" t="s">
        <v>52</v>
      </c>
      <c r="E86" s="5" t="s">
        <v>53</v>
      </c>
      <c r="F86" s="5" t="s">
        <v>54</v>
      </c>
      <c r="G86" s="5" t="s">
        <v>63</v>
      </c>
      <c r="H86" s="5" t="s">
        <v>56</v>
      </c>
      <c r="I86" s="5" t="s">
        <v>59</v>
      </c>
      <c r="J86" s="5">
        <v>220</v>
      </c>
      <c r="K86" s="5">
        <v>314.60000000000002</v>
      </c>
      <c r="N86" s="1">
        <v>2020</v>
      </c>
      <c r="O86" s="1" t="s">
        <v>35</v>
      </c>
      <c r="P86" s="1" t="s">
        <v>22</v>
      </c>
      <c r="Q86" s="2" t="s">
        <v>24</v>
      </c>
      <c r="R86" s="14">
        <v>76</v>
      </c>
      <c r="S86" s="14">
        <v>4576.8999999999996</v>
      </c>
      <c r="T86" s="14">
        <v>5126.1279999999997</v>
      </c>
      <c r="U86" s="12">
        <v>915.38</v>
      </c>
      <c r="V86" s="13" t="s">
        <v>12</v>
      </c>
    </row>
    <row r="87" spans="1:22" ht="22.8" customHeight="1" x14ac:dyDescent="0.3">
      <c r="A87" s="5" t="s">
        <v>60</v>
      </c>
      <c r="B87" s="5">
        <v>2020</v>
      </c>
      <c r="C87" s="5" t="s">
        <v>30</v>
      </c>
      <c r="D87" s="5" t="s">
        <v>52</v>
      </c>
      <c r="E87" s="5" t="s">
        <v>53</v>
      </c>
      <c r="F87" s="5" t="s">
        <v>54</v>
      </c>
      <c r="G87" s="5" t="s">
        <v>63</v>
      </c>
      <c r="H87" s="5" t="s">
        <v>56</v>
      </c>
      <c r="I87" s="5" t="s">
        <v>59</v>
      </c>
      <c r="J87" s="5">
        <v>675</v>
      </c>
      <c r="K87" s="5">
        <v>965.25</v>
      </c>
      <c r="N87" s="1">
        <v>2020</v>
      </c>
      <c r="O87" s="1" t="s">
        <v>35</v>
      </c>
      <c r="P87" s="1" t="s">
        <v>22</v>
      </c>
      <c r="Q87" s="2" t="s">
        <v>25</v>
      </c>
      <c r="R87" s="14">
        <v>46</v>
      </c>
      <c r="S87" s="14">
        <v>200</v>
      </c>
      <c r="T87" s="14">
        <v>224</v>
      </c>
      <c r="U87" s="12">
        <v>40</v>
      </c>
      <c r="V87" s="13" t="s">
        <v>12</v>
      </c>
    </row>
    <row r="88" spans="1:22" ht="22.8" customHeight="1" x14ac:dyDescent="0.3">
      <c r="A88" s="5" t="s">
        <v>58</v>
      </c>
      <c r="B88" s="5">
        <v>2020</v>
      </c>
      <c r="C88" s="5" t="s">
        <v>30</v>
      </c>
      <c r="D88" s="5" t="s">
        <v>52</v>
      </c>
      <c r="E88" s="5" t="s">
        <v>53</v>
      </c>
      <c r="F88" s="5" t="s">
        <v>54</v>
      </c>
      <c r="G88" s="5" t="s">
        <v>63</v>
      </c>
      <c r="H88" s="5" t="s">
        <v>56</v>
      </c>
      <c r="I88" s="5" t="s">
        <v>59</v>
      </c>
      <c r="J88" s="5">
        <v>708</v>
      </c>
      <c r="K88" s="5">
        <v>1012.44</v>
      </c>
      <c r="N88" s="1">
        <v>2020</v>
      </c>
      <c r="O88" s="1" t="s">
        <v>35</v>
      </c>
      <c r="P88" s="1" t="s">
        <v>22</v>
      </c>
      <c r="Q88" s="2" t="s">
        <v>26</v>
      </c>
      <c r="R88" s="14">
        <v>34</v>
      </c>
      <c r="S88" s="14">
        <v>4576.8</v>
      </c>
      <c r="T88" s="14">
        <v>5126.0160000000005</v>
      </c>
      <c r="U88" s="12">
        <v>915.36000000000013</v>
      </c>
      <c r="V88" s="13" t="s">
        <v>12</v>
      </c>
    </row>
    <row r="89" spans="1:22" ht="22.8" customHeight="1" x14ac:dyDescent="0.3">
      <c r="A89" s="5" t="s">
        <v>51</v>
      </c>
      <c r="B89" s="5">
        <v>2020</v>
      </c>
      <c r="C89" s="5" t="s">
        <v>30</v>
      </c>
      <c r="D89" s="5" t="s">
        <v>52</v>
      </c>
      <c r="E89" s="5" t="s">
        <v>53</v>
      </c>
      <c r="F89" s="5" t="s">
        <v>54</v>
      </c>
      <c r="G89" s="5" t="s">
        <v>63</v>
      </c>
      <c r="H89" s="5" t="s">
        <v>56</v>
      </c>
      <c r="I89" s="5" t="s">
        <v>59</v>
      </c>
      <c r="J89" s="5">
        <v>761</v>
      </c>
      <c r="K89" s="5">
        <v>1088.23</v>
      </c>
      <c r="N89" s="1">
        <v>2020</v>
      </c>
      <c r="O89" s="1" t="s">
        <v>35</v>
      </c>
      <c r="P89" s="1" t="s">
        <v>14</v>
      </c>
      <c r="Q89" s="10" t="s">
        <v>27</v>
      </c>
      <c r="R89" s="12">
        <v>7</v>
      </c>
      <c r="S89" s="12">
        <v>200</v>
      </c>
      <c r="T89" s="12">
        <v>224</v>
      </c>
      <c r="U89" s="12">
        <v>40</v>
      </c>
      <c r="V89" s="13" t="s">
        <v>12</v>
      </c>
    </row>
    <row r="90" spans="1:22" ht="22.8" customHeight="1" x14ac:dyDescent="0.3">
      <c r="A90" s="5" t="s">
        <v>51</v>
      </c>
      <c r="B90" s="5">
        <v>2020</v>
      </c>
      <c r="C90" s="5" t="s">
        <v>30</v>
      </c>
      <c r="D90" s="5" t="s">
        <v>52</v>
      </c>
      <c r="E90" s="5" t="s">
        <v>53</v>
      </c>
      <c r="F90" s="5" t="s">
        <v>54</v>
      </c>
      <c r="G90" s="5" t="s">
        <v>63</v>
      </c>
      <c r="H90" s="5" t="s">
        <v>56</v>
      </c>
      <c r="I90" s="5" t="s">
        <v>59</v>
      </c>
      <c r="J90" s="5">
        <v>249</v>
      </c>
      <c r="K90" s="5">
        <v>356.07</v>
      </c>
      <c r="N90" s="1">
        <v>2020</v>
      </c>
      <c r="O90" s="1" t="s">
        <v>35</v>
      </c>
      <c r="P90" s="1" t="s">
        <v>28</v>
      </c>
      <c r="Q90" s="2" t="s">
        <v>28</v>
      </c>
      <c r="R90" s="14">
        <v>3</v>
      </c>
      <c r="S90" s="14">
        <v>6600</v>
      </c>
      <c r="T90" s="14">
        <v>7392</v>
      </c>
      <c r="U90" s="12">
        <v>1320</v>
      </c>
      <c r="V90" s="13" t="s">
        <v>12</v>
      </c>
    </row>
    <row r="91" spans="1:22" ht="22.8" customHeight="1" x14ac:dyDescent="0.3">
      <c r="A91" s="5" t="s">
        <v>58</v>
      </c>
      <c r="B91" s="5">
        <v>2020</v>
      </c>
      <c r="C91" s="5" t="s">
        <v>30</v>
      </c>
      <c r="D91" s="5" t="s">
        <v>52</v>
      </c>
      <c r="E91" s="5" t="s">
        <v>53</v>
      </c>
      <c r="F91" s="5" t="s">
        <v>54</v>
      </c>
      <c r="G91" s="5" t="s">
        <v>63</v>
      </c>
      <c r="H91" s="5" t="s">
        <v>56</v>
      </c>
      <c r="I91" s="5" t="s">
        <v>59</v>
      </c>
      <c r="J91" s="5">
        <v>748</v>
      </c>
      <c r="K91" s="5">
        <v>526.24</v>
      </c>
      <c r="N91" s="1">
        <v>2020</v>
      </c>
      <c r="O91" s="1" t="s">
        <v>35</v>
      </c>
      <c r="P91" s="1" t="s">
        <v>22</v>
      </c>
      <c r="Q91" s="2" t="s">
        <v>29</v>
      </c>
      <c r="R91" s="14">
        <v>3</v>
      </c>
      <c r="S91" s="14">
        <v>4577.3</v>
      </c>
      <c r="T91" s="14">
        <v>5126.576</v>
      </c>
      <c r="U91" s="12">
        <v>915.46</v>
      </c>
      <c r="V91" s="13" t="s">
        <v>12</v>
      </c>
    </row>
    <row r="92" spans="1:22" ht="22.8" customHeight="1" x14ac:dyDescent="0.3">
      <c r="A92" s="5" t="s">
        <v>60</v>
      </c>
      <c r="B92" s="5">
        <v>2020</v>
      </c>
      <c r="C92" s="5" t="s">
        <v>30</v>
      </c>
      <c r="D92" s="5" t="s">
        <v>52</v>
      </c>
      <c r="E92" s="5" t="s">
        <v>53</v>
      </c>
      <c r="F92" s="5" t="s">
        <v>54</v>
      </c>
      <c r="G92" s="5" t="s">
        <v>63</v>
      </c>
      <c r="H92" s="5" t="s">
        <v>56</v>
      </c>
      <c r="I92" s="5" t="s">
        <v>59</v>
      </c>
      <c r="J92" s="5">
        <v>801</v>
      </c>
      <c r="K92" s="5">
        <v>526.24</v>
      </c>
      <c r="N92" s="1">
        <v>2020</v>
      </c>
      <c r="O92" s="1" t="s">
        <v>36</v>
      </c>
      <c r="P92" s="1" t="s">
        <v>10</v>
      </c>
      <c r="Q92" s="10" t="s">
        <v>11</v>
      </c>
      <c r="R92" s="12">
        <v>3566</v>
      </c>
      <c r="S92" s="12">
        <v>4577.3</v>
      </c>
      <c r="T92" s="12">
        <v>5126.576</v>
      </c>
      <c r="U92" s="12">
        <v>915.46</v>
      </c>
      <c r="V92" s="13" t="s">
        <v>12</v>
      </c>
    </row>
    <row r="93" spans="1:22" ht="22.8" customHeight="1" x14ac:dyDescent="0.3">
      <c r="A93" s="5" t="s">
        <v>58</v>
      </c>
      <c r="B93" s="5">
        <v>2020</v>
      </c>
      <c r="C93" s="5" t="s">
        <v>30</v>
      </c>
      <c r="D93" s="5" t="s">
        <v>52</v>
      </c>
      <c r="E93" s="5" t="s">
        <v>53</v>
      </c>
      <c r="F93" s="5" t="s">
        <v>54</v>
      </c>
      <c r="G93" s="5" t="s">
        <v>63</v>
      </c>
      <c r="H93" s="5" t="s">
        <v>56</v>
      </c>
      <c r="I93" s="5" t="s">
        <v>59</v>
      </c>
      <c r="J93" s="5">
        <v>247</v>
      </c>
      <c r="K93" s="5">
        <v>353.21</v>
      </c>
      <c r="N93" s="1">
        <v>2020</v>
      </c>
      <c r="O93" s="1" t="s">
        <v>36</v>
      </c>
      <c r="P93" s="1" t="s">
        <v>10</v>
      </c>
      <c r="Q93" s="10" t="s">
        <v>13</v>
      </c>
      <c r="R93" s="12">
        <v>2498</v>
      </c>
      <c r="S93" s="12">
        <v>8000</v>
      </c>
      <c r="T93" s="12">
        <v>8960</v>
      </c>
      <c r="U93" s="12">
        <v>1600</v>
      </c>
      <c r="V93" s="13" t="s">
        <v>12</v>
      </c>
    </row>
    <row r="94" spans="1:22" ht="22.8" customHeight="1" x14ac:dyDescent="0.3">
      <c r="A94" s="5" t="s">
        <v>58</v>
      </c>
      <c r="B94" s="5">
        <v>2020</v>
      </c>
      <c r="C94" s="5" t="s">
        <v>30</v>
      </c>
      <c r="D94" s="5" t="s">
        <v>52</v>
      </c>
      <c r="E94" s="5" t="s">
        <v>53</v>
      </c>
      <c r="F94" s="5" t="s">
        <v>54</v>
      </c>
      <c r="G94" s="5" t="s">
        <v>63</v>
      </c>
      <c r="H94" s="5" t="s">
        <v>56</v>
      </c>
      <c r="I94" s="5" t="s">
        <v>59</v>
      </c>
      <c r="J94" s="5">
        <v>295</v>
      </c>
      <c r="K94" s="5">
        <v>421.85</v>
      </c>
      <c r="N94" s="1">
        <v>2020</v>
      </c>
      <c r="O94" s="1" t="s">
        <v>36</v>
      </c>
      <c r="P94" s="1" t="s">
        <v>14</v>
      </c>
      <c r="Q94" s="10" t="s">
        <v>15</v>
      </c>
      <c r="R94" s="12">
        <v>1245</v>
      </c>
      <c r="S94" s="12">
        <v>4577.2</v>
      </c>
      <c r="T94" s="12">
        <v>5126.4639999999999</v>
      </c>
      <c r="U94" s="12">
        <v>915.44</v>
      </c>
      <c r="V94" s="13" t="s">
        <v>12</v>
      </c>
    </row>
    <row r="95" spans="1:22" ht="22.8" customHeight="1" x14ac:dyDescent="0.3">
      <c r="A95" s="5" t="s">
        <v>58</v>
      </c>
      <c r="B95" s="5">
        <v>2020</v>
      </c>
      <c r="C95" s="5" t="s">
        <v>30</v>
      </c>
      <c r="D95" s="5" t="s">
        <v>52</v>
      </c>
      <c r="E95" s="5" t="s">
        <v>53</v>
      </c>
      <c r="F95" s="5" t="s">
        <v>54</v>
      </c>
      <c r="G95" s="5" t="s">
        <v>63</v>
      </c>
      <c r="H95" s="5" t="s">
        <v>56</v>
      </c>
      <c r="I95" s="5" t="s">
        <v>59</v>
      </c>
      <c r="J95" s="5">
        <v>217</v>
      </c>
      <c r="K95" s="5">
        <v>310.31</v>
      </c>
      <c r="N95" s="1">
        <v>2020</v>
      </c>
      <c r="O95" s="1" t="s">
        <v>36</v>
      </c>
      <c r="P95" s="1" t="s">
        <v>16</v>
      </c>
      <c r="Q95" s="2" t="s">
        <v>17</v>
      </c>
      <c r="R95" s="14">
        <v>644</v>
      </c>
      <c r="S95" s="14">
        <v>5743.5</v>
      </c>
      <c r="T95" s="14">
        <v>6432.72</v>
      </c>
      <c r="U95" s="12">
        <v>1148.7</v>
      </c>
      <c r="V95" s="13" t="s">
        <v>12</v>
      </c>
    </row>
    <row r="96" spans="1:22" ht="22.8" customHeight="1" x14ac:dyDescent="0.3">
      <c r="A96" s="5" t="s">
        <v>60</v>
      </c>
      <c r="B96" s="5">
        <v>2020</v>
      </c>
      <c r="C96" s="5" t="s">
        <v>30</v>
      </c>
      <c r="D96" s="5" t="s">
        <v>52</v>
      </c>
      <c r="E96" s="5" t="s">
        <v>53</v>
      </c>
      <c r="F96" s="5" t="s">
        <v>54</v>
      </c>
      <c r="G96" s="5" t="s">
        <v>63</v>
      </c>
      <c r="H96" s="5" t="s">
        <v>56</v>
      </c>
      <c r="I96" s="5" t="s">
        <v>59</v>
      </c>
      <c r="J96" s="5">
        <v>245</v>
      </c>
      <c r="K96" s="5">
        <v>350.35</v>
      </c>
      <c r="N96" s="1">
        <v>2020</v>
      </c>
      <c r="O96" s="1" t="s">
        <v>36</v>
      </c>
      <c r="P96" s="1" t="s">
        <v>18</v>
      </c>
      <c r="Q96" s="2" t="s">
        <v>19</v>
      </c>
      <c r="R96" s="14">
        <v>643</v>
      </c>
      <c r="S96" s="14">
        <v>7000</v>
      </c>
      <c r="T96" s="14">
        <v>7840</v>
      </c>
      <c r="U96" s="12">
        <v>1400</v>
      </c>
      <c r="V96" s="13" t="s">
        <v>12</v>
      </c>
    </row>
    <row r="97" spans="1:22" ht="22.8" customHeight="1" x14ac:dyDescent="0.3">
      <c r="A97" s="5" t="s">
        <v>51</v>
      </c>
      <c r="B97" s="5">
        <v>2020</v>
      </c>
      <c r="C97" s="5" t="s">
        <v>30</v>
      </c>
      <c r="D97" s="5" t="s">
        <v>52</v>
      </c>
      <c r="E97" s="5" t="s">
        <v>53</v>
      </c>
      <c r="F97" s="5" t="s">
        <v>54</v>
      </c>
      <c r="G97" s="5" t="s">
        <v>63</v>
      </c>
      <c r="H97" s="5" t="s">
        <v>56</v>
      </c>
      <c r="I97" s="5" t="s">
        <v>59</v>
      </c>
      <c r="J97" s="5">
        <v>293</v>
      </c>
      <c r="K97" s="5">
        <v>418.99</v>
      </c>
      <c r="N97" s="1">
        <v>2020</v>
      </c>
      <c r="O97" s="1" t="s">
        <v>36</v>
      </c>
      <c r="P97" s="1" t="s">
        <v>16</v>
      </c>
      <c r="Q97" s="2" t="s">
        <v>20</v>
      </c>
      <c r="R97" s="14">
        <v>455</v>
      </c>
      <c r="S97" s="14">
        <v>4578.6000000000004</v>
      </c>
      <c r="T97" s="14">
        <v>5128.0320000000002</v>
      </c>
      <c r="U97" s="12">
        <v>915.72000000000014</v>
      </c>
      <c r="V97" s="13" t="s">
        <v>12</v>
      </c>
    </row>
    <row r="98" spans="1:22" ht="22.8" customHeight="1" x14ac:dyDescent="0.3">
      <c r="A98" s="5" t="s">
        <v>58</v>
      </c>
      <c r="B98" s="5">
        <v>2020</v>
      </c>
      <c r="C98" s="5" t="s">
        <v>30</v>
      </c>
      <c r="D98" s="5" t="s">
        <v>52</v>
      </c>
      <c r="E98" s="5" t="s">
        <v>53</v>
      </c>
      <c r="F98" s="5" t="s">
        <v>54</v>
      </c>
      <c r="G98" s="5" t="s">
        <v>63</v>
      </c>
      <c r="H98" s="5" t="s">
        <v>56</v>
      </c>
      <c r="I98" s="5" t="s">
        <v>59</v>
      </c>
      <c r="J98" s="5">
        <v>770</v>
      </c>
      <c r="K98" s="5">
        <v>1101.0999999999999</v>
      </c>
      <c r="N98" s="1">
        <v>2020</v>
      </c>
      <c r="O98" s="1" t="s">
        <v>36</v>
      </c>
      <c r="P98" s="1" t="s">
        <v>18</v>
      </c>
      <c r="Q98" s="2" t="s">
        <v>79</v>
      </c>
      <c r="R98" s="15">
        <v>345</v>
      </c>
      <c r="S98" s="15">
        <v>7000</v>
      </c>
      <c r="T98" s="15">
        <v>7840</v>
      </c>
      <c r="U98" s="12">
        <v>1400</v>
      </c>
      <c r="V98" s="13" t="s">
        <v>12</v>
      </c>
    </row>
    <row r="99" spans="1:22" ht="22.8" customHeight="1" x14ac:dyDescent="0.3">
      <c r="A99" s="5" t="s">
        <v>51</v>
      </c>
      <c r="B99" s="5">
        <v>2020</v>
      </c>
      <c r="C99" s="5" t="s">
        <v>9</v>
      </c>
      <c r="D99" s="5" t="s">
        <v>52</v>
      </c>
      <c r="E99" s="5" t="s">
        <v>53</v>
      </c>
      <c r="F99" s="5" t="s">
        <v>54</v>
      </c>
      <c r="G99" s="5" t="s">
        <v>63</v>
      </c>
      <c r="H99" s="5" t="s">
        <v>56</v>
      </c>
      <c r="I99" s="5" t="s">
        <v>59</v>
      </c>
      <c r="J99" s="5">
        <v>254</v>
      </c>
      <c r="K99" s="5">
        <v>388.62</v>
      </c>
      <c r="N99" s="1">
        <v>2020</v>
      </c>
      <c r="O99" s="1" t="s">
        <v>36</v>
      </c>
      <c r="P99" s="1" t="s">
        <v>14</v>
      </c>
      <c r="Q99" s="10" t="s">
        <v>21</v>
      </c>
      <c r="R99" s="12">
        <v>122</v>
      </c>
      <c r="S99" s="12">
        <v>100</v>
      </c>
      <c r="T99" s="12">
        <v>112</v>
      </c>
      <c r="U99" s="12">
        <v>20</v>
      </c>
      <c r="V99" s="13" t="s">
        <v>12</v>
      </c>
    </row>
    <row r="100" spans="1:22" ht="22.8" customHeight="1" x14ac:dyDescent="0.3">
      <c r="A100" s="5" t="s">
        <v>51</v>
      </c>
      <c r="B100" s="5">
        <v>2020</v>
      </c>
      <c r="C100" s="5" t="s">
        <v>9</v>
      </c>
      <c r="D100" s="5" t="s">
        <v>52</v>
      </c>
      <c r="E100" s="5" t="s">
        <v>53</v>
      </c>
      <c r="F100" s="5" t="s">
        <v>54</v>
      </c>
      <c r="G100" s="5" t="s">
        <v>63</v>
      </c>
      <c r="H100" s="5" t="s">
        <v>56</v>
      </c>
      <c r="I100" s="5" t="s">
        <v>59</v>
      </c>
      <c r="J100" s="5">
        <v>296</v>
      </c>
      <c r="K100" s="5">
        <v>423.28</v>
      </c>
      <c r="N100" s="1">
        <v>2020</v>
      </c>
      <c r="O100" s="1" t="s">
        <v>36</v>
      </c>
      <c r="P100" s="1" t="s">
        <v>22</v>
      </c>
      <c r="Q100" s="2" t="s">
        <v>23</v>
      </c>
      <c r="R100" s="14">
        <v>78</v>
      </c>
      <c r="S100" s="14">
        <v>4577.2</v>
      </c>
      <c r="T100" s="14">
        <v>5126.4639999999999</v>
      </c>
      <c r="U100" s="12">
        <v>915.44</v>
      </c>
      <c r="V100" s="13" t="s">
        <v>12</v>
      </c>
    </row>
    <row r="101" spans="1:22" ht="22.8" customHeight="1" x14ac:dyDescent="0.3">
      <c r="A101" s="5" t="s">
        <v>60</v>
      </c>
      <c r="B101" s="5">
        <v>2020</v>
      </c>
      <c r="C101" s="5" t="s">
        <v>9</v>
      </c>
      <c r="D101" s="5" t="s">
        <v>52</v>
      </c>
      <c r="E101" s="5" t="s">
        <v>53</v>
      </c>
      <c r="F101" s="5" t="s">
        <v>54</v>
      </c>
      <c r="G101" s="5" t="s">
        <v>63</v>
      </c>
      <c r="H101" s="5" t="s">
        <v>56</v>
      </c>
      <c r="I101" s="5" t="s">
        <v>59</v>
      </c>
      <c r="J101" s="5">
        <v>224</v>
      </c>
      <c r="K101" s="5">
        <v>320.32</v>
      </c>
      <c r="N101" s="1">
        <v>2020</v>
      </c>
      <c r="O101" s="1" t="s">
        <v>36</v>
      </c>
      <c r="P101" s="1" t="s">
        <v>22</v>
      </c>
      <c r="Q101" s="2" t="s">
        <v>24</v>
      </c>
      <c r="R101" s="14">
        <v>76</v>
      </c>
      <c r="S101" s="14">
        <v>4576.8999999999996</v>
      </c>
      <c r="T101" s="14">
        <v>5126.1279999999997</v>
      </c>
      <c r="U101" s="12">
        <v>915.38</v>
      </c>
      <c r="V101" s="13" t="s">
        <v>12</v>
      </c>
    </row>
    <row r="102" spans="1:22" ht="22.8" customHeight="1" x14ac:dyDescent="0.3">
      <c r="A102" s="5" t="s">
        <v>58</v>
      </c>
      <c r="B102" s="5">
        <v>2020</v>
      </c>
      <c r="C102" s="5" t="s">
        <v>9</v>
      </c>
      <c r="D102" s="5" t="s">
        <v>52</v>
      </c>
      <c r="E102" s="5" t="s">
        <v>53</v>
      </c>
      <c r="F102" s="5" t="s">
        <v>54</v>
      </c>
      <c r="G102" s="5" t="s">
        <v>63</v>
      </c>
      <c r="H102" s="5" t="s">
        <v>56</v>
      </c>
      <c r="I102" s="5" t="s">
        <v>57</v>
      </c>
      <c r="J102" s="5">
        <v>370</v>
      </c>
      <c r="K102" s="5">
        <v>529.1</v>
      </c>
      <c r="N102" s="1">
        <v>2020</v>
      </c>
      <c r="O102" s="1" t="s">
        <v>36</v>
      </c>
      <c r="P102" s="1" t="s">
        <v>22</v>
      </c>
      <c r="Q102" s="2" t="s">
        <v>25</v>
      </c>
      <c r="R102" s="14">
        <v>46</v>
      </c>
      <c r="S102" s="14">
        <v>200</v>
      </c>
      <c r="T102" s="14">
        <v>224</v>
      </c>
      <c r="U102" s="12">
        <v>40</v>
      </c>
      <c r="V102" s="13" t="s">
        <v>12</v>
      </c>
    </row>
    <row r="103" spans="1:22" ht="22.8" customHeight="1" x14ac:dyDescent="0.3">
      <c r="A103" s="5" t="s">
        <v>58</v>
      </c>
      <c r="B103" s="5">
        <v>2020</v>
      </c>
      <c r="C103" s="5" t="s">
        <v>9</v>
      </c>
      <c r="D103" s="5" t="s">
        <v>52</v>
      </c>
      <c r="E103" s="5" t="s">
        <v>53</v>
      </c>
      <c r="F103" s="5" t="s">
        <v>54</v>
      </c>
      <c r="G103" s="5" t="s">
        <v>63</v>
      </c>
      <c r="H103" s="5" t="s">
        <v>56</v>
      </c>
      <c r="I103" s="5" t="s">
        <v>59</v>
      </c>
      <c r="J103" s="5">
        <v>250</v>
      </c>
      <c r="K103" s="5">
        <v>357.5</v>
      </c>
      <c r="N103" s="1">
        <v>2020</v>
      </c>
      <c r="O103" s="1" t="s">
        <v>36</v>
      </c>
      <c r="P103" s="1" t="s">
        <v>22</v>
      </c>
      <c r="Q103" s="2" t="s">
        <v>26</v>
      </c>
      <c r="R103" s="14">
        <v>34</v>
      </c>
      <c r="S103" s="14">
        <v>4576.8</v>
      </c>
      <c r="T103" s="14">
        <v>5126.0160000000005</v>
      </c>
      <c r="U103" s="12">
        <v>915.36000000000013</v>
      </c>
      <c r="V103" s="13" t="s">
        <v>12</v>
      </c>
    </row>
    <row r="104" spans="1:22" ht="22.8" customHeight="1" x14ac:dyDescent="0.3">
      <c r="A104" s="5" t="s">
        <v>58</v>
      </c>
      <c r="B104" s="5">
        <v>2020</v>
      </c>
      <c r="C104" s="5" t="s">
        <v>9</v>
      </c>
      <c r="D104" s="5" t="s">
        <v>52</v>
      </c>
      <c r="E104" s="5" t="s">
        <v>53</v>
      </c>
      <c r="F104" s="5" t="s">
        <v>54</v>
      </c>
      <c r="G104" s="5" t="s">
        <v>63</v>
      </c>
      <c r="H104" s="5" t="s">
        <v>56</v>
      </c>
      <c r="I104" s="5" t="s">
        <v>59</v>
      </c>
      <c r="J104" s="5">
        <v>298</v>
      </c>
      <c r="K104" s="5">
        <v>426.14</v>
      </c>
      <c r="N104" s="1">
        <v>2020</v>
      </c>
      <c r="O104" s="1" t="s">
        <v>36</v>
      </c>
      <c r="P104" s="1" t="s">
        <v>14</v>
      </c>
      <c r="Q104" s="10" t="s">
        <v>27</v>
      </c>
      <c r="R104" s="12">
        <v>7</v>
      </c>
      <c r="S104" s="12">
        <v>200</v>
      </c>
      <c r="T104" s="12">
        <v>224</v>
      </c>
      <c r="U104" s="12">
        <v>40</v>
      </c>
      <c r="V104" s="13" t="s">
        <v>12</v>
      </c>
    </row>
    <row r="105" spans="1:22" ht="22.8" customHeight="1" x14ac:dyDescent="0.3">
      <c r="A105" s="5" t="s">
        <v>60</v>
      </c>
      <c r="B105" s="5">
        <v>2020</v>
      </c>
      <c r="C105" s="5" t="s">
        <v>9</v>
      </c>
      <c r="D105" s="5" t="s">
        <v>52</v>
      </c>
      <c r="E105" s="5" t="s">
        <v>53</v>
      </c>
      <c r="F105" s="5" t="s">
        <v>54</v>
      </c>
      <c r="G105" s="5" t="s">
        <v>63</v>
      </c>
      <c r="H105" s="5" t="s">
        <v>56</v>
      </c>
      <c r="I105" s="5" t="s">
        <v>59</v>
      </c>
      <c r="J105" s="5">
        <v>226</v>
      </c>
      <c r="K105" s="5">
        <v>323.18</v>
      </c>
      <c r="N105" s="1">
        <v>2020</v>
      </c>
      <c r="O105" s="1" t="s">
        <v>36</v>
      </c>
      <c r="P105" s="1" t="s">
        <v>22</v>
      </c>
      <c r="Q105" s="2" t="s">
        <v>29</v>
      </c>
      <c r="R105" s="14">
        <v>3</v>
      </c>
      <c r="S105" s="14">
        <v>4577.3</v>
      </c>
      <c r="T105" s="14">
        <v>5126.576</v>
      </c>
      <c r="U105" s="12">
        <v>915.46</v>
      </c>
      <c r="V105" s="13" t="s">
        <v>12</v>
      </c>
    </row>
    <row r="106" spans="1:22" ht="22.8" customHeight="1" x14ac:dyDescent="0.3">
      <c r="A106" s="5" t="s">
        <v>60</v>
      </c>
      <c r="B106" s="5">
        <v>2020</v>
      </c>
      <c r="C106" s="5" t="s">
        <v>9</v>
      </c>
      <c r="D106" s="5" t="s">
        <v>52</v>
      </c>
      <c r="E106" s="5" t="s">
        <v>53</v>
      </c>
      <c r="F106" s="5" t="s">
        <v>54</v>
      </c>
      <c r="G106" s="5" t="s">
        <v>63</v>
      </c>
      <c r="H106" s="5" t="s">
        <v>56</v>
      </c>
      <c r="I106" s="5" t="s">
        <v>57</v>
      </c>
      <c r="J106" s="5">
        <v>372</v>
      </c>
      <c r="K106" s="5">
        <v>526.24</v>
      </c>
      <c r="N106" s="1">
        <v>2020</v>
      </c>
      <c r="O106" s="1" t="s">
        <v>36</v>
      </c>
      <c r="P106" s="1" t="s">
        <v>28</v>
      </c>
      <c r="Q106" s="2" t="s">
        <v>28</v>
      </c>
      <c r="R106" s="14">
        <v>2</v>
      </c>
      <c r="S106" s="14">
        <v>6600</v>
      </c>
      <c r="T106" s="14">
        <v>7392</v>
      </c>
      <c r="U106" s="12">
        <v>1320</v>
      </c>
      <c r="V106" s="13" t="s">
        <v>12</v>
      </c>
    </row>
    <row r="107" spans="1:22" ht="22.8" customHeight="1" x14ac:dyDescent="0.3">
      <c r="A107" s="5" t="s">
        <v>61</v>
      </c>
      <c r="B107" s="5">
        <v>2020</v>
      </c>
      <c r="C107" s="5" t="s">
        <v>9</v>
      </c>
      <c r="D107" s="5" t="s">
        <v>52</v>
      </c>
      <c r="E107" s="5" t="s">
        <v>53</v>
      </c>
      <c r="F107" s="5" t="s">
        <v>54</v>
      </c>
      <c r="G107" s="5" t="s">
        <v>63</v>
      </c>
      <c r="H107" s="5" t="s">
        <v>56</v>
      </c>
      <c r="I107" s="5" t="s">
        <v>59</v>
      </c>
      <c r="J107" s="5">
        <v>674</v>
      </c>
      <c r="K107" s="5">
        <v>963.81999999999994</v>
      </c>
      <c r="N107" s="1">
        <v>2020</v>
      </c>
      <c r="O107" s="1" t="s">
        <v>37</v>
      </c>
      <c r="P107" s="1" t="s">
        <v>10</v>
      </c>
      <c r="Q107" s="10" t="s">
        <v>11</v>
      </c>
      <c r="R107" s="12">
        <v>3566</v>
      </c>
      <c r="S107" s="12">
        <v>4577.3</v>
      </c>
      <c r="T107" s="12">
        <v>5126.576</v>
      </c>
      <c r="U107" s="12">
        <v>915.46</v>
      </c>
      <c r="V107" s="13" t="s">
        <v>12</v>
      </c>
    </row>
    <row r="108" spans="1:22" ht="22.8" customHeight="1" x14ac:dyDescent="0.3">
      <c r="A108" s="5" t="s">
        <v>60</v>
      </c>
      <c r="B108" s="5">
        <v>2020</v>
      </c>
      <c r="C108" s="5" t="s">
        <v>9</v>
      </c>
      <c r="D108" s="5" t="s">
        <v>52</v>
      </c>
      <c r="E108" s="5" t="s">
        <v>53</v>
      </c>
      <c r="F108" s="5" t="s">
        <v>54</v>
      </c>
      <c r="G108" s="5" t="s">
        <v>63</v>
      </c>
      <c r="H108" s="5" t="s">
        <v>56</v>
      </c>
      <c r="I108" s="5" t="s">
        <v>59</v>
      </c>
      <c r="J108" s="5">
        <v>707</v>
      </c>
      <c r="K108" s="5">
        <v>1011.01</v>
      </c>
      <c r="N108" s="1">
        <v>2020</v>
      </c>
      <c r="O108" s="1" t="s">
        <v>37</v>
      </c>
      <c r="P108" s="1" t="s">
        <v>10</v>
      </c>
      <c r="Q108" s="10" t="s">
        <v>13</v>
      </c>
      <c r="R108" s="12">
        <v>2498</v>
      </c>
      <c r="S108" s="12">
        <v>8000</v>
      </c>
      <c r="T108" s="12">
        <v>8960</v>
      </c>
      <c r="U108" s="12">
        <v>1600</v>
      </c>
      <c r="V108" s="13" t="s">
        <v>32</v>
      </c>
    </row>
    <row r="109" spans="1:22" ht="22.8" customHeight="1" x14ac:dyDescent="0.3">
      <c r="A109" s="5" t="s">
        <v>51</v>
      </c>
      <c r="B109" s="5">
        <v>2020</v>
      </c>
      <c r="C109" s="5" t="s">
        <v>9</v>
      </c>
      <c r="D109" s="5" t="s">
        <v>52</v>
      </c>
      <c r="E109" s="5" t="s">
        <v>53</v>
      </c>
      <c r="F109" s="5" t="s">
        <v>54</v>
      </c>
      <c r="G109" s="5" t="s">
        <v>63</v>
      </c>
      <c r="H109" s="5" t="s">
        <v>56</v>
      </c>
      <c r="I109" s="5" t="s">
        <v>59</v>
      </c>
      <c r="J109" s="5">
        <v>747</v>
      </c>
      <c r="K109" s="5">
        <v>526.24</v>
      </c>
      <c r="N109" s="1">
        <v>2020</v>
      </c>
      <c r="O109" s="1" t="s">
        <v>37</v>
      </c>
      <c r="P109" s="1" t="s">
        <v>14</v>
      </c>
      <c r="Q109" s="10" t="s">
        <v>15</v>
      </c>
      <c r="R109" s="12">
        <v>1245</v>
      </c>
      <c r="S109" s="12">
        <v>4577.2</v>
      </c>
      <c r="T109" s="12">
        <v>5126.4639999999999</v>
      </c>
      <c r="U109" s="12">
        <v>915.44</v>
      </c>
      <c r="V109" s="13" t="s">
        <v>32</v>
      </c>
    </row>
    <row r="110" spans="1:22" ht="22.8" customHeight="1" x14ac:dyDescent="0.3">
      <c r="A110" s="5" t="s">
        <v>61</v>
      </c>
      <c r="B110" s="5">
        <v>2020</v>
      </c>
      <c r="C110" s="5" t="s">
        <v>9</v>
      </c>
      <c r="D110" s="5" t="s">
        <v>52</v>
      </c>
      <c r="E110" s="5" t="s">
        <v>53</v>
      </c>
      <c r="F110" s="5" t="s">
        <v>54</v>
      </c>
      <c r="G110" s="5" t="s">
        <v>63</v>
      </c>
      <c r="H110" s="5" t="s">
        <v>56</v>
      </c>
      <c r="I110" s="5" t="s">
        <v>59</v>
      </c>
      <c r="J110" s="5">
        <v>800</v>
      </c>
      <c r="K110" s="5">
        <v>526.24</v>
      </c>
      <c r="N110" s="1">
        <v>2020</v>
      </c>
      <c r="O110" s="1" t="s">
        <v>37</v>
      </c>
      <c r="P110" s="1" t="s">
        <v>16</v>
      </c>
      <c r="Q110" s="2" t="s">
        <v>17</v>
      </c>
      <c r="R110" s="14">
        <v>644</v>
      </c>
      <c r="S110" s="14">
        <v>5743.5</v>
      </c>
      <c r="T110" s="14">
        <v>6432.72</v>
      </c>
      <c r="U110" s="12">
        <v>1148.7</v>
      </c>
      <c r="V110" s="13" t="s">
        <v>32</v>
      </c>
    </row>
    <row r="111" spans="1:22" ht="22.8" customHeight="1" x14ac:dyDescent="0.3">
      <c r="A111" s="5" t="s">
        <v>60</v>
      </c>
      <c r="B111" s="5">
        <v>2020</v>
      </c>
      <c r="C111" s="5" t="s">
        <v>9</v>
      </c>
      <c r="D111" s="5" t="s">
        <v>52</v>
      </c>
      <c r="E111" s="5" t="s">
        <v>53</v>
      </c>
      <c r="F111" s="5" t="s">
        <v>54</v>
      </c>
      <c r="G111" s="5" t="s">
        <v>63</v>
      </c>
      <c r="H111" s="5" t="s">
        <v>56</v>
      </c>
      <c r="I111" s="5" t="s">
        <v>59</v>
      </c>
      <c r="J111" s="5">
        <v>253</v>
      </c>
      <c r="K111" s="5">
        <v>361.78999999999996</v>
      </c>
      <c r="N111" s="1">
        <v>2020</v>
      </c>
      <c r="O111" s="1" t="s">
        <v>37</v>
      </c>
      <c r="P111" s="1" t="s">
        <v>18</v>
      </c>
      <c r="Q111" s="2" t="s">
        <v>19</v>
      </c>
      <c r="R111" s="14">
        <v>643</v>
      </c>
      <c r="S111" s="14">
        <v>7000</v>
      </c>
      <c r="T111" s="14">
        <v>7840</v>
      </c>
      <c r="U111" s="12">
        <v>1400</v>
      </c>
      <c r="V111" s="13" t="s">
        <v>32</v>
      </c>
    </row>
    <row r="112" spans="1:22" ht="22.8" customHeight="1" x14ac:dyDescent="0.3">
      <c r="A112" s="5" t="s">
        <v>58</v>
      </c>
      <c r="B112" s="5">
        <v>2020</v>
      </c>
      <c r="C112" s="5" t="s">
        <v>9</v>
      </c>
      <c r="D112" s="5" t="s">
        <v>52</v>
      </c>
      <c r="E112" s="5" t="s">
        <v>53</v>
      </c>
      <c r="F112" s="5" t="s">
        <v>54</v>
      </c>
      <c r="G112" s="5" t="s">
        <v>63</v>
      </c>
      <c r="H112" s="5" t="s">
        <v>56</v>
      </c>
      <c r="I112" s="5" t="s">
        <v>59</v>
      </c>
      <c r="J112" s="5">
        <v>223</v>
      </c>
      <c r="K112" s="5">
        <v>318.89</v>
      </c>
      <c r="N112" s="1">
        <v>2020</v>
      </c>
      <c r="O112" s="1" t="s">
        <v>37</v>
      </c>
      <c r="P112" s="1" t="s">
        <v>16</v>
      </c>
      <c r="Q112" s="2" t="s">
        <v>20</v>
      </c>
      <c r="R112" s="14">
        <v>455</v>
      </c>
      <c r="S112" s="14">
        <v>4578.6000000000004</v>
      </c>
      <c r="T112" s="14">
        <v>5128.0320000000002</v>
      </c>
      <c r="U112" s="12">
        <v>915.72000000000014</v>
      </c>
      <c r="V112" s="13" t="s">
        <v>32</v>
      </c>
    </row>
    <row r="113" spans="1:22" ht="22.8" customHeight="1" x14ac:dyDescent="0.3">
      <c r="A113" s="5" t="s">
        <v>51</v>
      </c>
      <c r="B113" s="5">
        <v>2020</v>
      </c>
      <c r="C113" s="5" t="s">
        <v>9</v>
      </c>
      <c r="D113" s="5" t="s">
        <v>52</v>
      </c>
      <c r="E113" s="5" t="s">
        <v>53</v>
      </c>
      <c r="F113" s="5" t="s">
        <v>54</v>
      </c>
      <c r="G113" s="5" t="s">
        <v>63</v>
      </c>
      <c r="H113" s="5" t="s">
        <v>56</v>
      </c>
      <c r="I113" s="5" t="s">
        <v>57</v>
      </c>
      <c r="J113" s="5">
        <v>873</v>
      </c>
      <c r="K113" s="5">
        <v>1248.3899999999999</v>
      </c>
      <c r="N113" s="1">
        <v>2020</v>
      </c>
      <c r="O113" s="1" t="s">
        <v>37</v>
      </c>
      <c r="P113" s="1" t="s">
        <v>18</v>
      </c>
      <c r="Q113" s="2" t="s">
        <v>79</v>
      </c>
      <c r="R113" s="15">
        <v>345</v>
      </c>
      <c r="S113" s="15">
        <v>7000</v>
      </c>
      <c r="T113" s="15">
        <v>7840</v>
      </c>
      <c r="U113" s="12">
        <v>1400</v>
      </c>
      <c r="V113" s="13" t="s">
        <v>32</v>
      </c>
    </row>
    <row r="114" spans="1:22" ht="22.8" customHeight="1" x14ac:dyDescent="0.3">
      <c r="A114" s="5" t="s">
        <v>60</v>
      </c>
      <c r="B114" s="5">
        <v>2020</v>
      </c>
      <c r="C114" s="5" t="s">
        <v>9</v>
      </c>
      <c r="D114" s="5" t="s">
        <v>52</v>
      </c>
      <c r="E114" s="5" t="s">
        <v>53</v>
      </c>
      <c r="F114" s="5" t="s">
        <v>54</v>
      </c>
      <c r="G114" s="5" t="s">
        <v>63</v>
      </c>
      <c r="H114" s="5" t="s">
        <v>56</v>
      </c>
      <c r="I114" s="5" t="s">
        <v>59</v>
      </c>
      <c r="J114" s="5">
        <v>251</v>
      </c>
      <c r="K114" s="5">
        <v>358.93</v>
      </c>
      <c r="N114" s="1">
        <v>2020</v>
      </c>
      <c r="O114" s="1" t="s">
        <v>37</v>
      </c>
      <c r="P114" s="1" t="s">
        <v>14</v>
      </c>
      <c r="Q114" s="10" t="s">
        <v>21</v>
      </c>
      <c r="R114" s="12">
        <v>122</v>
      </c>
      <c r="S114" s="12">
        <v>100</v>
      </c>
      <c r="T114" s="12">
        <v>112</v>
      </c>
      <c r="U114" s="12">
        <v>20</v>
      </c>
      <c r="V114" s="13" t="s">
        <v>32</v>
      </c>
    </row>
    <row r="115" spans="1:22" ht="22.8" customHeight="1" x14ac:dyDescent="0.3">
      <c r="A115" s="5" t="s">
        <v>51</v>
      </c>
      <c r="B115" s="5">
        <v>2020</v>
      </c>
      <c r="C115" s="5" t="s">
        <v>9</v>
      </c>
      <c r="D115" s="5" t="s">
        <v>52</v>
      </c>
      <c r="E115" s="5" t="s">
        <v>53</v>
      </c>
      <c r="F115" s="5" t="s">
        <v>54</v>
      </c>
      <c r="G115" s="5" t="s">
        <v>63</v>
      </c>
      <c r="H115" s="5" t="s">
        <v>56</v>
      </c>
      <c r="I115" s="5" t="s">
        <v>59</v>
      </c>
      <c r="J115" s="5">
        <v>299</v>
      </c>
      <c r="K115" s="5">
        <v>427.57</v>
      </c>
      <c r="N115" s="1">
        <v>2020</v>
      </c>
      <c r="O115" s="1" t="s">
        <v>37</v>
      </c>
      <c r="P115" s="1" t="s">
        <v>22</v>
      </c>
      <c r="Q115" s="2" t="s">
        <v>23</v>
      </c>
      <c r="R115" s="14">
        <v>78</v>
      </c>
      <c r="S115" s="14">
        <v>4577.2</v>
      </c>
      <c r="T115" s="14">
        <v>5126.4639999999999</v>
      </c>
      <c r="U115" s="12">
        <v>915.44</v>
      </c>
      <c r="V115" s="13" t="s">
        <v>32</v>
      </c>
    </row>
    <row r="116" spans="1:22" ht="22.8" customHeight="1" x14ac:dyDescent="0.3">
      <c r="A116" s="5" t="s">
        <v>51</v>
      </c>
      <c r="B116" s="5">
        <v>2020</v>
      </c>
      <c r="C116" s="5" t="s">
        <v>9</v>
      </c>
      <c r="D116" s="5" t="s">
        <v>52</v>
      </c>
      <c r="E116" s="5" t="s">
        <v>53</v>
      </c>
      <c r="F116" s="5" t="s">
        <v>54</v>
      </c>
      <c r="G116" s="5" t="s">
        <v>63</v>
      </c>
      <c r="H116" s="5" t="s">
        <v>56</v>
      </c>
      <c r="I116" s="5" t="s">
        <v>59</v>
      </c>
      <c r="J116" s="5">
        <v>769</v>
      </c>
      <c r="K116" s="5">
        <v>1099.67</v>
      </c>
      <c r="N116" s="1">
        <v>2020</v>
      </c>
      <c r="O116" s="1" t="s">
        <v>37</v>
      </c>
      <c r="P116" s="1" t="s">
        <v>22</v>
      </c>
      <c r="Q116" s="2" t="s">
        <v>24</v>
      </c>
      <c r="R116" s="14">
        <v>76</v>
      </c>
      <c r="S116" s="14">
        <v>4576.8999999999996</v>
      </c>
      <c r="T116" s="14">
        <v>5126.1279999999997</v>
      </c>
      <c r="U116" s="12">
        <v>915.38</v>
      </c>
      <c r="V116" s="13" t="s">
        <v>32</v>
      </c>
    </row>
    <row r="117" spans="1:22" ht="22.8" customHeight="1" x14ac:dyDescent="0.3">
      <c r="A117" s="5" t="s">
        <v>51</v>
      </c>
      <c r="B117" s="5">
        <v>2020</v>
      </c>
      <c r="C117" s="5" t="s">
        <v>36</v>
      </c>
      <c r="D117" s="5" t="s">
        <v>52</v>
      </c>
      <c r="E117" s="5" t="s">
        <v>53</v>
      </c>
      <c r="F117" s="5" t="s">
        <v>54</v>
      </c>
      <c r="G117" s="5" t="s">
        <v>63</v>
      </c>
      <c r="H117" s="5" t="s">
        <v>56</v>
      </c>
      <c r="I117" s="5" t="s">
        <v>57</v>
      </c>
      <c r="J117" s="5">
        <v>302</v>
      </c>
      <c r="K117" s="5">
        <v>431.86</v>
      </c>
      <c r="N117" s="1">
        <v>2020</v>
      </c>
      <c r="O117" s="1" t="s">
        <v>37</v>
      </c>
      <c r="P117" s="1" t="s">
        <v>22</v>
      </c>
      <c r="Q117" s="2" t="s">
        <v>25</v>
      </c>
      <c r="R117" s="14">
        <v>46</v>
      </c>
      <c r="S117" s="14">
        <v>200</v>
      </c>
      <c r="T117" s="14">
        <v>224</v>
      </c>
      <c r="U117" s="12">
        <v>40</v>
      </c>
      <c r="V117" s="13" t="s">
        <v>32</v>
      </c>
    </row>
    <row r="118" spans="1:22" ht="22.8" customHeight="1" x14ac:dyDescent="0.3">
      <c r="A118" s="5" t="s">
        <v>58</v>
      </c>
      <c r="B118" s="5">
        <v>2020</v>
      </c>
      <c r="C118" s="5" t="s">
        <v>36</v>
      </c>
      <c r="D118" s="5" t="s">
        <v>52</v>
      </c>
      <c r="E118" s="5" t="s">
        <v>53</v>
      </c>
      <c r="F118" s="5" t="s">
        <v>54</v>
      </c>
      <c r="G118" s="5" t="s">
        <v>63</v>
      </c>
      <c r="H118" s="5" t="s">
        <v>56</v>
      </c>
      <c r="I118" s="5" t="s">
        <v>57</v>
      </c>
      <c r="J118" s="5">
        <v>296</v>
      </c>
      <c r="K118" s="5">
        <v>423.28</v>
      </c>
      <c r="N118" s="1">
        <v>2020</v>
      </c>
      <c r="O118" s="1" t="s">
        <v>37</v>
      </c>
      <c r="P118" s="1" t="s">
        <v>22</v>
      </c>
      <c r="Q118" s="2" t="s">
        <v>26</v>
      </c>
      <c r="R118" s="14">
        <v>34</v>
      </c>
      <c r="S118" s="14">
        <v>4576.8</v>
      </c>
      <c r="T118" s="14">
        <v>5126.0160000000005</v>
      </c>
      <c r="U118" s="12">
        <v>915.36000000000013</v>
      </c>
      <c r="V118" s="13" t="s">
        <v>32</v>
      </c>
    </row>
    <row r="119" spans="1:22" ht="22.8" customHeight="1" x14ac:dyDescent="0.3">
      <c r="A119" s="5" t="s">
        <v>58</v>
      </c>
      <c r="B119" s="5">
        <v>2020</v>
      </c>
      <c r="C119" s="5" t="s">
        <v>36</v>
      </c>
      <c r="D119" s="5" t="s">
        <v>52</v>
      </c>
      <c r="E119" s="5" t="s">
        <v>53</v>
      </c>
      <c r="F119" s="5" t="s">
        <v>54</v>
      </c>
      <c r="G119" s="5" t="s">
        <v>63</v>
      </c>
      <c r="H119" s="5" t="s">
        <v>56</v>
      </c>
      <c r="I119" s="5" t="s">
        <v>59</v>
      </c>
      <c r="J119" s="5">
        <v>218</v>
      </c>
      <c r="K119" s="5">
        <v>311.74</v>
      </c>
      <c r="N119" s="1">
        <v>2020</v>
      </c>
      <c r="O119" s="1" t="s">
        <v>37</v>
      </c>
      <c r="P119" s="1" t="s">
        <v>14</v>
      </c>
      <c r="Q119" s="10" t="s">
        <v>27</v>
      </c>
      <c r="R119" s="12">
        <v>7</v>
      </c>
      <c r="S119" s="12">
        <v>200</v>
      </c>
      <c r="T119" s="12">
        <v>224</v>
      </c>
      <c r="U119" s="12">
        <v>40</v>
      </c>
      <c r="V119" s="13" t="s">
        <v>32</v>
      </c>
    </row>
    <row r="120" spans="1:22" ht="22.8" customHeight="1" x14ac:dyDescent="0.3">
      <c r="A120" s="5" t="s">
        <v>51</v>
      </c>
      <c r="B120" s="5">
        <v>2020</v>
      </c>
      <c r="C120" s="5" t="s">
        <v>36</v>
      </c>
      <c r="D120" s="5" t="s">
        <v>52</v>
      </c>
      <c r="E120" s="5" t="s">
        <v>53</v>
      </c>
      <c r="F120" s="5" t="s">
        <v>54</v>
      </c>
      <c r="G120" s="5" t="s">
        <v>63</v>
      </c>
      <c r="H120" s="5" t="s">
        <v>56</v>
      </c>
      <c r="I120" s="5" t="s">
        <v>59</v>
      </c>
      <c r="J120" s="5">
        <v>266</v>
      </c>
      <c r="K120" s="5">
        <v>380.38</v>
      </c>
      <c r="N120" s="1">
        <v>2020</v>
      </c>
      <c r="O120" s="1" t="s">
        <v>37</v>
      </c>
      <c r="P120" s="1" t="s">
        <v>22</v>
      </c>
      <c r="Q120" s="2" t="s">
        <v>29</v>
      </c>
      <c r="R120" s="14">
        <v>3</v>
      </c>
      <c r="S120" s="14">
        <v>4577.3</v>
      </c>
      <c r="T120" s="14">
        <v>5126.576</v>
      </c>
      <c r="U120" s="12">
        <v>915.46</v>
      </c>
      <c r="V120" s="13" t="s">
        <v>32</v>
      </c>
    </row>
    <row r="121" spans="1:22" ht="22.8" customHeight="1" x14ac:dyDescent="0.3">
      <c r="A121" s="5" t="s">
        <v>58</v>
      </c>
      <c r="B121" s="5">
        <v>2020</v>
      </c>
      <c r="C121" s="5" t="s">
        <v>36</v>
      </c>
      <c r="D121" s="5" t="s">
        <v>52</v>
      </c>
      <c r="E121" s="5" t="s">
        <v>53</v>
      </c>
      <c r="F121" s="5" t="s">
        <v>54</v>
      </c>
      <c r="G121" s="5" t="s">
        <v>63</v>
      </c>
      <c r="H121" s="5" t="s">
        <v>56</v>
      </c>
      <c r="I121" s="5" t="s">
        <v>59</v>
      </c>
      <c r="J121" s="5">
        <v>194</v>
      </c>
      <c r="K121" s="5">
        <v>277.42</v>
      </c>
      <c r="N121" s="1">
        <v>2020</v>
      </c>
      <c r="O121" s="1" t="s">
        <v>37</v>
      </c>
      <c r="P121" s="1" t="s">
        <v>28</v>
      </c>
      <c r="Q121" s="2" t="s">
        <v>28</v>
      </c>
      <c r="R121" s="14">
        <v>2</v>
      </c>
      <c r="S121" s="14">
        <v>6600</v>
      </c>
      <c r="T121" s="14">
        <v>7392</v>
      </c>
      <c r="U121" s="12">
        <v>1320</v>
      </c>
      <c r="V121" s="13" t="s">
        <v>32</v>
      </c>
    </row>
    <row r="122" spans="1:22" ht="22.8" customHeight="1" x14ac:dyDescent="0.3">
      <c r="A122" s="5" t="s">
        <v>51</v>
      </c>
      <c r="B122" s="5">
        <v>2020</v>
      </c>
      <c r="C122" s="5" t="s">
        <v>36</v>
      </c>
      <c r="D122" s="5" t="s">
        <v>52</v>
      </c>
      <c r="E122" s="5" t="s">
        <v>53</v>
      </c>
      <c r="F122" s="5" t="s">
        <v>54</v>
      </c>
      <c r="G122" s="5" t="s">
        <v>63</v>
      </c>
      <c r="H122" s="5" t="s">
        <v>56</v>
      </c>
      <c r="I122" s="5" t="s">
        <v>59</v>
      </c>
      <c r="J122" s="5">
        <v>220</v>
      </c>
      <c r="K122" s="5">
        <v>314.60000000000002</v>
      </c>
      <c r="N122" s="1">
        <v>2020</v>
      </c>
      <c r="O122" s="1" t="s">
        <v>38</v>
      </c>
      <c r="P122" s="1" t="s">
        <v>10</v>
      </c>
      <c r="Q122" s="10" t="s">
        <v>11</v>
      </c>
      <c r="R122" s="12">
        <v>3566</v>
      </c>
      <c r="S122" s="12">
        <v>4577.3</v>
      </c>
      <c r="T122" s="12">
        <v>5126.576</v>
      </c>
      <c r="U122" s="12">
        <v>915.46</v>
      </c>
      <c r="V122" s="13" t="s">
        <v>32</v>
      </c>
    </row>
    <row r="123" spans="1:22" ht="22.8" customHeight="1" x14ac:dyDescent="0.3">
      <c r="A123" s="5" t="s">
        <v>51</v>
      </c>
      <c r="B123" s="5">
        <v>2020</v>
      </c>
      <c r="C123" s="5" t="s">
        <v>36</v>
      </c>
      <c r="D123" s="5" t="s">
        <v>52</v>
      </c>
      <c r="E123" s="5" t="s">
        <v>53</v>
      </c>
      <c r="F123" s="5" t="s">
        <v>54</v>
      </c>
      <c r="G123" s="5" t="s">
        <v>63</v>
      </c>
      <c r="H123" s="5" t="s">
        <v>56</v>
      </c>
      <c r="I123" s="5" t="s">
        <v>59</v>
      </c>
      <c r="J123" s="5">
        <v>268</v>
      </c>
      <c r="K123" s="5">
        <v>383.24</v>
      </c>
      <c r="N123" s="1">
        <v>2020</v>
      </c>
      <c r="O123" s="1" t="s">
        <v>38</v>
      </c>
      <c r="P123" s="1" t="s">
        <v>10</v>
      </c>
      <c r="Q123" s="10" t="s">
        <v>13</v>
      </c>
      <c r="R123" s="12">
        <v>2498</v>
      </c>
      <c r="S123" s="12">
        <v>8000</v>
      </c>
      <c r="T123" s="12">
        <v>8960</v>
      </c>
      <c r="U123" s="12">
        <v>1600</v>
      </c>
      <c r="V123" s="13" t="s">
        <v>32</v>
      </c>
    </row>
    <row r="124" spans="1:22" ht="22.8" customHeight="1" x14ac:dyDescent="0.3">
      <c r="A124" s="5" t="s">
        <v>58</v>
      </c>
      <c r="B124" s="5">
        <v>2020</v>
      </c>
      <c r="C124" s="5" t="s">
        <v>36</v>
      </c>
      <c r="D124" s="5" t="s">
        <v>52</v>
      </c>
      <c r="E124" s="5" t="s">
        <v>53</v>
      </c>
      <c r="F124" s="5" t="s">
        <v>54</v>
      </c>
      <c r="G124" s="5" t="s">
        <v>63</v>
      </c>
      <c r="H124" s="5" t="s">
        <v>56</v>
      </c>
      <c r="I124" s="5" t="s">
        <v>59</v>
      </c>
      <c r="J124" s="5">
        <v>306</v>
      </c>
      <c r="K124" s="5">
        <v>526.24</v>
      </c>
      <c r="N124" s="1">
        <v>2020</v>
      </c>
      <c r="O124" s="1" t="s">
        <v>38</v>
      </c>
      <c r="P124" s="1" t="s">
        <v>14</v>
      </c>
      <c r="Q124" s="10" t="s">
        <v>15</v>
      </c>
      <c r="R124" s="12">
        <v>1245</v>
      </c>
      <c r="S124" s="12">
        <v>4577.2</v>
      </c>
      <c r="T124" s="12">
        <v>5126.4639999999999</v>
      </c>
      <c r="U124" s="12">
        <v>915.44</v>
      </c>
      <c r="V124" s="13" t="s">
        <v>32</v>
      </c>
    </row>
    <row r="125" spans="1:22" ht="22.8" customHeight="1" x14ac:dyDescent="0.3">
      <c r="A125" s="5" t="s">
        <v>60</v>
      </c>
      <c r="B125" s="5">
        <v>2020</v>
      </c>
      <c r="C125" s="5" t="s">
        <v>36</v>
      </c>
      <c r="D125" s="5" t="s">
        <v>52</v>
      </c>
      <c r="E125" s="5" t="s">
        <v>53</v>
      </c>
      <c r="F125" s="5" t="s">
        <v>54</v>
      </c>
      <c r="G125" s="5" t="s">
        <v>63</v>
      </c>
      <c r="H125" s="5" t="s">
        <v>56</v>
      </c>
      <c r="I125" s="5" t="s">
        <v>59</v>
      </c>
      <c r="J125" s="5">
        <v>300</v>
      </c>
      <c r="K125" s="5">
        <v>526.24</v>
      </c>
      <c r="N125" s="1">
        <v>2020</v>
      </c>
      <c r="O125" s="1" t="s">
        <v>38</v>
      </c>
      <c r="P125" s="1" t="s">
        <v>16</v>
      </c>
      <c r="Q125" s="2" t="s">
        <v>17</v>
      </c>
      <c r="R125" s="14">
        <v>644</v>
      </c>
      <c r="S125" s="14">
        <v>5743.5</v>
      </c>
      <c r="T125" s="14">
        <v>6432.72</v>
      </c>
      <c r="U125" s="12">
        <v>1148.7</v>
      </c>
      <c r="V125" s="13" t="s">
        <v>32</v>
      </c>
    </row>
    <row r="126" spans="1:22" ht="22.8" customHeight="1" x14ac:dyDescent="0.3">
      <c r="A126" s="5" t="s">
        <v>58</v>
      </c>
      <c r="B126" s="5">
        <v>2020</v>
      </c>
      <c r="C126" s="5" t="s">
        <v>36</v>
      </c>
      <c r="D126" s="5" t="s">
        <v>52</v>
      </c>
      <c r="E126" s="5" t="s">
        <v>53</v>
      </c>
      <c r="F126" s="5" t="s">
        <v>54</v>
      </c>
      <c r="G126" s="5" t="s">
        <v>63</v>
      </c>
      <c r="H126" s="5" t="s">
        <v>56</v>
      </c>
      <c r="I126" s="5" t="s">
        <v>59</v>
      </c>
      <c r="J126" s="5">
        <v>294</v>
      </c>
      <c r="K126" s="5">
        <v>526.24</v>
      </c>
      <c r="N126" s="1">
        <v>2020</v>
      </c>
      <c r="O126" s="1" t="s">
        <v>38</v>
      </c>
      <c r="P126" s="1" t="s">
        <v>18</v>
      </c>
      <c r="Q126" s="2" t="s">
        <v>19</v>
      </c>
      <c r="R126" s="14">
        <v>643</v>
      </c>
      <c r="S126" s="14">
        <v>7000</v>
      </c>
      <c r="T126" s="14">
        <v>7840</v>
      </c>
      <c r="U126" s="12">
        <v>1400</v>
      </c>
      <c r="V126" s="13" t="s">
        <v>32</v>
      </c>
    </row>
    <row r="127" spans="1:22" ht="22.8" customHeight="1" x14ac:dyDescent="0.3">
      <c r="A127" s="5" t="s">
        <v>58</v>
      </c>
      <c r="B127" s="5">
        <v>2020</v>
      </c>
      <c r="C127" s="5" t="s">
        <v>36</v>
      </c>
      <c r="D127" s="5" t="s">
        <v>52</v>
      </c>
      <c r="E127" s="5" t="s">
        <v>53</v>
      </c>
      <c r="F127" s="5" t="s">
        <v>54</v>
      </c>
      <c r="G127" s="5" t="s">
        <v>63</v>
      </c>
      <c r="H127" s="5" t="s">
        <v>56</v>
      </c>
      <c r="I127" s="5" t="s">
        <v>59</v>
      </c>
      <c r="J127" s="5">
        <v>679</v>
      </c>
      <c r="K127" s="5">
        <v>970.97</v>
      </c>
      <c r="N127" s="1">
        <v>2020</v>
      </c>
      <c r="O127" s="1" t="s">
        <v>38</v>
      </c>
      <c r="P127" s="1" t="s">
        <v>16</v>
      </c>
      <c r="Q127" s="2" t="s">
        <v>20</v>
      </c>
      <c r="R127" s="14">
        <v>455</v>
      </c>
      <c r="S127" s="14">
        <v>4578.6000000000004</v>
      </c>
      <c r="T127" s="14">
        <v>5128.0320000000002</v>
      </c>
      <c r="U127" s="12">
        <v>915.72000000000014</v>
      </c>
      <c r="V127" s="13" t="s">
        <v>32</v>
      </c>
    </row>
    <row r="128" spans="1:22" ht="22.8" customHeight="1" x14ac:dyDescent="0.3">
      <c r="A128" s="5" t="s">
        <v>58</v>
      </c>
      <c r="B128" s="5">
        <v>2020</v>
      </c>
      <c r="C128" s="5" t="s">
        <v>36</v>
      </c>
      <c r="D128" s="5" t="s">
        <v>52</v>
      </c>
      <c r="E128" s="5" t="s">
        <v>53</v>
      </c>
      <c r="F128" s="5" t="s">
        <v>54</v>
      </c>
      <c r="G128" s="5" t="s">
        <v>63</v>
      </c>
      <c r="H128" s="5" t="s">
        <v>56</v>
      </c>
      <c r="I128" s="5" t="s">
        <v>59</v>
      </c>
      <c r="J128" s="5">
        <v>713</v>
      </c>
      <c r="K128" s="5">
        <v>1019.5899999999999</v>
      </c>
      <c r="N128" s="1">
        <v>2020</v>
      </c>
      <c r="O128" s="1" t="s">
        <v>38</v>
      </c>
      <c r="P128" s="1" t="s">
        <v>18</v>
      </c>
      <c r="Q128" s="2" t="s">
        <v>79</v>
      </c>
      <c r="R128" s="15">
        <v>345</v>
      </c>
      <c r="S128" s="15">
        <v>7000</v>
      </c>
      <c r="T128" s="15">
        <v>7840</v>
      </c>
      <c r="U128" s="12">
        <v>1400</v>
      </c>
      <c r="V128" s="13" t="s">
        <v>32</v>
      </c>
    </row>
    <row r="129" spans="1:22" ht="22.8" customHeight="1" x14ac:dyDescent="0.3">
      <c r="A129" s="5" t="s">
        <v>60</v>
      </c>
      <c r="B129" s="5">
        <v>2020</v>
      </c>
      <c r="C129" s="5" t="s">
        <v>36</v>
      </c>
      <c r="D129" s="5" t="s">
        <v>52</v>
      </c>
      <c r="E129" s="5" t="s">
        <v>53</v>
      </c>
      <c r="F129" s="5" t="s">
        <v>54</v>
      </c>
      <c r="G129" s="5" t="s">
        <v>63</v>
      </c>
      <c r="H129" s="5" t="s">
        <v>56</v>
      </c>
      <c r="I129" s="5" t="s">
        <v>59</v>
      </c>
      <c r="J129" s="5">
        <v>766</v>
      </c>
      <c r="K129" s="5">
        <v>1095.3800000000001</v>
      </c>
      <c r="N129" s="1">
        <v>2020</v>
      </c>
      <c r="O129" s="1" t="s">
        <v>38</v>
      </c>
      <c r="P129" s="1" t="s">
        <v>14</v>
      </c>
      <c r="Q129" s="10" t="s">
        <v>21</v>
      </c>
      <c r="R129" s="12">
        <v>122</v>
      </c>
      <c r="S129" s="12">
        <v>100</v>
      </c>
      <c r="T129" s="12">
        <v>112</v>
      </c>
      <c r="U129" s="12">
        <v>20</v>
      </c>
      <c r="V129" s="13" t="s">
        <v>32</v>
      </c>
    </row>
    <row r="130" spans="1:22" ht="22.8" customHeight="1" x14ac:dyDescent="0.3">
      <c r="A130" s="5" t="s">
        <v>51</v>
      </c>
      <c r="B130" s="5">
        <v>2020</v>
      </c>
      <c r="C130" s="5" t="s">
        <v>36</v>
      </c>
      <c r="D130" s="5" t="s">
        <v>52</v>
      </c>
      <c r="E130" s="5" t="s">
        <v>53</v>
      </c>
      <c r="F130" s="5" t="s">
        <v>54</v>
      </c>
      <c r="G130" s="5" t="s">
        <v>63</v>
      </c>
      <c r="H130" s="5" t="s">
        <v>56</v>
      </c>
      <c r="I130" s="5" t="s">
        <v>59</v>
      </c>
      <c r="J130" s="5">
        <v>303</v>
      </c>
      <c r="K130" s="5">
        <v>433.28999999999996</v>
      </c>
      <c r="N130" s="1">
        <v>2020</v>
      </c>
      <c r="O130" s="1" t="s">
        <v>38</v>
      </c>
      <c r="P130" s="1" t="s">
        <v>22</v>
      </c>
      <c r="Q130" s="2" t="s">
        <v>23</v>
      </c>
      <c r="R130" s="14">
        <v>78</v>
      </c>
      <c r="S130" s="14">
        <v>4577.2</v>
      </c>
      <c r="T130" s="14">
        <v>5126.4639999999999</v>
      </c>
      <c r="U130" s="12">
        <v>915.44</v>
      </c>
      <c r="V130" s="13" t="s">
        <v>32</v>
      </c>
    </row>
    <row r="131" spans="1:22" ht="22.8" customHeight="1" x14ac:dyDescent="0.3">
      <c r="A131" s="5" t="s">
        <v>51</v>
      </c>
      <c r="B131" s="5">
        <v>2020</v>
      </c>
      <c r="C131" s="5" t="s">
        <v>36</v>
      </c>
      <c r="D131" s="5" t="s">
        <v>52</v>
      </c>
      <c r="E131" s="5" t="s">
        <v>53</v>
      </c>
      <c r="F131" s="5" t="s">
        <v>54</v>
      </c>
      <c r="G131" s="5" t="s">
        <v>63</v>
      </c>
      <c r="H131" s="5" t="s">
        <v>56</v>
      </c>
      <c r="I131" s="5" t="s">
        <v>59</v>
      </c>
      <c r="J131" s="5">
        <v>297</v>
      </c>
      <c r="K131" s="5">
        <v>424.71</v>
      </c>
      <c r="N131" s="1">
        <v>2020</v>
      </c>
      <c r="O131" s="1" t="s">
        <v>38</v>
      </c>
      <c r="P131" s="1" t="s">
        <v>22</v>
      </c>
      <c r="Q131" s="2" t="s">
        <v>24</v>
      </c>
      <c r="R131" s="14">
        <v>76</v>
      </c>
      <c r="S131" s="14">
        <v>4576.8999999999996</v>
      </c>
      <c r="T131" s="14">
        <v>5126.1279999999997</v>
      </c>
      <c r="U131" s="12">
        <v>915.38</v>
      </c>
      <c r="V131" s="13" t="s">
        <v>32</v>
      </c>
    </row>
    <row r="132" spans="1:22" ht="22.8" customHeight="1" x14ac:dyDescent="0.3">
      <c r="A132" s="5" t="s">
        <v>58</v>
      </c>
      <c r="B132" s="5">
        <v>2020</v>
      </c>
      <c r="C132" s="5" t="s">
        <v>36</v>
      </c>
      <c r="D132" s="5" t="s">
        <v>52</v>
      </c>
      <c r="E132" s="5" t="s">
        <v>53</v>
      </c>
      <c r="F132" s="5" t="s">
        <v>54</v>
      </c>
      <c r="G132" s="5" t="s">
        <v>63</v>
      </c>
      <c r="H132" s="5" t="s">
        <v>56</v>
      </c>
      <c r="I132" s="5" t="s">
        <v>59</v>
      </c>
      <c r="J132" s="5">
        <v>291</v>
      </c>
      <c r="K132" s="5">
        <v>416.13</v>
      </c>
      <c r="N132" s="1">
        <v>2020</v>
      </c>
      <c r="O132" s="1" t="s">
        <v>38</v>
      </c>
      <c r="P132" s="1" t="s">
        <v>22</v>
      </c>
      <c r="Q132" s="2" t="s">
        <v>25</v>
      </c>
      <c r="R132" s="14">
        <v>46</v>
      </c>
      <c r="S132" s="14">
        <v>200</v>
      </c>
      <c r="T132" s="14">
        <v>224</v>
      </c>
      <c r="U132" s="12">
        <v>40</v>
      </c>
      <c r="V132" s="13" t="s">
        <v>32</v>
      </c>
    </row>
    <row r="133" spans="1:22" ht="22.8" customHeight="1" x14ac:dyDescent="0.3">
      <c r="A133" s="5" t="s">
        <v>60</v>
      </c>
      <c r="B133" s="5">
        <v>2020</v>
      </c>
      <c r="C133" s="5" t="s">
        <v>36</v>
      </c>
      <c r="D133" s="5" t="s">
        <v>52</v>
      </c>
      <c r="E133" s="5" t="s">
        <v>53</v>
      </c>
      <c r="F133" s="5" t="s">
        <v>54</v>
      </c>
      <c r="G133" s="5" t="s">
        <v>63</v>
      </c>
      <c r="H133" s="5" t="s">
        <v>56</v>
      </c>
      <c r="I133" s="5" t="s">
        <v>59</v>
      </c>
      <c r="J133" s="5">
        <v>219</v>
      </c>
      <c r="K133" s="5">
        <v>313.17</v>
      </c>
      <c r="N133" s="1">
        <v>2020</v>
      </c>
      <c r="O133" s="1" t="s">
        <v>38</v>
      </c>
      <c r="P133" s="1" t="s">
        <v>22</v>
      </c>
      <c r="Q133" s="2" t="s">
        <v>26</v>
      </c>
      <c r="R133" s="14">
        <v>34</v>
      </c>
      <c r="S133" s="14">
        <v>4576.8</v>
      </c>
      <c r="T133" s="14">
        <v>5126.0160000000005</v>
      </c>
      <c r="U133" s="12">
        <v>915.36000000000013</v>
      </c>
      <c r="V133" s="13" t="s">
        <v>12</v>
      </c>
    </row>
    <row r="134" spans="1:22" ht="22.8" customHeight="1" x14ac:dyDescent="0.3">
      <c r="A134" s="5" t="s">
        <v>60</v>
      </c>
      <c r="B134" s="5">
        <v>2020</v>
      </c>
      <c r="C134" s="5" t="s">
        <v>36</v>
      </c>
      <c r="D134" s="5" t="s">
        <v>52</v>
      </c>
      <c r="E134" s="5" t="s">
        <v>53</v>
      </c>
      <c r="F134" s="5" t="s">
        <v>54</v>
      </c>
      <c r="G134" s="5" t="s">
        <v>63</v>
      </c>
      <c r="H134" s="5" t="s">
        <v>56</v>
      </c>
      <c r="I134" s="5" t="s">
        <v>59</v>
      </c>
      <c r="J134" s="5">
        <v>752</v>
      </c>
      <c r="K134" s="5">
        <v>526.24</v>
      </c>
      <c r="N134" s="1">
        <v>2020</v>
      </c>
      <c r="O134" s="1" t="s">
        <v>38</v>
      </c>
      <c r="P134" s="1" t="s">
        <v>14</v>
      </c>
      <c r="Q134" s="10" t="s">
        <v>27</v>
      </c>
      <c r="R134" s="12">
        <v>7</v>
      </c>
      <c r="S134" s="12">
        <v>200</v>
      </c>
      <c r="T134" s="12">
        <v>224</v>
      </c>
      <c r="U134" s="12">
        <v>40</v>
      </c>
      <c r="V134" s="13" t="s">
        <v>12</v>
      </c>
    </row>
    <row r="135" spans="1:22" ht="22.8" customHeight="1" x14ac:dyDescent="0.3">
      <c r="A135" s="5" t="s">
        <v>58</v>
      </c>
      <c r="B135" s="5">
        <v>2020</v>
      </c>
      <c r="C135" s="5" t="s">
        <v>36</v>
      </c>
      <c r="D135" s="5" t="s">
        <v>52</v>
      </c>
      <c r="E135" s="5" t="s">
        <v>53</v>
      </c>
      <c r="F135" s="5" t="s">
        <v>54</v>
      </c>
      <c r="G135" s="5" t="s">
        <v>63</v>
      </c>
      <c r="H135" s="5" t="s">
        <v>56</v>
      </c>
      <c r="I135" s="5" t="s">
        <v>59</v>
      </c>
      <c r="J135" s="5">
        <v>805</v>
      </c>
      <c r="K135" s="5">
        <v>526.24</v>
      </c>
      <c r="N135" s="1">
        <v>2020</v>
      </c>
      <c r="O135" s="1" t="s">
        <v>38</v>
      </c>
      <c r="P135" s="1" t="s">
        <v>22</v>
      </c>
      <c r="Q135" s="2" t="s">
        <v>29</v>
      </c>
      <c r="R135" s="14">
        <v>3</v>
      </c>
      <c r="S135" s="14">
        <v>4577.3</v>
      </c>
      <c r="T135" s="14">
        <v>5126.576</v>
      </c>
      <c r="U135" s="12">
        <v>915.46</v>
      </c>
      <c r="V135" s="13" t="s">
        <v>12</v>
      </c>
    </row>
    <row r="136" spans="1:22" ht="22.8" customHeight="1" x14ac:dyDescent="0.3">
      <c r="A136" s="5" t="s">
        <v>58</v>
      </c>
      <c r="B136" s="5">
        <v>2020</v>
      </c>
      <c r="C136" s="5" t="s">
        <v>36</v>
      </c>
      <c r="D136" s="5" t="s">
        <v>52</v>
      </c>
      <c r="E136" s="5" t="s">
        <v>53</v>
      </c>
      <c r="F136" s="5" t="s">
        <v>54</v>
      </c>
      <c r="G136" s="5" t="s">
        <v>63</v>
      </c>
      <c r="H136" s="5" t="s">
        <v>56</v>
      </c>
      <c r="I136" s="5" t="s">
        <v>59</v>
      </c>
      <c r="J136" s="5">
        <v>265</v>
      </c>
      <c r="K136" s="5">
        <v>378.95</v>
      </c>
      <c r="N136" s="1">
        <v>2020</v>
      </c>
      <c r="O136" s="1" t="s">
        <v>38</v>
      </c>
      <c r="P136" s="1" t="s">
        <v>28</v>
      </c>
      <c r="Q136" s="2" t="s">
        <v>28</v>
      </c>
      <c r="R136" s="14">
        <v>2</v>
      </c>
      <c r="S136" s="14">
        <v>6600</v>
      </c>
      <c r="T136" s="14">
        <v>7392</v>
      </c>
      <c r="U136" s="12">
        <v>1320</v>
      </c>
      <c r="V136" s="13" t="s">
        <v>12</v>
      </c>
    </row>
    <row r="137" spans="1:22" ht="22.8" customHeight="1" x14ac:dyDescent="0.3">
      <c r="A137" s="5" t="s">
        <v>51</v>
      </c>
      <c r="B137" s="5">
        <v>2020</v>
      </c>
      <c r="C137" s="5" t="s">
        <v>36</v>
      </c>
      <c r="D137" s="5" t="s">
        <v>52</v>
      </c>
      <c r="E137" s="5" t="s">
        <v>53</v>
      </c>
      <c r="F137" s="5" t="s">
        <v>54</v>
      </c>
      <c r="G137" s="5" t="s">
        <v>63</v>
      </c>
      <c r="H137" s="5" t="s">
        <v>56</v>
      </c>
      <c r="I137" s="5" t="s">
        <v>59</v>
      </c>
      <c r="J137" s="5">
        <v>193</v>
      </c>
      <c r="K137" s="5">
        <v>275.99</v>
      </c>
      <c r="N137" s="1">
        <v>2020</v>
      </c>
      <c r="O137" s="1" t="s">
        <v>39</v>
      </c>
      <c r="P137" s="1" t="s">
        <v>10</v>
      </c>
      <c r="Q137" s="10" t="s">
        <v>11</v>
      </c>
      <c r="R137" s="12">
        <v>3566</v>
      </c>
      <c r="S137" s="12">
        <v>4577.3</v>
      </c>
      <c r="T137" s="12">
        <v>5126.576</v>
      </c>
      <c r="U137" s="12">
        <v>915.46</v>
      </c>
      <c r="V137" s="13" t="s">
        <v>12</v>
      </c>
    </row>
    <row r="138" spans="1:22" ht="22.8" customHeight="1" x14ac:dyDescent="0.3">
      <c r="A138" s="5" t="s">
        <v>60</v>
      </c>
      <c r="B138" s="5">
        <v>2020</v>
      </c>
      <c r="C138" s="5" t="s">
        <v>36</v>
      </c>
      <c r="D138" s="5" t="s">
        <v>52</v>
      </c>
      <c r="E138" s="5" t="s">
        <v>53</v>
      </c>
      <c r="F138" s="5" t="s">
        <v>54</v>
      </c>
      <c r="G138" s="5" t="s">
        <v>63</v>
      </c>
      <c r="H138" s="5" t="s">
        <v>56</v>
      </c>
      <c r="I138" s="5" t="s">
        <v>57</v>
      </c>
      <c r="J138" s="5">
        <v>884</v>
      </c>
      <c r="K138" s="5">
        <v>1264.1199999999999</v>
      </c>
      <c r="N138" s="1">
        <v>2020</v>
      </c>
      <c r="O138" s="1" t="s">
        <v>39</v>
      </c>
      <c r="P138" s="1" t="s">
        <v>10</v>
      </c>
      <c r="Q138" s="10" t="s">
        <v>13</v>
      </c>
      <c r="R138" s="12">
        <v>2498</v>
      </c>
      <c r="S138" s="12">
        <v>8000</v>
      </c>
      <c r="T138" s="12">
        <v>8960</v>
      </c>
      <c r="U138" s="12">
        <v>1600</v>
      </c>
      <c r="V138" s="13" t="s">
        <v>12</v>
      </c>
    </row>
    <row r="139" spans="1:22" ht="22.8" customHeight="1" x14ac:dyDescent="0.3">
      <c r="A139" s="5" t="s">
        <v>58</v>
      </c>
      <c r="B139" s="5">
        <v>2020</v>
      </c>
      <c r="C139" s="5" t="s">
        <v>36</v>
      </c>
      <c r="D139" s="5" t="s">
        <v>52</v>
      </c>
      <c r="E139" s="5" t="s">
        <v>53</v>
      </c>
      <c r="F139" s="5" t="s">
        <v>54</v>
      </c>
      <c r="G139" s="5" t="s">
        <v>63</v>
      </c>
      <c r="H139" s="5" t="s">
        <v>56</v>
      </c>
      <c r="I139" s="5" t="s">
        <v>57</v>
      </c>
      <c r="J139" s="5">
        <v>885</v>
      </c>
      <c r="K139" s="5">
        <v>1265.55</v>
      </c>
      <c r="N139" s="1">
        <v>2020</v>
      </c>
      <c r="O139" s="1" t="s">
        <v>39</v>
      </c>
      <c r="P139" s="1" t="s">
        <v>14</v>
      </c>
      <c r="Q139" s="10" t="s">
        <v>15</v>
      </c>
      <c r="R139" s="12">
        <v>1245</v>
      </c>
      <c r="S139" s="12">
        <v>4577.2</v>
      </c>
      <c r="T139" s="12">
        <v>5126.4639999999999</v>
      </c>
      <c r="U139" s="12">
        <v>915.44</v>
      </c>
      <c r="V139" s="13" t="s">
        <v>12</v>
      </c>
    </row>
    <row r="140" spans="1:22" ht="22.8" customHeight="1" x14ac:dyDescent="0.3">
      <c r="A140" s="5" t="s">
        <v>58</v>
      </c>
      <c r="B140" s="5">
        <v>2020</v>
      </c>
      <c r="C140" s="5" t="s">
        <v>36</v>
      </c>
      <c r="D140" s="5" t="s">
        <v>52</v>
      </c>
      <c r="E140" s="5" t="s">
        <v>53</v>
      </c>
      <c r="F140" s="5" t="s">
        <v>54</v>
      </c>
      <c r="G140" s="5" t="s">
        <v>63</v>
      </c>
      <c r="H140" s="5" t="s">
        <v>56</v>
      </c>
      <c r="I140" s="5" t="s">
        <v>57</v>
      </c>
      <c r="J140" s="5">
        <v>886</v>
      </c>
      <c r="K140" s="5">
        <v>1266.98</v>
      </c>
      <c r="N140" s="1">
        <v>2020</v>
      </c>
      <c r="O140" s="1" t="s">
        <v>39</v>
      </c>
      <c r="P140" s="1" t="s">
        <v>16</v>
      </c>
      <c r="Q140" s="2" t="s">
        <v>17</v>
      </c>
      <c r="R140" s="14">
        <v>644</v>
      </c>
      <c r="S140" s="14">
        <v>5743.5</v>
      </c>
      <c r="T140" s="14">
        <v>6432.72</v>
      </c>
      <c r="U140" s="12">
        <v>1148.7</v>
      </c>
      <c r="V140" s="13" t="s">
        <v>12</v>
      </c>
    </row>
    <row r="141" spans="1:22" ht="22.8" customHeight="1" x14ac:dyDescent="0.3">
      <c r="A141" s="5" t="s">
        <v>58</v>
      </c>
      <c r="B141" s="5">
        <v>2020</v>
      </c>
      <c r="C141" s="5" t="s">
        <v>36</v>
      </c>
      <c r="D141" s="5" t="s">
        <v>52</v>
      </c>
      <c r="E141" s="5" t="s">
        <v>53</v>
      </c>
      <c r="F141" s="5" t="s">
        <v>54</v>
      </c>
      <c r="G141" s="5" t="s">
        <v>63</v>
      </c>
      <c r="H141" s="5" t="s">
        <v>56</v>
      </c>
      <c r="I141" s="5" t="s">
        <v>59</v>
      </c>
      <c r="J141" s="5">
        <v>221</v>
      </c>
      <c r="K141" s="5">
        <v>316.02999999999997</v>
      </c>
      <c r="N141" s="1">
        <v>2020</v>
      </c>
      <c r="O141" s="1" t="s">
        <v>39</v>
      </c>
      <c r="P141" s="1" t="s">
        <v>18</v>
      </c>
      <c r="Q141" s="2" t="s">
        <v>19</v>
      </c>
      <c r="R141" s="14">
        <v>643</v>
      </c>
      <c r="S141" s="14">
        <v>7000</v>
      </c>
      <c r="T141" s="14">
        <v>7840</v>
      </c>
      <c r="U141" s="12">
        <v>1400</v>
      </c>
      <c r="V141" s="13" t="s">
        <v>12</v>
      </c>
    </row>
    <row r="142" spans="1:22" ht="22.8" customHeight="1" x14ac:dyDescent="0.3">
      <c r="A142" s="5" t="s">
        <v>58</v>
      </c>
      <c r="B142" s="5">
        <v>2020</v>
      </c>
      <c r="C142" s="5" t="s">
        <v>36</v>
      </c>
      <c r="D142" s="5" t="s">
        <v>52</v>
      </c>
      <c r="E142" s="5" t="s">
        <v>53</v>
      </c>
      <c r="F142" s="5" t="s">
        <v>54</v>
      </c>
      <c r="G142" s="5" t="s">
        <v>63</v>
      </c>
      <c r="H142" s="5" t="s">
        <v>56</v>
      </c>
      <c r="I142" s="5" t="s">
        <v>59</v>
      </c>
      <c r="J142" s="5">
        <v>269</v>
      </c>
      <c r="K142" s="5">
        <v>384.67</v>
      </c>
      <c r="N142" s="1">
        <v>2020</v>
      </c>
      <c r="O142" s="1" t="s">
        <v>39</v>
      </c>
      <c r="P142" s="1" t="s">
        <v>16</v>
      </c>
      <c r="Q142" s="2" t="s">
        <v>20</v>
      </c>
      <c r="R142" s="14">
        <v>455</v>
      </c>
      <c r="S142" s="14">
        <v>4578.6000000000004</v>
      </c>
      <c r="T142" s="14">
        <v>5128.0320000000002</v>
      </c>
      <c r="U142" s="12">
        <v>915.72000000000014</v>
      </c>
      <c r="V142" s="13" t="s">
        <v>12</v>
      </c>
    </row>
    <row r="143" spans="1:22" ht="22.8" customHeight="1" x14ac:dyDescent="0.3">
      <c r="A143" s="5" t="s">
        <v>58</v>
      </c>
      <c r="B143" s="5">
        <v>2020</v>
      </c>
      <c r="C143" s="5" t="s">
        <v>36</v>
      </c>
      <c r="D143" s="5" t="s">
        <v>52</v>
      </c>
      <c r="E143" s="5" t="s">
        <v>53</v>
      </c>
      <c r="F143" s="5" t="s">
        <v>54</v>
      </c>
      <c r="G143" s="5" t="s">
        <v>63</v>
      </c>
      <c r="H143" s="5" t="s">
        <v>56</v>
      </c>
      <c r="I143" s="5" t="s">
        <v>59</v>
      </c>
      <c r="J143" s="5">
        <v>775</v>
      </c>
      <c r="K143" s="5">
        <v>1108.25</v>
      </c>
      <c r="N143" s="1">
        <v>2020</v>
      </c>
      <c r="O143" s="1" t="s">
        <v>39</v>
      </c>
      <c r="P143" s="1" t="s">
        <v>18</v>
      </c>
      <c r="Q143" s="2" t="s">
        <v>79</v>
      </c>
      <c r="R143" s="15">
        <v>345</v>
      </c>
      <c r="S143" s="15">
        <v>7000</v>
      </c>
      <c r="T143" s="15">
        <v>7840</v>
      </c>
      <c r="U143" s="12">
        <v>1400</v>
      </c>
      <c r="V143" s="13" t="s">
        <v>12</v>
      </c>
    </row>
    <row r="144" spans="1:22" ht="22.8" customHeight="1" x14ac:dyDescent="0.3">
      <c r="A144" s="5" t="s">
        <v>51</v>
      </c>
      <c r="B144" s="5">
        <v>2020</v>
      </c>
      <c r="C144" s="5" t="s">
        <v>35</v>
      </c>
      <c r="D144" s="5" t="s">
        <v>52</v>
      </c>
      <c r="E144" s="5" t="s">
        <v>53</v>
      </c>
      <c r="F144" s="5" t="s">
        <v>54</v>
      </c>
      <c r="G144" s="5" t="s">
        <v>63</v>
      </c>
      <c r="H144" s="5" t="s">
        <v>56</v>
      </c>
      <c r="I144" s="5" t="s">
        <v>57</v>
      </c>
      <c r="J144" s="5">
        <v>320</v>
      </c>
      <c r="K144" s="5">
        <v>457.6</v>
      </c>
      <c r="N144" s="1">
        <v>2020</v>
      </c>
      <c r="O144" s="1" t="s">
        <v>39</v>
      </c>
      <c r="P144" s="1" t="s">
        <v>14</v>
      </c>
      <c r="Q144" s="10" t="s">
        <v>21</v>
      </c>
      <c r="R144" s="12">
        <v>122</v>
      </c>
      <c r="S144" s="12">
        <v>100</v>
      </c>
      <c r="T144" s="12">
        <v>112</v>
      </c>
      <c r="U144" s="12">
        <v>20</v>
      </c>
      <c r="V144" s="13" t="s">
        <v>12</v>
      </c>
    </row>
    <row r="145" spans="1:22" ht="22.8" customHeight="1" x14ac:dyDescent="0.3">
      <c r="A145" s="5" t="s">
        <v>58</v>
      </c>
      <c r="B145" s="5">
        <v>2020</v>
      </c>
      <c r="C145" s="5" t="s">
        <v>35</v>
      </c>
      <c r="D145" s="5" t="s">
        <v>52</v>
      </c>
      <c r="E145" s="5" t="s">
        <v>53</v>
      </c>
      <c r="F145" s="5" t="s">
        <v>54</v>
      </c>
      <c r="G145" s="5" t="s">
        <v>63</v>
      </c>
      <c r="H145" s="5" t="s">
        <v>56</v>
      </c>
      <c r="I145" s="5" t="s">
        <v>57</v>
      </c>
      <c r="J145" s="5">
        <v>314</v>
      </c>
      <c r="K145" s="5">
        <v>449.02</v>
      </c>
      <c r="N145" s="1">
        <v>2020</v>
      </c>
      <c r="O145" s="1" t="s">
        <v>39</v>
      </c>
      <c r="P145" s="1" t="s">
        <v>22</v>
      </c>
      <c r="Q145" s="2" t="s">
        <v>23</v>
      </c>
      <c r="R145" s="14">
        <v>78</v>
      </c>
      <c r="S145" s="14">
        <v>4577.2</v>
      </c>
      <c r="T145" s="14">
        <v>5126.4639999999999</v>
      </c>
      <c r="U145" s="12">
        <v>915.44</v>
      </c>
      <c r="V145" s="13" t="s">
        <v>12</v>
      </c>
    </row>
    <row r="146" spans="1:22" ht="22.8" customHeight="1" x14ac:dyDescent="0.3">
      <c r="A146" s="5" t="s">
        <v>51</v>
      </c>
      <c r="B146" s="5">
        <v>2020</v>
      </c>
      <c r="C146" s="5" t="s">
        <v>35</v>
      </c>
      <c r="D146" s="5" t="s">
        <v>52</v>
      </c>
      <c r="E146" s="5" t="s">
        <v>53</v>
      </c>
      <c r="F146" s="5" t="s">
        <v>54</v>
      </c>
      <c r="G146" s="5" t="s">
        <v>63</v>
      </c>
      <c r="H146" s="5" t="s">
        <v>56</v>
      </c>
      <c r="I146" s="5" t="s">
        <v>57</v>
      </c>
      <c r="J146" s="5">
        <v>308</v>
      </c>
      <c r="K146" s="5">
        <v>440.44</v>
      </c>
      <c r="N146" s="1">
        <v>2020</v>
      </c>
      <c r="O146" s="1" t="s">
        <v>39</v>
      </c>
      <c r="P146" s="1" t="s">
        <v>22</v>
      </c>
      <c r="Q146" s="2" t="s">
        <v>24</v>
      </c>
      <c r="R146" s="14">
        <v>76</v>
      </c>
      <c r="S146" s="14">
        <v>4576.8999999999996</v>
      </c>
      <c r="T146" s="14">
        <v>5126.1279999999997</v>
      </c>
      <c r="U146" s="12">
        <v>915.38</v>
      </c>
      <c r="V146" s="13" t="s">
        <v>12</v>
      </c>
    </row>
    <row r="147" spans="1:22" ht="22.8" customHeight="1" x14ac:dyDescent="0.3">
      <c r="A147" s="5" t="s">
        <v>58</v>
      </c>
      <c r="B147" s="5">
        <v>2020</v>
      </c>
      <c r="C147" s="5" t="s">
        <v>35</v>
      </c>
      <c r="D147" s="5" t="s">
        <v>52</v>
      </c>
      <c r="E147" s="5" t="s">
        <v>53</v>
      </c>
      <c r="F147" s="5" t="s">
        <v>54</v>
      </c>
      <c r="G147" s="5" t="s">
        <v>63</v>
      </c>
      <c r="H147" s="5" t="s">
        <v>56</v>
      </c>
      <c r="I147" s="5" t="s">
        <v>59</v>
      </c>
      <c r="J147" s="5">
        <v>224</v>
      </c>
      <c r="K147" s="5">
        <v>320.32</v>
      </c>
      <c r="N147" s="1">
        <v>2020</v>
      </c>
      <c r="O147" s="1" t="s">
        <v>39</v>
      </c>
      <c r="P147" s="1" t="s">
        <v>22</v>
      </c>
      <c r="Q147" s="2" t="s">
        <v>25</v>
      </c>
      <c r="R147" s="14">
        <v>46</v>
      </c>
      <c r="S147" s="14">
        <v>200</v>
      </c>
      <c r="T147" s="14">
        <v>224</v>
      </c>
      <c r="U147" s="12">
        <v>40</v>
      </c>
      <c r="V147" s="13" t="s">
        <v>12</v>
      </c>
    </row>
    <row r="148" spans="1:22" ht="22.8" customHeight="1" x14ac:dyDescent="0.3">
      <c r="A148" s="5" t="s">
        <v>51</v>
      </c>
      <c r="B148" s="5">
        <v>2020</v>
      </c>
      <c r="C148" s="5" t="s">
        <v>35</v>
      </c>
      <c r="D148" s="5" t="s">
        <v>52</v>
      </c>
      <c r="E148" s="5" t="s">
        <v>53</v>
      </c>
      <c r="F148" s="5" t="s">
        <v>54</v>
      </c>
      <c r="G148" s="5" t="s">
        <v>63</v>
      </c>
      <c r="H148" s="5" t="s">
        <v>56</v>
      </c>
      <c r="I148" s="5" t="s">
        <v>59</v>
      </c>
      <c r="J148" s="5">
        <v>272</v>
      </c>
      <c r="K148" s="5">
        <v>388.96</v>
      </c>
      <c r="N148" s="1">
        <v>2020</v>
      </c>
      <c r="O148" s="1" t="s">
        <v>39</v>
      </c>
      <c r="P148" s="1" t="s">
        <v>22</v>
      </c>
      <c r="Q148" s="2" t="s">
        <v>26</v>
      </c>
      <c r="R148" s="14">
        <v>34</v>
      </c>
      <c r="S148" s="14">
        <v>4576.8</v>
      </c>
      <c r="T148" s="14">
        <v>5126.0160000000005</v>
      </c>
      <c r="U148" s="12">
        <v>915.36000000000013</v>
      </c>
      <c r="V148" s="13" t="s">
        <v>12</v>
      </c>
    </row>
    <row r="149" spans="1:22" ht="22.8" customHeight="1" x14ac:dyDescent="0.3">
      <c r="A149" s="5" t="s">
        <v>60</v>
      </c>
      <c r="B149" s="5">
        <v>2020</v>
      </c>
      <c r="C149" s="5" t="s">
        <v>35</v>
      </c>
      <c r="D149" s="5" t="s">
        <v>52</v>
      </c>
      <c r="E149" s="5" t="s">
        <v>53</v>
      </c>
      <c r="F149" s="5" t="s">
        <v>54</v>
      </c>
      <c r="G149" s="5" t="s">
        <v>63</v>
      </c>
      <c r="H149" s="5" t="s">
        <v>56</v>
      </c>
      <c r="I149" s="5" t="s">
        <v>59</v>
      </c>
      <c r="J149" s="5">
        <v>200</v>
      </c>
      <c r="K149" s="5">
        <v>286</v>
      </c>
      <c r="N149" s="1">
        <v>2020</v>
      </c>
      <c r="O149" s="1" t="s">
        <v>39</v>
      </c>
      <c r="P149" s="1" t="s">
        <v>14</v>
      </c>
      <c r="Q149" s="10" t="s">
        <v>27</v>
      </c>
      <c r="R149" s="12">
        <v>7</v>
      </c>
      <c r="S149" s="12">
        <v>200</v>
      </c>
      <c r="T149" s="12">
        <v>224</v>
      </c>
      <c r="U149" s="12">
        <v>40</v>
      </c>
      <c r="V149" s="13" t="s">
        <v>12</v>
      </c>
    </row>
    <row r="150" spans="1:22" ht="22.8" customHeight="1" x14ac:dyDescent="0.3">
      <c r="A150" s="5" t="s">
        <v>58</v>
      </c>
      <c r="B150" s="5">
        <v>2020</v>
      </c>
      <c r="C150" s="5" t="s">
        <v>35</v>
      </c>
      <c r="D150" s="5" t="s">
        <v>52</v>
      </c>
      <c r="E150" s="5" t="s">
        <v>53</v>
      </c>
      <c r="F150" s="5" t="s">
        <v>54</v>
      </c>
      <c r="G150" s="5" t="s">
        <v>63</v>
      </c>
      <c r="H150" s="5" t="s">
        <v>56</v>
      </c>
      <c r="I150" s="5" t="s">
        <v>59</v>
      </c>
      <c r="J150" s="5">
        <v>226</v>
      </c>
      <c r="K150" s="5">
        <v>323.18</v>
      </c>
      <c r="N150" s="1">
        <v>2020</v>
      </c>
      <c r="O150" s="1" t="s">
        <v>39</v>
      </c>
      <c r="P150" s="1" t="s">
        <v>22</v>
      </c>
      <c r="Q150" s="2" t="s">
        <v>29</v>
      </c>
      <c r="R150" s="14">
        <v>3</v>
      </c>
      <c r="S150" s="14">
        <v>4577.3</v>
      </c>
      <c r="T150" s="14">
        <v>5126.576</v>
      </c>
      <c r="U150" s="12">
        <v>915.46</v>
      </c>
      <c r="V150" s="13" t="s">
        <v>32</v>
      </c>
    </row>
    <row r="151" spans="1:22" ht="22.8" customHeight="1" x14ac:dyDescent="0.3">
      <c r="A151" s="5" t="s">
        <v>58</v>
      </c>
      <c r="B151" s="5">
        <v>2020</v>
      </c>
      <c r="C151" s="5" t="s">
        <v>35</v>
      </c>
      <c r="D151" s="5" t="s">
        <v>52</v>
      </c>
      <c r="E151" s="5" t="s">
        <v>53</v>
      </c>
      <c r="F151" s="5" t="s">
        <v>54</v>
      </c>
      <c r="G151" s="5" t="s">
        <v>63</v>
      </c>
      <c r="H151" s="5" t="s">
        <v>56</v>
      </c>
      <c r="I151" s="5" t="s">
        <v>59</v>
      </c>
      <c r="J151" s="5">
        <v>274</v>
      </c>
      <c r="K151" s="5">
        <v>391.82</v>
      </c>
      <c r="N151" s="1">
        <v>2020</v>
      </c>
      <c r="O151" s="1" t="s">
        <v>39</v>
      </c>
      <c r="P151" s="1" t="s">
        <v>28</v>
      </c>
      <c r="Q151" s="2" t="s">
        <v>28</v>
      </c>
      <c r="R151" s="14">
        <v>2</v>
      </c>
      <c r="S151" s="14">
        <v>6600</v>
      </c>
      <c r="T151" s="14">
        <v>7392</v>
      </c>
      <c r="U151" s="12">
        <v>1320</v>
      </c>
      <c r="V151" s="13" t="s">
        <v>32</v>
      </c>
    </row>
    <row r="152" spans="1:22" ht="22.8" customHeight="1" x14ac:dyDescent="0.3">
      <c r="A152" s="5" t="s">
        <v>58</v>
      </c>
      <c r="B152" s="5">
        <v>2020</v>
      </c>
      <c r="C152" s="5" t="s">
        <v>35</v>
      </c>
      <c r="D152" s="5" t="s">
        <v>52</v>
      </c>
      <c r="E152" s="5" t="s">
        <v>53</v>
      </c>
      <c r="F152" s="5" t="s">
        <v>54</v>
      </c>
      <c r="G152" s="5" t="s">
        <v>63</v>
      </c>
      <c r="H152" s="5" t="s">
        <v>56</v>
      </c>
      <c r="I152" s="5" t="s">
        <v>59</v>
      </c>
      <c r="J152" s="5">
        <v>196</v>
      </c>
      <c r="K152" s="5">
        <v>280.27999999999997</v>
      </c>
      <c r="N152" s="1">
        <v>2020</v>
      </c>
      <c r="O152" s="1" t="s">
        <v>40</v>
      </c>
      <c r="P152" s="1" t="s">
        <v>10</v>
      </c>
      <c r="Q152" s="10" t="s">
        <v>11</v>
      </c>
      <c r="R152" s="12">
        <v>3566</v>
      </c>
      <c r="S152" s="12">
        <v>4577.3</v>
      </c>
      <c r="T152" s="12">
        <v>5126.576</v>
      </c>
      <c r="U152" s="12">
        <v>915.46</v>
      </c>
      <c r="V152" s="13" t="s">
        <v>32</v>
      </c>
    </row>
    <row r="153" spans="1:22" ht="22.8" customHeight="1" x14ac:dyDescent="0.3">
      <c r="A153" s="5" t="s">
        <v>51</v>
      </c>
      <c r="B153" s="5">
        <v>2020</v>
      </c>
      <c r="C153" s="5" t="s">
        <v>35</v>
      </c>
      <c r="D153" s="5" t="s">
        <v>52</v>
      </c>
      <c r="E153" s="5" t="s">
        <v>53</v>
      </c>
      <c r="F153" s="5" t="s">
        <v>54</v>
      </c>
      <c r="G153" s="5" t="s">
        <v>63</v>
      </c>
      <c r="H153" s="5" t="s">
        <v>56</v>
      </c>
      <c r="I153" s="5" t="s">
        <v>59</v>
      </c>
      <c r="J153" s="5">
        <v>318</v>
      </c>
      <c r="K153" s="5">
        <v>526.24</v>
      </c>
      <c r="N153" s="1">
        <v>2020</v>
      </c>
      <c r="O153" s="1" t="s">
        <v>40</v>
      </c>
      <c r="P153" s="1" t="s">
        <v>10</v>
      </c>
      <c r="Q153" s="10" t="s">
        <v>13</v>
      </c>
      <c r="R153" s="12">
        <v>2498</v>
      </c>
      <c r="S153" s="12">
        <v>8000</v>
      </c>
      <c r="T153" s="12">
        <v>8960</v>
      </c>
      <c r="U153" s="12">
        <v>1600</v>
      </c>
      <c r="V153" s="13" t="s">
        <v>32</v>
      </c>
    </row>
    <row r="154" spans="1:22" ht="22.8" customHeight="1" x14ac:dyDescent="0.3">
      <c r="A154" s="5" t="s">
        <v>62</v>
      </c>
      <c r="B154" s="5">
        <v>2020</v>
      </c>
      <c r="C154" s="5" t="s">
        <v>35</v>
      </c>
      <c r="D154" s="5" t="s">
        <v>52</v>
      </c>
      <c r="E154" s="5" t="s">
        <v>53</v>
      </c>
      <c r="F154" s="5" t="s">
        <v>54</v>
      </c>
      <c r="G154" s="5" t="s">
        <v>63</v>
      </c>
      <c r="H154" s="5" t="s">
        <v>56</v>
      </c>
      <c r="I154" s="5" t="s">
        <v>59</v>
      </c>
      <c r="J154" s="5">
        <v>312</v>
      </c>
      <c r="K154" s="5">
        <v>526.24</v>
      </c>
      <c r="N154" s="1">
        <v>2020</v>
      </c>
      <c r="O154" s="1" t="s">
        <v>40</v>
      </c>
      <c r="P154" s="1" t="s">
        <v>14</v>
      </c>
      <c r="Q154" s="10" t="s">
        <v>15</v>
      </c>
      <c r="R154" s="12">
        <v>1245</v>
      </c>
      <c r="S154" s="12">
        <v>4577.2</v>
      </c>
      <c r="T154" s="12">
        <v>5126.4639999999999</v>
      </c>
      <c r="U154" s="12">
        <v>915.44</v>
      </c>
      <c r="V154" s="13" t="s">
        <v>32</v>
      </c>
    </row>
    <row r="155" spans="1:22" ht="22.8" customHeight="1" x14ac:dyDescent="0.3">
      <c r="A155" s="5" t="s">
        <v>60</v>
      </c>
      <c r="B155" s="5">
        <v>2020</v>
      </c>
      <c r="C155" s="5" t="s">
        <v>35</v>
      </c>
      <c r="D155" s="5" t="s">
        <v>52</v>
      </c>
      <c r="E155" s="5" t="s">
        <v>53</v>
      </c>
      <c r="F155" s="5" t="s">
        <v>54</v>
      </c>
      <c r="G155" s="5" t="s">
        <v>63</v>
      </c>
      <c r="H155" s="5" t="s">
        <v>56</v>
      </c>
      <c r="I155" s="5" t="s">
        <v>59</v>
      </c>
      <c r="J155" s="5">
        <v>712</v>
      </c>
      <c r="K155" s="5">
        <v>1018.16</v>
      </c>
      <c r="N155" s="1">
        <v>2020</v>
      </c>
      <c r="O155" s="1" t="s">
        <v>40</v>
      </c>
      <c r="P155" s="1" t="s">
        <v>16</v>
      </c>
      <c r="Q155" s="2" t="s">
        <v>17</v>
      </c>
      <c r="R155" s="14">
        <v>644</v>
      </c>
      <c r="S155" s="14">
        <v>5743.5</v>
      </c>
      <c r="T155" s="14">
        <v>6432.72</v>
      </c>
      <c r="U155" s="12">
        <v>1148.7</v>
      </c>
      <c r="V155" s="13" t="s">
        <v>32</v>
      </c>
    </row>
    <row r="156" spans="1:22" ht="22.8" customHeight="1" x14ac:dyDescent="0.3">
      <c r="A156" s="5" t="s">
        <v>51</v>
      </c>
      <c r="B156" s="5">
        <v>2020</v>
      </c>
      <c r="C156" s="5" t="s">
        <v>35</v>
      </c>
      <c r="D156" s="5" t="s">
        <v>52</v>
      </c>
      <c r="E156" s="5" t="s">
        <v>53</v>
      </c>
      <c r="F156" s="5" t="s">
        <v>54</v>
      </c>
      <c r="G156" s="5" t="s">
        <v>63</v>
      </c>
      <c r="H156" s="5" t="s">
        <v>56</v>
      </c>
      <c r="I156" s="5" t="s">
        <v>59</v>
      </c>
      <c r="J156" s="5">
        <v>765</v>
      </c>
      <c r="K156" s="5">
        <v>1093.95</v>
      </c>
      <c r="N156" s="1">
        <v>2020</v>
      </c>
      <c r="O156" s="1" t="s">
        <v>40</v>
      </c>
      <c r="P156" s="1" t="s">
        <v>18</v>
      </c>
      <c r="Q156" s="2" t="s">
        <v>19</v>
      </c>
      <c r="R156" s="14">
        <v>643</v>
      </c>
      <c r="S156" s="14">
        <v>7000</v>
      </c>
      <c r="T156" s="14">
        <v>7840</v>
      </c>
      <c r="U156" s="12">
        <v>1400</v>
      </c>
      <c r="V156" s="13" t="s">
        <v>32</v>
      </c>
    </row>
    <row r="157" spans="1:22" ht="22.8" customHeight="1" x14ac:dyDescent="0.3">
      <c r="A157" s="5" t="s">
        <v>58</v>
      </c>
      <c r="B157" s="5">
        <v>2020</v>
      </c>
      <c r="C157" s="5" t="s">
        <v>35</v>
      </c>
      <c r="D157" s="5" t="s">
        <v>52</v>
      </c>
      <c r="E157" s="5" t="s">
        <v>53</v>
      </c>
      <c r="F157" s="5" t="s">
        <v>54</v>
      </c>
      <c r="G157" s="5" t="s">
        <v>63</v>
      </c>
      <c r="H157" s="5" t="s">
        <v>56</v>
      </c>
      <c r="I157" s="5" t="s">
        <v>57</v>
      </c>
      <c r="J157" s="5">
        <v>321</v>
      </c>
      <c r="K157" s="5">
        <v>459.03</v>
      </c>
      <c r="N157" s="1">
        <v>2020</v>
      </c>
      <c r="O157" s="1" t="s">
        <v>40</v>
      </c>
      <c r="P157" s="1" t="s">
        <v>16</v>
      </c>
      <c r="Q157" s="2" t="s">
        <v>20</v>
      </c>
      <c r="R157" s="14">
        <v>455</v>
      </c>
      <c r="S157" s="14">
        <v>4578.6000000000004</v>
      </c>
      <c r="T157" s="14">
        <v>5128.0320000000002</v>
      </c>
      <c r="U157" s="12">
        <v>915.72000000000014</v>
      </c>
      <c r="V157" s="13" t="s">
        <v>32</v>
      </c>
    </row>
    <row r="158" spans="1:22" ht="22.8" customHeight="1" x14ac:dyDescent="0.3">
      <c r="A158" s="5" t="s">
        <v>51</v>
      </c>
      <c r="B158" s="5">
        <v>2020</v>
      </c>
      <c r="C158" s="5" t="s">
        <v>35</v>
      </c>
      <c r="D158" s="5" t="s">
        <v>52</v>
      </c>
      <c r="E158" s="5" t="s">
        <v>53</v>
      </c>
      <c r="F158" s="5" t="s">
        <v>54</v>
      </c>
      <c r="G158" s="5" t="s">
        <v>63</v>
      </c>
      <c r="H158" s="5" t="s">
        <v>56</v>
      </c>
      <c r="I158" s="5" t="s">
        <v>59</v>
      </c>
      <c r="J158" s="5">
        <v>315</v>
      </c>
      <c r="K158" s="5">
        <v>450.45</v>
      </c>
      <c r="N158" s="1">
        <v>2020</v>
      </c>
      <c r="O158" s="1" t="s">
        <v>40</v>
      </c>
      <c r="P158" s="1" t="s">
        <v>18</v>
      </c>
      <c r="Q158" s="2" t="s">
        <v>79</v>
      </c>
      <c r="R158" s="15">
        <v>345</v>
      </c>
      <c r="S158" s="15">
        <v>7000</v>
      </c>
      <c r="T158" s="15">
        <v>7840</v>
      </c>
      <c r="U158" s="12">
        <v>1400</v>
      </c>
      <c r="V158" s="13" t="s">
        <v>32</v>
      </c>
    </row>
    <row r="159" spans="1:22" ht="22.8" customHeight="1" x14ac:dyDescent="0.3">
      <c r="A159" s="5" t="s">
        <v>60</v>
      </c>
      <c r="B159" s="5">
        <v>2020</v>
      </c>
      <c r="C159" s="5" t="s">
        <v>35</v>
      </c>
      <c r="D159" s="5" t="s">
        <v>52</v>
      </c>
      <c r="E159" s="5" t="s">
        <v>53</v>
      </c>
      <c r="F159" s="5" t="s">
        <v>54</v>
      </c>
      <c r="G159" s="5" t="s">
        <v>63</v>
      </c>
      <c r="H159" s="5" t="s">
        <v>56</v>
      </c>
      <c r="I159" s="5" t="s">
        <v>59</v>
      </c>
      <c r="J159" s="5">
        <v>309</v>
      </c>
      <c r="K159" s="5">
        <v>441.87</v>
      </c>
      <c r="N159" s="1">
        <v>2020</v>
      </c>
      <c r="O159" s="1" t="s">
        <v>40</v>
      </c>
      <c r="P159" s="1" t="s">
        <v>14</v>
      </c>
      <c r="Q159" s="10" t="s">
        <v>21</v>
      </c>
      <c r="R159" s="12">
        <v>122</v>
      </c>
      <c r="S159" s="12">
        <v>100</v>
      </c>
      <c r="T159" s="12">
        <v>112</v>
      </c>
      <c r="U159" s="12">
        <v>20</v>
      </c>
      <c r="V159" s="13" t="s">
        <v>32</v>
      </c>
    </row>
    <row r="160" spans="1:22" ht="22.8" customHeight="1" x14ac:dyDescent="0.3">
      <c r="A160" s="5" t="s">
        <v>51</v>
      </c>
      <c r="B160" s="5">
        <v>2020</v>
      </c>
      <c r="C160" s="5" t="s">
        <v>35</v>
      </c>
      <c r="D160" s="5" t="s">
        <v>52</v>
      </c>
      <c r="E160" s="5" t="s">
        <v>53</v>
      </c>
      <c r="F160" s="5" t="s">
        <v>54</v>
      </c>
      <c r="G160" s="5" t="s">
        <v>63</v>
      </c>
      <c r="H160" s="5" t="s">
        <v>56</v>
      </c>
      <c r="I160" s="5" t="s">
        <v>59</v>
      </c>
      <c r="J160" s="5">
        <v>225</v>
      </c>
      <c r="K160" s="5">
        <v>321.75</v>
      </c>
      <c r="N160" s="1">
        <v>2020</v>
      </c>
      <c r="O160" s="1" t="s">
        <v>40</v>
      </c>
      <c r="P160" s="1" t="s">
        <v>22</v>
      </c>
      <c r="Q160" s="2" t="s">
        <v>23</v>
      </c>
      <c r="R160" s="14">
        <v>78</v>
      </c>
      <c r="S160" s="14">
        <v>4577.2</v>
      </c>
      <c r="T160" s="14">
        <v>5126.4639999999999</v>
      </c>
      <c r="U160" s="12">
        <v>915.44</v>
      </c>
      <c r="V160" s="13" t="s">
        <v>32</v>
      </c>
    </row>
    <row r="161" spans="1:22" ht="22.8" customHeight="1" x14ac:dyDescent="0.3">
      <c r="A161" s="5" t="s">
        <v>51</v>
      </c>
      <c r="B161" s="5">
        <v>2020</v>
      </c>
      <c r="C161" s="5" t="s">
        <v>35</v>
      </c>
      <c r="D161" s="5" t="s">
        <v>52</v>
      </c>
      <c r="E161" s="5" t="s">
        <v>53</v>
      </c>
      <c r="F161" s="5" t="s">
        <v>54</v>
      </c>
      <c r="G161" s="5" t="s">
        <v>63</v>
      </c>
      <c r="H161" s="5" t="s">
        <v>56</v>
      </c>
      <c r="I161" s="5" t="s">
        <v>59</v>
      </c>
      <c r="J161" s="5">
        <v>751</v>
      </c>
      <c r="K161" s="5">
        <v>526.24</v>
      </c>
      <c r="N161" s="1">
        <v>2020</v>
      </c>
      <c r="O161" s="1" t="s">
        <v>40</v>
      </c>
      <c r="P161" s="1" t="s">
        <v>22</v>
      </c>
      <c r="Q161" s="2" t="s">
        <v>24</v>
      </c>
      <c r="R161" s="14">
        <v>76</v>
      </c>
      <c r="S161" s="14">
        <v>4576.8999999999996</v>
      </c>
      <c r="T161" s="14">
        <v>5126.1279999999997</v>
      </c>
      <c r="U161" s="12">
        <v>915.38</v>
      </c>
      <c r="V161" s="13" t="s">
        <v>32</v>
      </c>
    </row>
    <row r="162" spans="1:22" ht="22.8" customHeight="1" x14ac:dyDescent="0.3">
      <c r="A162" s="5" t="s">
        <v>58</v>
      </c>
      <c r="B162" s="5">
        <v>2020</v>
      </c>
      <c r="C162" s="5" t="s">
        <v>35</v>
      </c>
      <c r="D162" s="5" t="s">
        <v>52</v>
      </c>
      <c r="E162" s="5" t="s">
        <v>53</v>
      </c>
      <c r="F162" s="5" t="s">
        <v>54</v>
      </c>
      <c r="G162" s="5" t="s">
        <v>63</v>
      </c>
      <c r="H162" s="5" t="s">
        <v>56</v>
      </c>
      <c r="I162" s="5" t="s">
        <v>59</v>
      </c>
      <c r="J162" s="5">
        <v>223</v>
      </c>
      <c r="K162" s="5">
        <v>318.89</v>
      </c>
      <c r="N162" s="1">
        <v>2020</v>
      </c>
      <c r="O162" s="1" t="s">
        <v>40</v>
      </c>
      <c r="P162" s="1" t="s">
        <v>22</v>
      </c>
      <c r="Q162" s="2" t="s">
        <v>25</v>
      </c>
      <c r="R162" s="14">
        <v>46</v>
      </c>
      <c r="S162" s="14">
        <v>200</v>
      </c>
      <c r="T162" s="14">
        <v>224</v>
      </c>
      <c r="U162" s="12">
        <v>40</v>
      </c>
      <c r="V162" s="13" t="s">
        <v>32</v>
      </c>
    </row>
    <row r="163" spans="1:22" ht="22.8" customHeight="1" x14ac:dyDescent="0.3">
      <c r="A163" s="5" t="s">
        <v>62</v>
      </c>
      <c r="B163" s="5">
        <v>2020</v>
      </c>
      <c r="C163" s="5" t="s">
        <v>35</v>
      </c>
      <c r="D163" s="5" t="s">
        <v>52</v>
      </c>
      <c r="E163" s="5" t="s">
        <v>53</v>
      </c>
      <c r="F163" s="5" t="s">
        <v>54</v>
      </c>
      <c r="G163" s="5" t="s">
        <v>63</v>
      </c>
      <c r="H163" s="5" t="s">
        <v>56</v>
      </c>
      <c r="I163" s="5" t="s">
        <v>59</v>
      </c>
      <c r="J163" s="5">
        <v>271</v>
      </c>
      <c r="K163" s="5">
        <v>387.53</v>
      </c>
      <c r="N163" s="1">
        <v>2020</v>
      </c>
      <c r="O163" s="1" t="s">
        <v>40</v>
      </c>
      <c r="P163" s="1" t="s">
        <v>22</v>
      </c>
      <c r="Q163" s="2" t="s">
        <v>26</v>
      </c>
      <c r="R163" s="14">
        <v>34</v>
      </c>
      <c r="S163" s="14">
        <v>4576.8</v>
      </c>
      <c r="T163" s="14">
        <v>5126.0160000000005</v>
      </c>
      <c r="U163" s="12">
        <v>915.36000000000013</v>
      </c>
      <c r="V163" s="13" t="s">
        <v>32</v>
      </c>
    </row>
    <row r="164" spans="1:22" ht="22.8" customHeight="1" x14ac:dyDescent="0.3">
      <c r="A164" s="5" t="s">
        <v>58</v>
      </c>
      <c r="B164" s="5">
        <v>2020</v>
      </c>
      <c r="C164" s="5" t="s">
        <v>35</v>
      </c>
      <c r="D164" s="5" t="s">
        <v>52</v>
      </c>
      <c r="E164" s="5" t="s">
        <v>53</v>
      </c>
      <c r="F164" s="5" t="s">
        <v>54</v>
      </c>
      <c r="G164" s="5" t="s">
        <v>63</v>
      </c>
      <c r="H164" s="5" t="s">
        <v>56</v>
      </c>
      <c r="I164" s="5" t="s">
        <v>59</v>
      </c>
      <c r="J164" s="5">
        <v>199</v>
      </c>
      <c r="K164" s="5">
        <v>284.57</v>
      </c>
      <c r="N164" s="1">
        <v>2020</v>
      </c>
      <c r="O164" s="1" t="s">
        <v>40</v>
      </c>
      <c r="P164" s="1" t="s">
        <v>14</v>
      </c>
      <c r="Q164" s="10" t="s">
        <v>27</v>
      </c>
      <c r="R164" s="12">
        <v>7</v>
      </c>
      <c r="S164" s="12">
        <v>200</v>
      </c>
      <c r="T164" s="12">
        <v>224</v>
      </c>
      <c r="U164" s="12">
        <v>40</v>
      </c>
      <c r="V164" s="13" t="s">
        <v>32</v>
      </c>
    </row>
    <row r="165" spans="1:22" ht="22.8" customHeight="1" x14ac:dyDescent="0.3">
      <c r="A165" s="5" t="s">
        <v>60</v>
      </c>
      <c r="B165" s="5">
        <v>2020</v>
      </c>
      <c r="C165" s="5" t="s">
        <v>35</v>
      </c>
      <c r="D165" s="5" t="s">
        <v>52</v>
      </c>
      <c r="E165" s="5" t="s">
        <v>53</v>
      </c>
      <c r="F165" s="5" t="s">
        <v>54</v>
      </c>
      <c r="G165" s="5" t="s">
        <v>63</v>
      </c>
      <c r="H165" s="5" t="s">
        <v>56</v>
      </c>
      <c r="I165" s="5" t="s">
        <v>57</v>
      </c>
      <c r="J165" s="5">
        <v>882</v>
      </c>
      <c r="K165" s="5">
        <v>1261.26</v>
      </c>
      <c r="N165" s="1">
        <v>2020</v>
      </c>
      <c r="O165" s="1" t="s">
        <v>40</v>
      </c>
      <c r="P165" s="1" t="s">
        <v>22</v>
      </c>
      <c r="Q165" s="2" t="s">
        <v>29</v>
      </c>
      <c r="R165" s="14">
        <v>3</v>
      </c>
      <c r="S165" s="14">
        <v>4577.3</v>
      </c>
      <c r="T165" s="14">
        <v>5126.576</v>
      </c>
      <c r="U165" s="12">
        <v>915.46</v>
      </c>
      <c r="V165" s="13" t="s">
        <v>32</v>
      </c>
    </row>
    <row r="166" spans="1:22" ht="22.8" customHeight="1" x14ac:dyDescent="0.3">
      <c r="A166" s="5" t="s">
        <v>51</v>
      </c>
      <c r="B166" s="5">
        <v>2020</v>
      </c>
      <c r="C166" s="5" t="s">
        <v>35</v>
      </c>
      <c r="D166" s="5" t="s">
        <v>52</v>
      </c>
      <c r="E166" s="5" t="s">
        <v>53</v>
      </c>
      <c r="F166" s="5" t="s">
        <v>54</v>
      </c>
      <c r="G166" s="5" t="s">
        <v>63</v>
      </c>
      <c r="H166" s="5" t="s">
        <v>56</v>
      </c>
      <c r="I166" s="5" t="s">
        <v>57</v>
      </c>
      <c r="J166" s="5">
        <v>883</v>
      </c>
      <c r="K166" s="5">
        <v>1262.69</v>
      </c>
      <c r="N166" s="1">
        <v>2020</v>
      </c>
      <c r="O166" s="1" t="s">
        <v>40</v>
      </c>
      <c r="P166" s="1" t="s">
        <v>28</v>
      </c>
      <c r="Q166" s="2" t="s">
        <v>28</v>
      </c>
      <c r="R166" s="14">
        <v>2</v>
      </c>
      <c r="S166" s="14">
        <v>6600</v>
      </c>
      <c r="T166" s="14">
        <v>7392</v>
      </c>
      <c r="U166" s="12">
        <v>1320</v>
      </c>
      <c r="V166" s="13" t="s">
        <v>12</v>
      </c>
    </row>
    <row r="167" spans="1:22" ht="22.8" customHeight="1" x14ac:dyDescent="0.3">
      <c r="A167" s="5" t="s">
        <v>60</v>
      </c>
      <c r="B167" s="5">
        <v>2020</v>
      </c>
      <c r="C167" s="5" t="s">
        <v>35</v>
      </c>
      <c r="D167" s="5" t="s">
        <v>52</v>
      </c>
      <c r="E167" s="5" t="s">
        <v>53</v>
      </c>
      <c r="F167" s="5" t="s">
        <v>54</v>
      </c>
      <c r="G167" s="5" t="s">
        <v>63</v>
      </c>
      <c r="H167" s="5" t="s">
        <v>56</v>
      </c>
      <c r="I167" s="5" t="s">
        <v>59</v>
      </c>
      <c r="J167" s="5">
        <v>227</v>
      </c>
      <c r="K167" s="5">
        <v>324.61</v>
      </c>
      <c r="N167" s="1">
        <v>2020</v>
      </c>
      <c r="O167" s="1" t="s">
        <v>41</v>
      </c>
      <c r="P167" s="1" t="s">
        <v>10</v>
      </c>
      <c r="Q167" s="10" t="s">
        <v>11</v>
      </c>
      <c r="R167" s="12">
        <v>3566</v>
      </c>
      <c r="S167" s="12">
        <v>4577.3</v>
      </c>
      <c r="T167" s="12">
        <v>5126.576</v>
      </c>
      <c r="U167" s="12">
        <v>915.46</v>
      </c>
      <c r="V167" s="13" t="s">
        <v>12</v>
      </c>
    </row>
    <row r="168" spans="1:22" ht="22.8" customHeight="1" x14ac:dyDescent="0.3">
      <c r="A168" s="5" t="s">
        <v>58</v>
      </c>
      <c r="B168" s="5">
        <v>2020</v>
      </c>
      <c r="C168" s="5" t="s">
        <v>35</v>
      </c>
      <c r="D168" s="5" t="s">
        <v>52</v>
      </c>
      <c r="E168" s="5" t="s">
        <v>53</v>
      </c>
      <c r="F168" s="5" t="s">
        <v>54</v>
      </c>
      <c r="G168" s="5" t="s">
        <v>63</v>
      </c>
      <c r="H168" s="5" t="s">
        <v>56</v>
      </c>
      <c r="I168" s="5" t="s">
        <v>59</v>
      </c>
      <c r="J168" s="5">
        <v>774</v>
      </c>
      <c r="K168" s="5">
        <v>1106.82</v>
      </c>
      <c r="N168" s="1">
        <v>2020</v>
      </c>
      <c r="O168" s="1" t="s">
        <v>41</v>
      </c>
      <c r="P168" s="1" t="s">
        <v>10</v>
      </c>
      <c r="Q168" s="10" t="s">
        <v>13</v>
      </c>
      <c r="R168" s="12">
        <v>2498</v>
      </c>
      <c r="S168" s="12">
        <v>8000</v>
      </c>
      <c r="T168" s="12">
        <v>8960</v>
      </c>
      <c r="U168" s="12">
        <v>1600</v>
      </c>
      <c r="V168" s="13" t="s">
        <v>12</v>
      </c>
    </row>
    <row r="169" spans="1:22" ht="22.8" customHeight="1" x14ac:dyDescent="0.3">
      <c r="A169" s="5" t="s">
        <v>60</v>
      </c>
      <c r="B169" s="5">
        <v>2020</v>
      </c>
      <c r="C169" s="5" t="s">
        <v>31</v>
      </c>
      <c r="D169" s="5" t="s">
        <v>52</v>
      </c>
      <c r="E169" s="5" t="s">
        <v>53</v>
      </c>
      <c r="F169" s="5" t="s">
        <v>54</v>
      </c>
      <c r="G169" s="5" t="s">
        <v>63</v>
      </c>
      <c r="H169" s="5" t="s">
        <v>56</v>
      </c>
      <c r="I169" s="5" t="s">
        <v>59</v>
      </c>
      <c r="J169" s="5">
        <v>368</v>
      </c>
      <c r="K169" s="5">
        <v>526.24</v>
      </c>
      <c r="N169" s="1">
        <v>2020</v>
      </c>
      <c r="O169" s="1" t="s">
        <v>41</v>
      </c>
      <c r="P169" s="1" t="s">
        <v>14</v>
      </c>
      <c r="Q169" s="10" t="s">
        <v>15</v>
      </c>
      <c r="R169" s="12">
        <v>1245</v>
      </c>
      <c r="S169" s="12">
        <v>4577.2</v>
      </c>
      <c r="T169" s="12">
        <v>5126.4639999999999</v>
      </c>
      <c r="U169" s="12">
        <v>915.44</v>
      </c>
      <c r="V169" s="13" t="s">
        <v>12</v>
      </c>
    </row>
    <row r="170" spans="1:22" ht="22.8" customHeight="1" x14ac:dyDescent="0.3">
      <c r="A170" s="5" t="s">
        <v>60</v>
      </c>
      <c r="B170" s="5">
        <v>2020</v>
      </c>
      <c r="C170" s="5" t="s">
        <v>31</v>
      </c>
      <c r="D170" s="5" t="s">
        <v>52</v>
      </c>
      <c r="E170" s="5" t="s">
        <v>53</v>
      </c>
      <c r="F170" s="5" t="s">
        <v>54</v>
      </c>
      <c r="G170" s="5" t="s">
        <v>63</v>
      </c>
      <c r="H170" s="5" t="s">
        <v>56</v>
      </c>
      <c r="I170" s="5" t="s">
        <v>57</v>
      </c>
      <c r="J170" s="5">
        <v>362</v>
      </c>
      <c r="K170" s="5">
        <v>517.66</v>
      </c>
      <c r="N170" s="1">
        <v>2020</v>
      </c>
      <c r="O170" s="1" t="s">
        <v>41</v>
      </c>
      <c r="P170" s="1" t="s">
        <v>16</v>
      </c>
      <c r="Q170" s="2" t="s">
        <v>17</v>
      </c>
      <c r="R170" s="14">
        <v>644</v>
      </c>
      <c r="S170" s="14">
        <v>5743.5</v>
      </c>
      <c r="T170" s="14">
        <v>6432.72</v>
      </c>
      <c r="U170" s="12">
        <v>1148.7</v>
      </c>
      <c r="V170" s="13" t="s">
        <v>12</v>
      </c>
    </row>
    <row r="171" spans="1:22" ht="22.8" customHeight="1" x14ac:dyDescent="0.3">
      <c r="A171" s="5" t="s">
        <v>60</v>
      </c>
      <c r="B171" s="5">
        <v>2020</v>
      </c>
      <c r="C171" s="5" t="s">
        <v>31</v>
      </c>
      <c r="D171" s="5" t="s">
        <v>52</v>
      </c>
      <c r="E171" s="5" t="s">
        <v>53</v>
      </c>
      <c r="F171" s="5" t="s">
        <v>54</v>
      </c>
      <c r="G171" s="5" t="s">
        <v>63</v>
      </c>
      <c r="H171" s="5" t="s">
        <v>56</v>
      </c>
      <c r="I171" s="5" t="s">
        <v>57</v>
      </c>
      <c r="J171" s="5">
        <v>356</v>
      </c>
      <c r="K171" s="5">
        <v>509.08</v>
      </c>
      <c r="N171" s="1">
        <v>2020</v>
      </c>
      <c r="O171" s="1" t="s">
        <v>41</v>
      </c>
      <c r="P171" s="1" t="s">
        <v>18</v>
      </c>
      <c r="Q171" s="2" t="s">
        <v>19</v>
      </c>
      <c r="R171" s="14">
        <v>643</v>
      </c>
      <c r="S171" s="14">
        <v>7000</v>
      </c>
      <c r="T171" s="14">
        <v>7840</v>
      </c>
      <c r="U171" s="12">
        <v>1400</v>
      </c>
      <c r="V171" s="13" t="s">
        <v>32</v>
      </c>
    </row>
    <row r="172" spans="1:22" ht="22.8" customHeight="1" x14ac:dyDescent="0.3">
      <c r="A172" s="5" t="s">
        <v>61</v>
      </c>
      <c r="B172" s="5">
        <v>2020</v>
      </c>
      <c r="C172" s="5" t="s">
        <v>31</v>
      </c>
      <c r="D172" s="5" t="s">
        <v>52</v>
      </c>
      <c r="E172" s="5" t="s">
        <v>53</v>
      </c>
      <c r="F172" s="5" t="s">
        <v>54</v>
      </c>
      <c r="G172" s="5" t="s">
        <v>63</v>
      </c>
      <c r="H172" s="5" t="s">
        <v>56</v>
      </c>
      <c r="I172" s="5" t="s">
        <v>59</v>
      </c>
      <c r="J172" s="5">
        <v>242</v>
      </c>
      <c r="K172" s="5">
        <v>346.06</v>
      </c>
      <c r="N172" s="1">
        <v>2020</v>
      </c>
      <c r="O172" s="1" t="s">
        <v>41</v>
      </c>
      <c r="P172" s="1" t="s">
        <v>16</v>
      </c>
      <c r="Q172" s="2" t="s">
        <v>20</v>
      </c>
      <c r="R172" s="14">
        <v>455</v>
      </c>
      <c r="S172" s="14">
        <v>4578.6000000000004</v>
      </c>
      <c r="T172" s="14">
        <v>5128.0320000000002</v>
      </c>
      <c r="U172" s="12">
        <v>915.72000000000014</v>
      </c>
      <c r="V172" s="13" t="s">
        <v>32</v>
      </c>
    </row>
    <row r="173" spans="1:22" ht="22.8" customHeight="1" x14ac:dyDescent="0.3">
      <c r="A173" s="5" t="s">
        <v>51</v>
      </c>
      <c r="B173" s="5">
        <v>2020</v>
      </c>
      <c r="C173" s="5" t="s">
        <v>31</v>
      </c>
      <c r="D173" s="5" t="s">
        <v>52</v>
      </c>
      <c r="E173" s="5" t="s">
        <v>53</v>
      </c>
      <c r="F173" s="5" t="s">
        <v>54</v>
      </c>
      <c r="G173" s="5" t="s">
        <v>63</v>
      </c>
      <c r="H173" s="5" t="s">
        <v>56</v>
      </c>
      <c r="I173" s="5" t="s">
        <v>59</v>
      </c>
      <c r="J173" s="5">
        <v>290</v>
      </c>
      <c r="K173" s="5">
        <v>414.7</v>
      </c>
      <c r="N173" s="1">
        <v>2020</v>
      </c>
      <c r="O173" s="1" t="s">
        <v>41</v>
      </c>
      <c r="P173" s="1" t="s">
        <v>18</v>
      </c>
      <c r="Q173" s="2" t="s">
        <v>79</v>
      </c>
      <c r="R173" s="15">
        <v>345</v>
      </c>
      <c r="S173" s="15">
        <v>7000</v>
      </c>
      <c r="T173" s="15">
        <v>7840</v>
      </c>
      <c r="U173" s="12">
        <v>1400</v>
      </c>
      <c r="V173" s="13" t="s">
        <v>32</v>
      </c>
    </row>
    <row r="174" spans="1:22" ht="22.8" customHeight="1" x14ac:dyDescent="0.3">
      <c r="A174" s="5" t="s">
        <v>58</v>
      </c>
      <c r="B174" s="5">
        <v>2020</v>
      </c>
      <c r="C174" s="5" t="s">
        <v>31</v>
      </c>
      <c r="D174" s="5" t="s">
        <v>52</v>
      </c>
      <c r="E174" s="5" t="s">
        <v>53</v>
      </c>
      <c r="F174" s="5" t="s">
        <v>54</v>
      </c>
      <c r="G174" s="5" t="s">
        <v>63</v>
      </c>
      <c r="H174" s="5" t="s">
        <v>56</v>
      </c>
      <c r="I174" s="5" t="s">
        <v>59</v>
      </c>
      <c r="J174" s="5">
        <v>212</v>
      </c>
      <c r="K174" s="5">
        <v>303.15999999999997</v>
      </c>
      <c r="N174" s="1">
        <v>2020</v>
      </c>
      <c r="O174" s="1" t="s">
        <v>41</v>
      </c>
      <c r="P174" s="1" t="s">
        <v>14</v>
      </c>
      <c r="Q174" s="10" t="s">
        <v>21</v>
      </c>
      <c r="R174" s="12">
        <v>122</v>
      </c>
      <c r="S174" s="12">
        <v>100</v>
      </c>
      <c r="T174" s="12">
        <v>112</v>
      </c>
      <c r="U174" s="12">
        <v>20</v>
      </c>
      <c r="V174" s="13" t="s">
        <v>32</v>
      </c>
    </row>
    <row r="175" spans="1:22" ht="22.8" customHeight="1" x14ac:dyDescent="0.3">
      <c r="A175" s="5" t="s">
        <v>62</v>
      </c>
      <c r="B175" s="5">
        <v>2020</v>
      </c>
      <c r="C175" s="5" t="s">
        <v>31</v>
      </c>
      <c r="D175" s="5" t="s">
        <v>52</v>
      </c>
      <c r="E175" s="5" t="s">
        <v>53</v>
      </c>
      <c r="F175" s="5" t="s">
        <v>54</v>
      </c>
      <c r="G175" s="5" t="s">
        <v>63</v>
      </c>
      <c r="H175" s="5" t="s">
        <v>56</v>
      </c>
      <c r="I175" s="5" t="s">
        <v>59</v>
      </c>
      <c r="J175" s="5">
        <v>286</v>
      </c>
      <c r="K175" s="5">
        <v>408.98</v>
      </c>
      <c r="N175" s="1">
        <v>2020</v>
      </c>
      <c r="O175" s="1" t="s">
        <v>41</v>
      </c>
      <c r="P175" s="1" t="s">
        <v>22</v>
      </c>
      <c r="Q175" s="2" t="s">
        <v>23</v>
      </c>
      <c r="R175" s="14">
        <v>78</v>
      </c>
      <c r="S175" s="14">
        <v>4577.2</v>
      </c>
      <c r="T175" s="14">
        <v>5126.4639999999999</v>
      </c>
      <c r="U175" s="12">
        <v>915.44</v>
      </c>
      <c r="V175" s="13" t="s">
        <v>32</v>
      </c>
    </row>
    <row r="176" spans="1:22" ht="22.8" customHeight="1" x14ac:dyDescent="0.3">
      <c r="A176" s="5" t="s">
        <v>61</v>
      </c>
      <c r="B176" s="5">
        <v>2020</v>
      </c>
      <c r="C176" s="5" t="s">
        <v>31</v>
      </c>
      <c r="D176" s="5" t="s">
        <v>52</v>
      </c>
      <c r="E176" s="5" t="s">
        <v>53</v>
      </c>
      <c r="F176" s="5" t="s">
        <v>54</v>
      </c>
      <c r="G176" s="5" t="s">
        <v>63</v>
      </c>
      <c r="H176" s="5" t="s">
        <v>56</v>
      </c>
      <c r="I176" s="5" t="s">
        <v>59</v>
      </c>
      <c r="J176" s="5">
        <v>214</v>
      </c>
      <c r="K176" s="5">
        <v>306.02</v>
      </c>
      <c r="N176" s="1">
        <v>2020</v>
      </c>
      <c r="O176" s="1" t="s">
        <v>41</v>
      </c>
      <c r="P176" s="1" t="s">
        <v>22</v>
      </c>
      <c r="Q176" s="2" t="s">
        <v>24</v>
      </c>
      <c r="R176" s="14">
        <v>76</v>
      </c>
      <c r="S176" s="14">
        <v>4576.8999999999996</v>
      </c>
      <c r="T176" s="14">
        <v>5126.1279999999997</v>
      </c>
      <c r="U176" s="12">
        <v>915.38</v>
      </c>
      <c r="V176" s="13" t="s">
        <v>32</v>
      </c>
    </row>
    <row r="177" spans="1:22" ht="22.8" customHeight="1" x14ac:dyDescent="0.3">
      <c r="A177" s="5" t="s">
        <v>58</v>
      </c>
      <c r="B177" s="5">
        <v>2020</v>
      </c>
      <c r="C177" s="5" t="s">
        <v>31</v>
      </c>
      <c r="D177" s="5" t="s">
        <v>52</v>
      </c>
      <c r="E177" s="5" t="s">
        <v>53</v>
      </c>
      <c r="F177" s="5" t="s">
        <v>54</v>
      </c>
      <c r="G177" s="5" t="s">
        <v>63</v>
      </c>
      <c r="H177" s="5" t="s">
        <v>56</v>
      </c>
      <c r="I177" s="5" t="s">
        <v>59</v>
      </c>
      <c r="J177" s="5">
        <v>366</v>
      </c>
      <c r="K177" s="5">
        <v>526.24</v>
      </c>
      <c r="N177" s="1">
        <v>2020</v>
      </c>
      <c r="O177" s="1" t="s">
        <v>41</v>
      </c>
      <c r="P177" s="1" t="s">
        <v>22</v>
      </c>
      <c r="Q177" s="2" t="s">
        <v>25</v>
      </c>
      <c r="R177" s="14">
        <v>46</v>
      </c>
      <c r="S177" s="14">
        <v>200</v>
      </c>
      <c r="T177" s="14">
        <v>224</v>
      </c>
      <c r="U177" s="12">
        <v>40</v>
      </c>
      <c r="V177" s="13" t="s">
        <v>32</v>
      </c>
    </row>
    <row r="178" spans="1:22" ht="22.8" customHeight="1" x14ac:dyDescent="0.3">
      <c r="A178" s="5" t="s">
        <v>58</v>
      </c>
      <c r="B178" s="5">
        <v>2020</v>
      </c>
      <c r="C178" s="5" t="s">
        <v>31</v>
      </c>
      <c r="D178" s="5" t="s">
        <v>52</v>
      </c>
      <c r="E178" s="5" t="s">
        <v>53</v>
      </c>
      <c r="F178" s="5" t="s">
        <v>54</v>
      </c>
      <c r="G178" s="5" t="s">
        <v>63</v>
      </c>
      <c r="H178" s="5" t="s">
        <v>56</v>
      </c>
      <c r="I178" s="5" t="s">
        <v>57</v>
      </c>
      <c r="J178" s="5">
        <v>360</v>
      </c>
      <c r="K178" s="5">
        <v>526.24</v>
      </c>
      <c r="N178" s="1">
        <v>2020</v>
      </c>
      <c r="O178" s="1" t="s">
        <v>41</v>
      </c>
      <c r="P178" s="1" t="s">
        <v>22</v>
      </c>
      <c r="Q178" s="2" t="s">
        <v>26</v>
      </c>
      <c r="R178" s="14">
        <v>34</v>
      </c>
      <c r="S178" s="14">
        <v>4576.8</v>
      </c>
      <c r="T178" s="14">
        <v>5126.0160000000005</v>
      </c>
      <c r="U178" s="12">
        <v>915.36000000000013</v>
      </c>
      <c r="V178" s="13" t="s">
        <v>32</v>
      </c>
    </row>
    <row r="179" spans="1:22" ht="22.8" customHeight="1" x14ac:dyDescent="0.3">
      <c r="A179" s="5" t="s">
        <v>60</v>
      </c>
      <c r="B179" s="5">
        <v>2020</v>
      </c>
      <c r="C179" s="5" t="s">
        <v>31</v>
      </c>
      <c r="D179" s="5" t="s">
        <v>52</v>
      </c>
      <c r="E179" s="5" t="s">
        <v>53</v>
      </c>
      <c r="F179" s="5" t="s">
        <v>54</v>
      </c>
      <c r="G179" s="5" t="s">
        <v>63</v>
      </c>
      <c r="H179" s="5" t="s">
        <v>56</v>
      </c>
      <c r="I179" s="5" t="s">
        <v>59</v>
      </c>
      <c r="J179" s="5">
        <v>676</v>
      </c>
      <c r="K179" s="5">
        <v>966.68000000000006</v>
      </c>
      <c r="N179" s="1">
        <v>2020</v>
      </c>
      <c r="O179" s="1" t="s">
        <v>41</v>
      </c>
      <c r="P179" s="1" t="s">
        <v>14</v>
      </c>
      <c r="Q179" s="10" t="s">
        <v>27</v>
      </c>
      <c r="R179" s="12">
        <v>7</v>
      </c>
      <c r="S179" s="12">
        <v>200</v>
      </c>
      <c r="T179" s="12">
        <v>224</v>
      </c>
      <c r="U179" s="12">
        <v>40</v>
      </c>
      <c r="V179" s="13" t="s">
        <v>32</v>
      </c>
    </row>
    <row r="180" spans="1:22" ht="22.8" customHeight="1" x14ac:dyDescent="0.3">
      <c r="A180" s="5" t="s">
        <v>60</v>
      </c>
      <c r="B180" s="5">
        <v>2020</v>
      </c>
      <c r="C180" s="5" t="s">
        <v>31</v>
      </c>
      <c r="D180" s="5" t="s">
        <v>52</v>
      </c>
      <c r="E180" s="5" t="s">
        <v>53</v>
      </c>
      <c r="F180" s="5" t="s">
        <v>54</v>
      </c>
      <c r="G180" s="5" t="s">
        <v>63</v>
      </c>
      <c r="H180" s="5" t="s">
        <v>56</v>
      </c>
      <c r="I180" s="5" t="s">
        <v>59</v>
      </c>
      <c r="J180" s="5">
        <v>709</v>
      </c>
      <c r="K180" s="5">
        <v>1013.87</v>
      </c>
      <c r="N180" s="1">
        <v>2020</v>
      </c>
      <c r="O180" s="1" t="s">
        <v>41</v>
      </c>
      <c r="P180" s="1" t="s">
        <v>22</v>
      </c>
      <c r="Q180" s="2" t="s">
        <v>29</v>
      </c>
      <c r="R180" s="14">
        <v>3</v>
      </c>
      <c r="S180" s="14">
        <v>4577.3</v>
      </c>
      <c r="T180" s="14">
        <v>5126.576</v>
      </c>
      <c r="U180" s="12">
        <v>915.46</v>
      </c>
      <c r="V180" s="13" t="s">
        <v>12</v>
      </c>
    </row>
    <row r="181" spans="1:22" ht="22.8" customHeight="1" x14ac:dyDescent="0.3">
      <c r="A181" s="5" t="s">
        <v>51</v>
      </c>
      <c r="B181" s="5">
        <v>2020</v>
      </c>
      <c r="C181" s="5" t="s">
        <v>31</v>
      </c>
      <c r="D181" s="5" t="s">
        <v>52</v>
      </c>
      <c r="E181" s="5" t="s">
        <v>53</v>
      </c>
      <c r="F181" s="5" t="s">
        <v>54</v>
      </c>
      <c r="G181" s="5" t="s">
        <v>63</v>
      </c>
      <c r="H181" s="5" t="s">
        <v>56</v>
      </c>
      <c r="I181" s="5" t="s">
        <v>59</v>
      </c>
      <c r="J181" s="5">
        <v>762</v>
      </c>
      <c r="K181" s="5">
        <v>1089.6599999999999</v>
      </c>
      <c r="N181" s="1">
        <v>2020</v>
      </c>
      <c r="O181" s="1" t="s">
        <v>41</v>
      </c>
      <c r="P181" s="1" t="s">
        <v>28</v>
      </c>
      <c r="Q181" s="2" t="s">
        <v>28</v>
      </c>
      <c r="R181" s="14">
        <v>2</v>
      </c>
      <c r="S181" s="14">
        <v>6600</v>
      </c>
      <c r="T181" s="14">
        <v>7392</v>
      </c>
      <c r="U181" s="12">
        <v>1320</v>
      </c>
      <c r="V181" s="13" t="s">
        <v>32</v>
      </c>
    </row>
    <row r="182" spans="1:22" ht="22.8" customHeight="1" x14ac:dyDescent="0.3">
      <c r="A182" s="5" t="s">
        <v>51</v>
      </c>
      <c r="B182" s="5">
        <v>2020</v>
      </c>
      <c r="C182" s="5" t="s">
        <v>31</v>
      </c>
      <c r="D182" s="5" t="s">
        <v>52</v>
      </c>
      <c r="E182" s="5" t="s">
        <v>53</v>
      </c>
      <c r="F182" s="5" t="s">
        <v>54</v>
      </c>
      <c r="G182" s="5" t="s">
        <v>63</v>
      </c>
      <c r="H182" s="5" t="s">
        <v>56</v>
      </c>
      <c r="I182" s="5" t="s">
        <v>59</v>
      </c>
      <c r="J182" s="5">
        <v>369</v>
      </c>
      <c r="K182" s="5">
        <v>527.66999999999996</v>
      </c>
      <c r="N182" s="1">
        <v>2021</v>
      </c>
      <c r="O182" s="1" t="s">
        <v>9</v>
      </c>
      <c r="P182" s="1" t="s">
        <v>10</v>
      </c>
      <c r="Q182" s="10" t="s">
        <v>11</v>
      </c>
      <c r="R182" s="12">
        <v>6591.1679999999997</v>
      </c>
      <c r="S182" s="12">
        <v>4577.3</v>
      </c>
      <c r="T182" s="12">
        <v>5126.576</v>
      </c>
      <c r="U182" s="12">
        <v>915.46</v>
      </c>
      <c r="V182" s="13" t="s">
        <v>12</v>
      </c>
    </row>
    <row r="183" spans="1:22" ht="22.8" customHeight="1" x14ac:dyDescent="0.3">
      <c r="A183" s="5" t="s">
        <v>60</v>
      </c>
      <c r="B183" s="5">
        <v>2020</v>
      </c>
      <c r="C183" s="5" t="s">
        <v>31</v>
      </c>
      <c r="D183" s="5" t="s">
        <v>52</v>
      </c>
      <c r="E183" s="5" t="s">
        <v>53</v>
      </c>
      <c r="F183" s="5" t="s">
        <v>54</v>
      </c>
      <c r="G183" s="5" t="s">
        <v>63</v>
      </c>
      <c r="H183" s="5" t="s">
        <v>56</v>
      </c>
      <c r="I183" s="5" t="s">
        <v>59</v>
      </c>
      <c r="J183" s="5">
        <v>363</v>
      </c>
      <c r="K183" s="5">
        <v>519.09</v>
      </c>
      <c r="N183" s="1">
        <v>2021</v>
      </c>
      <c r="O183" s="1" t="s">
        <v>9</v>
      </c>
      <c r="P183" s="1" t="s">
        <v>10</v>
      </c>
      <c r="Q183" s="10" t="s">
        <v>13</v>
      </c>
      <c r="R183" s="12">
        <v>8270.64</v>
      </c>
      <c r="S183" s="12">
        <v>8800</v>
      </c>
      <c r="T183" s="12">
        <v>8960</v>
      </c>
      <c r="U183" s="12">
        <v>1760</v>
      </c>
      <c r="V183" s="13" t="s">
        <v>12</v>
      </c>
    </row>
    <row r="184" spans="1:22" ht="22.8" customHeight="1" x14ac:dyDescent="0.3">
      <c r="A184" s="5" t="s">
        <v>62</v>
      </c>
      <c r="B184" s="5">
        <v>2020</v>
      </c>
      <c r="C184" s="5" t="s">
        <v>31</v>
      </c>
      <c r="D184" s="5" t="s">
        <v>52</v>
      </c>
      <c r="E184" s="5" t="s">
        <v>53</v>
      </c>
      <c r="F184" s="5" t="s">
        <v>54</v>
      </c>
      <c r="G184" s="5" t="s">
        <v>63</v>
      </c>
      <c r="H184" s="5" t="s">
        <v>56</v>
      </c>
      <c r="I184" s="5" t="s">
        <v>57</v>
      </c>
      <c r="J184" s="5">
        <v>357</v>
      </c>
      <c r="K184" s="5">
        <v>510.51</v>
      </c>
      <c r="N184" s="1">
        <v>2021</v>
      </c>
      <c r="O184" s="1" t="s">
        <v>9</v>
      </c>
      <c r="P184" s="1" t="s">
        <v>14</v>
      </c>
      <c r="Q184" s="10" t="s">
        <v>15</v>
      </c>
      <c r="R184" s="12">
        <v>8470</v>
      </c>
      <c r="S184" s="12">
        <v>5034.92</v>
      </c>
      <c r="T184" s="12">
        <v>5126.4639999999999</v>
      </c>
      <c r="U184" s="12">
        <v>1006.984</v>
      </c>
      <c r="V184" s="13" t="s">
        <v>12</v>
      </c>
    </row>
    <row r="185" spans="1:22" ht="22.8" customHeight="1" x14ac:dyDescent="0.3">
      <c r="A185" s="5" t="s">
        <v>51</v>
      </c>
      <c r="B185" s="5">
        <v>2020</v>
      </c>
      <c r="C185" s="5" t="s">
        <v>31</v>
      </c>
      <c r="D185" s="5" t="s">
        <v>52</v>
      </c>
      <c r="E185" s="5" t="s">
        <v>53</v>
      </c>
      <c r="F185" s="5" t="s">
        <v>54</v>
      </c>
      <c r="G185" s="5" t="s">
        <v>63</v>
      </c>
      <c r="H185" s="5" t="s">
        <v>56</v>
      </c>
      <c r="I185" s="5" t="s">
        <v>59</v>
      </c>
      <c r="J185" s="5">
        <v>243</v>
      </c>
      <c r="K185" s="5">
        <v>347.49</v>
      </c>
      <c r="N185" s="1">
        <v>2021</v>
      </c>
      <c r="O185" s="1" t="s">
        <v>9</v>
      </c>
      <c r="P185" s="1" t="s">
        <v>16</v>
      </c>
      <c r="Q185" s="2" t="s">
        <v>17</v>
      </c>
      <c r="R185" s="14">
        <v>6055.1985000000004</v>
      </c>
      <c r="S185" s="14">
        <v>6317.85</v>
      </c>
      <c r="T185" s="14">
        <v>6432.72</v>
      </c>
      <c r="U185" s="12">
        <v>1263.5700000000002</v>
      </c>
      <c r="V185" s="13" t="s">
        <v>12</v>
      </c>
    </row>
    <row r="186" spans="1:22" ht="22.8" customHeight="1" x14ac:dyDescent="0.3">
      <c r="A186" s="5" t="s">
        <v>60</v>
      </c>
      <c r="B186" s="5">
        <v>2020</v>
      </c>
      <c r="C186" s="5" t="s">
        <v>31</v>
      </c>
      <c r="D186" s="5" t="s">
        <v>52</v>
      </c>
      <c r="E186" s="5" t="s">
        <v>53</v>
      </c>
      <c r="F186" s="5" t="s">
        <v>54</v>
      </c>
      <c r="G186" s="5" t="s">
        <v>63</v>
      </c>
      <c r="H186" s="5" t="s">
        <v>56</v>
      </c>
      <c r="I186" s="5" t="s">
        <v>59</v>
      </c>
      <c r="J186" s="5">
        <v>802</v>
      </c>
      <c r="K186" s="5">
        <v>526.24</v>
      </c>
      <c r="N186" s="1">
        <v>2021</v>
      </c>
      <c r="O186" s="1" t="s">
        <v>9</v>
      </c>
      <c r="P186" s="1" t="s">
        <v>18</v>
      </c>
      <c r="Q186" s="2" t="s">
        <v>19</v>
      </c>
      <c r="R186" s="14">
        <v>10368.4</v>
      </c>
      <c r="S186" s="14">
        <v>7700</v>
      </c>
      <c r="T186" s="14">
        <v>7840</v>
      </c>
      <c r="U186" s="12">
        <v>1540</v>
      </c>
      <c r="V186" s="13" t="s">
        <v>12</v>
      </c>
    </row>
    <row r="187" spans="1:22" ht="22.8" customHeight="1" x14ac:dyDescent="0.3">
      <c r="A187" s="5" t="s">
        <v>61</v>
      </c>
      <c r="B187" s="5">
        <v>2020</v>
      </c>
      <c r="C187" s="5" t="s">
        <v>31</v>
      </c>
      <c r="D187" s="5" t="s">
        <v>52</v>
      </c>
      <c r="E187" s="5" t="s">
        <v>53</v>
      </c>
      <c r="F187" s="5" t="s">
        <v>54</v>
      </c>
      <c r="G187" s="5" t="s">
        <v>63</v>
      </c>
      <c r="H187" s="5" t="s">
        <v>56</v>
      </c>
      <c r="I187" s="5" t="s">
        <v>59</v>
      </c>
      <c r="J187" s="5">
        <v>241</v>
      </c>
      <c r="K187" s="5">
        <v>344.63</v>
      </c>
      <c r="N187" s="1">
        <v>2021</v>
      </c>
      <c r="O187" s="1" t="s">
        <v>9</v>
      </c>
      <c r="P187" s="1" t="s">
        <v>16</v>
      </c>
      <c r="Q187" s="2" t="s">
        <v>20</v>
      </c>
      <c r="R187" s="14">
        <v>3101.2624999999998</v>
      </c>
      <c r="S187" s="14">
        <v>5036.46</v>
      </c>
      <c r="T187" s="14">
        <v>5128.0320000000002</v>
      </c>
      <c r="U187" s="12">
        <v>1007.292</v>
      </c>
      <c r="V187" s="13" t="s">
        <v>12</v>
      </c>
    </row>
    <row r="188" spans="1:22" ht="22.8" customHeight="1" x14ac:dyDescent="0.3">
      <c r="A188" s="5" t="s">
        <v>58</v>
      </c>
      <c r="B188" s="5">
        <v>2020</v>
      </c>
      <c r="C188" s="5" t="s">
        <v>31</v>
      </c>
      <c r="D188" s="5" t="s">
        <v>52</v>
      </c>
      <c r="E188" s="5" t="s">
        <v>53</v>
      </c>
      <c r="F188" s="5" t="s">
        <v>54</v>
      </c>
      <c r="G188" s="5" t="s">
        <v>63</v>
      </c>
      <c r="H188" s="5" t="s">
        <v>56</v>
      </c>
      <c r="I188" s="5" t="s">
        <v>59</v>
      </c>
      <c r="J188" s="5">
        <v>289</v>
      </c>
      <c r="K188" s="5">
        <v>413.27</v>
      </c>
      <c r="N188" s="1">
        <v>2021</v>
      </c>
      <c r="O188" s="1" t="s">
        <v>9</v>
      </c>
      <c r="P188" s="1" t="s">
        <v>18</v>
      </c>
      <c r="Q188" s="2" t="s">
        <v>79</v>
      </c>
      <c r="R188" s="15">
        <v>6591.1679999999997</v>
      </c>
      <c r="S188" s="15">
        <v>7700</v>
      </c>
      <c r="T188" s="15">
        <v>7840</v>
      </c>
      <c r="U188" s="12">
        <v>1540</v>
      </c>
      <c r="V188" s="13" t="s">
        <v>12</v>
      </c>
    </row>
    <row r="189" spans="1:22" ht="22.8" customHeight="1" x14ac:dyDescent="0.3">
      <c r="A189" s="5" t="s">
        <v>60</v>
      </c>
      <c r="B189" s="5">
        <v>2020</v>
      </c>
      <c r="C189" s="5" t="s">
        <v>31</v>
      </c>
      <c r="D189" s="5" t="s">
        <v>52</v>
      </c>
      <c r="E189" s="5" t="s">
        <v>53</v>
      </c>
      <c r="F189" s="5" t="s">
        <v>54</v>
      </c>
      <c r="G189" s="5" t="s">
        <v>63</v>
      </c>
      <c r="H189" s="5" t="s">
        <v>56</v>
      </c>
      <c r="I189" s="5" t="s">
        <v>59</v>
      </c>
      <c r="J189" s="5">
        <v>874</v>
      </c>
      <c r="K189" s="5">
        <v>1249.82</v>
      </c>
      <c r="N189" s="1">
        <v>2021</v>
      </c>
      <c r="O189" s="1" t="s">
        <v>9</v>
      </c>
      <c r="P189" s="1" t="s">
        <v>14</v>
      </c>
      <c r="Q189" s="10" t="s">
        <v>21</v>
      </c>
      <c r="R189" s="12">
        <v>6590.7359999999999</v>
      </c>
      <c r="S189" s="12">
        <v>110</v>
      </c>
      <c r="T189" s="12">
        <v>112</v>
      </c>
      <c r="U189" s="12">
        <v>22</v>
      </c>
      <c r="V189" s="13" t="s">
        <v>12</v>
      </c>
    </row>
    <row r="190" spans="1:22" ht="22.8" customHeight="1" x14ac:dyDescent="0.3">
      <c r="A190" s="5" t="s">
        <v>51</v>
      </c>
      <c r="B190" s="5">
        <v>2020</v>
      </c>
      <c r="C190" s="5" t="s">
        <v>31</v>
      </c>
      <c r="D190" s="5" t="s">
        <v>52</v>
      </c>
      <c r="E190" s="5" t="s">
        <v>53</v>
      </c>
      <c r="F190" s="5" t="s">
        <v>54</v>
      </c>
      <c r="G190" s="5" t="s">
        <v>63</v>
      </c>
      <c r="H190" s="5" t="s">
        <v>56</v>
      </c>
      <c r="I190" s="5" t="s">
        <v>57</v>
      </c>
      <c r="J190" s="5">
        <v>875</v>
      </c>
      <c r="K190" s="5">
        <v>1251.25</v>
      </c>
      <c r="N190" s="1">
        <v>2021</v>
      </c>
      <c r="O190" s="1" t="s">
        <v>9</v>
      </c>
      <c r="P190" s="1" t="s">
        <v>22</v>
      </c>
      <c r="Q190" s="2" t="s">
        <v>23</v>
      </c>
      <c r="R190" s="14">
        <v>288</v>
      </c>
      <c r="S190" s="14">
        <v>5034.92</v>
      </c>
      <c r="T190" s="14">
        <v>5126.4639999999999</v>
      </c>
      <c r="U190" s="12">
        <v>1006.984</v>
      </c>
      <c r="V190" s="13" t="s">
        <v>12</v>
      </c>
    </row>
    <row r="191" spans="1:22" ht="22.8" customHeight="1" x14ac:dyDescent="0.3">
      <c r="A191" s="5" t="s">
        <v>58</v>
      </c>
      <c r="B191" s="5">
        <v>2020</v>
      </c>
      <c r="C191" s="5" t="s">
        <v>31</v>
      </c>
      <c r="D191" s="5" t="s">
        <v>52</v>
      </c>
      <c r="E191" s="5" t="s">
        <v>53</v>
      </c>
      <c r="F191" s="5" t="s">
        <v>54</v>
      </c>
      <c r="G191" s="5" t="s">
        <v>63</v>
      </c>
      <c r="H191" s="5" t="s">
        <v>56</v>
      </c>
      <c r="I191" s="5" t="s">
        <v>59</v>
      </c>
      <c r="J191" s="5">
        <v>239</v>
      </c>
      <c r="K191" s="5">
        <v>341.77</v>
      </c>
      <c r="N191" s="1">
        <v>2021</v>
      </c>
      <c r="O191" s="1" t="s">
        <v>9</v>
      </c>
      <c r="P191" s="1" t="s">
        <v>22</v>
      </c>
      <c r="Q191" s="2" t="s">
        <v>24</v>
      </c>
      <c r="R191" s="14">
        <v>6590.5919999999996</v>
      </c>
      <c r="S191" s="14">
        <v>4576.8999999999996</v>
      </c>
      <c r="T191" s="14">
        <v>5126.1279999999997</v>
      </c>
      <c r="U191" s="12">
        <v>915.38</v>
      </c>
      <c r="V191" s="13" t="s">
        <v>12</v>
      </c>
    </row>
    <row r="192" spans="1:22" ht="22.8" customHeight="1" x14ac:dyDescent="0.3">
      <c r="A192" s="5" t="s">
        <v>58</v>
      </c>
      <c r="B192" s="5">
        <v>2020</v>
      </c>
      <c r="C192" s="5" t="s">
        <v>31</v>
      </c>
      <c r="D192" s="5" t="s">
        <v>52</v>
      </c>
      <c r="E192" s="5" t="s">
        <v>53</v>
      </c>
      <c r="F192" s="5" t="s">
        <v>54</v>
      </c>
      <c r="G192" s="5" t="s">
        <v>63</v>
      </c>
      <c r="H192" s="5" t="s">
        <v>56</v>
      </c>
      <c r="I192" s="5" t="s">
        <v>59</v>
      </c>
      <c r="J192" s="5">
        <v>287</v>
      </c>
      <c r="K192" s="5">
        <v>410.40999999999997</v>
      </c>
      <c r="N192" s="1">
        <v>2021</v>
      </c>
      <c r="O192" s="1" t="s">
        <v>9</v>
      </c>
      <c r="P192" s="1" t="s">
        <v>22</v>
      </c>
      <c r="Q192" s="2" t="s">
        <v>25</v>
      </c>
      <c r="R192" s="14">
        <v>4032.9300000000003</v>
      </c>
      <c r="S192" s="14">
        <v>200</v>
      </c>
      <c r="T192" s="14">
        <v>224</v>
      </c>
      <c r="U192" s="12">
        <v>40</v>
      </c>
      <c r="V192" s="13" t="s">
        <v>12</v>
      </c>
    </row>
    <row r="193" spans="1:22" ht="22.8" customHeight="1" x14ac:dyDescent="0.3">
      <c r="A193" s="5" t="s">
        <v>61</v>
      </c>
      <c r="B193" s="5">
        <v>2020</v>
      </c>
      <c r="C193" s="5" t="s">
        <v>31</v>
      </c>
      <c r="D193" s="5" t="s">
        <v>52</v>
      </c>
      <c r="E193" s="5" t="s">
        <v>53</v>
      </c>
      <c r="F193" s="5" t="s">
        <v>54</v>
      </c>
      <c r="G193" s="5" t="s">
        <v>63</v>
      </c>
      <c r="H193" s="5" t="s">
        <v>56</v>
      </c>
      <c r="I193" s="5" t="s">
        <v>59</v>
      </c>
      <c r="J193" s="5">
        <v>771</v>
      </c>
      <c r="K193" s="5">
        <v>1102.53</v>
      </c>
      <c r="N193" s="1">
        <v>2021</v>
      </c>
      <c r="O193" s="1" t="s">
        <v>9</v>
      </c>
      <c r="P193" s="1" t="s">
        <v>22</v>
      </c>
      <c r="Q193" s="2" t="s">
        <v>26</v>
      </c>
      <c r="R193" s="14">
        <v>7986</v>
      </c>
      <c r="S193" s="14">
        <v>4576.8</v>
      </c>
      <c r="T193" s="14">
        <v>5126.0160000000005</v>
      </c>
      <c r="U193" s="12">
        <v>915.36000000000013</v>
      </c>
      <c r="V193" s="13" t="s">
        <v>12</v>
      </c>
    </row>
    <row r="194" spans="1:22" ht="22.8" customHeight="1" x14ac:dyDescent="0.3">
      <c r="A194" s="5" t="s">
        <v>51</v>
      </c>
      <c r="B194" s="5">
        <v>2020</v>
      </c>
      <c r="C194" s="5" t="s">
        <v>34</v>
      </c>
      <c r="D194" s="5" t="s">
        <v>52</v>
      </c>
      <c r="E194" s="5" t="s">
        <v>53</v>
      </c>
      <c r="F194" s="5" t="s">
        <v>54</v>
      </c>
      <c r="G194" s="5" t="s">
        <v>63</v>
      </c>
      <c r="H194" s="5" t="s">
        <v>56</v>
      </c>
      <c r="I194" s="5" t="s">
        <v>57</v>
      </c>
      <c r="J194" s="5">
        <v>338</v>
      </c>
      <c r="K194" s="5">
        <v>483.34000000000003</v>
      </c>
      <c r="N194" s="1">
        <v>2021</v>
      </c>
      <c r="O194" s="1" t="s">
        <v>9</v>
      </c>
      <c r="P194" s="1" t="s">
        <v>14</v>
      </c>
      <c r="Q194" s="10" t="s">
        <v>27</v>
      </c>
      <c r="R194" s="12">
        <v>5538.5330000000004</v>
      </c>
      <c r="S194" s="12">
        <v>200</v>
      </c>
      <c r="T194" s="12">
        <v>224</v>
      </c>
      <c r="U194" s="12">
        <v>40</v>
      </c>
      <c r="V194" s="13" t="s">
        <v>12</v>
      </c>
    </row>
    <row r="195" spans="1:22" ht="22.8" customHeight="1" x14ac:dyDescent="0.3">
      <c r="A195" s="5" t="s">
        <v>51</v>
      </c>
      <c r="B195" s="5">
        <v>2020</v>
      </c>
      <c r="C195" s="5" t="s">
        <v>34</v>
      </c>
      <c r="D195" s="5" t="s">
        <v>52</v>
      </c>
      <c r="E195" s="5" t="s">
        <v>53</v>
      </c>
      <c r="F195" s="5" t="s">
        <v>54</v>
      </c>
      <c r="G195" s="5" t="s">
        <v>63</v>
      </c>
      <c r="H195" s="5" t="s">
        <v>56</v>
      </c>
      <c r="I195" s="5" t="s">
        <v>57</v>
      </c>
      <c r="J195" s="5">
        <v>332</v>
      </c>
      <c r="K195" s="5">
        <v>474.76</v>
      </c>
      <c r="N195" s="1">
        <v>2021</v>
      </c>
      <c r="O195" s="1" t="s">
        <v>9</v>
      </c>
      <c r="P195" s="1" t="s">
        <v>28</v>
      </c>
      <c r="Q195" s="2" t="s">
        <v>28</v>
      </c>
      <c r="R195" s="14">
        <v>3</v>
      </c>
      <c r="S195" s="14">
        <v>6600</v>
      </c>
      <c r="T195" s="14">
        <v>7392</v>
      </c>
      <c r="U195" s="12">
        <v>1320</v>
      </c>
      <c r="V195" s="13" t="s">
        <v>12</v>
      </c>
    </row>
    <row r="196" spans="1:22" ht="22.8" customHeight="1" x14ac:dyDescent="0.3">
      <c r="A196" s="5" t="s">
        <v>58</v>
      </c>
      <c r="B196" s="5">
        <v>2020</v>
      </c>
      <c r="C196" s="5" t="s">
        <v>34</v>
      </c>
      <c r="D196" s="5" t="s">
        <v>52</v>
      </c>
      <c r="E196" s="5" t="s">
        <v>53</v>
      </c>
      <c r="F196" s="5" t="s">
        <v>54</v>
      </c>
      <c r="G196" s="5" t="s">
        <v>63</v>
      </c>
      <c r="H196" s="5" t="s">
        <v>56</v>
      </c>
      <c r="I196" s="5" t="s">
        <v>57</v>
      </c>
      <c r="J196" s="5">
        <v>326</v>
      </c>
      <c r="K196" s="5">
        <v>466.18</v>
      </c>
      <c r="N196" s="1">
        <v>2021</v>
      </c>
      <c r="O196" s="1" t="s">
        <v>9</v>
      </c>
      <c r="P196" s="1" t="s">
        <v>22</v>
      </c>
      <c r="Q196" s="2" t="s">
        <v>29</v>
      </c>
      <c r="R196" s="14">
        <v>3</v>
      </c>
      <c r="S196" s="14">
        <v>4577.3</v>
      </c>
      <c r="T196" s="14">
        <v>5126.576</v>
      </c>
      <c r="U196" s="12">
        <v>915.46</v>
      </c>
      <c r="V196" s="13" t="s">
        <v>12</v>
      </c>
    </row>
    <row r="197" spans="1:22" ht="22.8" customHeight="1" x14ac:dyDescent="0.3">
      <c r="A197" s="5" t="s">
        <v>58</v>
      </c>
      <c r="B197" s="5">
        <v>2020</v>
      </c>
      <c r="C197" s="5" t="s">
        <v>34</v>
      </c>
      <c r="D197" s="5" t="s">
        <v>52</v>
      </c>
      <c r="E197" s="5" t="s">
        <v>53</v>
      </c>
      <c r="F197" s="5" t="s">
        <v>54</v>
      </c>
      <c r="G197" s="5" t="s">
        <v>63</v>
      </c>
      <c r="H197" s="5" t="s">
        <v>56</v>
      </c>
      <c r="I197" s="5" t="s">
        <v>59</v>
      </c>
      <c r="J197" s="5">
        <v>230</v>
      </c>
      <c r="K197" s="5">
        <v>328.9</v>
      </c>
      <c r="N197" s="1">
        <v>2021</v>
      </c>
      <c r="O197" s="1" t="s">
        <v>30</v>
      </c>
      <c r="P197" s="1" t="s">
        <v>10</v>
      </c>
      <c r="Q197" s="10" t="s">
        <v>11</v>
      </c>
      <c r="R197" s="12">
        <v>3566</v>
      </c>
      <c r="S197" s="12">
        <v>4577.3</v>
      </c>
      <c r="T197" s="12">
        <v>5126.576</v>
      </c>
      <c r="U197" s="12">
        <v>915.46</v>
      </c>
      <c r="V197" s="13" t="s">
        <v>12</v>
      </c>
    </row>
    <row r="198" spans="1:22" ht="22.8" customHeight="1" x14ac:dyDescent="0.3">
      <c r="A198" s="5" t="s">
        <v>60</v>
      </c>
      <c r="B198" s="5">
        <v>2020</v>
      </c>
      <c r="C198" s="5" t="s">
        <v>34</v>
      </c>
      <c r="D198" s="5" t="s">
        <v>52</v>
      </c>
      <c r="E198" s="5" t="s">
        <v>53</v>
      </c>
      <c r="F198" s="5" t="s">
        <v>54</v>
      </c>
      <c r="G198" s="5" t="s">
        <v>63</v>
      </c>
      <c r="H198" s="5" t="s">
        <v>56</v>
      </c>
      <c r="I198" s="5" t="s">
        <v>59</v>
      </c>
      <c r="J198" s="5">
        <v>278</v>
      </c>
      <c r="K198" s="5">
        <v>397.53999999999996</v>
      </c>
      <c r="N198" s="1">
        <v>2021</v>
      </c>
      <c r="O198" s="1" t="s">
        <v>30</v>
      </c>
      <c r="P198" s="1" t="s">
        <v>10</v>
      </c>
      <c r="Q198" s="10" t="s">
        <v>13</v>
      </c>
      <c r="R198" s="12">
        <v>2498</v>
      </c>
      <c r="S198" s="12">
        <v>8000</v>
      </c>
      <c r="T198" s="12">
        <v>8960</v>
      </c>
      <c r="U198" s="12">
        <v>1600</v>
      </c>
      <c r="V198" s="13" t="s">
        <v>12</v>
      </c>
    </row>
    <row r="199" spans="1:22" ht="22.8" customHeight="1" x14ac:dyDescent="0.3">
      <c r="A199" s="5" t="s">
        <v>58</v>
      </c>
      <c r="B199" s="5">
        <v>2020</v>
      </c>
      <c r="C199" s="5" t="s">
        <v>34</v>
      </c>
      <c r="D199" s="5" t="s">
        <v>52</v>
      </c>
      <c r="E199" s="5" t="s">
        <v>53</v>
      </c>
      <c r="F199" s="5" t="s">
        <v>54</v>
      </c>
      <c r="G199" s="5" t="s">
        <v>63</v>
      </c>
      <c r="H199" s="5" t="s">
        <v>56</v>
      </c>
      <c r="I199" s="5" t="s">
        <v>59</v>
      </c>
      <c r="J199" s="5">
        <v>206</v>
      </c>
      <c r="K199" s="5">
        <v>294.58</v>
      </c>
      <c r="N199" s="1">
        <v>2021</v>
      </c>
      <c r="O199" s="1" t="s">
        <v>30</v>
      </c>
      <c r="P199" s="1" t="s">
        <v>14</v>
      </c>
      <c r="Q199" s="10" t="s">
        <v>15</v>
      </c>
      <c r="R199" s="12">
        <v>1245</v>
      </c>
      <c r="S199" s="12">
        <v>4577.2</v>
      </c>
      <c r="T199" s="12">
        <v>5126.4639999999999</v>
      </c>
      <c r="U199" s="12">
        <v>915.44</v>
      </c>
      <c r="V199" s="13" t="s">
        <v>12</v>
      </c>
    </row>
    <row r="200" spans="1:22" ht="22.8" customHeight="1" x14ac:dyDescent="0.3">
      <c r="A200" s="5" t="s">
        <v>51</v>
      </c>
      <c r="B200" s="5">
        <v>2020</v>
      </c>
      <c r="C200" s="5" t="s">
        <v>34</v>
      </c>
      <c r="D200" s="5" t="s">
        <v>52</v>
      </c>
      <c r="E200" s="5" t="s">
        <v>53</v>
      </c>
      <c r="F200" s="5" t="s">
        <v>54</v>
      </c>
      <c r="G200" s="5" t="s">
        <v>63</v>
      </c>
      <c r="H200" s="5" t="s">
        <v>56</v>
      </c>
      <c r="I200" s="5" t="s">
        <v>59</v>
      </c>
      <c r="J200" s="5">
        <v>232</v>
      </c>
      <c r="K200" s="5">
        <v>331.76</v>
      </c>
      <c r="N200" s="1">
        <v>2021</v>
      </c>
      <c r="O200" s="1" t="s">
        <v>30</v>
      </c>
      <c r="P200" s="1" t="s">
        <v>16</v>
      </c>
      <c r="Q200" s="2" t="s">
        <v>17</v>
      </c>
      <c r="R200" s="14">
        <v>644</v>
      </c>
      <c r="S200" s="14">
        <v>5743.5</v>
      </c>
      <c r="T200" s="14">
        <v>6432.72</v>
      </c>
      <c r="U200" s="12">
        <v>1148.7</v>
      </c>
      <c r="V200" s="13" t="s">
        <v>12</v>
      </c>
    </row>
    <row r="201" spans="1:22" ht="22.8" customHeight="1" x14ac:dyDescent="0.3">
      <c r="A201" s="5" t="s">
        <v>51</v>
      </c>
      <c r="B201" s="5">
        <v>2020</v>
      </c>
      <c r="C201" s="5" t="s">
        <v>34</v>
      </c>
      <c r="D201" s="5" t="s">
        <v>52</v>
      </c>
      <c r="E201" s="5" t="s">
        <v>53</v>
      </c>
      <c r="F201" s="5" t="s">
        <v>54</v>
      </c>
      <c r="G201" s="5" t="s">
        <v>63</v>
      </c>
      <c r="H201" s="5" t="s">
        <v>56</v>
      </c>
      <c r="I201" s="5" t="s">
        <v>59</v>
      </c>
      <c r="J201" s="5">
        <v>202</v>
      </c>
      <c r="K201" s="5">
        <v>288.86</v>
      </c>
      <c r="N201" s="1">
        <v>2021</v>
      </c>
      <c r="O201" s="1" t="s">
        <v>30</v>
      </c>
      <c r="P201" s="1" t="s">
        <v>18</v>
      </c>
      <c r="Q201" s="2" t="s">
        <v>19</v>
      </c>
      <c r="R201" s="14">
        <v>643</v>
      </c>
      <c r="S201" s="14">
        <v>7000</v>
      </c>
      <c r="T201" s="14">
        <v>7840</v>
      </c>
      <c r="U201" s="12">
        <v>1400</v>
      </c>
      <c r="V201" s="13" t="s">
        <v>12</v>
      </c>
    </row>
    <row r="202" spans="1:22" ht="22.8" customHeight="1" x14ac:dyDescent="0.3">
      <c r="A202" s="5" t="s">
        <v>60</v>
      </c>
      <c r="B202" s="5">
        <v>2020</v>
      </c>
      <c r="C202" s="5" t="s">
        <v>34</v>
      </c>
      <c r="D202" s="5" t="s">
        <v>52</v>
      </c>
      <c r="E202" s="5" t="s">
        <v>53</v>
      </c>
      <c r="F202" s="5" t="s">
        <v>54</v>
      </c>
      <c r="G202" s="5" t="s">
        <v>63</v>
      </c>
      <c r="H202" s="5" t="s">
        <v>56</v>
      </c>
      <c r="I202" s="5" t="s">
        <v>57</v>
      </c>
      <c r="J202" s="5">
        <v>336</v>
      </c>
      <c r="K202" s="5">
        <v>526.24</v>
      </c>
      <c r="N202" s="1">
        <v>2021</v>
      </c>
      <c r="O202" s="1" t="s">
        <v>30</v>
      </c>
      <c r="P202" s="1" t="s">
        <v>16</v>
      </c>
      <c r="Q202" s="2" t="s">
        <v>20</v>
      </c>
      <c r="R202" s="14">
        <v>455</v>
      </c>
      <c r="S202" s="14">
        <v>4578.6000000000004</v>
      </c>
      <c r="T202" s="14">
        <v>5128.0320000000002</v>
      </c>
      <c r="U202" s="12">
        <v>915.72000000000014</v>
      </c>
      <c r="V202" s="13" t="s">
        <v>12</v>
      </c>
    </row>
    <row r="203" spans="1:22" ht="22.8" customHeight="1" x14ac:dyDescent="0.3">
      <c r="A203" s="5" t="s">
        <v>58</v>
      </c>
      <c r="B203" s="5">
        <v>2020</v>
      </c>
      <c r="C203" s="5" t="s">
        <v>34</v>
      </c>
      <c r="D203" s="5" t="s">
        <v>52</v>
      </c>
      <c r="E203" s="5" t="s">
        <v>53</v>
      </c>
      <c r="F203" s="5" t="s">
        <v>54</v>
      </c>
      <c r="G203" s="5" t="s">
        <v>63</v>
      </c>
      <c r="H203" s="5" t="s">
        <v>56</v>
      </c>
      <c r="I203" s="5" t="s">
        <v>57</v>
      </c>
      <c r="J203" s="5">
        <v>330</v>
      </c>
      <c r="K203" s="5">
        <v>526.24</v>
      </c>
      <c r="N203" s="1">
        <v>2021</v>
      </c>
      <c r="O203" s="1" t="s">
        <v>30</v>
      </c>
      <c r="P203" s="1" t="s">
        <v>18</v>
      </c>
      <c r="Q203" s="2" t="s">
        <v>79</v>
      </c>
      <c r="R203" s="15">
        <v>345</v>
      </c>
      <c r="S203" s="15">
        <v>7000</v>
      </c>
      <c r="T203" s="15">
        <v>7840</v>
      </c>
      <c r="U203" s="12">
        <v>1400</v>
      </c>
      <c r="V203" s="13" t="s">
        <v>12</v>
      </c>
    </row>
    <row r="204" spans="1:22" ht="22.8" customHeight="1" x14ac:dyDescent="0.3">
      <c r="A204" s="5" t="s">
        <v>51</v>
      </c>
      <c r="B204" s="5">
        <v>2020</v>
      </c>
      <c r="C204" s="5" t="s">
        <v>34</v>
      </c>
      <c r="D204" s="5" t="s">
        <v>52</v>
      </c>
      <c r="E204" s="5" t="s">
        <v>53</v>
      </c>
      <c r="F204" s="5" t="s">
        <v>54</v>
      </c>
      <c r="G204" s="5" t="s">
        <v>63</v>
      </c>
      <c r="H204" s="5" t="s">
        <v>56</v>
      </c>
      <c r="I204" s="5" t="s">
        <v>57</v>
      </c>
      <c r="J204" s="5">
        <v>324</v>
      </c>
      <c r="K204" s="5">
        <v>526.24</v>
      </c>
      <c r="N204" s="1">
        <v>2021</v>
      </c>
      <c r="O204" s="1" t="s">
        <v>30</v>
      </c>
      <c r="P204" s="1" t="s">
        <v>14</v>
      </c>
      <c r="Q204" s="10" t="s">
        <v>21</v>
      </c>
      <c r="R204" s="12">
        <v>122</v>
      </c>
      <c r="S204" s="12">
        <v>100</v>
      </c>
      <c r="T204" s="12">
        <v>112</v>
      </c>
      <c r="U204" s="12">
        <v>20</v>
      </c>
      <c r="V204" s="13" t="s">
        <v>12</v>
      </c>
    </row>
    <row r="205" spans="1:22" ht="22.8" customHeight="1" x14ac:dyDescent="0.3">
      <c r="A205" s="5" t="s">
        <v>58</v>
      </c>
      <c r="B205" s="5">
        <v>2020</v>
      </c>
      <c r="C205" s="5" t="s">
        <v>34</v>
      </c>
      <c r="D205" s="5" t="s">
        <v>52</v>
      </c>
      <c r="E205" s="5" t="s">
        <v>53</v>
      </c>
      <c r="F205" s="5" t="s">
        <v>54</v>
      </c>
      <c r="G205" s="5" t="s">
        <v>63</v>
      </c>
      <c r="H205" s="5" t="s">
        <v>56</v>
      </c>
      <c r="I205" s="5" t="s">
        <v>59</v>
      </c>
      <c r="J205" s="5">
        <v>678</v>
      </c>
      <c r="K205" s="5">
        <v>969.54</v>
      </c>
      <c r="N205" s="1">
        <v>2021</v>
      </c>
      <c r="O205" s="1" t="s">
        <v>30</v>
      </c>
      <c r="P205" s="1" t="s">
        <v>22</v>
      </c>
      <c r="Q205" s="2" t="s">
        <v>23</v>
      </c>
      <c r="R205" s="14">
        <v>78</v>
      </c>
      <c r="S205" s="14">
        <v>4577.2</v>
      </c>
      <c r="T205" s="14">
        <v>5126.4639999999999</v>
      </c>
      <c r="U205" s="12">
        <v>915.44</v>
      </c>
      <c r="V205" s="13" t="s">
        <v>12</v>
      </c>
    </row>
    <row r="206" spans="1:22" ht="22.8" customHeight="1" x14ac:dyDescent="0.3">
      <c r="A206" s="5" t="s">
        <v>60</v>
      </c>
      <c r="B206" s="5">
        <v>2020</v>
      </c>
      <c r="C206" s="5" t="s">
        <v>34</v>
      </c>
      <c r="D206" s="5" t="s">
        <v>52</v>
      </c>
      <c r="E206" s="5" t="s">
        <v>53</v>
      </c>
      <c r="F206" s="5" t="s">
        <v>54</v>
      </c>
      <c r="G206" s="5" t="s">
        <v>63</v>
      </c>
      <c r="H206" s="5" t="s">
        <v>56</v>
      </c>
      <c r="I206" s="5" t="s">
        <v>59</v>
      </c>
      <c r="J206" s="5">
        <v>711</v>
      </c>
      <c r="K206" s="5">
        <v>1016.73</v>
      </c>
      <c r="N206" s="1">
        <v>2021</v>
      </c>
      <c r="O206" s="1" t="s">
        <v>30</v>
      </c>
      <c r="P206" s="1" t="s">
        <v>22</v>
      </c>
      <c r="Q206" s="2" t="s">
        <v>24</v>
      </c>
      <c r="R206" s="14">
        <v>240</v>
      </c>
      <c r="S206" s="14">
        <v>4576.8999999999996</v>
      </c>
      <c r="T206" s="14">
        <v>5126.1279999999997</v>
      </c>
      <c r="U206" s="12">
        <v>915.38</v>
      </c>
      <c r="V206" s="13" t="s">
        <v>12</v>
      </c>
    </row>
    <row r="207" spans="1:22" ht="22.8" customHeight="1" x14ac:dyDescent="0.3">
      <c r="A207" s="5" t="s">
        <v>58</v>
      </c>
      <c r="B207" s="5">
        <v>2020</v>
      </c>
      <c r="C207" s="5" t="s">
        <v>34</v>
      </c>
      <c r="D207" s="5" t="s">
        <v>52</v>
      </c>
      <c r="E207" s="5" t="s">
        <v>53</v>
      </c>
      <c r="F207" s="5" t="s">
        <v>54</v>
      </c>
      <c r="G207" s="5" t="s">
        <v>63</v>
      </c>
      <c r="H207" s="5" t="s">
        <v>56</v>
      </c>
      <c r="I207" s="5" t="s">
        <v>59</v>
      </c>
      <c r="J207" s="5">
        <v>764</v>
      </c>
      <c r="K207" s="5">
        <v>1092.52</v>
      </c>
      <c r="N207" s="1">
        <v>2021</v>
      </c>
      <c r="O207" s="1" t="s">
        <v>30</v>
      </c>
      <c r="P207" s="1" t="s">
        <v>22</v>
      </c>
      <c r="Q207" s="2" t="s">
        <v>25</v>
      </c>
      <c r="R207" s="14">
        <v>5492.16</v>
      </c>
      <c r="S207" s="14">
        <v>200</v>
      </c>
      <c r="T207" s="14">
        <v>224</v>
      </c>
      <c r="U207" s="12">
        <v>40</v>
      </c>
      <c r="V207" s="13" t="s">
        <v>12</v>
      </c>
    </row>
    <row r="208" spans="1:22" ht="22.8" customHeight="1" x14ac:dyDescent="0.3">
      <c r="A208" s="5" t="s">
        <v>60</v>
      </c>
      <c r="B208" s="5">
        <v>2020</v>
      </c>
      <c r="C208" s="5" t="s">
        <v>34</v>
      </c>
      <c r="D208" s="5" t="s">
        <v>52</v>
      </c>
      <c r="E208" s="5" t="s">
        <v>53</v>
      </c>
      <c r="F208" s="5" t="s">
        <v>54</v>
      </c>
      <c r="G208" s="5" t="s">
        <v>63</v>
      </c>
      <c r="H208" s="5" t="s">
        <v>56</v>
      </c>
      <c r="I208" s="5" t="s">
        <v>57</v>
      </c>
      <c r="J208" s="5">
        <v>333</v>
      </c>
      <c r="K208" s="5">
        <v>476.19</v>
      </c>
      <c r="N208" s="1">
        <v>2021</v>
      </c>
      <c r="O208" s="1" t="s">
        <v>30</v>
      </c>
      <c r="P208" s="1" t="s">
        <v>22</v>
      </c>
      <c r="Q208" s="2" t="s">
        <v>26</v>
      </c>
      <c r="R208" s="14">
        <v>240</v>
      </c>
      <c r="S208" s="14">
        <v>4576.8</v>
      </c>
      <c r="T208" s="14">
        <v>5126.0160000000005</v>
      </c>
      <c r="U208" s="12">
        <v>915.36000000000013</v>
      </c>
      <c r="V208" s="13" t="s">
        <v>12</v>
      </c>
    </row>
    <row r="209" spans="1:22" ht="22.8" customHeight="1" x14ac:dyDescent="0.3">
      <c r="A209" s="5" t="s">
        <v>60</v>
      </c>
      <c r="B209" s="5">
        <v>2020</v>
      </c>
      <c r="C209" s="5" t="s">
        <v>34</v>
      </c>
      <c r="D209" s="5" t="s">
        <v>52</v>
      </c>
      <c r="E209" s="5" t="s">
        <v>53</v>
      </c>
      <c r="F209" s="5" t="s">
        <v>54</v>
      </c>
      <c r="G209" s="5" t="s">
        <v>63</v>
      </c>
      <c r="H209" s="5" t="s">
        <v>56</v>
      </c>
      <c r="I209" s="5" t="s">
        <v>57</v>
      </c>
      <c r="J209" s="5">
        <v>327</v>
      </c>
      <c r="K209" s="5">
        <v>467.61</v>
      </c>
      <c r="N209" s="1">
        <v>2021</v>
      </c>
      <c r="O209" s="1" t="s">
        <v>30</v>
      </c>
      <c r="P209" s="1" t="s">
        <v>14</v>
      </c>
      <c r="Q209" s="10" t="s">
        <v>27</v>
      </c>
      <c r="R209" s="12">
        <v>5492.76</v>
      </c>
      <c r="S209" s="12">
        <v>200</v>
      </c>
      <c r="T209" s="12">
        <v>224</v>
      </c>
      <c r="U209" s="12">
        <v>40</v>
      </c>
      <c r="V209" s="13" t="s">
        <v>12</v>
      </c>
    </row>
    <row r="210" spans="1:22" ht="22.8" customHeight="1" x14ac:dyDescent="0.3">
      <c r="A210" s="5" t="s">
        <v>58</v>
      </c>
      <c r="B210" s="5">
        <v>2020</v>
      </c>
      <c r="C210" s="5" t="s">
        <v>34</v>
      </c>
      <c r="D210" s="5" t="s">
        <v>52</v>
      </c>
      <c r="E210" s="5" t="s">
        <v>53</v>
      </c>
      <c r="F210" s="5" t="s">
        <v>54</v>
      </c>
      <c r="G210" s="5" t="s">
        <v>63</v>
      </c>
      <c r="H210" s="5" t="s">
        <v>56</v>
      </c>
      <c r="I210" s="5" t="s">
        <v>59</v>
      </c>
      <c r="J210" s="5">
        <v>231</v>
      </c>
      <c r="K210" s="5">
        <v>330.33</v>
      </c>
      <c r="N210" s="1">
        <v>2021</v>
      </c>
      <c r="O210" s="1" t="s">
        <v>30</v>
      </c>
      <c r="P210" s="1" t="s">
        <v>22</v>
      </c>
      <c r="Q210" s="2" t="s">
        <v>29</v>
      </c>
      <c r="R210" s="14">
        <v>7920</v>
      </c>
      <c r="S210" s="14">
        <v>4577.3</v>
      </c>
      <c r="T210" s="14">
        <v>5126.576</v>
      </c>
      <c r="U210" s="12">
        <v>915.46</v>
      </c>
      <c r="V210" s="13" t="s">
        <v>12</v>
      </c>
    </row>
    <row r="211" spans="1:22" ht="22.8" customHeight="1" x14ac:dyDescent="0.3">
      <c r="A211" s="5" t="s">
        <v>60</v>
      </c>
      <c r="B211" s="5">
        <v>2020</v>
      </c>
      <c r="C211" s="5" t="s">
        <v>34</v>
      </c>
      <c r="D211" s="5" t="s">
        <v>52</v>
      </c>
      <c r="E211" s="5" t="s">
        <v>53</v>
      </c>
      <c r="F211" s="5" t="s">
        <v>54</v>
      </c>
      <c r="G211" s="5" t="s">
        <v>63</v>
      </c>
      <c r="H211" s="5" t="s">
        <v>56</v>
      </c>
      <c r="I211" s="5" t="s">
        <v>59</v>
      </c>
      <c r="J211" s="5">
        <v>750</v>
      </c>
      <c r="K211" s="5">
        <v>526.24</v>
      </c>
      <c r="N211" s="1">
        <v>2021</v>
      </c>
      <c r="O211" s="1" t="s">
        <v>30</v>
      </c>
      <c r="P211" s="1" t="s">
        <v>28</v>
      </c>
      <c r="Q211" s="2" t="s">
        <v>28</v>
      </c>
      <c r="R211" s="14">
        <v>5492.76</v>
      </c>
      <c r="S211" s="14">
        <v>6600</v>
      </c>
      <c r="T211" s="14">
        <v>7392</v>
      </c>
      <c r="U211" s="12">
        <v>1320</v>
      </c>
      <c r="V211" s="13" t="s">
        <v>12</v>
      </c>
    </row>
    <row r="212" spans="1:22" ht="22.8" customHeight="1" x14ac:dyDescent="0.3">
      <c r="A212" s="5" t="s">
        <v>58</v>
      </c>
      <c r="B212" s="5">
        <v>2020</v>
      </c>
      <c r="C212" s="5" t="s">
        <v>34</v>
      </c>
      <c r="D212" s="5" t="s">
        <v>52</v>
      </c>
      <c r="E212" s="5" t="s">
        <v>53</v>
      </c>
      <c r="F212" s="5" t="s">
        <v>54</v>
      </c>
      <c r="G212" s="5" t="s">
        <v>63</v>
      </c>
      <c r="H212" s="5" t="s">
        <v>56</v>
      </c>
      <c r="I212" s="5" t="s">
        <v>59</v>
      </c>
      <c r="J212" s="5">
        <v>804</v>
      </c>
      <c r="K212" s="5">
        <v>526.24</v>
      </c>
      <c r="N212" s="1">
        <v>2021</v>
      </c>
      <c r="O212" s="1" t="s">
        <v>31</v>
      </c>
      <c r="P212" s="1" t="s">
        <v>10</v>
      </c>
      <c r="Q212" s="10" t="s">
        <v>11</v>
      </c>
      <c r="R212" s="12">
        <v>9600</v>
      </c>
      <c r="S212" s="12">
        <v>4577.3</v>
      </c>
      <c r="T212" s="12">
        <v>5126.576</v>
      </c>
      <c r="U212" s="12">
        <v>915.46</v>
      </c>
      <c r="V212" s="13" t="s">
        <v>12</v>
      </c>
    </row>
    <row r="213" spans="1:22" ht="22.8" customHeight="1" x14ac:dyDescent="0.3">
      <c r="A213" s="5" t="s">
        <v>51</v>
      </c>
      <c r="B213" s="5">
        <v>2020</v>
      </c>
      <c r="C213" s="5" t="s">
        <v>34</v>
      </c>
      <c r="D213" s="5" t="s">
        <v>52</v>
      </c>
      <c r="E213" s="5" t="s">
        <v>53</v>
      </c>
      <c r="F213" s="5" t="s">
        <v>54</v>
      </c>
      <c r="G213" s="5" t="s">
        <v>63</v>
      </c>
      <c r="H213" s="5" t="s">
        <v>56</v>
      </c>
      <c r="I213" s="5" t="s">
        <v>59</v>
      </c>
      <c r="J213" s="5">
        <v>229</v>
      </c>
      <c r="K213" s="5">
        <v>327.47000000000003</v>
      </c>
      <c r="N213" s="1">
        <v>2021</v>
      </c>
      <c r="O213" s="1" t="s">
        <v>31</v>
      </c>
      <c r="P213" s="1" t="s">
        <v>10</v>
      </c>
      <c r="Q213" s="10" t="s">
        <v>13</v>
      </c>
      <c r="R213" s="12">
        <v>5492.6399999999994</v>
      </c>
      <c r="S213" s="12">
        <v>8000</v>
      </c>
      <c r="T213" s="12">
        <v>8960</v>
      </c>
      <c r="U213" s="12">
        <v>1600</v>
      </c>
      <c r="V213" s="13" t="s">
        <v>12</v>
      </c>
    </row>
    <row r="214" spans="1:22" ht="22.8" customHeight="1" x14ac:dyDescent="0.3">
      <c r="A214" s="5" t="s">
        <v>58</v>
      </c>
      <c r="B214" s="5">
        <v>2020</v>
      </c>
      <c r="C214" s="5" t="s">
        <v>34</v>
      </c>
      <c r="D214" s="5" t="s">
        <v>52</v>
      </c>
      <c r="E214" s="5" t="s">
        <v>53</v>
      </c>
      <c r="F214" s="5" t="s">
        <v>54</v>
      </c>
      <c r="G214" s="5" t="s">
        <v>63</v>
      </c>
      <c r="H214" s="5" t="s">
        <v>56</v>
      </c>
      <c r="I214" s="5" t="s">
        <v>59</v>
      </c>
      <c r="J214" s="5">
        <v>277</v>
      </c>
      <c r="K214" s="5">
        <v>396.11</v>
      </c>
      <c r="N214" s="1">
        <v>2021</v>
      </c>
      <c r="O214" s="1" t="s">
        <v>31</v>
      </c>
      <c r="P214" s="1" t="s">
        <v>14</v>
      </c>
      <c r="Q214" s="10" t="s">
        <v>15</v>
      </c>
      <c r="R214" s="12">
        <v>6892.2</v>
      </c>
      <c r="S214" s="12">
        <v>4577.2</v>
      </c>
      <c r="T214" s="12">
        <v>5126.4639999999999</v>
      </c>
      <c r="U214" s="12">
        <v>915.44</v>
      </c>
      <c r="V214" s="13" t="s">
        <v>12</v>
      </c>
    </row>
    <row r="215" spans="1:22" ht="22.8" customHeight="1" x14ac:dyDescent="0.3">
      <c r="A215" s="5" t="s">
        <v>51</v>
      </c>
      <c r="B215" s="5">
        <v>2020</v>
      </c>
      <c r="C215" s="5" t="s">
        <v>34</v>
      </c>
      <c r="D215" s="5" t="s">
        <v>52</v>
      </c>
      <c r="E215" s="5" t="s">
        <v>53</v>
      </c>
      <c r="F215" s="5" t="s">
        <v>54</v>
      </c>
      <c r="G215" s="5" t="s">
        <v>55</v>
      </c>
      <c r="H215" s="5" t="s">
        <v>56</v>
      </c>
      <c r="I215" s="5" t="s">
        <v>59</v>
      </c>
      <c r="J215" s="5">
        <v>205</v>
      </c>
      <c r="K215" s="5">
        <v>293.14999999999998</v>
      </c>
      <c r="N215" s="1">
        <v>2021</v>
      </c>
      <c r="O215" s="1" t="s">
        <v>31</v>
      </c>
      <c r="P215" s="1" t="s">
        <v>16</v>
      </c>
      <c r="Q215" s="2" t="s">
        <v>17</v>
      </c>
      <c r="R215" s="14">
        <v>644</v>
      </c>
      <c r="S215" s="14">
        <v>5743.5</v>
      </c>
      <c r="T215" s="14">
        <v>6432.72</v>
      </c>
      <c r="U215" s="12">
        <v>1148.7</v>
      </c>
      <c r="V215" s="13" t="s">
        <v>12</v>
      </c>
    </row>
    <row r="216" spans="1:22" ht="22.8" customHeight="1" x14ac:dyDescent="0.3">
      <c r="A216" s="5" t="s">
        <v>51</v>
      </c>
      <c r="B216" s="5">
        <v>2020</v>
      </c>
      <c r="C216" s="5" t="s">
        <v>34</v>
      </c>
      <c r="D216" s="5" t="s">
        <v>52</v>
      </c>
      <c r="E216" s="5" t="s">
        <v>53</v>
      </c>
      <c r="F216" s="5" t="s">
        <v>54</v>
      </c>
      <c r="G216" s="5" t="s">
        <v>55</v>
      </c>
      <c r="H216" s="5" t="s">
        <v>56</v>
      </c>
      <c r="I216" s="5" t="s">
        <v>57</v>
      </c>
      <c r="J216" s="5">
        <v>879</v>
      </c>
      <c r="K216" s="5">
        <v>1256.97</v>
      </c>
      <c r="N216" s="1">
        <v>2021</v>
      </c>
      <c r="O216" s="1" t="s">
        <v>31</v>
      </c>
      <c r="P216" s="1" t="s">
        <v>18</v>
      </c>
      <c r="Q216" s="2" t="s">
        <v>19</v>
      </c>
      <c r="R216" s="14">
        <v>643</v>
      </c>
      <c r="S216" s="14">
        <v>7000</v>
      </c>
      <c r="T216" s="14">
        <v>7840</v>
      </c>
      <c r="U216" s="12">
        <v>1400</v>
      </c>
      <c r="V216" s="13" t="s">
        <v>12</v>
      </c>
    </row>
    <row r="217" spans="1:22" ht="22.8" customHeight="1" x14ac:dyDescent="0.3">
      <c r="A217" s="5" t="s">
        <v>62</v>
      </c>
      <c r="B217" s="5">
        <v>2020</v>
      </c>
      <c r="C217" s="5" t="s">
        <v>34</v>
      </c>
      <c r="D217" s="5" t="s">
        <v>52</v>
      </c>
      <c r="E217" s="5" t="s">
        <v>53</v>
      </c>
      <c r="F217" s="5" t="s">
        <v>54</v>
      </c>
      <c r="G217" s="5" t="s">
        <v>55</v>
      </c>
      <c r="H217" s="5" t="s">
        <v>56</v>
      </c>
      <c r="I217" s="5" t="s">
        <v>57</v>
      </c>
      <c r="J217" s="5">
        <v>880</v>
      </c>
      <c r="K217" s="5">
        <v>1258.4000000000001</v>
      </c>
      <c r="N217" s="1">
        <v>2021</v>
      </c>
      <c r="O217" s="1" t="s">
        <v>31</v>
      </c>
      <c r="P217" s="1" t="s">
        <v>16</v>
      </c>
      <c r="Q217" s="2" t="s">
        <v>20</v>
      </c>
      <c r="R217" s="14">
        <v>455</v>
      </c>
      <c r="S217" s="14">
        <v>4578.6000000000004</v>
      </c>
      <c r="T217" s="14">
        <v>5128.0320000000002</v>
      </c>
      <c r="U217" s="12">
        <v>915.72000000000014</v>
      </c>
      <c r="V217" s="13" t="s">
        <v>12</v>
      </c>
    </row>
    <row r="218" spans="1:22" ht="22.8" customHeight="1" x14ac:dyDescent="0.3">
      <c r="A218" s="5" t="s">
        <v>58</v>
      </c>
      <c r="B218" s="5">
        <v>2020</v>
      </c>
      <c r="C218" s="5" t="s">
        <v>34</v>
      </c>
      <c r="D218" s="5" t="s">
        <v>52</v>
      </c>
      <c r="E218" s="5" t="s">
        <v>53</v>
      </c>
      <c r="F218" s="5" t="s">
        <v>54</v>
      </c>
      <c r="G218" s="5" t="s">
        <v>55</v>
      </c>
      <c r="H218" s="5" t="s">
        <v>56</v>
      </c>
      <c r="I218" s="5" t="s">
        <v>57</v>
      </c>
      <c r="J218" s="5">
        <v>881</v>
      </c>
      <c r="K218" s="5">
        <v>1259.83</v>
      </c>
      <c r="N218" s="1">
        <v>2021</v>
      </c>
      <c r="O218" s="1" t="s">
        <v>31</v>
      </c>
      <c r="P218" s="1" t="s">
        <v>18</v>
      </c>
      <c r="Q218" s="2" t="s">
        <v>79</v>
      </c>
      <c r="R218" s="15">
        <v>345</v>
      </c>
      <c r="S218" s="15">
        <v>7000</v>
      </c>
      <c r="T218" s="15">
        <v>7840</v>
      </c>
      <c r="U218" s="12">
        <v>1400</v>
      </c>
      <c r="V218" s="13" t="s">
        <v>12</v>
      </c>
    </row>
    <row r="219" spans="1:22" ht="22.8" customHeight="1" x14ac:dyDescent="0.3">
      <c r="A219" s="5" t="s">
        <v>58</v>
      </c>
      <c r="B219" s="5">
        <v>2020</v>
      </c>
      <c r="C219" s="5" t="s">
        <v>34</v>
      </c>
      <c r="D219" s="5" t="s">
        <v>52</v>
      </c>
      <c r="E219" s="5" t="s">
        <v>53</v>
      </c>
      <c r="F219" s="5" t="s">
        <v>54</v>
      </c>
      <c r="G219" s="5" t="s">
        <v>55</v>
      </c>
      <c r="H219" s="5" t="s">
        <v>56</v>
      </c>
      <c r="I219" s="5" t="s">
        <v>59</v>
      </c>
      <c r="J219" s="5">
        <v>233</v>
      </c>
      <c r="K219" s="5">
        <v>333.19</v>
      </c>
      <c r="N219" s="1">
        <v>2021</v>
      </c>
      <c r="O219" s="1" t="s">
        <v>31</v>
      </c>
      <c r="P219" s="1" t="s">
        <v>14</v>
      </c>
      <c r="Q219" s="10" t="s">
        <v>21</v>
      </c>
      <c r="R219" s="12">
        <v>122</v>
      </c>
      <c r="S219" s="12">
        <v>100</v>
      </c>
      <c r="T219" s="12">
        <v>112</v>
      </c>
      <c r="U219" s="12">
        <v>20</v>
      </c>
      <c r="V219" s="13" t="s">
        <v>12</v>
      </c>
    </row>
    <row r="220" spans="1:22" ht="22.8" customHeight="1" x14ac:dyDescent="0.3">
      <c r="A220" s="5" t="s">
        <v>51</v>
      </c>
      <c r="B220" s="5">
        <v>2020</v>
      </c>
      <c r="C220" s="5" t="s">
        <v>34</v>
      </c>
      <c r="D220" s="5" t="s">
        <v>52</v>
      </c>
      <c r="E220" s="5" t="s">
        <v>53</v>
      </c>
      <c r="F220" s="5" t="s">
        <v>54</v>
      </c>
      <c r="G220" s="5" t="s">
        <v>55</v>
      </c>
      <c r="H220" s="5" t="s">
        <v>56</v>
      </c>
      <c r="I220" s="5" t="s">
        <v>59</v>
      </c>
      <c r="J220" s="5">
        <v>275</v>
      </c>
      <c r="K220" s="5">
        <v>393.25</v>
      </c>
      <c r="N220" s="1">
        <v>2021</v>
      </c>
      <c r="O220" s="1" t="s">
        <v>31</v>
      </c>
      <c r="P220" s="1" t="s">
        <v>22</v>
      </c>
      <c r="Q220" s="2" t="s">
        <v>23</v>
      </c>
      <c r="R220" s="14">
        <v>78</v>
      </c>
      <c r="S220" s="14">
        <v>4577.2</v>
      </c>
      <c r="T220" s="14">
        <v>5126.4639999999999</v>
      </c>
      <c r="U220" s="12">
        <v>915.44</v>
      </c>
      <c r="V220" s="13" t="s">
        <v>12</v>
      </c>
    </row>
    <row r="221" spans="1:22" ht="22.8" customHeight="1" x14ac:dyDescent="0.3">
      <c r="A221" s="5" t="s">
        <v>58</v>
      </c>
      <c r="B221" s="5">
        <v>2020</v>
      </c>
      <c r="C221" s="5" t="s">
        <v>34</v>
      </c>
      <c r="D221" s="5" t="s">
        <v>52</v>
      </c>
      <c r="E221" s="5" t="s">
        <v>53</v>
      </c>
      <c r="F221" s="5" t="s">
        <v>54</v>
      </c>
      <c r="G221" s="5" t="s">
        <v>55</v>
      </c>
      <c r="H221" s="5" t="s">
        <v>56</v>
      </c>
      <c r="I221" s="5" t="s">
        <v>59</v>
      </c>
      <c r="J221" s="5">
        <v>773</v>
      </c>
      <c r="K221" s="5">
        <v>1105.3899999999999</v>
      </c>
      <c r="N221" s="1">
        <v>2021</v>
      </c>
      <c r="O221" s="1" t="s">
        <v>31</v>
      </c>
      <c r="P221" s="1" t="s">
        <v>22</v>
      </c>
      <c r="Q221" s="2" t="s">
        <v>24</v>
      </c>
      <c r="R221" s="14">
        <v>76</v>
      </c>
      <c r="S221" s="14">
        <v>4576.8999999999996</v>
      </c>
      <c r="T221" s="14">
        <v>5126.1279999999997</v>
      </c>
      <c r="U221" s="12">
        <v>915.38</v>
      </c>
      <c r="V221" s="13" t="s">
        <v>12</v>
      </c>
    </row>
    <row r="222" spans="1:22" ht="22.8" customHeight="1" x14ac:dyDescent="0.3">
      <c r="A222" s="5" t="s">
        <v>61</v>
      </c>
      <c r="B222" s="5">
        <v>2020</v>
      </c>
      <c r="C222" s="5" t="s">
        <v>40</v>
      </c>
      <c r="D222" s="5" t="s">
        <v>52</v>
      </c>
      <c r="E222" s="5" t="s">
        <v>53</v>
      </c>
      <c r="F222" s="5" t="s">
        <v>54</v>
      </c>
      <c r="G222" s="5" t="s">
        <v>55</v>
      </c>
      <c r="H222" s="5" t="s">
        <v>56</v>
      </c>
      <c r="I222" s="5" t="s">
        <v>57</v>
      </c>
      <c r="J222" s="5">
        <v>242</v>
      </c>
      <c r="K222" s="5">
        <v>526.24</v>
      </c>
      <c r="N222" s="1">
        <v>2021</v>
      </c>
      <c r="O222" s="1" t="s">
        <v>31</v>
      </c>
      <c r="P222" s="1" t="s">
        <v>22</v>
      </c>
      <c r="Q222" s="2" t="s">
        <v>25</v>
      </c>
      <c r="R222" s="14">
        <v>46</v>
      </c>
      <c r="S222" s="14">
        <v>200</v>
      </c>
      <c r="T222" s="14">
        <v>224</v>
      </c>
      <c r="U222" s="12">
        <v>40</v>
      </c>
      <c r="V222" s="13" t="s">
        <v>12</v>
      </c>
    </row>
    <row r="223" spans="1:22" ht="22.8" customHeight="1" x14ac:dyDescent="0.3">
      <c r="A223" s="5" t="s">
        <v>58</v>
      </c>
      <c r="B223" s="5">
        <v>2020</v>
      </c>
      <c r="C223" s="5" t="s">
        <v>40</v>
      </c>
      <c r="D223" s="5" t="s">
        <v>52</v>
      </c>
      <c r="E223" s="5" t="s">
        <v>53</v>
      </c>
      <c r="F223" s="5" t="s">
        <v>54</v>
      </c>
      <c r="G223" s="5" t="s">
        <v>55</v>
      </c>
      <c r="H223" s="5" t="s">
        <v>56</v>
      </c>
      <c r="I223" s="5" t="s">
        <v>57</v>
      </c>
      <c r="J223" s="5">
        <v>236</v>
      </c>
      <c r="K223" s="5">
        <v>526.24</v>
      </c>
      <c r="N223" s="1">
        <v>2021</v>
      </c>
      <c r="O223" s="1" t="s">
        <v>31</v>
      </c>
      <c r="P223" s="1" t="s">
        <v>22</v>
      </c>
      <c r="Q223" s="2" t="s">
        <v>26</v>
      </c>
      <c r="R223" s="14">
        <v>34</v>
      </c>
      <c r="S223" s="14">
        <v>4576.8</v>
      </c>
      <c r="T223" s="14">
        <v>5126.0160000000005</v>
      </c>
      <c r="U223" s="12">
        <v>915.36000000000013</v>
      </c>
      <c r="V223" s="13" t="s">
        <v>12</v>
      </c>
    </row>
    <row r="224" spans="1:22" ht="22.8" customHeight="1" x14ac:dyDescent="0.3">
      <c r="A224" s="5" t="s">
        <v>60</v>
      </c>
      <c r="B224" s="5">
        <v>2020</v>
      </c>
      <c r="C224" s="5" t="s">
        <v>40</v>
      </c>
      <c r="D224" s="5" t="s">
        <v>52</v>
      </c>
      <c r="E224" s="5" t="s">
        <v>53</v>
      </c>
      <c r="F224" s="5" t="s">
        <v>54</v>
      </c>
      <c r="G224" s="5" t="s">
        <v>55</v>
      </c>
      <c r="H224" s="5" t="s">
        <v>56</v>
      </c>
      <c r="I224" s="5" t="s">
        <v>57</v>
      </c>
      <c r="J224" s="5">
        <v>230</v>
      </c>
      <c r="K224" s="5">
        <v>526.24</v>
      </c>
      <c r="N224" s="1">
        <v>2021</v>
      </c>
      <c r="O224" s="1" t="s">
        <v>31</v>
      </c>
      <c r="P224" s="1" t="s">
        <v>14</v>
      </c>
      <c r="Q224" s="10" t="s">
        <v>27</v>
      </c>
      <c r="R224" s="12">
        <v>7</v>
      </c>
      <c r="S224" s="12">
        <v>200</v>
      </c>
      <c r="T224" s="12">
        <v>224</v>
      </c>
      <c r="U224" s="12">
        <v>40</v>
      </c>
      <c r="V224" s="13" t="s">
        <v>12</v>
      </c>
    </row>
    <row r="225" spans="1:22" ht="22.8" customHeight="1" x14ac:dyDescent="0.3">
      <c r="A225" s="5" t="s">
        <v>61</v>
      </c>
      <c r="B225" s="5">
        <v>2020</v>
      </c>
      <c r="C225" s="5" t="s">
        <v>40</v>
      </c>
      <c r="D225" s="5" t="s">
        <v>52</v>
      </c>
      <c r="E225" s="5" t="s">
        <v>53</v>
      </c>
      <c r="F225" s="5" t="s">
        <v>54</v>
      </c>
      <c r="G225" s="5" t="s">
        <v>55</v>
      </c>
      <c r="H225" s="5" t="s">
        <v>56</v>
      </c>
      <c r="I225" s="5" t="s">
        <v>59</v>
      </c>
      <c r="J225" s="5">
        <v>200</v>
      </c>
      <c r="K225" s="5">
        <v>286</v>
      </c>
      <c r="N225" s="1">
        <v>2021</v>
      </c>
      <c r="O225" s="1" t="s">
        <v>31</v>
      </c>
      <c r="P225" s="1" t="s">
        <v>22</v>
      </c>
      <c r="Q225" s="2" t="s">
        <v>29</v>
      </c>
      <c r="R225" s="14">
        <v>3</v>
      </c>
      <c r="S225" s="14">
        <v>4577.3</v>
      </c>
      <c r="T225" s="14">
        <v>5126.576</v>
      </c>
      <c r="U225" s="12">
        <v>915.46</v>
      </c>
      <c r="V225" s="13" t="s">
        <v>12</v>
      </c>
    </row>
    <row r="226" spans="1:22" ht="22.8" customHeight="1" x14ac:dyDescent="0.3">
      <c r="A226" s="5" t="s">
        <v>60</v>
      </c>
      <c r="B226" s="5">
        <v>2020</v>
      </c>
      <c r="C226" s="5" t="s">
        <v>40</v>
      </c>
      <c r="D226" s="5" t="s">
        <v>52</v>
      </c>
      <c r="E226" s="5" t="s">
        <v>53</v>
      </c>
      <c r="F226" s="5" t="s">
        <v>54</v>
      </c>
      <c r="G226" s="5" t="s">
        <v>55</v>
      </c>
      <c r="H226" s="5" t="s">
        <v>56</v>
      </c>
      <c r="I226" s="5" t="s">
        <v>59</v>
      </c>
      <c r="J226" s="5">
        <v>170</v>
      </c>
      <c r="K226" s="5">
        <v>243.1</v>
      </c>
      <c r="N226" s="1">
        <v>2021</v>
      </c>
      <c r="O226" s="1" t="s">
        <v>31</v>
      </c>
      <c r="P226" s="1" t="s">
        <v>28</v>
      </c>
      <c r="Q226" s="2" t="s">
        <v>28</v>
      </c>
      <c r="R226" s="14">
        <v>2</v>
      </c>
      <c r="S226" s="14">
        <v>6600</v>
      </c>
      <c r="T226" s="14">
        <v>7392</v>
      </c>
      <c r="U226" s="12">
        <v>1320</v>
      </c>
      <c r="V226" s="13" t="s">
        <v>12</v>
      </c>
    </row>
    <row r="227" spans="1:22" ht="22.8" customHeight="1" x14ac:dyDescent="0.3">
      <c r="A227" s="5" t="s">
        <v>60</v>
      </c>
      <c r="B227" s="5">
        <v>2020</v>
      </c>
      <c r="C227" s="5" t="s">
        <v>40</v>
      </c>
      <c r="D227" s="5" t="s">
        <v>52</v>
      </c>
      <c r="E227" s="5" t="s">
        <v>53</v>
      </c>
      <c r="F227" s="5" t="s">
        <v>54</v>
      </c>
      <c r="G227" s="5" t="s">
        <v>55</v>
      </c>
      <c r="H227" s="5" t="s">
        <v>56</v>
      </c>
      <c r="I227" s="5" t="s">
        <v>59</v>
      </c>
      <c r="J227" s="5">
        <v>196</v>
      </c>
      <c r="K227" s="5">
        <v>280.27999999999997</v>
      </c>
      <c r="N227" s="1">
        <v>2021</v>
      </c>
      <c r="O227" s="1" t="s">
        <v>33</v>
      </c>
      <c r="P227" s="1" t="s">
        <v>10</v>
      </c>
      <c r="Q227" s="10" t="s">
        <v>11</v>
      </c>
      <c r="R227" s="12">
        <v>3566</v>
      </c>
      <c r="S227" s="12">
        <v>4577.3</v>
      </c>
      <c r="T227" s="12">
        <v>5126.576</v>
      </c>
      <c r="U227" s="12">
        <v>915.46</v>
      </c>
      <c r="V227" s="13" t="s">
        <v>12</v>
      </c>
    </row>
    <row r="228" spans="1:22" ht="22.8" customHeight="1" x14ac:dyDescent="0.3">
      <c r="A228" s="5" t="s">
        <v>58</v>
      </c>
      <c r="B228" s="5">
        <v>2020</v>
      </c>
      <c r="C228" s="5" t="s">
        <v>40</v>
      </c>
      <c r="D228" s="5" t="s">
        <v>52</v>
      </c>
      <c r="E228" s="5" t="s">
        <v>53</v>
      </c>
      <c r="F228" s="5" t="s">
        <v>54</v>
      </c>
      <c r="G228" s="5" t="s">
        <v>55</v>
      </c>
      <c r="H228" s="5" t="s">
        <v>56</v>
      </c>
      <c r="I228" s="5" t="s">
        <v>59</v>
      </c>
      <c r="J228" s="5">
        <v>244</v>
      </c>
      <c r="K228" s="5">
        <v>348.92</v>
      </c>
      <c r="N228" s="1">
        <v>2021</v>
      </c>
      <c r="O228" s="1" t="s">
        <v>33</v>
      </c>
      <c r="P228" s="1" t="s">
        <v>10</v>
      </c>
      <c r="Q228" s="10" t="s">
        <v>13</v>
      </c>
      <c r="R228" s="12">
        <v>2498</v>
      </c>
      <c r="S228" s="12">
        <v>8000</v>
      </c>
      <c r="T228" s="12">
        <v>8960</v>
      </c>
      <c r="U228" s="12">
        <v>1600</v>
      </c>
      <c r="V228" s="13" t="s">
        <v>12</v>
      </c>
    </row>
    <row r="229" spans="1:22" ht="22.8" customHeight="1" x14ac:dyDescent="0.3">
      <c r="A229" s="5" t="s">
        <v>51</v>
      </c>
      <c r="B229" s="5">
        <v>2020</v>
      </c>
      <c r="C229" s="5" t="s">
        <v>40</v>
      </c>
      <c r="D229" s="5" t="s">
        <v>52</v>
      </c>
      <c r="E229" s="5" t="s">
        <v>53</v>
      </c>
      <c r="F229" s="5" t="s">
        <v>54</v>
      </c>
      <c r="G229" s="5" t="s">
        <v>55</v>
      </c>
      <c r="H229" s="5" t="s">
        <v>56</v>
      </c>
      <c r="I229" s="5" t="s">
        <v>59</v>
      </c>
      <c r="J229" s="5">
        <v>172</v>
      </c>
      <c r="K229" s="5">
        <v>245.95999999999998</v>
      </c>
      <c r="N229" s="1">
        <v>2021</v>
      </c>
      <c r="O229" s="1" t="s">
        <v>33</v>
      </c>
      <c r="P229" s="1" t="s">
        <v>14</v>
      </c>
      <c r="Q229" s="10" t="s">
        <v>15</v>
      </c>
      <c r="R229" s="12">
        <v>1245</v>
      </c>
      <c r="S229" s="12">
        <v>4577.2</v>
      </c>
      <c r="T229" s="12">
        <v>5126.4639999999999</v>
      </c>
      <c r="U229" s="12">
        <v>915.44</v>
      </c>
      <c r="V229" s="13" t="s">
        <v>12</v>
      </c>
    </row>
    <row r="230" spans="1:22" ht="22.8" customHeight="1" x14ac:dyDescent="0.3">
      <c r="A230" s="5" t="s">
        <v>51</v>
      </c>
      <c r="B230" s="5">
        <v>2020</v>
      </c>
      <c r="C230" s="5" t="s">
        <v>40</v>
      </c>
      <c r="D230" s="5" t="s">
        <v>52</v>
      </c>
      <c r="E230" s="5" t="s">
        <v>53</v>
      </c>
      <c r="F230" s="5" t="s">
        <v>54</v>
      </c>
      <c r="G230" s="5" t="s">
        <v>55</v>
      </c>
      <c r="H230" s="5" t="s">
        <v>56</v>
      </c>
      <c r="I230" s="5" t="s">
        <v>57</v>
      </c>
      <c r="J230" s="5">
        <v>240</v>
      </c>
      <c r="K230" s="5">
        <v>526.24</v>
      </c>
      <c r="N230" s="1">
        <v>2021</v>
      </c>
      <c r="O230" s="1" t="s">
        <v>33</v>
      </c>
      <c r="P230" s="1" t="s">
        <v>16</v>
      </c>
      <c r="Q230" s="2" t="s">
        <v>17</v>
      </c>
      <c r="R230" s="14">
        <v>644</v>
      </c>
      <c r="S230" s="14">
        <v>5743.5</v>
      </c>
      <c r="T230" s="14">
        <v>6432.72</v>
      </c>
      <c r="U230" s="12">
        <v>1148.7</v>
      </c>
      <c r="V230" s="13" t="s">
        <v>12</v>
      </c>
    </row>
    <row r="231" spans="1:22" ht="22.8" customHeight="1" x14ac:dyDescent="0.3">
      <c r="A231" s="5" t="s">
        <v>60</v>
      </c>
      <c r="B231" s="5">
        <v>2020</v>
      </c>
      <c r="C231" s="5" t="s">
        <v>40</v>
      </c>
      <c r="D231" s="5" t="s">
        <v>52</v>
      </c>
      <c r="E231" s="5" t="s">
        <v>53</v>
      </c>
      <c r="F231" s="5" t="s">
        <v>54</v>
      </c>
      <c r="G231" s="5" t="s">
        <v>55</v>
      </c>
      <c r="H231" s="5" t="s">
        <v>56</v>
      </c>
      <c r="I231" s="5" t="s">
        <v>57</v>
      </c>
      <c r="J231" s="5">
        <v>234</v>
      </c>
      <c r="K231" s="5">
        <v>526.24</v>
      </c>
      <c r="N231" s="1">
        <v>2021</v>
      </c>
      <c r="O231" s="1" t="s">
        <v>33</v>
      </c>
      <c r="P231" s="1" t="s">
        <v>18</v>
      </c>
      <c r="Q231" s="2" t="s">
        <v>19</v>
      </c>
      <c r="R231" s="14">
        <v>643</v>
      </c>
      <c r="S231" s="14">
        <v>7000</v>
      </c>
      <c r="T231" s="14">
        <v>7840</v>
      </c>
      <c r="U231" s="12">
        <v>1400</v>
      </c>
      <c r="V231" s="13" t="s">
        <v>12</v>
      </c>
    </row>
    <row r="232" spans="1:22" ht="22.8" customHeight="1" x14ac:dyDescent="0.3">
      <c r="A232" s="5" t="s">
        <v>58</v>
      </c>
      <c r="B232" s="5">
        <v>2020</v>
      </c>
      <c r="C232" s="5" t="s">
        <v>40</v>
      </c>
      <c r="D232" s="5" t="s">
        <v>52</v>
      </c>
      <c r="E232" s="5" t="s">
        <v>53</v>
      </c>
      <c r="F232" s="5" t="s">
        <v>54</v>
      </c>
      <c r="G232" s="5" t="s">
        <v>55</v>
      </c>
      <c r="H232" s="5" t="s">
        <v>56</v>
      </c>
      <c r="I232" s="5" t="s">
        <v>57</v>
      </c>
      <c r="J232" s="5">
        <v>228</v>
      </c>
      <c r="K232" s="5">
        <v>526.24</v>
      </c>
      <c r="N232" s="1">
        <v>2021</v>
      </c>
      <c r="O232" s="1" t="s">
        <v>33</v>
      </c>
      <c r="P232" s="1" t="s">
        <v>16</v>
      </c>
      <c r="Q232" s="2" t="s">
        <v>20</v>
      </c>
      <c r="R232" s="14">
        <v>455</v>
      </c>
      <c r="S232" s="14">
        <v>4578.6000000000004</v>
      </c>
      <c r="T232" s="14">
        <v>5128.0320000000002</v>
      </c>
      <c r="U232" s="12">
        <v>915.72000000000014</v>
      </c>
      <c r="V232" s="13" t="s">
        <v>12</v>
      </c>
    </row>
    <row r="233" spans="1:22" ht="22.8" customHeight="1" x14ac:dyDescent="0.3">
      <c r="A233" s="5" t="s">
        <v>51</v>
      </c>
      <c r="B233" s="5">
        <v>2020</v>
      </c>
      <c r="C233" s="5" t="s">
        <v>40</v>
      </c>
      <c r="D233" s="5" t="s">
        <v>52</v>
      </c>
      <c r="E233" s="5" t="s">
        <v>53</v>
      </c>
      <c r="F233" s="5" t="s">
        <v>54</v>
      </c>
      <c r="G233" s="5" t="s">
        <v>55</v>
      </c>
      <c r="H233" s="5" t="s">
        <v>56</v>
      </c>
      <c r="I233" s="5" t="s">
        <v>59</v>
      </c>
      <c r="J233" s="5">
        <v>683</v>
      </c>
      <c r="K233" s="5">
        <v>976.69</v>
      </c>
      <c r="N233" s="1">
        <v>2021</v>
      </c>
      <c r="O233" s="1" t="s">
        <v>33</v>
      </c>
      <c r="P233" s="1" t="s">
        <v>18</v>
      </c>
      <c r="Q233" s="2" t="s">
        <v>79</v>
      </c>
      <c r="R233" s="15">
        <v>345</v>
      </c>
      <c r="S233" s="15">
        <v>7000</v>
      </c>
      <c r="T233" s="15">
        <v>7840</v>
      </c>
      <c r="U233" s="12">
        <v>1400</v>
      </c>
      <c r="V233" s="13" t="s">
        <v>12</v>
      </c>
    </row>
    <row r="234" spans="1:22" ht="22.8" customHeight="1" x14ac:dyDescent="0.3">
      <c r="A234" s="5" t="s">
        <v>58</v>
      </c>
      <c r="B234" s="5">
        <v>2020</v>
      </c>
      <c r="C234" s="5" t="s">
        <v>40</v>
      </c>
      <c r="D234" s="5" t="s">
        <v>52</v>
      </c>
      <c r="E234" s="5" t="s">
        <v>53</v>
      </c>
      <c r="F234" s="5" t="s">
        <v>54</v>
      </c>
      <c r="G234" s="5" t="s">
        <v>55</v>
      </c>
      <c r="H234" s="5" t="s">
        <v>56</v>
      </c>
      <c r="I234" s="5" t="s">
        <v>59</v>
      </c>
      <c r="J234" s="5">
        <v>716</v>
      </c>
      <c r="K234" s="5">
        <v>1023.88</v>
      </c>
      <c r="N234" s="1">
        <v>2021</v>
      </c>
      <c r="O234" s="1" t="s">
        <v>33</v>
      </c>
      <c r="P234" s="1" t="s">
        <v>14</v>
      </c>
      <c r="Q234" s="10" t="s">
        <v>21</v>
      </c>
      <c r="R234" s="12">
        <v>122</v>
      </c>
      <c r="S234" s="12">
        <v>100</v>
      </c>
      <c r="T234" s="12">
        <v>112</v>
      </c>
      <c r="U234" s="12">
        <v>20</v>
      </c>
      <c r="V234" s="13" t="s">
        <v>12</v>
      </c>
    </row>
    <row r="235" spans="1:22" ht="22.8" customHeight="1" x14ac:dyDescent="0.3">
      <c r="A235" s="5" t="s">
        <v>60</v>
      </c>
      <c r="B235" s="5">
        <v>2020</v>
      </c>
      <c r="C235" s="5" t="s">
        <v>40</v>
      </c>
      <c r="D235" s="5" t="s">
        <v>52</v>
      </c>
      <c r="E235" s="5" t="s">
        <v>53</v>
      </c>
      <c r="F235" s="5" t="s">
        <v>54</v>
      </c>
      <c r="G235" s="5" t="s">
        <v>55</v>
      </c>
      <c r="H235" s="5" t="s">
        <v>56</v>
      </c>
      <c r="I235" s="5" t="s">
        <v>59</v>
      </c>
      <c r="J235" s="5">
        <v>769</v>
      </c>
      <c r="K235" s="5">
        <v>1099.67</v>
      </c>
      <c r="N235" s="1">
        <v>2021</v>
      </c>
      <c r="O235" s="1" t="s">
        <v>33</v>
      </c>
      <c r="P235" s="1" t="s">
        <v>22</v>
      </c>
      <c r="Q235" s="2" t="s">
        <v>23</v>
      </c>
      <c r="R235" s="14">
        <v>78</v>
      </c>
      <c r="S235" s="14">
        <v>4577.2</v>
      </c>
      <c r="T235" s="14">
        <v>5126.4639999999999</v>
      </c>
      <c r="U235" s="12">
        <v>915.44</v>
      </c>
      <c r="V235" s="13" t="s">
        <v>12</v>
      </c>
    </row>
    <row r="236" spans="1:22" ht="22.8" customHeight="1" x14ac:dyDescent="0.3">
      <c r="A236" s="5" t="s">
        <v>58</v>
      </c>
      <c r="B236" s="5">
        <v>2020</v>
      </c>
      <c r="C236" s="5" t="s">
        <v>40</v>
      </c>
      <c r="D236" s="5" t="s">
        <v>52</v>
      </c>
      <c r="E236" s="5" t="s">
        <v>53</v>
      </c>
      <c r="F236" s="5" t="s">
        <v>54</v>
      </c>
      <c r="G236" s="5" t="s">
        <v>55</v>
      </c>
      <c r="H236" s="5" t="s">
        <v>56</v>
      </c>
      <c r="I236" s="5" t="s">
        <v>57</v>
      </c>
      <c r="J236" s="5">
        <v>237</v>
      </c>
      <c r="K236" s="5">
        <v>338.90999999999997</v>
      </c>
      <c r="N236" s="1">
        <v>2021</v>
      </c>
      <c r="O236" s="1" t="s">
        <v>33</v>
      </c>
      <c r="P236" s="1" t="s">
        <v>22</v>
      </c>
      <c r="Q236" s="2" t="s">
        <v>24</v>
      </c>
      <c r="R236" s="14">
        <v>76</v>
      </c>
      <c r="S236" s="14">
        <v>4576.8999999999996</v>
      </c>
      <c r="T236" s="14">
        <v>5126.1279999999997</v>
      </c>
      <c r="U236" s="12">
        <v>915.38</v>
      </c>
      <c r="V236" s="13" t="s">
        <v>12</v>
      </c>
    </row>
    <row r="237" spans="1:22" ht="22.8" customHeight="1" x14ac:dyDescent="0.3">
      <c r="A237" s="5" t="s">
        <v>58</v>
      </c>
      <c r="B237" s="5">
        <v>2020</v>
      </c>
      <c r="C237" s="5" t="s">
        <v>40</v>
      </c>
      <c r="D237" s="5" t="s">
        <v>52</v>
      </c>
      <c r="E237" s="5" t="s">
        <v>53</v>
      </c>
      <c r="F237" s="5" t="s">
        <v>54</v>
      </c>
      <c r="G237" s="5" t="s">
        <v>55</v>
      </c>
      <c r="H237" s="5" t="s">
        <v>56</v>
      </c>
      <c r="I237" s="5" t="s">
        <v>57</v>
      </c>
      <c r="J237" s="5">
        <v>231</v>
      </c>
      <c r="K237" s="5">
        <v>330.33</v>
      </c>
      <c r="N237" s="1">
        <v>2021</v>
      </c>
      <c r="O237" s="1" t="s">
        <v>33</v>
      </c>
      <c r="P237" s="1" t="s">
        <v>22</v>
      </c>
      <c r="Q237" s="2" t="s">
        <v>25</v>
      </c>
      <c r="R237" s="14">
        <v>46</v>
      </c>
      <c r="S237" s="14">
        <v>200</v>
      </c>
      <c r="T237" s="14">
        <v>224</v>
      </c>
      <c r="U237" s="12">
        <v>40</v>
      </c>
      <c r="V237" s="13" t="s">
        <v>12</v>
      </c>
    </row>
    <row r="238" spans="1:22" ht="22.8" customHeight="1" x14ac:dyDescent="0.3">
      <c r="A238" s="5" t="s">
        <v>60</v>
      </c>
      <c r="B238" s="5">
        <v>2020</v>
      </c>
      <c r="C238" s="5" t="s">
        <v>40</v>
      </c>
      <c r="D238" s="5" t="s">
        <v>52</v>
      </c>
      <c r="E238" s="5" t="s">
        <v>53</v>
      </c>
      <c r="F238" s="5" t="s">
        <v>54</v>
      </c>
      <c r="G238" s="5" t="s">
        <v>55</v>
      </c>
      <c r="H238" s="5" t="s">
        <v>56</v>
      </c>
      <c r="I238" s="5" t="s">
        <v>59</v>
      </c>
      <c r="J238" s="5">
        <v>201</v>
      </c>
      <c r="K238" s="5">
        <v>287.43</v>
      </c>
      <c r="N238" s="1">
        <v>2021</v>
      </c>
      <c r="O238" s="1" t="s">
        <v>33</v>
      </c>
      <c r="P238" s="1" t="s">
        <v>22</v>
      </c>
      <c r="Q238" s="2" t="s">
        <v>26</v>
      </c>
      <c r="R238" s="14">
        <v>34</v>
      </c>
      <c r="S238" s="14">
        <v>4576.8</v>
      </c>
      <c r="T238" s="14">
        <v>5126.0160000000005</v>
      </c>
      <c r="U238" s="12">
        <v>915.36000000000013</v>
      </c>
      <c r="V238" s="13" t="s">
        <v>12</v>
      </c>
    </row>
    <row r="239" spans="1:22" ht="22.8" customHeight="1" x14ac:dyDescent="0.3">
      <c r="A239" s="5" t="s">
        <v>58</v>
      </c>
      <c r="B239" s="5">
        <v>2020</v>
      </c>
      <c r="C239" s="5" t="s">
        <v>40</v>
      </c>
      <c r="D239" s="5" t="s">
        <v>52</v>
      </c>
      <c r="E239" s="5" t="s">
        <v>53</v>
      </c>
      <c r="F239" s="5" t="s">
        <v>54</v>
      </c>
      <c r="G239" s="5" t="s">
        <v>55</v>
      </c>
      <c r="H239" s="5" t="s">
        <v>56</v>
      </c>
      <c r="I239" s="5" t="s">
        <v>59</v>
      </c>
      <c r="J239" s="5">
        <v>756</v>
      </c>
      <c r="K239" s="5">
        <v>526.24</v>
      </c>
      <c r="N239" s="1">
        <v>2021</v>
      </c>
      <c r="O239" s="1" t="s">
        <v>33</v>
      </c>
      <c r="P239" s="1" t="s">
        <v>14</v>
      </c>
      <c r="Q239" s="10" t="s">
        <v>27</v>
      </c>
      <c r="R239" s="12">
        <v>7</v>
      </c>
      <c r="S239" s="12">
        <v>200</v>
      </c>
      <c r="T239" s="12">
        <v>224</v>
      </c>
      <c r="U239" s="12">
        <v>40</v>
      </c>
      <c r="V239" s="13" t="s">
        <v>12</v>
      </c>
    </row>
    <row r="240" spans="1:22" ht="22.8" customHeight="1" x14ac:dyDescent="0.3">
      <c r="A240" s="5" t="s">
        <v>51</v>
      </c>
      <c r="B240" s="5">
        <v>2020</v>
      </c>
      <c r="C240" s="5" t="s">
        <v>40</v>
      </c>
      <c r="D240" s="5" t="s">
        <v>52</v>
      </c>
      <c r="E240" s="5" t="s">
        <v>53</v>
      </c>
      <c r="F240" s="5" t="s">
        <v>54</v>
      </c>
      <c r="G240" s="5" t="s">
        <v>55</v>
      </c>
      <c r="H240" s="5" t="s">
        <v>56</v>
      </c>
      <c r="I240" s="5" t="s">
        <v>59</v>
      </c>
      <c r="J240" s="5">
        <v>809</v>
      </c>
      <c r="K240" s="5">
        <v>526.24</v>
      </c>
      <c r="N240" s="1">
        <v>2021</v>
      </c>
      <c r="O240" s="1" t="s">
        <v>33</v>
      </c>
      <c r="P240" s="1" t="s">
        <v>22</v>
      </c>
      <c r="Q240" s="2" t="s">
        <v>29</v>
      </c>
      <c r="R240" s="14">
        <v>3</v>
      </c>
      <c r="S240" s="14">
        <v>4577.3</v>
      </c>
      <c r="T240" s="14">
        <v>5126.576</v>
      </c>
      <c r="U240" s="12">
        <v>915.46</v>
      </c>
      <c r="V240" s="13" t="s">
        <v>12</v>
      </c>
    </row>
    <row r="241" spans="1:22" ht="22.8" customHeight="1" x14ac:dyDescent="0.3">
      <c r="A241" s="5" t="s">
        <v>51</v>
      </c>
      <c r="B241" s="5">
        <v>2020</v>
      </c>
      <c r="C241" s="5" t="s">
        <v>40</v>
      </c>
      <c r="D241" s="5" t="s">
        <v>52</v>
      </c>
      <c r="E241" s="5" t="s">
        <v>53</v>
      </c>
      <c r="F241" s="5" t="s">
        <v>54</v>
      </c>
      <c r="G241" s="5" t="s">
        <v>55</v>
      </c>
      <c r="H241" s="5" t="s">
        <v>56</v>
      </c>
      <c r="I241" s="5" t="s">
        <v>59</v>
      </c>
      <c r="J241" s="5">
        <v>199</v>
      </c>
      <c r="K241" s="5">
        <v>284.57</v>
      </c>
      <c r="N241" s="1">
        <v>2021</v>
      </c>
      <c r="O241" s="1" t="s">
        <v>33</v>
      </c>
      <c r="P241" s="1" t="s">
        <v>28</v>
      </c>
      <c r="Q241" s="2" t="s">
        <v>28</v>
      </c>
      <c r="R241" s="14">
        <v>2</v>
      </c>
      <c r="S241" s="14">
        <v>7920</v>
      </c>
      <c r="T241" s="14">
        <v>10296</v>
      </c>
      <c r="U241" s="12">
        <v>1584</v>
      </c>
      <c r="V241" s="13" t="s">
        <v>12</v>
      </c>
    </row>
    <row r="242" spans="1:22" ht="22.8" customHeight="1" x14ac:dyDescent="0.3">
      <c r="A242" s="5" t="s">
        <v>51</v>
      </c>
      <c r="B242" s="5">
        <v>2020</v>
      </c>
      <c r="C242" s="5" t="s">
        <v>40</v>
      </c>
      <c r="D242" s="5" t="s">
        <v>52</v>
      </c>
      <c r="E242" s="5" t="s">
        <v>53</v>
      </c>
      <c r="F242" s="5" t="s">
        <v>54</v>
      </c>
      <c r="G242" s="5" t="s">
        <v>55</v>
      </c>
      <c r="H242" s="5" t="s">
        <v>56</v>
      </c>
      <c r="I242" s="5" t="s">
        <v>59</v>
      </c>
      <c r="J242" s="5">
        <v>247</v>
      </c>
      <c r="K242" s="5">
        <v>353.21</v>
      </c>
      <c r="N242" s="1">
        <v>2021</v>
      </c>
      <c r="O242" s="1" t="s">
        <v>34</v>
      </c>
      <c r="P242" s="1" t="s">
        <v>10</v>
      </c>
      <c r="Q242" s="10" t="s">
        <v>11</v>
      </c>
      <c r="R242" s="12">
        <v>3566</v>
      </c>
      <c r="S242" s="12">
        <v>5492.76</v>
      </c>
      <c r="T242" s="12">
        <v>7140.5879999999997</v>
      </c>
      <c r="U242" s="12">
        <v>1098.5520000000001</v>
      </c>
      <c r="V242" s="13" t="s">
        <v>12</v>
      </c>
    </row>
    <row r="243" spans="1:22" ht="22.8" customHeight="1" x14ac:dyDescent="0.3">
      <c r="A243" s="5" t="s">
        <v>60</v>
      </c>
      <c r="B243" s="5">
        <v>2020</v>
      </c>
      <c r="C243" s="5" t="s">
        <v>40</v>
      </c>
      <c r="D243" s="5" t="s">
        <v>52</v>
      </c>
      <c r="E243" s="5" t="s">
        <v>53</v>
      </c>
      <c r="F243" s="5" t="s">
        <v>54</v>
      </c>
      <c r="G243" s="5" t="s">
        <v>55</v>
      </c>
      <c r="H243" s="5" t="s">
        <v>56</v>
      </c>
      <c r="I243" s="5" t="s">
        <v>59</v>
      </c>
      <c r="J243" s="5">
        <v>169</v>
      </c>
      <c r="K243" s="5">
        <v>241.67000000000002</v>
      </c>
      <c r="N243" s="1">
        <v>2021</v>
      </c>
      <c r="O243" s="1" t="s">
        <v>34</v>
      </c>
      <c r="P243" s="1" t="s">
        <v>10</v>
      </c>
      <c r="Q243" s="10" t="s">
        <v>13</v>
      </c>
      <c r="R243" s="12">
        <v>2498</v>
      </c>
      <c r="S243" s="12">
        <v>9600</v>
      </c>
      <c r="T243" s="12">
        <v>12480</v>
      </c>
      <c r="U243" s="12">
        <v>1920</v>
      </c>
      <c r="V243" s="13" t="s">
        <v>12</v>
      </c>
    </row>
    <row r="244" spans="1:22" ht="22.8" customHeight="1" x14ac:dyDescent="0.3">
      <c r="A244" s="5" t="s">
        <v>51</v>
      </c>
      <c r="B244" s="5">
        <v>2020</v>
      </c>
      <c r="C244" s="5" t="s">
        <v>40</v>
      </c>
      <c r="D244" s="5" t="s">
        <v>52</v>
      </c>
      <c r="E244" s="5" t="s">
        <v>53</v>
      </c>
      <c r="F244" s="5" t="s">
        <v>54</v>
      </c>
      <c r="G244" s="5" t="s">
        <v>55</v>
      </c>
      <c r="H244" s="5" t="s">
        <v>56</v>
      </c>
      <c r="I244" s="5" t="s">
        <v>57</v>
      </c>
      <c r="J244" s="5">
        <v>239</v>
      </c>
      <c r="K244" s="5">
        <v>341.77</v>
      </c>
      <c r="N244" s="1">
        <v>2021</v>
      </c>
      <c r="O244" s="1" t="s">
        <v>34</v>
      </c>
      <c r="P244" s="1" t="s">
        <v>14</v>
      </c>
      <c r="Q244" s="10" t="s">
        <v>15</v>
      </c>
      <c r="R244" s="12">
        <v>1245</v>
      </c>
      <c r="S244" s="12">
        <v>5492.6399999999994</v>
      </c>
      <c r="T244" s="12">
        <v>7140.4319999999989</v>
      </c>
      <c r="U244" s="12">
        <v>1098.528</v>
      </c>
      <c r="V244" s="13" t="s">
        <v>12</v>
      </c>
    </row>
    <row r="245" spans="1:22" ht="22.8" customHeight="1" x14ac:dyDescent="0.3">
      <c r="A245" s="5" t="s">
        <v>58</v>
      </c>
      <c r="B245" s="5">
        <v>2020</v>
      </c>
      <c r="C245" s="5" t="s">
        <v>40</v>
      </c>
      <c r="D245" s="5" t="s">
        <v>52</v>
      </c>
      <c r="E245" s="5" t="s">
        <v>53</v>
      </c>
      <c r="F245" s="5" t="s">
        <v>54</v>
      </c>
      <c r="G245" s="5" t="s">
        <v>55</v>
      </c>
      <c r="H245" s="5" t="s">
        <v>56</v>
      </c>
      <c r="I245" s="5" t="s">
        <v>57</v>
      </c>
      <c r="J245" s="5">
        <v>233</v>
      </c>
      <c r="K245" s="5">
        <v>333.19</v>
      </c>
      <c r="N245" s="1">
        <v>2021</v>
      </c>
      <c r="O245" s="1" t="s">
        <v>34</v>
      </c>
      <c r="P245" s="1" t="s">
        <v>16</v>
      </c>
      <c r="Q245" s="2" t="s">
        <v>17</v>
      </c>
      <c r="R245" s="14">
        <v>644</v>
      </c>
      <c r="S245" s="14">
        <v>6892.2</v>
      </c>
      <c r="T245" s="14">
        <v>8959.86</v>
      </c>
      <c r="U245" s="12">
        <v>1378.44</v>
      </c>
      <c r="V245" s="13" t="s">
        <v>12</v>
      </c>
    </row>
    <row r="246" spans="1:22" ht="22.8" customHeight="1" x14ac:dyDescent="0.3">
      <c r="A246" s="5" t="s">
        <v>60</v>
      </c>
      <c r="B246" s="5">
        <v>2020</v>
      </c>
      <c r="C246" s="5" t="s">
        <v>40</v>
      </c>
      <c r="D246" s="5" t="s">
        <v>52</v>
      </c>
      <c r="E246" s="5" t="s">
        <v>53</v>
      </c>
      <c r="F246" s="5" t="s">
        <v>54</v>
      </c>
      <c r="G246" s="5" t="s">
        <v>55</v>
      </c>
      <c r="H246" s="5" t="s">
        <v>56</v>
      </c>
      <c r="I246" s="5" t="s">
        <v>57</v>
      </c>
      <c r="J246" s="5">
        <v>227</v>
      </c>
      <c r="K246" s="5">
        <v>324.61</v>
      </c>
      <c r="N246" s="1">
        <v>2021</v>
      </c>
      <c r="O246" s="1" t="s">
        <v>34</v>
      </c>
      <c r="P246" s="1" t="s">
        <v>18</v>
      </c>
      <c r="Q246" s="2" t="s">
        <v>19</v>
      </c>
      <c r="R246" s="14">
        <v>643</v>
      </c>
      <c r="S246" s="14">
        <v>8400</v>
      </c>
      <c r="T246" s="14">
        <v>10920</v>
      </c>
      <c r="U246" s="12">
        <v>1680</v>
      </c>
      <c r="V246" s="13" t="s">
        <v>12</v>
      </c>
    </row>
    <row r="247" spans="1:22" ht="22.8" customHeight="1" x14ac:dyDescent="0.3">
      <c r="A247" s="5" t="s">
        <v>60</v>
      </c>
      <c r="B247" s="5">
        <v>2020</v>
      </c>
      <c r="C247" s="5" t="s">
        <v>40</v>
      </c>
      <c r="D247" s="5" t="s">
        <v>52</v>
      </c>
      <c r="E247" s="5" t="s">
        <v>53</v>
      </c>
      <c r="F247" s="5" t="s">
        <v>54</v>
      </c>
      <c r="G247" s="5" t="s">
        <v>55</v>
      </c>
      <c r="H247" s="5" t="s">
        <v>56</v>
      </c>
      <c r="I247" s="5" t="s">
        <v>59</v>
      </c>
      <c r="J247" s="5">
        <v>197</v>
      </c>
      <c r="K247" s="5">
        <v>281.70999999999998</v>
      </c>
      <c r="N247" s="1">
        <v>2021</v>
      </c>
      <c r="O247" s="1" t="s">
        <v>34</v>
      </c>
      <c r="P247" s="1" t="s">
        <v>16</v>
      </c>
      <c r="Q247" s="2" t="s">
        <v>20</v>
      </c>
      <c r="R247" s="14">
        <v>455</v>
      </c>
      <c r="S247" s="14">
        <v>5494.3200000000006</v>
      </c>
      <c r="T247" s="14">
        <v>7142.6160000000009</v>
      </c>
      <c r="U247" s="12">
        <v>1098.8640000000003</v>
      </c>
      <c r="V247" s="13" t="s">
        <v>12</v>
      </c>
    </row>
    <row r="248" spans="1:22" ht="22.8" customHeight="1" x14ac:dyDescent="0.3">
      <c r="A248" s="5" t="s">
        <v>60</v>
      </c>
      <c r="B248" s="5">
        <v>2020</v>
      </c>
      <c r="C248" s="5" t="s">
        <v>40</v>
      </c>
      <c r="D248" s="5" t="s">
        <v>52</v>
      </c>
      <c r="E248" s="5" t="s">
        <v>53</v>
      </c>
      <c r="F248" s="5" t="s">
        <v>54</v>
      </c>
      <c r="G248" s="5" t="s">
        <v>55</v>
      </c>
      <c r="H248" s="5" t="s">
        <v>56</v>
      </c>
      <c r="I248" s="5" t="s">
        <v>59</v>
      </c>
      <c r="J248" s="5">
        <v>245</v>
      </c>
      <c r="K248" s="5">
        <v>350.35</v>
      </c>
      <c r="N248" s="1">
        <v>2021</v>
      </c>
      <c r="O248" s="1" t="s">
        <v>34</v>
      </c>
      <c r="P248" s="1" t="s">
        <v>18</v>
      </c>
      <c r="Q248" s="2" t="s">
        <v>79</v>
      </c>
      <c r="R248" s="15">
        <v>345</v>
      </c>
      <c r="S248" s="15">
        <v>8400</v>
      </c>
      <c r="T248" s="15">
        <v>10920</v>
      </c>
      <c r="U248" s="12">
        <v>1680</v>
      </c>
      <c r="V248" s="13" t="s">
        <v>12</v>
      </c>
    </row>
    <row r="249" spans="1:22" ht="22.8" customHeight="1" x14ac:dyDescent="0.3">
      <c r="A249" s="5" t="s">
        <v>61</v>
      </c>
      <c r="B249" s="5">
        <v>2020</v>
      </c>
      <c r="C249" s="5" t="s">
        <v>40</v>
      </c>
      <c r="D249" s="5" t="s">
        <v>52</v>
      </c>
      <c r="E249" s="5" t="s">
        <v>53</v>
      </c>
      <c r="F249" s="5" t="s">
        <v>54</v>
      </c>
      <c r="G249" s="5" t="s">
        <v>55</v>
      </c>
      <c r="H249" s="5" t="s">
        <v>56</v>
      </c>
      <c r="I249" s="5" t="s">
        <v>59</v>
      </c>
      <c r="J249" s="5">
        <v>778</v>
      </c>
      <c r="K249" s="5">
        <v>1112.54</v>
      </c>
      <c r="N249" s="1">
        <v>2021</v>
      </c>
      <c r="O249" s="1" t="s">
        <v>34</v>
      </c>
      <c r="P249" s="1" t="s">
        <v>14</v>
      </c>
      <c r="Q249" s="10" t="s">
        <v>21</v>
      </c>
      <c r="R249" s="12">
        <v>122</v>
      </c>
      <c r="S249" s="12">
        <v>120</v>
      </c>
      <c r="T249" s="12">
        <v>156</v>
      </c>
      <c r="U249" s="12">
        <v>24</v>
      </c>
      <c r="V249" s="13" t="s">
        <v>12</v>
      </c>
    </row>
    <row r="250" spans="1:22" ht="22.8" customHeight="1" x14ac:dyDescent="0.3">
      <c r="A250" s="5" t="s">
        <v>58</v>
      </c>
      <c r="B250" s="5">
        <v>2020</v>
      </c>
      <c r="C250" s="5" t="s">
        <v>39</v>
      </c>
      <c r="D250" s="5" t="s">
        <v>52</v>
      </c>
      <c r="E250" s="5" t="s">
        <v>53</v>
      </c>
      <c r="F250" s="5" t="s">
        <v>54</v>
      </c>
      <c r="G250" s="5" t="s">
        <v>55</v>
      </c>
      <c r="H250" s="5" t="s">
        <v>56</v>
      </c>
      <c r="I250" s="5" t="s">
        <v>57</v>
      </c>
      <c r="J250" s="5">
        <v>254</v>
      </c>
      <c r="K250" s="5">
        <v>526.24</v>
      </c>
      <c r="N250" s="1">
        <v>2021</v>
      </c>
      <c r="O250" s="1" t="s">
        <v>34</v>
      </c>
      <c r="P250" s="1" t="s">
        <v>22</v>
      </c>
      <c r="Q250" s="2" t="s">
        <v>23</v>
      </c>
      <c r="R250" s="14">
        <v>78</v>
      </c>
      <c r="S250" s="14">
        <v>4577.2</v>
      </c>
      <c r="T250" s="14">
        <v>5126.4639999999999</v>
      </c>
      <c r="U250" s="12">
        <v>915.44</v>
      </c>
      <c r="V250" s="13" t="s">
        <v>12</v>
      </c>
    </row>
    <row r="251" spans="1:22" ht="22.8" customHeight="1" x14ac:dyDescent="0.3">
      <c r="A251" s="5" t="s">
        <v>58</v>
      </c>
      <c r="B251" s="5">
        <v>2020</v>
      </c>
      <c r="C251" s="5" t="s">
        <v>39</v>
      </c>
      <c r="D251" s="5" t="s">
        <v>52</v>
      </c>
      <c r="E251" s="5" t="s">
        <v>53</v>
      </c>
      <c r="F251" s="5" t="s">
        <v>54</v>
      </c>
      <c r="G251" s="5" t="s">
        <v>55</v>
      </c>
      <c r="H251" s="5" t="s">
        <v>56</v>
      </c>
      <c r="I251" s="5" t="s">
        <v>57</v>
      </c>
      <c r="J251" s="5">
        <v>248</v>
      </c>
      <c r="K251" s="5">
        <v>526.24</v>
      </c>
      <c r="N251" s="1">
        <v>2021</v>
      </c>
      <c r="O251" s="1" t="s">
        <v>34</v>
      </c>
      <c r="P251" s="1" t="s">
        <v>22</v>
      </c>
      <c r="Q251" s="2" t="s">
        <v>24</v>
      </c>
      <c r="R251" s="14">
        <v>76</v>
      </c>
      <c r="S251" s="14">
        <v>4576.8999999999996</v>
      </c>
      <c r="T251" s="14">
        <v>5126.1279999999997</v>
      </c>
      <c r="U251" s="12">
        <v>915.38</v>
      </c>
      <c r="V251" s="13" t="s">
        <v>12</v>
      </c>
    </row>
    <row r="252" spans="1:22" ht="22.8" customHeight="1" x14ac:dyDescent="0.3">
      <c r="A252" s="5" t="s">
        <v>58</v>
      </c>
      <c r="B252" s="5">
        <v>2020</v>
      </c>
      <c r="C252" s="5" t="s">
        <v>39</v>
      </c>
      <c r="D252" s="5" t="s">
        <v>52</v>
      </c>
      <c r="E252" s="5" t="s">
        <v>53</v>
      </c>
      <c r="F252" s="5" t="s">
        <v>54</v>
      </c>
      <c r="G252" s="5" t="s">
        <v>55</v>
      </c>
      <c r="H252" s="5" t="s">
        <v>56</v>
      </c>
      <c r="I252" s="5" t="s">
        <v>59</v>
      </c>
      <c r="J252" s="5">
        <v>206</v>
      </c>
      <c r="K252" s="5">
        <v>294.58</v>
      </c>
      <c r="N252" s="1">
        <v>2021</v>
      </c>
      <c r="O252" s="1" t="s">
        <v>34</v>
      </c>
      <c r="P252" s="1" t="s">
        <v>22</v>
      </c>
      <c r="Q252" s="2" t="s">
        <v>25</v>
      </c>
      <c r="R252" s="14">
        <v>46</v>
      </c>
      <c r="S252" s="14">
        <v>200</v>
      </c>
      <c r="T252" s="14">
        <v>224</v>
      </c>
      <c r="U252" s="12">
        <v>40</v>
      </c>
      <c r="V252" s="13" t="s">
        <v>12</v>
      </c>
    </row>
    <row r="253" spans="1:22" ht="22.8" customHeight="1" x14ac:dyDescent="0.3">
      <c r="A253" s="5" t="s">
        <v>51</v>
      </c>
      <c r="B253" s="5">
        <v>2020</v>
      </c>
      <c r="C253" s="5" t="s">
        <v>39</v>
      </c>
      <c r="D253" s="5" t="s">
        <v>52</v>
      </c>
      <c r="E253" s="5" t="s">
        <v>53</v>
      </c>
      <c r="F253" s="5" t="s">
        <v>54</v>
      </c>
      <c r="G253" s="5" t="s">
        <v>55</v>
      </c>
      <c r="H253" s="5" t="s">
        <v>56</v>
      </c>
      <c r="I253" s="5" t="s">
        <v>59</v>
      </c>
      <c r="J253" s="5">
        <v>248</v>
      </c>
      <c r="K253" s="5">
        <v>354.64</v>
      </c>
      <c r="N253" s="1">
        <v>2021</v>
      </c>
      <c r="O253" s="1" t="s">
        <v>34</v>
      </c>
      <c r="P253" s="1" t="s">
        <v>22</v>
      </c>
      <c r="Q253" s="2" t="s">
        <v>26</v>
      </c>
      <c r="R253" s="14">
        <v>34</v>
      </c>
      <c r="S253" s="14">
        <v>4576.8</v>
      </c>
      <c r="T253" s="14">
        <v>5126.0160000000005</v>
      </c>
      <c r="U253" s="12">
        <v>915.36000000000013</v>
      </c>
      <c r="V253" s="13" t="s">
        <v>12</v>
      </c>
    </row>
    <row r="254" spans="1:22" ht="22.8" customHeight="1" x14ac:dyDescent="0.3">
      <c r="A254" s="5" t="s">
        <v>60</v>
      </c>
      <c r="B254" s="5">
        <v>2020</v>
      </c>
      <c r="C254" s="5" t="s">
        <v>39</v>
      </c>
      <c r="D254" s="5" t="s">
        <v>52</v>
      </c>
      <c r="E254" s="5" t="s">
        <v>53</v>
      </c>
      <c r="F254" s="5" t="s">
        <v>54</v>
      </c>
      <c r="G254" s="5" t="s">
        <v>55</v>
      </c>
      <c r="H254" s="5" t="s">
        <v>56</v>
      </c>
      <c r="I254" s="5" t="s">
        <v>59</v>
      </c>
      <c r="J254" s="5">
        <v>176</v>
      </c>
      <c r="K254" s="5">
        <v>251.68</v>
      </c>
      <c r="N254" s="1">
        <v>2021</v>
      </c>
      <c r="O254" s="1" t="s">
        <v>34</v>
      </c>
      <c r="P254" s="1" t="s">
        <v>14</v>
      </c>
      <c r="Q254" s="10" t="s">
        <v>27</v>
      </c>
      <c r="R254" s="12">
        <v>7</v>
      </c>
      <c r="S254" s="12">
        <v>200</v>
      </c>
      <c r="T254" s="12">
        <v>224</v>
      </c>
      <c r="U254" s="12">
        <v>40</v>
      </c>
      <c r="V254" s="13" t="s">
        <v>12</v>
      </c>
    </row>
    <row r="255" spans="1:22" ht="22.8" customHeight="1" x14ac:dyDescent="0.3">
      <c r="A255" s="5" t="s">
        <v>62</v>
      </c>
      <c r="B255" s="5">
        <v>2020</v>
      </c>
      <c r="C255" s="5" t="s">
        <v>39</v>
      </c>
      <c r="D255" s="5" t="s">
        <v>52</v>
      </c>
      <c r="E255" s="5" t="s">
        <v>53</v>
      </c>
      <c r="F255" s="5" t="s">
        <v>54</v>
      </c>
      <c r="G255" s="5" t="s">
        <v>55</v>
      </c>
      <c r="H255" s="5" t="s">
        <v>56</v>
      </c>
      <c r="I255" s="5" t="s">
        <v>59</v>
      </c>
      <c r="J255" s="5">
        <v>202</v>
      </c>
      <c r="K255" s="5">
        <v>288.86</v>
      </c>
      <c r="N255" s="1">
        <v>2021</v>
      </c>
      <c r="O255" s="1" t="s">
        <v>34</v>
      </c>
      <c r="P255" s="1" t="s">
        <v>22</v>
      </c>
      <c r="Q255" s="2" t="s">
        <v>29</v>
      </c>
      <c r="R255" s="14">
        <v>3</v>
      </c>
      <c r="S255" s="14">
        <v>4577.3</v>
      </c>
      <c r="T255" s="14">
        <v>5126.576</v>
      </c>
      <c r="U255" s="12">
        <v>915.46</v>
      </c>
      <c r="V255" s="13" t="s">
        <v>12</v>
      </c>
    </row>
    <row r="256" spans="1:22" ht="22.8" customHeight="1" x14ac:dyDescent="0.3">
      <c r="A256" s="5" t="s">
        <v>58</v>
      </c>
      <c r="B256" s="5">
        <v>2020</v>
      </c>
      <c r="C256" s="5" t="s">
        <v>39</v>
      </c>
      <c r="D256" s="5" t="s">
        <v>52</v>
      </c>
      <c r="E256" s="5" t="s">
        <v>53</v>
      </c>
      <c r="F256" s="5" t="s">
        <v>54</v>
      </c>
      <c r="G256" s="5" t="s">
        <v>55</v>
      </c>
      <c r="H256" s="5" t="s">
        <v>56</v>
      </c>
      <c r="I256" s="5" t="s">
        <v>59</v>
      </c>
      <c r="J256" s="5">
        <v>250</v>
      </c>
      <c r="K256" s="5">
        <v>357.5</v>
      </c>
      <c r="N256" s="1">
        <v>2021</v>
      </c>
      <c r="O256" s="1" t="s">
        <v>34</v>
      </c>
      <c r="P256" s="1" t="s">
        <v>28</v>
      </c>
      <c r="Q256" s="2" t="s">
        <v>28</v>
      </c>
      <c r="R256" s="14">
        <v>2</v>
      </c>
      <c r="S256" s="14">
        <v>6600</v>
      </c>
      <c r="T256" s="14">
        <v>7392</v>
      </c>
      <c r="U256" s="12">
        <v>1320</v>
      </c>
      <c r="V256" s="13" t="s">
        <v>12</v>
      </c>
    </row>
    <row r="257" spans="1:22" ht="22.8" customHeight="1" x14ac:dyDescent="0.3">
      <c r="A257" s="5" t="s">
        <v>51</v>
      </c>
      <c r="B257" s="5">
        <v>2020</v>
      </c>
      <c r="C257" s="5" t="s">
        <v>39</v>
      </c>
      <c r="D257" s="5" t="s">
        <v>52</v>
      </c>
      <c r="E257" s="5" t="s">
        <v>53</v>
      </c>
      <c r="F257" s="5" t="s">
        <v>54</v>
      </c>
      <c r="G257" s="5" t="s">
        <v>55</v>
      </c>
      <c r="H257" s="5" t="s">
        <v>56</v>
      </c>
      <c r="I257" s="5" t="s">
        <v>59</v>
      </c>
      <c r="J257" s="5">
        <v>178</v>
      </c>
      <c r="K257" s="5">
        <v>254.54</v>
      </c>
      <c r="N257" s="1">
        <v>2021</v>
      </c>
      <c r="O257" s="1" t="s">
        <v>35</v>
      </c>
      <c r="P257" s="1" t="s">
        <v>10</v>
      </c>
      <c r="Q257" s="10" t="s">
        <v>11</v>
      </c>
      <c r="R257" s="12">
        <v>3566</v>
      </c>
      <c r="S257" s="12">
        <v>4577.3</v>
      </c>
      <c r="T257" s="12">
        <v>5126.576</v>
      </c>
      <c r="U257" s="12">
        <v>915.46</v>
      </c>
      <c r="V257" s="13" t="s">
        <v>12</v>
      </c>
    </row>
    <row r="258" spans="1:22" ht="22.8" customHeight="1" x14ac:dyDescent="0.3">
      <c r="A258" s="5" t="s">
        <v>51</v>
      </c>
      <c r="B258" s="5">
        <v>2020</v>
      </c>
      <c r="C258" s="5" t="s">
        <v>39</v>
      </c>
      <c r="D258" s="5" t="s">
        <v>52</v>
      </c>
      <c r="E258" s="5" t="s">
        <v>53</v>
      </c>
      <c r="F258" s="5" t="s">
        <v>54</v>
      </c>
      <c r="G258" s="5" t="s">
        <v>55</v>
      </c>
      <c r="H258" s="5" t="s">
        <v>56</v>
      </c>
      <c r="I258" s="5" t="s">
        <v>59</v>
      </c>
      <c r="J258" s="5">
        <v>258</v>
      </c>
      <c r="K258" s="5">
        <v>526.24</v>
      </c>
      <c r="N258" s="1">
        <v>2021</v>
      </c>
      <c r="O258" s="1" t="s">
        <v>35</v>
      </c>
      <c r="P258" s="1" t="s">
        <v>10</v>
      </c>
      <c r="Q258" s="10" t="s">
        <v>13</v>
      </c>
      <c r="R258" s="12">
        <v>2498</v>
      </c>
      <c r="S258" s="12">
        <v>8000</v>
      </c>
      <c r="T258" s="12">
        <v>8960</v>
      </c>
      <c r="U258" s="12">
        <v>1600</v>
      </c>
      <c r="V258" s="13" t="s">
        <v>12</v>
      </c>
    </row>
    <row r="259" spans="1:22" ht="22.8" customHeight="1" x14ac:dyDescent="0.3">
      <c r="A259" s="5" t="s">
        <v>51</v>
      </c>
      <c r="B259" s="5">
        <v>2020</v>
      </c>
      <c r="C259" s="5" t="s">
        <v>39</v>
      </c>
      <c r="D259" s="5" t="s">
        <v>52</v>
      </c>
      <c r="E259" s="5" t="s">
        <v>53</v>
      </c>
      <c r="F259" s="5" t="s">
        <v>54</v>
      </c>
      <c r="G259" s="5" t="s">
        <v>55</v>
      </c>
      <c r="H259" s="5" t="s">
        <v>56</v>
      </c>
      <c r="I259" s="5" t="s">
        <v>59</v>
      </c>
      <c r="J259" s="5">
        <v>252</v>
      </c>
      <c r="K259" s="5">
        <v>526.24</v>
      </c>
      <c r="N259" s="1">
        <v>2021</v>
      </c>
      <c r="O259" s="1" t="s">
        <v>35</v>
      </c>
      <c r="P259" s="1" t="s">
        <v>14</v>
      </c>
      <c r="Q259" s="10" t="s">
        <v>15</v>
      </c>
      <c r="R259" s="12">
        <v>1245</v>
      </c>
      <c r="S259" s="12">
        <v>4577.2</v>
      </c>
      <c r="T259" s="12">
        <v>5126.4639999999999</v>
      </c>
      <c r="U259" s="12">
        <v>915.44</v>
      </c>
      <c r="V259" s="13" t="s">
        <v>12</v>
      </c>
    </row>
    <row r="260" spans="1:22" ht="22.8" customHeight="1" x14ac:dyDescent="0.3">
      <c r="A260" s="5" t="s">
        <v>51</v>
      </c>
      <c r="B260" s="5">
        <v>2020</v>
      </c>
      <c r="C260" s="5" t="s">
        <v>39</v>
      </c>
      <c r="D260" s="5" t="s">
        <v>52</v>
      </c>
      <c r="E260" s="5" t="s">
        <v>53</v>
      </c>
      <c r="F260" s="5" t="s">
        <v>54</v>
      </c>
      <c r="G260" s="5" t="s">
        <v>55</v>
      </c>
      <c r="H260" s="5" t="s">
        <v>56</v>
      </c>
      <c r="I260" s="5" t="s">
        <v>57</v>
      </c>
      <c r="J260" s="5">
        <v>246</v>
      </c>
      <c r="K260" s="5">
        <v>526.24</v>
      </c>
      <c r="N260" s="1">
        <v>2021</v>
      </c>
      <c r="O260" s="1" t="s">
        <v>35</v>
      </c>
      <c r="P260" s="1" t="s">
        <v>16</v>
      </c>
      <c r="Q260" s="2" t="s">
        <v>17</v>
      </c>
      <c r="R260" s="14">
        <v>644</v>
      </c>
      <c r="S260" s="14">
        <v>5743.5</v>
      </c>
      <c r="T260" s="14">
        <v>6432.72</v>
      </c>
      <c r="U260" s="12">
        <v>1148.7</v>
      </c>
      <c r="V260" s="13" t="s">
        <v>12</v>
      </c>
    </row>
    <row r="261" spans="1:22" ht="22.8" customHeight="1" x14ac:dyDescent="0.3">
      <c r="A261" s="5" t="s">
        <v>60</v>
      </c>
      <c r="B261" s="5">
        <v>2020</v>
      </c>
      <c r="C261" s="5" t="s">
        <v>39</v>
      </c>
      <c r="D261" s="5" t="s">
        <v>52</v>
      </c>
      <c r="E261" s="5" t="s">
        <v>53</v>
      </c>
      <c r="F261" s="5" t="s">
        <v>54</v>
      </c>
      <c r="G261" s="5" t="s">
        <v>55</v>
      </c>
      <c r="H261" s="5" t="s">
        <v>56</v>
      </c>
      <c r="I261" s="5" t="s">
        <v>59</v>
      </c>
      <c r="J261" s="5">
        <v>682</v>
      </c>
      <c r="K261" s="5">
        <v>975.26</v>
      </c>
      <c r="N261" s="1">
        <v>2021</v>
      </c>
      <c r="O261" s="1" t="s">
        <v>35</v>
      </c>
      <c r="P261" s="1" t="s">
        <v>18</v>
      </c>
      <c r="Q261" s="2" t="s">
        <v>19</v>
      </c>
      <c r="R261" s="14">
        <v>643</v>
      </c>
      <c r="S261" s="14">
        <v>7000</v>
      </c>
      <c r="T261" s="14">
        <v>7840</v>
      </c>
      <c r="U261" s="12">
        <v>1400</v>
      </c>
      <c r="V261" s="13" t="s">
        <v>12</v>
      </c>
    </row>
    <row r="262" spans="1:22" ht="22.8" customHeight="1" x14ac:dyDescent="0.3">
      <c r="A262" s="5" t="s">
        <v>58</v>
      </c>
      <c r="B262" s="5">
        <v>2020</v>
      </c>
      <c r="C262" s="5" t="s">
        <v>39</v>
      </c>
      <c r="D262" s="5" t="s">
        <v>52</v>
      </c>
      <c r="E262" s="5" t="s">
        <v>53</v>
      </c>
      <c r="F262" s="5" t="s">
        <v>54</v>
      </c>
      <c r="G262" s="5" t="s">
        <v>55</v>
      </c>
      <c r="H262" s="5" t="s">
        <v>56</v>
      </c>
      <c r="I262" s="5" t="s">
        <v>59</v>
      </c>
      <c r="J262" s="5">
        <v>715</v>
      </c>
      <c r="K262" s="5">
        <v>1022.45</v>
      </c>
      <c r="N262" s="1">
        <v>2021</v>
      </c>
      <c r="O262" s="1" t="s">
        <v>35</v>
      </c>
      <c r="P262" s="1" t="s">
        <v>16</v>
      </c>
      <c r="Q262" s="2" t="s">
        <v>20</v>
      </c>
      <c r="R262" s="14">
        <v>455</v>
      </c>
      <c r="S262" s="14">
        <v>4578.6000000000004</v>
      </c>
      <c r="T262" s="14">
        <v>5128.0320000000002</v>
      </c>
      <c r="U262" s="12">
        <v>915.72000000000014</v>
      </c>
      <c r="V262" s="13" t="s">
        <v>12</v>
      </c>
    </row>
    <row r="263" spans="1:22" ht="22.8" customHeight="1" x14ac:dyDescent="0.3">
      <c r="A263" s="5" t="s">
        <v>58</v>
      </c>
      <c r="B263" s="5">
        <v>2020</v>
      </c>
      <c r="C263" s="5" t="s">
        <v>39</v>
      </c>
      <c r="D263" s="5" t="s">
        <v>52</v>
      </c>
      <c r="E263" s="5" t="s">
        <v>53</v>
      </c>
      <c r="F263" s="5" t="s">
        <v>54</v>
      </c>
      <c r="G263" s="5" t="s">
        <v>55</v>
      </c>
      <c r="H263" s="5" t="s">
        <v>56</v>
      </c>
      <c r="I263" s="5" t="s">
        <v>59</v>
      </c>
      <c r="J263" s="5">
        <v>255</v>
      </c>
      <c r="K263" s="5">
        <v>364.65</v>
      </c>
      <c r="N263" s="1">
        <v>2021</v>
      </c>
      <c r="O263" s="1" t="s">
        <v>35</v>
      </c>
      <c r="P263" s="1" t="s">
        <v>18</v>
      </c>
      <c r="Q263" s="2" t="s">
        <v>79</v>
      </c>
      <c r="R263" s="15">
        <v>345</v>
      </c>
      <c r="S263" s="15">
        <v>7000</v>
      </c>
      <c r="T263" s="15">
        <v>7840</v>
      </c>
      <c r="U263" s="12">
        <v>1400</v>
      </c>
      <c r="V263" s="13" t="s">
        <v>12</v>
      </c>
    </row>
    <row r="264" spans="1:22" ht="22.8" customHeight="1" x14ac:dyDescent="0.3">
      <c r="A264" s="5" t="s">
        <v>58</v>
      </c>
      <c r="B264" s="5">
        <v>2020</v>
      </c>
      <c r="C264" s="5" t="s">
        <v>39</v>
      </c>
      <c r="D264" s="5" t="s">
        <v>52</v>
      </c>
      <c r="E264" s="5" t="s">
        <v>53</v>
      </c>
      <c r="F264" s="5" t="s">
        <v>54</v>
      </c>
      <c r="G264" s="5" t="s">
        <v>55</v>
      </c>
      <c r="H264" s="5" t="s">
        <v>56</v>
      </c>
      <c r="I264" s="5" t="s">
        <v>59</v>
      </c>
      <c r="J264" s="5">
        <v>249</v>
      </c>
      <c r="K264" s="5">
        <v>356.07</v>
      </c>
      <c r="N264" s="1">
        <v>2021</v>
      </c>
      <c r="O264" s="1" t="s">
        <v>35</v>
      </c>
      <c r="P264" s="1" t="s">
        <v>14</v>
      </c>
      <c r="Q264" s="10" t="s">
        <v>21</v>
      </c>
      <c r="R264" s="12">
        <v>122</v>
      </c>
      <c r="S264" s="12">
        <v>100</v>
      </c>
      <c r="T264" s="12">
        <v>112</v>
      </c>
      <c r="U264" s="12">
        <v>20</v>
      </c>
      <c r="V264" s="13" t="s">
        <v>12</v>
      </c>
    </row>
    <row r="265" spans="1:22" ht="22.8" customHeight="1" x14ac:dyDescent="0.3">
      <c r="A265" s="5" t="s">
        <v>51</v>
      </c>
      <c r="B265" s="5">
        <v>2020</v>
      </c>
      <c r="C265" s="5" t="s">
        <v>39</v>
      </c>
      <c r="D265" s="5" t="s">
        <v>52</v>
      </c>
      <c r="E265" s="5" t="s">
        <v>53</v>
      </c>
      <c r="F265" s="5" t="s">
        <v>54</v>
      </c>
      <c r="G265" s="5" t="s">
        <v>55</v>
      </c>
      <c r="H265" s="5" t="s">
        <v>56</v>
      </c>
      <c r="I265" s="5" t="s">
        <v>57</v>
      </c>
      <c r="J265" s="5">
        <v>243</v>
      </c>
      <c r="K265" s="5">
        <v>347.49</v>
      </c>
      <c r="N265" s="1">
        <v>2021</v>
      </c>
      <c r="O265" s="1" t="s">
        <v>35</v>
      </c>
      <c r="P265" s="1" t="s">
        <v>22</v>
      </c>
      <c r="Q265" s="2" t="s">
        <v>23</v>
      </c>
      <c r="R265" s="14">
        <v>78</v>
      </c>
      <c r="S265" s="14">
        <v>4577.2</v>
      </c>
      <c r="T265" s="14">
        <v>5126.4639999999999</v>
      </c>
      <c r="U265" s="12">
        <v>915.44</v>
      </c>
      <c r="V265" s="13" t="s">
        <v>12</v>
      </c>
    </row>
    <row r="266" spans="1:22" ht="22.8" customHeight="1" x14ac:dyDescent="0.3">
      <c r="A266" s="5" t="s">
        <v>51</v>
      </c>
      <c r="B266" s="5">
        <v>2020</v>
      </c>
      <c r="C266" s="5" t="s">
        <v>39</v>
      </c>
      <c r="D266" s="5" t="s">
        <v>52</v>
      </c>
      <c r="E266" s="5" t="s">
        <v>53</v>
      </c>
      <c r="F266" s="5" t="s">
        <v>54</v>
      </c>
      <c r="G266" s="5" t="s">
        <v>55</v>
      </c>
      <c r="H266" s="5" t="s">
        <v>56</v>
      </c>
      <c r="I266" s="5" t="s">
        <v>59</v>
      </c>
      <c r="J266" s="5">
        <v>755</v>
      </c>
      <c r="K266" s="5">
        <v>526.24</v>
      </c>
      <c r="N266" s="1">
        <v>2021</v>
      </c>
      <c r="O266" s="1" t="s">
        <v>35</v>
      </c>
      <c r="P266" s="1" t="s">
        <v>22</v>
      </c>
      <c r="Q266" s="2" t="s">
        <v>24</v>
      </c>
      <c r="R266" s="14">
        <v>5034.5899999999992</v>
      </c>
      <c r="S266" s="14">
        <v>4576.8999999999996</v>
      </c>
      <c r="T266" s="14">
        <v>5126.1279999999997</v>
      </c>
      <c r="U266" s="12">
        <v>915.38</v>
      </c>
      <c r="V266" s="13" t="s">
        <v>12</v>
      </c>
    </row>
    <row r="267" spans="1:22" ht="22.8" customHeight="1" x14ac:dyDescent="0.3">
      <c r="A267" s="5" t="s">
        <v>60</v>
      </c>
      <c r="B267" s="5">
        <v>2020</v>
      </c>
      <c r="C267" s="5" t="s">
        <v>39</v>
      </c>
      <c r="D267" s="5" t="s">
        <v>52</v>
      </c>
      <c r="E267" s="5" t="s">
        <v>53</v>
      </c>
      <c r="F267" s="5" t="s">
        <v>54</v>
      </c>
      <c r="G267" s="5" t="s">
        <v>55</v>
      </c>
      <c r="H267" s="5" t="s">
        <v>56</v>
      </c>
      <c r="I267" s="5" t="s">
        <v>59</v>
      </c>
      <c r="J267" s="5">
        <v>808</v>
      </c>
      <c r="K267" s="5">
        <v>526.24</v>
      </c>
      <c r="N267" s="1">
        <v>2021</v>
      </c>
      <c r="O267" s="1" t="s">
        <v>35</v>
      </c>
      <c r="P267" s="1" t="s">
        <v>22</v>
      </c>
      <c r="Q267" s="2" t="s">
        <v>25</v>
      </c>
      <c r="R267" s="14">
        <v>220</v>
      </c>
      <c r="S267" s="14">
        <v>200</v>
      </c>
      <c r="T267" s="14">
        <v>224</v>
      </c>
      <c r="U267" s="12">
        <v>40</v>
      </c>
      <c r="V267" s="13" t="s">
        <v>12</v>
      </c>
    </row>
    <row r="268" spans="1:22" ht="22.8" customHeight="1" x14ac:dyDescent="0.3">
      <c r="A268" s="5" t="s">
        <v>51</v>
      </c>
      <c r="B268" s="5">
        <v>2020</v>
      </c>
      <c r="C268" s="5" t="s">
        <v>39</v>
      </c>
      <c r="D268" s="5" t="s">
        <v>52</v>
      </c>
      <c r="E268" s="5" t="s">
        <v>53</v>
      </c>
      <c r="F268" s="5" t="s">
        <v>54</v>
      </c>
      <c r="G268" s="5" t="s">
        <v>55</v>
      </c>
      <c r="H268" s="5" t="s">
        <v>56</v>
      </c>
      <c r="I268" s="5" t="s">
        <v>59</v>
      </c>
      <c r="J268" s="5">
        <v>205</v>
      </c>
      <c r="K268" s="5">
        <v>293.14999999999998</v>
      </c>
      <c r="N268" s="1">
        <v>2021</v>
      </c>
      <c r="O268" s="1" t="s">
        <v>35</v>
      </c>
      <c r="P268" s="1" t="s">
        <v>22</v>
      </c>
      <c r="Q268" s="2" t="s">
        <v>26</v>
      </c>
      <c r="R268" s="14">
        <v>5034.4800000000005</v>
      </c>
      <c r="S268" s="14">
        <v>4576.8</v>
      </c>
      <c r="T268" s="14">
        <v>5126.0160000000005</v>
      </c>
      <c r="U268" s="12">
        <v>915.36000000000013</v>
      </c>
      <c r="V268" s="13" t="s">
        <v>12</v>
      </c>
    </row>
    <row r="269" spans="1:22" ht="22.8" customHeight="1" x14ac:dyDescent="0.3">
      <c r="A269" s="5" t="s">
        <v>51</v>
      </c>
      <c r="B269" s="5">
        <v>2020</v>
      </c>
      <c r="C269" s="5" t="s">
        <v>39</v>
      </c>
      <c r="D269" s="5" t="s">
        <v>52</v>
      </c>
      <c r="E269" s="5" t="s">
        <v>53</v>
      </c>
      <c r="F269" s="5" t="s">
        <v>54</v>
      </c>
      <c r="G269" s="5" t="s">
        <v>55</v>
      </c>
      <c r="H269" s="5" t="s">
        <v>56</v>
      </c>
      <c r="I269" s="5" t="s">
        <v>59</v>
      </c>
      <c r="J269" s="5">
        <v>253</v>
      </c>
      <c r="K269" s="5">
        <v>361.78999999999996</v>
      </c>
      <c r="N269" s="1">
        <v>2021</v>
      </c>
      <c r="O269" s="1" t="s">
        <v>35</v>
      </c>
      <c r="P269" s="1" t="s">
        <v>14</v>
      </c>
      <c r="Q269" s="10" t="s">
        <v>27</v>
      </c>
      <c r="R269" s="12">
        <v>220</v>
      </c>
      <c r="S269" s="12">
        <v>200</v>
      </c>
      <c r="T269" s="12">
        <v>224</v>
      </c>
      <c r="U269" s="12">
        <v>40</v>
      </c>
      <c r="V269" s="13" t="s">
        <v>12</v>
      </c>
    </row>
    <row r="270" spans="1:22" ht="22.8" customHeight="1" x14ac:dyDescent="0.3">
      <c r="A270" s="5" t="s">
        <v>62</v>
      </c>
      <c r="B270" s="5">
        <v>2020</v>
      </c>
      <c r="C270" s="5" t="s">
        <v>39</v>
      </c>
      <c r="D270" s="5" t="s">
        <v>52</v>
      </c>
      <c r="E270" s="5" t="s">
        <v>53</v>
      </c>
      <c r="F270" s="5" t="s">
        <v>54</v>
      </c>
      <c r="G270" s="5" t="s">
        <v>55</v>
      </c>
      <c r="H270" s="5" t="s">
        <v>56</v>
      </c>
      <c r="I270" s="5" t="s">
        <v>59</v>
      </c>
      <c r="J270" s="5">
        <v>175</v>
      </c>
      <c r="K270" s="5">
        <v>250.25</v>
      </c>
      <c r="N270" s="1">
        <v>2021</v>
      </c>
      <c r="O270" s="1" t="s">
        <v>35</v>
      </c>
      <c r="P270" s="1" t="s">
        <v>28</v>
      </c>
      <c r="Q270" s="2" t="s">
        <v>28</v>
      </c>
      <c r="R270" s="14">
        <v>7260</v>
      </c>
      <c r="S270" s="14">
        <v>6600</v>
      </c>
      <c r="T270" s="14">
        <v>7392</v>
      </c>
      <c r="U270" s="12">
        <v>1320</v>
      </c>
      <c r="V270" s="13" t="s">
        <v>12</v>
      </c>
    </row>
    <row r="271" spans="1:22" ht="22.8" customHeight="1" x14ac:dyDescent="0.3">
      <c r="A271" s="5" t="s">
        <v>61</v>
      </c>
      <c r="B271" s="5">
        <v>2020</v>
      </c>
      <c r="C271" s="5" t="s">
        <v>39</v>
      </c>
      <c r="D271" s="5" t="s">
        <v>52</v>
      </c>
      <c r="E271" s="5" t="s">
        <v>53</v>
      </c>
      <c r="F271" s="5" t="s">
        <v>54</v>
      </c>
      <c r="G271" s="5" t="s">
        <v>55</v>
      </c>
      <c r="H271" s="5" t="s">
        <v>56</v>
      </c>
      <c r="I271" s="5" t="s">
        <v>57</v>
      </c>
      <c r="J271" s="5">
        <v>257</v>
      </c>
      <c r="K271" s="5">
        <v>367.51</v>
      </c>
      <c r="N271" s="1">
        <v>2021</v>
      </c>
      <c r="O271" s="1" t="s">
        <v>35</v>
      </c>
      <c r="P271" s="1" t="s">
        <v>22</v>
      </c>
      <c r="Q271" s="2" t="s">
        <v>29</v>
      </c>
      <c r="R271" s="14">
        <v>5035.0300000000007</v>
      </c>
      <c r="S271" s="14">
        <v>4577.3</v>
      </c>
      <c r="T271" s="14">
        <v>5126.576</v>
      </c>
      <c r="U271" s="12">
        <v>915.46</v>
      </c>
      <c r="V271" s="13" t="s">
        <v>12</v>
      </c>
    </row>
    <row r="272" spans="1:22" ht="22.8" customHeight="1" x14ac:dyDescent="0.3">
      <c r="A272" s="5" t="s">
        <v>61</v>
      </c>
      <c r="B272" s="5">
        <v>2020</v>
      </c>
      <c r="C272" s="5" t="s">
        <v>39</v>
      </c>
      <c r="D272" s="5" t="s">
        <v>52</v>
      </c>
      <c r="E272" s="5" t="s">
        <v>53</v>
      </c>
      <c r="F272" s="5" t="s">
        <v>54</v>
      </c>
      <c r="G272" s="5" t="s">
        <v>55</v>
      </c>
      <c r="H272" s="5" t="s">
        <v>56</v>
      </c>
      <c r="I272" s="5" t="s">
        <v>57</v>
      </c>
      <c r="J272" s="5">
        <v>251</v>
      </c>
      <c r="K272" s="5">
        <v>358.93</v>
      </c>
      <c r="N272" s="1">
        <v>2021</v>
      </c>
      <c r="O272" s="1" t="s">
        <v>36</v>
      </c>
      <c r="P272" s="1" t="s">
        <v>10</v>
      </c>
      <c r="Q272" s="10" t="s">
        <v>11</v>
      </c>
      <c r="R272" s="12">
        <v>5035.0300000000007</v>
      </c>
      <c r="S272" s="12">
        <v>4577.3</v>
      </c>
      <c r="T272" s="12">
        <v>5126.576</v>
      </c>
      <c r="U272" s="12">
        <v>915.46</v>
      </c>
      <c r="V272" s="13" t="s">
        <v>12</v>
      </c>
    </row>
    <row r="273" spans="1:22" ht="22.8" customHeight="1" x14ac:dyDescent="0.3">
      <c r="A273" s="5" t="s">
        <v>58</v>
      </c>
      <c r="B273" s="5">
        <v>2020</v>
      </c>
      <c r="C273" s="5" t="s">
        <v>39</v>
      </c>
      <c r="D273" s="5" t="s">
        <v>52</v>
      </c>
      <c r="E273" s="5" t="s">
        <v>53</v>
      </c>
      <c r="F273" s="5" t="s">
        <v>54</v>
      </c>
      <c r="G273" s="5" t="s">
        <v>55</v>
      </c>
      <c r="H273" s="5" t="s">
        <v>56</v>
      </c>
      <c r="I273" s="5" t="s">
        <v>57</v>
      </c>
      <c r="J273" s="5">
        <v>245</v>
      </c>
      <c r="K273" s="5">
        <v>350.35</v>
      </c>
      <c r="N273" s="1">
        <v>2021</v>
      </c>
      <c r="O273" s="1" t="s">
        <v>36</v>
      </c>
      <c r="P273" s="1" t="s">
        <v>10</v>
      </c>
      <c r="Q273" s="10" t="s">
        <v>13</v>
      </c>
      <c r="R273" s="12">
        <v>8800</v>
      </c>
      <c r="S273" s="12">
        <v>8000</v>
      </c>
      <c r="T273" s="12">
        <v>8960</v>
      </c>
      <c r="U273" s="12">
        <v>1600</v>
      </c>
      <c r="V273" s="13" t="s">
        <v>12</v>
      </c>
    </row>
    <row r="274" spans="1:22" ht="22.8" customHeight="1" x14ac:dyDescent="0.3">
      <c r="A274" s="5" t="s">
        <v>60</v>
      </c>
      <c r="B274" s="5">
        <v>2020</v>
      </c>
      <c r="C274" s="5" t="s">
        <v>39</v>
      </c>
      <c r="D274" s="5" t="s">
        <v>52</v>
      </c>
      <c r="E274" s="5" t="s">
        <v>53</v>
      </c>
      <c r="F274" s="5" t="s">
        <v>54</v>
      </c>
      <c r="G274" s="5" t="s">
        <v>55</v>
      </c>
      <c r="H274" s="5" t="s">
        <v>56</v>
      </c>
      <c r="I274" s="5" t="s">
        <v>59</v>
      </c>
      <c r="J274" s="5">
        <v>203</v>
      </c>
      <c r="K274" s="5">
        <v>290.28999999999996</v>
      </c>
      <c r="N274" s="1">
        <v>2021</v>
      </c>
      <c r="O274" s="1" t="s">
        <v>36</v>
      </c>
      <c r="P274" s="1" t="s">
        <v>14</v>
      </c>
      <c r="Q274" s="10" t="s">
        <v>15</v>
      </c>
      <c r="R274" s="12">
        <v>5034.92</v>
      </c>
      <c r="S274" s="12">
        <v>4577.2</v>
      </c>
      <c r="T274" s="12">
        <v>5126.4639999999999</v>
      </c>
      <c r="U274" s="12">
        <v>915.44</v>
      </c>
      <c r="V274" s="13" t="s">
        <v>12</v>
      </c>
    </row>
    <row r="275" spans="1:22" ht="22.8" customHeight="1" x14ac:dyDescent="0.3">
      <c r="A275" s="5" t="s">
        <v>51</v>
      </c>
      <c r="B275" s="5">
        <v>2020</v>
      </c>
      <c r="C275" s="5" t="s">
        <v>39</v>
      </c>
      <c r="D275" s="5" t="s">
        <v>52</v>
      </c>
      <c r="E275" s="5" t="s">
        <v>53</v>
      </c>
      <c r="F275" s="5" t="s">
        <v>54</v>
      </c>
      <c r="G275" s="5" t="s">
        <v>55</v>
      </c>
      <c r="H275" s="5" t="s">
        <v>56</v>
      </c>
      <c r="I275" s="5" t="s">
        <v>59</v>
      </c>
      <c r="J275" s="5">
        <v>251</v>
      </c>
      <c r="K275" s="5">
        <v>358.93</v>
      </c>
      <c r="N275" s="1">
        <v>2021</v>
      </c>
      <c r="O275" s="1" t="s">
        <v>36</v>
      </c>
      <c r="P275" s="1" t="s">
        <v>16</v>
      </c>
      <c r="Q275" s="2" t="s">
        <v>17</v>
      </c>
      <c r="R275" s="14">
        <v>644</v>
      </c>
      <c r="S275" s="14">
        <v>5743.5</v>
      </c>
      <c r="T275" s="14">
        <v>6432.72</v>
      </c>
      <c r="U275" s="12">
        <v>1148.7</v>
      </c>
      <c r="V275" s="13" t="s">
        <v>12</v>
      </c>
    </row>
    <row r="276" spans="1:22" ht="22.8" customHeight="1" x14ac:dyDescent="0.3">
      <c r="A276" s="5" t="s">
        <v>58</v>
      </c>
      <c r="B276" s="5">
        <v>2020</v>
      </c>
      <c r="C276" s="5" t="s">
        <v>39</v>
      </c>
      <c r="D276" s="5" t="s">
        <v>52</v>
      </c>
      <c r="E276" s="5" t="s">
        <v>53</v>
      </c>
      <c r="F276" s="5" t="s">
        <v>54</v>
      </c>
      <c r="G276" s="5" t="s">
        <v>55</v>
      </c>
      <c r="H276" s="5" t="s">
        <v>56</v>
      </c>
      <c r="I276" s="5" t="s">
        <v>59</v>
      </c>
      <c r="J276" s="5">
        <v>777</v>
      </c>
      <c r="K276" s="5">
        <v>1111.1100000000001</v>
      </c>
      <c r="N276" s="1">
        <v>2021</v>
      </c>
      <c r="O276" s="1" t="s">
        <v>36</v>
      </c>
      <c r="P276" s="1" t="s">
        <v>18</v>
      </c>
      <c r="Q276" s="2" t="s">
        <v>19</v>
      </c>
      <c r="R276" s="14">
        <v>643</v>
      </c>
      <c r="S276" s="14">
        <v>7000</v>
      </c>
      <c r="T276" s="14">
        <v>7840</v>
      </c>
      <c r="U276" s="12">
        <v>1400</v>
      </c>
      <c r="V276" s="13" t="s">
        <v>12</v>
      </c>
    </row>
    <row r="277" spans="1:22" ht="22.8" customHeight="1" x14ac:dyDescent="0.3">
      <c r="A277" s="5" t="s">
        <v>51</v>
      </c>
      <c r="B277" s="5">
        <v>2020</v>
      </c>
      <c r="C277" s="5" t="s">
        <v>38</v>
      </c>
      <c r="D277" s="5" t="s">
        <v>52</v>
      </c>
      <c r="E277" s="5" t="s">
        <v>53</v>
      </c>
      <c r="F277" s="5" t="s">
        <v>54</v>
      </c>
      <c r="G277" s="5" t="s">
        <v>55</v>
      </c>
      <c r="H277" s="5" t="s">
        <v>56</v>
      </c>
      <c r="I277" s="5" t="s">
        <v>57</v>
      </c>
      <c r="J277" s="5">
        <v>272</v>
      </c>
      <c r="K277" s="5">
        <v>526.24</v>
      </c>
      <c r="N277" s="1">
        <v>2021</v>
      </c>
      <c r="O277" s="1" t="s">
        <v>36</v>
      </c>
      <c r="P277" s="1" t="s">
        <v>16</v>
      </c>
      <c r="Q277" s="2" t="s">
        <v>20</v>
      </c>
      <c r="R277" s="14">
        <v>455</v>
      </c>
      <c r="S277" s="14">
        <v>4578.6000000000004</v>
      </c>
      <c r="T277" s="14">
        <v>5128.0320000000002</v>
      </c>
      <c r="U277" s="12">
        <v>915.72000000000014</v>
      </c>
      <c r="V277" s="13" t="s">
        <v>12</v>
      </c>
    </row>
    <row r="278" spans="1:22" ht="22.8" customHeight="1" x14ac:dyDescent="0.3">
      <c r="A278" s="5" t="s">
        <v>51</v>
      </c>
      <c r="B278" s="5">
        <v>2020</v>
      </c>
      <c r="C278" s="5" t="s">
        <v>38</v>
      </c>
      <c r="D278" s="5" t="s">
        <v>52</v>
      </c>
      <c r="E278" s="5" t="s">
        <v>53</v>
      </c>
      <c r="F278" s="5" t="s">
        <v>54</v>
      </c>
      <c r="G278" s="5" t="s">
        <v>55</v>
      </c>
      <c r="H278" s="5" t="s">
        <v>56</v>
      </c>
      <c r="I278" s="5" t="s">
        <v>57</v>
      </c>
      <c r="J278" s="5">
        <v>266</v>
      </c>
      <c r="K278" s="5">
        <v>526.24</v>
      </c>
      <c r="N278" s="1">
        <v>2021</v>
      </c>
      <c r="O278" s="1" t="s">
        <v>36</v>
      </c>
      <c r="P278" s="1" t="s">
        <v>18</v>
      </c>
      <c r="Q278" s="2" t="s">
        <v>79</v>
      </c>
      <c r="R278" s="15">
        <v>345</v>
      </c>
      <c r="S278" s="15">
        <v>7000</v>
      </c>
      <c r="T278" s="15">
        <v>7840</v>
      </c>
      <c r="U278" s="12">
        <v>1400</v>
      </c>
      <c r="V278" s="13" t="s">
        <v>12</v>
      </c>
    </row>
    <row r="279" spans="1:22" ht="22.8" customHeight="1" x14ac:dyDescent="0.3">
      <c r="A279" s="5" t="s">
        <v>51</v>
      </c>
      <c r="B279" s="5">
        <v>2020</v>
      </c>
      <c r="C279" s="5" t="s">
        <v>38</v>
      </c>
      <c r="D279" s="5" t="s">
        <v>52</v>
      </c>
      <c r="E279" s="5" t="s">
        <v>53</v>
      </c>
      <c r="F279" s="5" t="s">
        <v>54</v>
      </c>
      <c r="G279" s="5" t="s">
        <v>55</v>
      </c>
      <c r="H279" s="5" t="s">
        <v>56</v>
      </c>
      <c r="I279" s="5" t="s">
        <v>57</v>
      </c>
      <c r="J279" s="5">
        <v>260</v>
      </c>
      <c r="K279" s="5">
        <v>526.24</v>
      </c>
      <c r="N279" s="1">
        <v>2021</v>
      </c>
      <c r="O279" s="1" t="s">
        <v>36</v>
      </c>
      <c r="P279" s="1" t="s">
        <v>14</v>
      </c>
      <c r="Q279" s="10" t="s">
        <v>21</v>
      </c>
      <c r="R279" s="12">
        <v>122</v>
      </c>
      <c r="S279" s="12">
        <v>100</v>
      </c>
      <c r="T279" s="12">
        <v>112</v>
      </c>
      <c r="U279" s="12">
        <v>20</v>
      </c>
      <c r="V279" s="13" t="s">
        <v>12</v>
      </c>
    </row>
    <row r="280" spans="1:22" ht="22.8" customHeight="1" x14ac:dyDescent="0.3">
      <c r="A280" s="5" t="s">
        <v>60</v>
      </c>
      <c r="B280" s="5">
        <v>2020</v>
      </c>
      <c r="C280" s="5" t="s">
        <v>38</v>
      </c>
      <c r="D280" s="5" t="s">
        <v>52</v>
      </c>
      <c r="E280" s="5" t="s">
        <v>53</v>
      </c>
      <c r="F280" s="5" t="s">
        <v>54</v>
      </c>
      <c r="G280" s="5" t="s">
        <v>55</v>
      </c>
      <c r="H280" s="5" t="s">
        <v>56</v>
      </c>
      <c r="I280" s="5" t="s">
        <v>59</v>
      </c>
      <c r="J280" s="5">
        <v>254</v>
      </c>
      <c r="K280" s="5">
        <v>363.22</v>
      </c>
      <c r="N280" s="1">
        <v>2021</v>
      </c>
      <c r="O280" s="1" t="s">
        <v>36</v>
      </c>
      <c r="P280" s="1" t="s">
        <v>22</v>
      </c>
      <c r="Q280" s="2" t="s">
        <v>23</v>
      </c>
      <c r="R280" s="14">
        <v>78</v>
      </c>
      <c r="S280" s="14">
        <v>4577.2</v>
      </c>
      <c r="T280" s="14">
        <v>5126.4639999999999</v>
      </c>
      <c r="U280" s="12">
        <v>915.44</v>
      </c>
      <c r="V280" s="13" t="s">
        <v>12</v>
      </c>
    </row>
    <row r="281" spans="1:22" ht="22.8" customHeight="1" x14ac:dyDescent="0.3">
      <c r="A281" s="5" t="s">
        <v>51</v>
      </c>
      <c r="B281" s="5">
        <v>2020</v>
      </c>
      <c r="C281" s="5" t="s">
        <v>38</v>
      </c>
      <c r="D281" s="5" t="s">
        <v>52</v>
      </c>
      <c r="E281" s="5" t="s">
        <v>53</v>
      </c>
      <c r="F281" s="5" t="s">
        <v>54</v>
      </c>
      <c r="G281" s="5" t="s">
        <v>55</v>
      </c>
      <c r="H281" s="5" t="s">
        <v>56</v>
      </c>
      <c r="I281" s="5" t="s">
        <v>59</v>
      </c>
      <c r="J281" s="5">
        <v>182</v>
      </c>
      <c r="K281" s="5">
        <v>260.26</v>
      </c>
      <c r="N281" s="1">
        <v>2021</v>
      </c>
      <c r="O281" s="1" t="s">
        <v>36</v>
      </c>
      <c r="P281" s="1" t="s">
        <v>22</v>
      </c>
      <c r="Q281" s="2" t="s">
        <v>24</v>
      </c>
      <c r="R281" s="14">
        <v>76</v>
      </c>
      <c r="S281" s="14">
        <v>4576.8999999999996</v>
      </c>
      <c r="T281" s="14">
        <v>5126.1279999999997</v>
      </c>
      <c r="U281" s="12">
        <v>915.38</v>
      </c>
      <c r="V281" s="13" t="s">
        <v>12</v>
      </c>
    </row>
    <row r="282" spans="1:22" ht="22.8" customHeight="1" x14ac:dyDescent="0.3">
      <c r="A282" s="5" t="s">
        <v>61</v>
      </c>
      <c r="B282" s="5">
        <v>2020</v>
      </c>
      <c r="C282" s="5" t="s">
        <v>38</v>
      </c>
      <c r="D282" s="5" t="s">
        <v>52</v>
      </c>
      <c r="E282" s="5" t="s">
        <v>53</v>
      </c>
      <c r="F282" s="5" t="s">
        <v>54</v>
      </c>
      <c r="G282" s="5" t="s">
        <v>55</v>
      </c>
      <c r="H282" s="5" t="s">
        <v>56</v>
      </c>
      <c r="I282" s="5" t="s">
        <v>59</v>
      </c>
      <c r="J282" s="5">
        <v>208</v>
      </c>
      <c r="K282" s="5">
        <v>297.44</v>
      </c>
      <c r="N282" s="1">
        <v>2021</v>
      </c>
      <c r="O282" s="1" t="s">
        <v>36</v>
      </c>
      <c r="P282" s="1" t="s">
        <v>22</v>
      </c>
      <c r="Q282" s="2" t="s">
        <v>25</v>
      </c>
      <c r="R282" s="14">
        <v>46</v>
      </c>
      <c r="S282" s="14">
        <v>200</v>
      </c>
      <c r="T282" s="14">
        <v>224</v>
      </c>
      <c r="U282" s="12">
        <v>40</v>
      </c>
      <c r="V282" s="13" t="s">
        <v>12</v>
      </c>
    </row>
    <row r="283" spans="1:22" ht="22.8" customHeight="1" x14ac:dyDescent="0.3">
      <c r="A283" s="5" t="s">
        <v>61</v>
      </c>
      <c r="B283" s="5">
        <v>2020</v>
      </c>
      <c r="C283" s="5" t="s">
        <v>38</v>
      </c>
      <c r="D283" s="5" t="s">
        <v>52</v>
      </c>
      <c r="E283" s="5" t="s">
        <v>53</v>
      </c>
      <c r="F283" s="5" t="s">
        <v>54</v>
      </c>
      <c r="G283" s="5" t="s">
        <v>55</v>
      </c>
      <c r="H283" s="5" t="s">
        <v>56</v>
      </c>
      <c r="I283" s="5" t="s">
        <v>59</v>
      </c>
      <c r="J283" s="5">
        <v>256</v>
      </c>
      <c r="K283" s="5">
        <v>366.08</v>
      </c>
      <c r="N283" s="1">
        <v>2021</v>
      </c>
      <c r="O283" s="1" t="s">
        <v>36</v>
      </c>
      <c r="P283" s="1" t="s">
        <v>22</v>
      </c>
      <c r="Q283" s="2" t="s">
        <v>26</v>
      </c>
      <c r="R283" s="14">
        <v>34</v>
      </c>
      <c r="S283" s="14">
        <v>4576.8</v>
      </c>
      <c r="T283" s="14">
        <v>5126.0160000000005</v>
      </c>
      <c r="U283" s="12">
        <v>915.36000000000013</v>
      </c>
      <c r="V283" s="13" t="s">
        <v>12</v>
      </c>
    </row>
    <row r="284" spans="1:22" ht="22.8" customHeight="1" x14ac:dyDescent="0.3">
      <c r="A284" s="5" t="s">
        <v>60</v>
      </c>
      <c r="B284" s="5">
        <v>2020</v>
      </c>
      <c r="C284" s="5" t="s">
        <v>38</v>
      </c>
      <c r="D284" s="5" t="s">
        <v>52</v>
      </c>
      <c r="E284" s="5" t="s">
        <v>53</v>
      </c>
      <c r="F284" s="5" t="s">
        <v>54</v>
      </c>
      <c r="G284" s="5" t="s">
        <v>55</v>
      </c>
      <c r="H284" s="5" t="s">
        <v>56</v>
      </c>
      <c r="I284" s="5" t="s">
        <v>59</v>
      </c>
      <c r="J284" s="5">
        <v>184</v>
      </c>
      <c r="K284" s="5">
        <v>263.12</v>
      </c>
      <c r="N284" s="1">
        <v>2021</v>
      </c>
      <c r="O284" s="1" t="s">
        <v>36</v>
      </c>
      <c r="P284" s="1" t="s">
        <v>14</v>
      </c>
      <c r="Q284" s="10" t="s">
        <v>27</v>
      </c>
      <c r="R284" s="12">
        <v>7</v>
      </c>
      <c r="S284" s="12">
        <v>200</v>
      </c>
      <c r="T284" s="12">
        <v>224</v>
      </c>
      <c r="U284" s="12">
        <v>40</v>
      </c>
      <c r="V284" s="13" t="s">
        <v>12</v>
      </c>
    </row>
    <row r="285" spans="1:22" ht="22.8" customHeight="1" x14ac:dyDescent="0.3">
      <c r="A285" s="5" t="s">
        <v>62</v>
      </c>
      <c r="B285" s="5">
        <v>2020</v>
      </c>
      <c r="C285" s="5" t="s">
        <v>38</v>
      </c>
      <c r="D285" s="5" t="s">
        <v>52</v>
      </c>
      <c r="E285" s="5" t="s">
        <v>53</v>
      </c>
      <c r="F285" s="5" t="s">
        <v>54</v>
      </c>
      <c r="G285" s="5" t="s">
        <v>55</v>
      </c>
      <c r="H285" s="5" t="s">
        <v>56</v>
      </c>
      <c r="I285" s="5" t="s">
        <v>59</v>
      </c>
      <c r="J285" s="5">
        <v>270</v>
      </c>
      <c r="K285" s="5">
        <v>526.24</v>
      </c>
      <c r="N285" s="1">
        <v>2021</v>
      </c>
      <c r="O285" s="1" t="s">
        <v>36</v>
      </c>
      <c r="P285" s="1" t="s">
        <v>22</v>
      </c>
      <c r="Q285" s="2" t="s">
        <v>29</v>
      </c>
      <c r="R285" s="14">
        <v>3</v>
      </c>
      <c r="S285" s="14">
        <v>4577.3</v>
      </c>
      <c r="T285" s="14">
        <v>5126.576</v>
      </c>
      <c r="U285" s="12">
        <v>915.46</v>
      </c>
      <c r="V285" s="13" t="s">
        <v>12</v>
      </c>
    </row>
    <row r="286" spans="1:22" ht="22.8" customHeight="1" x14ac:dyDescent="0.3">
      <c r="A286" s="5" t="s">
        <v>51</v>
      </c>
      <c r="B286" s="5">
        <v>2020</v>
      </c>
      <c r="C286" s="5" t="s">
        <v>38</v>
      </c>
      <c r="D286" s="5" t="s">
        <v>52</v>
      </c>
      <c r="E286" s="5" t="s">
        <v>53</v>
      </c>
      <c r="F286" s="5" t="s">
        <v>54</v>
      </c>
      <c r="G286" s="5" t="s">
        <v>55</v>
      </c>
      <c r="H286" s="5" t="s">
        <v>56</v>
      </c>
      <c r="I286" s="5" t="s">
        <v>59</v>
      </c>
      <c r="J286" s="5">
        <v>264</v>
      </c>
      <c r="K286" s="5">
        <v>526.24</v>
      </c>
      <c r="N286" s="1">
        <v>2021</v>
      </c>
      <c r="O286" s="1" t="s">
        <v>36</v>
      </c>
      <c r="P286" s="1" t="s">
        <v>28</v>
      </c>
      <c r="Q286" s="2" t="s">
        <v>28</v>
      </c>
      <c r="R286" s="14">
        <v>2</v>
      </c>
      <c r="S286" s="14">
        <v>6600</v>
      </c>
      <c r="T286" s="14">
        <v>7392</v>
      </c>
      <c r="U286" s="12">
        <v>1320</v>
      </c>
      <c r="V286" s="13" t="s">
        <v>12</v>
      </c>
    </row>
    <row r="287" spans="1:22" ht="22.8" customHeight="1" x14ac:dyDescent="0.3">
      <c r="A287" s="5" t="s">
        <v>61</v>
      </c>
      <c r="B287" s="5">
        <v>2020</v>
      </c>
      <c r="C287" s="5" t="s">
        <v>38</v>
      </c>
      <c r="D287" s="5" t="s">
        <v>52</v>
      </c>
      <c r="E287" s="5" t="s">
        <v>53</v>
      </c>
      <c r="F287" s="5" t="s">
        <v>54</v>
      </c>
      <c r="G287" s="5" t="s">
        <v>55</v>
      </c>
      <c r="H287" s="5" t="s">
        <v>56</v>
      </c>
      <c r="I287" s="5" t="s">
        <v>59</v>
      </c>
      <c r="J287" s="5">
        <v>681</v>
      </c>
      <c r="K287" s="5">
        <v>973.82999999999993</v>
      </c>
      <c r="N287" s="1">
        <v>2021</v>
      </c>
      <c r="O287" s="1" t="s">
        <v>37</v>
      </c>
      <c r="P287" s="1" t="s">
        <v>10</v>
      </c>
      <c r="Q287" s="10" t="s">
        <v>11</v>
      </c>
      <c r="R287" s="12">
        <v>3566</v>
      </c>
      <c r="S287" s="12">
        <v>4577.3</v>
      </c>
      <c r="T287" s="12">
        <v>5126.576</v>
      </c>
      <c r="U287" s="12">
        <v>915.46</v>
      </c>
      <c r="V287" s="13" t="s">
        <v>12</v>
      </c>
    </row>
    <row r="288" spans="1:22" ht="22.8" customHeight="1" x14ac:dyDescent="0.3">
      <c r="A288" s="5" t="s">
        <v>51</v>
      </c>
      <c r="B288" s="5">
        <v>2020</v>
      </c>
      <c r="C288" s="5" t="s">
        <v>38</v>
      </c>
      <c r="D288" s="5" t="s">
        <v>52</v>
      </c>
      <c r="E288" s="5" t="s">
        <v>53</v>
      </c>
      <c r="F288" s="5" t="s">
        <v>54</v>
      </c>
      <c r="G288" s="5" t="s">
        <v>55</v>
      </c>
      <c r="H288" s="5" t="s">
        <v>56</v>
      </c>
      <c r="I288" s="5" t="s">
        <v>59</v>
      </c>
      <c r="J288" s="5">
        <v>714</v>
      </c>
      <c r="K288" s="5">
        <v>1021.02</v>
      </c>
      <c r="N288" s="1">
        <v>2021</v>
      </c>
      <c r="O288" s="1" t="s">
        <v>37</v>
      </c>
      <c r="P288" s="1" t="s">
        <v>10</v>
      </c>
      <c r="Q288" s="10" t="s">
        <v>13</v>
      </c>
      <c r="R288" s="12">
        <v>2498</v>
      </c>
      <c r="S288" s="12">
        <v>8000</v>
      </c>
      <c r="T288" s="12">
        <v>8960</v>
      </c>
      <c r="U288" s="12">
        <v>1600</v>
      </c>
      <c r="V288" s="13" t="s">
        <v>12</v>
      </c>
    </row>
    <row r="289" spans="1:22" ht="22.8" customHeight="1" x14ac:dyDescent="0.3">
      <c r="A289" s="5" t="s">
        <v>51</v>
      </c>
      <c r="B289" s="5">
        <v>2020</v>
      </c>
      <c r="C289" s="5" t="s">
        <v>38</v>
      </c>
      <c r="D289" s="5" t="s">
        <v>52</v>
      </c>
      <c r="E289" s="5" t="s">
        <v>53</v>
      </c>
      <c r="F289" s="5" t="s">
        <v>54</v>
      </c>
      <c r="G289" s="5" t="s">
        <v>55</v>
      </c>
      <c r="H289" s="5" t="s">
        <v>56</v>
      </c>
      <c r="I289" s="5" t="s">
        <v>59</v>
      </c>
      <c r="J289" s="5">
        <v>768</v>
      </c>
      <c r="K289" s="5">
        <v>1098.24</v>
      </c>
      <c r="N289" s="1">
        <v>2021</v>
      </c>
      <c r="O289" s="1" t="s">
        <v>37</v>
      </c>
      <c r="P289" s="1" t="s">
        <v>14</v>
      </c>
      <c r="Q289" s="10" t="s">
        <v>15</v>
      </c>
      <c r="R289" s="12">
        <v>1245</v>
      </c>
      <c r="S289" s="12">
        <v>4577.2</v>
      </c>
      <c r="T289" s="12">
        <v>5126.4639999999999</v>
      </c>
      <c r="U289" s="12">
        <v>915.44</v>
      </c>
      <c r="V289" s="13" t="s">
        <v>12</v>
      </c>
    </row>
    <row r="290" spans="1:22" ht="22.8" customHeight="1" x14ac:dyDescent="0.3">
      <c r="A290" s="5" t="s">
        <v>51</v>
      </c>
      <c r="B290" s="5">
        <v>2020</v>
      </c>
      <c r="C290" s="5" t="s">
        <v>38</v>
      </c>
      <c r="D290" s="5" t="s">
        <v>52</v>
      </c>
      <c r="E290" s="5" t="s">
        <v>53</v>
      </c>
      <c r="F290" s="5" t="s">
        <v>54</v>
      </c>
      <c r="G290" s="5" t="s">
        <v>55</v>
      </c>
      <c r="H290" s="5" t="s">
        <v>56</v>
      </c>
      <c r="I290" s="5" t="s">
        <v>59</v>
      </c>
      <c r="J290" s="5">
        <v>273</v>
      </c>
      <c r="K290" s="5">
        <v>390.39</v>
      </c>
      <c r="N290" s="1">
        <v>2021</v>
      </c>
      <c r="O290" s="1" t="s">
        <v>37</v>
      </c>
      <c r="P290" s="1" t="s">
        <v>16</v>
      </c>
      <c r="Q290" s="2" t="s">
        <v>17</v>
      </c>
      <c r="R290" s="14">
        <v>644</v>
      </c>
      <c r="S290" s="14">
        <v>5743.5</v>
      </c>
      <c r="T290" s="14">
        <v>6432.72</v>
      </c>
      <c r="U290" s="12">
        <v>1148.7</v>
      </c>
      <c r="V290" s="13" t="s">
        <v>12</v>
      </c>
    </row>
    <row r="291" spans="1:22" ht="22.8" customHeight="1" x14ac:dyDescent="0.3">
      <c r="A291" s="5" t="s">
        <v>61</v>
      </c>
      <c r="B291" s="5">
        <v>2020</v>
      </c>
      <c r="C291" s="5" t="s">
        <v>38</v>
      </c>
      <c r="D291" s="5" t="s">
        <v>52</v>
      </c>
      <c r="E291" s="5" t="s">
        <v>53</v>
      </c>
      <c r="F291" s="5" t="s">
        <v>54</v>
      </c>
      <c r="G291" s="5" t="s">
        <v>55</v>
      </c>
      <c r="H291" s="5" t="s">
        <v>56</v>
      </c>
      <c r="I291" s="5" t="s">
        <v>59</v>
      </c>
      <c r="J291" s="5">
        <v>267</v>
      </c>
      <c r="K291" s="5">
        <v>381.81</v>
      </c>
      <c r="N291" s="1">
        <v>2021</v>
      </c>
      <c r="O291" s="1" t="s">
        <v>37</v>
      </c>
      <c r="P291" s="1" t="s">
        <v>18</v>
      </c>
      <c r="Q291" s="2" t="s">
        <v>19</v>
      </c>
      <c r="R291" s="14">
        <v>643</v>
      </c>
      <c r="S291" s="14">
        <v>7000</v>
      </c>
      <c r="T291" s="14">
        <v>7840</v>
      </c>
      <c r="U291" s="12">
        <v>1400</v>
      </c>
      <c r="V291" s="13" t="s">
        <v>12</v>
      </c>
    </row>
    <row r="292" spans="1:22" ht="22.8" customHeight="1" x14ac:dyDescent="0.3">
      <c r="A292" s="5" t="s">
        <v>60</v>
      </c>
      <c r="B292" s="5">
        <v>2020</v>
      </c>
      <c r="C292" s="5" t="s">
        <v>38</v>
      </c>
      <c r="D292" s="5" t="s">
        <v>52</v>
      </c>
      <c r="E292" s="5" t="s">
        <v>53</v>
      </c>
      <c r="F292" s="5" t="s">
        <v>54</v>
      </c>
      <c r="G292" s="5" t="s">
        <v>55</v>
      </c>
      <c r="H292" s="5" t="s">
        <v>56</v>
      </c>
      <c r="I292" s="5" t="s">
        <v>59</v>
      </c>
      <c r="J292" s="5">
        <v>261</v>
      </c>
      <c r="K292" s="5">
        <v>373.23</v>
      </c>
      <c r="N292" s="1">
        <v>2021</v>
      </c>
      <c r="O292" s="1" t="s">
        <v>37</v>
      </c>
      <c r="P292" s="1" t="s">
        <v>16</v>
      </c>
      <c r="Q292" s="2" t="s">
        <v>20</v>
      </c>
      <c r="R292" s="14">
        <v>455</v>
      </c>
      <c r="S292" s="14">
        <v>5036.46</v>
      </c>
      <c r="T292" s="14">
        <v>5128.0320000000002</v>
      </c>
      <c r="U292" s="12">
        <v>1007.292</v>
      </c>
      <c r="V292" s="13" t="s">
        <v>12</v>
      </c>
    </row>
    <row r="293" spans="1:22" ht="22.8" customHeight="1" x14ac:dyDescent="0.3">
      <c r="A293" s="5" t="s">
        <v>51</v>
      </c>
      <c r="B293" s="5">
        <v>2020</v>
      </c>
      <c r="C293" s="5" t="s">
        <v>38</v>
      </c>
      <c r="D293" s="5" t="s">
        <v>52</v>
      </c>
      <c r="E293" s="5" t="s">
        <v>53</v>
      </c>
      <c r="F293" s="5" t="s">
        <v>54</v>
      </c>
      <c r="G293" s="5" t="s">
        <v>55</v>
      </c>
      <c r="H293" s="5" t="s">
        <v>56</v>
      </c>
      <c r="I293" s="5" t="s">
        <v>59</v>
      </c>
      <c r="J293" s="5">
        <v>207</v>
      </c>
      <c r="K293" s="5">
        <v>296.01</v>
      </c>
      <c r="N293" s="1">
        <v>2021</v>
      </c>
      <c r="O293" s="1" t="s">
        <v>37</v>
      </c>
      <c r="P293" s="1" t="s">
        <v>18</v>
      </c>
      <c r="Q293" s="2" t="s">
        <v>79</v>
      </c>
      <c r="R293" s="15">
        <v>345</v>
      </c>
      <c r="S293" s="15">
        <v>7700</v>
      </c>
      <c r="T293" s="15">
        <v>7840</v>
      </c>
      <c r="U293" s="12">
        <v>1540</v>
      </c>
      <c r="V293" s="13" t="s">
        <v>12</v>
      </c>
    </row>
    <row r="294" spans="1:22" ht="22.8" customHeight="1" x14ac:dyDescent="0.3">
      <c r="A294" s="5" t="s">
        <v>51</v>
      </c>
      <c r="B294" s="5">
        <v>2020</v>
      </c>
      <c r="C294" s="5" t="s">
        <v>38</v>
      </c>
      <c r="D294" s="5" t="s">
        <v>52</v>
      </c>
      <c r="E294" s="5" t="s">
        <v>53</v>
      </c>
      <c r="F294" s="5" t="s">
        <v>54</v>
      </c>
      <c r="G294" s="5" t="s">
        <v>55</v>
      </c>
      <c r="H294" s="5" t="s">
        <v>56</v>
      </c>
      <c r="I294" s="5" t="s">
        <v>59</v>
      </c>
      <c r="J294" s="5">
        <v>754</v>
      </c>
      <c r="K294" s="5">
        <v>526.24</v>
      </c>
      <c r="N294" s="1">
        <v>2021</v>
      </c>
      <c r="O294" s="1" t="s">
        <v>37</v>
      </c>
      <c r="P294" s="1" t="s">
        <v>14</v>
      </c>
      <c r="Q294" s="10" t="s">
        <v>21</v>
      </c>
      <c r="R294" s="12">
        <v>122</v>
      </c>
      <c r="S294" s="12">
        <v>110</v>
      </c>
      <c r="T294" s="12">
        <v>112</v>
      </c>
      <c r="U294" s="12">
        <v>22</v>
      </c>
      <c r="V294" s="13" t="s">
        <v>12</v>
      </c>
    </row>
    <row r="295" spans="1:22" ht="22.8" customHeight="1" x14ac:dyDescent="0.3">
      <c r="A295" s="5" t="s">
        <v>61</v>
      </c>
      <c r="B295" s="5">
        <v>2020</v>
      </c>
      <c r="C295" s="5" t="s">
        <v>38</v>
      </c>
      <c r="D295" s="5" t="s">
        <v>52</v>
      </c>
      <c r="E295" s="5" t="s">
        <v>53</v>
      </c>
      <c r="F295" s="5" t="s">
        <v>54</v>
      </c>
      <c r="G295" s="5" t="s">
        <v>55</v>
      </c>
      <c r="H295" s="5" t="s">
        <v>56</v>
      </c>
      <c r="I295" s="5" t="s">
        <v>59</v>
      </c>
      <c r="J295" s="5">
        <v>807</v>
      </c>
      <c r="K295" s="5">
        <v>526.24</v>
      </c>
      <c r="N295" s="1">
        <v>2021</v>
      </c>
      <c r="O295" s="1" t="s">
        <v>37</v>
      </c>
      <c r="P295" s="1" t="s">
        <v>22</v>
      </c>
      <c r="Q295" s="2" t="s">
        <v>23</v>
      </c>
      <c r="R295" s="14">
        <v>78</v>
      </c>
      <c r="S295" s="14">
        <v>5034.92</v>
      </c>
      <c r="T295" s="14">
        <v>5126.4639999999999</v>
      </c>
      <c r="U295" s="12">
        <v>1006.984</v>
      </c>
      <c r="V295" s="13" t="s">
        <v>12</v>
      </c>
    </row>
    <row r="296" spans="1:22" ht="22.8" customHeight="1" x14ac:dyDescent="0.3">
      <c r="A296" s="5" t="s">
        <v>60</v>
      </c>
      <c r="B296" s="5">
        <v>2020</v>
      </c>
      <c r="C296" s="5" t="s">
        <v>38</v>
      </c>
      <c r="D296" s="5" t="s">
        <v>52</v>
      </c>
      <c r="E296" s="5" t="s">
        <v>53</v>
      </c>
      <c r="F296" s="5" t="s">
        <v>54</v>
      </c>
      <c r="G296" s="5" t="s">
        <v>55</v>
      </c>
      <c r="H296" s="5" t="s">
        <v>56</v>
      </c>
      <c r="I296" s="5" t="s">
        <v>59</v>
      </c>
      <c r="J296" s="5">
        <v>211</v>
      </c>
      <c r="K296" s="5">
        <v>301.73</v>
      </c>
      <c r="N296" s="1">
        <v>2021</v>
      </c>
      <c r="O296" s="1" t="s">
        <v>37</v>
      </c>
      <c r="P296" s="1" t="s">
        <v>22</v>
      </c>
      <c r="Q296" s="2" t="s">
        <v>24</v>
      </c>
      <c r="R296" s="14">
        <v>76</v>
      </c>
      <c r="S296" s="14">
        <v>5034.5899999999992</v>
      </c>
      <c r="T296" s="14">
        <v>5126.1279999999997</v>
      </c>
      <c r="U296" s="12">
        <v>1006.9179999999999</v>
      </c>
      <c r="V296" s="13" t="s">
        <v>12</v>
      </c>
    </row>
    <row r="297" spans="1:22" ht="22.8" customHeight="1" x14ac:dyDescent="0.3">
      <c r="A297" s="5" t="s">
        <v>61</v>
      </c>
      <c r="B297" s="5">
        <v>2020</v>
      </c>
      <c r="C297" s="5" t="s">
        <v>38</v>
      </c>
      <c r="D297" s="5" t="s">
        <v>52</v>
      </c>
      <c r="E297" s="5" t="s">
        <v>53</v>
      </c>
      <c r="F297" s="5" t="s">
        <v>54</v>
      </c>
      <c r="G297" s="5" t="s">
        <v>55</v>
      </c>
      <c r="H297" s="5" t="s">
        <v>56</v>
      </c>
      <c r="I297" s="5" t="s">
        <v>59</v>
      </c>
      <c r="J297" s="5">
        <v>181</v>
      </c>
      <c r="K297" s="5">
        <v>258.83</v>
      </c>
      <c r="N297" s="1">
        <v>2021</v>
      </c>
      <c r="O297" s="1" t="s">
        <v>37</v>
      </c>
      <c r="P297" s="1" t="s">
        <v>22</v>
      </c>
      <c r="Q297" s="2" t="s">
        <v>25</v>
      </c>
      <c r="R297" s="14">
        <v>46</v>
      </c>
      <c r="S297" s="14">
        <v>230</v>
      </c>
      <c r="T297" s="14">
        <v>224</v>
      </c>
      <c r="U297" s="12">
        <v>46</v>
      </c>
      <c r="V297" s="13" t="s">
        <v>12</v>
      </c>
    </row>
    <row r="298" spans="1:22" ht="22.8" customHeight="1" x14ac:dyDescent="0.3">
      <c r="A298" s="5" t="s">
        <v>51</v>
      </c>
      <c r="B298" s="5">
        <v>2020</v>
      </c>
      <c r="C298" s="5" t="s">
        <v>38</v>
      </c>
      <c r="D298" s="5" t="s">
        <v>52</v>
      </c>
      <c r="E298" s="5" t="s">
        <v>53</v>
      </c>
      <c r="F298" s="5" t="s">
        <v>54</v>
      </c>
      <c r="G298" s="5" t="s">
        <v>55</v>
      </c>
      <c r="H298" s="5" t="s">
        <v>56</v>
      </c>
      <c r="I298" s="5" t="s">
        <v>57</v>
      </c>
      <c r="J298" s="5">
        <v>269</v>
      </c>
      <c r="K298" s="5">
        <v>384.67</v>
      </c>
      <c r="N298" s="1">
        <v>2021</v>
      </c>
      <c r="O298" s="1" t="s">
        <v>37</v>
      </c>
      <c r="P298" s="1" t="s">
        <v>22</v>
      </c>
      <c r="Q298" s="2" t="s">
        <v>26</v>
      </c>
      <c r="R298" s="14">
        <v>34</v>
      </c>
      <c r="S298" s="14">
        <v>5263.32</v>
      </c>
      <c r="T298" s="14">
        <v>5126.0160000000005</v>
      </c>
      <c r="U298" s="12">
        <v>1052.664</v>
      </c>
      <c r="V298" s="13" t="s">
        <v>12</v>
      </c>
    </row>
    <row r="299" spans="1:22" ht="22.8" customHeight="1" x14ac:dyDescent="0.3">
      <c r="A299" s="5" t="s">
        <v>58</v>
      </c>
      <c r="B299" s="5">
        <v>2020</v>
      </c>
      <c r="C299" s="5" t="s">
        <v>38</v>
      </c>
      <c r="D299" s="5" t="s">
        <v>52</v>
      </c>
      <c r="E299" s="5" t="s">
        <v>53</v>
      </c>
      <c r="F299" s="5" t="s">
        <v>54</v>
      </c>
      <c r="G299" s="5" t="s">
        <v>55</v>
      </c>
      <c r="H299" s="5" t="s">
        <v>56</v>
      </c>
      <c r="I299" s="5" t="s">
        <v>57</v>
      </c>
      <c r="J299" s="5">
        <v>263</v>
      </c>
      <c r="K299" s="5">
        <v>376.09000000000003</v>
      </c>
      <c r="N299" s="1">
        <v>2021</v>
      </c>
      <c r="O299" s="1" t="s">
        <v>37</v>
      </c>
      <c r="P299" s="1" t="s">
        <v>14</v>
      </c>
      <c r="Q299" s="10" t="s">
        <v>27</v>
      </c>
      <c r="R299" s="12">
        <v>7</v>
      </c>
      <c r="S299" s="12">
        <v>230</v>
      </c>
      <c r="T299" s="12">
        <v>224</v>
      </c>
      <c r="U299" s="12">
        <v>46</v>
      </c>
      <c r="V299" s="13" t="s">
        <v>32</v>
      </c>
    </row>
    <row r="300" spans="1:22" ht="22.8" customHeight="1" x14ac:dyDescent="0.3">
      <c r="A300" s="5" t="s">
        <v>51</v>
      </c>
      <c r="B300" s="5">
        <v>2020</v>
      </c>
      <c r="C300" s="5" t="s">
        <v>38</v>
      </c>
      <c r="D300" s="5" t="s">
        <v>52</v>
      </c>
      <c r="E300" s="5" t="s">
        <v>53</v>
      </c>
      <c r="F300" s="5" t="s">
        <v>54</v>
      </c>
      <c r="G300" s="5" t="s">
        <v>55</v>
      </c>
      <c r="H300" s="5" t="s">
        <v>56</v>
      </c>
      <c r="I300" s="5" t="s">
        <v>59</v>
      </c>
      <c r="J300" s="5">
        <v>209</v>
      </c>
      <c r="K300" s="5">
        <v>298.87</v>
      </c>
      <c r="N300" s="1">
        <v>2021</v>
      </c>
      <c r="O300" s="1" t="s">
        <v>37</v>
      </c>
      <c r="P300" s="1" t="s">
        <v>22</v>
      </c>
      <c r="Q300" s="2" t="s">
        <v>29</v>
      </c>
      <c r="R300" s="14">
        <v>3</v>
      </c>
      <c r="S300" s="14">
        <v>5263.8950000000004</v>
      </c>
      <c r="T300" s="14">
        <v>5126.576</v>
      </c>
      <c r="U300" s="12">
        <v>1052.7790000000002</v>
      </c>
      <c r="V300" s="13" t="s">
        <v>32</v>
      </c>
    </row>
    <row r="301" spans="1:22" ht="22.8" customHeight="1" x14ac:dyDescent="0.3">
      <c r="A301" s="5" t="s">
        <v>62</v>
      </c>
      <c r="B301" s="5">
        <v>2020</v>
      </c>
      <c r="C301" s="5" t="s">
        <v>38</v>
      </c>
      <c r="D301" s="5" t="s">
        <v>52</v>
      </c>
      <c r="E301" s="5" t="s">
        <v>53</v>
      </c>
      <c r="F301" s="5" t="s">
        <v>54</v>
      </c>
      <c r="G301" s="5" t="s">
        <v>55</v>
      </c>
      <c r="H301" s="5" t="s">
        <v>56</v>
      </c>
      <c r="I301" s="5" t="s">
        <v>59</v>
      </c>
      <c r="J301" s="5">
        <v>257</v>
      </c>
      <c r="K301" s="5">
        <v>367.51</v>
      </c>
      <c r="N301" s="1">
        <v>2021</v>
      </c>
      <c r="O301" s="1" t="s">
        <v>37</v>
      </c>
      <c r="P301" s="1" t="s">
        <v>28</v>
      </c>
      <c r="Q301" s="2" t="s">
        <v>28</v>
      </c>
      <c r="R301" s="14">
        <v>2</v>
      </c>
      <c r="S301" s="14">
        <v>7590</v>
      </c>
      <c r="T301" s="14">
        <v>7392</v>
      </c>
      <c r="U301" s="12">
        <v>1518</v>
      </c>
      <c r="V301" s="13" t="s">
        <v>32</v>
      </c>
    </row>
    <row r="302" spans="1:22" ht="22.8" customHeight="1" x14ac:dyDescent="0.3">
      <c r="A302" s="5" t="s">
        <v>51</v>
      </c>
      <c r="B302" s="5">
        <v>2020</v>
      </c>
      <c r="C302" s="5" t="s">
        <v>33</v>
      </c>
      <c r="D302" s="5" t="s">
        <v>64</v>
      </c>
      <c r="E302" s="5" t="s">
        <v>53</v>
      </c>
      <c r="F302" s="5" t="s">
        <v>54</v>
      </c>
      <c r="G302" s="5" t="s">
        <v>55</v>
      </c>
      <c r="H302" s="5" t="s">
        <v>56</v>
      </c>
      <c r="I302" s="5" t="s">
        <v>57</v>
      </c>
      <c r="J302" s="5">
        <v>128</v>
      </c>
      <c r="K302" s="5">
        <v>183.04</v>
      </c>
      <c r="N302" s="1">
        <v>2021</v>
      </c>
      <c r="O302" s="1" t="s">
        <v>38</v>
      </c>
      <c r="P302" s="1" t="s">
        <v>10</v>
      </c>
      <c r="Q302" s="10" t="s">
        <v>11</v>
      </c>
      <c r="R302" s="12">
        <v>3566</v>
      </c>
      <c r="S302" s="12">
        <v>5263.8950000000004</v>
      </c>
      <c r="T302" s="12">
        <v>5126.576</v>
      </c>
      <c r="U302" s="12">
        <v>1052.7790000000002</v>
      </c>
      <c r="V302" s="13" t="s">
        <v>32</v>
      </c>
    </row>
    <row r="303" spans="1:22" ht="22.8" customHeight="1" x14ac:dyDescent="0.3">
      <c r="A303" s="5" t="s">
        <v>60</v>
      </c>
      <c r="B303" s="5">
        <v>2020</v>
      </c>
      <c r="C303" s="5" t="s">
        <v>33</v>
      </c>
      <c r="D303" s="5" t="s">
        <v>64</v>
      </c>
      <c r="E303" s="5" t="s">
        <v>53</v>
      </c>
      <c r="F303" s="5" t="s">
        <v>54</v>
      </c>
      <c r="G303" s="5" t="s">
        <v>55</v>
      </c>
      <c r="H303" s="5" t="s">
        <v>56</v>
      </c>
      <c r="I303" s="5" t="s">
        <v>57</v>
      </c>
      <c r="J303" s="5">
        <v>302</v>
      </c>
      <c r="K303" s="5">
        <v>431.86</v>
      </c>
      <c r="N303" s="1">
        <v>2021</v>
      </c>
      <c r="O303" s="1" t="s">
        <v>38</v>
      </c>
      <c r="P303" s="1" t="s">
        <v>10</v>
      </c>
      <c r="Q303" s="10" t="s">
        <v>13</v>
      </c>
      <c r="R303" s="12">
        <v>2498</v>
      </c>
      <c r="S303" s="12">
        <v>8800</v>
      </c>
      <c r="T303" s="12">
        <v>8960</v>
      </c>
      <c r="U303" s="12">
        <v>1760</v>
      </c>
      <c r="V303" s="13" t="s">
        <v>32</v>
      </c>
    </row>
    <row r="304" spans="1:22" ht="22.8" customHeight="1" x14ac:dyDescent="0.3">
      <c r="A304" s="5" t="s">
        <v>58</v>
      </c>
      <c r="B304" s="5">
        <v>2020</v>
      </c>
      <c r="C304" s="5" t="s">
        <v>33</v>
      </c>
      <c r="D304" s="5" t="s">
        <v>64</v>
      </c>
      <c r="E304" s="5" t="s">
        <v>53</v>
      </c>
      <c r="F304" s="5" t="s">
        <v>54</v>
      </c>
      <c r="G304" s="5" t="s">
        <v>55</v>
      </c>
      <c r="H304" s="5" t="s">
        <v>56</v>
      </c>
      <c r="I304" s="5" t="s">
        <v>57</v>
      </c>
      <c r="J304" s="5">
        <v>328</v>
      </c>
      <c r="K304" s="5">
        <v>526.24</v>
      </c>
      <c r="N304" s="1">
        <v>2021</v>
      </c>
      <c r="O304" s="1" t="s">
        <v>38</v>
      </c>
      <c r="P304" s="1" t="s">
        <v>14</v>
      </c>
      <c r="Q304" s="10" t="s">
        <v>15</v>
      </c>
      <c r="R304" s="12">
        <v>1245</v>
      </c>
      <c r="S304" s="12">
        <v>5034.92</v>
      </c>
      <c r="T304" s="12">
        <v>5126.4639999999999</v>
      </c>
      <c r="U304" s="12">
        <v>1006.984</v>
      </c>
      <c r="V304" s="13" t="s">
        <v>32</v>
      </c>
    </row>
    <row r="305" spans="1:22" ht="22.8" customHeight="1" x14ac:dyDescent="0.3">
      <c r="A305" s="5" t="s">
        <v>51</v>
      </c>
      <c r="B305" s="5">
        <v>2020</v>
      </c>
      <c r="C305" s="5" t="s">
        <v>33</v>
      </c>
      <c r="D305" s="5" t="s">
        <v>64</v>
      </c>
      <c r="E305" s="5" t="s">
        <v>53</v>
      </c>
      <c r="F305" s="5" t="s">
        <v>54</v>
      </c>
      <c r="G305" s="5" t="s">
        <v>55</v>
      </c>
      <c r="H305" s="5" t="s">
        <v>56</v>
      </c>
      <c r="I305" s="5" t="s">
        <v>57</v>
      </c>
      <c r="J305" s="5">
        <v>130</v>
      </c>
      <c r="K305" s="5">
        <v>526.24</v>
      </c>
      <c r="N305" s="1">
        <v>2021</v>
      </c>
      <c r="O305" s="1" t="s">
        <v>38</v>
      </c>
      <c r="P305" s="1" t="s">
        <v>16</v>
      </c>
      <c r="Q305" s="2" t="s">
        <v>17</v>
      </c>
      <c r="R305" s="14">
        <v>644</v>
      </c>
      <c r="S305" s="14">
        <v>6317.85</v>
      </c>
      <c r="T305" s="14">
        <v>6432.72</v>
      </c>
      <c r="U305" s="12">
        <v>1263.5700000000002</v>
      </c>
      <c r="V305" s="13" t="s">
        <v>32</v>
      </c>
    </row>
    <row r="306" spans="1:22" ht="22.8" customHeight="1" x14ac:dyDescent="0.3">
      <c r="A306" s="5" t="s">
        <v>51</v>
      </c>
      <c r="B306" s="5">
        <v>2020</v>
      </c>
      <c r="C306" s="5" t="s">
        <v>33</v>
      </c>
      <c r="D306" s="5" t="s">
        <v>64</v>
      </c>
      <c r="E306" s="5" t="s">
        <v>53</v>
      </c>
      <c r="F306" s="5" t="s">
        <v>54</v>
      </c>
      <c r="G306" s="5" t="s">
        <v>55</v>
      </c>
      <c r="H306" s="5" t="s">
        <v>56</v>
      </c>
      <c r="I306" s="5" t="s">
        <v>57</v>
      </c>
      <c r="J306" s="5">
        <v>304</v>
      </c>
      <c r="K306" s="5">
        <v>526.24</v>
      </c>
      <c r="N306" s="1">
        <v>2021</v>
      </c>
      <c r="O306" s="1" t="s">
        <v>38</v>
      </c>
      <c r="P306" s="1" t="s">
        <v>18</v>
      </c>
      <c r="Q306" s="2" t="s">
        <v>19</v>
      </c>
      <c r="R306" s="14">
        <v>643</v>
      </c>
      <c r="S306" s="14">
        <v>7700</v>
      </c>
      <c r="T306" s="14">
        <v>7840</v>
      </c>
      <c r="U306" s="12">
        <v>1540</v>
      </c>
      <c r="V306" s="13" t="s">
        <v>32</v>
      </c>
    </row>
    <row r="307" spans="1:22" ht="22.8" customHeight="1" x14ac:dyDescent="0.3">
      <c r="A307" s="5" t="s">
        <v>58</v>
      </c>
      <c r="B307" s="5">
        <v>2020</v>
      </c>
      <c r="C307" s="5" t="s">
        <v>33</v>
      </c>
      <c r="D307" s="5" t="s">
        <v>64</v>
      </c>
      <c r="E307" s="5" t="s">
        <v>53</v>
      </c>
      <c r="F307" s="5" t="s">
        <v>54</v>
      </c>
      <c r="G307" s="5" t="s">
        <v>55</v>
      </c>
      <c r="H307" s="5" t="s">
        <v>56</v>
      </c>
      <c r="I307" s="5" t="s">
        <v>57</v>
      </c>
      <c r="J307" s="5">
        <v>989</v>
      </c>
      <c r="K307" s="5">
        <v>1414.27</v>
      </c>
      <c r="N307" s="1">
        <v>2021</v>
      </c>
      <c r="O307" s="1" t="s">
        <v>38</v>
      </c>
      <c r="P307" s="1" t="s">
        <v>16</v>
      </c>
      <c r="Q307" s="2" t="s">
        <v>20</v>
      </c>
      <c r="R307" s="14">
        <v>455</v>
      </c>
      <c r="S307" s="14">
        <v>5036.46</v>
      </c>
      <c r="T307" s="14">
        <v>5128.0320000000002</v>
      </c>
      <c r="U307" s="12">
        <v>1007.292</v>
      </c>
      <c r="V307" s="13" t="s">
        <v>32</v>
      </c>
    </row>
    <row r="308" spans="1:22" ht="22.8" customHeight="1" x14ac:dyDescent="0.3">
      <c r="A308" s="5" t="s">
        <v>51</v>
      </c>
      <c r="B308" s="5">
        <v>2020</v>
      </c>
      <c r="C308" s="5" t="s">
        <v>33</v>
      </c>
      <c r="D308" s="5" t="s">
        <v>64</v>
      </c>
      <c r="E308" s="5" t="s">
        <v>53</v>
      </c>
      <c r="F308" s="5" t="s">
        <v>54</v>
      </c>
      <c r="G308" s="5" t="s">
        <v>55</v>
      </c>
      <c r="H308" s="5" t="s">
        <v>56</v>
      </c>
      <c r="I308" s="5" t="s">
        <v>57</v>
      </c>
      <c r="J308" s="5">
        <v>1022</v>
      </c>
      <c r="K308" s="5">
        <v>1461.46</v>
      </c>
      <c r="N308" s="1">
        <v>2021</v>
      </c>
      <c r="O308" s="1" t="s">
        <v>38</v>
      </c>
      <c r="P308" s="1" t="s">
        <v>18</v>
      </c>
      <c r="Q308" s="2" t="s">
        <v>79</v>
      </c>
      <c r="R308" s="15">
        <v>345</v>
      </c>
      <c r="S308" s="15">
        <v>7700</v>
      </c>
      <c r="T308" s="15">
        <v>7840</v>
      </c>
      <c r="U308" s="12">
        <v>1540</v>
      </c>
      <c r="V308" s="13" t="s">
        <v>32</v>
      </c>
    </row>
    <row r="309" spans="1:22" ht="22.8" customHeight="1" x14ac:dyDescent="0.3">
      <c r="A309" s="5" t="s">
        <v>60</v>
      </c>
      <c r="B309" s="5">
        <v>2020</v>
      </c>
      <c r="C309" s="5" t="s">
        <v>33</v>
      </c>
      <c r="D309" s="5" t="s">
        <v>64</v>
      </c>
      <c r="E309" s="5" t="s">
        <v>53</v>
      </c>
      <c r="F309" s="5" t="s">
        <v>54</v>
      </c>
      <c r="G309" s="5" t="s">
        <v>55</v>
      </c>
      <c r="H309" s="5" t="s">
        <v>56</v>
      </c>
      <c r="I309" s="5" t="s">
        <v>57</v>
      </c>
      <c r="J309" s="5">
        <v>300</v>
      </c>
      <c r="K309" s="5">
        <v>429</v>
      </c>
      <c r="N309" s="1">
        <v>2021</v>
      </c>
      <c r="O309" s="1" t="s">
        <v>38</v>
      </c>
      <c r="P309" s="1" t="s">
        <v>14</v>
      </c>
      <c r="Q309" s="10" t="s">
        <v>21</v>
      </c>
      <c r="R309" s="12">
        <v>122</v>
      </c>
      <c r="S309" s="12">
        <v>110</v>
      </c>
      <c r="T309" s="12">
        <v>112</v>
      </c>
      <c r="U309" s="12">
        <v>22</v>
      </c>
      <c r="V309" s="13" t="s">
        <v>32</v>
      </c>
    </row>
    <row r="310" spans="1:22" ht="22.8" customHeight="1" x14ac:dyDescent="0.3">
      <c r="A310" s="5" t="s">
        <v>60</v>
      </c>
      <c r="B310" s="5">
        <v>2020</v>
      </c>
      <c r="C310" s="5" t="s">
        <v>33</v>
      </c>
      <c r="D310" s="5" t="s">
        <v>64</v>
      </c>
      <c r="E310" s="5" t="s">
        <v>53</v>
      </c>
      <c r="F310" s="5" t="s">
        <v>54</v>
      </c>
      <c r="G310" s="5" t="s">
        <v>55</v>
      </c>
      <c r="H310" s="5" t="s">
        <v>56</v>
      </c>
      <c r="I310" s="5" t="s">
        <v>57</v>
      </c>
      <c r="J310" s="5">
        <v>327</v>
      </c>
      <c r="K310" s="5">
        <v>467.61</v>
      </c>
      <c r="N310" s="1">
        <v>2021</v>
      </c>
      <c r="O310" s="1" t="s">
        <v>38</v>
      </c>
      <c r="P310" s="1" t="s">
        <v>22</v>
      </c>
      <c r="Q310" s="2" t="s">
        <v>23</v>
      </c>
      <c r="R310" s="14">
        <v>78</v>
      </c>
      <c r="S310" s="14">
        <v>5034.92</v>
      </c>
      <c r="T310" s="14">
        <v>5126.4639999999999</v>
      </c>
      <c r="U310" s="12">
        <v>1006.984</v>
      </c>
      <c r="V310" s="13" t="s">
        <v>32</v>
      </c>
    </row>
    <row r="311" spans="1:22" ht="22.8" customHeight="1" x14ac:dyDescent="0.3">
      <c r="A311" s="5" t="s">
        <v>51</v>
      </c>
      <c r="B311" s="5">
        <v>2020</v>
      </c>
      <c r="C311" s="5" t="s">
        <v>33</v>
      </c>
      <c r="D311" s="5" t="s">
        <v>64</v>
      </c>
      <c r="E311" s="5" t="s">
        <v>53</v>
      </c>
      <c r="F311" s="5" t="s">
        <v>54</v>
      </c>
      <c r="G311" s="5" t="s">
        <v>55</v>
      </c>
      <c r="H311" s="5" t="s">
        <v>56</v>
      </c>
      <c r="I311" s="5" t="s">
        <v>57</v>
      </c>
      <c r="J311" s="5">
        <v>129</v>
      </c>
      <c r="K311" s="5">
        <v>184.47</v>
      </c>
      <c r="N311" s="1">
        <v>2021</v>
      </c>
      <c r="O311" s="1" t="s">
        <v>38</v>
      </c>
      <c r="P311" s="1" t="s">
        <v>22</v>
      </c>
      <c r="Q311" s="2" t="s">
        <v>24</v>
      </c>
      <c r="R311" s="14">
        <v>76</v>
      </c>
      <c r="S311" s="14">
        <v>4576.8999999999996</v>
      </c>
      <c r="T311" s="14">
        <v>5126.1279999999997</v>
      </c>
      <c r="U311" s="12">
        <v>915.38</v>
      </c>
      <c r="V311" s="13" t="s">
        <v>32</v>
      </c>
    </row>
    <row r="312" spans="1:22" ht="22.8" customHeight="1" x14ac:dyDescent="0.3">
      <c r="A312" s="5" t="s">
        <v>58</v>
      </c>
      <c r="B312" s="5">
        <v>2020</v>
      </c>
      <c r="C312" s="5" t="s">
        <v>33</v>
      </c>
      <c r="D312" s="5" t="s">
        <v>64</v>
      </c>
      <c r="E312" s="5" t="s">
        <v>53</v>
      </c>
      <c r="F312" s="5" t="s">
        <v>54</v>
      </c>
      <c r="G312" s="5" t="s">
        <v>55</v>
      </c>
      <c r="H312" s="5" t="s">
        <v>56</v>
      </c>
      <c r="I312" s="5" t="s">
        <v>57</v>
      </c>
      <c r="J312" s="5">
        <v>303</v>
      </c>
      <c r="K312" s="5">
        <v>433.28999999999996</v>
      </c>
      <c r="N312" s="1">
        <v>2021</v>
      </c>
      <c r="O312" s="1" t="s">
        <v>38</v>
      </c>
      <c r="P312" s="1" t="s">
        <v>22</v>
      </c>
      <c r="Q312" s="2" t="s">
        <v>25</v>
      </c>
      <c r="R312" s="14">
        <v>46</v>
      </c>
      <c r="S312" s="14">
        <v>200</v>
      </c>
      <c r="T312" s="14">
        <v>224</v>
      </c>
      <c r="U312" s="12">
        <v>40</v>
      </c>
      <c r="V312" s="13" t="s">
        <v>32</v>
      </c>
    </row>
    <row r="313" spans="1:22" ht="22.8" customHeight="1" x14ac:dyDescent="0.3">
      <c r="A313" s="5" t="s">
        <v>51</v>
      </c>
      <c r="B313" s="5">
        <v>2020</v>
      </c>
      <c r="C313" s="5" t="s">
        <v>33</v>
      </c>
      <c r="D313" s="5" t="s">
        <v>64</v>
      </c>
      <c r="E313" s="5" t="s">
        <v>53</v>
      </c>
      <c r="F313" s="5" t="s">
        <v>54</v>
      </c>
      <c r="G313" s="5" t="s">
        <v>55</v>
      </c>
      <c r="H313" s="5" t="s">
        <v>56</v>
      </c>
      <c r="I313" s="5" t="s">
        <v>57</v>
      </c>
      <c r="J313" s="5">
        <v>770</v>
      </c>
      <c r="K313" s="5">
        <v>1101.0999999999999</v>
      </c>
      <c r="N313" s="1">
        <v>2021</v>
      </c>
      <c r="O313" s="1" t="s">
        <v>38</v>
      </c>
      <c r="P313" s="1" t="s">
        <v>22</v>
      </c>
      <c r="Q313" s="2" t="s">
        <v>26</v>
      </c>
      <c r="R313" s="14">
        <v>34</v>
      </c>
      <c r="S313" s="14">
        <v>4576.8</v>
      </c>
      <c r="T313" s="14">
        <v>5126.0160000000005</v>
      </c>
      <c r="U313" s="12">
        <v>915.36000000000013</v>
      </c>
      <c r="V313" s="13" t="s">
        <v>32</v>
      </c>
    </row>
    <row r="314" spans="1:22" ht="22.8" customHeight="1" x14ac:dyDescent="0.3">
      <c r="A314" s="5" t="s">
        <v>58</v>
      </c>
      <c r="B314" s="5">
        <v>2020</v>
      </c>
      <c r="C314" s="5" t="s">
        <v>33</v>
      </c>
      <c r="D314" s="5" t="s">
        <v>64</v>
      </c>
      <c r="E314" s="5" t="s">
        <v>53</v>
      </c>
      <c r="F314" s="5" t="s">
        <v>54</v>
      </c>
      <c r="G314" s="5" t="s">
        <v>55</v>
      </c>
      <c r="H314" s="5" t="s">
        <v>56</v>
      </c>
      <c r="I314" s="5" t="s">
        <v>57</v>
      </c>
      <c r="J314" s="5">
        <v>857</v>
      </c>
      <c r="K314" s="5">
        <v>1225.51</v>
      </c>
      <c r="N314" s="1">
        <v>2021</v>
      </c>
      <c r="O314" s="1" t="s">
        <v>38</v>
      </c>
      <c r="P314" s="1" t="s">
        <v>14</v>
      </c>
      <c r="Q314" s="10" t="s">
        <v>27</v>
      </c>
      <c r="R314" s="12">
        <v>7</v>
      </c>
      <c r="S314" s="12">
        <v>200</v>
      </c>
      <c r="T314" s="12">
        <v>224</v>
      </c>
      <c r="U314" s="12">
        <v>40</v>
      </c>
      <c r="V314" s="13" t="s">
        <v>32</v>
      </c>
    </row>
    <row r="315" spans="1:22" ht="22.8" customHeight="1" x14ac:dyDescent="0.3">
      <c r="A315" s="5" t="s">
        <v>60</v>
      </c>
      <c r="B315" s="5">
        <v>2020</v>
      </c>
      <c r="C315" s="5" t="s">
        <v>33</v>
      </c>
      <c r="D315" s="5" t="s">
        <v>64</v>
      </c>
      <c r="E315" s="5" t="s">
        <v>53</v>
      </c>
      <c r="F315" s="5" t="s">
        <v>54</v>
      </c>
      <c r="G315" s="5" t="s">
        <v>55</v>
      </c>
      <c r="H315" s="5" t="s">
        <v>56</v>
      </c>
      <c r="I315" s="5" t="s">
        <v>57</v>
      </c>
      <c r="J315" s="5">
        <v>329</v>
      </c>
      <c r="K315" s="5">
        <v>470.47</v>
      </c>
      <c r="N315" s="1">
        <v>2021</v>
      </c>
      <c r="O315" s="1" t="s">
        <v>38</v>
      </c>
      <c r="P315" s="1" t="s">
        <v>22</v>
      </c>
      <c r="Q315" s="2" t="s">
        <v>29</v>
      </c>
      <c r="R315" s="14">
        <v>3</v>
      </c>
      <c r="S315" s="14">
        <v>4577.3</v>
      </c>
      <c r="T315" s="14">
        <v>5126.576</v>
      </c>
      <c r="U315" s="12">
        <v>915.46</v>
      </c>
      <c r="V315" s="13" t="s">
        <v>32</v>
      </c>
    </row>
    <row r="316" spans="1:22" ht="22.8" customHeight="1" x14ac:dyDescent="0.3">
      <c r="A316" s="5" t="s">
        <v>51</v>
      </c>
      <c r="B316" s="5">
        <v>2020</v>
      </c>
      <c r="C316" s="5" t="s">
        <v>33</v>
      </c>
      <c r="D316" s="5" t="s">
        <v>64</v>
      </c>
      <c r="E316" s="5" t="s">
        <v>53</v>
      </c>
      <c r="F316" s="5" t="s">
        <v>54</v>
      </c>
      <c r="G316" s="5" t="s">
        <v>55</v>
      </c>
      <c r="H316" s="5" t="s">
        <v>56</v>
      </c>
      <c r="I316" s="5" t="s">
        <v>57</v>
      </c>
      <c r="J316" s="5">
        <v>131</v>
      </c>
      <c r="K316" s="5">
        <v>187.32999999999998</v>
      </c>
      <c r="N316" s="1">
        <v>2021</v>
      </c>
      <c r="O316" s="1" t="s">
        <v>38</v>
      </c>
      <c r="P316" s="1" t="s">
        <v>28</v>
      </c>
      <c r="Q316" s="2" t="s">
        <v>28</v>
      </c>
      <c r="R316" s="14">
        <v>2</v>
      </c>
      <c r="S316" s="14">
        <v>6600</v>
      </c>
      <c r="T316" s="14">
        <v>7392</v>
      </c>
      <c r="U316" s="12">
        <v>1320</v>
      </c>
      <c r="V316" s="13" t="s">
        <v>32</v>
      </c>
    </row>
    <row r="317" spans="1:22" ht="22.8" customHeight="1" x14ac:dyDescent="0.3">
      <c r="A317" s="5" t="s">
        <v>60</v>
      </c>
      <c r="B317" s="5">
        <v>2020</v>
      </c>
      <c r="C317" s="5" t="s">
        <v>37</v>
      </c>
      <c r="D317" s="5" t="s">
        <v>64</v>
      </c>
      <c r="E317" s="5" t="s">
        <v>53</v>
      </c>
      <c r="F317" s="5" t="s">
        <v>54</v>
      </c>
      <c r="G317" s="5" t="s">
        <v>55</v>
      </c>
      <c r="H317" s="5" t="s">
        <v>56</v>
      </c>
      <c r="I317" s="5" t="s">
        <v>57</v>
      </c>
      <c r="J317" s="5">
        <v>308</v>
      </c>
      <c r="K317" s="5">
        <v>440.44</v>
      </c>
      <c r="N317" s="1">
        <v>2021</v>
      </c>
      <c r="O317" s="1" t="s">
        <v>39</v>
      </c>
      <c r="P317" s="1" t="s">
        <v>10</v>
      </c>
      <c r="Q317" s="10" t="s">
        <v>11</v>
      </c>
      <c r="R317" s="12">
        <v>3566</v>
      </c>
      <c r="S317" s="12">
        <v>4577.3</v>
      </c>
      <c r="T317" s="12">
        <v>5126.576</v>
      </c>
      <c r="U317" s="12">
        <v>915.46</v>
      </c>
      <c r="V317" s="13" t="s">
        <v>32</v>
      </c>
    </row>
    <row r="318" spans="1:22" ht="22.8" customHeight="1" x14ac:dyDescent="0.3">
      <c r="A318" s="5" t="s">
        <v>51</v>
      </c>
      <c r="B318" s="5">
        <v>2020</v>
      </c>
      <c r="C318" s="5" t="s">
        <v>37</v>
      </c>
      <c r="D318" s="5" t="s">
        <v>64</v>
      </c>
      <c r="E318" s="5" t="s">
        <v>53</v>
      </c>
      <c r="F318" s="5" t="s">
        <v>54</v>
      </c>
      <c r="G318" s="5" t="s">
        <v>55</v>
      </c>
      <c r="H318" s="5" t="s">
        <v>56</v>
      </c>
      <c r="I318" s="5" t="s">
        <v>57</v>
      </c>
      <c r="J318" s="5">
        <v>356</v>
      </c>
      <c r="K318" s="5">
        <v>509.08</v>
      </c>
      <c r="N318" s="1">
        <v>2021</v>
      </c>
      <c r="O318" s="1" t="s">
        <v>39</v>
      </c>
      <c r="P318" s="1" t="s">
        <v>10</v>
      </c>
      <c r="Q318" s="10" t="s">
        <v>13</v>
      </c>
      <c r="R318" s="12">
        <v>2498</v>
      </c>
      <c r="S318" s="12">
        <v>8000</v>
      </c>
      <c r="T318" s="12">
        <v>8960</v>
      </c>
      <c r="U318" s="12">
        <v>1600</v>
      </c>
      <c r="V318" s="13" t="s">
        <v>32</v>
      </c>
    </row>
    <row r="319" spans="1:22" ht="22.8" customHeight="1" x14ac:dyDescent="0.3">
      <c r="A319" s="5" t="s">
        <v>58</v>
      </c>
      <c r="B319" s="5">
        <v>2020</v>
      </c>
      <c r="C319" s="5" t="s">
        <v>37</v>
      </c>
      <c r="D319" s="5" t="s">
        <v>64</v>
      </c>
      <c r="E319" s="5" t="s">
        <v>53</v>
      </c>
      <c r="F319" s="5" t="s">
        <v>54</v>
      </c>
      <c r="G319" s="5" t="s">
        <v>55</v>
      </c>
      <c r="H319" s="5" t="s">
        <v>56</v>
      </c>
      <c r="I319" s="5" t="s">
        <v>57</v>
      </c>
      <c r="J319" s="5">
        <v>310</v>
      </c>
      <c r="K319" s="5">
        <v>526.24</v>
      </c>
      <c r="N319" s="1">
        <v>2021</v>
      </c>
      <c r="O319" s="1" t="s">
        <v>39</v>
      </c>
      <c r="P319" s="1" t="s">
        <v>14</v>
      </c>
      <c r="Q319" s="10" t="s">
        <v>15</v>
      </c>
      <c r="R319" s="12">
        <v>1245</v>
      </c>
      <c r="S319" s="12">
        <v>4577.2</v>
      </c>
      <c r="T319" s="12">
        <v>5126.4639999999999</v>
      </c>
      <c r="U319" s="12">
        <v>915.44</v>
      </c>
      <c r="V319" s="13" t="s">
        <v>32</v>
      </c>
    </row>
    <row r="320" spans="1:22" ht="22.8" customHeight="1" x14ac:dyDescent="0.3">
      <c r="A320" s="5" t="s">
        <v>58</v>
      </c>
      <c r="B320" s="5">
        <v>2020</v>
      </c>
      <c r="C320" s="5" t="s">
        <v>37</v>
      </c>
      <c r="D320" s="5" t="s">
        <v>64</v>
      </c>
      <c r="E320" s="5" t="s">
        <v>53</v>
      </c>
      <c r="F320" s="5" t="s">
        <v>54</v>
      </c>
      <c r="G320" s="5" t="s">
        <v>55</v>
      </c>
      <c r="H320" s="5" t="s">
        <v>56</v>
      </c>
      <c r="I320" s="5" t="s">
        <v>57</v>
      </c>
      <c r="J320" s="5">
        <v>352</v>
      </c>
      <c r="K320" s="5">
        <v>526.24</v>
      </c>
      <c r="N320" s="1">
        <v>2021</v>
      </c>
      <c r="O320" s="1" t="s">
        <v>39</v>
      </c>
      <c r="P320" s="1" t="s">
        <v>16</v>
      </c>
      <c r="Q320" s="2" t="s">
        <v>17</v>
      </c>
      <c r="R320" s="14">
        <v>644</v>
      </c>
      <c r="S320" s="14">
        <v>5743.5</v>
      </c>
      <c r="T320" s="14">
        <v>6432.72</v>
      </c>
      <c r="U320" s="12">
        <v>1148.7</v>
      </c>
      <c r="V320" s="13" t="s">
        <v>32</v>
      </c>
    </row>
    <row r="321" spans="1:22" ht="22.8" customHeight="1" x14ac:dyDescent="0.3">
      <c r="A321" s="5" t="s">
        <v>58</v>
      </c>
      <c r="B321" s="5">
        <v>2020</v>
      </c>
      <c r="C321" s="5" t="s">
        <v>37</v>
      </c>
      <c r="D321" s="5" t="s">
        <v>64</v>
      </c>
      <c r="E321" s="5" t="s">
        <v>53</v>
      </c>
      <c r="F321" s="5" t="s">
        <v>54</v>
      </c>
      <c r="G321" s="5" t="s">
        <v>55</v>
      </c>
      <c r="H321" s="5" t="s">
        <v>56</v>
      </c>
      <c r="I321" s="5" t="s">
        <v>57</v>
      </c>
      <c r="J321" s="5">
        <v>280</v>
      </c>
      <c r="K321" s="5">
        <v>526.24</v>
      </c>
      <c r="N321" s="1">
        <v>2021</v>
      </c>
      <c r="O321" s="1" t="s">
        <v>39</v>
      </c>
      <c r="P321" s="1" t="s">
        <v>18</v>
      </c>
      <c r="Q321" s="2" t="s">
        <v>19</v>
      </c>
      <c r="R321" s="14">
        <v>643</v>
      </c>
      <c r="S321" s="14">
        <v>7000</v>
      </c>
      <c r="T321" s="14">
        <v>7840</v>
      </c>
      <c r="U321" s="12">
        <v>1400</v>
      </c>
      <c r="V321" s="13" t="s">
        <v>32</v>
      </c>
    </row>
    <row r="322" spans="1:22" ht="22.8" customHeight="1" x14ac:dyDescent="0.3">
      <c r="A322" s="5" t="s">
        <v>58</v>
      </c>
      <c r="B322" s="5">
        <v>2020</v>
      </c>
      <c r="C322" s="5" t="s">
        <v>37</v>
      </c>
      <c r="D322" s="5" t="s">
        <v>64</v>
      </c>
      <c r="E322" s="5" t="s">
        <v>53</v>
      </c>
      <c r="F322" s="5" t="s">
        <v>54</v>
      </c>
      <c r="G322" s="5" t="s">
        <v>55</v>
      </c>
      <c r="H322" s="5" t="s">
        <v>56</v>
      </c>
      <c r="I322" s="5" t="s">
        <v>57</v>
      </c>
      <c r="J322" s="5">
        <v>993</v>
      </c>
      <c r="K322" s="5">
        <v>1419.99</v>
      </c>
      <c r="N322" s="1">
        <v>2021</v>
      </c>
      <c r="O322" s="1" t="s">
        <v>39</v>
      </c>
      <c r="P322" s="1" t="s">
        <v>16</v>
      </c>
      <c r="Q322" s="2" t="s">
        <v>20</v>
      </c>
      <c r="R322" s="14">
        <v>455</v>
      </c>
      <c r="S322" s="14">
        <v>4578.6000000000004</v>
      </c>
      <c r="T322" s="14">
        <v>5128.0320000000002</v>
      </c>
      <c r="U322" s="12">
        <v>915.72000000000014</v>
      </c>
      <c r="V322" s="13" t="s">
        <v>12</v>
      </c>
    </row>
    <row r="323" spans="1:22" ht="22.8" customHeight="1" x14ac:dyDescent="0.3">
      <c r="A323" s="5" t="s">
        <v>58</v>
      </c>
      <c r="B323" s="5">
        <v>2020</v>
      </c>
      <c r="C323" s="5" t="s">
        <v>37</v>
      </c>
      <c r="D323" s="5" t="s">
        <v>64</v>
      </c>
      <c r="E323" s="5" t="s">
        <v>53</v>
      </c>
      <c r="F323" s="5" t="s">
        <v>54</v>
      </c>
      <c r="G323" s="5" t="s">
        <v>55</v>
      </c>
      <c r="H323" s="5" t="s">
        <v>56</v>
      </c>
      <c r="I323" s="5" t="s">
        <v>57</v>
      </c>
      <c r="J323" s="5">
        <v>1026</v>
      </c>
      <c r="K323" s="5">
        <v>1467.18</v>
      </c>
      <c r="N323" s="1">
        <v>2021</v>
      </c>
      <c r="O323" s="1" t="s">
        <v>39</v>
      </c>
      <c r="P323" s="1" t="s">
        <v>18</v>
      </c>
      <c r="Q323" s="2" t="s">
        <v>79</v>
      </c>
      <c r="R323" s="15">
        <v>345</v>
      </c>
      <c r="S323" s="15">
        <v>7000</v>
      </c>
      <c r="T323" s="15">
        <v>7840</v>
      </c>
      <c r="U323" s="12">
        <v>1400</v>
      </c>
      <c r="V323" s="13" t="s">
        <v>12</v>
      </c>
    </row>
    <row r="324" spans="1:22" ht="22.8" customHeight="1" x14ac:dyDescent="0.3">
      <c r="A324" s="5" t="s">
        <v>60</v>
      </c>
      <c r="B324" s="5">
        <v>2020</v>
      </c>
      <c r="C324" s="5" t="s">
        <v>37</v>
      </c>
      <c r="D324" s="5" t="s">
        <v>64</v>
      </c>
      <c r="E324" s="5" t="s">
        <v>53</v>
      </c>
      <c r="F324" s="5" t="s">
        <v>54</v>
      </c>
      <c r="G324" s="5" t="s">
        <v>55</v>
      </c>
      <c r="H324" s="5" t="s">
        <v>56</v>
      </c>
      <c r="I324" s="5" t="s">
        <v>57</v>
      </c>
      <c r="J324" s="5">
        <v>282</v>
      </c>
      <c r="K324" s="5">
        <v>403.26</v>
      </c>
      <c r="N324" s="1">
        <v>2021</v>
      </c>
      <c r="O324" s="1" t="s">
        <v>39</v>
      </c>
      <c r="P324" s="1" t="s">
        <v>14</v>
      </c>
      <c r="Q324" s="10" t="s">
        <v>21</v>
      </c>
      <c r="R324" s="12">
        <v>122</v>
      </c>
      <c r="S324" s="12">
        <v>100</v>
      </c>
      <c r="T324" s="12">
        <v>112</v>
      </c>
      <c r="U324" s="12">
        <v>20</v>
      </c>
      <c r="V324" s="13" t="s">
        <v>12</v>
      </c>
    </row>
    <row r="325" spans="1:22" ht="22.8" customHeight="1" x14ac:dyDescent="0.3">
      <c r="A325" s="5" t="s">
        <v>60</v>
      </c>
      <c r="B325" s="5">
        <v>2020</v>
      </c>
      <c r="C325" s="5" t="s">
        <v>37</v>
      </c>
      <c r="D325" s="5" t="s">
        <v>64</v>
      </c>
      <c r="E325" s="5" t="s">
        <v>53</v>
      </c>
      <c r="F325" s="5" t="s">
        <v>54</v>
      </c>
      <c r="G325" s="5" t="s">
        <v>55</v>
      </c>
      <c r="H325" s="5" t="s">
        <v>56</v>
      </c>
      <c r="I325" s="5" t="s">
        <v>57</v>
      </c>
      <c r="J325" s="5">
        <v>309</v>
      </c>
      <c r="K325" s="5">
        <v>441.87</v>
      </c>
      <c r="N325" s="1">
        <v>2021</v>
      </c>
      <c r="O325" s="1" t="s">
        <v>39</v>
      </c>
      <c r="P325" s="1" t="s">
        <v>22</v>
      </c>
      <c r="Q325" s="2" t="s">
        <v>23</v>
      </c>
      <c r="R325" s="14">
        <v>78</v>
      </c>
      <c r="S325" s="14">
        <v>4577.2</v>
      </c>
      <c r="T325" s="14">
        <v>5126.4639999999999</v>
      </c>
      <c r="U325" s="12">
        <v>915.44</v>
      </c>
      <c r="V325" s="13" t="s">
        <v>12</v>
      </c>
    </row>
    <row r="326" spans="1:22" ht="22.8" customHeight="1" x14ac:dyDescent="0.3">
      <c r="A326" s="5" t="s">
        <v>51</v>
      </c>
      <c r="B326" s="5">
        <v>2020</v>
      </c>
      <c r="C326" s="5" t="s">
        <v>37</v>
      </c>
      <c r="D326" s="5" t="s">
        <v>64</v>
      </c>
      <c r="E326" s="5" t="s">
        <v>53</v>
      </c>
      <c r="F326" s="5" t="s">
        <v>54</v>
      </c>
      <c r="G326" s="5" t="s">
        <v>55</v>
      </c>
      <c r="H326" s="5" t="s">
        <v>56</v>
      </c>
      <c r="I326" s="5" t="s">
        <v>57</v>
      </c>
      <c r="J326" s="5">
        <v>357</v>
      </c>
      <c r="K326" s="5">
        <v>510.51</v>
      </c>
      <c r="N326" s="1">
        <v>2021</v>
      </c>
      <c r="O326" s="1" t="s">
        <v>39</v>
      </c>
      <c r="P326" s="1" t="s">
        <v>22</v>
      </c>
      <c r="Q326" s="2" t="s">
        <v>24</v>
      </c>
      <c r="R326" s="14">
        <v>76</v>
      </c>
      <c r="S326" s="14">
        <v>4576.8999999999996</v>
      </c>
      <c r="T326" s="14">
        <v>5126.1279999999997</v>
      </c>
      <c r="U326" s="12">
        <v>915.38</v>
      </c>
      <c r="V326" s="13" t="s">
        <v>12</v>
      </c>
    </row>
    <row r="327" spans="1:22" ht="22.8" customHeight="1" x14ac:dyDescent="0.3">
      <c r="A327" s="5" t="s">
        <v>58</v>
      </c>
      <c r="B327" s="5">
        <v>2020</v>
      </c>
      <c r="C327" s="5" t="s">
        <v>37</v>
      </c>
      <c r="D327" s="5" t="s">
        <v>64</v>
      </c>
      <c r="E327" s="5" t="s">
        <v>53</v>
      </c>
      <c r="F327" s="5" t="s">
        <v>54</v>
      </c>
      <c r="G327" s="5" t="s">
        <v>55</v>
      </c>
      <c r="H327" s="5" t="s">
        <v>56</v>
      </c>
      <c r="I327" s="5" t="s">
        <v>57</v>
      </c>
      <c r="J327" s="5">
        <v>279</v>
      </c>
      <c r="K327" s="5">
        <v>398.97</v>
      </c>
      <c r="N327" s="1">
        <v>2021</v>
      </c>
      <c r="O327" s="1" t="s">
        <v>39</v>
      </c>
      <c r="P327" s="1" t="s">
        <v>22</v>
      </c>
      <c r="Q327" s="2" t="s">
        <v>25</v>
      </c>
      <c r="R327" s="14">
        <v>46</v>
      </c>
      <c r="S327" s="14">
        <v>200</v>
      </c>
      <c r="T327" s="14">
        <v>224</v>
      </c>
      <c r="U327" s="12">
        <v>40</v>
      </c>
      <c r="V327" s="13" t="s">
        <v>12</v>
      </c>
    </row>
    <row r="328" spans="1:22" ht="22.8" customHeight="1" x14ac:dyDescent="0.3">
      <c r="A328" s="5" t="s">
        <v>58</v>
      </c>
      <c r="B328" s="5">
        <v>2020</v>
      </c>
      <c r="C328" s="5" t="s">
        <v>37</v>
      </c>
      <c r="D328" s="5" t="s">
        <v>64</v>
      </c>
      <c r="E328" s="5" t="s">
        <v>53</v>
      </c>
      <c r="F328" s="5" t="s">
        <v>54</v>
      </c>
      <c r="G328" s="5" t="s">
        <v>55</v>
      </c>
      <c r="H328" s="5" t="s">
        <v>56</v>
      </c>
      <c r="I328" s="5" t="s">
        <v>57</v>
      </c>
      <c r="J328" s="5">
        <v>774</v>
      </c>
      <c r="K328" s="5">
        <v>1106.82</v>
      </c>
      <c r="N328" s="1">
        <v>2021</v>
      </c>
      <c r="O328" s="1" t="s">
        <v>39</v>
      </c>
      <c r="P328" s="1" t="s">
        <v>22</v>
      </c>
      <c r="Q328" s="2" t="s">
        <v>26</v>
      </c>
      <c r="R328" s="14">
        <v>34</v>
      </c>
      <c r="S328" s="14">
        <v>4576.8</v>
      </c>
      <c r="T328" s="14">
        <v>5126.0160000000005</v>
      </c>
      <c r="U328" s="12">
        <v>915.36000000000013</v>
      </c>
      <c r="V328" s="13" t="s">
        <v>12</v>
      </c>
    </row>
    <row r="329" spans="1:22" ht="22.8" customHeight="1" x14ac:dyDescent="0.3">
      <c r="A329" s="5" t="s">
        <v>51</v>
      </c>
      <c r="B329" s="5">
        <v>2020</v>
      </c>
      <c r="C329" s="5" t="s">
        <v>37</v>
      </c>
      <c r="D329" s="5" t="s">
        <v>64</v>
      </c>
      <c r="E329" s="5" t="s">
        <v>53</v>
      </c>
      <c r="F329" s="5" t="s">
        <v>54</v>
      </c>
      <c r="G329" s="5" t="s">
        <v>55</v>
      </c>
      <c r="H329" s="5" t="s">
        <v>56</v>
      </c>
      <c r="I329" s="5" t="s">
        <v>57</v>
      </c>
      <c r="J329" s="5">
        <v>807</v>
      </c>
      <c r="K329" s="5">
        <v>1154.01</v>
      </c>
      <c r="N329" s="1">
        <v>2021</v>
      </c>
      <c r="O329" s="1" t="s">
        <v>39</v>
      </c>
      <c r="P329" s="1" t="s">
        <v>14</v>
      </c>
      <c r="Q329" s="10" t="s">
        <v>27</v>
      </c>
      <c r="R329" s="12">
        <v>7</v>
      </c>
      <c r="S329" s="12">
        <v>200</v>
      </c>
      <c r="T329" s="12">
        <v>224</v>
      </c>
      <c r="U329" s="12">
        <v>40</v>
      </c>
      <c r="V329" s="13" t="s">
        <v>12</v>
      </c>
    </row>
    <row r="330" spans="1:22" ht="22.8" customHeight="1" x14ac:dyDescent="0.3">
      <c r="A330" s="5" t="s">
        <v>58</v>
      </c>
      <c r="B330" s="5">
        <v>2020</v>
      </c>
      <c r="C330" s="5" t="s">
        <v>37</v>
      </c>
      <c r="D330" s="5" t="s">
        <v>64</v>
      </c>
      <c r="E330" s="5" t="s">
        <v>53</v>
      </c>
      <c r="F330" s="5" t="s">
        <v>54</v>
      </c>
      <c r="G330" s="5" t="s">
        <v>55</v>
      </c>
      <c r="H330" s="5" t="s">
        <v>56</v>
      </c>
      <c r="I330" s="5" t="s">
        <v>57</v>
      </c>
      <c r="J330" s="5">
        <v>860</v>
      </c>
      <c r="K330" s="5">
        <v>1229.8</v>
      </c>
      <c r="N330" s="1">
        <v>2021</v>
      </c>
      <c r="O330" s="1" t="s">
        <v>39</v>
      </c>
      <c r="P330" s="1" t="s">
        <v>22</v>
      </c>
      <c r="Q330" s="2" t="s">
        <v>29</v>
      </c>
      <c r="R330" s="14">
        <v>3</v>
      </c>
      <c r="S330" s="14">
        <v>4577.3</v>
      </c>
      <c r="T330" s="14">
        <v>5126.576</v>
      </c>
      <c r="U330" s="12">
        <v>915.46</v>
      </c>
      <c r="V330" s="13" t="s">
        <v>12</v>
      </c>
    </row>
    <row r="331" spans="1:22" ht="22.8" customHeight="1" x14ac:dyDescent="0.3">
      <c r="A331" s="5" t="s">
        <v>62</v>
      </c>
      <c r="B331" s="5">
        <v>2020</v>
      </c>
      <c r="C331" s="5" t="s">
        <v>37</v>
      </c>
      <c r="D331" s="5" t="s">
        <v>64</v>
      </c>
      <c r="E331" s="5" t="s">
        <v>53</v>
      </c>
      <c r="F331" s="5" t="s">
        <v>54</v>
      </c>
      <c r="G331" s="5" t="s">
        <v>55</v>
      </c>
      <c r="H331" s="5" t="s">
        <v>56</v>
      </c>
      <c r="I331" s="5" t="s">
        <v>57</v>
      </c>
      <c r="J331" s="5">
        <v>353</v>
      </c>
      <c r="K331" s="5">
        <v>504.78999999999996</v>
      </c>
      <c r="N331" s="1">
        <v>2021</v>
      </c>
      <c r="O331" s="1" t="s">
        <v>39</v>
      </c>
      <c r="P331" s="1" t="s">
        <v>28</v>
      </c>
      <c r="Q331" s="2" t="s">
        <v>28</v>
      </c>
      <c r="R331" s="14">
        <v>2</v>
      </c>
      <c r="S331" s="14">
        <v>6600</v>
      </c>
      <c r="T331" s="14">
        <v>7392</v>
      </c>
      <c r="U331" s="12">
        <v>1320</v>
      </c>
      <c r="V331" s="13" t="s">
        <v>12</v>
      </c>
    </row>
    <row r="332" spans="1:22" ht="22.8" customHeight="1" x14ac:dyDescent="0.3">
      <c r="A332" s="5" t="s">
        <v>60</v>
      </c>
      <c r="B332" s="5">
        <v>2020</v>
      </c>
      <c r="C332" s="5" t="s">
        <v>37</v>
      </c>
      <c r="D332" s="5" t="s">
        <v>64</v>
      </c>
      <c r="E332" s="5" t="s">
        <v>53</v>
      </c>
      <c r="F332" s="5" t="s">
        <v>54</v>
      </c>
      <c r="G332" s="5" t="s">
        <v>55</v>
      </c>
      <c r="H332" s="5" t="s">
        <v>56</v>
      </c>
      <c r="I332" s="5" t="s">
        <v>57</v>
      </c>
      <c r="J332" s="5">
        <v>281</v>
      </c>
      <c r="K332" s="5">
        <v>401.83</v>
      </c>
      <c r="N332" s="1">
        <v>2021</v>
      </c>
      <c r="O332" s="1" t="s">
        <v>40</v>
      </c>
      <c r="P332" s="1" t="s">
        <v>10</v>
      </c>
      <c r="Q332" s="10" t="s">
        <v>11</v>
      </c>
      <c r="R332" s="12">
        <v>3566</v>
      </c>
      <c r="S332" s="12">
        <v>4577.3</v>
      </c>
      <c r="T332" s="12">
        <v>5126.576</v>
      </c>
      <c r="U332" s="12">
        <v>915.46</v>
      </c>
      <c r="V332" s="13" t="s">
        <v>12</v>
      </c>
    </row>
    <row r="333" spans="1:22" ht="22.8" customHeight="1" x14ac:dyDescent="0.3">
      <c r="A333" s="5" t="s">
        <v>60</v>
      </c>
      <c r="B333" s="5">
        <v>2020</v>
      </c>
      <c r="C333" s="5" t="s">
        <v>41</v>
      </c>
      <c r="D333" s="5" t="s">
        <v>64</v>
      </c>
      <c r="E333" s="5" t="s">
        <v>53</v>
      </c>
      <c r="F333" s="5" t="s">
        <v>54</v>
      </c>
      <c r="G333" s="5" t="s">
        <v>55</v>
      </c>
      <c r="H333" s="5" t="s">
        <v>56</v>
      </c>
      <c r="I333" s="5" t="s">
        <v>57</v>
      </c>
      <c r="J333" s="5">
        <v>284</v>
      </c>
      <c r="K333" s="5">
        <v>406.12</v>
      </c>
      <c r="N333" s="1">
        <v>2021</v>
      </c>
      <c r="O333" s="1" t="s">
        <v>40</v>
      </c>
      <c r="P333" s="1" t="s">
        <v>10</v>
      </c>
      <c r="Q333" s="10" t="s">
        <v>13</v>
      </c>
      <c r="R333" s="12">
        <v>2498</v>
      </c>
      <c r="S333" s="12">
        <v>8000</v>
      </c>
      <c r="T333" s="12">
        <v>8960</v>
      </c>
      <c r="U333" s="12">
        <v>1600</v>
      </c>
      <c r="V333" s="13" t="s">
        <v>12</v>
      </c>
    </row>
    <row r="334" spans="1:22" ht="22.8" customHeight="1" x14ac:dyDescent="0.3">
      <c r="A334" s="5" t="s">
        <v>58</v>
      </c>
      <c r="B334" s="5">
        <v>2020</v>
      </c>
      <c r="C334" s="5" t="s">
        <v>41</v>
      </c>
      <c r="D334" s="5" t="s">
        <v>64</v>
      </c>
      <c r="E334" s="5" t="s">
        <v>53</v>
      </c>
      <c r="F334" s="5" t="s">
        <v>54</v>
      </c>
      <c r="G334" s="5" t="s">
        <v>55</v>
      </c>
      <c r="H334" s="5" t="s">
        <v>56</v>
      </c>
      <c r="I334" s="5" t="s">
        <v>57</v>
      </c>
      <c r="J334" s="5">
        <v>332</v>
      </c>
      <c r="K334" s="5">
        <v>474.76</v>
      </c>
      <c r="N334" s="1">
        <v>2021</v>
      </c>
      <c r="O334" s="1" t="s">
        <v>40</v>
      </c>
      <c r="P334" s="1" t="s">
        <v>14</v>
      </c>
      <c r="Q334" s="10" t="s">
        <v>15</v>
      </c>
      <c r="R334" s="12">
        <v>1245</v>
      </c>
      <c r="S334" s="12">
        <v>4577.2</v>
      </c>
      <c r="T334" s="12">
        <v>5126.4639999999999</v>
      </c>
      <c r="U334" s="12">
        <v>915.44</v>
      </c>
      <c r="V334" s="13" t="s">
        <v>12</v>
      </c>
    </row>
    <row r="335" spans="1:22" ht="22.8" customHeight="1" x14ac:dyDescent="0.3">
      <c r="A335" s="5" t="s">
        <v>60</v>
      </c>
      <c r="B335" s="5">
        <v>2020</v>
      </c>
      <c r="C335" s="5" t="s">
        <v>41</v>
      </c>
      <c r="D335" s="5" t="s">
        <v>64</v>
      </c>
      <c r="E335" s="5" t="s">
        <v>53</v>
      </c>
      <c r="F335" s="5" t="s">
        <v>54</v>
      </c>
      <c r="G335" s="5" t="s">
        <v>55</v>
      </c>
      <c r="H335" s="5" t="s">
        <v>56</v>
      </c>
      <c r="I335" s="5" t="s">
        <v>57</v>
      </c>
      <c r="J335" s="5">
        <v>260</v>
      </c>
      <c r="K335" s="5">
        <v>371.8</v>
      </c>
      <c r="N335" s="1">
        <v>2021</v>
      </c>
      <c r="O335" s="1" t="s">
        <v>40</v>
      </c>
      <c r="P335" s="1" t="s">
        <v>16</v>
      </c>
      <c r="Q335" s="2" t="s">
        <v>17</v>
      </c>
      <c r="R335" s="14">
        <v>644</v>
      </c>
      <c r="S335" s="14">
        <v>5743.5</v>
      </c>
      <c r="T335" s="14">
        <v>6432.72</v>
      </c>
      <c r="U335" s="12">
        <v>1148.7</v>
      </c>
      <c r="V335" s="13" t="s">
        <v>12</v>
      </c>
    </row>
    <row r="336" spans="1:22" ht="22.8" customHeight="1" x14ac:dyDescent="0.3">
      <c r="A336" s="5" t="s">
        <v>58</v>
      </c>
      <c r="B336" s="5">
        <v>2020</v>
      </c>
      <c r="C336" s="5" t="s">
        <v>41</v>
      </c>
      <c r="D336" s="5" t="s">
        <v>64</v>
      </c>
      <c r="E336" s="5" t="s">
        <v>53</v>
      </c>
      <c r="F336" s="5" t="s">
        <v>54</v>
      </c>
      <c r="G336" s="5" t="s">
        <v>55</v>
      </c>
      <c r="H336" s="5" t="s">
        <v>56</v>
      </c>
      <c r="I336" s="5" t="s">
        <v>57</v>
      </c>
      <c r="J336" s="5">
        <v>286</v>
      </c>
      <c r="K336" s="5">
        <v>526.24</v>
      </c>
      <c r="N336" s="1">
        <v>2021</v>
      </c>
      <c r="O336" s="1" t="s">
        <v>40</v>
      </c>
      <c r="P336" s="1" t="s">
        <v>18</v>
      </c>
      <c r="Q336" s="2" t="s">
        <v>19</v>
      </c>
      <c r="R336" s="14">
        <v>643</v>
      </c>
      <c r="S336" s="14">
        <v>7000</v>
      </c>
      <c r="T336" s="14">
        <v>7840</v>
      </c>
      <c r="U336" s="12">
        <v>1400</v>
      </c>
      <c r="V336" s="13" t="s">
        <v>12</v>
      </c>
    </row>
    <row r="337" spans="1:22" ht="22.8" customHeight="1" x14ac:dyDescent="0.3">
      <c r="A337" s="5" t="s">
        <v>51</v>
      </c>
      <c r="B337" s="5">
        <v>2020</v>
      </c>
      <c r="C337" s="5" t="s">
        <v>41</v>
      </c>
      <c r="D337" s="5" t="s">
        <v>64</v>
      </c>
      <c r="E337" s="5" t="s">
        <v>53</v>
      </c>
      <c r="F337" s="5" t="s">
        <v>54</v>
      </c>
      <c r="G337" s="5" t="s">
        <v>55</v>
      </c>
      <c r="H337" s="5" t="s">
        <v>56</v>
      </c>
      <c r="I337" s="5" t="s">
        <v>57</v>
      </c>
      <c r="J337" s="5">
        <v>334</v>
      </c>
      <c r="K337" s="5">
        <v>526.24</v>
      </c>
      <c r="N337" s="1">
        <v>2021</v>
      </c>
      <c r="O337" s="1" t="s">
        <v>40</v>
      </c>
      <c r="P337" s="1" t="s">
        <v>16</v>
      </c>
      <c r="Q337" s="2" t="s">
        <v>20</v>
      </c>
      <c r="R337" s="14">
        <v>455</v>
      </c>
      <c r="S337" s="14">
        <v>4578.6000000000004</v>
      </c>
      <c r="T337" s="14">
        <v>5128.0320000000002</v>
      </c>
      <c r="U337" s="12">
        <v>915.72000000000014</v>
      </c>
      <c r="V337" s="13" t="s">
        <v>12</v>
      </c>
    </row>
    <row r="338" spans="1:22" ht="22.8" customHeight="1" x14ac:dyDescent="0.3">
      <c r="A338" s="5" t="s">
        <v>58</v>
      </c>
      <c r="B338" s="5">
        <v>2020</v>
      </c>
      <c r="C338" s="5" t="s">
        <v>41</v>
      </c>
      <c r="D338" s="5" t="s">
        <v>64</v>
      </c>
      <c r="E338" s="5" t="s">
        <v>53</v>
      </c>
      <c r="F338" s="5" t="s">
        <v>54</v>
      </c>
      <c r="G338" s="5" t="s">
        <v>55</v>
      </c>
      <c r="H338" s="5" t="s">
        <v>56</v>
      </c>
      <c r="I338" s="5" t="s">
        <v>57</v>
      </c>
      <c r="J338" s="5">
        <v>262</v>
      </c>
      <c r="K338" s="5">
        <v>526.24</v>
      </c>
      <c r="N338" s="1">
        <v>2021</v>
      </c>
      <c r="O338" s="1" t="s">
        <v>40</v>
      </c>
      <c r="P338" s="1" t="s">
        <v>18</v>
      </c>
      <c r="Q338" s="2" t="s">
        <v>79</v>
      </c>
      <c r="R338" s="15">
        <v>345</v>
      </c>
      <c r="S338" s="15">
        <v>7000</v>
      </c>
      <c r="T338" s="15">
        <v>7840</v>
      </c>
      <c r="U338" s="12">
        <v>1400</v>
      </c>
      <c r="V338" s="13" t="s">
        <v>12</v>
      </c>
    </row>
    <row r="339" spans="1:22" ht="22.8" customHeight="1" x14ac:dyDescent="0.3">
      <c r="A339" s="5" t="s">
        <v>51</v>
      </c>
      <c r="B339" s="5">
        <v>2020</v>
      </c>
      <c r="C339" s="5" t="s">
        <v>41</v>
      </c>
      <c r="D339" s="5" t="s">
        <v>64</v>
      </c>
      <c r="E339" s="5" t="s">
        <v>53</v>
      </c>
      <c r="F339" s="5" t="s">
        <v>54</v>
      </c>
      <c r="G339" s="5" t="s">
        <v>55</v>
      </c>
      <c r="H339" s="5" t="s">
        <v>56</v>
      </c>
      <c r="I339" s="5" t="s">
        <v>57</v>
      </c>
      <c r="J339" s="5">
        <v>996</v>
      </c>
      <c r="K339" s="5">
        <v>1424.28</v>
      </c>
      <c r="N339" s="1">
        <v>2021</v>
      </c>
      <c r="O339" s="1" t="s">
        <v>40</v>
      </c>
      <c r="P339" s="1" t="s">
        <v>14</v>
      </c>
      <c r="Q339" s="10" t="s">
        <v>21</v>
      </c>
      <c r="R339" s="12">
        <v>122</v>
      </c>
      <c r="S339" s="12">
        <v>100</v>
      </c>
      <c r="T339" s="12">
        <v>112</v>
      </c>
      <c r="U339" s="12">
        <v>20</v>
      </c>
      <c r="V339" s="13" t="s">
        <v>12</v>
      </c>
    </row>
    <row r="340" spans="1:22" ht="22.8" customHeight="1" x14ac:dyDescent="0.3">
      <c r="A340" s="5" t="s">
        <v>58</v>
      </c>
      <c r="B340" s="5">
        <v>2020</v>
      </c>
      <c r="C340" s="5" t="s">
        <v>41</v>
      </c>
      <c r="D340" s="5" t="s">
        <v>64</v>
      </c>
      <c r="E340" s="5" t="s">
        <v>53</v>
      </c>
      <c r="F340" s="5" t="s">
        <v>54</v>
      </c>
      <c r="G340" s="5" t="s">
        <v>55</v>
      </c>
      <c r="H340" s="5" t="s">
        <v>56</v>
      </c>
      <c r="I340" s="5" t="s">
        <v>57</v>
      </c>
      <c r="J340" s="5">
        <v>258</v>
      </c>
      <c r="K340" s="5">
        <v>368.94</v>
      </c>
      <c r="N340" s="1">
        <v>2021</v>
      </c>
      <c r="O340" s="1" t="s">
        <v>40</v>
      </c>
      <c r="P340" s="1" t="s">
        <v>22</v>
      </c>
      <c r="Q340" s="2" t="s">
        <v>23</v>
      </c>
      <c r="R340" s="14">
        <v>78</v>
      </c>
      <c r="S340" s="14">
        <v>4577.2</v>
      </c>
      <c r="T340" s="14">
        <v>5126.4639999999999</v>
      </c>
      <c r="U340" s="12">
        <v>915.44</v>
      </c>
      <c r="V340" s="13" t="s">
        <v>12</v>
      </c>
    </row>
    <row r="341" spans="1:22" ht="22.8" customHeight="1" x14ac:dyDescent="0.3">
      <c r="A341" s="5" t="s">
        <v>58</v>
      </c>
      <c r="B341" s="5">
        <v>2020</v>
      </c>
      <c r="C341" s="5" t="s">
        <v>41</v>
      </c>
      <c r="D341" s="5" t="s">
        <v>64</v>
      </c>
      <c r="E341" s="5" t="s">
        <v>53</v>
      </c>
      <c r="F341" s="5" t="s">
        <v>54</v>
      </c>
      <c r="G341" s="5" t="s">
        <v>55</v>
      </c>
      <c r="H341" s="5" t="s">
        <v>56</v>
      </c>
      <c r="I341" s="5" t="s">
        <v>57</v>
      </c>
      <c r="J341" s="5">
        <v>285</v>
      </c>
      <c r="K341" s="5">
        <v>407.55</v>
      </c>
      <c r="N341" s="1">
        <v>2021</v>
      </c>
      <c r="O341" s="1" t="s">
        <v>40</v>
      </c>
      <c r="P341" s="1" t="s">
        <v>22</v>
      </c>
      <c r="Q341" s="2" t="s">
        <v>24</v>
      </c>
      <c r="R341" s="14">
        <v>76</v>
      </c>
      <c r="S341" s="14">
        <v>4576.8999999999996</v>
      </c>
      <c r="T341" s="14">
        <v>5126.1279999999997</v>
      </c>
      <c r="U341" s="12">
        <v>915.38</v>
      </c>
      <c r="V341" s="13" t="s">
        <v>12</v>
      </c>
    </row>
    <row r="342" spans="1:22" ht="22.8" customHeight="1" x14ac:dyDescent="0.3">
      <c r="A342" s="5" t="s">
        <v>51</v>
      </c>
      <c r="B342" s="5">
        <v>2020</v>
      </c>
      <c r="C342" s="5" t="s">
        <v>41</v>
      </c>
      <c r="D342" s="5" t="s">
        <v>64</v>
      </c>
      <c r="E342" s="5" t="s">
        <v>53</v>
      </c>
      <c r="F342" s="5" t="s">
        <v>54</v>
      </c>
      <c r="G342" s="5" t="s">
        <v>55</v>
      </c>
      <c r="H342" s="5" t="s">
        <v>56</v>
      </c>
      <c r="I342" s="5" t="s">
        <v>57</v>
      </c>
      <c r="J342" s="5">
        <v>333</v>
      </c>
      <c r="K342" s="5">
        <v>476.19</v>
      </c>
      <c r="N342" s="1">
        <v>2021</v>
      </c>
      <c r="O342" s="1" t="s">
        <v>40</v>
      </c>
      <c r="P342" s="1" t="s">
        <v>22</v>
      </c>
      <c r="Q342" s="2" t="s">
        <v>25</v>
      </c>
      <c r="R342" s="14">
        <v>46</v>
      </c>
      <c r="S342" s="14">
        <v>200</v>
      </c>
      <c r="T342" s="14">
        <v>224</v>
      </c>
      <c r="U342" s="12">
        <v>40</v>
      </c>
      <c r="V342" s="13" t="s">
        <v>12</v>
      </c>
    </row>
    <row r="343" spans="1:22" ht="22.8" customHeight="1" x14ac:dyDescent="0.3">
      <c r="A343" s="5" t="s">
        <v>51</v>
      </c>
      <c r="B343" s="5">
        <v>2020</v>
      </c>
      <c r="C343" s="5" t="s">
        <v>41</v>
      </c>
      <c r="D343" s="5" t="s">
        <v>64</v>
      </c>
      <c r="E343" s="5" t="s">
        <v>53</v>
      </c>
      <c r="F343" s="5" t="s">
        <v>54</v>
      </c>
      <c r="G343" s="5" t="s">
        <v>55</v>
      </c>
      <c r="H343" s="5" t="s">
        <v>56</v>
      </c>
      <c r="I343" s="5" t="s">
        <v>57</v>
      </c>
      <c r="J343" s="5">
        <v>261</v>
      </c>
      <c r="K343" s="5">
        <v>373.23</v>
      </c>
      <c r="N343" s="1">
        <v>2021</v>
      </c>
      <c r="O343" s="1" t="s">
        <v>40</v>
      </c>
      <c r="P343" s="1" t="s">
        <v>22</v>
      </c>
      <c r="Q343" s="2" t="s">
        <v>26</v>
      </c>
      <c r="R343" s="14">
        <v>34</v>
      </c>
      <c r="S343" s="14">
        <v>5492.16</v>
      </c>
      <c r="T343" s="14">
        <v>5126.0160000000005</v>
      </c>
      <c r="U343" s="12">
        <v>1098.432</v>
      </c>
      <c r="V343" s="13" t="s">
        <v>12</v>
      </c>
    </row>
    <row r="344" spans="1:22" ht="22.8" customHeight="1" x14ac:dyDescent="0.3">
      <c r="A344" s="5" t="s">
        <v>58</v>
      </c>
      <c r="B344" s="5">
        <v>2020</v>
      </c>
      <c r="C344" s="5" t="s">
        <v>41</v>
      </c>
      <c r="D344" s="5" t="s">
        <v>64</v>
      </c>
      <c r="E344" s="5" t="s">
        <v>53</v>
      </c>
      <c r="F344" s="5" t="s">
        <v>54</v>
      </c>
      <c r="G344" s="5" t="s">
        <v>55</v>
      </c>
      <c r="H344" s="5" t="s">
        <v>56</v>
      </c>
      <c r="I344" s="5" t="s">
        <v>57</v>
      </c>
      <c r="J344" s="5">
        <v>777</v>
      </c>
      <c r="K344" s="5">
        <v>1111.1100000000001</v>
      </c>
      <c r="N344" s="1">
        <v>2021</v>
      </c>
      <c r="O344" s="1" t="s">
        <v>40</v>
      </c>
      <c r="P344" s="1" t="s">
        <v>14</v>
      </c>
      <c r="Q344" s="10" t="s">
        <v>27</v>
      </c>
      <c r="R344" s="12">
        <v>7</v>
      </c>
      <c r="S344" s="12">
        <v>240</v>
      </c>
      <c r="T344" s="12">
        <v>224</v>
      </c>
      <c r="U344" s="12">
        <v>48</v>
      </c>
      <c r="V344" s="13" t="s">
        <v>12</v>
      </c>
    </row>
    <row r="345" spans="1:22" ht="22.8" customHeight="1" x14ac:dyDescent="0.3">
      <c r="A345" s="5" t="s">
        <v>51</v>
      </c>
      <c r="B345" s="5">
        <v>2020</v>
      </c>
      <c r="C345" s="5" t="s">
        <v>41</v>
      </c>
      <c r="D345" s="5" t="s">
        <v>64</v>
      </c>
      <c r="E345" s="5" t="s">
        <v>53</v>
      </c>
      <c r="F345" s="5" t="s">
        <v>54</v>
      </c>
      <c r="G345" s="5" t="s">
        <v>55</v>
      </c>
      <c r="H345" s="5" t="s">
        <v>56</v>
      </c>
      <c r="I345" s="5" t="s">
        <v>57</v>
      </c>
      <c r="J345" s="5">
        <v>811</v>
      </c>
      <c r="K345" s="5">
        <v>1159.73</v>
      </c>
      <c r="N345" s="1">
        <v>2021</v>
      </c>
      <c r="O345" s="1" t="s">
        <v>40</v>
      </c>
      <c r="P345" s="1" t="s">
        <v>22</v>
      </c>
      <c r="Q345" s="2" t="s">
        <v>29</v>
      </c>
      <c r="R345" s="14">
        <v>3</v>
      </c>
      <c r="S345" s="14">
        <v>5492.76</v>
      </c>
      <c r="T345" s="14">
        <v>5126.576</v>
      </c>
      <c r="U345" s="12">
        <v>1098.5520000000001</v>
      </c>
      <c r="V345" s="13" t="s">
        <v>12</v>
      </c>
    </row>
    <row r="346" spans="1:22" ht="22.8" customHeight="1" x14ac:dyDescent="0.3">
      <c r="A346" s="5" t="s">
        <v>58</v>
      </c>
      <c r="B346" s="5">
        <v>2020</v>
      </c>
      <c r="C346" s="5" t="s">
        <v>41</v>
      </c>
      <c r="D346" s="5" t="s">
        <v>64</v>
      </c>
      <c r="E346" s="5" t="s">
        <v>53</v>
      </c>
      <c r="F346" s="5" t="s">
        <v>54</v>
      </c>
      <c r="G346" s="5" t="s">
        <v>55</v>
      </c>
      <c r="H346" s="5" t="s">
        <v>56</v>
      </c>
      <c r="I346" s="5" t="s">
        <v>57</v>
      </c>
      <c r="J346" s="5">
        <v>864</v>
      </c>
      <c r="K346" s="5">
        <v>1235.52</v>
      </c>
      <c r="N346" s="1">
        <v>2021</v>
      </c>
      <c r="O346" s="1" t="s">
        <v>40</v>
      </c>
      <c r="P346" s="1" t="s">
        <v>28</v>
      </c>
      <c r="Q346" s="2" t="s">
        <v>28</v>
      </c>
      <c r="R346" s="14">
        <v>2</v>
      </c>
      <c r="S346" s="14">
        <v>7920</v>
      </c>
      <c r="T346" s="14">
        <v>7392</v>
      </c>
      <c r="U346" s="12">
        <v>1584</v>
      </c>
      <c r="V346" s="13" t="s">
        <v>12</v>
      </c>
    </row>
    <row r="347" spans="1:22" ht="22.8" customHeight="1" x14ac:dyDescent="0.3">
      <c r="A347" s="5" t="s">
        <v>60</v>
      </c>
      <c r="B347" s="5">
        <v>2020</v>
      </c>
      <c r="C347" s="5" t="s">
        <v>41</v>
      </c>
      <c r="D347" s="5" t="s">
        <v>64</v>
      </c>
      <c r="E347" s="5" t="s">
        <v>53</v>
      </c>
      <c r="F347" s="5" t="s">
        <v>54</v>
      </c>
      <c r="G347" s="5" t="s">
        <v>55</v>
      </c>
      <c r="H347" s="5" t="s">
        <v>56</v>
      </c>
      <c r="I347" s="5" t="s">
        <v>57</v>
      </c>
      <c r="J347" s="5">
        <v>287</v>
      </c>
      <c r="K347" s="5">
        <v>410.40999999999997</v>
      </c>
      <c r="N347" s="1">
        <v>2021</v>
      </c>
      <c r="O347" s="1" t="s">
        <v>41</v>
      </c>
      <c r="P347" s="1" t="s">
        <v>10</v>
      </c>
      <c r="Q347" s="10" t="s">
        <v>11</v>
      </c>
      <c r="R347" s="12">
        <v>3566</v>
      </c>
      <c r="S347" s="12">
        <v>4577.3</v>
      </c>
      <c r="T347" s="12">
        <v>5126.576</v>
      </c>
      <c r="U347" s="12">
        <v>915.46</v>
      </c>
      <c r="V347" s="13" t="s">
        <v>12</v>
      </c>
    </row>
    <row r="348" spans="1:22" ht="22.8" customHeight="1" x14ac:dyDescent="0.3">
      <c r="A348" s="5" t="s">
        <v>51</v>
      </c>
      <c r="B348" s="5">
        <v>2020</v>
      </c>
      <c r="C348" s="5" t="s">
        <v>41</v>
      </c>
      <c r="D348" s="5" t="s">
        <v>64</v>
      </c>
      <c r="E348" s="5" t="s">
        <v>53</v>
      </c>
      <c r="F348" s="5" t="s">
        <v>54</v>
      </c>
      <c r="G348" s="5" t="s">
        <v>55</v>
      </c>
      <c r="H348" s="5" t="s">
        <v>56</v>
      </c>
      <c r="I348" s="5" t="s">
        <v>57</v>
      </c>
      <c r="J348" s="5">
        <v>335</v>
      </c>
      <c r="K348" s="5">
        <v>479.05</v>
      </c>
      <c r="N348" s="1">
        <v>2021</v>
      </c>
      <c r="O348" s="1" t="s">
        <v>41</v>
      </c>
      <c r="P348" s="1" t="s">
        <v>10</v>
      </c>
      <c r="Q348" s="10" t="s">
        <v>13</v>
      </c>
      <c r="R348" s="12">
        <v>2498</v>
      </c>
      <c r="S348" s="12">
        <v>8000</v>
      </c>
      <c r="T348" s="12">
        <v>8960</v>
      </c>
      <c r="U348" s="12">
        <v>1600</v>
      </c>
      <c r="V348" s="13" t="s">
        <v>12</v>
      </c>
    </row>
    <row r="349" spans="1:22" ht="22.8" customHeight="1" x14ac:dyDescent="0.3">
      <c r="A349" s="5" t="s">
        <v>60</v>
      </c>
      <c r="B349" s="5">
        <v>2020</v>
      </c>
      <c r="C349" s="5" t="s">
        <v>41</v>
      </c>
      <c r="D349" s="5" t="s">
        <v>64</v>
      </c>
      <c r="E349" s="5" t="s">
        <v>53</v>
      </c>
      <c r="F349" s="5" t="s">
        <v>54</v>
      </c>
      <c r="G349" s="5" t="s">
        <v>55</v>
      </c>
      <c r="H349" s="5" t="s">
        <v>56</v>
      </c>
      <c r="I349" s="5" t="s">
        <v>57</v>
      </c>
      <c r="J349" s="5">
        <v>257</v>
      </c>
      <c r="K349" s="5">
        <v>367.51</v>
      </c>
      <c r="N349" s="1">
        <v>2021</v>
      </c>
      <c r="O349" s="1" t="s">
        <v>41</v>
      </c>
      <c r="P349" s="1" t="s">
        <v>14</v>
      </c>
      <c r="Q349" s="10" t="s">
        <v>15</v>
      </c>
      <c r="R349" s="12">
        <v>1245</v>
      </c>
      <c r="S349" s="12">
        <v>4577.2</v>
      </c>
      <c r="T349" s="12">
        <v>5126.4639999999999</v>
      </c>
      <c r="U349" s="12">
        <v>915.44</v>
      </c>
      <c r="V349" s="13" t="s">
        <v>12</v>
      </c>
    </row>
    <row r="350" spans="1:22" ht="22.8" customHeight="1" x14ac:dyDescent="0.3">
      <c r="A350" s="5" t="s">
        <v>58</v>
      </c>
      <c r="B350" s="5">
        <v>2020</v>
      </c>
      <c r="C350" s="5" t="s">
        <v>30</v>
      </c>
      <c r="D350" s="5" t="s">
        <v>64</v>
      </c>
      <c r="E350" s="5" t="s">
        <v>53</v>
      </c>
      <c r="F350" s="5" t="s">
        <v>54</v>
      </c>
      <c r="G350" s="5" t="s">
        <v>55</v>
      </c>
      <c r="H350" s="5" t="s">
        <v>56</v>
      </c>
      <c r="I350" s="5" t="s">
        <v>59</v>
      </c>
      <c r="J350" s="5">
        <v>350</v>
      </c>
      <c r="K350" s="5">
        <v>500.5</v>
      </c>
      <c r="N350" s="1">
        <v>2021</v>
      </c>
      <c r="O350" s="1" t="s">
        <v>41</v>
      </c>
      <c r="P350" s="1" t="s">
        <v>16</v>
      </c>
      <c r="Q350" s="2" t="s">
        <v>17</v>
      </c>
      <c r="R350" s="14">
        <v>644</v>
      </c>
      <c r="S350" s="14">
        <v>5743.5</v>
      </c>
      <c r="T350" s="14">
        <v>6432.72</v>
      </c>
      <c r="U350" s="12">
        <v>1148.7</v>
      </c>
      <c r="V350" s="13" t="s">
        <v>12</v>
      </c>
    </row>
    <row r="351" spans="1:22" ht="22.8" customHeight="1" x14ac:dyDescent="0.3">
      <c r="A351" s="5" t="s">
        <v>60</v>
      </c>
      <c r="B351" s="5">
        <v>2020</v>
      </c>
      <c r="C351" s="5" t="s">
        <v>30</v>
      </c>
      <c r="D351" s="5" t="s">
        <v>64</v>
      </c>
      <c r="E351" s="5" t="s">
        <v>53</v>
      </c>
      <c r="F351" s="5" t="s">
        <v>54</v>
      </c>
      <c r="G351" s="5" t="s">
        <v>55</v>
      </c>
      <c r="H351" s="5" t="s">
        <v>56</v>
      </c>
      <c r="I351" s="5" t="s">
        <v>59</v>
      </c>
      <c r="J351" s="5">
        <v>344</v>
      </c>
      <c r="K351" s="5">
        <v>491.91999999999996</v>
      </c>
      <c r="N351" s="1">
        <v>2021</v>
      </c>
      <c r="O351" s="1" t="s">
        <v>41</v>
      </c>
      <c r="P351" s="1" t="s">
        <v>18</v>
      </c>
      <c r="Q351" s="2" t="s">
        <v>19</v>
      </c>
      <c r="R351" s="14">
        <v>643</v>
      </c>
      <c r="S351" s="14">
        <v>7000</v>
      </c>
      <c r="T351" s="14">
        <v>7840</v>
      </c>
      <c r="U351" s="12">
        <v>1400</v>
      </c>
      <c r="V351" s="13" t="s">
        <v>12</v>
      </c>
    </row>
    <row r="352" spans="1:22" ht="22.8" customHeight="1" x14ac:dyDescent="0.3">
      <c r="A352" s="5" t="s">
        <v>51</v>
      </c>
      <c r="B352" s="5">
        <v>2020</v>
      </c>
      <c r="C352" s="5" t="s">
        <v>30</v>
      </c>
      <c r="D352" s="5" t="s">
        <v>64</v>
      </c>
      <c r="E352" s="5" t="s">
        <v>53</v>
      </c>
      <c r="F352" s="5" t="s">
        <v>54</v>
      </c>
      <c r="G352" s="5" t="s">
        <v>55</v>
      </c>
      <c r="H352" s="5" t="s">
        <v>56</v>
      </c>
      <c r="I352" s="5" t="s">
        <v>57</v>
      </c>
      <c r="J352" s="5">
        <v>338</v>
      </c>
      <c r="K352" s="5">
        <v>483.34000000000003</v>
      </c>
      <c r="N352" s="1">
        <v>2021</v>
      </c>
      <c r="O352" s="1" t="s">
        <v>41</v>
      </c>
      <c r="P352" s="1" t="s">
        <v>16</v>
      </c>
      <c r="Q352" s="2" t="s">
        <v>20</v>
      </c>
      <c r="R352" s="14">
        <v>455</v>
      </c>
      <c r="S352" s="14">
        <v>4578.6000000000004</v>
      </c>
      <c r="T352" s="14">
        <v>5128.0320000000002</v>
      </c>
      <c r="U352" s="12">
        <v>915.72000000000014</v>
      </c>
      <c r="V352" s="13" t="s">
        <v>12</v>
      </c>
    </row>
    <row r="353" spans="1:22" ht="22.8" customHeight="1" x14ac:dyDescent="0.3">
      <c r="A353" s="5" t="s">
        <v>51</v>
      </c>
      <c r="B353" s="5">
        <v>2020</v>
      </c>
      <c r="C353" s="5" t="s">
        <v>30</v>
      </c>
      <c r="D353" s="5" t="s">
        <v>64</v>
      </c>
      <c r="E353" s="5" t="s">
        <v>53</v>
      </c>
      <c r="F353" s="5" t="s">
        <v>54</v>
      </c>
      <c r="G353" s="5" t="s">
        <v>55</v>
      </c>
      <c r="H353" s="5" t="s">
        <v>56</v>
      </c>
      <c r="I353" s="5" t="s">
        <v>57</v>
      </c>
      <c r="J353" s="5">
        <v>140</v>
      </c>
      <c r="K353" s="5">
        <v>200.2</v>
      </c>
      <c r="N353" s="1">
        <v>2021</v>
      </c>
      <c r="O353" s="1" t="s">
        <v>41</v>
      </c>
      <c r="P353" s="1" t="s">
        <v>18</v>
      </c>
      <c r="Q353" s="2" t="s">
        <v>79</v>
      </c>
      <c r="R353" s="15">
        <v>345</v>
      </c>
      <c r="S353" s="15">
        <v>7000</v>
      </c>
      <c r="T353" s="15">
        <v>7840</v>
      </c>
      <c r="U353" s="12">
        <v>1400</v>
      </c>
      <c r="V353" s="13" t="s">
        <v>12</v>
      </c>
    </row>
    <row r="354" spans="1:22" ht="22.8" customHeight="1" x14ac:dyDescent="0.3">
      <c r="A354" s="5" t="s">
        <v>61</v>
      </c>
      <c r="B354" s="5">
        <v>2020</v>
      </c>
      <c r="C354" s="5" t="s">
        <v>30</v>
      </c>
      <c r="D354" s="5" t="s">
        <v>64</v>
      </c>
      <c r="E354" s="5" t="s">
        <v>53</v>
      </c>
      <c r="F354" s="5" t="s">
        <v>54</v>
      </c>
      <c r="G354" s="5" t="s">
        <v>55</v>
      </c>
      <c r="H354" s="5" t="s">
        <v>56</v>
      </c>
      <c r="I354" s="5" t="s">
        <v>57</v>
      </c>
      <c r="J354" s="5">
        <v>314</v>
      </c>
      <c r="K354" s="5">
        <v>449.02</v>
      </c>
      <c r="N354" s="1">
        <v>2021</v>
      </c>
      <c r="O354" s="1" t="s">
        <v>41</v>
      </c>
      <c r="P354" s="1" t="s">
        <v>14</v>
      </c>
      <c r="Q354" s="10" t="s">
        <v>21</v>
      </c>
      <c r="R354" s="12">
        <v>122</v>
      </c>
      <c r="S354" s="12">
        <v>100</v>
      </c>
      <c r="T354" s="12">
        <v>112</v>
      </c>
      <c r="U354" s="12">
        <v>20</v>
      </c>
      <c r="V354" s="13" t="s">
        <v>12</v>
      </c>
    </row>
    <row r="355" spans="1:22" ht="22.8" customHeight="1" x14ac:dyDescent="0.3">
      <c r="A355" s="5" t="s">
        <v>51</v>
      </c>
      <c r="B355" s="5">
        <v>2020</v>
      </c>
      <c r="C355" s="5" t="s">
        <v>30</v>
      </c>
      <c r="D355" s="5" t="s">
        <v>64</v>
      </c>
      <c r="E355" s="5" t="s">
        <v>53</v>
      </c>
      <c r="F355" s="5" t="s">
        <v>54</v>
      </c>
      <c r="G355" s="5" t="s">
        <v>55</v>
      </c>
      <c r="H355" s="5" t="s">
        <v>56</v>
      </c>
      <c r="I355" s="5" t="s">
        <v>59</v>
      </c>
      <c r="J355" s="5">
        <v>352</v>
      </c>
      <c r="K355" s="5">
        <v>503.36</v>
      </c>
      <c r="N355" s="1">
        <v>2021</v>
      </c>
      <c r="O355" s="1" t="s">
        <v>41</v>
      </c>
      <c r="P355" s="1" t="s">
        <v>22</v>
      </c>
      <c r="Q355" s="2" t="s">
        <v>23</v>
      </c>
      <c r="R355" s="14">
        <v>78</v>
      </c>
      <c r="S355" s="14">
        <v>4577.2</v>
      </c>
      <c r="T355" s="14">
        <v>5126.4639999999999</v>
      </c>
      <c r="U355" s="12">
        <v>915.44</v>
      </c>
      <c r="V355" s="13" t="s">
        <v>12</v>
      </c>
    </row>
    <row r="356" spans="1:22" ht="22.8" customHeight="1" x14ac:dyDescent="0.3">
      <c r="A356" s="5" t="s">
        <v>51</v>
      </c>
      <c r="B356" s="5">
        <v>2020</v>
      </c>
      <c r="C356" s="5" t="s">
        <v>30</v>
      </c>
      <c r="D356" s="5" t="s">
        <v>64</v>
      </c>
      <c r="E356" s="5" t="s">
        <v>53</v>
      </c>
      <c r="F356" s="5" t="s">
        <v>54</v>
      </c>
      <c r="G356" s="5" t="s">
        <v>55</v>
      </c>
      <c r="H356" s="5" t="s">
        <v>56</v>
      </c>
      <c r="I356" s="5" t="s">
        <v>59</v>
      </c>
      <c r="J356" s="5">
        <v>346</v>
      </c>
      <c r="K356" s="5">
        <v>494.78</v>
      </c>
      <c r="N356" s="1">
        <v>2021</v>
      </c>
      <c r="O356" s="1" t="s">
        <v>41</v>
      </c>
      <c r="P356" s="1" t="s">
        <v>22</v>
      </c>
      <c r="Q356" s="2" t="s">
        <v>24</v>
      </c>
      <c r="R356" s="14">
        <v>76</v>
      </c>
      <c r="S356" s="14">
        <v>4576.8999999999996</v>
      </c>
      <c r="T356" s="14">
        <v>5126.1279999999997</v>
      </c>
      <c r="U356" s="12">
        <v>915.38</v>
      </c>
      <c r="V356" s="13" t="s">
        <v>12</v>
      </c>
    </row>
    <row r="357" spans="1:22" ht="22.8" customHeight="1" x14ac:dyDescent="0.3">
      <c r="A357" s="5" t="s">
        <v>58</v>
      </c>
      <c r="B357" s="5">
        <v>2020</v>
      </c>
      <c r="C357" s="5" t="s">
        <v>30</v>
      </c>
      <c r="D357" s="5" t="s">
        <v>64</v>
      </c>
      <c r="E357" s="5" t="s">
        <v>53</v>
      </c>
      <c r="F357" s="5" t="s">
        <v>54</v>
      </c>
      <c r="G357" s="5" t="s">
        <v>55</v>
      </c>
      <c r="H357" s="5" t="s">
        <v>56</v>
      </c>
      <c r="I357" s="5" t="s">
        <v>59</v>
      </c>
      <c r="J357" s="5">
        <v>340</v>
      </c>
      <c r="K357" s="5">
        <v>486.2</v>
      </c>
      <c r="N357" s="1">
        <v>2021</v>
      </c>
      <c r="O357" s="1" t="s">
        <v>41</v>
      </c>
      <c r="P357" s="1" t="s">
        <v>22</v>
      </c>
      <c r="Q357" s="2" t="s">
        <v>25</v>
      </c>
      <c r="R357" s="14">
        <v>46</v>
      </c>
      <c r="S357" s="14">
        <v>200</v>
      </c>
      <c r="T357" s="14">
        <v>224</v>
      </c>
      <c r="U357" s="12">
        <v>40</v>
      </c>
      <c r="V357" s="13" t="s">
        <v>12</v>
      </c>
    </row>
    <row r="358" spans="1:22" ht="22.8" customHeight="1" x14ac:dyDescent="0.3">
      <c r="A358" s="5" t="s">
        <v>58</v>
      </c>
      <c r="B358" s="5">
        <v>2020</v>
      </c>
      <c r="C358" s="5" t="s">
        <v>30</v>
      </c>
      <c r="D358" s="5" t="s">
        <v>64</v>
      </c>
      <c r="E358" s="5" t="s">
        <v>53</v>
      </c>
      <c r="F358" s="5" t="s">
        <v>54</v>
      </c>
      <c r="G358" s="5" t="s">
        <v>55</v>
      </c>
      <c r="H358" s="5" t="s">
        <v>56</v>
      </c>
      <c r="I358" s="5" t="s">
        <v>57</v>
      </c>
      <c r="J358" s="5">
        <v>340</v>
      </c>
      <c r="K358" s="5">
        <v>526.24</v>
      </c>
      <c r="N358" s="1">
        <v>2021</v>
      </c>
      <c r="O358" s="1" t="s">
        <v>41</v>
      </c>
      <c r="P358" s="1" t="s">
        <v>22</v>
      </c>
      <c r="Q358" s="2" t="s">
        <v>26</v>
      </c>
      <c r="R358" s="14">
        <v>34</v>
      </c>
      <c r="S358" s="14">
        <v>4576.8</v>
      </c>
      <c r="T358" s="14">
        <v>5126.0160000000005</v>
      </c>
      <c r="U358" s="12">
        <v>915.36000000000013</v>
      </c>
      <c r="V358" s="13" t="s">
        <v>12</v>
      </c>
    </row>
    <row r="359" spans="1:22" ht="22.8" customHeight="1" x14ac:dyDescent="0.3">
      <c r="A359" s="5" t="s">
        <v>51</v>
      </c>
      <c r="B359" s="5">
        <v>2020</v>
      </c>
      <c r="C359" s="5" t="s">
        <v>30</v>
      </c>
      <c r="D359" s="5" t="s">
        <v>64</v>
      </c>
      <c r="E359" s="5" t="s">
        <v>53</v>
      </c>
      <c r="F359" s="5" t="s">
        <v>54</v>
      </c>
      <c r="G359" s="5" t="s">
        <v>55</v>
      </c>
      <c r="H359" s="5" t="s">
        <v>56</v>
      </c>
      <c r="I359" s="5" t="s">
        <v>57</v>
      </c>
      <c r="J359" s="5">
        <v>142</v>
      </c>
      <c r="K359" s="5">
        <v>526.24</v>
      </c>
      <c r="N359" s="1">
        <v>2021</v>
      </c>
      <c r="O359" s="1" t="s">
        <v>41</v>
      </c>
      <c r="P359" s="1" t="s">
        <v>14</v>
      </c>
      <c r="Q359" s="10" t="s">
        <v>27</v>
      </c>
      <c r="R359" s="12">
        <v>7</v>
      </c>
      <c r="S359" s="12">
        <v>200</v>
      </c>
      <c r="T359" s="12">
        <v>224</v>
      </c>
      <c r="U359" s="12">
        <v>40</v>
      </c>
      <c r="V359" s="13" t="s">
        <v>12</v>
      </c>
    </row>
    <row r="360" spans="1:22" ht="22.8" customHeight="1" x14ac:dyDescent="0.3">
      <c r="A360" s="5" t="s">
        <v>58</v>
      </c>
      <c r="B360" s="5">
        <v>2020</v>
      </c>
      <c r="C360" s="5" t="s">
        <v>30</v>
      </c>
      <c r="D360" s="5" t="s">
        <v>64</v>
      </c>
      <c r="E360" s="5" t="s">
        <v>53</v>
      </c>
      <c r="F360" s="5" t="s">
        <v>54</v>
      </c>
      <c r="G360" s="5" t="s">
        <v>55</v>
      </c>
      <c r="H360" s="5" t="s">
        <v>56</v>
      </c>
      <c r="I360" s="5" t="s">
        <v>57</v>
      </c>
      <c r="J360" s="5">
        <v>987</v>
      </c>
      <c r="K360" s="5">
        <v>1411.4099999999999</v>
      </c>
      <c r="N360" s="1">
        <v>2021</v>
      </c>
      <c r="O360" s="1" t="s">
        <v>41</v>
      </c>
      <c r="P360" s="1" t="s">
        <v>22</v>
      </c>
      <c r="Q360" s="2" t="s">
        <v>29</v>
      </c>
      <c r="R360" s="14">
        <v>3</v>
      </c>
      <c r="S360" s="14">
        <v>4577.3</v>
      </c>
      <c r="T360" s="14">
        <v>5126.576</v>
      </c>
      <c r="U360" s="12">
        <v>915.46</v>
      </c>
      <c r="V360" s="13" t="s">
        <v>12</v>
      </c>
    </row>
    <row r="361" spans="1:22" ht="22.8" customHeight="1" x14ac:dyDescent="0.3">
      <c r="A361" s="5" t="s">
        <v>58</v>
      </c>
      <c r="B361" s="5">
        <v>2020</v>
      </c>
      <c r="C361" s="5" t="s">
        <v>30</v>
      </c>
      <c r="D361" s="5" t="s">
        <v>64</v>
      </c>
      <c r="E361" s="5" t="s">
        <v>53</v>
      </c>
      <c r="F361" s="5" t="s">
        <v>54</v>
      </c>
      <c r="G361" s="5" t="s">
        <v>55</v>
      </c>
      <c r="H361" s="5" t="s">
        <v>56</v>
      </c>
      <c r="I361" s="5" t="s">
        <v>57</v>
      </c>
      <c r="J361" s="5">
        <v>1021</v>
      </c>
      <c r="K361" s="5">
        <v>1460.03</v>
      </c>
      <c r="N361" s="1">
        <v>2021</v>
      </c>
      <c r="O361" s="1" t="s">
        <v>41</v>
      </c>
      <c r="P361" s="1" t="s">
        <v>28</v>
      </c>
      <c r="Q361" s="2" t="s">
        <v>28</v>
      </c>
      <c r="R361" s="14">
        <v>2</v>
      </c>
      <c r="S361" s="14">
        <v>6600</v>
      </c>
      <c r="T361" s="14">
        <v>7392</v>
      </c>
      <c r="U361" s="12">
        <v>1320</v>
      </c>
      <c r="V361" s="13" t="s">
        <v>12</v>
      </c>
    </row>
    <row r="362" spans="1:22" ht="22.8" customHeight="1" x14ac:dyDescent="0.3">
      <c r="A362" s="5" t="s">
        <v>58</v>
      </c>
      <c r="B362" s="5">
        <v>2020</v>
      </c>
      <c r="C362" s="5" t="s">
        <v>30</v>
      </c>
      <c r="D362" s="5" t="s">
        <v>64</v>
      </c>
      <c r="E362" s="5" t="s">
        <v>53</v>
      </c>
      <c r="F362" s="5" t="s">
        <v>54</v>
      </c>
      <c r="G362" s="5" t="s">
        <v>55</v>
      </c>
      <c r="H362" s="5" t="s">
        <v>56</v>
      </c>
      <c r="I362" s="5" t="s">
        <v>57</v>
      </c>
      <c r="J362" s="5">
        <v>312</v>
      </c>
      <c r="K362" s="5">
        <v>446.15999999999997</v>
      </c>
      <c r="N362" s="1">
        <v>2022</v>
      </c>
      <c r="O362" s="1" t="s">
        <v>9</v>
      </c>
      <c r="P362" s="1" t="s">
        <v>10</v>
      </c>
      <c r="Q362" s="10" t="s">
        <v>11</v>
      </c>
      <c r="R362" s="12">
        <v>3566</v>
      </c>
      <c r="S362" s="12">
        <v>5492.76</v>
      </c>
      <c r="T362" s="12">
        <v>5126.576</v>
      </c>
      <c r="U362" s="12">
        <v>1098.5520000000001</v>
      </c>
      <c r="V362" s="13" t="s">
        <v>12</v>
      </c>
    </row>
    <row r="363" spans="1:22" ht="22.8" customHeight="1" x14ac:dyDescent="0.3">
      <c r="A363" s="5" t="s">
        <v>58</v>
      </c>
      <c r="B363" s="5">
        <v>2020</v>
      </c>
      <c r="C363" s="5" t="s">
        <v>30</v>
      </c>
      <c r="D363" s="5" t="s">
        <v>64</v>
      </c>
      <c r="E363" s="5" t="s">
        <v>53</v>
      </c>
      <c r="F363" s="5" t="s">
        <v>54</v>
      </c>
      <c r="G363" s="5" t="s">
        <v>55</v>
      </c>
      <c r="H363" s="5" t="s">
        <v>56</v>
      </c>
      <c r="I363" s="5" t="s">
        <v>57</v>
      </c>
      <c r="J363" s="5">
        <v>339</v>
      </c>
      <c r="K363" s="5">
        <v>484.77</v>
      </c>
      <c r="N363" s="1">
        <v>2022</v>
      </c>
      <c r="O363" s="1" t="s">
        <v>9</v>
      </c>
      <c r="P363" s="1" t="s">
        <v>10</v>
      </c>
      <c r="Q363" s="10" t="s">
        <v>13</v>
      </c>
      <c r="R363" s="12">
        <v>2498</v>
      </c>
      <c r="S363" s="12">
        <v>9600</v>
      </c>
      <c r="T363" s="12">
        <v>8960</v>
      </c>
      <c r="U363" s="12">
        <v>1920</v>
      </c>
      <c r="V363" s="13" t="s">
        <v>12</v>
      </c>
    </row>
    <row r="364" spans="1:22" ht="22.8" customHeight="1" x14ac:dyDescent="0.3">
      <c r="A364" s="5" t="s">
        <v>51</v>
      </c>
      <c r="B364" s="5">
        <v>2020</v>
      </c>
      <c r="C364" s="5" t="s">
        <v>30</v>
      </c>
      <c r="D364" s="5" t="s">
        <v>64</v>
      </c>
      <c r="E364" s="5" t="s">
        <v>53</v>
      </c>
      <c r="F364" s="5" t="s">
        <v>54</v>
      </c>
      <c r="G364" s="5" t="s">
        <v>55</v>
      </c>
      <c r="H364" s="5" t="s">
        <v>56</v>
      </c>
      <c r="I364" s="5" t="s">
        <v>57</v>
      </c>
      <c r="J364" s="5">
        <v>141</v>
      </c>
      <c r="K364" s="5">
        <v>201.63</v>
      </c>
      <c r="N364" s="1">
        <v>2022</v>
      </c>
      <c r="O364" s="1" t="s">
        <v>9</v>
      </c>
      <c r="P364" s="1" t="s">
        <v>14</v>
      </c>
      <c r="Q364" s="10" t="s">
        <v>15</v>
      </c>
      <c r="R364" s="12">
        <v>1245</v>
      </c>
      <c r="S364" s="12">
        <v>5492.6399999999994</v>
      </c>
      <c r="T364" s="12">
        <v>5126.4639999999999</v>
      </c>
      <c r="U364" s="12">
        <v>1098.528</v>
      </c>
      <c r="V364" s="13" t="s">
        <v>32</v>
      </c>
    </row>
    <row r="365" spans="1:22" ht="22.8" customHeight="1" x14ac:dyDescent="0.3">
      <c r="A365" s="5" t="s">
        <v>58</v>
      </c>
      <c r="B365" s="5">
        <v>2020</v>
      </c>
      <c r="C365" s="5" t="s">
        <v>30</v>
      </c>
      <c r="D365" s="5" t="s">
        <v>64</v>
      </c>
      <c r="E365" s="5" t="s">
        <v>53</v>
      </c>
      <c r="F365" s="5" t="s">
        <v>54</v>
      </c>
      <c r="G365" s="5" t="s">
        <v>55</v>
      </c>
      <c r="H365" s="5" t="s">
        <v>56</v>
      </c>
      <c r="I365" s="5" t="s">
        <v>57</v>
      </c>
      <c r="J365" s="5">
        <v>315</v>
      </c>
      <c r="K365" s="5">
        <v>450.45</v>
      </c>
      <c r="N365" s="1">
        <v>2022</v>
      </c>
      <c r="O365" s="1" t="s">
        <v>9</v>
      </c>
      <c r="P365" s="1" t="s">
        <v>16</v>
      </c>
      <c r="Q365" s="2" t="s">
        <v>17</v>
      </c>
      <c r="R365" s="14">
        <v>644</v>
      </c>
      <c r="S365" s="14">
        <v>6892.2</v>
      </c>
      <c r="T365" s="14">
        <v>6432.72</v>
      </c>
      <c r="U365" s="12">
        <v>1378.44</v>
      </c>
      <c r="V365" s="13" t="s">
        <v>32</v>
      </c>
    </row>
    <row r="366" spans="1:22" ht="22.8" customHeight="1" x14ac:dyDescent="0.3">
      <c r="A366" s="5" t="s">
        <v>58</v>
      </c>
      <c r="B366" s="5">
        <v>2020</v>
      </c>
      <c r="C366" s="5" t="s">
        <v>30</v>
      </c>
      <c r="D366" s="5" t="s">
        <v>64</v>
      </c>
      <c r="E366" s="5" t="s">
        <v>53</v>
      </c>
      <c r="F366" s="5" t="s">
        <v>54</v>
      </c>
      <c r="G366" s="5" t="s">
        <v>55</v>
      </c>
      <c r="H366" s="5" t="s">
        <v>56</v>
      </c>
      <c r="I366" s="5" t="s">
        <v>57</v>
      </c>
      <c r="J366" s="5">
        <v>355</v>
      </c>
      <c r="K366" s="5">
        <v>507.65</v>
      </c>
      <c r="N366" s="1">
        <v>2022</v>
      </c>
      <c r="O366" s="1" t="s">
        <v>9</v>
      </c>
      <c r="P366" s="1" t="s">
        <v>18</v>
      </c>
      <c r="Q366" s="2" t="s">
        <v>19</v>
      </c>
      <c r="R366" s="14">
        <v>643</v>
      </c>
      <c r="S366" s="14">
        <v>8400</v>
      </c>
      <c r="T366" s="14">
        <v>7840</v>
      </c>
      <c r="U366" s="12">
        <v>1680</v>
      </c>
      <c r="V366" s="13" t="s">
        <v>32</v>
      </c>
    </row>
    <row r="367" spans="1:22" ht="22.8" customHeight="1" x14ac:dyDescent="0.3">
      <c r="A367" s="5" t="s">
        <v>51</v>
      </c>
      <c r="B367" s="5">
        <v>2020</v>
      </c>
      <c r="C367" s="5" t="s">
        <v>30</v>
      </c>
      <c r="D367" s="5" t="s">
        <v>64</v>
      </c>
      <c r="E367" s="5" t="s">
        <v>53</v>
      </c>
      <c r="F367" s="5" t="s">
        <v>54</v>
      </c>
      <c r="G367" s="5" t="s">
        <v>55</v>
      </c>
      <c r="H367" s="5" t="s">
        <v>56</v>
      </c>
      <c r="I367" s="5" t="s">
        <v>59</v>
      </c>
      <c r="J367" s="5">
        <v>349</v>
      </c>
      <c r="K367" s="5">
        <v>499.07</v>
      </c>
      <c r="N367" s="1">
        <v>2022</v>
      </c>
      <c r="O367" s="1" t="s">
        <v>9</v>
      </c>
      <c r="P367" s="1" t="s">
        <v>16</v>
      </c>
      <c r="Q367" s="2" t="s">
        <v>20</v>
      </c>
      <c r="R367" s="14">
        <v>455</v>
      </c>
      <c r="S367" s="14">
        <v>5494.3200000000006</v>
      </c>
      <c r="T367" s="14">
        <v>5128.0320000000002</v>
      </c>
      <c r="U367" s="12">
        <v>1098.8640000000003</v>
      </c>
      <c r="V367" s="13" t="s">
        <v>32</v>
      </c>
    </row>
    <row r="368" spans="1:22" ht="22.8" customHeight="1" x14ac:dyDescent="0.3">
      <c r="A368" s="5" t="s">
        <v>58</v>
      </c>
      <c r="B368" s="5">
        <v>2020</v>
      </c>
      <c r="C368" s="5" t="s">
        <v>30</v>
      </c>
      <c r="D368" s="5" t="s">
        <v>64</v>
      </c>
      <c r="E368" s="5" t="s">
        <v>53</v>
      </c>
      <c r="F368" s="5" t="s">
        <v>54</v>
      </c>
      <c r="G368" s="5" t="s">
        <v>55</v>
      </c>
      <c r="H368" s="5" t="s">
        <v>56</v>
      </c>
      <c r="I368" s="5" t="s">
        <v>59</v>
      </c>
      <c r="J368" s="5">
        <v>343</v>
      </c>
      <c r="K368" s="5">
        <v>490.49</v>
      </c>
      <c r="N368" s="1">
        <v>2022</v>
      </c>
      <c r="O368" s="1" t="s">
        <v>9</v>
      </c>
      <c r="P368" s="1" t="s">
        <v>18</v>
      </c>
      <c r="Q368" s="2" t="s">
        <v>79</v>
      </c>
      <c r="R368" s="15">
        <v>345</v>
      </c>
      <c r="S368" s="15">
        <v>8400</v>
      </c>
      <c r="T368" s="15">
        <v>7840</v>
      </c>
      <c r="U368" s="12">
        <v>1680</v>
      </c>
      <c r="V368" s="13" t="s">
        <v>32</v>
      </c>
    </row>
    <row r="369" spans="1:22" ht="22.8" customHeight="1" x14ac:dyDescent="0.3">
      <c r="A369" s="5" t="s">
        <v>58</v>
      </c>
      <c r="B369" s="5">
        <v>2020</v>
      </c>
      <c r="C369" s="5" t="s">
        <v>30</v>
      </c>
      <c r="D369" s="5" t="s">
        <v>64</v>
      </c>
      <c r="E369" s="5" t="s">
        <v>53</v>
      </c>
      <c r="F369" s="5" t="s">
        <v>54</v>
      </c>
      <c r="G369" s="5" t="s">
        <v>55</v>
      </c>
      <c r="H369" s="5" t="s">
        <v>56</v>
      </c>
      <c r="I369" s="5" t="s">
        <v>57</v>
      </c>
      <c r="J369" s="5">
        <v>802</v>
      </c>
      <c r="K369" s="5">
        <v>1146.8600000000001</v>
      </c>
      <c r="N369" s="1">
        <v>2022</v>
      </c>
      <c r="O369" s="1" t="s">
        <v>9</v>
      </c>
      <c r="P369" s="1" t="s">
        <v>14</v>
      </c>
      <c r="Q369" s="10" t="s">
        <v>21</v>
      </c>
      <c r="R369" s="12">
        <v>122</v>
      </c>
      <c r="S369" s="12">
        <v>120</v>
      </c>
      <c r="T369" s="12">
        <v>112</v>
      </c>
      <c r="U369" s="12">
        <v>24</v>
      </c>
      <c r="V369" s="13" t="s">
        <v>32</v>
      </c>
    </row>
    <row r="370" spans="1:22" ht="22.8" customHeight="1" x14ac:dyDescent="0.3">
      <c r="A370" s="5" t="s">
        <v>58</v>
      </c>
      <c r="B370" s="5">
        <v>2020</v>
      </c>
      <c r="C370" s="5" t="s">
        <v>30</v>
      </c>
      <c r="D370" s="5" t="s">
        <v>64</v>
      </c>
      <c r="E370" s="5" t="s">
        <v>53</v>
      </c>
      <c r="F370" s="5" t="s">
        <v>54</v>
      </c>
      <c r="G370" s="5" t="s">
        <v>55</v>
      </c>
      <c r="H370" s="5" t="s">
        <v>56</v>
      </c>
      <c r="I370" s="5" t="s">
        <v>57</v>
      </c>
      <c r="J370" s="5">
        <v>855</v>
      </c>
      <c r="K370" s="5">
        <v>1222.6500000000001</v>
      </c>
      <c r="N370" s="1">
        <v>2022</v>
      </c>
      <c r="O370" s="1" t="s">
        <v>9</v>
      </c>
      <c r="P370" s="1" t="s">
        <v>22</v>
      </c>
      <c r="Q370" s="2" t="s">
        <v>23</v>
      </c>
      <c r="R370" s="14">
        <v>78</v>
      </c>
      <c r="S370" s="14">
        <v>2288.6</v>
      </c>
      <c r="T370" s="14">
        <v>5126.4639999999999</v>
      </c>
      <c r="U370" s="12">
        <v>457.72</v>
      </c>
      <c r="V370" s="13" t="s">
        <v>32</v>
      </c>
    </row>
    <row r="371" spans="1:22" ht="22.8" customHeight="1" x14ac:dyDescent="0.3">
      <c r="A371" s="5" t="s">
        <v>58</v>
      </c>
      <c r="B371" s="5">
        <v>2020</v>
      </c>
      <c r="C371" s="5" t="s">
        <v>30</v>
      </c>
      <c r="D371" s="5" t="s">
        <v>64</v>
      </c>
      <c r="E371" s="5" t="s">
        <v>53</v>
      </c>
      <c r="F371" s="5" t="s">
        <v>54</v>
      </c>
      <c r="G371" s="5" t="s">
        <v>55</v>
      </c>
      <c r="H371" s="5" t="s">
        <v>56</v>
      </c>
      <c r="I371" s="5" t="s">
        <v>59</v>
      </c>
      <c r="J371" s="5">
        <v>789</v>
      </c>
      <c r="K371" s="5">
        <v>1128.27</v>
      </c>
      <c r="N371" s="1">
        <v>2022</v>
      </c>
      <c r="O371" s="1" t="s">
        <v>9</v>
      </c>
      <c r="P371" s="1" t="s">
        <v>22</v>
      </c>
      <c r="Q371" s="2" t="s">
        <v>24</v>
      </c>
      <c r="R371" s="14">
        <v>76</v>
      </c>
      <c r="S371" s="14">
        <v>2288.4499999999998</v>
      </c>
      <c r="T371" s="14">
        <v>5126.1279999999997</v>
      </c>
      <c r="U371" s="12">
        <v>457.69</v>
      </c>
      <c r="V371" s="13" t="s">
        <v>32</v>
      </c>
    </row>
    <row r="372" spans="1:22" ht="22.8" customHeight="1" x14ac:dyDescent="0.3">
      <c r="A372" s="5" t="s">
        <v>51</v>
      </c>
      <c r="B372" s="5">
        <v>2020</v>
      </c>
      <c r="C372" s="5" t="s">
        <v>30</v>
      </c>
      <c r="D372" s="5" t="s">
        <v>64</v>
      </c>
      <c r="E372" s="5" t="s">
        <v>53</v>
      </c>
      <c r="F372" s="5" t="s">
        <v>54</v>
      </c>
      <c r="G372" s="5" t="s">
        <v>55</v>
      </c>
      <c r="H372" s="5" t="s">
        <v>56</v>
      </c>
      <c r="I372" s="5" t="s">
        <v>59</v>
      </c>
      <c r="J372" s="5">
        <v>790</v>
      </c>
      <c r="K372" s="5">
        <v>1129.7</v>
      </c>
      <c r="N372" s="1">
        <v>2022</v>
      </c>
      <c r="O372" s="1" t="s">
        <v>9</v>
      </c>
      <c r="P372" s="1" t="s">
        <v>22</v>
      </c>
      <c r="Q372" s="2" t="s">
        <v>25</v>
      </c>
      <c r="R372" s="14">
        <v>46</v>
      </c>
      <c r="S372" s="14">
        <v>100</v>
      </c>
      <c r="T372" s="14">
        <v>224</v>
      </c>
      <c r="U372" s="12">
        <v>20</v>
      </c>
      <c r="V372" s="13" t="s">
        <v>32</v>
      </c>
    </row>
    <row r="373" spans="1:22" ht="22.8" customHeight="1" x14ac:dyDescent="0.3">
      <c r="A373" s="5" t="s">
        <v>58</v>
      </c>
      <c r="B373" s="5">
        <v>2020</v>
      </c>
      <c r="C373" s="5" t="s">
        <v>30</v>
      </c>
      <c r="D373" s="5" t="s">
        <v>64</v>
      </c>
      <c r="E373" s="5" t="s">
        <v>53</v>
      </c>
      <c r="F373" s="5" t="s">
        <v>54</v>
      </c>
      <c r="G373" s="5" t="s">
        <v>55</v>
      </c>
      <c r="H373" s="5" t="s">
        <v>56</v>
      </c>
      <c r="I373" s="5" t="s">
        <v>59</v>
      </c>
      <c r="J373" s="5">
        <v>791</v>
      </c>
      <c r="K373" s="5">
        <v>1131.1300000000001</v>
      </c>
      <c r="N373" s="1">
        <v>2022</v>
      </c>
      <c r="O373" s="1" t="s">
        <v>9</v>
      </c>
      <c r="P373" s="1" t="s">
        <v>22</v>
      </c>
      <c r="Q373" s="2" t="s">
        <v>26</v>
      </c>
      <c r="R373" s="14">
        <v>34</v>
      </c>
      <c r="S373" s="14">
        <v>2288.4</v>
      </c>
      <c r="T373" s="14">
        <v>5126.0160000000005</v>
      </c>
      <c r="U373" s="12">
        <v>457.68000000000006</v>
      </c>
      <c r="V373" s="13" t="s">
        <v>32</v>
      </c>
    </row>
    <row r="374" spans="1:22" ht="22.8" customHeight="1" x14ac:dyDescent="0.3">
      <c r="A374" s="5" t="s">
        <v>61</v>
      </c>
      <c r="B374" s="5">
        <v>2020</v>
      </c>
      <c r="C374" s="5" t="s">
        <v>30</v>
      </c>
      <c r="D374" s="5" t="s">
        <v>64</v>
      </c>
      <c r="E374" s="5" t="s">
        <v>53</v>
      </c>
      <c r="F374" s="5" t="s">
        <v>54</v>
      </c>
      <c r="G374" s="5" t="s">
        <v>55</v>
      </c>
      <c r="H374" s="5" t="s">
        <v>56</v>
      </c>
      <c r="I374" s="5" t="s">
        <v>57</v>
      </c>
      <c r="J374" s="5">
        <v>341</v>
      </c>
      <c r="K374" s="5">
        <v>487.63</v>
      </c>
      <c r="N374" s="1">
        <v>2022</v>
      </c>
      <c r="O374" s="1" t="s">
        <v>9</v>
      </c>
      <c r="P374" s="1" t="s">
        <v>14</v>
      </c>
      <c r="Q374" s="10" t="s">
        <v>27</v>
      </c>
      <c r="R374" s="12">
        <v>7</v>
      </c>
      <c r="S374" s="12">
        <v>200</v>
      </c>
      <c r="T374" s="12">
        <v>224</v>
      </c>
      <c r="U374" s="12">
        <v>40</v>
      </c>
      <c r="V374" s="13" t="s">
        <v>32</v>
      </c>
    </row>
    <row r="375" spans="1:22" ht="22.8" customHeight="1" x14ac:dyDescent="0.3">
      <c r="A375" s="5" t="s">
        <v>58</v>
      </c>
      <c r="B375" s="5">
        <v>2020</v>
      </c>
      <c r="C375" s="5" t="s">
        <v>30</v>
      </c>
      <c r="D375" s="5" t="s">
        <v>64</v>
      </c>
      <c r="E375" s="5" t="s">
        <v>53</v>
      </c>
      <c r="F375" s="5" t="s">
        <v>54</v>
      </c>
      <c r="G375" s="5" t="s">
        <v>55</v>
      </c>
      <c r="H375" s="5" t="s">
        <v>56</v>
      </c>
      <c r="I375" s="5" t="s">
        <v>57</v>
      </c>
      <c r="J375" s="5">
        <v>143</v>
      </c>
      <c r="K375" s="5">
        <v>204.49</v>
      </c>
      <c r="N375" s="1">
        <v>2022</v>
      </c>
      <c r="O375" s="1" t="s">
        <v>9</v>
      </c>
      <c r="P375" s="1" t="s">
        <v>28</v>
      </c>
      <c r="Q375" s="2" t="s">
        <v>28</v>
      </c>
      <c r="R375" s="14">
        <v>3</v>
      </c>
      <c r="S375" s="14">
        <v>4577.3</v>
      </c>
      <c r="T375" s="14">
        <v>7392</v>
      </c>
      <c r="U375" s="12">
        <v>915.46</v>
      </c>
      <c r="V375" s="13" t="s">
        <v>32</v>
      </c>
    </row>
    <row r="376" spans="1:22" ht="22.8" customHeight="1" x14ac:dyDescent="0.3">
      <c r="A376" s="5" t="s">
        <v>51</v>
      </c>
      <c r="B376" s="5">
        <v>2020</v>
      </c>
      <c r="C376" s="5" t="s">
        <v>30</v>
      </c>
      <c r="D376" s="5" t="s">
        <v>64</v>
      </c>
      <c r="E376" s="5" t="s">
        <v>53</v>
      </c>
      <c r="F376" s="5" t="s">
        <v>54</v>
      </c>
      <c r="G376" s="5" t="s">
        <v>55</v>
      </c>
      <c r="H376" s="5" t="s">
        <v>56</v>
      </c>
      <c r="I376" s="5" t="s">
        <v>57</v>
      </c>
      <c r="J376" s="5">
        <v>311</v>
      </c>
      <c r="K376" s="5">
        <v>444.73</v>
      </c>
      <c r="N376" s="1">
        <v>2022</v>
      </c>
      <c r="O376" s="1" t="s">
        <v>9</v>
      </c>
      <c r="P376" s="1" t="s">
        <v>22</v>
      </c>
      <c r="Q376" s="2" t="s">
        <v>29</v>
      </c>
      <c r="R376" s="14">
        <v>3</v>
      </c>
      <c r="S376" s="14">
        <v>3300</v>
      </c>
      <c r="T376" s="14">
        <v>5126.576</v>
      </c>
      <c r="U376" s="12">
        <v>660</v>
      </c>
      <c r="V376" s="13" t="s">
        <v>32</v>
      </c>
    </row>
    <row r="377" spans="1:22" ht="22.8" customHeight="1" x14ac:dyDescent="0.3">
      <c r="A377" s="5" t="s">
        <v>51</v>
      </c>
      <c r="B377" s="5">
        <v>2020</v>
      </c>
      <c r="C377" s="5" t="s">
        <v>9</v>
      </c>
      <c r="D377" s="5" t="s">
        <v>64</v>
      </c>
      <c r="E377" s="5" t="s">
        <v>53</v>
      </c>
      <c r="F377" s="5" t="s">
        <v>54</v>
      </c>
      <c r="G377" s="5" t="s">
        <v>55</v>
      </c>
      <c r="H377" s="5" t="s">
        <v>56</v>
      </c>
      <c r="I377" s="5" t="s">
        <v>57</v>
      </c>
      <c r="J377" s="5">
        <v>356</v>
      </c>
      <c r="K377" s="5">
        <v>509.08</v>
      </c>
      <c r="N377" s="1">
        <v>2022</v>
      </c>
      <c r="O377" s="1" t="s">
        <v>30</v>
      </c>
      <c r="P377" s="1" t="s">
        <v>10</v>
      </c>
      <c r="Q377" s="10" t="s">
        <v>11</v>
      </c>
      <c r="R377" s="12">
        <v>3566</v>
      </c>
      <c r="S377" s="12">
        <v>4577.3</v>
      </c>
      <c r="T377" s="12">
        <v>5126.576</v>
      </c>
      <c r="U377" s="12">
        <v>915.46</v>
      </c>
      <c r="V377" s="13" t="s">
        <v>32</v>
      </c>
    </row>
    <row r="378" spans="1:22" ht="22.8" customHeight="1" x14ac:dyDescent="0.3">
      <c r="A378" s="5" t="s">
        <v>60</v>
      </c>
      <c r="B378" s="5">
        <v>2020</v>
      </c>
      <c r="C378" s="5" t="s">
        <v>9</v>
      </c>
      <c r="D378" s="5" t="s">
        <v>64</v>
      </c>
      <c r="E378" s="5" t="s">
        <v>53</v>
      </c>
      <c r="F378" s="5" t="s">
        <v>54</v>
      </c>
      <c r="G378" s="5" t="s">
        <v>55</v>
      </c>
      <c r="H378" s="5" t="s">
        <v>56</v>
      </c>
      <c r="I378" s="5" t="s">
        <v>57</v>
      </c>
      <c r="J378" s="5">
        <v>344</v>
      </c>
      <c r="K378" s="5">
        <v>491.91999999999996</v>
      </c>
      <c r="N378" s="1">
        <v>2022</v>
      </c>
      <c r="O378" s="1" t="s">
        <v>30</v>
      </c>
      <c r="P378" s="1" t="s">
        <v>10</v>
      </c>
      <c r="Q378" s="10" t="s">
        <v>13</v>
      </c>
      <c r="R378" s="12">
        <v>2498</v>
      </c>
      <c r="S378" s="12">
        <v>8000</v>
      </c>
      <c r="T378" s="12">
        <v>8960</v>
      </c>
      <c r="U378" s="12">
        <v>1600</v>
      </c>
      <c r="V378" s="13" t="s">
        <v>32</v>
      </c>
    </row>
    <row r="379" spans="1:22" ht="22.8" customHeight="1" x14ac:dyDescent="0.3">
      <c r="A379" s="5" t="s">
        <v>58</v>
      </c>
      <c r="B379" s="5">
        <v>2020</v>
      </c>
      <c r="C379" s="5" t="s">
        <v>9</v>
      </c>
      <c r="D379" s="5" t="s">
        <v>64</v>
      </c>
      <c r="E379" s="5" t="s">
        <v>53</v>
      </c>
      <c r="F379" s="5" t="s">
        <v>54</v>
      </c>
      <c r="G379" s="5" t="s">
        <v>55</v>
      </c>
      <c r="H379" s="5" t="s">
        <v>56</v>
      </c>
      <c r="I379" s="5" t="s">
        <v>57</v>
      </c>
      <c r="J379" s="5">
        <v>146</v>
      </c>
      <c r="K379" s="5">
        <v>208.78</v>
      </c>
      <c r="N379" s="1">
        <v>2022</v>
      </c>
      <c r="O379" s="1" t="s">
        <v>30</v>
      </c>
      <c r="P379" s="1" t="s">
        <v>14</v>
      </c>
      <c r="Q379" s="10" t="s">
        <v>15</v>
      </c>
      <c r="R379" s="12">
        <v>1245</v>
      </c>
      <c r="S379" s="12">
        <v>4577.2</v>
      </c>
      <c r="T379" s="12">
        <v>5126.4639999999999</v>
      </c>
      <c r="U379" s="12">
        <v>915.44</v>
      </c>
      <c r="V379" s="13" t="s">
        <v>32</v>
      </c>
    </row>
    <row r="380" spans="1:22" ht="22.8" customHeight="1" x14ac:dyDescent="0.3">
      <c r="A380" s="5" t="s">
        <v>58</v>
      </c>
      <c r="B380" s="5">
        <v>2020</v>
      </c>
      <c r="C380" s="5" t="s">
        <v>9</v>
      </c>
      <c r="D380" s="5" t="s">
        <v>64</v>
      </c>
      <c r="E380" s="5" t="s">
        <v>53</v>
      </c>
      <c r="F380" s="5" t="s">
        <v>54</v>
      </c>
      <c r="G380" s="5" t="s">
        <v>55</v>
      </c>
      <c r="H380" s="5" t="s">
        <v>56</v>
      </c>
      <c r="I380" s="5" t="s">
        <v>57</v>
      </c>
      <c r="J380" s="5">
        <v>320</v>
      </c>
      <c r="K380" s="5">
        <v>457.6</v>
      </c>
      <c r="N380" s="1">
        <v>2022</v>
      </c>
      <c r="O380" s="1" t="s">
        <v>30</v>
      </c>
      <c r="P380" s="1" t="s">
        <v>16</v>
      </c>
      <c r="Q380" s="2" t="s">
        <v>17</v>
      </c>
      <c r="R380" s="14">
        <v>644</v>
      </c>
      <c r="S380" s="14">
        <v>5743.5</v>
      </c>
      <c r="T380" s="14">
        <v>6432.72</v>
      </c>
      <c r="U380" s="12">
        <v>1148.7</v>
      </c>
      <c r="V380" s="13" t="s">
        <v>32</v>
      </c>
    </row>
    <row r="381" spans="1:22" ht="22.8" customHeight="1" x14ac:dyDescent="0.3">
      <c r="A381" s="5" t="s">
        <v>58</v>
      </c>
      <c r="B381" s="5">
        <v>2020</v>
      </c>
      <c r="C381" s="5" t="s">
        <v>9</v>
      </c>
      <c r="D381" s="5" t="s">
        <v>64</v>
      </c>
      <c r="E381" s="5" t="s">
        <v>53</v>
      </c>
      <c r="F381" s="5" t="s">
        <v>54</v>
      </c>
      <c r="G381" s="5" t="s">
        <v>55</v>
      </c>
      <c r="H381" s="5" t="s">
        <v>56</v>
      </c>
      <c r="I381" s="5" t="s">
        <v>57</v>
      </c>
      <c r="J381" s="5">
        <v>358</v>
      </c>
      <c r="K381" s="5">
        <v>511.94</v>
      </c>
      <c r="N381" s="1">
        <v>2022</v>
      </c>
      <c r="O381" s="1" t="s">
        <v>30</v>
      </c>
      <c r="P381" s="1" t="s">
        <v>18</v>
      </c>
      <c r="Q381" s="2" t="s">
        <v>19</v>
      </c>
      <c r="R381" s="14">
        <v>643</v>
      </c>
      <c r="S381" s="14">
        <v>7000</v>
      </c>
      <c r="T381" s="14">
        <v>7840</v>
      </c>
      <c r="U381" s="12">
        <v>1400</v>
      </c>
      <c r="V381" s="13" t="s">
        <v>32</v>
      </c>
    </row>
    <row r="382" spans="1:22" ht="22.8" customHeight="1" x14ac:dyDescent="0.3">
      <c r="A382" s="5" t="s">
        <v>51</v>
      </c>
      <c r="B382" s="5">
        <v>2020</v>
      </c>
      <c r="C382" s="5" t="s">
        <v>9</v>
      </c>
      <c r="D382" s="5" t="s">
        <v>64</v>
      </c>
      <c r="E382" s="5" t="s">
        <v>53</v>
      </c>
      <c r="F382" s="5" t="s">
        <v>54</v>
      </c>
      <c r="G382" s="5" t="s">
        <v>55</v>
      </c>
      <c r="H382" s="5" t="s">
        <v>56</v>
      </c>
      <c r="I382" s="5" t="s">
        <v>57</v>
      </c>
      <c r="J382" s="5">
        <v>262</v>
      </c>
      <c r="K382" s="5">
        <v>374.65999999999997</v>
      </c>
      <c r="N382" s="1">
        <v>2022</v>
      </c>
      <c r="O382" s="1" t="s">
        <v>30</v>
      </c>
      <c r="P382" s="1" t="s">
        <v>16</v>
      </c>
      <c r="Q382" s="2" t="s">
        <v>20</v>
      </c>
      <c r="R382" s="14">
        <v>455</v>
      </c>
      <c r="S382" s="14">
        <v>4578.6000000000004</v>
      </c>
      <c r="T382" s="14">
        <v>5128.0320000000002</v>
      </c>
      <c r="U382" s="12">
        <v>915.72000000000014</v>
      </c>
      <c r="V382" s="13" t="s">
        <v>32</v>
      </c>
    </row>
    <row r="383" spans="1:22" ht="22.8" customHeight="1" x14ac:dyDescent="0.3">
      <c r="A383" s="5" t="s">
        <v>60</v>
      </c>
      <c r="B383" s="5">
        <v>2020</v>
      </c>
      <c r="C383" s="5" t="s">
        <v>9</v>
      </c>
      <c r="D383" s="5" t="s">
        <v>64</v>
      </c>
      <c r="E383" s="5" t="s">
        <v>53</v>
      </c>
      <c r="F383" s="5" t="s">
        <v>54</v>
      </c>
      <c r="G383" s="5" t="s">
        <v>55</v>
      </c>
      <c r="H383" s="5" t="s">
        <v>56</v>
      </c>
      <c r="I383" s="5" t="s">
        <v>57</v>
      </c>
      <c r="J383" s="5">
        <v>346</v>
      </c>
      <c r="K383" s="5">
        <v>526.24</v>
      </c>
      <c r="N383" s="1">
        <v>2022</v>
      </c>
      <c r="O383" s="1" t="s">
        <v>30</v>
      </c>
      <c r="P383" s="1" t="s">
        <v>18</v>
      </c>
      <c r="Q383" s="2" t="s">
        <v>79</v>
      </c>
      <c r="R383" s="15">
        <v>345</v>
      </c>
      <c r="S383" s="15">
        <v>7000</v>
      </c>
      <c r="T383" s="15">
        <v>7840</v>
      </c>
      <c r="U383" s="12">
        <v>1400</v>
      </c>
      <c r="V383" s="13" t="s">
        <v>32</v>
      </c>
    </row>
    <row r="384" spans="1:22" ht="22.8" customHeight="1" x14ac:dyDescent="0.3">
      <c r="A384" s="5" t="s">
        <v>60</v>
      </c>
      <c r="B384" s="5">
        <v>2020</v>
      </c>
      <c r="C384" s="5" t="s">
        <v>9</v>
      </c>
      <c r="D384" s="5" t="s">
        <v>64</v>
      </c>
      <c r="E384" s="5" t="s">
        <v>53</v>
      </c>
      <c r="F384" s="5" t="s">
        <v>54</v>
      </c>
      <c r="G384" s="5" t="s">
        <v>55</v>
      </c>
      <c r="H384" s="5" t="s">
        <v>56</v>
      </c>
      <c r="I384" s="5" t="s">
        <v>57</v>
      </c>
      <c r="J384" s="5">
        <v>148</v>
      </c>
      <c r="K384" s="5">
        <v>526.24</v>
      </c>
      <c r="N384" s="1">
        <v>2022</v>
      </c>
      <c r="O384" s="1" t="s">
        <v>30</v>
      </c>
      <c r="P384" s="1" t="s">
        <v>14</v>
      </c>
      <c r="Q384" s="10" t="s">
        <v>21</v>
      </c>
      <c r="R384" s="12">
        <v>122</v>
      </c>
      <c r="S384" s="12">
        <v>100</v>
      </c>
      <c r="T384" s="12">
        <v>112</v>
      </c>
      <c r="U384" s="12">
        <v>20</v>
      </c>
      <c r="V384" s="13" t="s">
        <v>32</v>
      </c>
    </row>
    <row r="385" spans="1:22" ht="22.8" customHeight="1" x14ac:dyDescent="0.3">
      <c r="A385" s="5" t="s">
        <v>58</v>
      </c>
      <c r="B385" s="5">
        <v>2020</v>
      </c>
      <c r="C385" s="5" t="s">
        <v>9</v>
      </c>
      <c r="D385" s="5" t="s">
        <v>64</v>
      </c>
      <c r="E385" s="5" t="s">
        <v>53</v>
      </c>
      <c r="F385" s="5" t="s">
        <v>54</v>
      </c>
      <c r="G385" s="5" t="s">
        <v>55</v>
      </c>
      <c r="H385" s="5" t="s">
        <v>56</v>
      </c>
      <c r="I385" s="5" t="s">
        <v>57</v>
      </c>
      <c r="J385" s="5">
        <v>316</v>
      </c>
      <c r="K385" s="5">
        <v>526.24</v>
      </c>
      <c r="N385" s="1">
        <v>2022</v>
      </c>
      <c r="O385" s="1" t="s">
        <v>30</v>
      </c>
      <c r="P385" s="1" t="s">
        <v>22</v>
      </c>
      <c r="Q385" s="2" t="s">
        <v>23</v>
      </c>
      <c r="R385" s="14">
        <v>78</v>
      </c>
      <c r="S385" s="14">
        <v>2288.6</v>
      </c>
      <c r="T385" s="14">
        <v>5126.4639999999999</v>
      </c>
      <c r="U385" s="12">
        <v>457.72</v>
      </c>
      <c r="V385" s="13" t="s">
        <v>32</v>
      </c>
    </row>
    <row r="386" spans="1:22" ht="22.8" customHeight="1" x14ac:dyDescent="0.3">
      <c r="A386" s="5" t="s">
        <v>60</v>
      </c>
      <c r="B386" s="5">
        <v>2020</v>
      </c>
      <c r="C386" s="5" t="s">
        <v>9</v>
      </c>
      <c r="D386" s="5" t="s">
        <v>64</v>
      </c>
      <c r="E386" s="5" t="s">
        <v>53</v>
      </c>
      <c r="F386" s="5" t="s">
        <v>54</v>
      </c>
      <c r="G386" s="5" t="s">
        <v>55</v>
      </c>
      <c r="H386" s="5" t="s">
        <v>56</v>
      </c>
      <c r="I386" s="5" t="s">
        <v>57</v>
      </c>
      <c r="J386" s="5">
        <v>959</v>
      </c>
      <c r="K386" s="5">
        <v>1371.37</v>
      </c>
      <c r="N386" s="1">
        <v>2022</v>
      </c>
      <c r="O386" s="1" t="s">
        <v>30</v>
      </c>
      <c r="P386" s="1" t="s">
        <v>22</v>
      </c>
      <c r="Q386" s="2" t="s">
        <v>24</v>
      </c>
      <c r="R386" s="14">
        <v>76</v>
      </c>
      <c r="S386" s="14">
        <v>2288.4499999999998</v>
      </c>
      <c r="T386" s="14">
        <v>5126.1279999999997</v>
      </c>
      <c r="U386" s="12">
        <v>457.69</v>
      </c>
      <c r="V386" s="13" t="s">
        <v>32</v>
      </c>
    </row>
    <row r="387" spans="1:22" ht="22.8" customHeight="1" x14ac:dyDescent="0.3">
      <c r="A387" s="5" t="s">
        <v>58</v>
      </c>
      <c r="B387" s="5">
        <v>2020</v>
      </c>
      <c r="C387" s="5" t="s">
        <v>9</v>
      </c>
      <c r="D387" s="5" t="s">
        <v>64</v>
      </c>
      <c r="E387" s="5" t="s">
        <v>53</v>
      </c>
      <c r="F387" s="5" t="s">
        <v>54</v>
      </c>
      <c r="G387" s="5" t="s">
        <v>55</v>
      </c>
      <c r="H387" s="5" t="s">
        <v>56</v>
      </c>
      <c r="I387" s="5" t="s">
        <v>57</v>
      </c>
      <c r="J387" s="5">
        <v>1020</v>
      </c>
      <c r="K387" s="5">
        <v>1458.6</v>
      </c>
      <c r="N387" s="1">
        <v>2022</v>
      </c>
      <c r="O387" s="1" t="s">
        <v>30</v>
      </c>
      <c r="P387" s="1" t="s">
        <v>22</v>
      </c>
      <c r="Q387" s="2" t="s">
        <v>25</v>
      </c>
      <c r="R387" s="14">
        <v>46</v>
      </c>
      <c r="S387" s="14">
        <v>100</v>
      </c>
      <c r="T387" s="14">
        <v>224</v>
      </c>
      <c r="U387" s="12">
        <v>20</v>
      </c>
      <c r="V387" s="13" t="s">
        <v>32</v>
      </c>
    </row>
    <row r="388" spans="1:22" ht="22.8" customHeight="1" x14ac:dyDescent="0.3">
      <c r="A388" s="5" t="s">
        <v>58</v>
      </c>
      <c r="B388" s="5">
        <v>2020</v>
      </c>
      <c r="C388" s="5" t="s">
        <v>9</v>
      </c>
      <c r="D388" s="5" t="s">
        <v>64</v>
      </c>
      <c r="E388" s="5" t="s">
        <v>53</v>
      </c>
      <c r="F388" s="5" t="s">
        <v>54</v>
      </c>
      <c r="G388" s="5" t="s">
        <v>55</v>
      </c>
      <c r="H388" s="5" t="s">
        <v>56</v>
      </c>
      <c r="I388" s="5" t="s">
        <v>57</v>
      </c>
      <c r="J388" s="5">
        <v>318</v>
      </c>
      <c r="K388" s="5">
        <v>454.74</v>
      </c>
      <c r="N388" s="1">
        <v>2022</v>
      </c>
      <c r="O388" s="1" t="s">
        <v>30</v>
      </c>
      <c r="P388" s="1" t="s">
        <v>22</v>
      </c>
      <c r="Q388" s="2" t="s">
        <v>26</v>
      </c>
      <c r="R388" s="14">
        <v>34</v>
      </c>
      <c r="S388" s="14">
        <v>2288.4</v>
      </c>
      <c r="T388" s="14">
        <v>5126.0160000000005</v>
      </c>
      <c r="U388" s="12">
        <v>457.68000000000006</v>
      </c>
      <c r="V388" s="13" t="s">
        <v>32</v>
      </c>
    </row>
    <row r="389" spans="1:22" ht="22.8" customHeight="1" x14ac:dyDescent="0.3">
      <c r="A389" s="5" t="s">
        <v>58</v>
      </c>
      <c r="B389" s="5">
        <v>2020</v>
      </c>
      <c r="C389" s="5" t="s">
        <v>9</v>
      </c>
      <c r="D389" s="5" t="s">
        <v>64</v>
      </c>
      <c r="E389" s="5" t="s">
        <v>53</v>
      </c>
      <c r="F389" s="5" t="s">
        <v>54</v>
      </c>
      <c r="G389" s="5" t="s">
        <v>55</v>
      </c>
      <c r="H389" s="5" t="s">
        <v>56</v>
      </c>
      <c r="I389" s="5" t="s">
        <v>57</v>
      </c>
      <c r="J389" s="5">
        <v>345</v>
      </c>
      <c r="K389" s="5">
        <v>493.35</v>
      </c>
      <c r="N389" s="1">
        <v>2022</v>
      </c>
      <c r="O389" s="1" t="s">
        <v>30</v>
      </c>
      <c r="P389" s="1" t="s">
        <v>14</v>
      </c>
      <c r="Q389" s="10" t="s">
        <v>27</v>
      </c>
      <c r="R389" s="12">
        <v>7</v>
      </c>
      <c r="S389" s="12">
        <v>200</v>
      </c>
      <c r="T389" s="12">
        <v>224</v>
      </c>
      <c r="U389" s="12">
        <v>40</v>
      </c>
      <c r="V389" s="13" t="s">
        <v>12</v>
      </c>
    </row>
    <row r="390" spans="1:22" ht="22.8" customHeight="1" x14ac:dyDescent="0.3">
      <c r="A390" s="5" t="s">
        <v>60</v>
      </c>
      <c r="B390" s="5">
        <v>2020</v>
      </c>
      <c r="C390" s="5" t="s">
        <v>9</v>
      </c>
      <c r="D390" s="5" t="s">
        <v>64</v>
      </c>
      <c r="E390" s="5" t="s">
        <v>53</v>
      </c>
      <c r="F390" s="5" t="s">
        <v>54</v>
      </c>
      <c r="G390" s="5" t="s">
        <v>55</v>
      </c>
      <c r="H390" s="5" t="s">
        <v>56</v>
      </c>
      <c r="I390" s="5" t="s">
        <v>57</v>
      </c>
      <c r="J390" s="5">
        <v>147</v>
      </c>
      <c r="K390" s="5">
        <v>210.21</v>
      </c>
      <c r="N390" s="1">
        <v>2022</v>
      </c>
      <c r="O390" s="1" t="s">
        <v>30</v>
      </c>
      <c r="P390" s="1" t="s">
        <v>22</v>
      </c>
      <c r="Q390" s="2" t="s">
        <v>29</v>
      </c>
      <c r="R390" s="14">
        <v>3</v>
      </c>
      <c r="S390" s="14">
        <v>3300</v>
      </c>
      <c r="T390" s="14">
        <v>5126.576</v>
      </c>
      <c r="U390" s="12">
        <v>660</v>
      </c>
      <c r="V390" s="13" t="s">
        <v>12</v>
      </c>
    </row>
    <row r="391" spans="1:22" ht="22.8" customHeight="1" x14ac:dyDescent="0.3">
      <c r="A391" s="5" t="s">
        <v>60</v>
      </c>
      <c r="B391" s="5">
        <v>2020</v>
      </c>
      <c r="C391" s="5" t="s">
        <v>9</v>
      </c>
      <c r="D391" s="5" t="s">
        <v>64</v>
      </c>
      <c r="E391" s="5" t="s">
        <v>53</v>
      </c>
      <c r="F391" s="5" t="s">
        <v>54</v>
      </c>
      <c r="G391" s="5" t="s">
        <v>55</v>
      </c>
      <c r="H391" s="5" t="s">
        <v>56</v>
      </c>
      <c r="I391" s="5" t="s">
        <v>57</v>
      </c>
      <c r="J391" s="5">
        <v>265</v>
      </c>
      <c r="K391" s="5">
        <v>378.95</v>
      </c>
      <c r="N391" s="1">
        <v>2022</v>
      </c>
      <c r="O391" s="1" t="s">
        <v>30</v>
      </c>
      <c r="P391" s="1" t="s">
        <v>28</v>
      </c>
      <c r="Q391" s="2" t="s">
        <v>28</v>
      </c>
      <c r="R391" s="14">
        <v>2</v>
      </c>
      <c r="S391" s="14">
        <v>6600</v>
      </c>
      <c r="T391" s="14">
        <v>7392</v>
      </c>
      <c r="U391" s="12">
        <v>1320</v>
      </c>
      <c r="V391" s="13" t="s">
        <v>12</v>
      </c>
    </row>
    <row r="392" spans="1:22" ht="22.8" customHeight="1" x14ac:dyDescent="0.3">
      <c r="A392" s="5" t="s">
        <v>58</v>
      </c>
      <c r="B392" s="5">
        <v>2020</v>
      </c>
      <c r="C392" s="5" t="s">
        <v>9</v>
      </c>
      <c r="D392" s="5" t="s">
        <v>64</v>
      </c>
      <c r="E392" s="5" t="s">
        <v>53</v>
      </c>
      <c r="F392" s="5" t="s">
        <v>54</v>
      </c>
      <c r="G392" s="5" t="s">
        <v>55</v>
      </c>
      <c r="H392" s="5" t="s">
        <v>56</v>
      </c>
      <c r="I392" s="5" t="s">
        <v>57</v>
      </c>
      <c r="J392" s="5">
        <v>768</v>
      </c>
      <c r="K392" s="5">
        <v>1098.24</v>
      </c>
      <c r="N392" s="1">
        <v>2022</v>
      </c>
      <c r="O392" s="1" t="s">
        <v>31</v>
      </c>
      <c r="P392" s="1" t="s">
        <v>10</v>
      </c>
      <c r="Q392" s="10" t="s">
        <v>11</v>
      </c>
      <c r="R392" s="12">
        <v>3566</v>
      </c>
      <c r="S392" s="12">
        <v>4577.3</v>
      </c>
      <c r="T392" s="12">
        <v>5126.576</v>
      </c>
      <c r="U392" s="12">
        <v>915.46</v>
      </c>
      <c r="V392" s="13" t="s">
        <v>12</v>
      </c>
    </row>
    <row r="393" spans="1:22" ht="22.8" customHeight="1" x14ac:dyDescent="0.3">
      <c r="A393" s="5" t="s">
        <v>51</v>
      </c>
      <c r="B393" s="5">
        <v>2020</v>
      </c>
      <c r="C393" s="5" t="s">
        <v>9</v>
      </c>
      <c r="D393" s="5" t="s">
        <v>64</v>
      </c>
      <c r="E393" s="5" t="s">
        <v>53</v>
      </c>
      <c r="F393" s="5" t="s">
        <v>54</v>
      </c>
      <c r="G393" s="5" t="s">
        <v>55</v>
      </c>
      <c r="H393" s="5" t="s">
        <v>56</v>
      </c>
      <c r="I393" s="5" t="s">
        <v>57</v>
      </c>
      <c r="J393" s="5">
        <v>801</v>
      </c>
      <c r="K393" s="5">
        <v>1145.43</v>
      </c>
      <c r="N393" s="1">
        <v>2022</v>
      </c>
      <c r="O393" s="1" t="s">
        <v>31</v>
      </c>
      <c r="P393" s="1" t="s">
        <v>10</v>
      </c>
      <c r="Q393" s="10" t="s">
        <v>13</v>
      </c>
      <c r="R393" s="12">
        <v>2498</v>
      </c>
      <c r="S393" s="12">
        <v>8000</v>
      </c>
      <c r="T393" s="12">
        <v>8960</v>
      </c>
      <c r="U393" s="12">
        <v>1600</v>
      </c>
      <c r="V393" s="13" t="s">
        <v>12</v>
      </c>
    </row>
    <row r="394" spans="1:22" ht="22.8" customHeight="1" x14ac:dyDescent="0.3">
      <c r="A394" s="5" t="s">
        <v>60</v>
      </c>
      <c r="B394" s="5">
        <v>2020</v>
      </c>
      <c r="C394" s="5" t="s">
        <v>9</v>
      </c>
      <c r="D394" s="5" t="s">
        <v>64</v>
      </c>
      <c r="E394" s="5" t="s">
        <v>53</v>
      </c>
      <c r="F394" s="5" t="s">
        <v>54</v>
      </c>
      <c r="G394" s="5" t="s">
        <v>55</v>
      </c>
      <c r="H394" s="5" t="s">
        <v>56</v>
      </c>
      <c r="I394" s="5" t="s">
        <v>57</v>
      </c>
      <c r="J394" s="5">
        <v>854</v>
      </c>
      <c r="K394" s="5">
        <v>1221.22</v>
      </c>
      <c r="N394" s="1">
        <v>2022</v>
      </c>
      <c r="O394" s="1" t="s">
        <v>31</v>
      </c>
      <c r="P394" s="1" t="s">
        <v>14</v>
      </c>
      <c r="Q394" s="10" t="s">
        <v>15</v>
      </c>
      <c r="R394" s="12">
        <v>1245</v>
      </c>
      <c r="S394" s="12">
        <v>4577.2</v>
      </c>
      <c r="T394" s="12">
        <v>5126.4639999999999</v>
      </c>
      <c r="U394" s="12">
        <v>915.44</v>
      </c>
      <c r="V394" s="13" t="s">
        <v>12</v>
      </c>
    </row>
    <row r="395" spans="1:22" ht="22.8" customHeight="1" x14ac:dyDescent="0.3">
      <c r="A395" s="5" t="s">
        <v>51</v>
      </c>
      <c r="B395" s="5">
        <v>2020</v>
      </c>
      <c r="C395" s="5" t="s">
        <v>9</v>
      </c>
      <c r="D395" s="5" t="s">
        <v>64</v>
      </c>
      <c r="E395" s="5" t="s">
        <v>53</v>
      </c>
      <c r="F395" s="5" t="s">
        <v>54</v>
      </c>
      <c r="G395" s="5" t="s">
        <v>55</v>
      </c>
      <c r="H395" s="5" t="s">
        <v>56</v>
      </c>
      <c r="I395" s="5" t="s">
        <v>57</v>
      </c>
      <c r="J395" s="5">
        <v>788</v>
      </c>
      <c r="K395" s="5">
        <v>1126.8399999999999</v>
      </c>
      <c r="N395" s="1">
        <v>2022</v>
      </c>
      <c r="O395" s="1" t="s">
        <v>31</v>
      </c>
      <c r="P395" s="1" t="s">
        <v>16</v>
      </c>
      <c r="Q395" s="2" t="s">
        <v>17</v>
      </c>
      <c r="R395" s="14">
        <v>644</v>
      </c>
      <c r="S395" s="14">
        <v>5743.5</v>
      </c>
      <c r="T395" s="14">
        <v>6432.72</v>
      </c>
      <c r="U395" s="12">
        <v>1148.7</v>
      </c>
      <c r="V395" s="13" t="s">
        <v>12</v>
      </c>
    </row>
    <row r="396" spans="1:22" ht="22.8" customHeight="1" x14ac:dyDescent="0.3">
      <c r="A396" s="5" t="s">
        <v>58</v>
      </c>
      <c r="B396" s="5">
        <v>2020</v>
      </c>
      <c r="C396" s="5" t="s">
        <v>9</v>
      </c>
      <c r="D396" s="5" t="s">
        <v>64</v>
      </c>
      <c r="E396" s="5" t="s">
        <v>53</v>
      </c>
      <c r="F396" s="5" t="s">
        <v>54</v>
      </c>
      <c r="G396" s="5" t="s">
        <v>55</v>
      </c>
      <c r="H396" s="5" t="s">
        <v>56</v>
      </c>
      <c r="I396" s="5" t="s">
        <v>57</v>
      </c>
      <c r="J396" s="5">
        <v>263</v>
      </c>
      <c r="K396" s="5">
        <v>376.09000000000003</v>
      </c>
      <c r="N396" s="1">
        <v>2022</v>
      </c>
      <c r="O396" s="1" t="s">
        <v>31</v>
      </c>
      <c r="P396" s="1" t="s">
        <v>18</v>
      </c>
      <c r="Q396" s="2" t="s">
        <v>19</v>
      </c>
      <c r="R396" s="14">
        <v>643</v>
      </c>
      <c r="S396" s="14">
        <v>7000</v>
      </c>
      <c r="T396" s="14">
        <v>7840</v>
      </c>
      <c r="U396" s="12">
        <v>1400</v>
      </c>
      <c r="V396" s="13" t="s">
        <v>12</v>
      </c>
    </row>
    <row r="397" spans="1:22" ht="22.8" customHeight="1" x14ac:dyDescent="0.3">
      <c r="A397" s="5" t="s">
        <v>58</v>
      </c>
      <c r="B397" s="5">
        <v>2020</v>
      </c>
      <c r="C397" s="5" t="s">
        <v>9</v>
      </c>
      <c r="D397" s="5" t="s">
        <v>64</v>
      </c>
      <c r="E397" s="5" t="s">
        <v>53</v>
      </c>
      <c r="F397" s="5" t="s">
        <v>54</v>
      </c>
      <c r="G397" s="5" t="s">
        <v>55</v>
      </c>
      <c r="H397" s="5" t="s">
        <v>56</v>
      </c>
      <c r="I397" s="5" t="s">
        <v>57</v>
      </c>
      <c r="J397" s="5">
        <v>347</v>
      </c>
      <c r="K397" s="5">
        <v>496.21000000000004</v>
      </c>
      <c r="N397" s="1">
        <v>2022</v>
      </c>
      <c r="O397" s="1" t="s">
        <v>31</v>
      </c>
      <c r="P397" s="1" t="s">
        <v>16</v>
      </c>
      <c r="Q397" s="2" t="s">
        <v>20</v>
      </c>
      <c r="R397" s="14">
        <v>455</v>
      </c>
      <c r="S397" s="14">
        <v>4578.6000000000004</v>
      </c>
      <c r="T397" s="14">
        <v>5128.0320000000002</v>
      </c>
      <c r="U397" s="12">
        <v>915.72000000000014</v>
      </c>
      <c r="V397" s="13" t="s">
        <v>12</v>
      </c>
    </row>
    <row r="398" spans="1:22" ht="22.8" customHeight="1" x14ac:dyDescent="0.3">
      <c r="A398" s="5" t="s">
        <v>60</v>
      </c>
      <c r="B398" s="5">
        <v>2020</v>
      </c>
      <c r="C398" s="5" t="s">
        <v>9</v>
      </c>
      <c r="D398" s="5" t="s">
        <v>64</v>
      </c>
      <c r="E398" s="5" t="s">
        <v>53</v>
      </c>
      <c r="F398" s="5" t="s">
        <v>54</v>
      </c>
      <c r="G398" s="5" t="s">
        <v>55</v>
      </c>
      <c r="H398" s="5" t="s">
        <v>56</v>
      </c>
      <c r="I398" s="5" t="s">
        <v>57</v>
      </c>
      <c r="J398" s="5">
        <v>317</v>
      </c>
      <c r="K398" s="5">
        <v>453.31</v>
      </c>
      <c r="N398" s="1">
        <v>2022</v>
      </c>
      <c r="O398" s="1" t="s">
        <v>31</v>
      </c>
      <c r="P398" s="1" t="s">
        <v>18</v>
      </c>
      <c r="Q398" s="2" t="s">
        <v>79</v>
      </c>
      <c r="R398" s="15">
        <v>345</v>
      </c>
      <c r="S398" s="15">
        <v>7000</v>
      </c>
      <c r="T398" s="15">
        <v>7840</v>
      </c>
      <c r="U398" s="12">
        <v>1400</v>
      </c>
      <c r="V398" s="13" t="s">
        <v>12</v>
      </c>
    </row>
    <row r="399" spans="1:22" ht="22.8" customHeight="1" x14ac:dyDescent="0.3">
      <c r="A399" s="5" t="s">
        <v>58</v>
      </c>
      <c r="B399" s="5">
        <v>2020</v>
      </c>
      <c r="C399" s="5" t="s">
        <v>36</v>
      </c>
      <c r="D399" s="5" t="s">
        <v>64</v>
      </c>
      <c r="E399" s="5" t="s">
        <v>53</v>
      </c>
      <c r="F399" s="5" t="s">
        <v>54</v>
      </c>
      <c r="G399" s="5" t="s">
        <v>55</v>
      </c>
      <c r="H399" s="5" t="s">
        <v>56</v>
      </c>
      <c r="I399" s="5" t="s">
        <v>57</v>
      </c>
      <c r="J399" s="5">
        <v>314</v>
      </c>
      <c r="K399" s="5">
        <v>449.02</v>
      </c>
      <c r="N399" s="1">
        <v>2022</v>
      </c>
      <c r="O399" s="1" t="s">
        <v>31</v>
      </c>
      <c r="P399" s="1" t="s">
        <v>14</v>
      </c>
      <c r="Q399" s="10" t="s">
        <v>21</v>
      </c>
      <c r="R399" s="12">
        <v>122</v>
      </c>
      <c r="S399" s="12">
        <v>100</v>
      </c>
      <c r="T399" s="12">
        <v>112</v>
      </c>
      <c r="U399" s="12">
        <v>20</v>
      </c>
      <c r="V399" s="13" t="s">
        <v>12</v>
      </c>
    </row>
    <row r="400" spans="1:22" ht="22.8" customHeight="1" x14ac:dyDescent="0.3">
      <c r="A400" s="5" t="s">
        <v>60</v>
      </c>
      <c r="B400" s="5">
        <v>2020</v>
      </c>
      <c r="C400" s="5" t="s">
        <v>36</v>
      </c>
      <c r="D400" s="5" t="s">
        <v>64</v>
      </c>
      <c r="E400" s="5" t="s">
        <v>53</v>
      </c>
      <c r="F400" s="5" t="s">
        <v>54</v>
      </c>
      <c r="G400" s="5" t="s">
        <v>55</v>
      </c>
      <c r="H400" s="5" t="s">
        <v>56</v>
      </c>
      <c r="I400" s="5" t="s">
        <v>57</v>
      </c>
      <c r="J400" s="5">
        <v>362</v>
      </c>
      <c r="K400" s="5">
        <v>517.66</v>
      </c>
      <c r="N400" s="1">
        <v>2022</v>
      </c>
      <c r="O400" s="1" t="s">
        <v>31</v>
      </c>
      <c r="P400" s="1" t="s">
        <v>22</v>
      </c>
      <c r="Q400" s="2" t="s">
        <v>23</v>
      </c>
      <c r="R400" s="14">
        <v>78</v>
      </c>
      <c r="S400" s="14">
        <v>2288.6</v>
      </c>
      <c r="T400" s="14">
        <v>5126.4639999999999</v>
      </c>
      <c r="U400" s="12">
        <v>457.72</v>
      </c>
      <c r="V400" s="13" t="s">
        <v>12</v>
      </c>
    </row>
    <row r="401" spans="1:22" ht="22.8" customHeight="1" x14ac:dyDescent="0.3">
      <c r="A401" s="5" t="s">
        <v>58</v>
      </c>
      <c r="B401" s="5">
        <v>2020</v>
      </c>
      <c r="C401" s="5" t="s">
        <v>36</v>
      </c>
      <c r="D401" s="5" t="s">
        <v>64</v>
      </c>
      <c r="E401" s="5" t="s">
        <v>53</v>
      </c>
      <c r="F401" s="5" t="s">
        <v>54</v>
      </c>
      <c r="G401" s="5" t="s">
        <v>55</v>
      </c>
      <c r="H401" s="5" t="s">
        <v>56</v>
      </c>
      <c r="I401" s="5" t="s">
        <v>57</v>
      </c>
      <c r="J401" s="5">
        <v>284</v>
      </c>
      <c r="K401" s="5">
        <v>406.12</v>
      </c>
      <c r="N401" s="1">
        <v>2022</v>
      </c>
      <c r="O401" s="1" t="s">
        <v>31</v>
      </c>
      <c r="P401" s="1" t="s">
        <v>22</v>
      </c>
      <c r="Q401" s="2" t="s">
        <v>24</v>
      </c>
      <c r="R401" s="14">
        <v>76</v>
      </c>
      <c r="S401" s="14">
        <v>2288.4499999999998</v>
      </c>
      <c r="T401" s="14">
        <v>5126.1279999999997</v>
      </c>
      <c r="U401" s="12">
        <v>457.69</v>
      </c>
      <c r="V401" s="13" t="s">
        <v>12</v>
      </c>
    </row>
    <row r="402" spans="1:22" ht="22.8" customHeight="1" x14ac:dyDescent="0.3">
      <c r="A402" s="5" t="s">
        <v>58</v>
      </c>
      <c r="B402" s="5">
        <v>2020</v>
      </c>
      <c r="C402" s="5" t="s">
        <v>36</v>
      </c>
      <c r="D402" s="5" t="s">
        <v>64</v>
      </c>
      <c r="E402" s="5" t="s">
        <v>53</v>
      </c>
      <c r="F402" s="5" t="s">
        <v>54</v>
      </c>
      <c r="G402" s="5" t="s">
        <v>55</v>
      </c>
      <c r="H402" s="5" t="s">
        <v>56</v>
      </c>
      <c r="I402" s="5" t="s">
        <v>57</v>
      </c>
      <c r="J402" s="5">
        <v>358</v>
      </c>
      <c r="K402" s="5">
        <v>526.24</v>
      </c>
      <c r="N402" s="1">
        <v>2022</v>
      </c>
      <c r="O402" s="1" t="s">
        <v>31</v>
      </c>
      <c r="P402" s="1" t="s">
        <v>22</v>
      </c>
      <c r="Q402" s="2" t="s">
        <v>25</v>
      </c>
      <c r="R402" s="14">
        <v>46</v>
      </c>
      <c r="S402" s="14">
        <v>100</v>
      </c>
      <c r="T402" s="14">
        <v>224</v>
      </c>
      <c r="U402" s="12">
        <v>20</v>
      </c>
      <c r="V402" s="13" t="s">
        <v>12</v>
      </c>
    </row>
    <row r="403" spans="1:22" ht="22.8" customHeight="1" x14ac:dyDescent="0.3">
      <c r="A403" s="5" t="s">
        <v>58</v>
      </c>
      <c r="B403" s="5">
        <v>2020</v>
      </c>
      <c r="C403" s="5" t="s">
        <v>36</v>
      </c>
      <c r="D403" s="5" t="s">
        <v>64</v>
      </c>
      <c r="E403" s="5" t="s">
        <v>53</v>
      </c>
      <c r="F403" s="5" t="s">
        <v>54</v>
      </c>
      <c r="G403" s="5" t="s">
        <v>55</v>
      </c>
      <c r="H403" s="5" t="s">
        <v>56</v>
      </c>
      <c r="I403" s="5" t="s">
        <v>57</v>
      </c>
      <c r="J403" s="5">
        <v>286</v>
      </c>
      <c r="K403" s="5">
        <v>526.24</v>
      </c>
      <c r="N403" s="1">
        <v>2022</v>
      </c>
      <c r="O403" s="1" t="s">
        <v>31</v>
      </c>
      <c r="P403" s="1" t="s">
        <v>22</v>
      </c>
      <c r="Q403" s="2" t="s">
        <v>26</v>
      </c>
      <c r="R403" s="14">
        <v>34</v>
      </c>
      <c r="S403" s="14">
        <v>2288.4</v>
      </c>
      <c r="T403" s="14">
        <v>5126.0160000000005</v>
      </c>
      <c r="U403" s="12">
        <v>457.68000000000006</v>
      </c>
      <c r="V403" s="13" t="s">
        <v>12</v>
      </c>
    </row>
    <row r="404" spans="1:22" ht="22.8" customHeight="1" x14ac:dyDescent="0.3">
      <c r="A404" s="5" t="s">
        <v>58</v>
      </c>
      <c r="B404" s="5">
        <v>2020</v>
      </c>
      <c r="C404" s="5" t="s">
        <v>36</v>
      </c>
      <c r="D404" s="5" t="s">
        <v>64</v>
      </c>
      <c r="E404" s="5" t="s">
        <v>53</v>
      </c>
      <c r="F404" s="5" t="s">
        <v>54</v>
      </c>
      <c r="G404" s="5" t="s">
        <v>55</v>
      </c>
      <c r="H404" s="5" t="s">
        <v>56</v>
      </c>
      <c r="I404" s="5" t="s">
        <v>57</v>
      </c>
      <c r="J404" s="5">
        <v>992</v>
      </c>
      <c r="K404" s="5">
        <v>1418.56</v>
      </c>
      <c r="N404" s="1">
        <v>2022</v>
      </c>
      <c r="O404" s="1" t="s">
        <v>31</v>
      </c>
      <c r="P404" s="1" t="s">
        <v>14</v>
      </c>
      <c r="Q404" s="10" t="s">
        <v>27</v>
      </c>
      <c r="R404" s="12">
        <v>7</v>
      </c>
      <c r="S404" s="12">
        <v>200</v>
      </c>
      <c r="T404" s="12">
        <v>224</v>
      </c>
      <c r="U404" s="12">
        <v>40</v>
      </c>
      <c r="V404" s="13" t="s">
        <v>12</v>
      </c>
    </row>
    <row r="405" spans="1:22" ht="22.8" customHeight="1" x14ac:dyDescent="0.3">
      <c r="A405" s="5" t="s">
        <v>58</v>
      </c>
      <c r="B405" s="5">
        <v>2020</v>
      </c>
      <c r="C405" s="5" t="s">
        <v>36</v>
      </c>
      <c r="D405" s="5" t="s">
        <v>64</v>
      </c>
      <c r="E405" s="5" t="s">
        <v>53</v>
      </c>
      <c r="F405" s="5" t="s">
        <v>54</v>
      </c>
      <c r="G405" s="5" t="s">
        <v>55</v>
      </c>
      <c r="H405" s="5" t="s">
        <v>56</v>
      </c>
      <c r="I405" s="5" t="s">
        <v>57</v>
      </c>
      <c r="J405" s="5">
        <v>1025</v>
      </c>
      <c r="K405" s="5">
        <v>1465.75</v>
      </c>
      <c r="N405" s="1">
        <v>2022</v>
      </c>
      <c r="O405" s="1" t="s">
        <v>31</v>
      </c>
      <c r="P405" s="1" t="s">
        <v>22</v>
      </c>
      <c r="Q405" s="2" t="s">
        <v>29</v>
      </c>
      <c r="R405" s="14">
        <v>3</v>
      </c>
      <c r="S405" s="14">
        <v>2288.65</v>
      </c>
      <c r="T405" s="14">
        <v>5126.576</v>
      </c>
      <c r="U405" s="12">
        <v>457.73</v>
      </c>
      <c r="V405" s="13" t="s">
        <v>12</v>
      </c>
    </row>
    <row r="406" spans="1:22" ht="22.8" customHeight="1" x14ac:dyDescent="0.3">
      <c r="A406" s="5" t="s">
        <v>51</v>
      </c>
      <c r="B406" s="5">
        <v>2020</v>
      </c>
      <c r="C406" s="5" t="s">
        <v>36</v>
      </c>
      <c r="D406" s="5" t="s">
        <v>64</v>
      </c>
      <c r="E406" s="5" t="s">
        <v>53</v>
      </c>
      <c r="F406" s="5" t="s">
        <v>54</v>
      </c>
      <c r="G406" s="5" t="s">
        <v>55</v>
      </c>
      <c r="H406" s="5" t="s">
        <v>56</v>
      </c>
      <c r="I406" s="5" t="s">
        <v>57</v>
      </c>
      <c r="J406" s="5">
        <v>288</v>
      </c>
      <c r="K406" s="5">
        <v>411.84000000000003</v>
      </c>
      <c r="N406" s="1">
        <v>2022</v>
      </c>
      <c r="O406" s="1" t="s">
        <v>31</v>
      </c>
      <c r="P406" s="1" t="s">
        <v>28</v>
      </c>
      <c r="Q406" s="2" t="s">
        <v>28</v>
      </c>
      <c r="R406" s="14">
        <v>2</v>
      </c>
      <c r="S406" s="14">
        <v>6600</v>
      </c>
      <c r="T406" s="14">
        <v>7392</v>
      </c>
      <c r="U406" s="12">
        <v>1320</v>
      </c>
      <c r="V406" s="13" t="s">
        <v>32</v>
      </c>
    </row>
    <row r="407" spans="1:22" ht="22.8" customHeight="1" x14ac:dyDescent="0.3">
      <c r="A407" s="5" t="s">
        <v>51</v>
      </c>
      <c r="B407" s="5">
        <v>2020</v>
      </c>
      <c r="C407" s="5" t="s">
        <v>36</v>
      </c>
      <c r="D407" s="5" t="s">
        <v>64</v>
      </c>
      <c r="E407" s="5" t="s">
        <v>53</v>
      </c>
      <c r="F407" s="5" t="s">
        <v>54</v>
      </c>
      <c r="G407" s="5" t="s">
        <v>55</v>
      </c>
      <c r="H407" s="5" t="s">
        <v>56</v>
      </c>
      <c r="I407" s="5" t="s">
        <v>57</v>
      </c>
      <c r="J407" s="5">
        <v>315</v>
      </c>
      <c r="K407" s="5">
        <v>450.45</v>
      </c>
      <c r="N407" s="1">
        <v>2022</v>
      </c>
      <c r="O407" s="1" t="s">
        <v>33</v>
      </c>
      <c r="P407" s="1" t="s">
        <v>10</v>
      </c>
      <c r="Q407" s="10" t="s">
        <v>11</v>
      </c>
      <c r="R407" s="12">
        <v>3566</v>
      </c>
      <c r="S407" s="12">
        <v>4577.3</v>
      </c>
      <c r="T407" s="12">
        <v>5126.576</v>
      </c>
      <c r="U407" s="12">
        <v>915.46</v>
      </c>
      <c r="V407" s="13" t="s">
        <v>32</v>
      </c>
    </row>
    <row r="408" spans="1:22" ht="22.8" customHeight="1" x14ac:dyDescent="0.3">
      <c r="A408" s="5" t="s">
        <v>58</v>
      </c>
      <c r="B408" s="5">
        <v>2020</v>
      </c>
      <c r="C408" s="5" t="s">
        <v>36</v>
      </c>
      <c r="D408" s="5" t="s">
        <v>64</v>
      </c>
      <c r="E408" s="5" t="s">
        <v>53</v>
      </c>
      <c r="F408" s="5" t="s">
        <v>54</v>
      </c>
      <c r="G408" s="5" t="s">
        <v>55</v>
      </c>
      <c r="H408" s="5" t="s">
        <v>56</v>
      </c>
      <c r="I408" s="5" t="s">
        <v>57</v>
      </c>
      <c r="J408" s="5">
        <v>285</v>
      </c>
      <c r="K408" s="5">
        <v>407.55</v>
      </c>
      <c r="N408" s="1">
        <v>2022</v>
      </c>
      <c r="O408" s="1" t="s">
        <v>33</v>
      </c>
      <c r="P408" s="1" t="s">
        <v>10</v>
      </c>
      <c r="Q408" s="10" t="s">
        <v>13</v>
      </c>
      <c r="R408" s="12">
        <v>2498</v>
      </c>
      <c r="S408" s="12">
        <v>8000</v>
      </c>
      <c r="T408" s="12">
        <v>8960</v>
      </c>
      <c r="U408" s="12">
        <v>1600</v>
      </c>
      <c r="V408" s="13" t="s">
        <v>32</v>
      </c>
    </row>
    <row r="409" spans="1:22" ht="22.8" customHeight="1" x14ac:dyDescent="0.3">
      <c r="A409" s="5" t="s">
        <v>58</v>
      </c>
      <c r="B409" s="5">
        <v>2020</v>
      </c>
      <c r="C409" s="5" t="s">
        <v>36</v>
      </c>
      <c r="D409" s="5" t="s">
        <v>64</v>
      </c>
      <c r="E409" s="5" t="s">
        <v>53</v>
      </c>
      <c r="F409" s="5" t="s">
        <v>54</v>
      </c>
      <c r="G409" s="5" t="s">
        <v>55</v>
      </c>
      <c r="H409" s="5" t="s">
        <v>56</v>
      </c>
      <c r="I409" s="5" t="s">
        <v>57</v>
      </c>
      <c r="J409" s="5">
        <v>773</v>
      </c>
      <c r="K409" s="5">
        <v>1105.3899999999999</v>
      </c>
      <c r="N409" s="1">
        <v>2022</v>
      </c>
      <c r="O409" s="1" t="s">
        <v>33</v>
      </c>
      <c r="P409" s="1" t="s">
        <v>14</v>
      </c>
      <c r="Q409" s="10" t="s">
        <v>15</v>
      </c>
      <c r="R409" s="12">
        <v>1245</v>
      </c>
      <c r="S409" s="12">
        <v>4577.2</v>
      </c>
      <c r="T409" s="12">
        <v>5126.4639999999999</v>
      </c>
      <c r="U409" s="12">
        <v>915.44</v>
      </c>
      <c r="V409" s="13" t="s">
        <v>32</v>
      </c>
    </row>
    <row r="410" spans="1:22" ht="22.8" customHeight="1" x14ac:dyDescent="0.3">
      <c r="A410" s="5" t="s">
        <v>51</v>
      </c>
      <c r="B410" s="5">
        <v>2020</v>
      </c>
      <c r="C410" s="5" t="s">
        <v>36</v>
      </c>
      <c r="D410" s="5" t="s">
        <v>64</v>
      </c>
      <c r="E410" s="5" t="s">
        <v>53</v>
      </c>
      <c r="F410" s="5" t="s">
        <v>54</v>
      </c>
      <c r="G410" s="5" t="s">
        <v>55</v>
      </c>
      <c r="H410" s="5" t="s">
        <v>56</v>
      </c>
      <c r="I410" s="5" t="s">
        <v>57</v>
      </c>
      <c r="J410" s="5">
        <v>806</v>
      </c>
      <c r="K410" s="5">
        <v>1152.58</v>
      </c>
      <c r="N410" s="1">
        <v>2022</v>
      </c>
      <c r="O410" s="1" t="s">
        <v>33</v>
      </c>
      <c r="P410" s="1" t="s">
        <v>16</v>
      </c>
      <c r="Q410" s="2" t="s">
        <v>17</v>
      </c>
      <c r="R410" s="14">
        <v>644</v>
      </c>
      <c r="S410" s="14">
        <v>5743.5</v>
      </c>
      <c r="T410" s="14">
        <v>6432.72</v>
      </c>
      <c r="U410" s="12">
        <v>1148.7</v>
      </c>
      <c r="V410" s="13" t="s">
        <v>32</v>
      </c>
    </row>
    <row r="411" spans="1:22" ht="22.8" customHeight="1" x14ac:dyDescent="0.3">
      <c r="A411" s="5" t="s">
        <v>58</v>
      </c>
      <c r="B411" s="5">
        <v>2020</v>
      </c>
      <c r="C411" s="5" t="s">
        <v>36</v>
      </c>
      <c r="D411" s="5" t="s">
        <v>64</v>
      </c>
      <c r="E411" s="5" t="s">
        <v>53</v>
      </c>
      <c r="F411" s="5" t="s">
        <v>54</v>
      </c>
      <c r="G411" s="5" t="s">
        <v>55</v>
      </c>
      <c r="H411" s="5" t="s">
        <v>56</v>
      </c>
      <c r="I411" s="5" t="s">
        <v>57</v>
      </c>
      <c r="J411" s="5">
        <v>311</v>
      </c>
      <c r="K411" s="5">
        <v>444.73</v>
      </c>
      <c r="N411" s="1">
        <v>2022</v>
      </c>
      <c r="O411" s="1" t="s">
        <v>33</v>
      </c>
      <c r="P411" s="1" t="s">
        <v>18</v>
      </c>
      <c r="Q411" s="2" t="s">
        <v>19</v>
      </c>
      <c r="R411" s="14">
        <v>643</v>
      </c>
      <c r="S411" s="14">
        <v>7000</v>
      </c>
      <c r="T411" s="14">
        <v>7840</v>
      </c>
      <c r="U411" s="12">
        <v>1400</v>
      </c>
      <c r="V411" s="13" t="s">
        <v>32</v>
      </c>
    </row>
    <row r="412" spans="1:22" ht="22.8" customHeight="1" x14ac:dyDescent="0.3">
      <c r="A412" s="5" t="s">
        <v>58</v>
      </c>
      <c r="B412" s="5">
        <v>2020</v>
      </c>
      <c r="C412" s="5" t="s">
        <v>36</v>
      </c>
      <c r="D412" s="5" t="s">
        <v>64</v>
      </c>
      <c r="E412" s="5" t="s">
        <v>53</v>
      </c>
      <c r="F412" s="5" t="s">
        <v>54</v>
      </c>
      <c r="G412" s="5" t="s">
        <v>55</v>
      </c>
      <c r="H412" s="5" t="s">
        <v>56</v>
      </c>
      <c r="I412" s="5" t="s">
        <v>57</v>
      </c>
      <c r="J412" s="5">
        <v>359</v>
      </c>
      <c r="K412" s="5">
        <v>513.37</v>
      </c>
      <c r="N412" s="1">
        <v>2022</v>
      </c>
      <c r="O412" s="1" t="s">
        <v>33</v>
      </c>
      <c r="P412" s="1" t="s">
        <v>16</v>
      </c>
      <c r="Q412" s="2" t="s">
        <v>20</v>
      </c>
      <c r="R412" s="14">
        <v>455</v>
      </c>
      <c r="S412" s="14">
        <v>4578.6000000000004</v>
      </c>
      <c r="T412" s="14">
        <v>5128.0320000000002</v>
      </c>
      <c r="U412" s="12">
        <v>915.72000000000014</v>
      </c>
      <c r="V412" s="13" t="s">
        <v>32</v>
      </c>
    </row>
    <row r="413" spans="1:22" ht="22.8" customHeight="1" x14ac:dyDescent="0.3">
      <c r="A413" s="5" t="s">
        <v>58</v>
      </c>
      <c r="B413" s="5">
        <v>2020</v>
      </c>
      <c r="C413" s="5" t="s">
        <v>36</v>
      </c>
      <c r="D413" s="5" t="s">
        <v>64</v>
      </c>
      <c r="E413" s="5" t="s">
        <v>53</v>
      </c>
      <c r="F413" s="5" t="s">
        <v>54</v>
      </c>
      <c r="G413" s="5" t="s">
        <v>55</v>
      </c>
      <c r="H413" s="5" t="s">
        <v>56</v>
      </c>
      <c r="I413" s="5" t="s">
        <v>57</v>
      </c>
      <c r="J413" s="5">
        <v>287</v>
      </c>
      <c r="K413" s="5">
        <v>410.40999999999997</v>
      </c>
      <c r="N413" s="1">
        <v>2022</v>
      </c>
      <c r="O413" s="1" t="s">
        <v>33</v>
      </c>
      <c r="P413" s="1" t="s">
        <v>18</v>
      </c>
      <c r="Q413" s="2" t="s">
        <v>79</v>
      </c>
      <c r="R413" s="15">
        <v>345</v>
      </c>
      <c r="S413" s="15">
        <v>7000</v>
      </c>
      <c r="T413" s="15">
        <v>7840</v>
      </c>
      <c r="U413" s="12">
        <v>1400</v>
      </c>
      <c r="V413" s="13" t="s">
        <v>32</v>
      </c>
    </row>
    <row r="414" spans="1:22" ht="22.8" customHeight="1" x14ac:dyDescent="0.3">
      <c r="A414" s="5" t="s">
        <v>58</v>
      </c>
      <c r="B414" s="5">
        <v>2020</v>
      </c>
      <c r="C414" s="5" t="s">
        <v>35</v>
      </c>
      <c r="D414" s="5" t="s">
        <v>64</v>
      </c>
      <c r="E414" s="5" t="s">
        <v>53</v>
      </c>
      <c r="F414" s="5" t="s">
        <v>54</v>
      </c>
      <c r="G414" s="5" t="s">
        <v>55</v>
      </c>
      <c r="H414" s="5" t="s">
        <v>56</v>
      </c>
      <c r="I414" s="5" t="s">
        <v>57</v>
      </c>
      <c r="J414" s="5">
        <v>320</v>
      </c>
      <c r="K414" s="5">
        <v>457.6</v>
      </c>
      <c r="N414" s="1">
        <v>2022</v>
      </c>
      <c r="O414" s="1" t="s">
        <v>33</v>
      </c>
      <c r="P414" s="1" t="s">
        <v>14</v>
      </c>
      <c r="Q414" s="10" t="s">
        <v>21</v>
      </c>
      <c r="R414" s="12">
        <v>122</v>
      </c>
      <c r="S414" s="12">
        <v>100</v>
      </c>
      <c r="T414" s="12">
        <v>112</v>
      </c>
      <c r="U414" s="12">
        <v>20</v>
      </c>
      <c r="V414" s="13" t="s">
        <v>32</v>
      </c>
    </row>
    <row r="415" spans="1:22" ht="22.8" customHeight="1" x14ac:dyDescent="0.3">
      <c r="A415" s="5" t="s">
        <v>58</v>
      </c>
      <c r="B415" s="5">
        <v>2020</v>
      </c>
      <c r="C415" s="5" t="s">
        <v>35</v>
      </c>
      <c r="D415" s="5" t="s">
        <v>64</v>
      </c>
      <c r="E415" s="5" t="s">
        <v>53</v>
      </c>
      <c r="F415" s="5" t="s">
        <v>54</v>
      </c>
      <c r="G415" s="5" t="s">
        <v>55</v>
      </c>
      <c r="H415" s="5" t="s">
        <v>56</v>
      </c>
      <c r="I415" s="5" t="s">
        <v>57</v>
      </c>
      <c r="J415" s="5">
        <v>290</v>
      </c>
      <c r="K415" s="5">
        <v>414.7</v>
      </c>
      <c r="N415" s="1">
        <v>2022</v>
      </c>
      <c r="O415" s="1" t="s">
        <v>33</v>
      </c>
      <c r="P415" s="1" t="s">
        <v>22</v>
      </c>
      <c r="Q415" s="2" t="s">
        <v>23</v>
      </c>
      <c r="R415" s="14">
        <v>78</v>
      </c>
      <c r="S415" s="14">
        <v>2288.6</v>
      </c>
      <c r="T415" s="14">
        <v>5126.4639999999999</v>
      </c>
      <c r="U415" s="12">
        <v>457.72</v>
      </c>
      <c r="V415" s="13" t="s">
        <v>32</v>
      </c>
    </row>
    <row r="416" spans="1:22" ht="22.8" customHeight="1" x14ac:dyDescent="0.3">
      <c r="A416" s="5" t="s">
        <v>62</v>
      </c>
      <c r="B416" s="5">
        <v>2020</v>
      </c>
      <c r="C416" s="5" t="s">
        <v>35</v>
      </c>
      <c r="D416" s="5" t="s">
        <v>64</v>
      </c>
      <c r="E416" s="5" t="s">
        <v>53</v>
      </c>
      <c r="F416" s="5" t="s">
        <v>54</v>
      </c>
      <c r="G416" s="5" t="s">
        <v>55</v>
      </c>
      <c r="H416" s="5" t="s">
        <v>56</v>
      </c>
      <c r="I416" s="5" t="s">
        <v>57</v>
      </c>
      <c r="J416" s="5">
        <v>316</v>
      </c>
      <c r="K416" s="5">
        <v>526.24</v>
      </c>
      <c r="N416" s="1">
        <v>2022</v>
      </c>
      <c r="O416" s="1" t="s">
        <v>33</v>
      </c>
      <c r="P416" s="1" t="s">
        <v>22</v>
      </c>
      <c r="Q416" s="2" t="s">
        <v>24</v>
      </c>
      <c r="R416" s="14">
        <v>76</v>
      </c>
      <c r="S416" s="14">
        <v>2288.4499999999998</v>
      </c>
      <c r="T416" s="14">
        <v>5126.1279999999997</v>
      </c>
      <c r="U416" s="12">
        <v>457.69</v>
      </c>
      <c r="V416" s="13" t="s">
        <v>32</v>
      </c>
    </row>
    <row r="417" spans="1:22" ht="22.8" customHeight="1" x14ac:dyDescent="0.3">
      <c r="A417" s="5" t="s">
        <v>51</v>
      </c>
      <c r="B417" s="5">
        <v>2020</v>
      </c>
      <c r="C417" s="5" t="s">
        <v>35</v>
      </c>
      <c r="D417" s="5" t="s">
        <v>64</v>
      </c>
      <c r="E417" s="5" t="s">
        <v>53</v>
      </c>
      <c r="F417" s="5" t="s">
        <v>54</v>
      </c>
      <c r="G417" s="5" t="s">
        <v>55</v>
      </c>
      <c r="H417" s="5" t="s">
        <v>56</v>
      </c>
      <c r="I417" s="5" t="s">
        <v>57</v>
      </c>
      <c r="J417" s="5">
        <v>364</v>
      </c>
      <c r="K417" s="5">
        <v>526.24</v>
      </c>
      <c r="N417" s="1">
        <v>2022</v>
      </c>
      <c r="O417" s="1" t="s">
        <v>33</v>
      </c>
      <c r="P417" s="1" t="s">
        <v>22</v>
      </c>
      <c r="Q417" s="2" t="s">
        <v>25</v>
      </c>
      <c r="R417" s="14">
        <v>46</v>
      </c>
      <c r="S417" s="14">
        <v>100</v>
      </c>
      <c r="T417" s="14">
        <v>224</v>
      </c>
      <c r="U417" s="12">
        <v>20</v>
      </c>
      <c r="V417" s="13" t="s">
        <v>32</v>
      </c>
    </row>
    <row r="418" spans="1:22" ht="22.8" customHeight="1" x14ac:dyDescent="0.3">
      <c r="A418" s="5" t="s">
        <v>62</v>
      </c>
      <c r="B418" s="5">
        <v>2020</v>
      </c>
      <c r="C418" s="5" t="s">
        <v>35</v>
      </c>
      <c r="D418" s="5" t="s">
        <v>64</v>
      </c>
      <c r="E418" s="5" t="s">
        <v>53</v>
      </c>
      <c r="F418" s="5" t="s">
        <v>54</v>
      </c>
      <c r="G418" s="5" t="s">
        <v>55</v>
      </c>
      <c r="H418" s="5" t="s">
        <v>56</v>
      </c>
      <c r="I418" s="5" t="s">
        <v>57</v>
      </c>
      <c r="J418" s="5">
        <v>292</v>
      </c>
      <c r="K418" s="5">
        <v>526.24</v>
      </c>
      <c r="N418" s="1">
        <v>2022</v>
      </c>
      <c r="O418" s="1" t="s">
        <v>33</v>
      </c>
      <c r="P418" s="1" t="s">
        <v>22</v>
      </c>
      <c r="Q418" s="2" t="s">
        <v>26</v>
      </c>
      <c r="R418" s="14">
        <v>34</v>
      </c>
      <c r="S418" s="14">
        <v>2288.4</v>
      </c>
      <c r="T418" s="14">
        <v>5126.0160000000005</v>
      </c>
      <c r="U418" s="12">
        <v>457.68000000000006</v>
      </c>
      <c r="V418" s="13" t="s">
        <v>32</v>
      </c>
    </row>
    <row r="419" spans="1:22" ht="22.8" customHeight="1" x14ac:dyDescent="0.3">
      <c r="A419" s="5" t="s">
        <v>58</v>
      </c>
      <c r="B419" s="5">
        <v>2020</v>
      </c>
      <c r="C419" s="5" t="s">
        <v>35</v>
      </c>
      <c r="D419" s="5" t="s">
        <v>64</v>
      </c>
      <c r="E419" s="5" t="s">
        <v>53</v>
      </c>
      <c r="F419" s="5" t="s">
        <v>54</v>
      </c>
      <c r="G419" s="5" t="s">
        <v>55</v>
      </c>
      <c r="H419" s="5" t="s">
        <v>56</v>
      </c>
      <c r="I419" s="5" t="s">
        <v>57</v>
      </c>
      <c r="J419" s="5">
        <v>991</v>
      </c>
      <c r="K419" s="5">
        <v>1417.13</v>
      </c>
      <c r="N419" s="1">
        <v>2022</v>
      </c>
      <c r="O419" s="1" t="s">
        <v>33</v>
      </c>
      <c r="P419" s="1" t="s">
        <v>14</v>
      </c>
      <c r="Q419" s="10" t="s">
        <v>27</v>
      </c>
      <c r="R419" s="12">
        <v>7</v>
      </c>
      <c r="S419" s="12">
        <v>200</v>
      </c>
      <c r="T419" s="12">
        <v>224</v>
      </c>
      <c r="U419" s="12">
        <v>40</v>
      </c>
      <c r="V419" s="13" t="s">
        <v>32</v>
      </c>
    </row>
    <row r="420" spans="1:22" ht="22.8" customHeight="1" x14ac:dyDescent="0.3">
      <c r="A420" s="5" t="s">
        <v>60</v>
      </c>
      <c r="B420" s="5">
        <v>2020</v>
      </c>
      <c r="C420" s="5" t="s">
        <v>35</v>
      </c>
      <c r="D420" s="5" t="s">
        <v>64</v>
      </c>
      <c r="E420" s="5" t="s">
        <v>53</v>
      </c>
      <c r="F420" s="5" t="s">
        <v>54</v>
      </c>
      <c r="G420" s="5" t="s">
        <v>55</v>
      </c>
      <c r="H420" s="5" t="s">
        <v>56</v>
      </c>
      <c r="I420" s="5" t="s">
        <v>57</v>
      </c>
      <c r="J420" s="5">
        <v>1024</v>
      </c>
      <c r="K420" s="5">
        <v>1464.32</v>
      </c>
      <c r="N420" s="1">
        <v>2022</v>
      </c>
      <c r="O420" s="1" t="s">
        <v>33</v>
      </c>
      <c r="P420" s="1" t="s">
        <v>22</v>
      </c>
      <c r="Q420" s="2" t="s">
        <v>29</v>
      </c>
      <c r="R420" s="14">
        <v>3</v>
      </c>
      <c r="S420" s="14">
        <v>2288.65</v>
      </c>
      <c r="T420" s="14">
        <v>5126.576</v>
      </c>
      <c r="U420" s="12">
        <v>457.73</v>
      </c>
      <c r="V420" s="13" t="s">
        <v>32</v>
      </c>
    </row>
    <row r="421" spans="1:22" ht="22.8" customHeight="1" x14ac:dyDescent="0.3">
      <c r="A421" s="5" t="s">
        <v>51</v>
      </c>
      <c r="B421" s="5">
        <v>2020</v>
      </c>
      <c r="C421" s="5" t="s">
        <v>35</v>
      </c>
      <c r="D421" s="5" t="s">
        <v>64</v>
      </c>
      <c r="E421" s="5" t="s">
        <v>53</v>
      </c>
      <c r="F421" s="5" t="s">
        <v>54</v>
      </c>
      <c r="G421" s="5" t="s">
        <v>55</v>
      </c>
      <c r="H421" s="5" t="s">
        <v>56</v>
      </c>
      <c r="I421" s="5" t="s">
        <v>57</v>
      </c>
      <c r="J421" s="5">
        <v>294</v>
      </c>
      <c r="K421" s="5">
        <v>420.42</v>
      </c>
      <c r="N421" s="1">
        <v>2022</v>
      </c>
      <c r="O421" s="1" t="s">
        <v>33</v>
      </c>
      <c r="P421" s="1" t="s">
        <v>28</v>
      </c>
      <c r="Q421" s="2" t="s">
        <v>28</v>
      </c>
      <c r="R421" s="14">
        <v>2</v>
      </c>
      <c r="S421" s="14">
        <v>7920</v>
      </c>
      <c r="T421" s="14">
        <v>7392</v>
      </c>
      <c r="U421" s="12">
        <v>1584</v>
      </c>
      <c r="V421" s="13" t="s">
        <v>32</v>
      </c>
    </row>
    <row r="422" spans="1:22" ht="22.8" customHeight="1" x14ac:dyDescent="0.3">
      <c r="A422" s="5" t="s">
        <v>51</v>
      </c>
      <c r="B422" s="5">
        <v>2020</v>
      </c>
      <c r="C422" s="5" t="s">
        <v>35</v>
      </c>
      <c r="D422" s="5" t="s">
        <v>64</v>
      </c>
      <c r="E422" s="5" t="s">
        <v>53</v>
      </c>
      <c r="F422" s="5" t="s">
        <v>54</v>
      </c>
      <c r="G422" s="5" t="s">
        <v>55</v>
      </c>
      <c r="H422" s="5" t="s">
        <v>56</v>
      </c>
      <c r="I422" s="5" t="s">
        <v>57</v>
      </c>
      <c r="J422" s="5">
        <v>321</v>
      </c>
      <c r="K422" s="5">
        <v>459.03</v>
      </c>
      <c r="N422" s="1">
        <v>2022</v>
      </c>
      <c r="O422" s="1" t="s">
        <v>34</v>
      </c>
      <c r="P422" s="1" t="s">
        <v>10</v>
      </c>
      <c r="Q422" s="10" t="s">
        <v>11</v>
      </c>
      <c r="R422" s="12">
        <v>3566</v>
      </c>
      <c r="S422" s="12">
        <v>4577.3</v>
      </c>
      <c r="T422" s="12">
        <v>5126.576</v>
      </c>
      <c r="U422" s="12">
        <v>915.46</v>
      </c>
      <c r="V422" s="13" t="s">
        <v>12</v>
      </c>
    </row>
    <row r="423" spans="1:22" ht="22.8" customHeight="1" x14ac:dyDescent="0.3">
      <c r="A423" s="5" t="s">
        <v>51</v>
      </c>
      <c r="B423" s="5">
        <v>2020</v>
      </c>
      <c r="C423" s="5" t="s">
        <v>35</v>
      </c>
      <c r="D423" s="5" t="s">
        <v>64</v>
      </c>
      <c r="E423" s="5" t="s">
        <v>53</v>
      </c>
      <c r="F423" s="5" t="s">
        <v>54</v>
      </c>
      <c r="G423" s="5" t="s">
        <v>55</v>
      </c>
      <c r="H423" s="5" t="s">
        <v>56</v>
      </c>
      <c r="I423" s="5" t="s">
        <v>57</v>
      </c>
      <c r="J423" s="5">
        <v>363</v>
      </c>
      <c r="K423" s="5">
        <v>519.09</v>
      </c>
      <c r="N423" s="1">
        <v>2022</v>
      </c>
      <c r="O423" s="1" t="s">
        <v>34</v>
      </c>
      <c r="P423" s="1" t="s">
        <v>10</v>
      </c>
      <c r="Q423" s="10" t="s">
        <v>13</v>
      </c>
      <c r="R423" s="12">
        <v>2498</v>
      </c>
      <c r="S423" s="12">
        <v>8800</v>
      </c>
      <c r="T423" s="12">
        <v>8960</v>
      </c>
      <c r="U423" s="12">
        <v>1760</v>
      </c>
      <c r="V423" s="13" t="s">
        <v>12</v>
      </c>
    </row>
    <row r="424" spans="1:22" ht="22.8" customHeight="1" x14ac:dyDescent="0.3">
      <c r="A424" s="5" t="s">
        <v>58</v>
      </c>
      <c r="B424" s="5">
        <v>2020</v>
      </c>
      <c r="C424" s="5" t="s">
        <v>35</v>
      </c>
      <c r="D424" s="5" t="s">
        <v>64</v>
      </c>
      <c r="E424" s="5" t="s">
        <v>53</v>
      </c>
      <c r="F424" s="5" t="s">
        <v>54</v>
      </c>
      <c r="G424" s="5" t="s">
        <v>55</v>
      </c>
      <c r="H424" s="5" t="s">
        <v>56</v>
      </c>
      <c r="I424" s="5" t="s">
        <v>57</v>
      </c>
      <c r="J424" s="5">
        <v>291</v>
      </c>
      <c r="K424" s="5">
        <v>416.13</v>
      </c>
      <c r="N424" s="1">
        <v>2022</v>
      </c>
      <c r="O424" s="1" t="s">
        <v>34</v>
      </c>
      <c r="P424" s="1" t="s">
        <v>14</v>
      </c>
      <c r="Q424" s="10" t="s">
        <v>15</v>
      </c>
      <c r="R424" s="12">
        <v>1245</v>
      </c>
      <c r="S424" s="12">
        <v>5034.92</v>
      </c>
      <c r="T424" s="12">
        <v>5126.4639999999999</v>
      </c>
      <c r="U424" s="12">
        <v>1006.984</v>
      </c>
      <c r="V424" s="13" t="s">
        <v>12</v>
      </c>
    </row>
    <row r="425" spans="1:22" ht="22.8" customHeight="1" x14ac:dyDescent="0.3">
      <c r="A425" s="5" t="s">
        <v>62</v>
      </c>
      <c r="B425" s="5">
        <v>2020</v>
      </c>
      <c r="C425" s="5" t="s">
        <v>35</v>
      </c>
      <c r="D425" s="5" t="s">
        <v>64</v>
      </c>
      <c r="E425" s="5" t="s">
        <v>53</v>
      </c>
      <c r="F425" s="5" t="s">
        <v>54</v>
      </c>
      <c r="G425" s="5" t="s">
        <v>55</v>
      </c>
      <c r="H425" s="5" t="s">
        <v>56</v>
      </c>
      <c r="I425" s="5" t="s">
        <v>57</v>
      </c>
      <c r="J425" s="5">
        <v>772</v>
      </c>
      <c r="K425" s="5">
        <v>1103.96</v>
      </c>
      <c r="N425" s="1">
        <v>2022</v>
      </c>
      <c r="O425" s="1" t="s">
        <v>34</v>
      </c>
      <c r="P425" s="1" t="s">
        <v>16</v>
      </c>
      <c r="Q425" s="2" t="s">
        <v>17</v>
      </c>
      <c r="R425" s="14">
        <v>644</v>
      </c>
      <c r="S425" s="14">
        <v>6317.85</v>
      </c>
      <c r="T425" s="14">
        <v>6432.72</v>
      </c>
      <c r="U425" s="12">
        <v>1263.5700000000002</v>
      </c>
      <c r="V425" s="13" t="s">
        <v>12</v>
      </c>
    </row>
    <row r="426" spans="1:22" ht="22.8" customHeight="1" x14ac:dyDescent="0.3">
      <c r="A426" s="5" t="s">
        <v>51</v>
      </c>
      <c r="B426" s="5">
        <v>2020</v>
      </c>
      <c r="C426" s="5" t="s">
        <v>35</v>
      </c>
      <c r="D426" s="5" t="s">
        <v>64</v>
      </c>
      <c r="E426" s="5" t="s">
        <v>53</v>
      </c>
      <c r="F426" s="5" t="s">
        <v>54</v>
      </c>
      <c r="G426" s="5" t="s">
        <v>55</v>
      </c>
      <c r="H426" s="5" t="s">
        <v>56</v>
      </c>
      <c r="I426" s="5" t="s">
        <v>57</v>
      </c>
      <c r="J426" s="5">
        <v>805</v>
      </c>
      <c r="K426" s="5">
        <v>1151.1500000000001</v>
      </c>
      <c r="N426" s="1">
        <v>2022</v>
      </c>
      <c r="O426" s="1" t="s">
        <v>34</v>
      </c>
      <c r="P426" s="1" t="s">
        <v>18</v>
      </c>
      <c r="Q426" s="2" t="s">
        <v>19</v>
      </c>
      <c r="R426" s="14">
        <v>643</v>
      </c>
      <c r="S426" s="14">
        <v>7700</v>
      </c>
      <c r="T426" s="14">
        <v>7840</v>
      </c>
      <c r="U426" s="12">
        <v>1540</v>
      </c>
      <c r="V426" s="13" t="s">
        <v>12</v>
      </c>
    </row>
    <row r="427" spans="1:22" ht="22.8" customHeight="1" x14ac:dyDescent="0.3">
      <c r="A427" s="5" t="s">
        <v>62</v>
      </c>
      <c r="B427" s="5">
        <v>2020</v>
      </c>
      <c r="C427" s="5" t="s">
        <v>35</v>
      </c>
      <c r="D427" s="5" t="s">
        <v>64</v>
      </c>
      <c r="E427" s="5" t="s">
        <v>53</v>
      </c>
      <c r="F427" s="5" t="s">
        <v>54</v>
      </c>
      <c r="G427" s="5" t="s">
        <v>55</v>
      </c>
      <c r="H427" s="5" t="s">
        <v>56</v>
      </c>
      <c r="I427" s="5" t="s">
        <v>57</v>
      </c>
      <c r="J427" s="5">
        <v>859</v>
      </c>
      <c r="K427" s="5">
        <v>1228.3699999999999</v>
      </c>
      <c r="N427" s="1">
        <v>2022</v>
      </c>
      <c r="O427" s="1" t="s">
        <v>34</v>
      </c>
      <c r="P427" s="1" t="s">
        <v>16</v>
      </c>
      <c r="Q427" s="2" t="s">
        <v>20</v>
      </c>
      <c r="R427" s="14">
        <v>455</v>
      </c>
      <c r="S427" s="14">
        <v>5036.46</v>
      </c>
      <c r="T427" s="14">
        <v>5128.0320000000002</v>
      </c>
      <c r="U427" s="12">
        <v>1007.292</v>
      </c>
      <c r="V427" s="13" t="s">
        <v>32</v>
      </c>
    </row>
    <row r="428" spans="1:22" ht="22.8" customHeight="1" x14ac:dyDescent="0.3">
      <c r="A428" s="5" t="s">
        <v>58</v>
      </c>
      <c r="B428" s="5">
        <v>2020</v>
      </c>
      <c r="C428" s="5" t="s">
        <v>35</v>
      </c>
      <c r="D428" s="5" t="s">
        <v>64</v>
      </c>
      <c r="E428" s="5" t="s">
        <v>53</v>
      </c>
      <c r="F428" s="5" t="s">
        <v>54</v>
      </c>
      <c r="G428" s="5" t="s">
        <v>55</v>
      </c>
      <c r="H428" s="5" t="s">
        <v>56</v>
      </c>
      <c r="I428" s="5" t="s">
        <v>57</v>
      </c>
      <c r="J428" s="5">
        <v>317</v>
      </c>
      <c r="K428" s="5">
        <v>453.31</v>
      </c>
      <c r="N428" s="1">
        <v>2022</v>
      </c>
      <c r="O428" s="1" t="s">
        <v>34</v>
      </c>
      <c r="P428" s="1" t="s">
        <v>18</v>
      </c>
      <c r="Q428" s="2" t="s">
        <v>79</v>
      </c>
      <c r="R428" s="15">
        <v>345</v>
      </c>
      <c r="S428" s="15">
        <v>7700</v>
      </c>
      <c r="T428" s="15">
        <v>7840</v>
      </c>
      <c r="U428" s="12">
        <v>1540</v>
      </c>
      <c r="V428" s="13" t="s">
        <v>32</v>
      </c>
    </row>
    <row r="429" spans="1:22" ht="22.8" customHeight="1" x14ac:dyDescent="0.3">
      <c r="A429" s="5" t="s">
        <v>58</v>
      </c>
      <c r="B429" s="5">
        <v>2020</v>
      </c>
      <c r="C429" s="5" t="s">
        <v>35</v>
      </c>
      <c r="D429" s="5" t="s">
        <v>64</v>
      </c>
      <c r="E429" s="5" t="s">
        <v>53</v>
      </c>
      <c r="F429" s="5" t="s">
        <v>54</v>
      </c>
      <c r="G429" s="5" t="s">
        <v>55</v>
      </c>
      <c r="H429" s="5" t="s">
        <v>56</v>
      </c>
      <c r="I429" s="5" t="s">
        <v>57</v>
      </c>
      <c r="J429" s="5">
        <v>365</v>
      </c>
      <c r="K429" s="5">
        <v>521.95000000000005</v>
      </c>
      <c r="N429" s="1">
        <v>2022</v>
      </c>
      <c r="O429" s="1" t="s">
        <v>34</v>
      </c>
      <c r="P429" s="1" t="s">
        <v>14</v>
      </c>
      <c r="Q429" s="10" t="s">
        <v>21</v>
      </c>
      <c r="R429" s="12">
        <v>122</v>
      </c>
      <c r="S429" s="12">
        <v>110</v>
      </c>
      <c r="T429" s="12">
        <v>112</v>
      </c>
      <c r="U429" s="12">
        <v>22</v>
      </c>
      <c r="V429" s="13" t="s">
        <v>32</v>
      </c>
    </row>
    <row r="430" spans="1:22" ht="22.8" customHeight="1" x14ac:dyDescent="0.3">
      <c r="A430" s="5" t="s">
        <v>58</v>
      </c>
      <c r="B430" s="5">
        <v>2020</v>
      </c>
      <c r="C430" s="5" t="s">
        <v>35</v>
      </c>
      <c r="D430" s="5" t="s">
        <v>64</v>
      </c>
      <c r="E430" s="5" t="s">
        <v>53</v>
      </c>
      <c r="F430" s="5" t="s">
        <v>54</v>
      </c>
      <c r="G430" s="5" t="s">
        <v>55</v>
      </c>
      <c r="H430" s="5" t="s">
        <v>56</v>
      </c>
      <c r="I430" s="5" t="s">
        <v>57</v>
      </c>
      <c r="J430" s="5">
        <v>293</v>
      </c>
      <c r="K430" s="5">
        <v>418.99</v>
      </c>
      <c r="N430" s="1">
        <v>2022</v>
      </c>
      <c r="O430" s="1" t="s">
        <v>34</v>
      </c>
      <c r="P430" s="1" t="s">
        <v>22</v>
      </c>
      <c r="Q430" s="2" t="s">
        <v>23</v>
      </c>
      <c r="R430" s="14">
        <v>78</v>
      </c>
      <c r="S430" s="14">
        <v>2517.46</v>
      </c>
      <c r="T430" s="14">
        <v>5126.4639999999999</v>
      </c>
      <c r="U430" s="12">
        <v>503.49200000000002</v>
      </c>
      <c r="V430" s="13" t="s">
        <v>32</v>
      </c>
    </row>
    <row r="431" spans="1:22" ht="22.8" customHeight="1" x14ac:dyDescent="0.3">
      <c r="A431" s="5" t="s">
        <v>60</v>
      </c>
      <c r="B431" s="5">
        <v>2020</v>
      </c>
      <c r="C431" s="5" t="s">
        <v>31</v>
      </c>
      <c r="D431" s="5" t="s">
        <v>64</v>
      </c>
      <c r="E431" s="5" t="s">
        <v>53</v>
      </c>
      <c r="F431" s="5" t="s">
        <v>54</v>
      </c>
      <c r="G431" s="5" t="s">
        <v>55</v>
      </c>
      <c r="H431" s="5" t="s">
        <v>56</v>
      </c>
      <c r="I431" s="5" t="s">
        <v>57</v>
      </c>
      <c r="J431" s="5">
        <v>332</v>
      </c>
      <c r="K431" s="5">
        <v>474.76</v>
      </c>
      <c r="N431" s="1">
        <v>2022</v>
      </c>
      <c r="O431" s="1" t="s">
        <v>34</v>
      </c>
      <c r="P431" s="1" t="s">
        <v>22</v>
      </c>
      <c r="Q431" s="2" t="s">
        <v>24</v>
      </c>
      <c r="R431" s="14">
        <v>76</v>
      </c>
      <c r="S431" s="14">
        <v>2288.4499999999998</v>
      </c>
      <c r="T431" s="14">
        <v>5126.1279999999997</v>
      </c>
      <c r="U431" s="12">
        <v>457.69</v>
      </c>
      <c r="V431" s="13" t="s">
        <v>32</v>
      </c>
    </row>
    <row r="432" spans="1:22" ht="22.8" customHeight="1" x14ac:dyDescent="0.3">
      <c r="A432" s="5" t="s">
        <v>51</v>
      </c>
      <c r="B432" s="5">
        <v>2020</v>
      </c>
      <c r="C432" s="5" t="s">
        <v>31</v>
      </c>
      <c r="D432" s="5" t="s">
        <v>64</v>
      </c>
      <c r="E432" s="5" t="s">
        <v>53</v>
      </c>
      <c r="F432" s="5" t="s">
        <v>54</v>
      </c>
      <c r="G432" s="5" t="s">
        <v>55</v>
      </c>
      <c r="H432" s="5" t="s">
        <v>56</v>
      </c>
      <c r="I432" s="5" t="s">
        <v>57</v>
      </c>
      <c r="J432" s="5">
        <v>134</v>
      </c>
      <c r="K432" s="5">
        <v>191.62</v>
      </c>
      <c r="N432" s="1">
        <v>2022</v>
      </c>
      <c r="O432" s="1" t="s">
        <v>34</v>
      </c>
      <c r="P432" s="1" t="s">
        <v>22</v>
      </c>
      <c r="Q432" s="2" t="s">
        <v>25</v>
      </c>
      <c r="R432" s="14">
        <v>46</v>
      </c>
      <c r="S432" s="14">
        <v>100</v>
      </c>
      <c r="T432" s="14">
        <v>224</v>
      </c>
      <c r="U432" s="12">
        <v>20</v>
      </c>
      <c r="V432" s="13" t="s">
        <v>32</v>
      </c>
    </row>
    <row r="433" spans="1:22" ht="22.8" customHeight="1" x14ac:dyDescent="0.3">
      <c r="A433" s="5" t="s">
        <v>58</v>
      </c>
      <c r="B433" s="5">
        <v>2020</v>
      </c>
      <c r="C433" s="5" t="s">
        <v>31</v>
      </c>
      <c r="D433" s="5" t="s">
        <v>64</v>
      </c>
      <c r="E433" s="5" t="s">
        <v>53</v>
      </c>
      <c r="F433" s="5" t="s">
        <v>54</v>
      </c>
      <c r="G433" s="5" t="s">
        <v>55</v>
      </c>
      <c r="H433" s="5" t="s">
        <v>56</v>
      </c>
      <c r="I433" s="5" t="s">
        <v>57</v>
      </c>
      <c r="J433" s="5">
        <v>308</v>
      </c>
      <c r="K433" s="5">
        <v>440.44</v>
      </c>
      <c r="N433" s="1">
        <v>2022</v>
      </c>
      <c r="O433" s="1" t="s">
        <v>34</v>
      </c>
      <c r="P433" s="1" t="s">
        <v>22</v>
      </c>
      <c r="Q433" s="2" t="s">
        <v>26</v>
      </c>
      <c r="R433" s="14">
        <v>34</v>
      </c>
      <c r="S433" s="14">
        <v>2288.4</v>
      </c>
      <c r="T433" s="14">
        <v>5126.0160000000005</v>
      </c>
      <c r="U433" s="12">
        <v>457.68000000000006</v>
      </c>
      <c r="V433" s="13" t="s">
        <v>32</v>
      </c>
    </row>
    <row r="434" spans="1:22" ht="22.8" customHeight="1" x14ac:dyDescent="0.3">
      <c r="A434" s="5" t="s">
        <v>60</v>
      </c>
      <c r="B434" s="5">
        <v>2020</v>
      </c>
      <c r="C434" s="5" t="s">
        <v>31</v>
      </c>
      <c r="D434" s="5" t="s">
        <v>64</v>
      </c>
      <c r="E434" s="5" t="s">
        <v>53</v>
      </c>
      <c r="F434" s="5" t="s">
        <v>54</v>
      </c>
      <c r="G434" s="5" t="s">
        <v>55</v>
      </c>
      <c r="H434" s="5" t="s">
        <v>56</v>
      </c>
      <c r="I434" s="5" t="s">
        <v>57</v>
      </c>
      <c r="J434" s="5">
        <v>334</v>
      </c>
      <c r="K434" s="5">
        <v>526.24</v>
      </c>
      <c r="N434" s="1">
        <v>2022</v>
      </c>
      <c r="O434" s="1" t="s">
        <v>34</v>
      </c>
      <c r="P434" s="1" t="s">
        <v>14</v>
      </c>
      <c r="Q434" s="10" t="s">
        <v>27</v>
      </c>
      <c r="R434" s="12">
        <v>7</v>
      </c>
      <c r="S434" s="12">
        <v>200</v>
      </c>
      <c r="T434" s="12">
        <v>224</v>
      </c>
      <c r="U434" s="12">
        <v>40</v>
      </c>
      <c r="V434" s="13" t="s">
        <v>32</v>
      </c>
    </row>
    <row r="435" spans="1:22" ht="22.8" customHeight="1" x14ac:dyDescent="0.3">
      <c r="A435" s="5" t="s">
        <v>60</v>
      </c>
      <c r="B435" s="5">
        <v>2020</v>
      </c>
      <c r="C435" s="5" t="s">
        <v>31</v>
      </c>
      <c r="D435" s="5" t="s">
        <v>64</v>
      </c>
      <c r="E435" s="5" t="s">
        <v>53</v>
      </c>
      <c r="F435" s="5" t="s">
        <v>54</v>
      </c>
      <c r="G435" s="5" t="s">
        <v>55</v>
      </c>
      <c r="H435" s="5" t="s">
        <v>56</v>
      </c>
      <c r="I435" s="5" t="s">
        <v>57</v>
      </c>
      <c r="J435" s="5">
        <v>136</v>
      </c>
      <c r="K435" s="5">
        <v>526.24</v>
      </c>
      <c r="N435" s="1">
        <v>2022</v>
      </c>
      <c r="O435" s="1" t="s">
        <v>34</v>
      </c>
      <c r="P435" s="1" t="s">
        <v>22</v>
      </c>
      <c r="Q435" s="2" t="s">
        <v>29</v>
      </c>
      <c r="R435" s="14">
        <v>3</v>
      </c>
      <c r="S435" s="14">
        <v>3300</v>
      </c>
      <c r="T435" s="14">
        <v>5126.576</v>
      </c>
      <c r="U435" s="12">
        <v>660</v>
      </c>
      <c r="V435" s="13" t="s">
        <v>32</v>
      </c>
    </row>
    <row r="436" spans="1:22" ht="22.8" customHeight="1" x14ac:dyDescent="0.3">
      <c r="A436" s="5" t="s">
        <v>58</v>
      </c>
      <c r="B436" s="5">
        <v>2020</v>
      </c>
      <c r="C436" s="5" t="s">
        <v>31</v>
      </c>
      <c r="D436" s="5" t="s">
        <v>64</v>
      </c>
      <c r="E436" s="5" t="s">
        <v>53</v>
      </c>
      <c r="F436" s="5" t="s">
        <v>54</v>
      </c>
      <c r="G436" s="5" t="s">
        <v>55</v>
      </c>
      <c r="H436" s="5" t="s">
        <v>56</v>
      </c>
      <c r="I436" s="5" t="s">
        <v>57</v>
      </c>
      <c r="J436" s="5">
        <v>310</v>
      </c>
      <c r="K436" s="5">
        <v>526.24</v>
      </c>
      <c r="N436" s="1">
        <v>2022</v>
      </c>
      <c r="O436" s="1" t="s">
        <v>34</v>
      </c>
      <c r="P436" s="1" t="s">
        <v>28</v>
      </c>
      <c r="Q436" s="2" t="s">
        <v>28</v>
      </c>
      <c r="R436" s="14">
        <v>2</v>
      </c>
      <c r="S436" s="14">
        <v>4577.3</v>
      </c>
      <c r="T436" s="14">
        <v>7392</v>
      </c>
      <c r="U436" s="12">
        <v>915.46</v>
      </c>
      <c r="V436" s="13" t="s">
        <v>12</v>
      </c>
    </row>
    <row r="437" spans="1:22" ht="22.8" customHeight="1" x14ac:dyDescent="0.3">
      <c r="A437" s="5" t="s">
        <v>58</v>
      </c>
      <c r="B437" s="5">
        <v>2020</v>
      </c>
      <c r="C437" s="5" t="s">
        <v>31</v>
      </c>
      <c r="D437" s="5" t="s">
        <v>64</v>
      </c>
      <c r="E437" s="5" t="s">
        <v>53</v>
      </c>
      <c r="F437" s="5" t="s">
        <v>54</v>
      </c>
      <c r="G437" s="5" t="s">
        <v>55</v>
      </c>
      <c r="H437" s="5" t="s">
        <v>56</v>
      </c>
      <c r="I437" s="5" t="s">
        <v>57</v>
      </c>
      <c r="J437" s="5">
        <v>988</v>
      </c>
      <c r="K437" s="5">
        <v>1412.84</v>
      </c>
      <c r="N437" s="1">
        <v>2022</v>
      </c>
      <c r="O437" s="1" t="s">
        <v>35</v>
      </c>
      <c r="P437" s="1" t="s">
        <v>10</v>
      </c>
      <c r="Q437" s="10" t="s">
        <v>11</v>
      </c>
      <c r="R437" s="12">
        <v>3566</v>
      </c>
      <c r="S437" s="12">
        <v>4577.3</v>
      </c>
      <c r="T437" s="12">
        <v>5126.576</v>
      </c>
      <c r="U437" s="12">
        <v>915.46</v>
      </c>
      <c r="V437" s="13" t="s">
        <v>32</v>
      </c>
    </row>
    <row r="438" spans="1:22" ht="22.8" customHeight="1" x14ac:dyDescent="0.3">
      <c r="A438" s="5" t="s">
        <v>51</v>
      </c>
      <c r="B438" s="5">
        <v>2020</v>
      </c>
      <c r="C438" s="5" t="s">
        <v>31</v>
      </c>
      <c r="D438" s="5" t="s">
        <v>64</v>
      </c>
      <c r="E438" s="5" t="s">
        <v>53</v>
      </c>
      <c r="F438" s="5" t="s">
        <v>54</v>
      </c>
      <c r="G438" s="5" t="s">
        <v>55</v>
      </c>
      <c r="H438" s="5" t="s">
        <v>56</v>
      </c>
      <c r="I438" s="5" t="s">
        <v>57</v>
      </c>
      <c r="J438" s="5">
        <v>306</v>
      </c>
      <c r="K438" s="5">
        <v>437.58</v>
      </c>
      <c r="N438" s="1">
        <v>2022</v>
      </c>
      <c r="O438" s="1" t="s">
        <v>35</v>
      </c>
      <c r="P438" s="1" t="s">
        <v>10</v>
      </c>
      <c r="Q438" s="10" t="s">
        <v>13</v>
      </c>
      <c r="R438" s="12">
        <v>2498</v>
      </c>
      <c r="S438" s="12">
        <v>8000</v>
      </c>
      <c r="T438" s="12">
        <v>8960</v>
      </c>
      <c r="U438" s="12">
        <v>1600</v>
      </c>
      <c r="V438" s="13" t="s">
        <v>12</v>
      </c>
    </row>
    <row r="439" spans="1:22" ht="22.8" customHeight="1" x14ac:dyDescent="0.3">
      <c r="A439" s="5" t="s">
        <v>51</v>
      </c>
      <c r="B439" s="5">
        <v>2020</v>
      </c>
      <c r="C439" s="5" t="s">
        <v>31</v>
      </c>
      <c r="D439" s="5" t="s">
        <v>64</v>
      </c>
      <c r="E439" s="5" t="s">
        <v>53</v>
      </c>
      <c r="F439" s="5" t="s">
        <v>54</v>
      </c>
      <c r="G439" s="5" t="s">
        <v>55</v>
      </c>
      <c r="H439" s="5" t="s">
        <v>56</v>
      </c>
      <c r="I439" s="5" t="s">
        <v>57</v>
      </c>
      <c r="J439" s="5">
        <v>333</v>
      </c>
      <c r="K439" s="5">
        <v>476.19</v>
      </c>
      <c r="N439" s="1">
        <v>2022</v>
      </c>
      <c r="O439" s="1" t="s">
        <v>35</v>
      </c>
      <c r="P439" s="1" t="s">
        <v>14</v>
      </c>
      <c r="Q439" s="10" t="s">
        <v>15</v>
      </c>
      <c r="R439" s="12">
        <v>1245</v>
      </c>
      <c r="S439" s="12">
        <v>4577.2</v>
      </c>
      <c r="T439" s="12">
        <v>5126.4639999999999</v>
      </c>
      <c r="U439" s="12">
        <v>915.44</v>
      </c>
      <c r="V439" s="13" t="s">
        <v>12</v>
      </c>
    </row>
    <row r="440" spans="1:22" ht="22.8" customHeight="1" x14ac:dyDescent="0.3">
      <c r="A440" s="5" t="s">
        <v>60</v>
      </c>
      <c r="B440" s="5">
        <v>2020</v>
      </c>
      <c r="C440" s="5" t="s">
        <v>31</v>
      </c>
      <c r="D440" s="5" t="s">
        <v>64</v>
      </c>
      <c r="E440" s="5" t="s">
        <v>53</v>
      </c>
      <c r="F440" s="5" t="s">
        <v>54</v>
      </c>
      <c r="G440" s="5" t="s">
        <v>55</v>
      </c>
      <c r="H440" s="5" t="s">
        <v>56</v>
      </c>
      <c r="I440" s="5" t="s">
        <v>57</v>
      </c>
      <c r="J440" s="5">
        <v>135</v>
      </c>
      <c r="K440" s="5">
        <v>193.05</v>
      </c>
      <c r="N440" s="1">
        <v>2022</v>
      </c>
      <c r="O440" s="1" t="s">
        <v>35</v>
      </c>
      <c r="P440" s="1" t="s">
        <v>16</v>
      </c>
      <c r="Q440" s="2" t="s">
        <v>17</v>
      </c>
      <c r="R440" s="14">
        <v>644</v>
      </c>
      <c r="S440" s="14">
        <v>5743.5</v>
      </c>
      <c r="T440" s="14">
        <v>6432.72</v>
      </c>
      <c r="U440" s="12">
        <v>1148.7</v>
      </c>
      <c r="V440" s="13" t="s">
        <v>12</v>
      </c>
    </row>
    <row r="441" spans="1:22" ht="22.8" customHeight="1" x14ac:dyDescent="0.3">
      <c r="A441" s="5" t="s">
        <v>58</v>
      </c>
      <c r="B441" s="5">
        <v>2020</v>
      </c>
      <c r="C441" s="5" t="s">
        <v>31</v>
      </c>
      <c r="D441" s="5" t="s">
        <v>64</v>
      </c>
      <c r="E441" s="5" t="s">
        <v>53</v>
      </c>
      <c r="F441" s="5" t="s">
        <v>54</v>
      </c>
      <c r="G441" s="5" t="s">
        <v>55</v>
      </c>
      <c r="H441" s="5" t="s">
        <v>56</v>
      </c>
      <c r="I441" s="5" t="s">
        <v>57</v>
      </c>
      <c r="J441" s="5">
        <v>309</v>
      </c>
      <c r="K441" s="5">
        <v>441.87</v>
      </c>
      <c r="N441" s="1">
        <v>2022</v>
      </c>
      <c r="O441" s="1" t="s">
        <v>35</v>
      </c>
      <c r="P441" s="1" t="s">
        <v>18</v>
      </c>
      <c r="Q441" s="2" t="s">
        <v>19</v>
      </c>
      <c r="R441" s="14">
        <v>643</v>
      </c>
      <c r="S441" s="14">
        <v>7000</v>
      </c>
      <c r="T441" s="14">
        <v>7840</v>
      </c>
      <c r="U441" s="12">
        <v>1400</v>
      </c>
      <c r="V441" s="13" t="s">
        <v>12</v>
      </c>
    </row>
    <row r="442" spans="1:22" ht="22.8" customHeight="1" x14ac:dyDescent="0.3">
      <c r="A442" s="5" t="s">
        <v>58</v>
      </c>
      <c r="B442" s="5">
        <v>2020</v>
      </c>
      <c r="C442" s="5" t="s">
        <v>31</v>
      </c>
      <c r="D442" s="5" t="s">
        <v>64</v>
      </c>
      <c r="E442" s="5" t="s">
        <v>53</v>
      </c>
      <c r="F442" s="5" t="s">
        <v>54</v>
      </c>
      <c r="G442" s="5" t="s">
        <v>55</v>
      </c>
      <c r="H442" s="5" t="s">
        <v>56</v>
      </c>
      <c r="I442" s="5" t="s">
        <v>57</v>
      </c>
      <c r="J442" s="5">
        <v>769</v>
      </c>
      <c r="K442" s="5">
        <v>1099.67</v>
      </c>
      <c r="N442" s="1">
        <v>2022</v>
      </c>
      <c r="O442" s="1" t="s">
        <v>35</v>
      </c>
      <c r="P442" s="1" t="s">
        <v>16</v>
      </c>
      <c r="Q442" s="2" t="s">
        <v>20</v>
      </c>
      <c r="R442" s="14">
        <v>455</v>
      </c>
      <c r="S442" s="14">
        <v>4578.6000000000004</v>
      </c>
      <c r="T442" s="14">
        <v>5128.0320000000002</v>
      </c>
      <c r="U442" s="12">
        <v>915.72000000000014</v>
      </c>
      <c r="V442" s="13" t="s">
        <v>12</v>
      </c>
    </row>
    <row r="443" spans="1:22" ht="22.8" customHeight="1" x14ac:dyDescent="0.3">
      <c r="A443" s="5" t="s">
        <v>60</v>
      </c>
      <c r="B443" s="5">
        <v>2020</v>
      </c>
      <c r="C443" s="5" t="s">
        <v>31</v>
      </c>
      <c r="D443" s="5" t="s">
        <v>64</v>
      </c>
      <c r="E443" s="5" t="s">
        <v>53</v>
      </c>
      <c r="F443" s="5" t="s">
        <v>54</v>
      </c>
      <c r="G443" s="5" t="s">
        <v>55</v>
      </c>
      <c r="H443" s="5" t="s">
        <v>56</v>
      </c>
      <c r="I443" s="5" t="s">
        <v>57</v>
      </c>
      <c r="J443" s="5">
        <v>803</v>
      </c>
      <c r="K443" s="5">
        <v>1148.29</v>
      </c>
      <c r="N443" s="1">
        <v>2022</v>
      </c>
      <c r="O443" s="1" t="s">
        <v>35</v>
      </c>
      <c r="P443" s="1" t="s">
        <v>18</v>
      </c>
      <c r="Q443" s="2" t="s">
        <v>79</v>
      </c>
      <c r="R443" s="15">
        <v>345</v>
      </c>
      <c r="S443" s="15">
        <v>7000</v>
      </c>
      <c r="T443" s="15">
        <v>7840</v>
      </c>
      <c r="U443" s="12">
        <v>1400</v>
      </c>
      <c r="V443" s="13" t="s">
        <v>12</v>
      </c>
    </row>
    <row r="444" spans="1:22" ht="22.8" customHeight="1" x14ac:dyDescent="0.3">
      <c r="A444" s="5" t="s">
        <v>60</v>
      </c>
      <c r="B444" s="5">
        <v>2020</v>
      </c>
      <c r="C444" s="5" t="s">
        <v>31</v>
      </c>
      <c r="D444" s="5" t="s">
        <v>64</v>
      </c>
      <c r="E444" s="5" t="s">
        <v>53</v>
      </c>
      <c r="F444" s="5" t="s">
        <v>54</v>
      </c>
      <c r="G444" s="5" t="s">
        <v>55</v>
      </c>
      <c r="H444" s="5" t="s">
        <v>56</v>
      </c>
      <c r="I444" s="5" t="s">
        <v>57</v>
      </c>
      <c r="J444" s="5">
        <v>856</v>
      </c>
      <c r="K444" s="5">
        <v>1224.08</v>
      </c>
      <c r="N444" s="1">
        <v>2022</v>
      </c>
      <c r="O444" s="1" t="s">
        <v>35</v>
      </c>
      <c r="P444" s="1" t="s">
        <v>14</v>
      </c>
      <c r="Q444" s="10" t="s">
        <v>21</v>
      </c>
      <c r="R444" s="12">
        <v>122</v>
      </c>
      <c r="S444" s="12">
        <v>100</v>
      </c>
      <c r="T444" s="12">
        <v>112</v>
      </c>
      <c r="U444" s="12">
        <v>20</v>
      </c>
      <c r="V444" s="13" t="s">
        <v>12</v>
      </c>
    </row>
    <row r="445" spans="1:22" ht="22.8" customHeight="1" x14ac:dyDescent="0.3">
      <c r="A445" s="5" t="s">
        <v>58</v>
      </c>
      <c r="B445" s="5">
        <v>2020</v>
      </c>
      <c r="C445" s="5" t="s">
        <v>31</v>
      </c>
      <c r="D445" s="5" t="s">
        <v>64</v>
      </c>
      <c r="E445" s="5" t="s">
        <v>53</v>
      </c>
      <c r="F445" s="5" t="s">
        <v>54</v>
      </c>
      <c r="G445" s="5" t="s">
        <v>55</v>
      </c>
      <c r="H445" s="5" t="s">
        <v>56</v>
      </c>
      <c r="I445" s="5" t="s">
        <v>57</v>
      </c>
      <c r="J445" s="5">
        <v>335</v>
      </c>
      <c r="K445" s="5">
        <v>479.05</v>
      </c>
      <c r="N445" s="1">
        <v>2022</v>
      </c>
      <c r="O445" s="1" t="s">
        <v>35</v>
      </c>
      <c r="P445" s="1" t="s">
        <v>22</v>
      </c>
      <c r="Q445" s="2" t="s">
        <v>23</v>
      </c>
      <c r="R445" s="14">
        <v>78</v>
      </c>
      <c r="S445" s="14">
        <v>2288.6</v>
      </c>
      <c r="T445" s="14">
        <v>5126.4639999999999</v>
      </c>
      <c r="U445" s="12">
        <v>457.72</v>
      </c>
      <c r="V445" s="13" t="s">
        <v>12</v>
      </c>
    </row>
    <row r="446" spans="1:22" ht="22.8" customHeight="1" x14ac:dyDescent="0.3">
      <c r="A446" s="5" t="s">
        <v>60</v>
      </c>
      <c r="B446" s="5">
        <v>2020</v>
      </c>
      <c r="C446" s="5" t="s">
        <v>31</v>
      </c>
      <c r="D446" s="5" t="s">
        <v>64</v>
      </c>
      <c r="E446" s="5" t="s">
        <v>53</v>
      </c>
      <c r="F446" s="5" t="s">
        <v>54</v>
      </c>
      <c r="G446" s="5" t="s">
        <v>55</v>
      </c>
      <c r="H446" s="5" t="s">
        <v>56</v>
      </c>
      <c r="I446" s="5" t="s">
        <v>57</v>
      </c>
      <c r="J446" s="5">
        <v>137</v>
      </c>
      <c r="K446" s="5">
        <v>195.91</v>
      </c>
      <c r="N446" s="1">
        <v>2022</v>
      </c>
      <c r="O446" s="1" t="s">
        <v>35</v>
      </c>
      <c r="P446" s="1" t="s">
        <v>22</v>
      </c>
      <c r="Q446" s="2" t="s">
        <v>24</v>
      </c>
      <c r="R446" s="14">
        <v>76</v>
      </c>
      <c r="S446" s="14">
        <v>2288.4499999999998</v>
      </c>
      <c r="T446" s="14">
        <v>5126.1279999999997</v>
      </c>
      <c r="U446" s="12">
        <v>457.69</v>
      </c>
      <c r="V446" s="13" t="s">
        <v>12</v>
      </c>
    </row>
    <row r="447" spans="1:22" ht="22.8" customHeight="1" x14ac:dyDescent="0.3">
      <c r="A447" s="5" t="s">
        <v>60</v>
      </c>
      <c r="B447" s="5">
        <v>2020</v>
      </c>
      <c r="C447" s="5" t="s">
        <v>31</v>
      </c>
      <c r="D447" s="5" t="s">
        <v>64</v>
      </c>
      <c r="E447" s="5" t="s">
        <v>53</v>
      </c>
      <c r="F447" s="5" t="s">
        <v>54</v>
      </c>
      <c r="G447" s="5" t="s">
        <v>55</v>
      </c>
      <c r="H447" s="5" t="s">
        <v>56</v>
      </c>
      <c r="I447" s="5" t="s">
        <v>57</v>
      </c>
      <c r="J447" s="5">
        <v>305</v>
      </c>
      <c r="K447" s="5">
        <v>436.15</v>
      </c>
      <c r="N447" s="1">
        <v>2022</v>
      </c>
      <c r="O447" s="1" t="s">
        <v>35</v>
      </c>
      <c r="P447" s="1" t="s">
        <v>22</v>
      </c>
      <c r="Q447" s="2" t="s">
        <v>25</v>
      </c>
      <c r="R447" s="14">
        <v>46</v>
      </c>
      <c r="S447" s="14">
        <v>100</v>
      </c>
      <c r="T447" s="14">
        <v>224</v>
      </c>
      <c r="U447" s="12">
        <v>20</v>
      </c>
      <c r="V447" s="13" t="s">
        <v>12</v>
      </c>
    </row>
    <row r="448" spans="1:22" ht="22.8" customHeight="1" x14ac:dyDescent="0.3">
      <c r="A448" s="5" t="s">
        <v>51</v>
      </c>
      <c r="B448" s="5">
        <v>2020</v>
      </c>
      <c r="C448" s="5" t="s">
        <v>34</v>
      </c>
      <c r="D448" s="5" t="s">
        <v>64</v>
      </c>
      <c r="E448" s="5" t="s">
        <v>53</v>
      </c>
      <c r="F448" s="5" t="s">
        <v>54</v>
      </c>
      <c r="G448" s="5" t="s">
        <v>55</v>
      </c>
      <c r="H448" s="5" t="s">
        <v>56</v>
      </c>
      <c r="I448" s="5" t="s">
        <v>57</v>
      </c>
      <c r="J448" s="5">
        <v>326</v>
      </c>
      <c r="K448" s="5">
        <v>466.18</v>
      </c>
      <c r="N448" s="1">
        <v>2022</v>
      </c>
      <c r="O448" s="1" t="s">
        <v>35</v>
      </c>
      <c r="P448" s="1" t="s">
        <v>22</v>
      </c>
      <c r="Q448" s="2" t="s">
        <v>26</v>
      </c>
      <c r="R448" s="14">
        <v>34</v>
      </c>
      <c r="S448" s="14">
        <v>2288.4</v>
      </c>
      <c r="T448" s="14">
        <v>5126.0160000000005</v>
      </c>
      <c r="U448" s="12">
        <v>457.68000000000006</v>
      </c>
      <c r="V448" s="13" t="s">
        <v>12</v>
      </c>
    </row>
    <row r="449" spans="1:22" ht="22.8" customHeight="1" x14ac:dyDescent="0.3">
      <c r="A449" s="5" t="s">
        <v>58</v>
      </c>
      <c r="B449" s="5">
        <v>2020</v>
      </c>
      <c r="C449" s="5" t="s">
        <v>34</v>
      </c>
      <c r="D449" s="5" t="s">
        <v>64</v>
      </c>
      <c r="E449" s="5" t="s">
        <v>53</v>
      </c>
      <c r="F449" s="5" t="s">
        <v>54</v>
      </c>
      <c r="G449" s="5" t="s">
        <v>55</v>
      </c>
      <c r="H449" s="5" t="s">
        <v>56</v>
      </c>
      <c r="I449" s="5" t="s">
        <v>57</v>
      </c>
      <c r="J449" s="5">
        <v>368</v>
      </c>
      <c r="K449" s="5">
        <v>526.24</v>
      </c>
      <c r="N449" s="1">
        <v>2022</v>
      </c>
      <c r="O449" s="1" t="s">
        <v>35</v>
      </c>
      <c r="P449" s="1" t="s">
        <v>14</v>
      </c>
      <c r="Q449" s="10" t="s">
        <v>27</v>
      </c>
      <c r="R449" s="12">
        <v>7</v>
      </c>
      <c r="S449" s="12">
        <v>200</v>
      </c>
      <c r="T449" s="12">
        <v>224</v>
      </c>
      <c r="U449" s="12">
        <v>40</v>
      </c>
      <c r="V449" s="13" t="s">
        <v>12</v>
      </c>
    </row>
    <row r="450" spans="1:22" ht="22.8" customHeight="1" x14ac:dyDescent="0.3">
      <c r="A450" s="5" t="s">
        <v>58</v>
      </c>
      <c r="B450" s="5">
        <v>2020</v>
      </c>
      <c r="C450" s="5" t="s">
        <v>34</v>
      </c>
      <c r="D450" s="5" t="s">
        <v>64</v>
      </c>
      <c r="E450" s="5" t="s">
        <v>53</v>
      </c>
      <c r="F450" s="5" t="s">
        <v>54</v>
      </c>
      <c r="G450" s="5" t="s">
        <v>55</v>
      </c>
      <c r="H450" s="5" t="s">
        <v>56</v>
      </c>
      <c r="I450" s="5" t="s">
        <v>57</v>
      </c>
      <c r="J450" s="5">
        <v>296</v>
      </c>
      <c r="K450" s="5">
        <v>423.28</v>
      </c>
      <c r="N450" s="1">
        <v>2022</v>
      </c>
      <c r="O450" s="1" t="s">
        <v>35</v>
      </c>
      <c r="P450" s="1" t="s">
        <v>28</v>
      </c>
      <c r="Q450" s="2" t="s">
        <v>28</v>
      </c>
      <c r="R450" s="14">
        <v>3</v>
      </c>
      <c r="S450" s="14">
        <v>4577.3</v>
      </c>
      <c r="T450" s="14">
        <v>7392</v>
      </c>
      <c r="U450" s="12">
        <v>915.46</v>
      </c>
      <c r="V450" s="13" t="s">
        <v>12</v>
      </c>
    </row>
    <row r="451" spans="1:22" ht="22.8" customHeight="1" x14ac:dyDescent="0.3">
      <c r="A451" s="5" t="s">
        <v>58</v>
      </c>
      <c r="B451" s="5">
        <v>2020</v>
      </c>
      <c r="C451" s="5" t="s">
        <v>34</v>
      </c>
      <c r="D451" s="5" t="s">
        <v>64</v>
      </c>
      <c r="E451" s="5" t="s">
        <v>53</v>
      </c>
      <c r="F451" s="5" t="s">
        <v>54</v>
      </c>
      <c r="G451" s="5" t="s">
        <v>55</v>
      </c>
      <c r="H451" s="5" t="s">
        <v>56</v>
      </c>
      <c r="I451" s="5" t="s">
        <v>57</v>
      </c>
      <c r="J451" s="5">
        <v>322</v>
      </c>
      <c r="K451" s="5">
        <v>526.24</v>
      </c>
      <c r="N451" s="1">
        <v>2022</v>
      </c>
      <c r="O451" s="1" t="s">
        <v>35</v>
      </c>
      <c r="P451" s="1" t="s">
        <v>22</v>
      </c>
      <c r="Q451" s="2" t="s">
        <v>29</v>
      </c>
      <c r="R451" s="14">
        <v>3</v>
      </c>
      <c r="S451" s="14">
        <v>2288.65</v>
      </c>
      <c r="T451" s="14">
        <v>5126.576</v>
      </c>
      <c r="U451" s="12">
        <v>457.73</v>
      </c>
      <c r="V451" s="13" t="s">
        <v>12</v>
      </c>
    </row>
    <row r="452" spans="1:22" ht="22.8" customHeight="1" x14ac:dyDescent="0.3">
      <c r="A452" s="5" t="s">
        <v>62</v>
      </c>
      <c r="B452" s="5">
        <v>2020</v>
      </c>
      <c r="C452" s="5" t="s">
        <v>34</v>
      </c>
      <c r="D452" s="5" t="s">
        <v>64</v>
      </c>
      <c r="E452" s="5" t="s">
        <v>53</v>
      </c>
      <c r="F452" s="5" t="s">
        <v>54</v>
      </c>
      <c r="G452" s="5" t="s">
        <v>55</v>
      </c>
      <c r="H452" s="5" t="s">
        <v>56</v>
      </c>
      <c r="I452" s="5" t="s">
        <v>57</v>
      </c>
      <c r="J452" s="5">
        <v>370</v>
      </c>
      <c r="K452" s="5">
        <v>526.24</v>
      </c>
      <c r="N452" s="1">
        <v>2022</v>
      </c>
      <c r="O452" s="1" t="s">
        <v>36</v>
      </c>
      <c r="P452" s="1" t="s">
        <v>10</v>
      </c>
      <c r="Q452" s="10" t="s">
        <v>11</v>
      </c>
      <c r="R452" s="12">
        <v>3566</v>
      </c>
      <c r="S452" s="12">
        <v>4577.3</v>
      </c>
      <c r="T452" s="12">
        <v>5126.576</v>
      </c>
      <c r="U452" s="12">
        <v>915.46</v>
      </c>
      <c r="V452" s="13" t="s">
        <v>12</v>
      </c>
    </row>
    <row r="453" spans="1:22" ht="22.8" customHeight="1" x14ac:dyDescent="0.3">
      <c r="A453" s="5" t="s">
        <v>60</v>
      </c>
      <c r="B453" s="5">
        <v>2020</v>
      </c>
      <c r="C453" s="5" t="s">
        <v>34</v>
      </c>
      <c r="D453" s="5" t="s">
        <v>64</v>
      </c>
      <c r="E453" s="5" t="s">
        <v>53</v>
      </c>
      <c r="F453" s="5" t="s">
        <v>54</v>
      </c>
      <c r="G453" s="5" t="s">
        <v>55</v>
      </c>
      <c r="H453" s="5" t="s">
        <v>56</v>
      </c>
      <c r="I453" s="5" t="s">
        <v>57</v>
      </c>
      <c r="J453" s="5">
        <v>298</v>
      </c>
      <c r="K453" s="5">
        <v>526.24</v>
      </c>
      <c r="N453" s="1">
        <v>2022</v>
      </c>
      <c r="O453" s="1" t="s">
        <v>36</v>
      </c>
      <c r="P453" s="1" t="s">
        <v>10</v>
      </c>
      <c r="Q453" s="10" t="s">
        <v>13</v>
      </c>
      <c r="R453" s="12">
        <v>2498</v>
      </c>
      <c r="S453" s="12">
        <v>8000</v>
      </c>
      <c r="T453" s="12">
        <v>8960</v>
      </c>
      <c r="U453" s="12">
        <v>1600</v>
      </c>
      <c r="V453" s="13" t="s">
        <v>12</v>
      </c>
    </row>
    <row r="454" spans="1:22" ht="22.8" customHeight="1" x14ac:dyDescent="0.3">
      <c r="A454" s="5" t="s">
        <v>60</v>
      </c>
      <c r="B454" s="5">
        <v>2020</v>
      </c>
      <c r="C454" s="5" t="s">
        <v>34</v>
      </c>
      <c r="D454" s="5" t="s">
        <v>64</v>
      </c>
      <c r="E454" s="5" t="s">
        <v>53</v>
      </c>
      <c r="F454" s="5" t="s">
        <v>54</v>
      </c>
      <c r="G454" s="5" t="s">
        <v>55</v>
      </c>
      <c r="H454" s="5" t="s">
        <v>56</v>
      </c>
      <c r="I454" s="5" t="s">
        <v>57</v>
      </c>
      <c r="J454" s="5">
        <v>990</v>
      </c>
      <c r="K454" s="5">
        <v>1415.7</v>
      </c>
      <c r="N454" s="1">
        <v>2022</v>
      </c>
      <c r="O454" s="1" t="s">
        <v>36</v>
      </c>
      <c r="P454" s="1" t="s">
        <v>14</v>
      </c>
      <c r="Q454" s="10" t="s">
        <v>15</v>
      </c>
      <c r="R454" s="12">
        <v>1245</v>
      </c>
      <c r="S454" s="12">
        <v>4577.2</v>
      </c>
      <c r="T454" s="12">
        <v>5126.4639999999999</v>
      </c>
      <c r="U454" s="12">
        <v>915.44</v>
      </c>
      <c r="V454" s="13" t="s">
        <v>12</v>
      </c>
    </row>
    <row r="455" spans="1:22" ht="22.8" customHeight="1" x14ac:dyDescent="0.3">
      <c r="A455" s="5" t="s">
        <v>51</v>
      </c>
      <c r="B455" s="5">
        <v>2020</v>
      </c>
      <c r="C455" s="5" t="s">
        <v>34</v>
      </c>
      <c r="D455" s="5" t="s">
        <v>64</v>
      </c>
      <c r="E455" s="5" t="s">
        <v>53</v>
      </c>
      <c r="F455" s="5" t="s">
        <v>54</v>
      </c>
      <c r="G455" s="5" t="s">
        <v>55</v>
      </c>
      <c r="H455" s="5" t="s">
        <v>56</v>
      </c>
      <c r="I455" s="5" t="s">
        <v>57</v>
      </c>
      <c r="J455" s="5">
        <v>1023</v>
      </c>
      <c r="K455" s="5">
        <v>1462.8899999999999</v>
      </c>
      <c r="N455" s="1">
        <v>2022</v>
      </c>
      <c r="O455" s="1" t="s">
        <v>36</v>
      </c>
      <c r="P455" s="1" t="s">
        <v>16</v>
      </c>
      <c r="Q455" s="2" t="s">
        <v>17</v>
      </c>
      <c r="R455" s="14">
        <v>644</v>
      </c>
      <c r="S455" s="14">
        <v>5743.5</v>
      </c>
      <c r="T455" s="14">
        <v>6432.72</v>
      </c>
      <c r="U455" s="12">
        <v>1148.7</v>
      </c>
      <c r="V455" s="13" t="s">
        <v>12</v>
      </c>
    </row>
    <row r="456" spans="1:22" ht="22.8" customHeight="1" x14ac:dyDescent="0.3">
      <c r="A456" s="5" t="s">
        <v>58</v>
      </c>
      <c r="B456" s="5">
        <v>2020</v>
      </c>
      <c r="C456" s="5" t="s">
        <v>34</v>
      </c>
      <c r="D456" s="5" t="s">
        <v>64</v>
      </c>
      <c r="E456" s="5" t="s">
        <v>53</v>
      </c>
      <c r="F456" s="5" t="s">
        <v>54</v>
      </c>
      <c r="G456" s="5" t="s">
        <v>55</v>
      </c>
      <c r="H456" s="5" t="s">
        <v>56</v>
      </c>
      <c r="I456" s="5" t="s">
        <v>57</v>
      </c>
      <c r="J456" s="5">
        <v>369</v>
      </c>
      <c r="K456" s="5">
        <v>527.66999999999996</v>
      </c>
      <c r="N456" s="1">
        <v>2022</v>
      </c>
      <c r="O456" s="1" t="s">
        <v>36</v>
      </c>
      <c r="P456" s="1" t="s">
        <v>18</v>
      </c>
      <c r="Q456" s="2" t="s">
        <v>19</v>
      </c>
      <c r="R456" s="14">
        <v>643</v>
      </c>
      <c r="S456" s="14">
        <v>7000</v>
      </c>
      <c r="T456" s="14">
        <v>7840</v>
      </c>
      <c r="U456" s="12">
        <v>1400</v>
      </c>
      <c r="V456" s="13" t="s">
        <v>12</v>
      </c>
    </row>
    <row r="457" spans="1:22" ht="22.8" customHeight="1" x14ac:dyDescent="0.3">
      <c r="A457" s="5" t="s">
        <v>60</v>
      </c>
      <c r="B457" s="5">
        <v>2020</v>
      </c>
      <c r="C457" s="5" t="s">
        <v>34</v>
      </c>
      <c r="D457" s="5" t="s">
        <v>64</v>
      </c>
      <c r="E457" s="5" t="s">
        <v>53</v>
      </c>
      <c r="F457" s="5" t="s">
        <v>54</v>
      </c>
      <c r="G457" s="5" t="s">
        <v>55</v>
      </c>
      <c r="H457" s="5" t="s">
        <v>56</v>
      </c>
      <c r="I457" s="5" t="s">
        <v>57</v>
      </c>
      <c r="J457" s="5">
        <v>297</v>
      </c>
      <c r="K457" s="5">
        <v>424.71</v>
      </c>
      <c r="N457" s="1">
        <v>2022</v>
      </c>
      <c r="O457" s="1" t="s">
        <v>36</v>
      </c>
      <c r="P457" s="1" t="s">
        <v>16</v>
      </c>
      <c r="Q457" s="2" t="s">
        <v>20</v>
      </c>
      <c r="R457" s="14">
        <v>455</v>
      </c>
      <c r="S457" s="14">
        <v>4578.6000000000004</v>
      </c>
      <c r="T457" s="14">
        <v>5128.0320000000002</v>
      </c>
      <c r="U457" s="12">
        <v>915.72000000000014</v>
      </c>
      <c r="V457" s="13" t="s">
        <v>12</v>
      </c>
    </row>
    <row r="458" spans="1:22" ht="22.8" customHeight="1" x14ac:dyDescent="0.3">
      <c r="A458" s="5" t="s">
        <v>60</v>
      </c>
      <c r="B458" s="5">
        <v>2020</v>
      </c>
      <c r="C458" s="5" t="s">
        <v>34</v>
      </c>
      <c r="D458" s="5" t="s">
        <v>64</v>
      </c>
      <c r="E458" s="5" t="s">
        <v>53</v>
      </c>
      <c r="F458" s="5" t="s">
        <v>54</v>
      </c>
      <c r="G458" s="5" t="s">
        <v>55</v>
      </c>
      <c r="H458" s="5" t="s">
        <v>56</v>
      </c>
      <c r="I458" s="5" t="s">
        <v>57</v>
      </c>
      <c r="J458" s="5">
        <v>771</v>
      </c>
      <c r="K458" s="5">
        <v>1102.53</v>
      </c>
      <c r="N458" s="1">
        <v>2022</v>
      </c>
      <c r="O458" s="1" t="s">
        <v>36</v>
      </c>
      <c r="P458" s="1" t="s">
        <v>18</v>
      </c>
      <c r="Q458" s="2" t="s">
        <v>79</v>
      </c>
      <c r="R458" s="15">
        <v>345</v>
      </c>
      <c r="S458" s="15">
        <v>7000</v>
      </c>
      <c r="T458" s="15">
        <v>7840</v>
      </c>
      <c r="U458" s="12">
        <v>1400</v>
      </c>
      <c r="V458" s="13" t="s">
        <v>12</v>
      </c>
    </row>
    <row r="459" spans="1:22" ht="22.8" customHeight="1" x14ac:dyDescent="0.3">
      <c r="A459" s="5" t="s">
        <v>51</v>
      </c>
      <c r="B459" s="5">
        <v>2020</v>
      </c>
      <c r="C459" s="5" t="s">
        <v>34</v>
      </c>
      <c r="D459" s="5" t="s">
        <v>64</v>
      </c>
      <c r="E459" s="5" t="s">
        <v>53</v>
      </c>
      <c r="F459" s="5" t="s">
        <v>54</v>
      </c>
      <c r="G459" s="5" t="s">
        <v>55</v>
      </c>
      <c r="H459" s="5" t="s">
        <v>56</v>
      </c>
      <c r="I459" s="5" t="s">
        <v>57</v>
      </c>
      <c r="J459" s="5">
        <v>804</v>
      </c>
      <c r="K459" s="5">
        <v>1149.72</v>
      </c>
      <c r="N459" s="1">
        <v>2022</v>
      </c>
      <c r="O459" s="1" t="s">
        <v>36</v>
      </c>
      <c r="P459" s="1" t="s">
        <v>14</v>
      </c>
      <c r="Q459" s="10" t="s">
        <v>21</v>
      </c>
      <c r="R459" s="12">
        <v>122</v>
      </c>
      <c r="S459" s="12">
        <v>100</v>
      </c>
      <c r="T459" s="12">
        <v>112</v>
      </c>
      <c r="U459" s="12">
        <v>20</v>
      </c>
      <c r="V459" s="13" t="s">
        <v>12</v>
      </c>
    </row>
    <row r="460" spans="1:22" ht="22.8" customHeight="1" x14ac:dyDescent="0.3">
      <c r="A460" s="5" t="s">
        <v>58</v>
      </c>
      <c r="B460" s="5">
        <v>2020</v>
      </c>
      <c r="C460" s="5" t="s">
        <v>34</v>
      </c>
      <c r="D460" s="5" t="s">
        <v>64</v>
      </c>
      <c r="E460" s="5" t="s">
        <v>53</v>
      </c>
      <c r="F460" s="5" t="s">
        <v>54</v>
      </c>
      <c r="G460" s="5" t="s">
        <v>55</v>
      </c>
      <c r="H460" s="5" t="s">
        <v>56</v>
      </c>
      <c r="I460" s="5" t="s">
        <v>57</v>
      </c>
      <c r="J460" s="5">
        <v>858</v>
      </c>
      <c r="K460" s="5">
        <v>1226.94</v>
      </c>
      <c r="N460" s="1">
        <v>2022</v>
      </c>
      <c r="O460" s="1" t="s">
        <v>36</v>
      </c>
      <c r="P460" s="1" t="s">
        <v>22</v>
      </c>
      <c r="Q460" s="2" t="s">
        <v>23</v>
      </c>
      <c r="R460" s="14">
        <v>78</v>
      </c>
      <c r="S460" s="14">
        <v>2288.6</v>
      </c>
      <c r="T460" s="14">
        <v>5126.4639999999999</v>
      </c>
      <c r="U460" s="12">
        <v>457.72</v>
      </c>
      <c r="V460" s="13" t="s">
        <v>12</v>
      </c>
    </row>
    <row r="461" spans="1:22" ht="22.8" customHeight="1" x14ac:dyDescent="0.3">
      <c r="A461" s="5" t="s">
        <v>58</v>
      </c>
      <c r="B461" s="5">
        <v>2020</v>
      </c>
      <c r="C461" s="5" t="s">
        <v>34</v>
      </c>
      <c r="D461" s="5" t="s">
        <v>64</v>
      </c>
      <c r="E461" s="5" t="s">
        <v>53</v>
      </c>
      <c r="F461" s="5" t="s">
        <v>54</v>
      </c>
      <c r="G461" s="5" t="s">
        <v>55</v>
      </c>
      <c r="H461" s="5" t="s">
        <v>56</v>
      </c>
      <c r="I461" s="5" t="s">
        <v>57</v>
      </c>
      <c r="J461" s="5">
        <v>323</v>
      </c>
      <c r="K461" s="5">
        <v>461.89</v>
      </c>
      <c r="N461" s="1">
        <v>2022</v>
      </c>
      <c r="O461" s="1" t="s">
        <v>36</v>
      </c>
      <c r="P461" s="1" t="s">
        <v>22</v>
      </c>
      <c r="Q461" s="2" t="s">
        <v>24</v>
      </c>
      <c r="R461" s="14">
        <v>76</v>
      </c>
      <c r="S461" s="14">
        <v>2288.4499999999998</v>
      </c>
      <c r="T461" s="14">
        <v>5126.1279999999997</v>
      </c>
      <c r="U461" s="12">
        <v>457.69</v>
      </c>
      <c r="V461" s="13" t="s">
        <v>12</v>
      </c>
    </row>
    <row r="462" spans="1:22" ht="22.8" customHeight="1" x14ac:dyDescent="0.3">
      <c r="A462" s="5" t="s">
        <v>51</v>
      </c>
      <c r="B462" s="5">
        <v>2020</v>
      </c>
      <c r="C462" s="5" t="s">
        <v>34</v>
      </c>
      <c r="D462" s="5" t="s">
        <v>64</v>
      </c>
      <c r="E462" s="5" t="s">
        <v>53</v>
      </c>
      <c r="F462" s="5" t="s">
        <v>54</v>
      </c>
      <c r="G462" s="5" t="s">
        <v>55</v>
      </c>
      <c r="H462" s="5" t="s">
        <v>56</v>
      </c>
      <c r="I462" s="5" t="s">
        <v>57</v>
      </c>
      <c r="J462" s="5">
        <v>371</v>
      </c>
      <c r="K462" s="5">
        <v>530.53</v>
      </c>
      <c r="N462" s="1">
        <v>2022</v>
      </c>
      <c r="O462" s="1" t="s">
        <v>36</v>
      </c>
      <c r="P462" s="1" t="s">
        <v>22</v>
      </c>
      <c r="Q462" s="2" t="s">
        <v>25</v>
      </c>
      <c r="R462" s="14">
        <v>46</v>
      </c>
      <c r="S462" s="14">
        <v>100</v>
      </c>
      <c r="T462" s="14">
        <v>224</v>
      </c>
      <c r="U462" s="12">
        <v>20</v>
      </c>
      <c r="V462" s="13" t="s">
        <v>12</v>
      </c>
    </row>
    <row r="463" spans="1:22" ht="22.8" customHeight="1" x14ac:dyDescent="0.3">
      <c r="A463" s="5" t="s">
        <v>51</v>
      </c>
      <c r="B463" s="5">
        <v>2020</v>
      </c>
      <c r="C463" s="5" t="s">
        <v>34</v>
      </c>
      <c r="D463" s="5" t="s">
        <v>64</v>
      </c>
      <c r="E463" s="5" t="s">
        <v>53</v>
      </c>
      <c r="F463" s="5" t="s">
        <v>54</v>
      </c>
      <c r="G463" s="5" t="s">
        <v>55</v>
      </c>
      <c r="H463" s="5" t="s">
        <v>56</v>
      </c>
      <c r="I463" s="5" t="s">
        <v>57</v>
      </c>
      <c r="J463" s="5">
        <v>299</v>
      </c>
      <c r="K463" s="5">
        <v>427.57</v>
      </c>
      <c r="N463" s="1">
        <v>2022</v>
      </c>
      <c r="O463" s="1" t="s">
        <v>36</v>
      </c>
      <c r="P463" s="1" t="s">
        <v>22</v>
      </c>
      <c r="Q463" s="2" t="s">
        <v>26</v>
      </c>
      <c r="R463" s="14">
        <v>34</v>
      </c>
      <c r="S463" s="14">
        <v>2288.4</v>
      </c>
      <c r="T463" s="14">
        <v>5126.0160000000005</v>
      </c>
      <c r="U463" s="12">
        <v>457.68000000000006</v>
      </c>
      <c r="V463" s="13" t="s">
        <v>12</v>
      </c>
    </row>
    <row r="464" spans="1:22" ht="22.8" customHeight="1" x14ac:dyDescent="0.3">
      <c r="A464" s="5" t="s">
        <v>51</v>
      </c>
      <c r="B464" s="5">
        <v>2020</v>
      </c>
      <c r="C464" s="5" t="s">
        <v>40</v>
      </c>
      <c r="D464" s="5" t="s">
        <v>64</v>
      </c>
      <c r="E464" s="5" t="s">
        <v>53</v>
      </c>
      <c r="F464" s="5" t="s">
        <v>54</v>
      </c>
      <c r="G464" s="5" t="s">
        <v>55</v>
      </c>
      <c r="H464" s="5" t="s">
        <v>56</v>
      </c>
      <c r="I464" s="5" t="s">
        <v>57</v>
      </c>
      <c r="J464" s="5">
        <v>290</v>
      </c>
      <c r="K464" s="5">
        <v>414.7</v>
      </c>
      <c r="N464" s="1">
        <v>2022</v>
      </c>
      <c r="O464" s="1" t="s">
        <v>36</v>
      </c>
      <c r="P464" s="1" t="s">
        <v>14</v>
      </c>
      <c r="Q464" s="10" t="s">
        <v>27</v>
      </c>
      <c r="R464" s="12">
        <v>7</v>
      </c>
      <c r="S464" s="12">
        <v>200</v>
      </c>
      <c r="T464" s="12">
        <v>224</v>
      </c>
      <c r="U464" s="12">
        <v>40</v>
      </c>
      <c r="V464" s="13" t="s">
        <v>12</v>
      </c>
    </row>
    <row r="465" spans="1:22" ht="22.8" customHeight="1" x14ac:dyDescent="0.3">
      <c r="A465" s="5" t="s">
        <v>58</v>
      </c>
      <c r="B465" s="5">
        <v>2020</v>
      </c>
      <c r="C465" s="5" t="s">
        <v>40</v>
      </c>
      <c r="D465" s="5" t="s">
        <v>64</v>
      </c>
      <c r="E465" s="5" t="s">
        <v>53</v>
      </c>
      <c r="F465" s="5" t="s">
        <v>54</v>
      </c>
      <c r="G465" s="5" t="s">
        <v>55</v>
      </c>
      <c r="H465" s="5" t="s">
        <v>56</v>
      </c>
      <c r="I465" s="5" t="s">
        <v>57</v>
      </c>
      <c r="J465" s="5">
        <v>338</v>
      </c>
      <c r="K465" s="5">
        <v>483.34000000000003</v>
      </c>
      <c r="N465" s="1">
        <v>2022</v>
      </c>
      <c r="O465" s="1" t="s">
        <v>36</v>
      </c>
      <c r="P465" s="1" t="s">
        <v>22</v>
      </c>
      <c r="Q465" s="2" t="s">
        <v>29</v>
      </c>
      <c r="R465" s="14">
        <v>3</v>
      </c>
      <c r="S465" s="14">
        <v>2288.65</v>
      </c>
      <c r="T465" s="14">
        <v>5126.576</v>
      </c>
      <c r="U465" s="12">
        <v>457.73</v>
      </c>
      <c r="V465" s="13" t="s">
        <v>12</v>
      </c>
    </row>
    <row r="466" spans="1:22" ht="22.8" customHeight="1" x14ac:dyDescent="0.3">
      <c r="A466" s="5" t="s">
        <v>58</v>
      </c>
      <c r="B466" s="5">
        <v>2020</v>
      </c>
      <c r="C466" s="5" t="s">
        <v>40</v>
      </c>
      <c r="D466" s="5" t="s">
        <v>64</v>
      </c>
      <c r="E466" s="5" t="s">
        <v>53</v>
      </c>
      <c r="F466" s="5" t="s">
        <v>54</v>
      </c>
      <c r="G466" s="5" t="s">
        <v>55</v>
      </c>
      <c r="H466" s="5" t="s">
        <v>56</v>
      </c>
      <c r="I466" s="5" t="s">
        <v>57</v>
      </c>
      <c r="J466" s="5">
        <v>266</v>
      </c>
      <c r="K466" s="5">
        <v>380.38</v>
      </c>
      <c r="N466" s="1">
        <v>2022</v>
      </c>
      <c r="O466" s="1" t="s">
        <v>36</v>
      </c>
      <c r="P466" s="1" t="s">
        <v>28</v>
      </c>
      <c r="Q466" s="2" t="s">
        <v>28</v>
      </c>
      <c r="R466" s="14">
        <v>2</v>
      </c>
      <c r="S466" s="14">
        <v>6600</v>
      </c>
      <c r="T466" s="14">
        <v>7392</v>
      </c>
      <c r="U466" s="12">
        <v>1320</v>
      </c>
      <c r="V466" s="13" t="s">
        <v>12</v>
      </c>
    </row>
    <row r="467" spans="1:22" ht="22.8" customHeight="1" x14ac:dyDescent="0.3">
      <c r="A467" s="5" t="s">
        <v>51</v>
      </c>
      <c r="B467" s="5">
        <v>2020</v>
      </c>
      <c r="C467" s="5" t="s">
        <v>40</v>
      </c>
      <c r="D467" s="5" t="s">
        <v>64</v>
      </c>
      <c r="E467" s="5" t="s">
        <v>53</v>
      </c>
      <c r="F467" s="5" t="s">
        <v>54</v>
      </c>
      <c r="G467" s="5" t="s">
        <v>55</v>
      </c>
      <c r="H467" s="5" t="s">
        <v>56</v>
      </c>
      <c r="I467" s="5" t="s">
        <v>57</v>
      </c>
      <c r="J467" s="5">
        <v>292</v>
      </c>
      <c r="K467" s="5">
        <v>526.24</v>
      </c>
      <c r="N467" s="1">
        <v>2022</v>
      </c>
      <c r="O467" s="1" t="s">
        <v>37</v>
      </c>
      <c r="P467" s="1" t="s">
        <v>10</v>
      </c>
      <c r="Q467" s="10" t="s">
        <v>11</v>
      </c>
      <c r="R467" s="12">
        <v>3566</v>
      </c>
      <c r="S467" s="12">
        <v>4577.3</v>
      </c>
      <c r="T467" s="12">
        <v>5126.576</v>
      </c>
      <c r="U467" s="12">
        <v>915.46</v>
      </c>
      <c r="V467" s="13" t="s">
        <v>12</v>
      </c>
    </row>
    <row r="468" spans="1:22" ht="22.8" customHeight="1" x14ac:dyDescent="0.3">
      <c r="A468" s="5" t="s">
        <v>51</v>
      </c>
      <c r="B468" s="5">
        <v>2020</v>
      </c>
      <c r="C468" s="5" t="s">
        <v>40</v>
      </c>
      <c r="D468" s="5" t="s">
        <v>64</v>
      </c>
      <c r="E468" s="5" t="s">
        <v>53</v>
      </c>
      <c r="F468" s="5" t="s">
        <v>54</v>
      </c>
      <c r="G468" s="5" t="s">
        <v>55</v>
      </c>
      <c r="H468" s="5" t="s">
        <v>56</v>
      </c>
      <c r="I468" s="5" t="s">
        <v>57</v>
      </c>
      <c r="J468" s="5">
        <v>340</v>
      </c>
      <c r="K468" s="5">
        <v>526.24</v>
      </c>
      <c r="N468" s="1">
        <v>2022</v>
      </c>
      <c r="O468" s="1" t="s">
        <v>37</v>
      </c>
      <c r="P468" s="1" t="s">
        <v>10</v>
      </c>
      <c r="Q468" s="10" t="s">
        <v>13</v>
      </c>
      <c r="R468" s="12">
        <v>2498</v>
      </c>
      <c r="S468" s="12">
        <v>8000</v>
      </c>
      <c r="T468" s="12">
        <v>8960</v>
      </c>
      <c r="U468" s="12">
        <v>1600</v>
      </c>
      <c r="V468" s="13" t="s">
        <v>12</v>
      </c>
    </row>
    <row r="469" spans="1:22" ht="22.8" customHeight="1" x14ac:dyDescent="0.3">
      <c r="A469" s="5" t="s">
        <v>58</v>
      </c>
      <c r="B469" s="5">
        <v>2020</v>
      </c>
      <c r="C469" s="5" t="s">
        <v>40</v>
      </c>
      <c r="D469" s="5" t="s">
        <v>64</v>
      </c>
      <c r="E469" s="5" t="s">
        <v>53</v>
      </c>
      <c r="F469" s="5" t="s">
        <v>54</v>
      </c>
      <c r="G469" s="5" t="s">
        <v>55</v>
      </c>
      <c r="H469" s="5" t="s">
        <v>56</v>
      </c>
      <c r="I469" s="5" t="s">
        <v>57</v>
      </c>
      <c r="J469" s="5">
        <v>995</v>
      </c>
      <c r="K469" s="5">
        <v>1422.85</v>
      </c>
      <c r="N469" s="1">
        <v>2022</v>
      </c>
      <c r="O469" s="1" t="s">
        <v>37</v>
      </c>
      <c r="P469" s="1" t="s">
        <v>14</v>
      </c>
      <c r="Q469" s="10" t="s">
        <v>15</v>
      </c>
      <c r="R469" s="12">
        <v>1245</v>
      </c>
      <c r="S469" s="12">
        <v>4577.2</v>
      </c>
      <c r="T469" s="12">
        <v>5126.4639999999999</v>
      </c>
      <c r="U469" s="12">
        <v>915.44</v>
      </c>
      <c r="V469" s="13" t="s">
        <v>12</v>
      </c>
    </row>
    <row r="470" spans="1:22" ht="22.8" customHeight="1" x14ac:dyDescent="0.3">
      <c r="A470" s="5" t="s">
        <v>60</v>
      </c>
      <c r="B470" s="5">
        <v>2020</v>
      </c>
      <c r="C470" s="5" t="s">
        <v>40</v>
      </c>
      <c r="D470" s="5" t="s">
        <v>64</v>
      </c>
      <c r="E470" s="5" t="s">
        <v>53</v>
      </c>
      <c r="F470" s="5" t="s">
        <v>54</v>
      </c>
      <c r="G470" s="5" t="s">
        <v>55</v>
      </c>
      <c r="H470" s="5" t="s">
        <v>56</v>
      </c>
      <c r="I470" s="5" t="s">
        <v>57</v>
      </c>
      <c r="J470" s="5">
        <v>1029</v>
      </c>
      <c r="K470" s="5">
        <v>1471.47</v>
      </c>
      <c r="N470" s="1">
        <v>2022</v>
      </c>
      <c r="O470" s="1" t="s">
        <v>37</v>
      </c>
      <c r="P470" s="1" t="s">
        <v>16</v>
      </c>
      <c r="Q470" s="2" t="s">
        <v>17</v>
      </c>
      <c r="R470" s="14">
        <v>644</v>
      </c>
      <c r="S470" s="14">
        <v>5743.5</v>
      </c>
      <c r="T470" s="14">
        <v>6432.72</v>
      </c>
      <c r="U470" s="12">
        <v>1148.7</v>
      </c>
      <c r="V470" s="13" t="s">
        <v>12</v>
      </c>
    </row>
    <row r="471" spans="1:22" ht="22.8" customHeight="1" x14ac:dyDescent="0.3">
      <c r="A471" s="5" t="s">
        <v>58</v>
      </c>
      <c r="B471" s="5">
        <v>2020</v>
      </c>
      <c r="C471" s="5" t="s">
        <v>40</v>
      </c>
      <c r="D471" s="5" t="s">
        <v>64</v>
      </c>
      <c r="E471" s="5" t="s">
        <v>53</v>
      </c>
      <c r="F471" s="5" t="s">
        <v>54</v>
      </c>
      <c r="G471" s="5" t="s">
        <v>55</v>
      </c>
      <c r="H471" s="5" t="s">
        <v>56</v>
      </c>
      <c r="I471" s="5" t="s">
        <v>57</v>
      </c>
      <c r="J471" s="5">
        <v>264</v>
      </c>
      <c r="K471" s="5">
        <v>377.52</v>
      </c>
      <c r="N471" s="1">
        <v>2022</v>
      </c>
      <c r="O471" s="1" t="s">
        <v>37</v>
      </c>
      <c r="P471" s="1" t="s">
        <v>18</v>
      </c>
      <c r="Q471" s="2" t="s">
        <v>19</v>
      </c>
      <c r="R471" s="14">
        <v>643</v>
      </c>
      <c r="S471" s="14">
        <v>7000</v>
      </c>
      <c r="T471" s="14">
        <v>7840</v>
      </c>
      <c r="U471" s="12">
        <v>1400</v>
      </c>
      <c r="V471" s="13" t="s">
        <v>12</v>
      </c>
    </row>
    <row r="472" spans="1:22" ht="22.8" customHeight="1" x14ac:dyDescent="0.3">
      <c r="A472" s="5" t="s">
        <v>58</v>
      </c>
      <c r="B472" s="5">
        <v>2020</v>
      </c>
      <c r="C472" s="5" t="s">
        <v>40</v>
      </c>
      <c r="D472" s="5" t="s">
        <v>64</v>
      </c>
      <c r="E472" s="5" t="s">
        <v>53</v>
      </c>
      <c r="F472" s="5" t="s">
        <v>54</v>
      </c>
      <c r="G472" s="5" t="s">
        <v>55</v>
      </c>
      <c r="H472" s="5" t="s">
        <v>56</v>
      </c>
      <c r="I472" s="5" t="s">
        <v>57</v>
      </c>
      <c r="J472" s="5">
        <v>291</v>
      </c>
      <c r="K472" s="5">
        <v>416.13</v>
      </c>
      <c r="N472" s="1">
        <v>2022</v>
      </c>
      <c r="O472" s="1" t="s">
        <v>37</v>
      </c>
      <c r="P472" s="1" t="s">
        <v>16</v>
      </c>
      <c r="Q472" s="2" t="s">
        <v>20</v>
      </c>
      <c r="R472" s="14">
        <v>455</v>
      </c>
      <c r="S472" s="14">
        <v>5036.46</v>
      </c>
      <c r="T472" s="14">
        <v>5128.0320000000002</v>
      </c>
      <c r="U472" s="12">
        <v>1007.292</v>
      </c>
      <c r="V472" s="13" t="s">
        <v>12</v>
      </c>
    </row>
    <row r="473" spans="1:22" ht="22.8" customHeight="1" x14ac:dyDescent="0.3">
      <c r="A473" s="5" t="s">
        <v>58</v>
      </c>
      <c r="B473" s="5">
        <v>2020</v>
      </c>
      <c r="C473" s="5" t="s">
        <v>40</v>
      </c>
      <c r="D473" s="5" t="s">
        <v>64</v>
      </c>
      <c r="E473" s="5" t="s">
        <v>53</v>
      </c>
      <c r="F473" s="5" t="s">
        <v>54</v>
      </c>
      <c r="G473" s="5" t="s">
        <v>55</v>
      </c>
      <c r="H473" s="5" t="s">
        <v>56</v>
      </c>
      <c r="I473" s="5" t="s">
        <v>57</v>
      </c>
      <c r="J473" s="5">
        <v>339</v>
      </c>
      <c r="K473" s="5">
        <v>484.77</v>
      </c>
      <c r="N473" s="1">
        <v>2022</v>
      </c>
      <c r="O473" s="1" t="s">
        <v>37</v>
      </c>
      <c r="P473" s="1" t="s">
        <v>18</v>
      </c>
      <c r="Q473" s="2" t="s">
        <v>79</v>
      </c>
      <c r="R473" s="15">
        <v>345</v>
      </c>
      <c r="S473" s="15">
        <v>7700</v>
      </c>
      <c r="T473" s="15">
        <v>7840</v>
      </c>
      <c r="U473" s="12">
        <v>1540</v>
      </c>
      <c r="V473" s="13" t="s">
        <v>12</v>
      </c>
    </row>
    <row r="474" spans="1:22" ht="22.8" customHeight="1" x14ac:dyDescent="0.3">
      <c r="A474" s="5" t="s">
        <v>58</v>
      </c>
      <c r="B474" s="5">
        <v>2020</v>
      </c>
      <c r="C474" s="5" t="s">
        <v>40</v>
      </c>
      <c r="D474" s="5" t="s">
        <v>64</v>
      </c>
      <c r="E474" s="5" t="s">
        <v>53</v>
      </c>
      <c r="F474" s="5" t="s">
        <v>54</v>
      </c>
      <c r="G474" s="5" t="s">
        <v>55</v>
      </c>
      <c r="H474" s="5" t="s">
        <v>56</v>
      </c>
      <c r="I474" s="5" t="s">
        <v>57</v>
      </c>
      <c r="J474" s="5">
        <v>267</v>
      </c>
      <c r="K474" s="5">
        <v>381.81</v>
      </c>
      <c r="N474" s="1">
        <v>2022</v>
      </c>
      <c r="O474" s="1" t="s">
        <v>37</v>
      </c>
      <c r="P474" s="1" t="s">
        <v>14</v>
      </c>
      <c r="Q474" s="10" t="s">
        <v>21</v>
      </c>
      <c r="R474" s="12">
        <v>122</v>
      </c>
      <c r="S474" s="12">
        <v>110</v>
      </c>
      <c r="T474" s="12">
        <v>112</v>
      </c>
      <c r="U474" s="12">
        <v>22</v>
      </c>
      <c r="V474" s="13" t="s">
        <v>12</v>
      </c>
    </row>
    <row r="475" spans="1:22" ht="22.8" customHeight="1" x14ac:dyDescent="0.3">
      <c r="A475" s="5" t="s">
        <v>60</v>
      </c>
      <c r="B475" s="5">
        <v>2020</v>
      </c>
      <c r="C475" s="5" t="s">
        <v>40</v>
      </c>
      <c r="D475" s="5" t="s">
        <v>64</v>
      </c>
      <c r="E475" s="5" t="s">
        <v>53</v>
      </c>
      <c r="F475" s="5" t="s">
        <v>54</v>
      </c>
      <c r="G475" s="5" t="s">
        <v>55</v>
      </c>
      <c r="H475" s="5" t="s">
        <v>56</v>
      </c>
      <c r="I475" s="5" t="s">
        <v>57</v>
      </c>
      <c r="J475" s="5">
        <v>810</v>
      </c>
      <c r="K475" s="5">
        <v>1158.3</v>
      </c>
      <c r="N475" s="1">
        <v>2022</v>
      </c>
      <c r="O475" s="1" t="s">
        <v>37</v>
      </c>
      <c r="P475" s="1" t="s">
        <v>22</v>
      </c>
      <c r="Q475" s="2" t="s">
        <v>23</v>
      </c>
      <c r="R475" s="14">
        <v>78</v>
      </c>
      <c r="S475" s="14">
        <v>2517.46</v>
      </c>
      <c r="T475" s="14">
        <v>5126.4639999999999</v>
      </c>
      <c r="U475" s="12">
        <v>503.49200000000002</v>
      </c>
      <c r="V475" s="13" t="s">
        <v>12</v>
      </c>
    </row>
    <row r="476" spans="1:22" ht="22.8" customHeight="1" x14ac:dyDescent="0.3">
      <c r="A476" s="5" t="s">
        <v>51</v>
      </c>
      <c r="B476" s="5">
        <v>2020</v>
      </c>
      <c r="C476" s="5" t="s">
        <v>40</v>
      </c>
      <c r="D476" s="5" t="s">
        <v>64</v>
      </c>
      <c r="E476" s="5" t="s">
        <v>53</v>
      </c>
      <c r="F476" s="5" t="s">
        <v>54</v>
      </c>
      <c r="G476" s="5" t="s">
        <v>55</v>
      </c>
      <c r="H476" s="5" t="s">
        <v>56</v>
      </c>
      <c r="I476" s="5" t="s">
        <v>57</v>
      </c>
      <c r="J476" s="5">
        <v>863</v>
      </c>
      <c r="K476" s="5">
        <v>1234.0899999999999</v>
      </c>
      <c r="N476" s="1">
        <v>2022</v>
      </c>
      <c r="O476" s="1" t="s">
        <v>37</v>
      </c>
      <c r="P476" s="1" t="s">
        <v>22</v>
      </c>
      <c r="Q476" s="2" t="s">
        <v>24</v>
      </c>
      <c r="R476" s="14">
        <v>76</v>
      </c>
      <c r="S476" s="14">
        <v>2517.2949999999996</v>
      </c>
      <c r="T476" s="14">
        <v>5126.1279999999997</v>
      </c>
      <c r="U476" s="12">
        <v>503.45899999999995</v>
      </c>
      <c r="V476" s="13" t="s">
        <v>12</v>
      </c>
    </row>
    <row r="477" spans="1:22" ht="22.8" customHeight="1" x14ac:dyDescent="0.3">
      <c r="A477" s="5" t="s">
        <v>58</v>
      </c>
      <c r="B477" s="5">
        <v>2020</v>
      </c>
      <c r="C477" s="5" t="s">
        <v>40</v>
      </c>
      <c r="D477" s="5" t="s">
        <v>64</v>
      </c>
      <c r="E477" s="5" t="s">
        <v>53</v>
      </c>
      <c r="F477" s="5" t="s">
        <v>54</v>
      </c>
      <c r="G477" s="5" t="s">
        <v>55</v>
      </c>
      <c r="H477" s="5" t="s">
        <v>65</v>
      </c>
      <c r="I477" s="5" t="s">
        <v>57</v>
      </c>
      <c r="J477" s="5">
        <v>293</v>
      </c>
      <c r="K477" s="5">
        <v>418.99</v>
      </c>
      <c r="N477" s="1">
        <v>2022</v>
      </c>
      <c r="O477" s="1" t="s">
        <v>37</v>
      </c>
      <c r="P477" s="1" t="s">
        <v>22</v>
      </c>
      <c r="Q477" s="2" t="s">
        <v>25</v>
      </c>
      <c r="R477" s="14">
        <v>46</v>
      </c>
      <c r="S477" s="14">
        <v>115</v>
      </c>
      <c r="T477" s="14">
        <v>224</v>
      </c>
      <c r="U477" s="12">
        <v>23</v>
      </c>
      <c r="V477" s="13" t="s">
        <v>12</v>
      </c>
    </row>
    <row r="478" spans="1:22" ht="22.8" customHeight="1" x14ac:dyDescent="0.3">
      <c r="A478" s="5" t="s">
        <v>61</v>
      </c>
      <c r="B478" s="5">
        <v>2020</v>
      </c>
      <c r="C478" s="5" t="s">
        <v>40</v>
      </c>
      <c r="D478" s="5" t="s">
        <v>64</v>
      </c>
      <c r="E478" s="5" t="s">
        <v>53</v>
      </c>
      <c r="F478" s="5" t="s">
        <v>54</v>
      </c>
      <c r="G478" s="5" t="s">
        <v>55</v>
      </c>
      <c r="H478" s="5" t="s">
        <v>65</v>
      </c>
      <c r="I478" s="5" t="s">
        <v>57</v>
      </c>
      <c r="J478" s="5">
        <v>341</v>
      </c>
      <c r="K478" s="5">
        <v>487.63</v>
      </c>
      <c r="N478" s="1">
        <v>2022</v>
      </c>
      <c r="O478" s="1" t="s">
        <v>37</v>
      </c>
      <c r="P478" s="1" t="s">
        <v>22</v>
      </c>
      <c r="Q478" s="2" t="s">
        <v>26</v>
      </c>
      <c r="R478" s="14">
        <v>34</v>
      </c>
      <c r="S478" s="14">
        <v>2631.66</v>
      </c>
      <c r="T478" s="14">
        <v>5126.0160000000005</v>
      </c>
      <c r="U478" s="12">
        <v>526.33199999999999</v>
      </c>
      <c r="V478" s="13" t="s">
        <v>12</v>
      </c>
    </row>
    <row r="479" spans="1:22" ht="22.8" customHeight="1" x14ac:dyDescent="0.3">
      <c r="A479" s="5" t="s">
        <v>51</v>
      </c>
      <c r="B479" s="5">
        <v>2020</v>
      </c>
      <c r="C479" s="5" t="s">
        <v>40</v>
      </c>
      <c r="D479" s="5" t="s">
        <v>64</v>
      </c>
      <c r="E479" s="5" t="s">
        <v>53</v>
      </c>
      <c r="F479" s="5" t="s">
        <v>54</v>
      </c>
      <c r="G479" s="5" t="s">
        <v>55</v>
      </c>
      <c r="H479" s="5" t="s">
        <v>65</v>
      </c>
      <c r="I479" s="5" t="s">
        <v>57</v>
      </c>
      <c r="J479" s="5">
        <v>263</v>
      </c>
      <c r="K479" s="5">
        <v>376.09000000000003</v>
      </c>
      <c r="N479" s="1">
        <v>2022</v>
      </c>
      <c r="O479" s="1" t="s">
        <v>37</v>
      </c>
      <c r="P479" s="1" t="s">
        <v>14</v>
      </c>
      <c r="Q479" s="10" t="s">
        <v>27</v>
      </c>
      <c r="R479" s="12">
        <v>7</v>
      </c>
      <c r="S479" s="12">
        <v>230</v>
      </c>
      <c r="T479" s="12">
        <v>224</v>
      </c>
      <c r="U479" s="12">
        <v>46</v>
      </c>
      <c r="V479" s="13" t="s">
        <v>12</v>
      </c>
    </row>
    <row r="480" spans="1:22" ht="22.8" customHeight="1" x14ac:dyDescent="0.3">
      <c r="A480" s="5" t="s">
        <v>58</v>
      </c>
      <c r="B480" s="5">
        <v>2020</v>
      </c>
      <c r="C480" s="5" t="s">
        <v>39</v>
      </c>
      <c r="D480" s="5" t="s">
        <v>64</v>
      </c>
      <c r="E480" s="5" t="s">
        <v>53</v>
      </c>
      <c r="F480" s="5" t="s">
        <v>54</v>
      </c>
      <c r="G480" s="5" t="s">
        <v>55</v>
      </c>
      <c r="H480" s="5" t="s">
        <v>65</v>
      </c>
      <c r="I480" s="5" t="s">
        <v>57</v>
      </c>
      <c r="J480" s="5">
        <v>296</v>
      </c>
      <c r="K480" s="5">
        <v>423.28</v>
      </c>
      <c r="N480" s="1">
        <v>2022</v>
      </c>
      <c r="O480" s="1" t="s">
        <v>37</v>
      </c>
      <c r="P480" s="1" t="s">
        <v>22</v>
      </c>
      <c r="Q480" s="2" t="s">
        <v>29</v>
      </c>
      <c r="R480" s="14">
        <v>3</v>
      </c>
      <c r="S480" s="14">
        <v>2631.9475000000002</v>
      </c>
      <c r="T480" s="14">
        <v>5126.576</v>
      </c>
      <c r="U480" s="12">
        <v>526.38950000000011</v>
      </c>
      <c r="V480" s="13" t="s">
        <v>12</v>
      </c>
    </row>
    <row r="481" spans="1:22" ht="22.8" customHeight="1" x14ac:dyDescent="0.3">
      <c r="A481" s="5" t="s">
        <v>61</v>
      </c>
      <c r="B481" s="5">
        <v>2020</v>
      </c>
      <c r="C481" s="5" t="s">
        <v>39</v>
      </c>
      <c r="D481" s="5" t="s">
        <v>64</v>
      </c>
      <c r="E481" s="5" t="s">
        <v>53</v>
      </c>
      <c r="F481" s="5" t="s">
        <v>54</v>
      </c>
      <c r="G481" s="5" t="s">
        <v>55</v>
      </c>
      <c r="H481" s="5" t="s">
        <v>65</v>
      </c>
      <c r="I481" s="5" t="s">
        <v>57</v>
      </c>
      <c r="J481" s="5">
        <v>344</v>
      </c>
      <c r="K481" s="5">
        <v>491.91999999999996</v>
      </c>
      <c r="N481" s="1">
        <v>2022</v>
      </c>
      <c r="O481" s="1" t="s">
        <v>37</v>
      </c>
      <c r="P481" s="1" t="s">
        <v>28</v>
      </c>
      <c r="Q481" s="2" t="s">
        <v>28</v>
      </c>
      <c r="R481" s="14">
        <v>2</v>
      </c>
      <c r="S481" s="14">
        <v>7590</v>
      </c>
      <c r="T481" s="14">
        <v>7392</v>
      </c>
      <c r="U481" s="12">
        <v>1518</v>
      </c>
      <c r="V481" s="13" t="s">
        <v>12</v>
      </c>
    </row>
    <row r="482" spans="1:22" ht="22.8" customHeight="1" x14ac:dyDescent="0.3">
      <c r="A482" s="5" t="s">
        <v>58</v>
      </c>
      <c r="B482" s="5">
        <v>2020</v>
      </c>
      <c r="C482" s="5" t="s">
        <v>39</v>
      </c>
      <c r="D482" s="5" t="s">
        <v>64</v>
      </c>
      <c r="E482" s="5" t="s">
        <v>53</v>
      </c>
      <c r="F482" s="5" t="s">
        <v>54</v>
      </c>
      <c r="G482" s="5" t="s">
        <v>55</v>
      </c>
      <c r="H482" s="5" t="s">
        <v>65</v>
      </c>
      <c r="I482" s="5" t="s">
        <v>57</v>
      </c>
      <c r="J482" s="5">
        <v>272</v>
      </c>
      <c r="K482" s="5">
        <v>388.96</v>
      </c>
      <c r="N482" s="1">
        <v>2022</v>
      </c>
      <c r="O482" s="1" t="s">
        <v>38</v>
      </c>
      <c r="P482" s="1" t="s">
        <v>10</v>
      </c>
      <c r="Q482" s="10" t="s">
        <v>11</v>
      </c>
      <c r="R482" s="12">
        <v>3566</v>
      </c>
      <c r="S482" s="12">
        <v>4577.3</v>
      </c>
      <c r="T482" s="12">
        <v>5126.576</v>
      </c>
      <c r="U482" s="12">
        <v>915.46</v>
      </c>
      <c r="V482" s="13" t="s">
        <v>12</v>
      </c>
    </row>
    <row r="483" spans="1:22" ht="22.8" customHeight="1" x14ac:dyDescent="0.3">
      <c r="A483" s="5" t="s">
        <v>51</v>
      </c>
      <c r="B483" s="5">
        <v>2020</v>
      </c>
      <c r="C483" s="5" t="s">
        <v>39</v>
      </c>
      <c r="D483" s="5" t="s">
        <v>64</v>
      </c>
      <c r="E483" s="5" t="s">
        <v>53</v>
      </c>
      <c r="F483" s="5" t="s">
        <v>54</v>
      </c>
      <c r="G483" s="5" t="s">
        <v>55</v>
      </c>
      <c r="H483" s="5" t="s">
        <v>65</v>
      </c>
      <c r="I483" s="5" t="s">
        <v>57</v>
      </c>
      <c r="J483" s="5">
        <v>298</v>
      </c>
      <c r="K483" s="5">
        <v>526.24</v>
      </c>
      <c r="N483" s="1">
        <v>2022</v>
      </c>
      <c r="O483" s="1" t="s">
        <v>38</v>
      </c>
      <c r="P483" s="1" t="s">
        <v>10</v>
      </c>
      <c r="Q483" s="10" t="s">
        <v>13</v>
      </c>
      <c r="R483" s="12">
        <v>2498</v>
      </c>
      <c r="S483" s="12">
        <v>8000</v>
      </c>
      <c r="T483" s="12">
        <v>8960</v>
      </c>
      <c r="U483" s="12">
        <v>1600</v>
      </c>
      <c r="V483" s="13" t="s">
        <v>12</v>
      </c>
    </row>
    <row r="484" spans="1:22" ht="22.8" customHeight="1" x14ac:dyDescent="0.3">
      <c r="A484" s="5" t="s">
        <v>61</v>
      </c>
      <c r="B484" s="5">
        <v>2020</v>
      </c>
      <c r="C484" s="5" t="s">
        <v>39</v>
      </c>
      <c r="D484" s="5" t="s">
        <v>64</v>
      </c>
      <c r="E484" s="5" t="s">
        <v>53</v>
      </c>
      <c r="F484" s="5" t="s">
        <v>54</v>
      </c>
      <c r="G484" s="5" t="s">
        <v>55</v>
      </c>
      <c r="H484" s="5" t="s">
        <v>65</v>
      </c>
      <c r="I484" s="5" t="s">
        <v>57</v>
      </c>
      <c r="J484" s="5">
        <v>346</v>
      </c>
      <c r="K484" s="5">
        <v>526.24</v>
      </c>
      <c r="N484" s="1">
        <v>2022</v>
      </c>
      <c r="O484" s="1" t="s">
        <v>38</v>
      </c>
      <c r="P484" s="1" t="s">
        <v>14</v>
      </c>
      <c r="Q484" s="10" t="s">
        <v>15</v>
      </c>
      <c r="R484" s="12">
        <v>1245</v>
      </c>
      <c r="S484" s="12">
        <v>4577.2</v>
      </c>
      <c r="T484" s="12">
        <v>5126.4639999999999</v>
      </c>
      <c r="U484" s="12">
        <v>915.44</v>
      </c>
      <c r="V484" s="13" t="s">
        <v>12</v>
      </c>
    </row>
    <row r="485" spans="1:22" ht="22.8" customHeight="1" x14ac:dyDescent="0.3">
      <c r="A485" s="5" t="s">
        <v>62</v>
      </c>
      <c r="B485" s="5">
        <v>2020</v>
      </c>
      <c r="C485" s="5" t="s">
        <v>39</v>
      </c>
      <c r="D485" s="5" t="s">
        <v>64</v>
      </c>
      <c r="E485" s="5" t="s">
        <v>53</v>
      </c>
      <c r="F485" s="5" t="s">
        <v>54</v>
      </c>
      <c r="G485" s="5" t="s">
        <v>55</v>
      </c>
      <c r="H485" s="5" t="s">
        <v>65</v>
      </c>
      <c r="I485" s="5" t="s">
        <v>57</v>
      </c>
      <c r="J485" s="5">
        <v>268</v>
      </c>
      <c r="K485" s="5">
        <v>526.24</v>
      </c>
      <c r="N485" s="1">
        <v>2022</v>
      </c>
      <c r="O485" s="1" t="s">
        <v>38</v>
      </c>
      <c r="P485" s="1" t="s">
        <v>16</v>
      </c>
      <c r="Q485" s="2" t="s">
        <v>17</v>
      </c>
      <c r="R485" s="14">
        <v>644</v>
      </c>
      <c r="S485" s="14">
        <v>5743.5</v>
      </c>
      <c r="T485" s="14">
        <v>6432.72</v>
      </c>
      <c r="U485" s="12">
        <v>1148.7</v>
      </c>
      <c r="V485" s="13" t="s">
        <v>12</v>
      </c>
    </row>
    <row r="486" spans="1:22" ht="22.8" customHeight="1" x14ac:dyDescent="0.3">
      <c r="A486" s="5" t="s">
        <v>58</v>
      </c>
      <c r="B486" s="5">
        <v>2020</v>
      </c>
      <c r="C486" s="5" t="s">
        <v>39</v>
      </c>
      <c r="D486" s="5" t="s">
        <v>64</v>
      </c>
      <c r="E486" s="5" t="s">
        <v>53</v>
      </c>
      <c r="F486" s="5" t="s">
        <v>54</v>
      </c>
      <c r="G486" s="5" t="s">
        <v>55</v>
      </c>
      <c r="H486" s="5" t="s">
        <v>65</v>
      </c>
      <c r="I486" s="5" t="s">
        <v>57</v>
      </c>
      <c r="J486" s="5">
        <v>1028</v>
      </c>
      <c r="K486" s="5">
        <v>1470.04</v>
      </c>
      <c r="N486" s="1">
        <v>2022</v>
      </c>
      <c r="O486" s="1" t="s">
        <v>38</v>
      </c>
      <c r="P486" s="1" t="s">
        <v>18</v>
      </c>
      <c r="Q486" s="2" t="s">
        <v>19</v>
      </c>
      <c r="R486" s="14">
        <v>643</v>
      </c>
      <c r="S486" s="14">
        <v>7000</v>
      </c>
      <c r="T486" s="14">
        <v>7840</v>
      </c>
      <c r="U486" s="12">
        <v>1400</v>
      </c>
      <c r="V486" s="13" t="s">
        <v>12</v>
      </c>
    </row>
    <row r="487" spans="1:22" ht="22.8" customHeight="1" x14ac:dyDescent="0.3">
      <c r="A487" s="5" t="s">
        <v>60</v>
      </c>
      <c r="B487" s="5">
        <v>2020</v>
      </c>
      <c r="C487" s="5" t="s">
        <v>39</v>
      </c>
      <c r="D487" s="5" t="s">
        <v>64</v>
      </c>
      <c r="E487" s="5" t="s">
        <v>53</v>
      </c>
      <c r="F487" s="5" t="s">
        <v>54</v>
      </c>
      <c r="G487" s="5" t="s">
        <v>55</v>
      </c>
      <c r="H487" s="5" t="s">
        <v>65</v>
      </c>
      <c r="I487" s="5" t="s">
        <v>57</v>
      </c>
      <c r="J487" s="5">
        <v>270</v>
      </c>
      <c r="K487" s="5">
        <v>386.1</v>
      </c>
      <c r="N487" s="1">
        <v>2022</v>
      </c>
      <c r="O487" s="1" t="s">
        <v>38</v>
      </c>
      <c r="P487" s="1" t="s">
        <v>16</v>
      </c>
      <c r="Q487" s="2" t="s">
        <v>20</v>
      </c>
      <c r="R487" s="14">
        <v>455</v>
      </c>
      <c r="S487" s="14">
        <v>4578.6000000000004</v>
      </c>
      <c r="T487" s="14">
        <v>5128.0320000000002</v>
      </c>
      <c r="U487" s="12">
        <v>915.72000000000014</v>
      </c>
      <c r="V487" s="13" t="s">
        <v>12</v>
      </c>
    </row>
    <row r="488" spans="1:22" ht="22.8" customHeight="1" x14ac:dyDescent="0.3">
      <c r="A488" s="5" t="s">
        <v>60</v>
      </c>
      <c r="B488" s="5">
        <v>2020</v>
      </c>
      <c r="C488" s="5" t="s">
        <v>39</v>
      </c>
      <c r="D488" s="5" t="s">
        <v>64</v>
      </c>
      <c r="E488" s="5" t="s">
        <v>53</v>
      </c>
      <c r="F488" s="5" t="s">
        <v>54</v>
      </c>
      <c r="G488" s="5" t="s">
        <v>55</v>
      </c>
      <c r="H488" s="5" t="s">
        <v>65</v>
      </c>
      <c r="I488" s="5" t="s">
        <v>57</v>
      </c>
      <c r="J488" s="5">
        <v>297</v>
      </c>
      <c r="K488" s="5">
        <v>424.71</v>
      </c>
      <c r="N488" s="1">
        <v>2022</v>
      </c>
      <c r="O488" s="1" t="s">
        <v>38</v>
      </c>
      <c r="P488" s="1" t="s">
        <v>18</v>
      </c>
      <c r="Q488" s="2" t="s">
        <v>79</v>
      </c>
      <c r="R488" s="15">
        <v>345</v>
      </c>
      <c r="S488" s="15">
        <v>7000</v>
      </c>
      <c r="T488" s="15">
        <v>7840</v>
      </c>
      <c r="U488" s="12">
        <v>1400</v>
      </c>
      <c r="V488" s="13" t="s">
        <v>12</v>
      </c>
    </row>
    <row r="489" spans="1:22" ht="22.8" customHeight="1" x14ac:dyDescent="0.3">
      <c r="A489" s="5" t="s">
        <v>58</v>
      </c>
      <c r="B489" s="5">
        <v>2020</v>
      </c>
      <c r="C489" s="5" t="s">
        <v>39</v>
      </c>
      <c r="D489" s="5" t="s">
        <v>64</v>
      </c>
      <c r="E489" s="5" t="s">
        <v>53</v>
      </c>
      <c r="F489" s="5" t="s">
        <v>54</v>
      </c>
      <c r="G489" s="5" t="s">
        <v>55</v>
      </c>
      <c r="H489" s="5" t="s">
        <v>65</v>
      </c>
      <c r="I489" s="5" t="s">
        <v>57</v>
      </c>
      <c r="J489" s="5">
        <v>345</v>
      </c>
      <c r="K489" s="5">
        <v>493.35</v>
      </c>
      <c r="N489" s="1">
        <v>2022</v>
      </c>
      <c r="O489" s="1" t="s">
        <v>38</v>
      </c>
      <c r="P489" s="1" t="s">
        <v>14</v>
      </c>
      <c r="Q489" s="10" t="s">
        <v>21</v>
      </c>
      <c r="R489" s="12">
        <v>122</v>
      </c>
      <c r="S489" s="12">
        <v>100</v>
      </c>
      <c r="T489" s="12">
        <v>112</v>
      </c>
      <c r="U489" s="12">
        <v>20</v>
      </c>
      <c r="V489" s="13" t="s">
        <v>12</v>
      </c>
    </row>
    <row r="490" spans="1:22" ht="22.8" customHeight="1" x14ac:dyDescent="0.3">
      <c r="A490" s="5" t="s">
        <v>62</v>
      </c>
      <c r="B490" s="5">
        <v>2020</v>
      </c>
      <c r="C490" s="5" t="s">
        <v>39</v>
      </c>
      <c r="D490" s="5" t="s">
        <v>64</v>
      </c>
      <c r="E490" s="5" t="s">
        <v>53</v>
      </c>
      <c r="F490" s="5" t="s">
        <v>54</v>
      </c>
      <c r="G490" s="5" t="s">
        <v>55</v>
      </c>
      <c r="H490" s="5" t="s">
        <v>65</v>
      </c>
      <c r="I490" s="5" t="s">
        <v>57</v>
      </c>
      <c r="J490" s="5">
        <v>776</v>
      </c>
      <c r="K490" s="5">
        <v>1109.68</v>
      </c>
      <c r="N490" s="1">
        <v>2022</v>
      </c>
      <c r="O490" s="1" t="s">
        <v>38</v>
      </c>
      <c r="P490" s="1" t="s">
        <v>22</v>
      </c>
      <c r="Q490" s="2" t="s">
        <v>23</v>
      </c>
      <c r="R490" s="14">
        <v>78</v>
      </c>
      <c r="S490" s="14">
        <v>2288.6</v>
      </c>
      <c r="T490" s="14">
        <v>5126.4639999999999</v>
      </c>
      <c r="U490" s="12">
        <v>457.72</v>
      </c>
      <c r="V490" s="13" t="s">
        <v>12</v>
      </c>
    </row>
    <row r="491" spans="1:22" ht="22.8" customHeight="1" x14ac:dyDescent="0.3">
      <c r="A491" s="5" t="s">
        <v>58</v>
      </c>
      <c r="B491" s="5">
        <v>2020</v>
      </c>
      <c r="C491" s="5" t="s">
        <v>39</v>
      </c>
      <c r="D491" s="5" t="s">
        <v>64</v>
      </c>
      <c r="E491" s="5" t="s">
        <v>53</v>
      </c>
      <c r="F491" s="5" t="s">
        <v>54</v>
      </c>
      <c r="G491" s="5" t="s">
        <v>55</v>
      </c>
      <c r="H491" s="5" t="s">
        <v>65</v>
      </c>
      <c r="I491" s="5" t="s">
        <v>57</v>
      </c>
      <c r="J491" s="5">
        <v>809</v>
      </c>
      <c r="K491" s="5">
        <v>1156.8699999999999</v>
      </c>
      <c r="N491" s="1">
        <v>2022</v>
      </c>
      <c r="O491" s="1" t="s">
        <v>38</v>
      </c>
      <c r="P491" s="1" t="s">
        <v>22</v>
      </c>
      <c r="Q491" s="2" t="s">
        <v>24</v>
      </c>
      <c r="R491" s="14">
        <v>76</v>
      </c>
      <c r="S491" s="14">
        <v>2288.4499999999998</v>
      </c>
      <c r="T491" s="14">
        <v>5126.1279999999997</v>
      </c>
      <c r="U491" s="12">
        <v>457.69</v>
      </c>
      <c r="V491" s="13" t="s">
        <v>12</v>
      </c>
    </row>
    <row r="492" spans="1:22" ht="22.8" customHeight="1" x14ac:dyDescent="0.3">
      <c r="A492" s="5" t="s">
        <v>51</v>
      </c>
      <c r="B492" s="5">
        <v>2020</v>
      </c>
      <c r="C492" s="5" t="s">
        <v>39</v>
      </c>
      <c r="D492" s="5" t="s">
        <v>64</v>
      </c>
      <c r="E492" s="5" t="s">
        <v>53</v>
      </c>
      <c r="F492" s="5" t="s">
        <v>54</v>
      </c>
      <c r="G492" s="5" t="s">
        <v>55</v>
      </c>
      <c r="H492" s="5" t="s">
        <v>65</v>
      </c>
      <c r="I492" s="5" t="s">
        <v>57</v>
      </c>
      <c r="J492" s="5">
        <v>862</v>
      </c>
      <c r="K492" s="5">
        <v>1232.6599999999999</v>
      </c>
      <c r="N492" s="1">
        <v>2022</v>
      </c>
      <c r="O492" s="1" t="s">
        <v>38</v>
      </c>
      <c r="P492" s="1" t="s">
        <v>22</v>
      </c>
      <c r="Q492" s="2" t="s">
        <v>25</v>
      </c>
      <c r="R492" s="14">
        <v>46</v>
      </c>
      <c r="S492" s="14">
        <v>100</v>
      </c>
      <c r="T492" s="14">
        <v>224</v>
      </c>
      <c r="U492" s="12">
        <v>20</v>
      </c>
      <c r="V492" s="13" t="s">
        <v>12</v>
      </c>
    </row>
    <row r="493" spans="1:22" ht="22.8" customHeight="1" x14ac:dyDescent="0.3">
      <c r="A493" s="5" t="s">
        <v>58</v>
      </c>
      <c r="B493" s="5">
        <v>2020</v>
      </c>
      <c r="C493" s="5" t="s">
        <v>39</v>
      </c>
      <c r="D493" s="5" t="s">
        <v>64</v>
      </c>
      <c r="E493" s="5" t="s">
        <v>53</v>
      </c>
      <c r="F493" s="5" t="s">
        <v>54</v>
      </c>
      <c r="G493" s="5" t="s">
        <v>55</v>
      </c>
      <c r="H493" s="5" t="s">
        <v>65</v>
      </c>
      <c r="I493" s="5" t="s">
        <v>57</v>
      </c>
      <c r="J493" s="5">
        <v>299</v>
      </c>
      <c r="K493" s="5">
        <v>427.57</v>
      </c>
      <c r="N493" s="1">
        <v>2022</v>
      </c>
      <c r="O493" s="1" t="s">
        <v>38</v>
      </c>
      <c r="P493" s="1" t="s">
        <v>22</v>
      </c>
      <c r="Q493" s="2" t="s">
        <v>26</v>
      </c>
      <c r="R493" s="14">
        <v>34</v>
      </c>
      <c r="S493" s="14">
        <v>2746.08</v>
      </c>
      <c r="T493" s="14">
        <v>5126.0160000000005</v>
      </c>
      <c r="U493" s="12">
        <v>549.21600000000001</v>
      </c>
      <c r="V493" s="13" t="s">
        <v>12</v>
      </c>
    </row>
    <row r="494" spans="1:22" ht="22.8" customHeight="1" x14ac:dyDescent="0.3">
      <c r="A494" s="5" t="s">
        <v>58</v>
      </c>
      <c r="B494" s="5">
        <v>2020</v>
      </c>
      <c r="C494" s="5" t="s">
        <v>39</v>
      </c>
      <c r="D494" s="5" t="s">
        <v>64</v>
      </c>
      <c r="E494" s="5" t="s">
        <v>53</v>
      </c>
      <c r="F494" s="5" t="s">
        <v>54</v>
      </c>
      <c r="G494" s="5" t="s">
        <v>55</v>
      </c>
      <c r="H494" s="5" t="s">
        <v>65</v>
      </c>
      <c r="I494" s="5" t="s">
        <v>57</v>
      </c>
      <c r="J494" s="5">
        <v>269</v>
      </c>
      <c r="K494" s="5">
        <v>384.67</v>
      </c>
      <c r="N494" s="1">
        <v>2022</v>
      </c>
      <c r="O494" s="1" t="s">
        <v>38</v>
      </c>
      <c r="P494" s="1" t="s">
        <v>14</v>
      </c>
      <c r="Q494" s="10" t="s">
        <v>27</v>
      </c>
      <c r="R494" s="12">
        <v>7</v>
      </c>
      <c r="S494" s="12">
        <v>240</v>
      </c>
      <c r="T494" s="12">
        <v>224</v>
      </c>
      <c r="U494" s="12">
        <v>48</v>
      </c>
      <c r="V494" s="13" t="s">
        <v>12</v>
      </c>
    </row>
    <row r="495" spans="1:22" ht="22.8" customHeight="1" x14ac:dyDescent="0.3">
      <c r="A495" s="5" t="s">
        <v>58</v>
      </c>
      <c r="B495" s="5">
        <v>2020</v>
      </c>
      <c r="C495" s="5" t="s">
        <v>38</v>
      </c>
      <c r="D495" s="5" t="s">
        <v>64</v>
      </c>
      <c r="E495" s="5" t="s">
        <v>53</v>
      </c>
      <c r="F495" s="5" t="s">
        <v>54</v>
      </c>
      <c r="G495" s="5" t="s">
        <v>55</v>
      </c>
      <c r="H495" s="5" t="s">
        <v>65</v>
      </c>
      <c r="I495" s="5" t="s">
        <v>57</v>
      </c>
      <c r="J495" s="5">
        <v>302</v>
      </c>
      <c r="K495" s="5">
        <v>431.86</v>
      </c>
      <c r="N495" s="1">
        <v>2022</v>
      </c>
      <c r="O495" s="1" t="s">
        <v>38</v>
      </c>
      <c r="P495" s="1" t="s">
        <v>22</v>
      </c>
      <c r="Q495" s="2" t="s">
        <v>29</v>
      </c>
      <c r="R495" s="14">
        <v>3</v>
      </c>
      <c r="S495" s="14">
        <v>2746.38</v>
      </c>
      <c r="T495" s="14">
        <v>5126.576</v>
      </c>
      <c r="U495" s="12">
        <v>549.27600000000007</v>
      </c>
      <c r="V495" s="13" t="s">
        <v>12</v>
      </c>
    </row>
    <row r="496" spans="1:22" ht="22.8" customHeight="1" x14ac:dyDescent="0.3">
      <c r="A496" s="5" t="s">
        <v>51</v>
      </c>
      <c r="B496" s="5">
        <v>2020</v>
      </c>
      <c r="C496" s="5" t="s">
        <v>38</v>
      </c>
      <c r="D496" s="5" t="s">
        <v>64</v>
      </c>
      <c r="E496" s="5" t="s">
        <v>53</v>
      </c>
      <c r="F496" s="5" t="s">
        <v>54</v>
      </c>
      <c r="G496" s="5" t="s">
        <v>55</v>
      </c>
      <c r="H496" s="5" t="s">
        <v>65</v>
      </c>
      <c r="I496" s="5" t="s">
        <v>57</v>
      </c>
      <c r="J496" s="5">
        <v>350</v>
      </c>
      <c r="K496" s="5">
        <v>500.5</v>
      </c>
      <c r="N496" s="1">
        <v>2022</v>
      </c>
      <c r="O496" s="1" t="s">
        <v>38</v>
      </c>
      <c r="P496" s="1" t="s">
        <v>28</v>
      </c>
      <c r="Q496" s="2" t="s">
        <v>28</v>
      </c>
      <c r="R496" s="14">
        <v>2</v>
      </c>
      <c r="S496" s="14">
        <v>7920</v>
      </c>
      <c r="T496" s="14">
        <v>7392</v>
      </c>
      <c r="U496" s="12">
        <v>1584</v>
      </c>
      <c r="V496" s="13" t="s">
        <v>12</v>
      </c>
    </row>
    <row r="497" spans="1:22" ht="22.8" customHeight="1" x14ac:dyDescent="0.3">
      <c r="A497" s="5" t="s">
        <v>51</v>
      </c>
      <c r="B497" s="5">
        <v>2020</v>
      </c>
      <c r="C497" s="5" t="s">
        <v>38</v>
      </c>
      <c r="D497" s="5" t="s">
        <v>64</v>
      </c>
      <c r="E497" s="5" t="s">
        <v>53</v>
      </c>
      <c r="F497" s="5" t="s">
        <v>54</v>
      </c>
      <c r="G497" s="5" t="s">
        <v>55</v>
      </c>
      <c r="H497" s="5" t="s">
        <v>65</v>
      </c>
      <c r="I497" s="5" t="s">
        <v>57</v>
      </c>
      <c r="J497" s="5">
        <v>278</v>
      </c>
      <c r="K497" s="5">
        <v>397.53999999999996</v>
      </c>
      <c r="N497" s="1">
        <v>2022</v>
      </c>
      <c r="O497" s="1" t="s">
        <v>39</v>
      </c>
      <c r="P497" s="1" t="s">
        <v>10</v>
      </c>
      <c r="Q497" s="10" t="s">
        <v>11</v>
      </c>
      <c r="R497" s="12">
        <v>3566</v>
      </c>
      <c r="S497" s="12">
        <v>5035.0300000000007</v>
      </c>
      <c r="T497" s="12">
        <v>5126.576</v>
      </c>
      <c r="U497" s="12">
        <v>1007.0060000000002</v>
      </c>
      <c r="V497" s="13" t="s">
        <v>12</v>
      </c>
    </row>
    <row r="498" spans="1:22" ht="22.8" customHeight="1" x14ac:dyDescent="0.3">
      <c r="A498" s="5" t="s">
        <v>58</v>
      </c>
      <c r="B498" s="5">
        <v>2020</v>
      </c>
      <c r="C498" s="5" t="s">
        <v>38</v>
      </c>
      <c r="D498" s="5" t="s">
        <v>64</v>
      </c>
      <c r="E498" s="5" t="s">
        <v>53</v>
      </c>
      <c r="F498" s="5" t="s">
        <v>54</v>
      </c>
      <c r="G498" s="5" t="s">
        <v>55</v>
      </c>
      <c r="H498" s="5" t="s">
        <v>65</v>
      </c>
      <c r="I498" s="5" t="s">
        <v>57</v>
      </c>
      <c r="J498" s="5">
        <v>304</v>
      </c>
      <c r="K498" s="5">
        <v>526.24</v>
      </c>
      <c r="N498" s="1">
        <v>2022</v>
      </c>
      <c r="O498" s="1" t="s">
        <v>39</v>
      </c>
      <c r="P498" s="1" t="s">
        <v>10</v>
      </c>
      <c r="Q498" s="10" t="s">
        <v>13</v>
      </c>
      <c r="R498" s="12">
        <v>2498</v>
      </c>
      <c r="S498" s="12">
        <v>9200</v>
      </c>
      <c r="T498" s="12">
        <v>8960</v>
      </c>
      <c r="U498" s="12">
        <v>1840</v>
      </c>
      <c r="V498" s="13" t="s">
        <v>12</v>
      </c>
    </row>
    <row r="499" spans="1:22" ht="22.8" customHeight="1" x14ac:dyDescent="0.3">
      <c r="A499" s="5" t="s">
        <v>51</v>
      </c>
      <c r="B499" s="5">
        <v>2020</v>
      </c>
      <c r="C499" s="5" t="s">
        <v>38</v>
      </c>
      <c r="D499" s="5" t="s">
        <v>64</v>
      </c>
      <c r="E499" s="5" t="s">
        <v>53</v>
      </c>
      <c r="F499" s="5" t="s">
        <v>54</v>
      </c>
      <c r="G499" s="5" t="s">
        <v>55</v>
      </c>
      <c r="H499" s="5" t="s">
        <v>65</v>
      </c>
      <c r="I499" s="5" t="s">
        <v>57</v>
      </c>
      <c r="J499" s="5">
        <v>274</v>
      </c>
      <c r="K499" s="5">
        <v>526.24</v>
      </c>
      <c r="N499" s="1">
        <v>2022</v>
      </c>
      <c r="O499" s="1" t="s">
        <v>39</v>
      </c>
      <c r="P499" s="1" t="s">
        <v>14</v>
      </c>
      <c r="Q499" s="10" t="s">
        <v>15</v>
      </c>
      <c r="R499" s="12">
        <v>1245</v>
      </c>
      <c r="S499" s="12">
        <v>5263.78</v>
      </c>
      <c r="T499" s="12">
        <v>5126.4639999999999</v>
      </c>
      <c r="U499" s="12">
        <v>1052.7560000000001</v>
      </c>
      <c r="V499" s="13" t="s">
        <v>12</v>
      </c>
    </row>
    <row r="500" spans="1:22" ht="22.8" customHeight="1" x14ac:dyDescent="0.3">
      <c r="A500" s="5" t="s">
        <v>61</v>
      </c>
      <c r="B500" s="5">
        <v>2020</v>
      </c>
      <c r="C500" s="5" t="s">
        <v>38</v>
      </c>
      <c r="D500" s="5" t="s">
        <v>64</v>
      </c>
      <c r="E500" s="5" t="s">
        <v>53</v>
      </c>
      <c r="F500" s="5" t="s">
        <v>54</v>
      </c>
      <c r="G500" s="5" t="s">
        <v>55</v>
      </c>
      <c r="H500" s="5" t="s">
        <v>65</v>
      </c>
      <c r="I500" s="5" t="s">
        <v>57</v>
      </c>
      <c r="J500" s="5">
        <v>994</v>
      </c>
      <c r="K500" s="5">
        <v>1421.42</v>
      </c>
      <c r="N500" s="1">
        <v>2022</v>
      </c>
      <c r="O500" s="1" t="s">
        <v>39</v>
      </c>
      <c r="P500" s="1" t="s">
        <v>16</v>
      </c>
      <c r="Q500" s="2" t="s">
        <v>17</v>
      </c>
      <c r="R500" s="14">
        <v>644</v>
      </c>
      <c r="S500" s="14">
        <v>6605.0249999999996</v>
      </c>
      <c r="T500" s="14">
        <v>6432.72</v>
      </c>
      <c r="U500" s="12">
        <v>1321.0050000000001</v>
      </c>
      <c r="V500" s="13" t="s">
        <v>12</v>
      </c>
    </row>
    <row r="501" spans="1:22" ht="22.8" customHeight="1" x14ac:dyDescent="0.3">
      <c r="A501" s="5" t="s">
        <v>58</v>
      </c>
      <c r="B501" s="5">
        <v>2020</v>
      </c>
      <c r="C501" s="5" t="s">
        <v>38</v>
      </c>
      <c r="D501" s="5" t="s">
        <v>64</v>
      </c>
      <c r="E501" s="5" t="s">
        <v>53</v>
      </c>
      <c r="F501" s="5" t="s">
        <v>54</v>
      </c>
      <c r="G501" s="5" t="s">
        <v>55</v>
      </c>
      <c r="H501" s="5" t="s">
        <v>65</v>
      </c>
      <c r="I501" s="5" t="s">
        <v>57</v>
      </c>
      <c r="J501" s="5">
        <v>1027</v>
      </c>
      <c r="K501" s="5">
        <v>1468.6100000000001</v>
      </c>
      <c r="N501" s="1">
        <v>2022</v>
      </c>
      <c r="O501" s="1" t="s">
        <v>39</v>
      </c>
      <c r="P501" s="1" t="s">
        <v>18</v>
      </c>
      <c r="Q501" s="2" t="s">
        <v>19</v>
      </c>
      <c r="R501" s="14">
        <v>643</v>
      </c>
      <c r="S501" s="14">
        <v>8400</v>
      </c>
      <c r="T501" s="14">
        <v>7840</v>
      </c>
      <c r="U501" s="12">
        <v>1680</v>
      </c>
      <c r="V501" s="13" t="s">
        <v>12</v>
      </c>
    </row>
    <row r="502" spans="1:22" ht="22.8" customHeight="1" x14ac:dyDescent="0.3">
      <c r="A502" s="5" t="s">
        <v>51</v>
      </c>
      <c r="B502" s="5">
        <v>2020</v>
      </c>
      <c r="C502" s="5" t="s">
        <v>38</v>
      </c>
      <c r="D502" s="5" t="s">
        <v>64</v>
      </c>
      <c r="E502" s="5" t="s">
        <v>53</v>
      </c>
      <c r="F502" s="5" t="s">
        <v>54</v>
      </c>
      <c r="G502" s="5" t="s">
        <v>55</v>
      </c>
      <c r="H502" s="5" t="s">
        <v>65</v>
      </c>
      <c r="I502" s="5" t="s">
        <v>57</v>
      </c>
      <c r="J502" s="5">
        <v>276</v>
      </c>
      <c r="K502" s="5">
        <v>394.68</v>
      </c>
      <c r="N502" s="1">
        <v>2022</v>
      </c>
      <c r="O502" s="1" t="s">
        <v>39</v>
      </c>
      <c r="P502" s="1" t="s">
        <v>16</v>
      </c>
      <c r="Q502" s="2" t="s">
        <v>20</v>
      </c>
      <c r="R502" s="14">
        <v>455</v>
      </c>
      <c r="S502" s="14">
        <v>5494.3200000000006</v>
      </c>
      <c r="T502" s="14">
        <v>5128.0320000000002</v>
      </c>
      <c r="U502" s="12">
        <v>1098.8640000000003</v>
      </c>
      <c r="V502" s="13" t="s">
        <v>12</v>
      </c>
    </row>
    <row r="503" spans="1:22" ht="22.8" customHeight="1" x14ac:dyDescent="0.3">
      <c r="A503" s="5" t="s">
        <v>51</v>
      </c>
      <c r="B503" s="5">
        <v>2020</v>
      </c>
      <c r="C503" s="5" t="s">
        <v>38</v>
      </c>
      <c r="D503" s="5" t="s">
        <v>64</v>
      </c>
      <c r="E503" s="5" t="s">
        <v>53</v>
      </c>
      <c r="F503" s="5" t="s">
        <v>54</v>
      </c>
      <c r="G503" s="5" t="s">
        <v>55</v>
      </c>
      <c r="H503" s="5" t="s">
        <v>65</v>
      </c>
      <c r="I503" s="5" t="s">
        <v>57</v>
      </c>
      <c r="J503" s="5">
        <v>303</v>
      </c>
      <c r="K503" s="5">
        <v>433.28999999999996</v>
      </c>
      <c r="N503" s="1">
        <v>2022</v>
      </c>
      <c r="O503" s="1" t="s">
        <v>39</v>
      </c>
      <c r="P503" s="1" t="s">
        <v>18</v>
      </c>
      <c r="Q503" s="2" t="s">
        <v>79</v>
      </c>
      <c r="R503" s="15">
        <v>345</v>
      </c>
      <c r="S503" s="15">
        <v>8400</v>
      </c>
      <c r="T503" s="15">
        <v>7840</v>
      </c>
      <c r="U503" s="12">
        <v>1680</v>
      </c>
      <c r="V503" s="13" t="s">
        <v>12</v>
      </c>
    </row>
    <row r="504" spans="1:22" ht="22.8" customHeight="1" x14ac:dyDescent="0.3">
      <c r="A504" s="5" t="s">
        <v>51</v>
      </c>
      <c r="B504" s="5">
        <v>2020</v>
      </c>
      <c r="C504" s="5" t="s">
        <v>38</v>
      </c>
      <c r="D504" s="5" t="s">
        <v>64</v>
      </c>
      <c r="E504" s="5" t="s">
        <v>53</v>
      </c>
      <c r="F504" s="5" t="s">
        <v>54</v>
      </c>
      <c r="G504" s="5" t="s">
        <v>55</v>
      </c>
      <c r="H504" s="5" t="s">
        <v>65</v>
      </c>
      <c r="I504" s="5" t="s">
        <v>57</v>
      </c>
      <c r="J504" s="5">
        <v>351</v>
      </c>
      <c r="K504" s="5">
        <v>501.93</v>
      </c>
      <c r="N504" s="1">
        <v>2022</v>
      </c>
      <c r="O504" s="1" t="s">
        <v>39</v>
      </c>
      <c r="P504" s="1" t="s">
        <v>14</v>
      </c>
      <c r="Q504" s="10" t="s">
        <v>21</v>
      </c>
      <c r="R504" s="12">
        <v>122</v>
      </c>
      <c r="S504" s="12">
        <v>120</v>
      </c>
      <c r="T504" s="12">
        <v>112</v>
      </c>
      <c r="U504" s="12">
        <v>24</v>
      </c>
      <c r="V504" s="13" t="s">
        <v>12</v>
      </c>
    </row>
    <row r="505" spans="1:22" ht="22.8" customHeight="1" x14ac:dyDescent="0.3">
      <c r="A505" s="5" t="s">
        <v>61</v>
      </c>
      <c r="B505" s="5">
        <v>2020</v>
      </c>
      <c r="C505" s="5" t="s">
        <v>38</v>
      </c>
      <c r="D505" s="5" t="s">
        <v>64</v>
      </c>
      <c r="E505" s="5" t="s">
        <v>53</v>
      </c>
      <c r="F505" s="5" t="s">
        <v>54</v>
      </c>
      <c r="G505" s="5" t="s">
        <v>55</v>
      </c>
      <c r="H505" s="5" t="s">
        <v>65</v>
      </c>
      <c r="I505" s="5" t="s">
        <v>57</v>
      </c>
      <c r="J505" s="5">
        <v>273</v>
      </c>
      <c r="K505" s="5">
        <v>390.39</v>
      </c>
      <c r="N505" s="1">
        <v>2022</v>
      </c>
      <c r="O505" s="1" t="s">
        <v>39</v>
      </c>
      <c r="P505" s="1" t="s">
        <v>22</v>
      </c>
      <c r="Q505" s="2" t="s">
        <v>23</v>
      </c>
      <c r="R505" s="14">
        <v>78</v>
      </c>
      <c r="S505" s="14">
        <v>2517.46</v>
      </c>
      <c r="T505" s="14">
        <v>5126.4639999999999</v>
      </c>
      <c r="U505" s="12">
        <v>503.49200000000002</v>
      </c>
      <c r="V505" s="13" t="s">
        <v>12</v>
      </c>
    </row>
    <row r="506" spans="1:22" ht="22.8" customHeight="1" x14ac:dyDescent="0.3">
      <c r="A506" s="5" t="s">
        <v>51</v>
      </c>
      <c r="B506" s="5">
        <v>2020</v>
      </c>
      <c r="C506" s="5" t="s">
        <v>38</v>
      </c>
      <c r="D506" s="5" t="s">
        <v>64</v>
      </c>
      <c r="E506" s="5" t="s">
        <v>53</v>
      </c>
      <c r="F506" s="5" t="s">
        <v>54</v>
      </c>
      <c r="G506" s="5" t="s">
        <v>55</v>
      </c>
      <c r="H506" s="5" t="s">
        <v>65</v>
      </c>
      <c r="I506" s="5" t="s">
        <v>57</v>
      </c>
      <c r="J506" s="5">
        <v>775</v>
      </c>
      <c r="K506" s="5">
        <v>1108.25</v>
      </c>
      <c r="N506" s="1">
        <v>2022</v>
      </c>
      <c r="O506" s="1" t="s">
        <v>39</v>
      </c>
      <c r="P506" s="1" t="s">
        <v>22</v>
      </c>
      <c r="Q506" s="2" t="s">
        <v>24</v>
      </c>
      <c r="R506" s="14">
        <v>76</v>
      </c>
      <c r="S506" s="14">
        <v>2517.2949999999996</v>
      </c>
      <c r="T506" s="14">
        <v>5126.1279999999997</v>
      </c>
      <c r="U506" s="12">
        <v>503.45899999999995</v>
      </c>
      <c r="V506" s="13" t="s">
        <v>12</v>
      </c>
    </row>
    <row r="507" spans="1:22" ht="22.8" customHeight="1" x14ac:dyDescent="0.3">
      <c r="A507" s="5" t="s">
        <v>51</v>
      </c>
      <c r="B507" s="5">
        <v>2020</v>
      </c>
      <c r="C507" s="5" t="s">
        <v>38</v>
      </c>
      <c r="D507" s="5" t="s">
        <v>64</v>
      </c>
      <c r="E507" s="5" t="s">
        <v>53</v>
      </c>
      <c r="F507" s="5" t="s">
        <v>54</v>
      </c>
      <c r="G507" s="5" t="s">
        <v>55</v>
      </c>
      <c r="H507" s="5" t="s">
        <v>65</v>
      </c>
      <c r="I507" s="5" t="s">
        <v>57</v>
      </c>
      <c r="J507" s="5">
        <v>808</v>
      </c>
      <c r="K507" s="5">
        <v>1155.44</v>
      </c>
      <c r="N507" s="1">
        <v>2022</v>
      </c>
      <c r="O507" s="1" t="s">
        <v>39</v>
      </c>
      <c r="P507" s="1" t="s">
        <v>22</v>
      </c>
      <c r="Q507" s="2" t="s">
        <v>25</v>
      </c>
      <c r="R507" s="14">
        <v>46</v>
      </c>
      <c r="S507" s="14">
        <v>110</v>
      </c>
      <c r="T507" s="14">
        <v>224</v>
      </c>
      <c r="U507" s="12">
        <v>22</v>
      </c>
      <c r="V507" s="13" t="s">
        <v>12</v>
      </c>
    </row>
    <row r="508" spans="1:22" ht="22.8" customHeight="1" x14ac:dyDescent="0.3">
      <c r="A508" s="5" t="s">
        <v>58</v>
      </c>
      <c r="B508" s="5">
        <v>2020</v>
      </c>
      <c r="C508" s="5" t="s">
        <v>38</v>
      </c>
      <c r="D508" s="5" t="s">
        <v>64</v>
      </c>
      <c r="E508" s="5" t="s">
        <v>53</v>
      </c>
      <c r="F508" s="5" t="s">
        <v>54</v>
      </c>
      <c r="G508" s="5" t="s">
        <v>55</v>
      </c>
      <c r="H508" s="5" t="s">
        <v>65</v>
      </c>
      <c r="I508" s="5" t="s">
        <v>57</v>
      </c>
      <c r="J508" s="5">
        <v>861</v>
      </c>
      <c r="K508" s="5">
        <v>1231.23</v>
      </c>
      <c r="N508" s="1">
        <v>2022</v>
      </c>
      <c r="O508" s="1" t="s">
        <v>39</v>
      </c>
      <c r="P508" s="1" t="s">
        <v>22</v>
      </c>
      <c r="Q508" s="2" t="s">
        <v>26</v>
      </c>
      <c r="R508" s="14">
        <v>34</v>
      </c>
      <c r="S508" s="14">
        <v>2517.2400000000002</v>
      </c>
      <c r="T508" s="14">
        <v>5126.0160000000005</v>
      </c>
      <c r="U508" s="12">
        <v>503.44800000000009</v>
      </c>
      <c r="V508" s="13" t="s">
        <v>12</v>
      </c>
    </row>
    <row r="509" spans="1:22" ht="22.8" customHeight="1" x14ac:dyDescent="0.3">
      <c r="A509" s="5" t="s">
        <v>51</v>
      </c>
      <c r="B509" s="5">
        <v>2020</v>
      </c>
      <c r="C509" s="5" t="s">
        <v>38</v>
      </c>
      <c r="D509" s="5" t="s">
        <v>64</v>
      </c>
      <c r="E509" s="5" t="s">
        <v>53</v>
      </c>
      <c r="F509" s="5" t="s">
        <v>54</v>
      </c>
      <c r="G509" s="5" t="s">
        <v>55</v>
      </c>
      <c r="H509" s="5" t="s">
        <v>65</v>
      </c>
      <c r="I509" s="5" t="s">
        <v>57</v>
      </c>
      <c r="J509" s="5">
        <v>305</v>
      </c>
      <c r="K509" s="5">
        <v>436.15</v>
      </c>
      <c r="N509" s="1">
        <v>2022</v>
      </c>
      <c r="O509" s="1" t="s">
        <v>39</v>
      </c>
      <c r="P509" s="1" t="s">
        <v>14</v>
      </c>
      <c r="Q509" s="10" t="s">
        <v>27</v>
      </c>
      <c r="R509" s="12">
        <v>7</v>
      </c>
      <c r="S509" s="12">
        <v>220</v>
      </c>
      <c r="T509" s="12">
        <v>224</v>
      </c>
      <c r="U509" s="12">
        <v>44</v>
      </c>
      <c r="V509" s="13" t="s">
        <v>12</v>
      </c>
    </row>
    <row r="510" spans="1:22" ht="22.8" customHeight="1" x14ac:dyDescent="0.3">
      <c r="A510" s="5" t="s">
        <v>51</v>
      </c>
      <c r="B510" s="5">
        <v>2020</v>
      </c>
      <c r="C510" s="5" t="s">
        <v>38</v>
      </c>
      <c r="D510" s="5" t="s">
        <v>64</v>
      </c>
      <c r="E510" s="5" t="s">
        <v>53</v>
      </c>
      <c r="F510" s="5" t="s">
        <v>54</v>
      </c>
      <c r="G510" s="5" t="s">
        <v>55</v>
      </c>
      <c r="H510" s="5" t="s">
        <v>65</v>
      </c>
      <c r="I510" s="5" t="s">
        <v>57</v>
      </c>
      <c r="J510" s="5">
        <v>347</v>
      </c>
      <c r="K510" s="5">
        <v>496.21000000000004</v>
      </c>
      <c r="N510" s="1">
        <v>2022</v>
      </c>
      <c r="O510" s="1" t="s">
        <v>39</v>
      </c>
      <c r="P510" s="1" t="s">
        <v>22</v>
      </c>
      <c r="Q510" s="2" t="s">
        <v>29</v>
      </c>
      <c r="R510" s="14">
        <v>3</v>
      </c>
      <c r="S510" s="14">
        <v>2517.5150000000003</v>
      </c>
      <c r="T510" s="14">
        <v>5126.576</v>
      </c>
      <c r="U510" s="12">
        <v>503.5030000000001</v>
      </c>
      <c r="V510" s="13" t="s">
        <v>12</v>
      </c>
    </row>
    <row r="511" spans="1:22" ht="22.8" customHeight="1" x14ac:dyDescent="0.3">
      <c r="A511" s="5" t="s">
        <v>58</v>
      </c>
      <c r="B511" s="5">
        <v>2020</v>
      </c>
      <c r="C511" s="5" t="s">
        <v>38</v>
      </c>
      <c r="D511" s="5" t="s">
        <v>64</v>
      </c>
      <c r="E511" s="5" t="s">
        <v>53</v>
      </c>
      <c r="F511" s="5" t="s">
        <v>54</v>
      </c>
      <c r="G511" s="5" t="s">
        <v>55</v>
      </c>
      <c r="H511" s="5" t="s">
        <v>65</v>
      </c>
      <c r="I511" s="5" t="s">
        <v>57</v>
      </c>
      <c r="J511" s="5">
        <v>1111</v>
      </c>
      <c r="K511" s="5">
        <v>1588.73</v>
      </c>
      <c r="N511" s="1">
        <v>2022</v>
      </c>
      <c r="O511" s="1" t="s">
        <v>39</v>
      </c>
      <c r="P511" s="1" t="s">
        <v>28</v>
      </c>
      <c r="Q511" s="2" t="s">
        <v>28</v>
      </c>
      <c r="R511" s="14">
        <v>2</v>
      </c>
      <c r="S511" s="14">
        <v>7260</v>
      </c>
      <c r="T511" s="14">
        <v>7392</v>
      </c>
      <c r="U511" s="12">
        <v>1452</v>
      </c>
      <c r="V511" s="13" t="s">
        <v>12</v>
      </c>
    </row>
    <row r="512" spans="1:22" ht="22.8" customHeight="1" x14ac:dyDescent="0.3">
      <c r="A512" s="5" t="s">
        <v>58</v>
      </c>
      <c r="B512" s="5">
        <v>2020</v>
      </c>
      <c r="C512" s="5" t="s">
        <v>33</v>
      </c>
      <c r="D512" s="5" t="s">
        <v>52</v>
      </c>
      <c r="E512" s="5" t="s">
        <v>66</v>
      </c>
      <c r="F512" s="5" t="s">
        <v>67</v>
      </c>
      <c r="G512" s="5" t="s">
        <v>63</v>
      </c>
      <c r="H512" s="5" t="s">
        <v>65</v>
      </c>
      <c r="I512" s="5" t="s">
        <v>57</v>
      </c>
      <c r="J512" s="5">
        <v>352</v>
      </c>
      <c r="K512" s="5">
        <v>503.36</v>
      </c>
      <c r="N512" s="1">
        <v>2022</v>
      </c>
      <c r="O512" s="1" t="s">
        <v>40</v>
      </c>
      <c r="P512" s="1" t="s">
        <v>10</v>
      </c>
      <c r="Q512" s="10" t="s">
        <v>11</v>
      </c>
      <c r="R512" s="12">
        <v>3566</v>
      </c>
      <c r="S512" s="12">
        <v>5263.8950000000004</v>
      </c>
      <c r="T512" s="12">
        <v>5126.576</v>
      </c>
      <c r="U512" s="12">
        <v>1052.7790000000002</v>
      </c>
      <c r="V512" s="13" t="s">
        <v>12</v>
      </c>
    </row>
    <row r="513" spans="1:22" ht="22.8" customHeight="1" x14ac:dyDescent="0.3">
      <c r="A513" s="5" t="s">
        <v>58</v>
      </c>
      <c r="B513" s="5">
        <v>2020</v>
      </c>
      <c r="C513" s="5" t="s">
        <v>33</v>
      </c>
      <c r="D513" s="5" t="s">
        <v>52</v>
      </c>
      <c r="E513" s="5" t="s">
        <v>66</v>
      </c>
      <c r="F513" s="5" t="s">
        <v>67</v>
      </c>
      <c r="G513" s="5" t="s">
        <v>63</v>
      </c>
      <c r="H513" s="5" t="s">
        <v>65</v>
      </c>
      <c r="I513" s="5" t="s">
        <v>57</v>
      </c>
      <c r="J513" s="5">
        <v>346</v>
      </c>
      <c r="K513" s="5">
        <v>494.78</v>
      </c>
      <c r="N513" s="1">
        <v>2022</v>
      </c>
      <c r="O513" s="1" t="s">
        <v>40</v>
      </c>
      <c r="P513" s="1" t="s">
        <v>10</v>
      </c>
      <c r="Q513" s="10" t="s">
        <v>13</v>
      </c>
      <c r="R513" s="12">
        <v>2498</v>
      </c>
      <c r="S513" s="12">
        <v>8800</v>
      </c>
      <c r="T513" s="12">
        <v>8960</v>
      </c>
      <c r="U513" s="12">
        <v>1760</v>
      </c>
      <c r="V513" s="13" t="s">
        <v>12</v>
      </c>
    </row>
    <row r="514" spans="1:22" ht="22.8" customHeight="1" x14ac:dyDescent="0.3">
      <c r="A514" s="5" t="s">
        <v>58</v>
      </c>
      <c r="B514" s="5">
        <v>2020</v>
      </c>
      <c r="C514" s="5" t="s">
        <v>33</v>
      </c>
      <c r="D514" s="5" t="s">
        <v>52</v>
      </c>
      <c r="E514" s="5" t="s">
        <v>66</v>
      </c>
      <c r="F514" s="5" t="s">
        <v>67</v>
      </c>
      <c r="G514" s="5" t="s">
        <v>63</v>
      </c>
      <c r="H514" s="5" t="s">
        <v>65</v>
      </c>
      <c r="I514" s="5" t="s">
        <v>57</v>
      </c>
      <c r="J514" s="5">
        <v>340</v>
      </c>
      <c r="K514" s="5">
        <v>486.2</v>
      </c>
      <c r="N514" s="1">
        <v>2022</v>
      </c>
      <c r="O514" s="1" t="s">
        <v>40</v>
      </c>
      <c r="P514" s="1" t="s">
        <v>14</v>
      </c>
      <c r="Q514" s="10" t="s">
        <v>15</v>
      </c>
      <c r="R514" s="12">
        <v>1245</v>
      </c>
      <c r="S514" s="12">
        <v>5034.92</v>
      </c>
      <c r="T514" s="12">
        <v>5126.4639999999999</v>
      </c>
      <c r="U514" s="12">
        <v>1006.984</v>
      </c>
      <c r="V514" s="13" t="s">
        <v>12</v>
      </c>
    </row>
    <row r="515" spans="1:22" ht="22.8" customHeight="1" x14ac:dyDescent="0.3">
      <c r="A515" s="5" t="s">
        <v>60</v>
      </c>
      <c r="B515" s="5">
        <v>2020</v>
      </c>
      <c r="C515" s="5" t="s">
        <v>33</v>
      </c>
      <c r="D515" s="5" t="s">
        <v>52</v>
      </c>
      <c r="E515" s="5" t="s">
        <v>66</v>
      </c>
      <c r="F515" s="5" t="s">
        <v>67</v>
      </c>
      <c r="G515" s="5" t="s">
        <v>63</v>
      </c>
      <c r="H515" s="5" t="s">
        <v>65</v>
      </c>
      <c r="I515" s="5" t="s">
        <v>57</v>
      </c>
      <c r="J515" s="5">
        <v>349</v>
      </c>
      <c r="K515" s="5">
        <v>499.07</v>
      </c>
      <c r="N515" s="1">
        <v>2022</v>
      </c>
      <c r="O515" s="1" t="s">
        <v>40</v>
      </c>
      <c r="P515" s="1" t="s">
        <v>16</v>
      </c>
      <c r="Q515" s="2" t="s">
        <v>17</v>
      </c>
      <c r="R515" s="14">
        <v>644</v>
      </c>
      <c r="S515" s="14">
        <v>6317.85</v>
      </c>
      <c r="T515" s="14">
        <v>6432.72</v>
      </c>
      <c r="U515" s="12">
        <v>1263.5700000000002</v>
      </c>
      <c r="V515" s="13" t="s">
        <v>12</v>
      </c>
    </row>
    <row r="516" spans="1:22" ht="22.8" customHeight="1" x14ac:dyDescent="0.3">
      <c r="A516" s="5" t="s">
        <v>51</v>
      </c>
      <c r="B516" s="5">
        <v>2020</v>
      </c>
      <c r="C516" s="5" t="s">
        <v>33</v>
      </c>
      <c r="D516" s="5" t="s">
        <v>52</v>
      </c>
      <c r="E516" s="5" t="s">
        <v>66</v>
      </c>
      <c r="F516" s="5" t="s">
        <v>67</v>
      </c>
      <c r="G516" s="5" t="s">
        <v>63</v>
      </c>
      <c r="H516" s="5" t="s">
        <v>65</v>
      </c>
      <c r="I516" s="5" t="s">
        <v>57</v>
      </c>
      <c r="J516" s="5">
        <v>343</v>
      </c>
      <c r="K516" s="5">
        <v>490.49</v>
      </c>
      <c r="N516" s="1">
        <v>2022</v>
      </c>
      <c r="O516" s="1" t="s">
        <v>40</v>
      </c>
      <c r="P516" s="1" t="s">
        <v>18</v>
      </c>
      <c r="Q516" s="2" t="s">
        <v>19</v>
      </c>
      <c r="R516" s="14">
        <v>643</v>
      </c>
      <c r="S516" s="14">
        <v>7700</v>
      </c>
      <c r="T516" s="14">
        <v>7840</v>
      </c>
      <c r="U516" s="12">
        <v>1540</v>
      </c>
      <c r="V516" s="13" t="s">
        <v>12</v>
      </c>
    </row>
    <row r="517" spans="1:22" ht="22.8" customHeight="1" x14ac:dyDescent="0.3">
      <c r="A517" s="5" t="s">
        <v>61</v>
      </c>
      <c r="B517" s="5">
        <v>2020</v>
      </c>
      <c r="C517" s="5" t="s">
        <v>37</v>
      </c>
      <c r="D517" s="5" t="s">
        <v>52</v>
      </c>
      <c r="E517" s="5" t="s">
        <v>66</v>
      </c>
      <c r="F517" s="5" t="s">
        <v>67</v>
      </c>
      <c r="G517" s="5" t="s">
        <v>63</v>
      </c>
      <c r="H517" s="5" t="s">
        <v>65</v>
      </c>
      <c r="I517" s="5" t="s">
        <v>80</v>
      </c>
      <c r="J517" s="5">
        <v>286</v>
      </c>
      <c r="K517" s="5">
        <v>408.98</v>
      </c>
      <c r="N517" s="1">
        <v>2022</v>
      </c>
      <c r="O517" s="1" t="s">
        <v>40</v>
      </c>
      <c r="P517" s="1" t="s">
        <v>16</v>
      </c>
      <c r="Q517" s="2" t="s">
        <v>20</v>
      </c>
      <c r="R517" s="14">
        <v>455</v>
      </c>
      <c r="S517" s="14">
        <v>5036.46</v>
      </c>
      <c r="T517" s="14">
        <v>5128.0320000000002</v>
      </c>
      <c r="U517" s="12">
        <v>1007.292</v>
      </c>
      <c r="V517" s="13" t="s">
        <v>12</v>
      </c>
    </row>
    <row r="518" spans="1:22" ht="22.8" customHeight="1" x14ac:dyDescent="0.3">
      <c r="A518" s="5" t="s">
        <v>58</v>
      </c>
      <c r="B518" s="5">
        <v>2020</v>
      </c>
      <c r="C518" s="5" t="s">
        <v>37</v>
      </c>
      <c r="D518" s="5" t="s">
        <v>52</v>
      </c>
      <c r="E518" s="5" t="s">
        <v>66</v>
      </c>
      <c r="F518" s="5" t="s">
        <v>67</v>
      </c>
      <c r="G518" s="5" t="s">
        <v>63</v>
      </c>
      <c r="H518" s="5" t="s">
        <v>65</v>
      </c>
      <c r="I518" s="5" t="s">
        <v>80</v>
      </c>
      <c r="J518" s="5">
        <v>280</v>
      </c>
      <c r="K518" s="5">
        <v>400.4</v>
      </c>
      <c r="N518" s="1">
        <v>2022</v>
      </c>
      <c r="O518" s="1" t="s">
        <v>40</v>
      </c>
      <c r="P518" s="1" t="s">
        <v>18</v>
      </c>
      <c r="Q518" s="2" t="s">
        <v>79</v>
      </c>
      <c r="R518" s="15">
        <v>345</v>
      </c>
      <c r="S518" s="15">
        <v>7700</v>
      </c>
      <c r="T518" s="15">
        <v>7840</v>
      </c>
      <c r="U518" s="12">
        <v>1540</v>
      </c>
      <c r="V518" s="13" t="s">
        <v>12</v>
      </c>
    </row>
    <row r="519" spans="1:22" ht="22.8" customHeight="1" x14ac:dyDescent="0.3">
      <c r="A519" s="5" t="s">
        <v>51</v>
      </c>
      <c r="B519" s="5">
        <v>2020</v>
      </c>
      <c r="C519" s="5" t="s">
        <v>37</v>
      </c>
      <c r="D519" s="5" t="s">
        <v>52</v>
      </c>
      <c r="E519" s="5" t="s">
        <v>66</v>
      </c>
      <c r="F519" s="5" t="s">
        <v>67</v>
      </c>
      <c r="G519" s="5" t="s">
        <v>63</v>
      </c>
      <c r="H519" s="5" t="s">
        <v>65</v>
      </c>
      <c r="I519" s="5" t="s">
        <v>80</v>
      </c>
      <c r="J519" s="5">
        <v>289</v>
      </c>
      <c r="K519" s="5">
        <v>413.27</v>
      </c>
      <c r="N519" s="1">
        <v>2022</v>
      </c>
      <c r="O519" s="1" t="s">
        <v>40</v>
      </c>
      <c r="P519" s="1" t="s">
        <v>14</v>
      </c>
      <c r="Q519" s="10" t="s">
        <v>21</v>
      </c>
      <c r="R519" s="12">
        <v>122</v>
      </c>
      <c r="S519" s="12">
        <v>110</v>
      </c>
      <c r="T519" s="12">
        <v>112</v>
      </c>
      <c r="U519" s="12">
        <v>22</v>
      </c>
      <c r="V519" s="13" t="s">
        <v>12</v>
      </c>
    </row>
    <row r="520" spans="1:22" ht="22.8" customHeight="1" x14ac:dyDescent="0.3">
      <c r="A520" s="5" t="s">
        <v>60</v>
      </c>
      <c r="B520" s="5">
        <v>2020</v>
      </c>
      <c r="C520" s="5" t="s">
        <v>37</v>
      </c>
      <c r="D520" s="5" t="s">
        <v>52</v>
      </c>
      <c r="E520" s="5" t="s">
        <v>66</v>
      </c>
      <c r="F520" s="5" t="s">
        <v>67</v>
      </c>
      <c r="G520" s="5" t="s">
        <v>63</v>
      </c>
      <c r="H520" s="5" t="s">
        <v>65</v>
      </c>
      <c r="I520" s="5" t="s">
        <v>80</v>
      </c>
      <c r="J520" s="5">
        <v>283</v>
      </c>
      <c r="K520" s="5">
        <v>404.69</v>
      </c>
      <c r="N520" s="1">
        <v>2022</v>
      </c>
      <c r="O520" s="1" t="s">
        <v>40</v>
      </c>
      <c r="P520" s="1" t="s">
        <v>22</v>
      </c>
      <c r="Q520" s="2" t="s">
        <v>23</v>
      </c>
      <c r="R520" s="14">
        <v>78</v>
      </c>
      <c r="S520" s="14">
        <v>2517.46</v>
      </c>
      <c r="T520" s="14">
        <v>5126.4639999999999</v>
      </c>
      <c r="U520" s="12">
        <v>503.49200000000002</v>
      </c>
      <c r="V520" s="13" t="s">
        <v>12</v>
      </c>
    </row>
    <row r="521" spans="1:22" ht="22.8" customHeight="1" x14ac:dyDescent="0.3">
      <c r="A521" s="5" t="s">
        <v>51</v>
      </c>
      <c r="B521" s="5">
        <v>2020</v>
      </c>
      <c r="C521" s="5" t="s">
        <v>37</v>
      </c>
      <c r="D521" s="5" t="s">
        <v>52</v>
      </c>
      <c r="E521" s="5" t="s">
        <v>66</v>
      </c>
      <c r="F521" s="5" t="s">
        <v>67</v>
      </c>
      <c r="G521" s="5" t="s">
        <v>63</v>
      </c>
      <c r="H521" s="5" t="s">
        <v>65</v>
      </c>
      <c r="I521" s="5" t="s">
        <v>80</v>
      </c>
      <c r="J521" s="5">
        <v>277</v>
      </c>
      <c r="K521" s="5">
        <v>396.11</v>
      </c>
      <c r="N521" s="1">
        <v>2022</v>
      </c>
      <c r="O521" s="1" t="s">
        <v>40</v>
      </c>
      <c r="P521" s="1" t="s">
        <v>22</v>
      </c>
      <c r="Q521" s="2" t="s">
        <v>24</v>
      </c>
      <c r="R521" s="14">
        <v>76</v>
      </c>
      <c r="S521" s="14">
        <v>2288.4499999999998</v>
      </c>
      <c r="T521" s="14">
        <v>5126.1279999999997</v>
      </c>
      <c r="U521" s="12">
        <v>457.69</v>
      </c>
      <c r="V521" s="13" t="s">
        <v>12</v>
      </c>
    </row>
    <row r="522" spans="1:22" ht="22.8" customHeight="1" x14ac:dyDescent="0.3">
      <c r="A522" s="5" t="s">
        <v>58</v>
      </c>
      <c r="B522" s="5">
        <v>2020</v>
      </c>
      <c r="C522" s="5" t="s">
        <v>41</v>
      </c>
      <c r="D522" s="5" t="s">
        <v>52</v>
      </c>
      <c r="E522" s="5" t="s">
        <v>66</v>
      </c>
      <c r="F522" s="5" t="s">
        <v>67</v>
      </c>
      <c r="G522" s="5" t="s">
        <v>63</v>
      </c>
      <c r="H522" s="5" t="s">
        <v>65</v>
      </c>
      <c r="I522" s="5" t="s">
        <v>57</v>
      </c>
      <c r="J522" s="5">
        <v>226</v>
      </c>
      <c r="K522" s="5">
        <v>323.18</v>
      </c>
      <c r="N522" s="1">
        <v>2022</v>
      </c>
      <c r="O522" s="1" t="s">
        <v>40</v>
      </c>
      <c r="P522" s="1" t="s">
        <v>22</v>
      </c>
      <c r="Q522" s="2" t="s">
        <v>25</v>
      </c>
      <c r="R522" s="14">
        <v>46</v>
      </c>
      <c r="S522" s="14">
        <v>100</v>
      </c>
      <c r="T522" s="14">
        <v>224</v>
      </c>
      <c r="U522" s="12">
        <v>20</v>
      </c>
      <c r="V522" s="13" t="s">
        <v>12</v>
      </c>
    </row>
    <row r="523" spans="1:22" ht="22.8" customHeight="1" x14ac:dyDescent="0.3">
      <c r="A523" s="5" t="s">
        <v>51</v>
      </c>
      <c r="B523" s="5">
        <v>2020</v>
      </c>
      <c r="C523" s="5" t="s">
        <v>41</v>
      </c>
      <c r="D523" s="5" t="s">
        <v>52</v>
      </c>
      <c r="E523" s="5" t="s">
        <v>66</v>
      </c>
      <c r="F523" s="5" t="s">
        <v>67</v>
      </c>
      <c r="G523" s="5" t="s">
        <v>63</v>
      </c>
      <c r="H523" s="5" t="s">
        <v>56</v>
      </c>
      <c r="I523" s="5" t="s">
        <v>57</v>
      </c>
      <c r="J523" s="5">
        <v>220</v>
      </c>
      <c r="K523" s="5">
        <v>314.60000000000002</v>
      </c>
      <c r="N523" s="1">
        <v>2022</v>
      </c>
      <c r="O523" s="1" t="s">
        <v>40</v>
      </c>
      <c r="P523" s="1" t="s">
        <v>22</v>
      </c>
      <c r="Q523" s="2" t="s">
        <v>26</v>
      </c>
      <c r="R523" s="14">
        <v>34</v>
      </c>
      <c r="S523" s="14">
        <v>2288.4</v>
      </c>
      <c r="T523" s="14">
        <v>5126.0160000000005</v>
      </c>
      <c r="U523" s="12">
        <v>457.68000000000006</v>
      </c>
      <c r="V523" s="13" t="s">
        <v>32</v>
      </c>
    </row>
    <row r="524" spans="1:22" ht="22.8" customHeight="1" x14ac:dyDescent="0.3">
      <c r="A524" s="5" t="s">
        <v>60</v>
      </c>
      <c r="B524" s="5">
        <v>2020</v>
      </c>
      <c r="C524" s="5" t="s">
        <v>41</v>
      </c>
      <c r="D524" s="5" t="s">
        <v>52</v>
      </c>
      <c r="E524" s="5" t="s">
        <v>66</v>
      </c>
      <c r="F524" s="5" t="s">
        <v>67</v>
      </c>
      <c r="G524" s="5" t="s">
        <v>63</v>
      </c>
      <c r="H524" s="5" t="s">
        <v>56</v>
      </c>
      <c r="I524" s="5" t="s">
        <v>57</v>
      </c>
      <c r="J524" s="5">
        <v>214</v>
      </c>
      <c r="K524" s="5">
        <v>306.02</v>
      </c>
      <c r="N524" s="1">
        <v>2022</v>
      </c>
      <c r="O524" s="1" t="s">
        <v>40</v>
      </c>
      <c r="P524" s="1" t="s">
        <v>14</v>
      </c>
      <c r="Q524" s="10" t="s">
        <v>27</v>
      </c>
      <c r="R524" s="12">
        <v>7</v>
      </c>
      <c r="S524" s="12">
        <v>200</v>
      </c>
      <c r="T524" s="12">
        <v>224</v>
      </c>
      <c r="U524" s="12">
        <v>40</v>
      </c>
      <c r="V524" s="13" t="s">
        <v>32</v>
      </c>
    </row>
    <row r="525" spans="1:22" ht="22.8" customHeight="1" x14ac:dyDescent="0.3">
      <c r="A525" s="5" t="s">
        <v>51</v>
      </c>
      <c r="B525" s="5">
        <v>2020</v>
      </c>
      <c r="C525" s="5" t="s">
        <v>41</v>
      </c>
      <c r="D525" s="5" t="s">
        <v>52</v>
      </c>
      <c r="E525" s="5" t="s">
        <v>66</v>
      </c>
      <c r="F525" s="5" t="s">
        <v>67</v>
      </c>
      <c r="G525" s="5" t="s">
        <v>63</v>
      </c>
      <c r="H525" s="5" t="s">
        <v>56</v>
      </c>
      <c r="I525" s="5" t="s">
        <v>57</v>
      </c>
      <c r="J525" s="5">
        <v>223</v>
      </c>
      <c r="K525" s="5">
        <v>318.89</v>
      </c>
      <c r="N525" s="1">
        <v>2022</v>
      </c>
      <c r="O525" s="1" t="s">
        <v>40</v>
      </c>
      <c r="P525" s="1" t="s">
        <v>22</v>
      </c>
      <c r="Q525" s="2" t="s">
        <v>29</v>
      </c>
      <c r="R525" s="14">
        <v>3</v>
      </c>
      <c r="S525" s="14">
        <v>2288.65</v>
      </c>
      <c r="T525" s="14">
        <v>5126.576</v>
      </c>
      <c r="U525" s="12">
        <v>457.73</v>
      </c>
      <c r="V525" s="13" t="s">
        <v>32</v>
      </c>
    </row>
    <row r="526" spans="1:22" ht="22.8" customHeight="1" x14ac:dyDescent="0.3">
      <c r="A526" s="5" t="s">
        <v>60</v>
      </c>
      <c r="B526" s="5">
        <v>2020</v>
      </c>
      <c r="C526" s="5" t="s">
        <v>41</v>
      </c>
      <c r="D526" s="5" t="s">
        <v>52</v>
      </c>
      <c r="E526" s="5" t="s">
        <v>66</v>
      </c>
      <c r="F526" s="5" t="s">
        <v>67</v>
      </c>
      <c r="G526" s="5" t="s">
        <v>63</v>
      </c>
      <c r="H526" s="5" t="s">
        <v>56</v>
      </c>
      <c r="I526" s="5" t="s">
        <v>57</v>
      </c>
      <c r="J526" s="5">
        <v>217</v>
      </c>
      <c r="K526" s="5">
        <v>310.31</v>
      </c>
      <c r="N526" s="1">
        <v>2022</v>
      </c>
      <c r="O526" s="1" t="s">
        <v>40</v>
      </c>
      <c r="P526" s="1" t="s">
        <v>28</v>
      </c>
      <c r="Q526" s="2" t="s">
        <v>28</v>
      </c>
      <c r="R526" s="14">
        <v>2</v>
      </c>
      <c r="S526" s="14">
        <v>6600</v>
      </c>
      <c r="T526" s="14">
        <v>7392</v>
      </c>
      <c r="U526" s="12">
        <v>1320</v>
      </c>
      <c r="V526" s="13" t="s">
        <v>32</v>
      </c>
    </row>
    <row r="527" spans="1:22" ht="22.8" customHeight="1" x14ac:dyDescent="0.3">
      <c r="A527" s="5" t="s">
        <v>51</v>
      </c>
      <c r="B527" s="5">
        <v>2020</v>
      </c>
      <c r="C527" s="5" t="s">
        <v>41</v>
      </c>
      <c r="D527" s="5" t="s">
        <v>52</v>
      </c>
      <c r="E527" s="5" t="s">
        <v>66</v>
      </c>
      <c r="F527" s="5" t="s">
        <v>67</v>
      </c>
      <c r="G527" s="5" t="s">
        <v>63</v>
      </c>
      <c r="H527" s="5" t="s">
        <v>56</v>
      </c>
      <c r="I527" s="5" t="s">
        <v>57</v>
      </c>
      <c r="J527" s="5">
        <v>211</v>
      </c>
      <c r="K527" s="5">
        <v>301.73</v>
      </c>
      <c r="N527" s="1">
        <v>2022</v>
      </c>
      <c r="O527" s="1" t="s">
        <v>41</v>
      </c>
      <c r="P527" s="1" t="s">
        <v>10</v>
      </c>
      <c r="Q527" s="10" t="s">
        <v>11</v>
      </c>
      <c r="R527" s="12">
        <v>3566</v>
      </c>
      <c r="S527" s="12">
        <v>4577.3</v>
      </c>
      <c r="T527" s="12">
        <v>5126.576</v>
      </c>
      <c r="U527" s="12">
        <v>915.46</v>
      </c>
      <c r="V527" s="13" t="s">
        <v>32</v>
      </c>
    </row>
    <row r="528" spans="1:22" ht="22.8" customHeight="1" x14ac:dyDescent="0.3">
      <c r="A528" s="5" t="s">
        <v>51</v>
      </c>
      <c r="B528" s="5">
        <v>2020</v>
      </c>
      <c r="C528" s="5" t="s">
        <v>36</v>
      </c>
      <c r="D528" s="5" t="s">
        <v>52</v>
      </c>
      <c r="E528" s="5" t="s">
        <v>66</v>
      </c>
      <c r="F528" s="5" t="s">
        <v>67</v>
      </c>
      <c r="G528" s="5" t="s">
        <v>63</v>
      </c>
      <c r="H528" s="5" t="s">
        <v>56</v>
      </c>
      <c r="I528" s="5" t="s">
        <v>80</v>
      </c>
      <c r="J528" s="5">
        <v>304</v>
      </c>
      <c r="K528" s="5">
        <v>434.72</v>
      </c>
      <c r="N528" s="1">
        <v>2022</v>
      </c>
      <c r="O528" s="1" t="s">
        <v>41</v>
      </c>
      <c r="P528" s="1" t="s">
        <v>10</v>
      </c>
      <c r="Q528" s="10" t="s">
        <v>13</v>
      </c>
      <c r="R528" s="12">
        <v>2498</v>
      </c>
      <c r="S528" s="12">
        <v>8000</v>
      </c>
      <c r="T528" s="12">
        <v>8960</v>
      </c>
      <c r="U528" s="12">
        <v>1600</v>
      </c>
      <c r="V528" s="13" t="s">
        <v>32</v>
      </c>
    </row>
    <row r="529" spans="1:22" ht="22.8" customHeight="1" x14ac:dyDescent="0.3">
      <c r="A529" s="5" t="s">
        <v>58</v>
      </c>
      <c r="B529" s="5">
        <v>2020</v>
      </c>
      <c r="C529" s="5" t="s">
        <v>36</v>
      </c>
      <c r="D529" s="5" t="s">
        <v>52</v>
      </c>
      <c r="E529" s="5" t="s">
        <v>66</v>
      </c>
      <c r="F529" s="5" t="s">
        <v>67</v>
      </c>
      <c r="G529" s="5" t="s">
        <v>63</v>
      </c>
      <c r="H529" s="5" t="s">
        <v>56</v>
      </c>
      <c r="I529" s="5" t="s">
        <v>80</v>
      </c>
      <c r="J529" s="5">
        <v>298</v>
      </c>
      <c r="K529" s="5">
        <v>426.14</v>
      </c>
      <c r="N529" s="1">
        <v>2022</v>
      </c>
      <c r="O529" s="1" t="s">
        <v>41</v>
      </c>
      <c r="P529" s="1" t="s">
        <v>14</v>
      </c>
      <c r="Q529" s="10" t="s">
        <v>15</v>
      </c>
      <c r="R529" s="12">
        <v>1245</v>
      </c>
      <c r="S529" s="12">
        <v>4577.2</v>
      </c>
      <c r="T529" s="12">
        <v>5126.4639999999999</v>
      </c>
      <c r="U529" s="12">
        <v>915.44</v>
      </c>
      <c r="V529" s="13" t="s">
        <v>32</v>
      </c>
    </row>
    <row r="530" spans="1:22" ht="22.8" customHeight="1" x14ac:dyDescent="0.3">
      <c r="A530" s="5" t="s">
        <v>58</v>
      </c>
      <c r="B530" s="5">
        <v>2020</v>
      </c>
      <c r="C530" s="5" t="s">
        <v>36</v>
      </c>
      <c r="D530" s="5" t="s">
        <v>52</v>
      </c>
      <c r="E530" s="5" t="s">
        <v>66</v>
      </c>
      <c r="F530" s="5" t="s">
        <v>67</v>
      </c>
      <c r="G530" s="5" t="s">
        <v>63</v>
      </c>
      <c r="H530" s="5" t="s">
        <v>56</v>
      </c>
      <c r="I530" s="5" t="s">
        <v>80</v>
      </c>
      <c r="J530" s="5">
        <v>292</v>
      </c>
      <c r="K530" s="5">
        <v>417.56</v>
      </c>
      <c r="N530" s="1">
        <v>2022</v>
      </c>
      <c r="O530" s="1" t="s">
        <v>41</v>
      </c>
      <c r="P530" s="1" t="s">
        <v>16</v>
      </c>
      <c r="Q530" s="2" t="s">
        <v>17</v>
      </c>
      <c r="R530" s="14">
        <v>644</v>
      </c>
      <c r="S530" s="14">
        <v>5743.5</v>
      </c>
      <c r="T530" s="14">
        <v>6432.72</v>
      </c>
      <c r="U530" s="12">
        <v>1148.7</v>
      </c>
      <c r="V530" s="13" t="s">
        <v>32</v>
      </c>
    </row>
    <row r="531" spans="1:22" ht="22.8" customHeight="1" x14ac:dyDescent="0.3">
      <c r="A531" s="5" t="s">
        <v>60</v>
      </c>
      <c r="B531" s="5">
        <v>2020</v>
      </c>
      <c r="C531" s="5" t="s">
        <v>36</v>
      </c>
      <c r="D531" s="5" t="s">
        <v>52</v>
      </c>
      <c r="E531" s="5" t="s">
        <v>66</v>
      </c>
      <c r="F531" s="5" t="s">
        <v>67</v>
      </c>
      <c r="G531" s="5" t="s">
        <v>63</v>
      </c>
      <c r="H531" s="5" t="s">
        <v>56</v>
      </c>
      <c r="I531" s="5" t="s">
        <v>80</v>
      </c>
      <c r="J531" s="5">
        <v>301</v>
      </c>
      <c r="K531" s="5">
        <v>430.43</v>
      </c>
      <c r="N531" s="1">
        <v>2022</v>
      </c>
      <c r="O531" s="1" t="s">
        <v>41</v>
      </c>
      <c r="P531" s="1" t="s">
        <v>18</v>
      </c>
      <c r="Q531" s="2" t="s">
        <v>19</v>
      </c>
      <c r="R531" s="14">
        <v>643</v>
      </c>
      <c r="S531" s="14">
        <v>7000</v>
      </c>
      <c r="T531" s="14">
        <v>7840</v>
      </c>
      <c r="U531" s="12">
        <v>1400</v>
      </c>
      <c r="V531" s="13" t="s">
        <v>32</v>
      </c>
    </row>
    <row r="532" spans="1:22" ht="22.8" customHeight="1" x14ac:dyDescent="0.3">
      <c r="A532" s="5" t="s">
        <v>58</v>
      </c>
      <c r="B532" s="5">
        <v>2020</v>
      </c>
      <c r="C532" s="5" t="s">
        <v>36</v>
      </c>
      <c r="D532" s="5" t="s">
        <v>52</v>
      </c>
      <c r="E532" s="5" t="s">
        <v>66</v>
      </c>
      <c r="F532" s="5" t="s">
        <v>67</v>
      </c>
      <c r="G532" s="5" t="s">
        <v>63</v>
      </c>
      <c r="H532" s="5" t="s">
        <v>56</v>
      </c>
      <c r="I532" s="5" t="s">
        <v>80</v>
      </c>
      <c r="J532" s="5">
        <v>295</v>
      </c>
      <c r="K532" s="5">
        <v>421.85</v>
      </c>
      <c r="N532" s="1">
        <v>2022</v>
      </c>
      <c r="O532" s="1" t="s">
        <v>41</v>
      </c>
      <c r="P532" s="1" t="s">
        <v>16</v>
      </c>
      <c r="Q532" s="2" t="s">
        <v>20</v>
      </c>
      <c r="R532" s="14">
        <v>455</v>
      </c>
      <c r="S532" s="14">
        <v>4578.6000000000004</v>
      </c>
      <c r="T532" s="14">
        <v>5128.0320000000002</v>
      </c>
      <c r="U532" s="12">
        <v>915.72000000000014</v>
      </c>
      <c r="V532" s="13" t="s">
        <v>32</v>
      </c>
    </row>
    <row r="533" spans="1:22" ht="22.8" customHeight="1" x14ac:dyDescent="0.3">
      <c r="A533" s="5" t="s">
        <v>58</v>
      </c>
      <c r="B533" s="5">
        <v>2020</v>
      </c>
      <c r="C533" s="5" t="s">
        <v>35</v>
      </c>
      <c r="D533" s="5" t="s">
        <v>52</v>
      </c>
      <c r="E533" s="5" t="s">
        <v>66</v>
      </c>
      <c r="F533" s="5" t="s">
        <v>67</v>
      </c>
      <c r="G533" s="5" t="s">
        <v>63</v>
      </c>
      <c r="H533" s="5" t="s">
        <v>56</v>
      </c>
      <c r="I533" s="5" t="s">
        <v>57</v>
      </c>
      <c r="J533" s="5">
        <v>322</v>
      </c>
      <c r="K533" s="5">
        <v>460.46000000000004</v>
      </c>
      <c r="N533" s="1">
        <v>2022</v>
      </c>
      <c r="O533" s="1" t="s">
        <v>41</v>
      </c>
      <c r="P533" s="1" t="s">
        <v>18</v>
      </c>
      <c r="Q533" s="2" t="s">
        <v>79</v>
      </c>
      <c r="R533" s="15">
        <v>345</v>
      </c>
      <c r="S533" s="15">
        <v>7000</v>
      </c>
      <c r="T533" s="15">
        <v>7840</v>
      </c>
      <c r="U533" s="12">
        <v>1400</v>
      </c>
      <c r="V533" s="13" t="s">
        <v>32</v>
      </c>
    </row>
    <row r="534" spans="1:22" ht="22.8" customHeight="1" x14ac:dyDescent="0.3">
      <c r="A534" s="5" t="s">
        <v>51</v>
      </c>
      <c r="B534" s="5">
        <v>2020</v>
      </c>
      <c r="C534" s="5" t="s">
        <v>35</v>
      </c>
      <c r="D534" s="5" t="s">
        <v>52</v>
      </c>
      <c r="E534" s="5" t="s">
        <v>66</v>
      </c>
      <c r="F534" s="5" t="s">
        <v>67</v>
      </c>
      <c r="G534" s="5" t="s">
        <v>63</v>
      </c>
      <c r="H534" s="5" t="s">
        <v>56</v>
      </c>
      <c r="I534" s="5" t="s">
        <v>80</v>
      </c>
      <c r="J534" s="5">
        <v>316</v>
      </c>
      <c r="K534" s="5">
        <v>451.88</v>
      </c>
      <c r="N534" s="1">
        <v>2022</v>
      </c>
      <c r="O534" s="1" t="s">
        <v>41</v>
      </c>
      <c r="P534" s="1" t="s">
        <v>14</v>
      </c>
      <c r="Q534" s="10" t="s">
        <v>21</v>
      </c>
      <c r="R534" s="12">
        <v>122</v>
      </c>
      <c r="S534" s="12">
        <v>100</v>
      </c>
      <c r="T534" s="12">
        <v>112</v>
      </c>
      <c r="U534" s="12">
        <v>20</v>
      </c>
      <c r="V534" s="13" t="s">
        <v>32</v>
      </c>
    </row>
    <row r="535" spans="1:22" ht="22.8" customHeight="1" x14ac:dyDescent="0.3">
      <c r="A535" s="5" t="s">
        <v>60</v>
      </c>
      <c r="B535" s="5">
        <v>2020</v>
      </c>
      <c r="C535" s="5" t="s">
        <v>35</v>
      </c>
      <c r="D535" s="5" t="s">
        <v>52</v>
      </c>
      <c r="E535" s="5" t="s">
        <v>66</v>
      </c>
      <c r="F535" s="5" t="s">
        <v>67</v>
      </c>
      <c r="G535" s="5" t="s">
        <v>63</v>
      </c>
      <c r="H535" s="5" t="s">
        <v>56</v>
      </c>
      <c r="I535" s="5" t="s">
        <v>80</v>
      </c>
      <c r="J535" s="5">
        <v>310</v>
      </c>
      <c r="K535" s="5">
        <v>443.3</v>
      </c>
      <c r="N535" s="1">
        <v>2022</v>
      </c>
      <c r="O535" s="1" t="s">
        <v>41</v>
      </c>
      <c r="P535" s="1" t="s">
        <v>22</v>
      </c>
      <c r="Q535" s="2" t="s">
        <v>23</v>
      </c>
      <c r="R535" s="14">
        <v>78</v>
      </c>
      <c r="S535" s="14">
        <v>2288.6</v>
      </c>
      <c r="T535" s="14">
        <v>5126.4639999999999</v>
      </c>
      <c r="U535" s="12">
        <v>457.72</v>
      </c>
      <c r="V535" s="13" t="s">
        <v>32</v>
      </c>
    </row>
    <row r="536" spans="1:22" ht="22.8" customHeight="1" x14ac:dyDescent="0.3">
      <c r="A536" s="5" t="s">
        <v>51</v>
      </c>
      <c r="B536" s="5">
        <v>2020</v>
      </c>
      <c r="C536" s="5" t="s">
        <v>35</v>
      </c>
      <c r="D536" s="5" t="s">
        <v>52</v>
      </c>
      <c r="E536" s="5" t="s">
        <v>66</v>
      </c>
      <c r="F536" s="5" t="s">
        <v>67</v>
      </c>
      <c r="G536" s="5" t="s">
        <v>63</v>
      </c>
      <c r="H536" s="5" t="s">
        <v>56</v>
      </c>
      <c r="I536" s="5" t="s">
        <v>80</v>
      </c>
      <c r="J536" s="5">
        <v>319</v>
      </c>
      <c r="K536" s="5">
        <v>456.16999999999996</v>
      </c>
      <c r="N536" s="1">
        <v>2022</v>
      </c>
      <c r="O536" s="1" t="s">
        <v>41</v>
      </c>
      <c r="P536" s="1" t="s">
        <v>22</v>
      </c>
      <c r="Q536" s="2" t="s">
        <v>24</v>
      </c>
      <c r="R536" s="14">
        <v>76</v>
      </c>
      <c r="S536" s="14">
        <v>2288.4499999999998</v>
      </c>
      <c r="T536" s="14">
        <v>5126.1279999999997</v>
      </c>
      <c r="U536" s="12">
        <v>457.69</v>
      </c>
      <c r="V536" s="13" t="s">
        <v>32</v>
      </c>
    </row>
    <row r="537" spans="1:22" ht="22.8" customHeight="1" x14ac:dyDescent="0.3">
      <c r="A537" s="5" t="s">
        <v>58</v>
      </c>
      <c r="B537" s="5">
        <v>2020</v>
      </c>
      <c r="C537" s="5" t="s">
        <v>35</v>
      </c>
      <c r="D537" s="5" t="s">
        <v>52</v>
      </c>
      <c r="E537" s="5" t="s">
        <v>66</v>
      </c>
      <c r="F537" s="5" t="s">
        <v>67</v>
      </c>
      <c r="G537" s="5" t="s">
        <v>63</v>
      </c>
      <c r="H537" s="5" t="s">
        <v>56</v>
      </c>
      <c r="I537" s="5" t="s">
        <v>80</v>
      </c>
      <c r="J537" s="5">
        <v>313</v>
      </c>
      <c r="K537" s="5">
        <v>447.59000000000003</v>
      </c>
      <c r="N537" s="1">
        <v>2022</v>
      </c>
      <c r="O537" s="1" t="s">
        <v>41</v>
      </c>
      <c r="P537" s="1" t="s">
        <v>22</v>
      </c>
      <c r="Q537" s="2" t="s">
        <v>25</v>
      </c>
      <c r="R537" s="14">
        <v>46</v>
      </c>
      <c r="S537" s="14">
        <v>100</v>
      </c>
      <c r="T537" s="14">
        <v>224</v>
      </c>
      <c r="U537" s="12">
        <v>20</v>
      </c>
      <c r="V537" s="13" t="s">
        <v>32</v>
      </c>
    </row>
    <row r="538" spans="1:22" ht="22.8" customHeight="1" x14ac:dyDescent="0.3">
      <c r="A538" s="5" t="s">
        <v>58</v>
      </c>
      <c r="B538" s="5">
        <v>2020</v>
      </c>
      <c r="C538" s="5" t="s">
        <v>35</v>
      </c>
      <c r="D538" s="5" t="s">
        <v>52</v>
      </c>
      <c r="E538" s="5" t="s">
        <v>66</v>
      </c>
      <c r="F538" s="5" t="s">
        <v>67</v>
      </c>
      <c r="G538" s="5" t="s">
        <v>63</v>
      </c>
      <c r="H538" s="5" t="s">
        <v>56</v>
      </c>
      <c r="I538" s="5" t="s">
        <v>80</v>
      </c>
      <c r="J538" s="5">
        <v>307</v>
      </c>
      <c r="K538" s="5">
        <v>439.01</v>
      </c>
      <c r="N538" s="1">
        <v>2022</v>
      </c>
      <c r="O538" s="1" t="s">
        <v>41</v>
      </c>
      <c r="P538" s="1" t="s">
        <v>22</v>
      </c>
      <c r="Q538" s="2" t="s">
        <v>26</v>
      </c>
      <c r="R538" s="14">
        <v>34</v>
      </c>
      <c r="S538" s="14">
        <v>2288.4</v>
      </c>
      <c r="T538" s="14">
        <v>5126.0160000000005</v>
      </c>
      <c r="U538" s="12">
        <v>457.68000000000006</v>
      </c>
      <c r="V538" s="13" t="s">
        <v>32</v>
      </c>
    </row>
    <row r="539" spans="1:22" ht="22.8" customHeight="1" x14ac:dyDescent="0.3">
      <c r="A539" s="5" t="s">
        <v>51</v>
      </c>
      <c r="B539" s="5">
        <v>2020</v>
      </c>
      <c r="C539" s="5" t="s">
        <v>34</v>
      </c>
      <c r="D539" s="5" t="s">
        <v>52</v>
      </c>
      <c r="E539" s="5" t="s">
        <v>66</v>
      </c>
      <c r="F539" s="5" t="s">
        <v>67</v>
      </c>
      <c r="G539" s="5" t="s">
        <v>63</v>
      </c>
      <c r="H539" s="5" t="s">
        <v>56</v>
      </c>
      <c r="I539" s="5" t="s">
        <v>57</v>
      </c>
      <c r="J539" s="5">
        <v>334</v>
      </c>
      <c r="K539" s="5">
        <v>477.62</v>
      </c>
      <c r="N539" s="1">
        <v>2022</v>
      </c>
      <c r="O539" s="1" t="s">
        <v>41</v>
      </c>
      <c r="P539" s="1" t="s">
        <v>14</v>
      </c>
      <c r="Q539" s="10" t="s">
        <v>27</v>
      </c>
      <c r="R539" s="12">
        <v>7</v>
      </c>
      <c r="S539" s="12">
        <v>200</v>
      </c>
      <c r="T539" s="12">
        <v>224</v>
      </c>
      <c r="U539" s="12">
        <v>40</v>
      </c>
      <c r="V539" s="13" t="s">
        <v>32</v>
      </c>
    </row>
    <row r="540" spans="1:22" ht="22.8" customHeight="1" x14ac:dyDescent="0.3">
      <c r="A540" s="5" t="s">
        <v>58</v>
      </c>
      <c r="B540" s="5">
        <v>2020</v>
      </c>
      <c r="C540" s="5" t="s">
        <v>34</v>
      </c>
      <c r="D540" s="5" t="s">
        <v>52</v>
      </c>
      <c r="E540" s="5" t="s">
        <v>66</v>
      </c>
      <c r="F540" s="5" t="s">
        <v>67</v>
      </c>
      <c r="G540" s="5" t="s">
        <v>63</v>
      </c>
      <c r="H540" s="5" t="s">
        <v>56</v>
      </c>
      <c r="I540" s="5" t="s">
        <v>57</v>
      </c>
      <c r="J540" s="5">
        <v>328</v>
      </c>
      <c r="K540" s="5">
        <v>469.03999999999996</v>
      </c>
      <c r="N540" s="1">
        <v>2022</v>
      </c>
      <c r="O540" s="1" t="s">
        <v>41</v>
      </c>
      <c r="P540" s="1" t="s">
        <v>22</v>
      </c>
      <c r="Q540" s="2" t="s">
        <v>29</v>
      </c>
      <c r="R540" s="14">
        <v>3</v>
      </c>
      <c r="S540" s="14">
        <v>2288.65</v>
      </c>
      <c r="T540" s="14">
        <v>5126.576</v>
      </c>
      <c r="U540" s="12">
        <v>457.73</v>
      </c>
      <c r="V540" s="13" t="s">
        <v>32</v>
      </c>
    </row>
    <row r="541" spans="1:22" ht="22.8" customHeight="1" x14ac:dyDescent="0.3">
      <c r="A541" s="5" t="s">
        <v>60</v>
      </c>
      <c r="B541" s="5">
        <v>2020</v>
      </c>
      <c r="C541" s="5" t="s">
        <v>34</v>
      </c>
      <c r="D541" s="5" t="s">
        <v>52</v>
      </c>
      <c r="E541" s="5" t="s">
        <v>66</v>
      </c>
      <c r="F541" s="5" t="s">
        <v>67</v>
      </c>
      <c r="G541" s="5" t="s">
        <v>63</v>
      </c>
      <c r="H541" s="5" t="s">
        <v>56</v>
      </c>
      <c r="I541" s="5" t="s">
        <v>57</v>
      </c>
      <c r="J541" s="5">
        <v>337</v>
      </c>
      <c r="K541" s="5">
        <v>481.90999999999997</v>
      </c>
      <c r="N541" s="1">
        <v>2022</v>
      </c>
      <c r="O541" s="1" t="s">
        <v>41</v>
      </c>
      <c r="P541" s="1" t="s">
        <v>28</v>
      </c>
      <c r="Q541" s="2" t="s">
        <v>28</v>
      </c>
      <c r="R541" s="14">
        <v>2</v>
      </c>
      <c r="S541" s="14">
        <v>6600</v>
      </c>
      <c r="T541" s="14">
        <v>7392</v>
      </c>
      <c r="U541" s="12">
        <v>1320</v>
      </c>
      <c r="V541" s="13" t="s">
        <v>32</v>
      </c>
    </row>
    <row r="542" spans="1:22" ht="22.8" customHeight="1" x14ac:dyDescent="0.3">
      <c r="A542" s="5" t="s">
        <v>58</v>
      </c>
      <c r="B542" s="5">
        <v>2020</v>
      </c>
      <c r="C542" s="5" t="s">
        <v>34</v>
      </c>
      <c r="D542" s="5" t="s">
        <v>52</v>
      </c>
      <c r="E542" s="5" t="s">
        <v>66</v>
      </c>
      <c r="F542" s="5" t="s">
        <v>67</v>
      </c>
      <c r="G542" s="5" t="s">
        <v>63</v>
      </c>
      <c r="H542" s="5" t="s">
        <v>56</v>
      </c>
      <c r="I542" s="5" t="s">
        <v>57</v>
      </c>
      <c r="J542" s="5">
        <v>331</v>
      </c>
      <c r="K542" s="5">
        <v>473.33</v>
      </c>
      <c r="N542" s="1">
        <v>2023</v>
      </c>
      <c r="O542" s="1" t="s">
        <v>9</v>
      </c>
      <c r="P542" s="1" t="s">
        <v>10</v>
      </c>
      <c r="Q542" s="10" t="s">
        <v>11</v>
      </c>
      <c r="R542" s="12">
        <v>3566</v>
      </c>
      <c r="S542" s="12">
        <v>5492.76</v>
      </c>
      <c r="T542" s="12">
        <v>5126.576</v>
      </c>
      <c r="U542" s="12">
        <v>1098.5520000000001</v>
      </c>
      <c r="V542" s="13" t="s">
        <v>32</v>
      </c>
    </row>
    <row r="543" spans="1:22" ht="22.8" customHeight="1" x14ac:dyDescent="0.3">
      <c r="A543" s="5" t="s">
        <v>61</v>
      </c>
      <c r="B543" s="5">
        <v>2020</v>
      </c>
      <c r="C543" s="5" t="s">
        <v>34</v>
      </c>
      <c r="D543" s="5" t="s">
        <v>52</v>
      </c>
      <c r="E543" s="5" t="s">
        <v>66</v>
      </c>
      <c r="F543" s="5" t="s">
        <v>67</v>
      </c>
      <c r="G543" s="5" t="s">
        <v>63</v>
      </c>
      <c r="H543" s="5" t="s">
        <v>56</v>
      </c>
      <c r="I543" s="5" t="s">
        <v>57</v>
      </c>
      <c r="J543" s="5">
        <v>325</v>
      </c>
      <c r="K543" s="5">
        <v>464.75</v>
      </c>
      <c r="N543" s="1">
        <v>2023</v>
      </c>
      <c r="O543" s="1" t="s">
        <v>9</v>
      </c>
      <c r="P543" s="1" t="s">
        <v>10</v>
      </c>
      <c r="Q543" s="10" t="s">
        <v>13</v>
      </c>
      <c r="R543" s="12">
        <v>2498</v>
      </c>
      <c r="S543" s="12">
        <v>9600</v>
      </c>
      <c r="T543" s="12">
        <v>8960</v>
      </c>
      <c r="U543" s="12">
        <v>1920</v>
      </c>
      <c r="V543" s="13" t="s">
        <v>32</v>
      </c>
    </row>
    <row r="544" spans="1:22" ht="22.8" customHeight="1" x14ac:dyDescent="0.3">
      <c r="A544" s="5" t="s">
        <v>51</v>
      </c>
      <c r="B544" s="5">
        <v>2020</v>
      </c>
      <c r="C544" s="5" t="s">
        <v>40</v>
      </c>
      <c r="D544" s="5" t="s">
        <v>52</v>
      </c>
      <c r="E544" s="5" t="s">
        <v>66</v>
      </c>
      <c r="F544" s="5" t="s">
        <v>67</v>
      </c>
      <c r="G544" s="5" t="s">
        <v>63</v>
      </c>
      <c r="H544" s="5" t="s">
        <v>56</v>
      </c>
      <c r="I544" s="5" t="s">
        <v>57</v>
      </c>
      <c r="J544" s="5">
        <v>238</v>
      </c>
      <c r="K544" s="5">
        <v>340.34000000000003</v>
      </c>
      <c r="N544" s="1">
        <v>2023</v>
      </c>
      <c r="O544" s="1" t="s">
        <v>9</v>
      </c>
      <c r="P544" s="1" t="s">
        <v>14</v>
      </c>
      <c r="Q544" s="10" t="s">
        <v>15</v>
      </c>
      <c r="R544" s="12">
        <v>1245</v>
      </c>
      <c r="S544" s="12">
        <v>5492.6399999999994</v>
      </c>
      <c r="T544" s="12">
        <v>5126.4639999999999</v>
      </c>
      <c r="U544" s="12">
        <v>1098.528</v>
      </c>
      <c r="V544" s="13" t="s">
        <v>32</v>
      </c>
    </row>
    <row r="545" spans="1:22" ht="22.8" customHeight="1" x14ac:dyDescent="0.3">
      <c r="A545" s="5" t="s">
        <v>51</v>
      </c>
      <c r="B545" s="5">
        <v>2020</v>
      </c>
      <c r="C545" s="5" t="s">
        <v>40</v>
      </c>
      <c r="D545" s="5" t="s">
        <v>52</v>
      </c>
      <c r="E545" s="5" t="s">
        <v>66</v>
      </c>
      <c r="F545" s="5" t="s">
        <v>67</v>
      </c>
      <c r="G545" s="5" t="s">
        <v>63</v>
      </c>
      <c r="H545" s="5" t="s">
        <v>56</v>
      </c>
      <c r="I545" s="5" t="s">
        <v>57</v>
      </c>
      <c r="J545" s="5">
        <v>232</v>
      </c>
      <c r="K545" s="5">
        <v>331.76</v>
      </c>
      <c r="N545" s="1">
        <v>2023</v>
      </c>
      <c r="O545" s="1" t="s">
        <v>9</v>
      </c>
      <c r="P545" s="1" t="s">
        <v>16</v>
      </c>
      <c r="Q545" s="2" t="s">
        <v>17</v>
      </c>
      <c r="R545" s="14">
        <v>644</v>
      </c>
      <c r="S545" s="14">
        <v>6892.2</v>
      </c>
      <c r="T545" s="14">
        <v>6432.72</v>
      </c>
      <c r="U545" s="12">
        <v>1378.44</v>
      </c>
      <c r="V545" s="13" t="s">
        <v>32</v>
      </c>
    </row>
    <row r="546" spans="1:22" ht="22.8" customHeight="1" x14ac:dyDescent="0.3">
      <c r="A546" s="5" t="s">
        <v>62</v>
      </c>
      <c r="B546" s="5">
        <v>2020</v>
      </c>
      <c r="C546" s="5" t="s">
        <v>40</v>
      </c>
      <c r="D546" s="5" t="s">
        <v>52</v>
      </c>
      <c r="E546" s="5" t="s">
        <v>66</v>
      </c>
      <c r="F546" s="5" t="s">
        <v>67</v>
      </c>
      <c r="G546" s="5" t="s">
        <v>63</v>
      </c>
      <c r="H546" s="5" t="s">
        <v>56</v>
      </c>
      <c r="I546" s="5" t="s">
        <v>57</v>
      </c>
      <c r="J546" s="5">
        <v>241</v>
      </c>
      <c r="K546" s="5">
        <v>344.63</v>
      </c>
      <c r="N546" s="1">
        <v>2023</v>
      </c>
      <c r="O546" s="1" t="s">
        <v>9</v>
      </c>
      <c r="P546" s="1" t="s">
        <v>18</v>
      </c>
      <c r="Q546" s="2" t="s">
        <v>19</v>
      </c>
      <c r="R546" s="14">
        <v>643</v>
      </c>
      <c r="S546" s="14">
        <v>8400</v>
      </c>
      <c r="T546" s="14">
        <v>7840</v>
      </c>
      <c r="U546" s="12">
        <v>1680</v>
      </c>
      <c r="V546" s="13" t="s">
        <v>12</v>
      </c>
    </row>
    <row r="547" spans="1:22" ht="22.8" customHeight="1" x14ac:dyDescent="0.3">
      <c r="A547" s="5" t="s">
        <v>51</v>
      </c>
      <c r="B547" s="5">
        <v>2020</v>
      </c>
      <c r="C547" s="5" t="s">
        <v>40</v>
      </c>
      <c r="D547" s="5" t="s">
        <v>52</v>
      </c>
      <c r="E547" s="5" t="s">
        <v>66</v>
      </c>
      <c r="F547" s="5" t="s">
        <v>67</v>
      </c>
      <c r="G547" s="5" t="s">
        <v>63</v>
      </c>
      <c r="H547" s="5" t="s">
        <v>56</v>
      </c>
      <c r="I547" s="5" t="s">
        <v>57</v>
      </c>
      <c r="J547" s="5">
        <v>235</v>
      </c>
      <c r="K547" s="5">
        <v>336.05</v>
      </c>
      <c r="N547" s="1">
        <v>2023</v>
      </c>
      <c r="O547" s="1" t="s">
        <v>9</v>
      </c>
      <c r="P547" s="1" t="s">
        <v>16</v>
      </c>
      <c r="Q547" s="2" t="s">
        <v>20</v>
      </c>
      <c r="R547" s="14">
        <v>455</v>
      </c>
      <c r="S547" s="14">
        <v>5494.3200000000006</v>
      </c>
      <c r="T547" s="14">
        <v>5128.0320000000002</v>
      </c>
      <c r="U547" s="12">
        <v>1098.8640000000003</v>
      </c>
      <c r="V547" s="13" t="s">
        <v>12</v>
      </c>
    </row>
    <row r="548" spans="1:22" ht="22.8" customHeight="1" x14ac:dyDescent="0.3">
      <c r="A548" s="5" t="s">
        <v>58</v>
      </c>
      <c r="B548" s="5">
        <v>2020</v>
      </c>
      <c r="C548" s="5" t="s">
        <v>40</v>
      </c>
      <c r="D548" s="5" t="s">
        <v>52</v>
      </c>
      <c r="E548" s="5" t="s">
        <v>66</v>
      </c>
      <c r="F548" s="5" t="s">
        <v>67</v>
      </c>
      <c r="G548" s="5" t="s">
        <v>63</v>
      </c>
      <c r="H548" s="5" t="s">
        <v>56</v>
      </c>
      <c r="I548" s="5" t="s">
        <v>57</v>
      </c>
      <c r="J548" s="5">
        <v>229</v>
      </c>
      <c r="K548" s="5">
        <v>327.47000000000003</v>
      </c>
      <c r="N548" s="1">
        <v>2023</v>
      </c>
      <c r="O548" s="1" t="s">
        <v>9</v>
      </c>
      <c r="P548" s="1" t="s">
        <v>18</v>
      </c>
      <c r="Q548" s="2" t="s">
        <v>79</v>
      </c>
      <c r="R548" s="15">
        <v>345</v>
      </c>
      <c r="S548" s="15">
        <v>8400</v>
      </c>
      <c r="T548" s="15">
        <v>7840</v>
      </c>
      <c r="U548" s="12">
        <v>1680</v>
      </c>
      <c r="V548" s="13" t="s">
        <v>12</v>
      </c>
    </row>
    <row r="549" spans="1:22" ht="22.8" customHeight="1" x14ac:dyDescent="0.3">
      <c r="A549" s="5" t="s">
        <v>58</v>
      </c>
      <c r="B549" s="5">
        <v>2020</v>
      </c>
      <c r="C549" s="5" t="s">
        <v>39</v>
      </c>
      <c r="D549" s="5" t="s">
        <v>52</v>
      </c>
      <c r="E549" s="5" t="s">
        <v>66</v>
      </c>
      <c r="F549" s="5" t="s">
        <v>67</v>
      </c>
      <c r="G549" s="5" t="s">
        <v>63</v>
      </c>
      <c r="H549" s="5" t="s">
        <v>56</v>
      </c>
      <c r="I549" s="5" t="s">
        <v>80</v>
      </c>
      <c r="J549" s="5">
        <v>256</v>
      </c>
      <c r="K549" s="5">
        <v>366.08</v>
      </c>
      <c r="N549" s="1">
        <v>2023</v>
      </c>
      <c r="O549" s="1" t="s">
        <v>9</v>
      </c>
      <c r="P549" s="1" t="s">
        <v>14</v>
      </c>
      <c r="Q549" s="10" t="s">
        <v>21</v>
      </c>
      <c r="R549" s="12">
        <v>122</v>
      </c>
      <c r="S549" s="12">
        <v>120</v>
      </c>
      <c r="T549" s="12">
        <v>112</v>
      </c>
      <c r="U549" s="12">
        <v>24</v>
      </c>
      <c r="V549" s="13" t="s">
        <v>12</v>
      </c>
    </row>
    <row r="550" spans="1:22" ht="22.8" customHeight="1" x14ac:dyDescent="0.3">
      <c r="A550" s="5" t="s">
        <v>60</v>
      </c>
      <c r="B550" s="5">
        <v>2020</v>
      </c>
      <c r="C550" s="5" t="s">
        <v>39</v>
      </c>
      <c r="D550" s="5" t="s">
        <v>52</v>
      </c>
      <c r="E550" s="5" t="s">
        <v>66</v>
      </c>
      <c r="F550" s="5" t="s">
        <v>67</v>
      </c>
      <c r="G550" s="5" t="s">
        <v>63</v>
      </c>
      <c r="H550" s="5" t="s">
        <v>56</v>
      </c>
      <c r="I550" s="5" t="s">
        <v>80</v>
      </c>
      <c r="J550" s="5">
        <v>250</v>
      </c>
      <c r="K550" s="5">
        <v>357.5</v>
      </c>
      <c r="N550" s="1">
        <v>2023</v>
      </c>
      <c r="O550" s="1" t="s">
        <v>9</v>
      </c>
      <c r="P550" s="1" t="s">
        <v>22</v>
      </c>
      <c r="Q550" s="2" t="s">
        <v>23</v>
      </c>
      <c r="R550" s="14">
        <v>78</v>
      </c>
      <c r="S550" s="14">
        <v>2288.6</v>
      </c>
      <c r="T550" s="14">
        <v>5126.4639999999999</v>
      </c>
      <c r="U550" s="12">
        <v>457.72</v>
      </c>
      <c r="V550" s="13" t="s">
        <v>12</v>
      </c>
    </row>
    <row r="551" spans="1:22" ht="22.8" customHeight="1" x14ac:dyDescent="0.3">
      <c r="A551" s="5" t="s">
        <v>51</v>
      </c>
      <c r="B551" s="5">
        <v>2020</v>
      </c>
      <c r="C551" s="5" t="s">
        <v>39</v>
      </c>
      <c r="D551" s="5" t="s">
        <v>52</v>
      </c>
      <c r="E551" s="5" t="s">
        <v>66</v>
      </c>
      <c r="F551" s="5" t="s">
        <v>67</v>
      </c>
      <c r="G551" s="5" t="s">
        <v>63</v>
      </c>
      <c r="H551" s="5" t="s">
        <v>56</v>
      </c>
      <c r="I551" s="5" t="s">
        <v>57</v>
      </c>
      <c r="J551" s="5">
        <v>244</v>
      </c>
      <c r="K551" s="5">
        <v>348.92</v>
      </c>
      <c r="N551" s="1">
        <v>2023</v>
      </c>
      <c r="O551" s="1" t="s">
        <v>9</v>
      </c>
      <c r="P551" s="1" t="s">
        <v>22</v>
      </c>
      <c r="Q551" s="2" t="s">
        <v>24</v>
      </c>
      <c r="R551" s="14">
        <v>76</v>
      </c>
      <c r="S551" s="14">
        <v>2288.4499999999998</v>
      </c>
      <c r="T551" s="14">
        <v>5126.1279999999997</v>
      </c>
      <c r="U551" s="12">
        <v>457.69</v>
      </c>
      <c r="V551" s="13" t="s">
        <v>12</v>
      </c>
    </row>
    <row r="552" spans="1:22" ht="22.8" customHeight="1" x14ac:dyDescent="0.3">
      <c r="A552" s="5" t="s">
        <v>58</v>
      </c>
      <c r="B552" s="5">
        <v>2020</v>
      </c>
      <c r="C552" s="5" t="s">
        <v>39</v>
      </c>
      <c r="D552" s="5" t="s">
        <v>52</v>
      </c>
      <c r="E552" s="5" t="s">
        <v>66</v>
      </c>
      <c r="F552" s="5" t="s">
        <v>67</v>
      </c>
      <c r="G552" s="5" t="s">
        <v>63</v>
      </c>
      <c r="H552" s="5" t="s">
        <v>56</v>
      </c>
      <c r="I552" s="5" t="s">
        <v>80</v>
      </c>
      <c r="J552" s="5">
        <v>253</v>
      </c>
      <c r="K552" s="5">
        <v>361.78999999999996</v>
      </c>
      <c r="N552" s="1">
        <v>2023</v>
      </c>
      <c r="O552" s="1" t="s">
        <v>9</v>
      </c>
      <c r="P552" s="1" t="s">
        <v>22</v>
      </c>
      <c r="Q552" s="2" t="s">
        <v>25</v>
      </c>
      <c r="R552" s="14">
        <v>46</v>
      </c>
      <c r="S552" s="14">
        <v>100</v>
      </c>
      <c r="T552" s="14">
        <v>224</v>
      </c>
      <c r="U552" s="12">
        <v>20</v>
      </c>
      <c r="V552" s="13" t="s">
        <v>12</v>
      </c>
    </row>
    <row r="553" spans="1:22" ht="22.8" customHeight="1" x14ac:dyDescent="0.3">
      <c r="A553" s="5" t="s">
        <v>51</v>
      </c>
      <c r="B553" s="5">
        <v>2020</v>
      </c>
      <c r="C553" s="5" t="s">
        <v>39</v>
      </c>
      <c r="D553" s="5" t="s">
        <v>52</v>
      </c>
      <c r="E553" s="5" t="s">
        <v>66</v>
      </c>
      <c r="F553" s="5" t="s">
        <v>67</v>
      </c>
      <c r="G553" s="5" t="s">
        <v>63</v>
      </c>
      <c r="H553" s="5" t="s">
        <v>56</v>
      </c>
      <c r="I553" s="5" t="s">
        <v>80</v>
      </c>
      <c r="J553" s="5">
        <v>247</v>
      </c>
      <c r="K553" s="5">
        <v>353.21</v>
      </c>
      <c r="N553" s="1">
        <v>2023</v>
      </c>
      <c r="O553" s="1" t="s">
        <v>9</v>
      </c>
      <c r="P553" s="1" t="s">
        <v>22</v>
      </c>
      <c r="Q553" s="2" t="s">
        <v>26</v>
      </c>
      <c r="R553" s="14">
        <v>34</v>
      </c>
      <c r="S553" s="14">
        <v>2288.4</v>
      </c>
      <c r="T553" s="14">
        <v>5126.0160000000005</v>
      </c>
      <c r="U553" s="12">
        <v>457.68000000000006</v>
      </c>
      <c r="V553" s="13" t="s">
        <v>12</v>
      </c>
    </row>
    <row r="554" spans="1:22" ht="22.8" customHeight="1" x14ac:dyDescent="0.3">
      <c r="A554" s="5" t="s">
        <v>58</v>
      </c>
      <c r="B554" s="5">
        <v>2020</v>
      </c>
      <c r="C554" s="5" t="s">
        <v>38</v>
      </c>
      <c r="D554" s="5" t="s">
        <v>52</v>
      </c>
      <c r="E554" s="5" t="s">
        <v>66</v>
      </c>
      <c r="F554" s="5" t="s">
        <v>67</v>
      </c>
      <c r="G554" s="5" t="s">
        <v>63</v>
      </c>
      <c r="H554" s="5" t="s">
        <v>56</v>
      </c>
      <c r="I554" s="5" t="s">
        <v>80</v>
      </c>
      <c r="J554" s="5">
        <v>274</v>
      </c>
      <c r="K554" s="5">
        <v>391.82</v>
      </c>
      <c r="N554" s="1">
        <v>2023</v>
      </c>
      <c r="O554" s="1" t="s">
        <v>9</v>
      </c>
      <c r="P554" s="1" t="s">
        <v>14</v>
      </c>
      <c r="Q554" s="10" t="s">
        <v>27</v>
      </c>
      <c r="R554" s="12">
        <v>7</v>
      </c>
      <c r="S554" s="12">
        <v>200</v>
      </c>
      <c r="T554" s="12">
        <v>224</v>
      </c>
      <c r="U554" s="12">
        <v>40</v>
      </c>
      <c r="V554" s="13" t="s">
        <v>12</v>
      </c>
    </row>
    <row r="555" spans="1:22" ht="22.8" customHeight="1" x14ac:dyDescent="0.3">
      <c r="A555" s="5" t="s">
        <v>51</v>
      </c>
      <c r="B555" s="5">
        <v>2020</v>
      </c>
      <c r="C555" s="5" t="s">
        <v>38</v>
      </c>
      <c r="D555" s="5" t="s">
        <v>52</v>
      </c>
      <c r="E555" s="5" t="s">
        <v>66</v>
      </c>
      <c r="F555" s="5" t="s">
        <v>67</v>
      </c>
      <c r="G555" s="5" t="s">
        <v>63</v>
      </c>
      <c r="H555" s="5" t="s">
        <v>56</v>
      </c>
      <c r="I555" s="5" t="s">
        <v>80</v>
      </c>
      <c r="J555" s="5">
        <v>268</v>
      </c>
      <c r="K555" s="5">
        <v>383.24</v>
      </c>
      <c r="N555" s="1">
        <v>2023</v>
      </c>
      <c r="O555" s="1" t="s">
        <v>9</v>
      </c>
      <c r="P555" s="1" t="s">
        <v>28</v>
      </c>
      <c r="Q555" s="2" t="s">
        <v>28</v>
      </c>
      <c r="R555" s="14">
        <v>3</v>
      </c>
      <c r="S555" s="14">
        <v>4577.3</v>
      </c>
      <c r="T555" s="14">
        <v>7392</v>
      </c>
      <c r="U555" s="12">
        <v>915.46</v>
      </c>
      <c r="V555" s="13" t="s">
        <v>12</v>
      </c>
    </row>
    <row r="556" spans="1:22" ht="22.8" customHeight="1" x14ac:dyDescent="0.3">
      <c r="A556" s="5" t="s">
        <v>60</v>
      </c>
      <c r="B556" s="5">
        <v>2020</v>
      </c>
      <c r="C556" s="5" t="s">
        <v>38</v>
      </c>
      <c r="D556" s="5" t="s">
        <v>52</v>
      </c>
      <c r="E556" s="5" t="s">
        <v>66</v>
      </c>
      <c r="F556" s="5" t="s">
        <v>67</v>
      </c>
      <c r="G556" s="5" t="s">
        <v>63</v>
      </c>
      <c r="H556" s="5" t="s">
        <v>56</v>
      </c>
      <c r="I556" s="5" t="s">
        <v>80</v>
      </c>
      <c r="J556" s="5">
        <v>262</v>
      </c>
      <c r="K556" s="5">
        <v>374.65999999999997</v>
      </c>
      <c r="N556" s="1">
        <v>2023</v>
      </c>
      <c r="O556" s="1" t="s">
        <v>9</v>
      </c>
      <c r="P556" s="1" t="s">
        <v>22</v>
      </c>
      <c r="Q556" s="2" t="s">
        <v>29</v>
      </c>
      <c r="R556" s="14">
        <v>3</v>
      </c>
      <c r="S556" s="14">
        <v>3300</v>
      </c>
      <c r="T556" s="14">
        <v>5126.576</v>
      </c>
      <c r="U556" s="12">
        <v>660</v>
      </c>
      <c r="V556" s="13" t="s">
        <v>12</v>
      </c>
    </row>
    <row r="557" spans="1:22" ht="22.8" customHeight="1" x14ac:dyDescent="0.3">
      <c r="A557" s="5" t="s">
        <v>58</v>
      </c>
      <c r="B557" s="5">
        <v>2020</v>
      </c>
      <c r="C557" s="5" t="s">
        <v>38</v>
      </c>
      <c r="D557" s="5" t="s">
        <v>52</v>
      </c>
      <c r="E557" s="5" t="s">
        <v>66</v>
      </c>
      <c r="F557" s="5" t="s">
        <v>67</v>
      </c>
      <c r="G557" s="5" t="s">
        <v>63</v>
      </c>
      <c r="H557" s="5" t="s">
        <v>56</v>
      </c>
      <c r="I557" s="5" t="s">
        <v>80</v>
      </c>
      <c r="J557" s="5">
        <v>271</v>
      </c>
      <c r="K557" s="5">
        <v>387.53</v>
      </c>
      <c r="N557" s="1">
        <v>2023</v>
      </c>
      <c r="O557" s="1" t="s">
        <v>30</v>
      </c>
      <c r="P557" s="1" t="s">
        <v>10</v>
      </c>
      <c r="Q557" s="10" t="s">
        <v>11</v>
      </c>
      <c r="R557" s="12">
        <v>3566</v>
      </c>
      <c r="S557" s="12">
        <v>4577.3</v>
      </c>
      <c r="T557" s="12">
        <v>5126.576</v>
      </c>
      <c r="U557" s="12">
        <v>915.46</v>
      </c>
      <c r="V557" s="13" t="s">
        <v>12</v>
      </c>
    </row>
    <row r="558" spans="1:22" ht="22.8" customHeight="1" x14ac:dyDescent="0.3">
      <c r="A558" s="5" t="s">
        <v>60</v>
      </c>
      <c r="B558" s="5">
        <v>2020</v>
      </c>
      <c r="C558" s="5" t="s">
        <v>38</v>
      </c>
      <c r="D558" s="5" t="s">
        <v>52</v>
      </c>
      <c r="E558" s="5" t="s">
        <v>66</v>
      </c>
      <c r="F558" s="5" t="s">
        <v>67</v>
      </c>
      <c r="G558" s="5" t="s">
        <v>63</v>
      </c>
      <c r="H558" s="5" t="s">
        <v>56</v>
      </c>
      <c r="I558" s="5" t="s">
        <v>80</v>
      </c>
      <c r="J558" s="5">
        <v>265</v>
      </c>
      <c r="K558" s="5">
        <v>378.95</v>
      </c>
      <c r="N558" s="1">
        <v>2023</v>
      </c>
      <c r="O558" s="1" t="s">
        <v>30</v>
      </c>
      <c r="P558" s="1" t="s">
        <v>10</v>
      </c>
      <c r="Q558" s="10" t="s">
        <v>13</v>
      </c>
      <c r="R558" s="12">
        <v>2498</v>
      </c>
      <c r="S558" s="12">
        <v>8000</v>
      </c>
      <c r="T558" s="12">
        <v>8960</v>
      </c>
      <c r="U558" s="12">
        <v>1600</v>
      </c>
      <c r="V558" s="13" t="s">
        <v>12</v>
      </c>
    </row>
    <row r="559" spans="1:22" ht="22.8" customHeight="1" x14ac:dyDescent="0.3">
      <c r="A559" s="5" t="s">
        <v>51</v>
      </c>
      <c r="B559" s="5">
        <v>2020</v>
      </c>
      <c r="C559" s="5" t="s">
        <v>38</v>
      </c>
      <c r="D559" s="5" t="s">
        <v>52</v>
      </c>
      <c r="E559" s="5" t="s">
        <v>66</v>
      </c>
      <c r="F559" s="5" t="s">
        <v>67</v>
      </c>
      <c r="G559" s="5" t="s">
        <v>63</v>
      </c>
      <c r="H559" s="5" t="s">
        <v>56</v>
      </c>
      <c r="I559" s="5" t="s">
        <v>80</v>
      </c>
      <c r="J559" s="5">
        <v>259</v>
      </c>
      <c r="K559" s="5">
        <v>370.37</v>
      </c>
      <c r="N559" s="1">
        <v>2023</v>
      </c>
      <c r="O559" s="1" t="s">
        <v>30</v>
      </c>
      <c r="P559" s="1" t="s">
        <v>14</v>
      </c>
      <c r="Q559" s="10" t="s">
        <v>15</v>
      </c>
      <c r="R559" s="12">
        <v>1245</v>
      </c>
      <c r="S559" s="12">
        <v>4577.2</v>
      </c>
      <c r="T559" s="12">
        <v>5126.4639999999999</v>
      </c>
      <c r="U559" s="12">
        <v>915.44</v>
      </c>
      <c r="V559" s="13" t="s">
        <v>12</v>
      </c>
    </row>
    <row r="560" spans="1:22" ht="22.8" customHeight="1" x14ac:dyDescent="0.3">
      <c r="A560" s="5" t="s">
        <v>60</v>
      </c>
      <c r="B560" s="5">
        <v>2020</v>
      </c>
      <c r="C560" s="5" t="s">
        <v>33</v>
      </c>
      <c r="D560" s="5" t="s">
        <v>64</v>
      </c>
      <c r="E560" s="5" t="s">
        <v>66</v>
      </c>
      <c r="F560" s="5" t="s">
        <v>67</v>
      </c>
      <c r="G560" s="5" t="s">
        <v>63</v>
      </c>
      <c r="H560" s="5" t="s">
        <v>56</v>
      </c>
      <c r="I560" s="5" t="s">
        <v>80</v>
      </c>
      <c r="J560" s="5">
        <v>158</v>
      </c>
      <c r="K560" s="5">
        <v>225.94</v>
      </c>
      <c r="N560" s="1">
        <v>2023</v>
      </c>
      <c r="O560" s="1" t="s">
        <v>30</v>
      </c>
      <c r="P560" s="1" t="s">
        <v>16</v>
      </c>
      <c r="Q560" s="2" t="s">
        <v>17</v>
      </c>
      <c r="R560" s="14">
        <v>644</v>
      </c>
      <c r="S560" s="14">
        <v>5743.5</v>
      </c>
      <c r="T560" s="14">
        <v>6432.72</v>
      </c>
      <c r="U560" s="12">
        <v>1148.7</v>
      </c>
      <c r="V560" s="13" t="s">
        <v>12</v>
      </c>
    </row>
    <row r="561" spans="1:22" ht="22.8" customHeight="1" x14ac:dyDescent="0.3">
      <c r="A561" s="5" t="s">
        <v>51</v>
      </c>
      <c r="B561" s="5">
        <v>2020</v>
      </c>
      <c r="C561" s="5" t="s">
        <v>33</v>
      </c>
      <c r="D561" s="5" t="s">
        <v>64</v>
      </c>
      <c r="E561" s="5" t="s">
        <v>66</v>
      </c>
      <c r="F561" s="5" t="s">
        <v>67</v>
      </c>
      <c r="G561" s="5" t="s">
        <v>63</v>
      </c>
      <c r="H561" s="5" t="s">
        <v>56</v>
      </c>
      <c r="I561" s="5" t="s">
        <v>80</v>
      </c>
      <c r="J561" s="5">
        <v>206</v>
      </c>
      <c r="K561" s="5">
        <v>294.58</v>
      </c>
      <c r="N561" s="1">
        <v>2023</v>
      </c>
      <c r="O561" s="1" t="s">
        <v>30</v>
      </c>
      <c r="P561" s="1" t="s">
        <v>18</v>
      </c>
      <c r="Q561" s="2" t="s">
        <v>19</v>
      </c>
      <c r="R561" s="14">
        <v>643</v>
      </c>
      <c r="S561" s="14">
        <v>7000</v>
      </c>
      <c r="T561" s="14">
        <v>7840</v>
      </c>
      <c r="U561" s="12">
        <v>1400</v>
      </c>
      <c r="V561" s="13" t="s">
        <v>12</v>
      </c>
    </row>
    <row r="562" spans="1:22" ht="22.8" customHeight="1" x14ac:dyDescent="0.3">
      <c r="A562" s="5" t="s">
        <v>58</v>
      </c>
      <c r="B562" s="5">
        <v>2020</v>
      </c>
      <c r="C562" s="5" t="s">
        <v>33</v>
      </c>
      <c r="D562" s="5" t="s">
        <v>64</v>
      </c>
      <c r="E562" s="5" t="s">
        <v>66</v>
      </c>
      <c r="F562" s="5" t="s">
        <v>67</v>
      </c>
      <c r="G562" s="5" t="s">
        <v>63</v>
      </c>
      <c r="H562" s="5" t="s">
        <v>56</v>
      </c>
      <c r="I562" s="5" t="s">
        <v>80</v>
      </c>
      <c r="J562" s="5">
        <v>134</v>
      </c>
      <c r="K562" s="5">
        <v>191.62</v>
      </c>
      <c r="N562" s="1">
        <v>2023</v>
      </c>
      <c r="O562" s="1" t="s">
        <v>30</v>
      </c>
      <c r="P562" s="1" t="s">
        <v>16</v>
      </c>
      <c r="Q562" s="2" t="s">
        <v>20</v>
      </c>
      <c r="R562" s="14">
        <v>455</v>
      </c>
      <c r="S562" s="14">
        <v>4578.6000000000004</v>
      </c>
      <c r="T562" s="14">
        <v>5128.0320000000002</v>
      </c>
      <c r="U562" s="12">
        <v>915.72000000000014</v>
      </c>
      <c r="V562" s="13" t="s">
        <v>12</v>
      </c>
    </row>
    <row r="563" spans="1:22" ht="22.8" customHeight="1" x14ac:dyDescent="0.3">
      <c r="A563" s="5" t="s">
        <v>60</v>
      </c>
      <c r="B563" s="5">
        <v>2020</v>
      </c>
      <c r="C563" s="5" t="s">
        <v>33</v>
      </c>
      <c r="D563" s="5" t="s">
        <v>64</v>
      </c>
      <c r="E563" s="5" t="s">
        <v>66</v>
      </c>
      <c r="F563" s="5" t="s">
        <v>67</v>
      </c>
      <c r="G563" s="5" t="s">
        <v>63</v>
      </c>
      <c r="H563" s="5" t="s">
        <v>56</v>
      </c>
      <c r="I563" s="5" t="s">
        <v>80</v>
      </c>
      <c r="J563" s="5">
        <v>160</v>
      </c>
      <c r="K563" s="5">
        <v>228.8</v>
      </c>
      <c r="N563" s="1">
        <v>2023</v>
      </c>
      <c r="O563" s="1" t="s">
        <v>30</v>
      </c>
      <c r="P563" s="1" t="s">
        <v>18</v>
      </c>
      <c r="Q563" s="2" t="s">
        <v>79</v>
      </c>
      <c r="R563" s="15">
        <v>345</v>
      </c>
      <c r="S563" s="15">
        <v>7000</v>
      </c>
      <c r="T563" s="15">
        <v>7840</v>
      </c>
      <c r="U563" s="12">
        <v>1400</v>
      </c>
      <c r="V563" s="13" t="s">
        <v>12</v>
      </c>
    </row>
    <row r="564" spans="1:22" ht="22.8" customHeight="1" x14ac:dyDescent="0.3">
      <c r="A564" s="5" t="s">
        <v>60</v>
      </c>
      <c r="B564" s="5">
        <v>2020</v>
      </c>
      <c r="C564" s="5" t="s">
        <v>33</v>
      </c>
      <c r="D564" s="5" t="s">
        <v>64</v>
      </c>
      <c r="E564" s="5" t="s">
        <v>66</v>
      </c>
      <c r="F564" s="5" t="s">
        <v>67</v>
      </c>
      <c r="G564" s="5" t="s">
        <v>63</v>
      </c>
      <c r="H564" s="5" t="s">
        <v>56</v>
      </c>
      <c r="I564" s="5" t="s">
        <v>80</v>
      </c>
      <c r="J564" s="5">
        <v>208</v>
      </c>
      <c r="K564" s="5">
        <v>297.44</v>
      </c>
      <c r="N564" s="1">
        <v>2023</v>
      </c>
      <c r="O564" s="1" t="s">
        <v>30</v>
      </c>
      <c r="P564" s="1" t="s">
        <v>14</v>
      </c>
      <c r="Q564" s="10" t="s">
        <v>21</v>
      </c>
      <c r="R564" s="12">
        <v>122</v>
      </c>
      <c r="S564" s="12">
        <v>100</v>
      </c>
      <c r="T564" s="12">
        <v>112</v>
      </c>
      <c r="U564" s="12">
        <v>20</v>
      </c>
      <c r="V564" s="13" t="s">
        <v>12</v>
      </c>
    </row>
    <row r="565" spans="1:22" ht="22.8" customHeight="1" x14ac:dyDescent="0.3">
      <c r="A565" s="5" t="s">
        <v>60</v>
      </c>
      <c r="B565" s="5">
        <v>2020</v>
      </c>
      <c r="C565" s="5" t="s">
        <v>33</v>
      </c>
      <c r="D565" s="5" t="s">
        <v>64</v>
      </c>
      <c r="E565" s="5" t="s">
        <v>66</v>
      </c>
      <c r="F565" s="5" t="s">
        <v>67</v>
      </c>
      <c r="G565" s="5" t="s">
        <v>63</v>
      </c>
      <c r="H565" s="5" t="s">
        <v>56</v>
      </c>
      <c r="I565" s="5" t="s">
        <v>80</v>
      </c>
      <c r="J565" s="5">
        <v>136</v>
      </c>
      <c r="K565" s="5">
        <v>194.48</v>
      </c>
      <c r="N565" s="1">
        <v>2023</v>
      </c>
      <c r="O565" s="1" t="s">
        <v>30</v>
      </c>
      <c r="P565" s="1" t="s">
        <v>22</v>
      </c>
      <c r="Q565" s="2" t="s">
        <v>23</v>
      </c>
      <c r="R565" s="14">
        <v>78</v>
      </c>
      <c r="S565" s="14">
        <v>2288.6</v>
      </c>
      <c r="T565" s="14">
        <v>5126.4639999999999</v>
      </c>
      <c r="U565" s="12">
        <v>457.72</v>
      </c>
      <c r="V565" s="13" t="s">
        <v>12</v>
      </c>
    </row>
    <row r="566" spans="1:22" ht="22.8" customHeight="1" x14ac:dyDescent="0.3">
      <c r="A566" s="5" t="s">
        <v>51</v>
      </c>
      <c r="B566" s="5">
        <v>2020</v>
      </c>
      <c r="C566" s="5" t="s">
        <v>33</v>
      </c>
      <c r="D566" s="5" t="s">
        <v>64</v>
      </c>
      <c r="E566" s="5" t="s">
        <v>66</v>
      </c>
      <c r="F566" s="5" t="s">
        <v>67</v>
      </c>
      <c r="G566" s="5" t="s">
        <v>63</v>
      </c>
      <c r="H566" s="5" t="s">
        <v>56</v>
      </c>
      <c r="I566" s="5" t="s">
        <v>80</v>
      </c>
      <c r="J566" s="5">
        <v>812</v>
      </c>
      <c r="K566" s="5">
        <v>1161.1599999999999</v>
      </c>
      <c r="N566" s="1">
        <v>2023</v>
      </c>
      <c r="O566" s="1" t="s">
        <v>30</v>
      </c>
      <c r="P566" s="1" t="s">
        <v>22</v>
      </c>
      <c r="Q566" s="2" t="s">
        <v>24</v>
      </c>
      <c r="R566" s="14">
        <v>76</v>
      </c>
      <c r="S566" s="14">
        <v>2288.4499999999998</v>
      </c>
      <c r="T566" s="14">
        <v>5126.1279999999997</v>
      </c>
      <c r="U566" s="12">
        <v>457.69</v>
      </c>
      <c r="V566" s="13" t="s">
        <v>12</v>
      </c>
    </row>
    <row r="567" spans="1:22" ht="22.8" customHeight="1" x14ac:dyDescent="0.3">
      <c r="A567" s="5" t="s">
        <v>58</v>
      </c>
      <c r="B567" s="5">
        <v>2020</v>
      </c>
      <c r="C567" s="5" t="s">
        <v>33</v>
      </c>
      <c r="D567" s="5" t="s">
        <v>64</v>
      </c>
      <c r="E567" s="5" t="s">
        <v>66</v>
      </c>
      <c r="F567" s="5" t="s">
        <v>67</v>
      </c>
      <c r="G567" s="5" t="s">
        <v>63</v>
      </c>
      <c r="H567" s="5" t="s">
        <v>56</v>
      </c>
      <c r="I567" s="5" t="s">
        <v>80</v>
      </c>
      <c r="J567" s="5">
        <v>899</v>
      </c>
      <c r="K567" s="5">
        <v>1285.57</v>
      </c>
      <c r="N567" s="1">
        <v>2023</v>
      </c>
      <c r="O567" s="1" t="s">
        <v>30</v>
      </c>
      <c r="P567" s="1" t="s">
        <v>22</v>
      </c>
      <c r="Q567" s="2" t="s">
        <v>25</v>
      </c>
      <c r="R567" s="14">
        <v>46</v>
      </c>
      <c r="S567" s="14">
        <v>100</v>
      </c>
      <c r="T567" s="14">
        <v>224</v>
      </c>
      <c r="U567" s="12">
        <v>20</v>
      </c>
      <c r="V567" s="13" t="s">
        <v>12</v>
      </c>
    </row>
    <row r="568" spans="1:22" ht="22.8" customHeight="1" x14ac:dyDescent="0.3">
      <c r="A568" s="5" t="s">
        <v>58</v>
      </c>
      <c r="B568" s="5">
        <v>2020</v>
      </c>
      <c r="C568" s="5" t="s">
        <v>33</v>
      </c>
      <c r="D568" s="5" t="s">
        <v>64</v>
      </c>
      <c r="E568" s="5" t="s">
        <v>66</v>
      </c>
      <c r="F568" s="5" t="s">
        <v>67</v>
      </c>
      <c r="G568" s="5" t="s">
        <v>63</v>
      </c>
      <c r="H568" s="5" t="s">
        <v>56</v>
      </c>
      <c r="I568" s="5" t="s">
        <v>80</v>
      </c>
      <c r="J568" s="5">
        <v>852</v>
      </c>
      <c r="K568" s="5">
        <v>526.24</v>
      </c>
      <c r="N568" s="1">
        <v>2023</v>
      </c>
      <c r="O568" s="1" t="s">
        <v>30</v>
      </c>
      <c r="P568" s="1" t="s">
        <v>22</v>
      </c>
      <c r="Q568" s="2" t="s">
        <v>26</v>
      </c>
      <c r="R568" s="14">
        <v>34</v>
      </c>
      <c r="S568" s="14">
        <v>2288.4</v>
      </c>
      <c r="T568" s="14">
        <v>5126.0160000000005</v>
      </c>
      <c r="U568" s="12">
        <v>457.68000000000006</v>
      </c>
      <c r="V568" s="13" t="s">
        <v>12</v>
      </c>
    </row>
    <row r="569" spans="1:22" ht="22.8" customHeight="1" x14ac:dyDescent="0.3">
      <c r="A569" s="5" t="s">
        <v>58</v>
      </c>
      <c r="B569" s="5">
        <v>2020</v>
      </c>
      <c r="C569" s="5" t="s">
        <v>33</v>
      </c>
      <c r="D569" s="5" t="s">
        <v>64</v>
      </c>
      <c r="E569" s="5" t="s">
        <v>66</v>
      </c>
      <c r="F569" s="5" t="s">
        <v>67</v>
      </c>
      <c r="G569" s="5" t="s">
        <v>63</v>
      </c>
      <c r="H569" s="5" t="s">
        <v>56</v>
      </c>
      <c r="I569" s="5" t="s">
        <v>80</v>
      </c>
      <c r="J569" s="5">
        <v>885</v>
      </c>
      <c r="K569" s="5">
        <v>526.24</v>
      </c>
      <c r="N569" s="1">
        <v>2023</v>
      </c>
      <c r="O569" s="1" t="s">
        <v>30</v>
      </c>
      <c r="P569" s="1" t="s">
        <v>14</v>
      </c>
      <c r="Q569" s="10" t="s">
        <v>27</v>
      </c>
      <c r="R569" s="12">
        <v>7</v>
      </c>
      <c r="S569" s="12">
        <v>200</v>
      </c>
      <c r="T569" s="12">
        <v>224</v>
      </c>
      <c r="U569" s="12">
        <v>40</v>
      </c>
      <c r="V569" s="13" t="s">
        <v>12</v>
      </c>
    </row>
    <row r="570" spans="1:22" ht="22.8" customHeight="1" x14ac:dyDescent="0.3">
      <c r="A570" s="5" t="s">
        <v>51</v>
      </c>
      <c r="B570" s="5">
        <v>2020</v>
      </c>
      <c r="C570" s="5" t="s">
        <v>33</v>
      </c>
      <c r="D570" s="5" t="s">
        <v>64</v>
      </c>
      <c r="E570" s="5" t="s">
        <v>66</v>
      </c>
      <c r="F570" s="5" t="s">
        <v>67</v>
      </c>
      <c r="G570" s="5" t="s">
        <v>63</v>
      </c>
      <c r="H570" s="5" t="s">
        <v>56</v>
      </c>
      <c r="I570" s="5" t="s">
        <v>80</v>
      </c>
      <c r="J570" s="5">
        <v>135</v>
      </c>
      <c r="K570" s="5">
        <v>193.05</v>
      </c>
      <c r="N570" s="1">
        <v>2023</v>
      </c>
      <c r="O570" s="1" t="s">
        <v>30</v>
      </c>
      <c r="P570" s="1" t="s">
        <v>22</v>
      </c>
      <c r="Q570" s="2" t="s">
        <v>29</v>
      </c>
      <c r="R570" s="14">
        <v>3</v>
      </c>
      <c r="S570" s="14">
        <v>3300</v>
      </c>
      <c r="T570" s="14">
        <v>5126.576</v>
      </c>
      <c r="U570" s="12">
        <v>660</v>
      </c>
      <c r="V570" s="13" t="s">
        <v>12</v>
      </c>
    </row>
    <row r="571" spans="1:22" ht="22.8" customHeight="1" x14ac:dyDescent="0.3">
      <c r="A571" s="5" t="s">
        <v>60</v>
      </c>
      <c r="B571" s="5">
        <v>2020</v>
      </c>
      <c r="C571" s="5" t="s">
        <v>33</v>
      </c>
      <c r="D571" s="5" t="s">
        <v>64</v>
      </c>
      <c r="E571" s="5" t="s">
        <v>66</v>
      </c>
      <c r="F571" s="5" t="s">
        <v>67</v>
      </c>
      <c r="G571" s="5" t="s">
        <v>63</v>
      </c>
      <c r="H571" s="5" t="s">
        <v>56</v>
      </c>
      <c r="I571" s="5" t="s">
        <v>80</v>
      </c>
      <c r="J571" s="5">
        <v>163</v>
      </c>
      <c r="K571" s="5">
        <v>233.09</v>
      </c>
      <c r="N571" s="1">
        <v>2023</v>
      </c>
      <c r="O571" s="1" t="s">
        <v>30</v>
      </c>
      <c r="P571" s="1" t="s">
        <v>28</v>
      </c>
      <c r="Q571" s="2" t="s">
        <v>28</v>
      </c>
      <c r="R571" s="14">
        <v>2</v>
      </c>
      <c r="S571" s="14">
        <v>6600</v>
      </c>
      <c r="T571" s="14">
        <v>7392</v>
      </c>
      <c r="U571" s="12">
        <v>1320</v>
      </c>
      <c r="V571" s="13" t="s">
        <v>12</v>
      </c>
    </row>
    <row r="572" spans="1:22" ht="22.8" customHeight="1" x14ac:dyDescent="0.3">
      <c r="A572" s="5" t="s">
        <v>58</v>
      </c>
      <c r="B572" s="5">
        <v>2020</v>
      </c>
      <c r="C572" s="5" t="s">
        <v>33</v>
      </c>
      <c r="D572" s="5" t="s">
        <v>64</v>
      </c>
      <c r="E572" s="5" t="s">
        <v>66</v>
      </c>
      <c r="F572" s="5" t="s">
        <v>67</v>
      </c>
      <c r="G572" s="5" t="s">
        <v>63</v>
      </c>
      <c r="H572" s="5" t="s">
        <v>56</v>
      </c>
      <c r="I572" s="5" t="s">
        <v>80</v>
      </c>
      <c r="J572" s="5">
        <v>205</v>
      </c>
      <c r="K572" s="5">
        <v>293.14999999999998</v>
      </c>
      <c r="N572" s="1">
        <v>2023</v>
      </c>
      <c r="O572" s="1" t="s">
        <v>31</v>
      </c>
      <c r="P572" s="1" t="s">
        <v>10</v>
      </c>
      <c r="Q572" s="10" t="s">
        <v>11</v>
      </c>
      <c r="R572" s="12">
        <v>3566</v>
      </c>
      <c r="S572" s="12">
        <v>4577.3</v>
      </c>
      <c r="T572" s="12">
        <v>5126.576</v>
      </c>
      <c r="U572" s="12">
        <v>915.46</v>
      </c>
      <c r="V572" s="13" t="s">
        <v>12</v>
      </c>
    </row>
    <row r="573" spans="1:22" ht="22.8" customHeight="1" x14ac:dyDescent="0.3">
      <c r="A573" s="5" t="s">
        <v>60</v>
      </c>
      <c r="B573" s="5">
        <v>2020</v>
      </c>
      <c r="C573" s="5" t="s">
        <v>33</v>
      </c>
      <c r="D573" s="5" t="s">
        <v>64</v>
      </c>
      <c r="E573" s="5" t="s">
        <v>66</v>
      </c>
      <c r="F573" s="5" t="s">
        <v>67</v>
      </c>
      <c r="G573" s="5" t="s">
        <v>63</v>
      </c>
      <c r="H573" s="5" t="s">
        <v>56</v>
      </c>
      <c r="I573" s="5" t="s">
        <v>80</v>
      </c>
      <c r="J573" s="5">
        <v>133</v>
      </c>
      <c r="K573" s="5">
        <v>190.19</v>
      </c>
      <c r="N573" s="1">
        <v>2023</v>
      </c>
      <c r="O573" s="1" t="s">
        <v>31</v>
      </c>
      <c r="P573" s="1" t="s">
        <v>10</v>
      </c>
      <c r="Q573" s="10" t="s">
        <v>13</v>
      </c>
      <c r="R573" s="12">
        <v>2498</v>
      </c>
      <c r="S573" s="12">
        <v>8000</v>
      </c>
      <c r="T573" s="12">
        <v>8960</v>
      </c>
      <c r="U573" s="12">
        <v>1600</v>
      </c>
      <c r="V573" s="13" t="s">
        <v>12</v>
      </c>
    </row>
    <row r="574" spans="1:22" ht="22.8" customHeight="1" x14ac:dyDescent="0.3">
      <c r="A574" s="5" t="s">
        <v>58</v>
      </c>
      <c r="B574" s="5">
        <v>2020</v>
      </c>
      <c r="C574" s="5" t="s">
        <v>33</v>
      </c>
      <c r="D574" s="5" t="s">
        <v>64</v>
      </c>
      <c r="E574" s="5" t="s">
        <v>66</v>
      </c>
      <c r="F574" s="5" t="s">
        <v>67</v>
      </c>
      <c r="G574" s="5" t="s">
        <v>63</v>
      </c>
      <c r="H574" s="5" t="s">
        <v>56</v>
      </c>
      <c r="I574" s="5" t="s">
        <v>80</v>
      </c>
      <c r="J574" s="5">
        <v>821</v>
      </c>
      <c r="K574" s="5">
        <v>1174.03</v>
      </c>
      <c r="N574" s="1">
        <v>2023</v>
      </c>
      <c r="O574" s="1" t="s">
        <v>31</v>
      </c>
      <c r="P574" s="1" t="s">
        <v>14</v>
      </c>
      <c r="Q574" s="10" t="s">
        <v>15</v>
      </c>
      <c r="R574" s="12">
        <v>1245</v>
      </c>
      <c r="S574" s="12">
        <v>4577.2</v>
      </c>
      <c r="T574" s="12">
        <v>5126.4639999999999</v>
      </c>
      <c r="U574" s="12">
        <v>915.44</v>
      </c>
      <c r="V574" s="13" t="s">
        <v>12</v>
      </c>
    </row>
    <row r="575" spans="1:22" ht="22.8" customHeight="1" x14ac:dyDescent="0.3">
      <c r="A575" s="5" t="s">
        <v>58</v>
      </c>
      <c r="B575" s="5">
        <v>2020</v>
      </c>
      <c r="C575" s="5" t="s">
        <v>33</v>
      </c>
      <c r="D575" s="5" t="s">
        <v>64</v>
      </c>
      <c r="E575" s="5" t="s">
        <v>66</v>
      </c>
      <c r="F575" s="5" t="s">
        <v>67</v>
      </c>
      <c r="G575" s="5" t="s">
        <v>63</v>
      </c>
      <c r="H575" s="5" t="s">
        <v>56</v>
      </c>
      <c r="I575" s="5" t="s">
        <v>80</v>
      </c>
      <c r="J575" s="5">
        <v>854</v>
      </c>
      <c r="K575" s="5">
        <v>1221.22</v>
      </c>
      <c r="N575" s="1">
        <v>2023</v>
      </c>
      <c r="O575" s="1" t="s">
        <v>31</v>
      </c>
      <c r="P575" s="1" t="s">
        <v>16</v>
      </c>
      <c r="Q575" s="2" t="s">
        <v>17</v>
      </c>
      <c r="R575" s="14">
        <v>644</v>
      </c>
      <c r="S575" s="14">
        <v>10000</v>
      </c>
      <c r="T575" s="14">
        <v>6432.72</v>
      </c>
      <c r="U575" s="12">
        <v>2000</v>
      </c>
      <c r="V575" s="13" t="s">
        <v>12</v>
      </c>
    </row>
    <row r="576" spans="1:22" ht="22.8" customHeight="1" x14ac:dyDescent="0.3">
      <c r="A576" s="5" t="s">
        <v>60</v>
      </c>
      <c r="B576" s="5">
        <v>2020</v>
      </c>
      <c r="C576" s="5" t="s">
        <v>33</v>
      </c>
      <c r="D576" s="5" t="s">
        <v>64</v>
      </c>
      <c r="E576" s="5" t="s">
        <v>66</v>
      </c>
      <c r="F576" s="5" t="s">
        <v>67</v>
      </c>
      <c r="G576" s="5" t="s">
        <v>63</v>
      </c>
      <c r="H576" s="5" t="s">
        <v>56</v>
      </c>
      <c r="I576" s="5" t="s">
        <v>80</v>
      </c>
      <c r="J576" s="5">
        <v>131</v>
      </c>
      <c r="K576" s="5">
        <v>187.32999999999998</v>
      </c>
      <c r="N576" s="1">
        <v>2023</v>
      </c>
      <c r="O576" s="1" t="s">
        <v>31</v>
      </c>
      <c r="P576" s="1" t="s">
        <v>18</v>
      </c>
      <c r="Q576" s="2" t="s">
        <v>19</v>
      </c>
      <c r="R576" s="14">
        <v>643</v>
      </c>
      <c r="S576" s="14">
        <v>7000</v>
      </c>
      <c r="T576" s="14">
        <v>7840</v>
      </c>
      <c r="U576" s="12">
        <v>1400</v>
      </c>
      <c r="V576" s="13" t="s">
        <v>12</v>
      </c>
    </row>
    <row r="577" spans="1:22" ht="22.8" customHeight="1" x14ac:dyDescent="0.3">
      <c r="A577" s="5" t="s">
        <v>51</v>
      </c>
      <c r="B577" s="5">
        <v>2020</v>
      </c>
      <c r="C577" s="5" t="s">
        <v>37</v>
      </c>
      <c r="D577" s="5" t="s">
        <v>64</v>
      </c>
      <c r="E577" s="5" t="s">
        <v>66</v>
      </c>
      <c r="F577" s="5" t="s">
        <v>67</v>
      </c>
      <c r="G577" s="5" t="s">
        <v>63</v>
      </c>
      <c r="H577" s="5" t="s">
        <v>56</v>
      </c>
      <c r="I577" s="5" t="s">
        <v>80</v>
      </c>
      <c r="J577" s="5">
        <v>140</v>
      </c>
      <c r="K577" s="5">
        <v>200.2</v>
      </c>
      <c r="N577" s="1">
        <v>2023</v>
      </c>
      <c r="O577" s="1" t="s">
        <v>31</v>
      </c>
      <c r="P577" s="1" t="s">
        <v>16</v>
      </c>
      <c r="Q577" s="2" t="s">
        <v>20</v>
      </c>
      <c r="R577" s="14">
        <v>455</v>
      </c>
      <c r="S577" s="14">
        <v>4578.6000000000004</v>
      </c>
      <c r="T577" s="14">
        <v>5128.0320000000002</v>
      </c>
      <c r="U577" s="12">
        <v>915.72000000000014</v>
      </c>
      <c r="V577" s="13" t="s">
        <v>12</v>
      </c>
    </row>
    <row r="578" spans="1:22" ht="22.8" customHeight="1" x14ac:dyDescent="0.3">
      <c r="A578" s="5" t="s">
        <v>51</v>
      </c>
      <c r="B578" s="5">
        <v>2020</v>
      </c>
      <c r="C578" s="5" t="s">
        <v>37</v>
      </c>
      <c r="D578" s="5" t="s">
        <v>64</v>
      </c>
      <c r="E578" s="5" t="s">
        <v>66</v>
      </c>
      <c r="F578" s="5" t="s">
        <v>67</v>
      </c>
      <c r="G578" s="5" t="s">
        <v>63</v>
      </c>
      <c r="H578" s="5" t="s">
        <v>56</v>
      </c>
      <c r="I578" s="5" t="s">
        <v>80</v>
      </c>
      <c r="J578" s="5">
        <v>188</v>
      </c>
      <c r="K578" s="5">
        <v>268.84000000000003</v>
      </c>
      <c r="N578" s="1">
        <v>2023</v>
      </c>
      <c r="O578" s="1" t="s">
        <v>31</v>
      </c>
      <c r="P578" s="1" t="s">
        <v>18</v>
      </c>
      <c r="Q578" s="2" t="s">
        <v>79</v>
      </c>
      <c r="R578" s="15">
        <v>345</v>
      </c>
      <c r="S578" s="15">
        <v>7000</v>
      </c>
      <c r="T578" s="15">
        <v>7840</v>
      </c>
      <c r="U578" s="12">
        <v>1400</v>
      </c>
      <c r="V578" s="13" t="s">
        <v>12</v>
      </c>
    </row>
    <row r="579" spans="1:22" ht="22.8" customHeight="1" x14ac:dyDescent="0.3">
      <c r="A579" s="5" t="s">
        <v>60</v>
      </c>
      <c r="B579" s="5">
        <v>2020</v>
      </c>
      <c r="C579" s="5" t="s">
        <v>37</v>
      </c>
      <c r="D579" s="5" t="s">
        <v>64</v>
      </c>
      <c r="E579" s="5" t="s">
        <v>66</v>
      </c>
      <c r="F579" s="5" t="s">
        <v>67</v>
      </c>
      <c r="G579" s="5" t="s">
        <v>63</v>
      </c>
      <c r="H579" s="5" t="s">
        <v>56</v>
      </c>
      <c r="I579" s="5" t="s">
        <v>80</v>
      </c>
      <c r="J579" s="5">
        <v>356</v>
      </c>
      <c r="K579" s="5">
        <v>509.08</v>
      </c>
      <c r="N579" s="1">
        <v>2023</v>
      </c>
      <c r="O579" s="1" t="s">
        <v>31</v>
      </c>
      <c r="P579" s="1" t="s">
        <v>14</v>
      </c>
      <c r="Q579" s="10" t="s">
        <v>21</v>
      </c>
      <c r="R579" s="12">
        <v>122</v>
      </c>
      <c r="S579" s="12">
        <v>100</v>
      </c>
      <c r="T579" s="12">
        <v>112</v>
      </c>
      <c r="U579" s="12">
        <v>20</v>
      </c>
      <c r="V579" s="13" t="s">
        <v>12</v>
      </c>
    </row>
    <row r="580" spans="1:22" ht="22.8" customHeight="1" x14ac:dyDescent="0.3">
      <c r="A580" s="5" t="s">
        <v>51</v>
      </c>
      <c r="B580" s="5">
        <v>2020</v>
      </c>
      <c r="C580" s="5" t="s">
        <v>37</v>
      </c>
      <c r="D580" s="5" t="s">
        <v>64</v>
      </c>
      <c r="E580" s="5" t="s">
        <v>66</v>
      </c>
      <c r="F580" s="5" t="s">
        <v>67</v>
      </c>
      <c r="G580" s="5" t="s">
        <v>63</v>
      </c>
      <c r="H580" s="5" t="s">
        <v>56</v>
      </c>
      <c r="I580" s="5" t="s">
        <v>80</v>
      </c>
      <c r="J580" s="5">
        <v>184</v>
      </c>
      <c r="K580" s="5">
        <v>263.12</v>
      </c>
      <c r="N580" s="1">
        <v>2023</v>
      </c>
      <c r="O580" s="1" t="s">
        <v>31</v>
      </c>
      <c r="P580" s="1" t="s">
        <v>22</v>
      </c>
      <c r="Q580" s="2" t="s">
        <v>23</v>
      </c>
      <c r="R580" s="14">
        <v>78</v>
      </c>
      <c r="S580" s="14">
        <v>2288.6</v>
      </c>
      <c r="T580" s="14">
        <v>5126.4639999999999</v>
      </c>
      <c r="U580" s="12">
        <v>457.72</v>
      </c>
      <c r="V580" s="13" t="s">
        <v>12</v>
      </c>
    </row>
    <row r="581" spans="1:22" ht="22.8" customHeight="1" x14ac:dyDescent="0.3">
      <c r="A581" s="5" t="s">
        <v>58</v>
      </c>
      <c r="B581" s="5">
        <v>2020</v>
      </c>
      <c r="C581" s="5" t="s">
        <v>37</v>
      </c>
      <c r="D581" s="5" t="s">
        <v>64</v>
      </c>
      <c r="E581" s="5" t="s">
        <v>66</v>
      </c>
      <c r="F581" s="5" t="s">
        <v>67</v>
      </c>
      <c r="G581" s="5" t="s">
        <v>63</v>
      </c>
      <c r="H581" s="5" t="s">
        <v>56</v>
      </c>
      <c r="I581" s="5" t="s">
        <v>80</v>
      </c>
      <c r="J581" s="5">
        <v>358</v>
      </c>
      <c r="K581" s="5">
        <v>511.94</v>
      </c>
      <c r="N581" s="1">
        <v>2023</v>
      </c>
      <c r="O581" s="1" t="s">
        <v>31</v>
      </c>
      <c r="P581" s="1" t="s">
        <v>22</v>
      </c>
      <c r="Q581" s="2" t="s">
        <v>24</v>
      </c>
      <c r="R581" s="14">
        <v>76</v>
      </c>
      <c r="S581" s="14">
        <v>2288.4499999999998</v>
      </c>
      <c r="T581" s="14">
        <v>5126.1279999999997</v>
      </c>
      <c r="U581" s="12">
        <v>457.69</v>
      </c>
      <c r="V581" s="13" t="s">
        <v>12</v>
      </c>
    </row>
    <row r="582" spans="1:22" ht="22.8" customHeight="1" x14ac:dyDescent="0.3">
      <c r="A582" s="5" t="s">
        <v>62</v>
      </c>
      <c r="B582" s="5">
        <v>2020</v>
      </c>
      <c r="C582" s="5" t="s">
        <v>37</v>
      </c>
      <c r="D582" s="5" t="s">
        <v>64</v>
      </c>
      <c r="E582" s="5" t="s">
        <v>66</v>
      </c>
      <c r="F582" s="5" t="s">
        <v>67</v>
      </c>
      <c r="G582" s="5" t="s">
        <v>63</v>
      </c>
      <c r="H582" s="5" t="s">
        <v>56</v>
      </c>
      <c r="I582" s="5" t="s">
        <v>80</v>
      </c>
      <c r="J582" s="5">
        <v>816</v>
      </c>
      <c r="K582" s="5">
        <v>1166.8800000000001</v>
      </c>
      <c r="N582" s="1">
        <v>2023</v>
      </c>
      <c r="O582" s="1" t="s">
        <v>31</v>
      </c>
      <c r="P582" s="1" t="s">
        <v>22</v>
      </c>
      <c r="Q582" s="2" t="s">
        <v>25</v>
      </c>
      <c r="R582" s="14">
        <v>46</v>
      </c>
      <c r="S582" s="14">
        <v>100</v>
      </c>
      <c r="T582" s="14">
        <v>224</v>
      </c>
      <c r="U582" s="12">
        <v>20</v>
      </c>
      <c r="V582" s="13" t="s">
        <v>12</v>
      </c>
    </row>
    <row r="583" spans="1:22" ht="22.8" customHeight="1" x14ac:dyDescent="0.3">
      <c r="A583" s="5" t="s">
        <v>60</v>
      </c>
      <c r="B583" s="5">
        <v>2020</v>
      </c>
      <c r="C583" s="5" t="s">
        <v>37</v>
      </c>
      <c r="D583" s="5" t="s">
        <v>64</v>
      </c>
      <c r="E583" s="5" t="s">
        <v>66</v>
      </c>
      <c r="F583" s="5" t="s">
        <v>67</v>
      </c>
      <c r="G583" s="5" t="s">
        <v>63</v>
      </c>
      <c r="H583" s="5" t="s">
        <v>56</v>
      </c>
      <c r="I583" s="5" t="s">
        <v>80</v>
      </c>
      <c r="J583" s="5">
        <v>849</v>
      </c>
      <c r="K583" s="5">
        <v>1214.07</v>
      </c>
      <c r="N583" s="1">
        <v>2023</v>
      </c>
      <c r="O583" s="1" t="s">
        <v>31</v>
      </c>
      <c r="P583" s="1" t="s">
        <v>22</v>
      </c>
      <c r="Q583" s="2" t="s">
        <v>26</v>
      </c>
      <c r="R583" s="14">
        <v>34</v>
      </c>
      <c r="S583" s="14">
        <v>2288.4</v>
      </c>
      <c r="T583" s="14">
        <v>5126.0160000000005</v>
      </c>
      <c r="U583" s="12">
        <v>457.68000000000006</v>
      </c>
      <c r="V583" s="13" t="s">
        <v>12</v>
      </c>
    </row>
    <row r="584" spans="1:22" ht="22.8" customHeight="1" x14ac:dyDescent="0.3">
      <c r="A584" s="5" t="s">
        <v>51</v>
      </c>
      <c r="B584" s="5">
        <v>2020</v>
      </c>
      <c r="C584" s="5" t="s">
        <v>37</v>
      </c>
      <c r="D584" s="5" t="s">
        <v>64</v>
      </c>
      <c r="E584" s="5" t="s">
        <v>66</v>
      </c>
      <c r="F584" s="5" t="s">
        <v>67</v>
      </c>
      <c r="G584" s="5" t="s">
        <v>63</v>
      </c>
      <c r="H584" s="5" t="s">
        <v>56</v>
      </c>
      <c r="I584" s="5" t="s">
        <v>80</v>
      </c>
      <c r="J584" s="5">
        <v>902</v>
      </c>
      <c r="K584" s="5">
        <v>1289.8600000000001</v>
      </c>
      <c r="N584" s="1">
        <v>2023</v>
      </c>
      <c r="O584" s="1" t="s">
        <v>31</v>
      </c>
      <c r="P584" s="1" t="s">
        <v>14</v>
      </c>
      <c r="Q584" s="10" t="s">
        <v>27</v>
      </c>
      <c r="R584" s="12">
        <v>7</v>
      </c>
      <c r="S584" s="12">
        <v>200</v>
      </c>
      <c r="T584" s="12">
        <v>224</v>
      </c>
      <c r="U584" s="12">
        <v>40</v>
      </c>
      <c r="V584" s="13" t="s">
        <v>12</v>
      </c>
    </row>
    <row r="585" spans="1:22" ht="22.8" customHeight="1" x14ac:dyDescent="0.3">
      <c r="A585" s="5" t="s">
        <v>51</v>
      </c>
      <c r="B585" s="5">
        <v>2020</v>
      </c>
      <c r="C585" s="5" t="s">
        <v>37</v>
      </c>
      <c r="D585" s="5" t="s">
        <v>64</v>
      </c>
      <c r="E585" s="5" t="s">
        <v>66</v>
      </c>
      <c r="F585" s="5" t="s">
        <v>67</v>
      </c>
      <c r="G585" s="5" t="s">
        <v>63</v>
      </c>
      <c r="H585" s="5" t="s">
        <v>56</v>
      </c>
      <c r="I585" s="5" t="s">
        <v>80</v>
      </c>
      <c r="J585" s="5">
        <v>855</v>
      </c>
      <c r="K585" s="5">
        <v>526.24</v>
      </c>
      <c r="N585" s="1">
        <v>2023</v>
      </c>
      <c r="O585" s="1" t="s">
        <v>31</v>
      </c>
      <c r="P585" s="1" t="s">
        <v>22</v>
      </c>
      <c r="Q585" s="2" t="s">
        <v>29</v>
      </c>
      <c r="R585" s="14">
        <v>3</v>
      </c>
      <c r="S585" s="14">
        <v>2288.65</v>
      </c>
      <c r="T585" s="14">
        <v>5126.576</v>
      </c>
      <c r="U585" s="12">
        <v>457.73</v>
      </c>
      <c r="V585" s="13" t="s">
        <v>12</v>
      </c>
    </row>
    <row r="586" spans="1:22" ht="22.8" customHeight="1" x14ac:dyDescent="0.3">
      <c r="A586" s="5" t="s">
        <v>62</v>
      </c>
      <c r="B586" s="5">
        <v>2020</v>
      </c>
      <c r="C586" s="5" t="s">
        <v>37</v>
      </c>
      <c r="D586" s="5" t="s">
        <v>64</v>
      </c>
      <c r="E586" s="5" t="s">
        <v>66</v>
      </c>
      <c r="F586" s="5" t="s">
        <v>67</v>
      </c>
      <c r="G586" s="5" t="s">
        <v>63</v>
      </c>
      <c r="H586" s="5" t="s">
        <v>56</v>
      </c>
      <c r="I586" s="5" t="s">
        <v>80</v>
      </c>
      <c r="J586" s="5">
        <v>357</v>
      </c>
      <c r="K586" s="5">
        <v>510.51</v>
      </c>
      <c r="N586" s="1">
        <v>2023</v>
      </c>
      <c r="O586" s="1" t="s">
        <v>31</v>
      </c>
      <c r="P586" s="1" t="s">
        <v>28</v>
      </c>
      <c r="Q586" s="2" t="s">
        <v>28</v>
      </c>
      <c r="R586" s="14">
        <v>2</v>
      </c>
      <c r="S586" s="14">
        <v>6600</v>
      </c>
      <c r="T586" s="14">
        <v>7392</v>
      </c>
      <c r="U586" s="12">
        <v>1320</v>
      </c>
      <c r="V586" s="13" t="s">
        <v>12</v>
      </c>
    </row>
    <row r="587" spans="1:22" ht="22.8" customHeight="1" x14ac:dyDescent="0.3">
      <c r="A587" s="5" t="s">
        <v>58</v>
      </c>
      <c r="B587" s="5">
        <v>2020</v>
      </c>
      <c r="C587" s="5" t="s">
        <v>37</v>
      </c>
      <c r="D587" s="5" t="s">
        <v>64</v>
      </c>
      <c r="E587" s="5" t="s">
        <v>66</v>
      </c>
      <c r="F587" s="5" t="s">
        <v>67</v>
      </c>
      <c r="G587" s="5" t="s">
        <v>63</v>
      </c>
      <c r="H587" s="5" t="s">
        <v>56</v>
      </c>
      <c r="I587" s="5" t="s">
        <v>80</v>
      </c>
      <c r="J587" s="5">
        <v>139</v>
      </c>
      <c r="K587" s="5">
        <v>198.76999999999998</v>
      </c>
      <c r="N587" s="1">
        <v>2023</v>
      </c>
      <c r="O587" s="1" t="s">
        <v>33</v>
      </c>
      <c r="P587" s="1" t="s">
        <v>10</v>
      </c>
      <c r="Q587" s="10" t="s">
        <v>11</v>
      </c>
      <c r="R587" s="12">
        <v>3566</v>
      </c>
      <c r="S587" s="12">
        <v>4577.3</v>
      </c>
      <c r="T587" s="12">
        <v>5126.576</v>
      </c>
      <c r="U587" s="12">
        <v>915.46</v>
      </c>
      <c r="V587" s="13" t="s">
        <v>12</v>
      </c>
    </row>
    <row r="588" spans="1:22" ht="22.8" customHeight="1" x14ac:dyDescent="0.3">
      <c r="A588" s="5" t="s">
        <v>61</v>
      </c>
      <c r="B588" s="5">
        <v>2020</v>
      </c>
      <c r="C588" s="5" t="s">
        <v>37</v>
      </c>
      <c r="D588" s="5" t="s">
        <v>64</v>
      </c>
      <c r="E588" s="5" t="s">
        <v>66</v>
      </c>
      <c r="F588" s="5" t="s">
        <v>67</v>
      </c>
      <c r="G588" s="5" t="s">
        <v>63</v>
      </c>
      <c r="H588" s="5" t="s">
        <v>56</v>
      </c>
      <c r="I588" s="5" t="s">
        <v>80</v>
      </c>
      <c r="J588" s="5">
        <v>187</v>
      </c>
      <c r="K588" s="5">
        <v>267.40999999999997</v>
      </c>
      <c r="N588" s="1">
        <v>2023</v>
      </c>
      <c r="O588" s="1" t="s">
        <v>33</v>
      </c>
      <c r="P588" s="1" t="s">
        <v>10</v>
      </c>
      <c r="Q588" s="10" t="s">
        <v>13</v>
      </c>
      <c r="R588" s="12">
        <v>2498</v>
      </c>
      <c r="S588" s="12">
        <v>8000</v>
      </c>
      <c r="T588" s="12">
        <v>8960</v>
      </c>
      <c r="U588" s="12">
        <v>1600</v>
      </c>
      <c r="V588" s="13" t="s">
        <v>32</v>
      </c>
    </row>
    <row r="589" spans="1:22" ht="22.8" customHeight="1" x14ac:dyDescent="0.3">
      <c r="A589" s="5" t="s">
        <v>60</v>
      </c>
      <c r="B589" s="5">
        <v>2020</v>
      </c>
      <c r="C589" s="5" t="s">
        <v>37</v>
      </c>
      <c r="D589" s="5" t="s">
        <v>64</v>
      </c>
      <c r="E589" s="5" t="s">
        <v>66</v>
      </c>
      <c r="F589" s="5" t="s">
        <v>67</v>
      </c>
      <c r="G589" s="5" t="s">
        <v>63</v>
      </c>
      <c r="H589" s="5" t="s">
        <v>56</v>
      </c>
      <c r="I589" s="5" t="s">
        <v>80</v>
      </c>
      <c r="J589" s="5">
        <v>825</v>
      </c>
      <c r="K589" s="5">
        <v>1179.75</v>
      </c>
      <c r="N589" s="1">
        <v>2023</v>
      </c>
      <c r="O589" s="1" t="s">
        <v>33</v>
      </c>
      <c r="P589" s="1" t="s">
        <v>14</v>
      </c>
      <c r="Q589" s="10" t="s">
        <v>15</v>
      </c>
      <c r="R589" s="12">
        <v>1245</v>
      </c>
      <c r="S589" s="12">
        <v>4577.2</v>
      </c>
      <c r="T589" s="12">
        <v>5126.4639999999999</v>
      </c>
      <c r="U589" s="12">
        <v>915.44</v>
      </c>
      <c r="V589" s="13" t="s">
        <v>32</v>
      </c>
    </row>
    <row r="590" spans="1:22" ht="22.8" customHeight="1" x14ac:dyDescent="0.3">
      <c r="A590" s="5" t="s">
        <v>58</v>
      </c>
      <c r="B590" s="5">
        <v>2020</v>
      </c>
      <c r="C590" s="5" t="s">
        <v>37</v>
      </c>
      <c r="D590" s="5" t="s">
        <v>64</v>
      </c>
      <c r="E590" s="5" t="s">
        <v>66</v>
      </c>
      <c r="F590" s="5" t="s">
        <v>67</v>
      </c>
      <c r="G590" s="5" t="s">
        <v>63</v>
      </c>
      <c r="H590" s="5" t="s">
        <v>56</v>
      </c>
      <c r="I590" s="5" t="s">
        <v>80</v>
      </c>
      <c r="J590" s="5">
        <v>858</v>
      </c>
      <c r="K590" s="5">
        <v>1226.94</v>
      </c>
      <c r="N590" s="1">
        <v>2023</v>
      </c>
      <c r="O590" s="1" t="s">
        <v>33</v>
      </c>
      <c r="P590" s="1" t="s">
        <v>16</v>
      </c>
      <c r="Q590" s="2" t="s">
        <v>17</v>
      </c>
      <c r="R590" s="14">
        <v>644</v>
      </c>
      <c r="S590" s="14">
        <v>15000</v>
      </c>
      <c r="T590" s="14">
        <v>6432.72</v>
      </c>
      <c r="U590" s="12">
        <v>3000</v>
      </c>
      <c r="V590" s="13" t="s">
        <v>32</v>
      </c>
    </row>
    <row r="591" spans="1:22" ht="22.8" customHeight="1" x14ac:dyDescent="0.3">
      <c r="A591" s="5" t="s">
        <v>51</v>
      </c>
      <c r="B591" s="5">
        <v>2020</v>
      </c>
      <c r="C591" s="5" t="s">
        <v>37</v>
      </c>
      <c r="D591" s="5" t="s">
        <v>64</v>
      </c>
      <c r="E591" s="5" t="s">
        <v>66</v>
      </c>
      <c r="F591" s="5" t="s">
        <v>67</v>
      </c>
      <c r="G591" s="5" t="s">
        <v>63</v>
      </c>
      <c r="H591" s="5" t="s">
        <v>56</v>
      </c>
      <c r="I591" s="5" t="s">
        <v>80</v>
      </c>
      <c r="J591" s="5">
        <v>359</v>
      </c>
      <c r="K591" s="5">
        <v>513.37</v>
      </c>
      <c r="N591" s="1">
        <v>2023</v>
      </c>
      <c r="O591" s="1" t="s">
        <v>33</v>
      </c>
      <c r="P591" s="1" t="s">
        <v>18</v>
      </c>
      <c r="Q591" s="2" t="s">
        <v>19</v>
      </c>
      <c r="R591" s="14">
        <v>643</v>
      </c>
      <c r="S591" s="14">
        <v>7000</v>
      </c>
      <c r="T591" s="14">
        <v>7840</v>
      </c>
      <c r="U591" s="12">
        <v>1400</v>
      </c>
      <c r="V591" s="13" t="s">
        <v>32</v>
      </c>
    </row>
    <row r="592" spans="1:22" ht="22.8" customHeight="1" x14ac:dyDescent="0.3">
      <c r="A592" s="5" t="s">
        <v>62</v>
      </c>
      <c r="B592" s="5">
        <v>2020</v>
      </c>
      <c r="C592" s="5" t="s">
        <v>41</v>
      </c>
      <c r="D592" s="5" t="s">
        <v>64</v>
      </c>
      <c r="E592" s="5" t="s">
        <v>66</v>
      </c>
      <c r="F592" s="5" t="s">
        <v>67</v>
      </c>
      <c r="G592" s="5" t="s">
        <v>63</v>
      </c>
      <c r="H592" s="5" t="s">
        <v>56</v>
      </c>
      <c r="I592" s="5" t="s">
        <v>80</v>
      </c>
      <c r="J592" s="5">
        <v>362</v>
      </c>
      <c r="K592" s="5">
        <v>517.66</v>
      </c>
      <c r="N592" s="1">
        <v>2023</v>
      </c>
      <c r="O592" s="1" t="s">
        <v>33</v>
      </c>
      <c r="P592" s="1" t="s">
        <v>16</v>
      </c>
      <c r="Q592" s="2" t="s">
        <v>20</v>
      </c>
      <c r="R592" s="14">
        <v>455</v>
      </c>
      <c r="S592" s="14">
        <v>14000</v>
      </c>
      <c r="T592" s="14">
        <v>5128.0320000000002</v>
      </c>
      <c r="U592" s="12">
        <v>2800</v>
      </c>
      <c r="V592" s="13" t="s">
        <v>32</v>
      </c>
    </row>
    <row r="593" spans="1:22" ht="22.8" customHeight="1" x14ac:dyDescent="0.3">
      <c r="A593" s="5" t="s">
        <v>60</v>
      </c>
      <c r="B593" s="5">
        <v>2020</v>
      </c>
      <c r="C593" s="5" t="s">
        <v>41</v>
      </c>
      <c r="D593" s="5" t="s">
        <v>64</v>
      </c>
      <c r="E593" s="5" t="s">
        <v>66</v>
      </c>
      <c r="F593" s="5" t="s">
        <v>67</v>
      </c>
      <c r="G593" s="5" t="s">
        <v>63</v>
      </c>
      <c r="H593" s="5" t="s">
        <v>56</v>
      </c>
      <c r="I593" s="5" t="s">
        <v>80</v>
      </c>
      <c r="J593" s="5">
        <v>164</v>
      </c>
      <c r="K593" s="5">
        <v>234.51999999999998</v>
      </c>
      <c r="N593" s="1">
        <v>2023</v>
      </c>
      <c r="O593" s="1" t="s">
        <v>33</v>
      </c>
      <c r="P593" s="1" t="s">
        <v>18</v>
      </c>
      <c r="Q593" s="2" t="s">
        <v>79</v>
      </c>
      <c r="R593" s="15">
        <v>345</v>
      </c>
      <c r="S593" s="15">
        <v>7000</v>
      </c>
      <c r="T593" s="15">
        <v>7840</v>
      </c>
      <c r="U593" s="12">
        <v>1400</v>
      </c>
      <c r="V593" s="13" t="s">
        <v>32</v>
      </c>
    </row>
    <row r="594" spans="1:22" ht="22.8" customHeight="1" x14ac:dyDescent="0.3">
      <c r="A594" s="5" t="s">
        <v>58</v>
      </c>
      <c r="B594" s="5">
        <v>2020</v>
      </c>
      <c r="C594" s="5" t="s">
        <v>41</v>
      </c>
      <c r="D594" s="5" t="s">
        <v>64</v>
      </c>
      <c r="E594" s="5" t="s">
        <v>66</v>
      </c>
      <c r="F594" s="5" t="s">
        <v>67</v>
      </c>
      <c r="G594" s="5" t="s">
        <v>63</v>
      </c>
      <c r="H594" s="5" t="s">
        <v>56</v>
      </c>
      <c r="I594" s="5" t="s">
        <v>80</v>
      </c>
      <c r="J594" s="5">
        <v>338</v>
      </c>
      <c r="K594" s="5">
        <v>483.34000000000003</v>
      </c>
      <c r="N594" s="1">
        <v>2023</v>
      </c>
      <c r="O594" s="1" t="s">
        <v>33</v>
      </c>
      <c r="P594" s="1" t="s">
        <v>14</v>
      </c>
      <c r="Q594" s="10" t="s">
        <v>21</v>
      </c>
      <c r="R594" s="12">
        <v>122</v>
      </c>
      <c r="S594" s="12">
        <v>100</v>
      </c>
      <c r="T594" s="12">
        <v>112</v>
      </c>
      <c r="U594" s="12">
        <v>20</v>
      </c>
      <c r="V594" s="13" t="s">
        <v>32</v>
      </c>
    </row>
    <row r="595" spans="1:22" ht="22.8" customHeight="1" x14ac:dyDescent="0.3">
      <c r="A595" s="5" t="s">
        <v>61</v>
      </c>
      <c r="B595" s="5">
        <v>2020</v>
      </c>
      <c r="C595" s="5" t="s">
        <v>41</v>
      </c>
      <c r="D595" s="5" t="s">
        <v>64</v>
      </c>
      <c r="E595" s="5" t="s">
        <v>66</v>
      </c>
      <c r="F595" s="5" t="s">
        <v>67</v>
      </c>
      <c r="G595" s="5" t="s">
        <v>63</v>
      </c>
      <c r="H595" s="5" t="s">
        <v>56</v>
      </c>
      <c r="I595" s="5" t="s">
        <v>80</v>
      </c>
      <c r="J595" s="5">
        <v>364</v>
      </c>
      <c r="K595" s="5">
        <v>520.52</v>
      </c>
      <c r="N595" s="1">
        <v>2023</v>
      </c>
      <c r="O595" s="1" t="s">
        <v>33</v>
      </c>
      <c r="P595" s="1" t="s">
        <v>22</v>
      </c>
      <c r="Q595" s="2" t="s">
        <v>23</v>
      </c>
      <c r="R595" s="14">
        <v>78</v>
      </c>
      <c r="S595" s="14">
        <v>2288.6</v>
      </c>
      <c r="T595" s="14">
        <v>5126.4639999999999</v>
      </c>
      <c r="U595" s="12">
        <v>457.72</v>
      </c>
      <c r="V595" s="13" t="s">
        <v>32</v>
      </c>
    </row>
    <row r="596" spans="1:22" ht="22.8" customHeight="1" x14ac:dyDescent="0.3">
      <c r="A596" s="5" t="s">
        <v>51</v>
      </c>
      <c r="B596" s="5">
        <v>2020</v>
      </c>
      <c r="C596" s="5" t="s">
        <v>41</v>
      </c>
      <c r="D596" s="5" t="s">
        <v>64</v>
      </c>
      <c r="E596" s="5" t="s">
        <v>66</v>
      </c>
      <c r="F596" s="5" t="s">
        <v>67</v>
      </c>
      <c r="G596" s="5" t="s">
        <v>63</v>
      </c>
      <c r="H596" s="5" t="s">
        <v>56</v>
      </c>
      <c r="I596" s="5" t="s">
        <v>80</v>
      </c>
      <c r="J596" s="5">
        <v>166</v>
      </c>
      <c r="K596" s="5">
        <v>237.38</v>
      </c>
      <c r="N596" s="1">
        <v>2023</v>
      </c>
      <c r="O596" s="1" t="s">
        <v>33</v>
      </c>
      <c r="P596" s="1" t="s">
        <v>22</v>
      </c>
      <c r="Q596" s="2" t="s">
        <v>24</v>
      </c>
      <c r="R596" s="14">
        <v>76</v>
      </c>
      <c r="S596" s="14">
        <v>2288.4499999999998</v>
      </c>
      <c r="T596" s="14">
        <v>5126.1279999999997</v>
      </c>
      <c r="U596" s="12">
        <v>457.69</v>
      </c>
      <c r="V596" s="13" t="s">
        <v>32</v>
      </c>
    </row>
    <row r="597" spans="1:22" ht="22.8" customHeight="1" x14ac:dyDescent="0.3">
      <c r="A597" s="5" t="s">
        <v>51</v>
      </c>
      <c r="B597" s="5">
        <v>2020</v>
      </c>
      <c r="C597" s="5" t="s">
        <v>41</v>
      </c>
      <c r="D597" s="5" t="s">
        <v>64</v>
      </c>
      <c r="E597" s="5" t="s">
        <v>66</v>
      </c>
      <c r="F597" s="5" t="s">
        <v>67</v>
      </c>
      <c r="G597" s="5" t="s">
        <v>63</v>
      </c>
      <c r="H597" s="5" t="s">
        <v>56</v>
      </c>
      <c r="I597" s="5" t="s">
        <v>80</v>
      </c>
      <c r="J597" s="5">
        <v>819</v>
      </c>
      <c r="K597" s="5">
        <v>1171.17</v>
      </c>
      <c r="N597" s="1">
        <v>2023</v>
      </c>
      <c r="O597" s="1" t="s">
        <v>33</v>
      </c>
      <c r="P597" s="1" t="s">
        <v>22</v>
      </c>
      <c r="Q597" s="2" t="s">
        <v>25</v>
      </c>
      <c r="R597" s="14">
        <v>46</v>
      </c>
      <c r="S597" s="14">
        <v>100</v>
      </c>
      <c r="T597" s="14">
        <v>224</v>
      </c>
      <c r="U597" s="12">
        <v>20</v>
      </c>
      <c r="V597" s="13" t="s">
        <v>32</v>
      </c>
    </row>
    <row r="598" spans="1:22" ht="22.8" customHeight="1" x14ac:dyDescent="0.3">
      <c r="A598" s="5" t="s">
        <v>51</v>
      </c>
      <c r="B598" s="5">
        <v>2020</v>
      </c>
      <c r="C598" s="5" t="s">
        <v>41</v>
      </c>
      <c r="D598" s="5" t="s">
        <v>64</v>
      </c>
      <c r="E598" s="5" t="s">
        <v>66</v>
      </c>
      <c r="F598" s="5" t="s">
        <v>67</v>
      </c>
      <c r="G598" s="5" t="s">
        <v>63</v>
      </c>
      <c r="H598" s="5" t="s">
        <v>56</v>
      </c>
      <c r="I598" s="5" t="s">
        <v>80</v>
      </c>
      <c r="J598" s="5">
        <v>853</v>
      </c>
      <c r="K598" s="5">
        <v>1219.79</v>
      </c>
      <c r="N598" s="1">
        <v>2023</v>
      </c>
      <c r="O598" s="1" t="s">
        <v>33</v>
      </c>
      <c r="P598" s="1" t="s">
        <v>22</v>
      </c>
      <c r="Q598" s="2" t="s">
        <v>26</v>
      </c>
      <c r="R598" s="14">
        <v>34</v>
      </c>
      <c r="S598" s="14">
        <v>2288.4</v>
      </c>
      <c r="T598" s="14">
        <v>5126.0160000000005</v>
      </c>
      <c r="U598" s="12">
        <v>457.68000000000006</v>
      </c>
      <c r="V598" s="13" t="s">
        <v>32</v>
      </c>
    </row>
    <row r="599" spans="1:22" ht="22.8" customHeight="1" x14ac:dyDescent="0.3">
      <c r="A599" s="5" t="s">
        <v>61</v>
      </c>
      <c r="B599" s="5">
        <v>2020</v>
      </c>
      <c r="C599" s="5" t="s">
        <v>41</v>
      </c>
      <c r="D599" s="5" t="s">
        <v>64</v>
      </c>
      <c r="E599" s="5" t="s">
        <v>66</v>
      </c>
      <c r="F599" s="5" t="s">
        <v>67</v>
      </c>
      <c r="G599" s="5" t="s">
        <v>63</v>
      </c>
      <c r="H599" s="5" t="s">
        <v>56</v>
      </c>
      <c r="I599" s="5" t="s">
        <v>80</v>
      </c>
      <c r="J599" s="5">
        <v>906</v>
      </c>
      <c r="K599" s="5">
        <v>1295.58</v>
      </c>
      <c r="N599" s="1">
        <v>2023</v>
      </c>
      <c r="O599" s="1" t="s">
        <v>33</v>
      </c>
      <c r="P599" s="1" t="s">
        <v>14</v>
      </c>
      <c r="Q599" s="10" t="s">
        <v>27</v>
      </c>
      <c r="R599" s="12">
        <v>7</v>
      </c>
      <c r="S599" s="12">
        <v>200</v>
      </c>
      <c r="T599" s="12">
        <v>224</v>
      </c>
      <c r="U599" s="12">
        <v>40</v>
      </c>
      <c r="V599" s="13" t="s">
        <v>32</v>
      </c>
    </row>
    <row r="600" spans="1:22" ht="22.8" customHeight="1" x14ac:dyDescent="0.3">
      <c r="A600" s="5" t="s">
        <v>61</v>
      </c>
      <c r="B600" s="5">
        <v>2020</v>
      </c>
      <c r="C600" s="5" t="s">
        <v>41</v>
      </c>
      <c r="D600" s="5" t="s">
        <v>64</v>
      </c>
      <c r="E600" s="5" t="s">
        <v>66</v>
      </c>
      <c r="F600" s="5" t="s">
        <v>67</v>
      </c>
      <c r="G600" s="5" t="s">
        <v>63</v>
      </c>
      <c r="H600" s="5" t="s">
        <v>56</v>
      </c>
      <c r="I600" s="5" t="s">
        <v>80</v>
      </c>
      <c r="J600" s="5">
        <v>859</v>
      </c>
      <c r="K600" s="5">
        <v>526.24</v>
      </c>
      <c r="N600" s="1">
        <v>2023</v>
      </c>
      <c r="O600" s="1" t="s">
        <v>33</v>
      </c>
      <c r="P600" s="1" t="s">
        <v>22</v>
      </c>
      <c r="Q600" s="2" t="s">
        <v>29</v>
      </c>
      <c r="R600" s="14">
        <v>3</v>
      </c>
      <c r="S600" s="14">
        <v>2288.65</v>
      </c>
      <c r="T600" s="14">
        <v>5126.576</v>
      </c>
      <c r="U600" s="12">
        <v>457.73</v>
      </c>
      <c r="V600" s="13" t="s">
        <v>32</v>
      </c>
    </row>
    <row r="601" spans="1:22" ht="22.8" customHeight="1" x14ac:dyDescent="0.3">
      <c r="A601" s="5" t="s">
        <v>51</v>
      </c>
      <c r="B601" s="5">
        <v>2020</v>
      </c>
      <c r="C601" s="5" t="s">
        <v>41</v>
      </c>
      <c r="D601" s="5" t="s">
        <v>64</v>
      </c>
      <c r="E601" s="5" t="s">
        <v>66</v>
      </c>
      <c r="F601" s="5" t="s">
        <v>67</v>
      </c>
      <c r="G601" s="5" t="s">
        <v>63</v>
      </c>
      <c r="H601" s="5" t="s">
        <v>56</v>
      </c>
      <c r="I601" s="5" t="s">
        <v>80</v>
      </c>
      <c r="J601" s="5">
        <v>165</v>
      </c>
      <c r="K601" s="5">
        <v>526.24</v>
      </c>
      <c r="N601" s="1">
        <v>2023</v>
      </c>
      <c r="O601" s="1" t="s">
        <v>33</v>
      </c>
      <c r="P601" s="1" t="s">
        <v>28</v>
      </c>
      <c r="Q601" s="2" t="s">
        <v>28</v>
      </c>
      <c r="R601" s="14">
        <v>2</v>
      </c>
      <c r="S601" s="14">
        <v>7920</v>
      </c>
      <c r="T601" s="14">
        <v>7392</v>
      </c>
      <c r="U601" s="12">
        <v>1584</v>
      </c>
      <c r="V601" s="13" t="s">
        <v>32</v>
      </c>
    </row>
    <row r="602" spans="1:22" ht="22.8" customHeight="1" x14ac:dyDescent="0.3">
      <c r="A602" s="5" t="s">
        <v>51</v>
      </c>
      <c r="B602" s="5">
        <v>2020</v>
      </c>
      <c r="C602" s="5" t="s">
        <v>41</v>
      </c>
      <c r="D602" s="5" t="s">
        <v>64</v>
      </c>
      <c r="E602" s="5" t="s">
        <v>66</v>
      </c>
      <c r="F602" s="5" t="s">
        <v>67</v>
      </c>
      <c r="G602" s="5" t="s">
        <v>63</v>
      </c>
      <c r="H602" s="5" t="s">
        <v>56</v>
      </c>
      <c r="I602" s="5" t="s">
        <v>80</v>
      </c>
      <c r="J602" s="5">
        <v>339</v>
      </c>
      <c r="K602" s="5">
        <v>484.77</v>
      </c>
      <c r="N602" s="1">
        <v>2023</v>
      </c>
      <c r="O602" s="1" t="s">
        <v>34</v>
      </c>
      <c r="P602" s="1" t="s">
        <v>10</v>
      </c>
      <c r="Q602" s="10" t="s">
        <v>11</v>
      </c>
      <c r="R602" s="12">
        <v>3566</v>
      </c>
      <c r="S602" s="12">
        <v>4577.3</v>
      </c>
      <c r="T602" s="12">
        <v>5126.576</v>
      </c>
      <c r="U602" s="12">
        <v>915.46</v>
      </c>
      <c r="V602" s="13" t="s">
        <v>32</v>
      </c>
    </row>
    <row r="603" spans="1:22" ht="22.8" customHeight="1" x14ac:dyDescent="0.3">
      <c r="A603" s="5" t="s">
        <v>60</v>
      </c>
      <c r="B603" s="5">
        <v>2020</v>
      </c>
      <c r="C603" s="5" t="s">
        <v>41</v>
      </c>
      <c r="D603" s="5" t="s">
        <v>64</v>
      </c>
      <c r="E603" s="5" t="s">
        <v>66</v>
      </c>
      <c r="F603" s="5" t="s">
        <v>67</v>
      </c>
      <c r="G603" s="5" t="s">
        <v>63</v>
      </c>
      <c r="H603" s="5" t="s">
        <v>56</v>
      </c>
      <c r="I603" s="5" t="s">
        <v>80</v>
      </c>
      <c r="J603" s="5">
        <v>163</v>
      </c>
      <c r="K603" s="5">
        <v>233.09</v>
      </c>
      <c r="N603" s="1">
        <v>2023</v>
      </c>
      <c r="O603" s="1" t="s">
        <v>34</v>
      </c>
      <c r="P603" s="1" t="s">
        <v>10</v>
      </c>
      <c r="Q603" s="10" t="s">
        <v>13</v>
      </c>
      <c r="R603" s="12">
        <v>2498</v>
      </c>
      <c r="S603" s="12">
        <v>8800</v>
      </c>
      <c r="T603" s="12">
        <v>8960</v>
      </c>
      <c r="U603" s="12">
        <v>1760</v>
      </c>
      <c r="V603" s="13" t="s">
        <v>32</v>
      </c>
    </row>
    <row r="604" spans="1:22" ht="22.8" customHeight="1" x14ac:dyDescent="0.3">
      <c r="A604" s="5" t="s">
        <v>61</v>
      </c>
      <c r="B604" s="5">
        <v>2020</v>
      </c>
      <c r="C604" s="5" t="s">
        <v>41</v>
      </c>
      <c r="D604" s="5" t="s">
        <v>64</v>
      </c>
      <c r="E604" s="5" t="s">
        <v>66</v>
      </c>
      <c r="F604" s="5" t="s">
        <v>67</v>
      </c>
      <c r="G604" s="5" t="s">
        <v>63</v>
      </c>
      <c r="H604" s="5" t="s">
        <v>56</v>
      </c>
      <c r="I604" s="5" t="s">
        <v>80</v>
      </c>
      <c r="J604" s="5">
        <v>337</v>
      </c>
      <c r="K604" s="5">
        <v>481.90999999999997</v>
      </c>
      <c r="N604" s="1">
        <v>2023</v>
      </c>
      <c r="O604" s="1" t="s">
        <v>34</v>
      </c>
      <c r="P604" s="1" t="s">
        <v>14</v>
      </c>
      <c r="Q604" s="10" t="s">
        <v>15</v>
      </c>
      <c r="R604" s="12">
        <v>1245</v>
      </c>
      <c r="S604" s="12">
        <v>5034.92</v>
      </c>
      <c r="T604" s="12">
        <v>5126.4639999999999</v>
      </c>
      <c r="U604" s="12">
        <v>1006.984</v>
      </c>
      <c r="V604" s="13" t="s">
        <v>32</v>
      </c>
    </row>
    <row r="605" spans="1:22" ht="22.8" customHeight="1" x14ac:dyDescent="0.3">
      <c r="A605" s="5" t="s">
        <v>58</v>
      </c>
      <c r="B605" s="5">
        <v>2020</v>
      </c>
      <c r="C605" s="5" t="s">
        <v>41</v>
      </c>
      <c r="D605" s="5" t="s">
        <v>64</v>
      </c>
      <c r="E605" s="5" t="s">
        <v>66</v>
      </c>
      <c r="F605" s="5" t="s">
        <v>67</v>
      </c>
      <c r="G605" s="5" t="s">
        <v>63</v>
      </c>
      <c r="H605" s="5" t="s">
        <v>56</v>
      </c>
      <c r="I605" s="5" t="s">
        <v>80</v>
      </c>
      <c r="J605" s="5">
        <v>828</v>
      </c>
      <c r="K605" s="5">
        <v>1184.04</v>
      </c>
      <c r="N605" s="1">
        <v>2023</v>
      </c>
      <c r="O605" s="1" t="s">
        <v>34</v>
      </c>
      <c r="P605" s="1" t="s">
        <v>16</v>
      </c>
      <c r="Q605" s="2" t="s">
        <v>17</v>
      </c>
      <c r="R605" s="14">
        <v>644</v>
      </c>
      <c r="S605" s="14">
        <v>6317.85</v>
      </c>
      <c r="T605" s="14">
        <v>6432.72</v>
      </c>
      <c r="U605" s="12">
        <v>1263.5700000000002</v>
      </c>
      <c r="V605" s="13" t="s">
        <v>32</v>
      </c>
    </row>
    <row r="606" spans="1:22" ht="22.8" customHeight="1" x14ac:dyDescent="0.3">
      <c r="A606" s="5" t="s">
        <v>58</v>
      </c>
      <c r="B606" s="5">
        <v>2020</v>
      </c>
      <c r="C606" s="5" t="s">
        <v>41</v>
      </c>
      <c r="D606" s="5" t="s">
        <v>64</v>
      </c>
      <c r="E606" s="5" t="s">
        <v>66</v>
      </c>
      <c r="F606" s="5" t="s">
        <v>67</v>
      </c>
      <c r="G606" s="5" t="s">
        <v>63</v>
      </c>
      <c r="H606" s="5" t="s">
        <v>56</v>
      </c>
      <c r="I606" s="5" t="s">
        <v>80</v>
      </c>
      <c r="J606" s="5">
        <v>861</v>
      </c>
      <c r="K606" s="5">
        <v>1231.23</v>
      </c>
      <c r="N606" s="1">
        <v>2023</v>
      </c>
      <c r="O606" s="1" t="s">
        <v>34</v>
      </c>
      <c r="P606" s="1" t="s">
        <v>18</v>
      </c>
      <c r="Q606" s="2" t="s">
        <v>19</v>
      </c>
      <c r="R606" s="14">
        <v>643</v>
      </c>
      <c r="S606" s="14">
        <v>7700</v>
      </c>
      <c r="T606" s="14">
        <v>7840</v>
      </c>
      <c r="U606" s="12">
        <v>1540</v>
      </c>
      <c r="V606" s="13" t="s">
        <v>32</v>
      </c>
    </row>
    <row r="607" spans="1:22" ht="22.8" customHeight="1" x14ac:dyDescent="0.3">
      <c r="A607" s="5" t="s">
        <v>62</v>
      </c>
      <c r="B607" s="5">
        <v>2020</v>
      </c>
      <c r="C607" s="5" t="s">
        <v>41</v>
      </c>
      <c r="D607" s="5" t="s">
        <v>64</v>
      </c>
      <c r="E607" s="5" t="s">
        <v>66</v>
      </c>
      <c r="F607" s="5" t="s">
        <v>67</v>
      </c>
      <c r="G607" s="5" t="s">
        <v>63</v>
      </c>
      <c r="H607" s="5" t="s">
        <v>56</v>
      </c>
      <c r="I607" s="5" t="s">
        <v>80</v>
      </c>
      <c r="J607" s="5">
        <v>335</v>
      </c>
      <c r="K607" s="5">
        <v>479.05</v>
      </c>
      <c r="N607" s="1">
        <v>2023</v>
      </c>
      <c r="O607" s="1" t="s">
        <v>34</v>
      </c>
      <c r="P607" s="1" t="s">
        <v>16</v>
      </c>
      <c r="Q607" s="2" t="s">
        <v>20</v>
      </c>
      <c r="R607" s="14">
        <v>455</v>
      </c>
      <c r="S607" s="14">
        <v>5036.46</v>
      </c>
      <c r="T607" s="14">
        <v>5128.0320000000002</v>
      </c>
      <c r="U607" s="12">
        <v>1007.292</v>
      </c>
      <c r="V607" s="13" t="s">
        <v>32</v>
      </c>
    </row>
    <row r="608" spans="1:22" ht="22.8" customHeight="1" x14ac:dyDescent="0.3">
      <c r="A608" s="5" t="s">
        <v>51</v>
      </c>
      <c r="B608" s="5">
        <v>2020</v>
      </c>
      <c r="C608" s="5" t="s">
        <v>30</v>
      </c>
      <c r="D608" s="5" t="s">
        <v>64</v>
      </c>
      <c r="E608" s="5" t="s">
        <v>66</v>
      </c>
      <c r="F608" s="5" t="s">
        <v>67</v>
      </c>
      <c r="G608" s="5" t="s">
        <v>63</v>
      </c>
      <c r="H608" s="5" t="s">
        <v>56</v>
      </c>
      <c r="I608" s="5" t="s">
        <v>80</v>
      </c>
      <c r="J608" s="5">
        <v>170</v>
      </c>
      <c r="K608" s="5">
        <v>243.1</v>
      </c>
      <c r="N608" s="1">
        <v>2023</v>
      </c>
      <c r="O608" s="1" t="s">
        <v>34</v>
      </c>
      <c r="P608" s="1" t="s">
        <v>18</v>
      </c>
      <c r="Q608" s="2" t="s">
        <v>79</v>
      </c>
      <c r="R608" s="15">
        <v>345</v>
      </c>
      <c r="S608" s="15">
        <v>7700</v>
      </c>
      <c r="T608" s="15">
        <v>7840</v>
      </c>
      <c r="U608" s="12">
        <v>1540</v>
      </c>
      <c r="V608" s="13" t="s">
        <v>32</v>
      </c>
    </row>
    <row r="609" spans="1:22" ht="22.8" customHeight="1" x14ac:dyDescent="0.3">
      <c r="A609" s="5" t="s">
        <v>60</v>
      </c>
      <c r="B609" s="5">
        <v>2020</v>
      </c>
      <c r="C609" s="5" t="s">
        <v>30</v>
      </c>
      <c r="D609" s="5" t="s">
        <v>64</v>
      </c>
      <c r="E609" s="5" t="s">
        <v>66</v>
      </c>
      <c r="F609" s="5" t="s">
        <v>67</v>
      </c>
      <c r="G609" s="5" t="s">
        <v>63</v>
      </c>
      <c r="H609" s="5" t="s">
        <v>56</v>
      </c>
      <c r="I609" s="5" t="s">
        <v>80</v>
      </c>
      <c r="J609" s="5">
        <v>218</v>
      </c>
      <c r="K609" s="5">
        <v>311.74</v>
      </c>
      <c r="N609" s="1">
        <v>2023</v>
      </c>
      <c r="O609" s="1" t="s">
        <v>34</v>
      </c>
      <c r="P609" s="1" t="s">
        <v>14</v>
      </c>
      <c r="Q609" s="10" t="s">
        <v>21</v>
      </c>
      <c r="R609" s="12">
        <v>122</v>
      </c>
      <c r="S609" s="12">
        <v>110</v>
      </c>
      <c r="T609" s="12">
        <v>112</v>
      </c>
      <c r="U609" s="12">
        <v>22</v>
      </c>
      <c r="V609" s="13" t="s">
        <v>32</v>
      </c>
    </row>
    <row r="610" spans="1:22" ht="22.8" customHeight="1" x14ac:dyDescent="0.3">
      <c r="A610" s="5" t="s">
        <v>58</v>
      </c>
      <c r="B610" s="5">
        <v>2020</v>
      </c>
      <c r="C610" s="5" t="s">
        <v>30</v>
      </c>
      <c r="D610" s="5" t="s">
        <v>64</v>
      </c>
      <c r="E610" s="5" t="s">
        <v>66</v>
      </c>
      <c r="F610" s="5" t="s">
        <v>67</v>
      </c>
      <c r="G610" s="5" t="s">
        <v>63</v>
      </c>
      <c r="H610" s="5" t="s">
        <v>56</v>
      </c>
      <c r="I610" s="5" t="s">
        <v>80</v>
      </c>
      <c r="J610" s="5">
        <v>146</v>
      </c>
      <c r="K610" s="5">
        <v>208.78</v>
      </c>
      <c r="N610" s="1">
        <v>2023</v>
      </c>
      <c r="O610" s="1" t="s">
        <v>34</v>
      </c>
      <c r="P610" s="1" t="s">
        <v>22</v>
      </c>
      <c r="Q610" s="2" t="s">
        <v>23</v>
      </c>
      <c r="R610" s="14">
        <v>78</v>
      </c>
      <c r="S610" s="14">
        <v>2517.46</v>
      </c>
      <c r="T610" s="14">
        <v>5126.4639999999999</v>
      </c>
      <c r="U610" s="12">
        <v>503.49200000000002</v>
      </c>
      <c r="V610" s="13" t="s">
        <v>32</v>
      </c>
    </row>
    <row r="611" spans="1:22" ht="22.8" customHeight="1" x14ac:dyDescent="0.3">
      <c r="A611" s="5" t="s">
        <v>60</v>
      </c>
      <c r="B611" s="5">
        <v>2020</v>
      </c>
      <c r="C611" s="5" t="s">
        <v>30</v>
      </c>
      <c r="D611" s="5" t="s">
        <v>64</v>
      </c>
      <c r="E611" s="5" t="s">
        <v>66</v>
      </c>
      <c r="F611" s="5" t="s">
        <v>67</v>
      </c>
      <c r="G611" s="5" t="s">
        <v>63</v>
      </c>
      <c r="H611" s="5" t="s">
        <v>56</v>
      </c>
      <c r="I611" s="5" t="s">
        <v>80</v>
      </c>
      <c r="J611" s="5">
        <v>172</v>
      </c>
      <c r="K611" s="5">
        <v>245.95999999999998</v>
      </c>
      <c r="N611" s="1">
        <v>2023</v>
      </c>
      <c r="O611" s="1" t="s">
        <v>34</v>
      </c>
      <c r="P611" s="1" t="s">
        <v>22</v>
      </c>
      <c r="Q611" s="2" t="s">
        <v>24</v>
      </c>
      <c r="R611" s="14">
        <v>76</v>
      </c>
      <c r="S611" s="14">
        <v>2288.4499999999998</v>
      </c>
      <c r="T611" s="14">
        <v>5126.1279999999997</v>
      </c>
      <c r="U611" s="12">
        <v>457.69</v>
      </c>
      <c r="V611" s="13" t="s">
        <v>32</v>
      </c>
    </row>
    <row r="612" spans="1:22" ht="22.8" customHeight="1" x14ac:dyDescent="0.3">
      <c r="A612" s="5" t="s">
        <v>61</v>
      </c>
      <c r="B612" s="5">
        <v>2020</v>
      </c>
      <c r="C612" s="5" t="s">
        <v>30</v>
      </c>
      <c r="D612" s="5" t="s">
        <v>64</v>
      </c>
      <c r="E612" s="5" t="s">
        <v>66</v>
      </c>
      <c r="F612" s="5" t="s">
        <v>67</v>
      </c>
      <c r="G612" s="5" t="s">
        <v>63</v>
      </c>
      <c r="H612" s="5" t="s">
        <v>56</v>
      </c>
      <c r="I612" s="5" t="s">
        <v>80</v>
      </c>
      <c r="J612" s="5">
        <v>220</v>
      </c>
      <c r="K612" s="5">
        <v>314.60000000000002</v>
      </c>
      <c r="N612" s="1">
        <v>2023</v>
      </c>
      <c r="O612" s="1" t="s">
        <v>34</v>
      </c>
      <c r="P612" s="1" t="s">
        <v>22</v>
      </c>
      <c r="Q612" s="2" t="s">
        <v>25</v>
      </c>
      <c r="R612" s="14">
        <v>46</v>
      </c>
      <c r="S612" s="14">
        <v>100</v>
      </c>
      <c r="T612" s="14">
        <v>224</v>
      </c>
      <c r="U612" s="12">
        <v>20</v>
      </c>
      <c r="V612" s="13" t="s">
        <v>32</v>
      </c>
    </row>
    <row r="613" spans="1:22" ht="22.8" customHeight="1" x14ac:dyDescent="0.3">
      <c r="A613" s="5" t="s">
        <v>51</v>
      </c>
      <c r="B613" s="5">
        <v>2020</v>
      </c>
      <c r="C613" s="5" t="s">
        <v>30</v>
      </c>
      <c r="D613" s="5" t="s">
        <v>64</v>
      </c>
      <c r="E613" s="5" t="s">
        <v>66</v>
      </c>
      <c r="F613" s="5" t="s">
        <v>67</v>
      </c>
      <c r="G613" s="5" t="s">
        <v>63</v>
      </c>
      <c r="H613" s="5" t="s">
        <v>56</v>
      </c>
      <c r="I613" s="5" t="s">
        <v>80</v>
      </c>
      <c r="J613" s="5">
        <v>142</v>
      </c>
      <c r="K613" s="5">
        <v>203.06</v>
      </c>
      <c r="N613" s="1">
        <v>2023</v>
      </c>
      <c r="O613" s="1" t="s">
        <v>34</v>
      </c>
      <c r="P613" s="1" t="s">
        <v>22</v>
      </c>
      <c r="Q613" s="2" t="s">
        <v>26</v>
      </c>
      <c r="R613" s="14">
        <v>34</v>
      </c>
      <c r="S613" s="14">
        <v>2288.4</v>
      </c>
      <c r="T613" s="14">
        <v>5126.0160000000005</v>
      </c>
      <c r="U613" s="12">
        <v>457.68000000000006</v>
      </c>
      <c r="V613" s="13" t="s">
        <v>12</v>
      </c>
    </row>
    <row r="614" spans="1:22" ht="22.8" customHeight="1" x14ac:dyDescent="0.3">
      <c r="A614" s="5" t="s">
        <v>51</v>
      </c>
      <c r="B614" s="5">
        <v>2020</v>
      </c>
      <c r="C614" s="5" t="s">
        <v>30</v>
      </c>
      <c r="D614" s="5" t="s">
        <v>64</v>
      </c>
      <c r="E614" s="5" t="s">
        <v>66</v>
      </c>
      <c r="F614" s="5" t="s">
        <v>67</v>
      </c>
      <c r="G614" s="5" t="s">
        <v>63</v>
      </c>
      <c r="H614" s="5" t="s">
        <v>56</v>
      </c>
      <c r="I614" s="5" t="s">
        <v>80</v>
      </c>
      <c r="J614" s="5">
        <v>844</v>
      </c>
      <c r="K614" s="5">
        <v>1206.92</v>
      </c>
      <c r="N614" s="1">
        <v>2023</v>
      </c>
      <c r="O614" s="1" t="s">
        <v>34</v>
      </c>
      <c r="P614" s="1" t="s">
        <v>14</v>
      </c>
      <c r="Q614" s="10" t="s">
        <v>27</v>
      </c>
      <c r="R614" s="12">
        <v>7</v>
      </c>
      <c r="S614" s="12">
        <v>200</v>
      </c>
      <c r="T614" s="12">
        <v>224</v>
      </c>
      <c r="U614" s="12">
        <v>40</v>
      </c>
      <c r="V614" s="13" t="s">
        <v>12</v>
      </c>
    </row>
    <row r="615" spans="1:22" ht="22.8" customHeight="1" x14ac:dyDescent="0.3">
      <c r="A615" s="5" t="s">
        <v>51</v>
      </c>
      <c r="B615" s="5">
        <v>2020</v>
      </c>
      <c r="C615" s="5" t="s">
        <v>30</v>
      </c>
      <c r="D615" s="5" t="s">
        <v>64</v>
      </c>
      <c r="E615" s="5" t="s">
        <v>66</v>
      </c>
      <c r="F615" s="5" t="s">
        <v>67</v>
      </c>
      <c r="G615" s="5" t="s">
        <v>63</v>
      </c>
      <c r="H615" s="5" t="s">
        <v>56</v>
      </c>
      <c r="I615" s="5" t="s">
        <v>80</v>
      </c>
      <c r="J615" s="5">
        <v>897</v>
      </c>
      <c r="K615" s="5">
        <v>1282.71</v>
      </c>
      <c r="N615" s="1">
        <v>2023</v>
      </c>
      <c r="O615" s="1" t="s">
        <v>34</v>
      </c>
      <c r="P615" s="1" t="s">
        <v>22</v>
      </c>
      <c r="Q615" s="2" t="s">
        <v>29</v>
      </c>
      <c r="R615" s="14">
        <v>3</v>
      </c>
      <c r="S615" s="14">
        <v>3300</v>
      </c>
      <c r="T615" s="14">
        <v>5126.576</v>
      </c>
      <c r="U615" s="12">
        <v>660</v>
      </c>
      <c r="V615" s="13" t="s">
        <v>12</v>
      </c>
    </row>
    <row r="616" spans="1:22" ht="22.8" customHeight="1" x14ac:dyDescent="0.3">
      <c r="A616" s="5" t="s">
        <v>51</v>
      </c>
      <c r="B616" s="5">
        <v>2020</v>
      </c>
      <c r="C616" s="5" t="s">
        <v>30</v>
      </c>
      <c r="D616" s="5" t="s">
        <v>64</v>
      </c>
      <c r="E616" s="5" t="s">
        <v>66</v>
      </c>
      <c r="F616" s="5" t="s">
        <v>67</v>
      </c>
      <c r="G616" s="5" t="s">
        <v>63</v>
      </c>
      <c r="H616" s="5" t="s">
        <v>56</v>
      </c>
      <c r="I616" s="5" t="s">
        <v>80</v>
      </c>
      <c r="J616" s="5">
        <v>850</v>
      </c>
      <c r="K616" s="5">
        <v>526.24</v>
      </c>
      <c r="N616" s="1">
        <v>2023</v>
      </c>
      <c r="O616" s="1" t="s">
        <v>34</v>
      </c>
      <c r="P616" s="1" t="s">
        <v>28</v>
      </c>
      <c r="Q616" s="2" t="s">
        <v>28</v>
      </c>
      <c r="R616" s="14">
        <v>2</v>
      </c>
      <c r="S616" s="14">
        <v>4577.3</v>
      </c>
      <c r="T616" s="14">
        <v>7392</v>
      </c>
      <c r="U616" s="12">
        <v>915.46</v>
      </c>
      <c r="V616" s="13" t="s">
        <v>12</v>
      </c>
    </row>
    <row r="617" spans="1:22" ht="22.8" customHeight="1" x14ac:dyDescent="0.3">
      <c r="A617" s="5" t="s">
        <v>58</v>
      </c>
      <c r="B617" s="5">
        <v>2020</v>
      </c>
      <c r="C617" s="5" t="s">
        <v>30</v>
      </c>
      <c r="D617" s="5" t="s">
        <v>64</v>
      </c>
      <c r="E617" s="5" t="s">
        <v>66</v>
      </c>
      <c r="F617" s="5" t="s">
        <v>67</v>
      </c>
      <c r="G617" s="5" t="s">
        <v>63</v>
      </c>
      <c r="H617" s="5" t="s">
        <v>56</v>
      </c>
      <c r="I617" s="5" t="s">
        <v>80</v>
      </c>
      <c r="J617" s="5">
        <v>883</v>
      </c>
      <c r="K617" s="5">
        <v>526.24</v>
      </c>
      <c r="N617" s="1">
        <v>2023</v>
      </c>
      <c r="O617" s="1" t="s">
        <v>35</v>
      </c>
      <c r="P617" s="1" t="s">
        <v>10</v>
      </c>
      <c r="Q617" s="10" t="s">
        <v>11</v>
      </c>
      <c r="R617" s="12">
        <v>3566</v>
      </c>
      <c r="S617" s="12">
        <v>4577.3</v>
      </c>
      <c r="T617" s="12">
        <v>5126.576</v>
      </c>
      <c r="U617" s="12">
        <v>915.46</v>
      </c>
      <c r="V617" s="13" t="s">
        <v>12</v>
      </c>
    </row>
    <row r="618" spans="1:22" ht="22.8" customHeight="1" x14ac:dyDescent="0.3">
      <c r="A618" s="5" t="s">
        <v>51</v>
      </c>
      <c r="B618" s="5">
        <v>2020</v>
      </c>
      <c r="C618" s="5" t="s">
        <v>30</v>
      </c>
      <c r="D618" s="5" t="s">
        <v>64</v>
      </c>
      <c r="E618" s="5" t="s">
        <v>66</v>
      </c>
      <c r="F618" s="5" t="s">
        <v>67</v>
      </c>
      <c r="G618" s="5" t="s">
        <v>63</v>
      </c>
      <c r="H618" s="5" t="s">
        <v>56</v>
      </c>
      <c r="I618" s="5" t="s">
        <v>80</v>
      </c>
      <c r="J618" s="5">
        <v>169</v>
      </c>
      <c r="K618" s="5">
        <v>241.67000000000002</v>
      </c>
      <c r="N618" s="1">
        <v>2023</v>
      </c>
      <c r="O618" s="1" t="s">
        <v>35</v>
      </c>
      <c r="P618" s="1" t="s">
        <v>10</v>
      </c>
      <c r="Q618" s="10" t="s">
        <v>13</v>
      </c>
      <c r="R618" s="12">
        <v>2498</v>
      </c>
      <c r="S618" s="12">
        <v>8000</v>
      </c>
      <c r="T618" s="12">
        <v>8960</v>
      </c>
      <c r="U618" s="12">
        <v>1600</v>
      </c>
      <c r="V618" s="13" t="s">
        <v>12</v>
      </c>
    </row>
    <row r="619" spans="1:22" ht="22.8" customHeight="1" x14ac:dyDescent="0.3">
      <c r="A619" s="5" t="s">
        <v>58</v>
      </c>
      <c r="B619" s="5">
        <v>2020</v>
      </c>
      <c r="C619" s="5" t="s">
        <v>30</v>
      </c>
      <c r="D619" s="5" t="s">
        <v>64</v>
      </c>
      <c r="E619" s="5" t="s">
        <v>66</v>
      </c>
      <c r="F619" s="5" t="s">
        <v>67</v>
      </c>
      <c r="G619" s="5" t="s">
        <v>63</v>
      </c>
      <c r="H619" s="5" t="s">
        <v>56</v>
      </c>
      <c r="I619" s="5" t="s">
        <v>80</v>
      </c>
      <c r="J619" s="5">
        <v>217</v>
      </c>
      <c r="K619" s="5">
        <v>310.31</v>
      </c>
      <c r="N619" s="1">
        <v>2023</v>
      </c>
      <c r="O619" s="1" t="s">
        <v>35</v>
      </c>
      <c r="P619" s="1" t="s">
        <v>14</v>
      </c>
      <c r="Q619" s="10" t="s">
        <v>15</v>
      </c>
      <c r="R619" s="12">
        <v>1245</v>
      </c>
      <c r="S619" s="12">
        <v>4577.2</v>
      </c>
      <c r="T619" s="12">
        <v>5126.4639999999999</v>
      </c>
      <c r="U619" s="12">
        <v>915.44</v>
      </c>
      <c r="V619" s="13" t="s">
        <v>12</v>
      </c>
    </row>
    <row r="620" spans="1:22" ht="22.8" customHeight="1" x14ac:dyDescent="0.3">
      <c r="A620" s="5" t="s">
        <v>60</v>
      </c>
      <c r="B620" s="5">
        <v>2020</v>
      </c>
      <c r="C620" s="5" t="s">
        <v>30</v>
      </c>
      <c r="D620" s="5" t="s">
        <v>64</v>
      </c>
      <c r="E620" s="5" t="s">
        <v>66</v>
      </c>
      <c r="F620" s="5" t="s">
        <v>67</v>
      </c>
      <c r="G620" s="5" t="s">
        <v>63</v>
      </c>
      <c r="H620" s="5" t="s">
        <v>56</v>
      </c>
      <c r="I620" s="5" t="s">
        <v>80</v>
      </c>
      <c r="J620" s="5">
        <v>145</v>
      </c>
      <c r="K620" s="5">
        <v>207.35</v>
      </c>
      <c r="N620" s="1">
        <v>2023</v>
      </c>
      <c r="O620" s="1" t="s">
        <v>35</v>
      </c>
      <c r="P620" s="1" t="s">
        <v>16</v>
      </c>
      <c r="Q620" s="2" t="s">
        <v>17</v>
      </c>
      <c r="R620" s="14">
        <v>644</v>
      </c>
      <c r="S620" s="14">
        <v>10000</v>
      </c>
      <c r="T620" s="14">
        <v>6432.72</v>
      </c>
      <c r="U620" s="12">
        <v>2000</v>
      </c>
      <c r="V620" s="13" t="s">
        <v>12</v>
      </c>
    </row>
    <row r="621" spans="1:22" ht="22.8" customHeight="1" x14ac:dyDescent="0.3">
      <c r="A621" s="5" t="s">
        <v>58</v>
      </c>
      <c r="B621" s="5">
        <v>2020</v>
      </c>
      <c r="C621" s="5" t="s">
        <v>30</v>
      </c>
      <c r="D621" s="5" t="s">
        <v>64</v>
      </c>
      <c r="E621" s="5" t="s">
        <v>66</v>
      </c>
      <c r="F621" s="5" t="s">
        <v>67</v>
      </c>
      <c r="G621" s="5" t="s">
        <v>63</v>
      </c>
      <c r="H621" s="5" t="s">
        <v>56</v>
      </c>
      <c r="I621" s="5" t="s">
        <v>80</v>
      </c>
      <c r="J621" s="5">
        <v>819</v>
      </c>
      <c r="K621" s="5">
        <v>1171.17</v>
      </c>
      <c r="N621" s="1">
        <v>2023</v>
      </c>
      <c r="O621" s="1" t="s">
        <v>35</v>
      </c>
      <c r="P621" s="1" t="s">
        <v>18</v>
      </c>
      <c r="Q621" s="2" t="s">
        <v>19</v>
      </c>
      <c r="R621" s="14">
        <v>643</v>
      </c>
      <c r="S621" s="14">
        <v>7000</v>
      </c>
      <c r="T621" s="14">
        <v>7840</v>
      </c>
      <c r="U621" s="12">
        <v>1400</v>
      </c>
      <c r="V621" s="13" t="s">
        <v>12</v>
      </c>
    </row>
    <row r="622" spans="1:22" ht="22.8" customHeight="1" x14ac:dyDescent="0.3">
      <c r="A622" s="5" t="s">
        <v>51</v>
      </c>
      <c r="B622" s="5">
        <v>2020</v>
      </c>
      <c r="C622" s="5" t="s">
        <v>30</v>
      </c>
      <c r="D622" s="5" t="s">
        <v>64</v>
      </c>
      <c r="E622" s="5" t="s">
        <v>66</v>
      </c>
      <c r="F622" s="5" t="s">
        <v>67</v>
      </c>
      <c r="G622" s="5" t="s">
        <v>63</v>
      </c>
      <c r="H622" s="5" t="s">
        <v>56</v>
      </c>
      <c r="I622" s="5" t="s">
        <v>80</v>
      </c>
      <c r="J622" s="5">
        <v>143</v>
      </c>
      <c r="K622" s="5">
        <v>204.49</v>
      </c>
      <c r="N622" s="1">
        <v>2023</v>
      </c>
      <c r="O622" s="1" t="s">
        <v>35</v>
      </c>
      <c r="P622" s="1" t="s">
        <v>16</v>
      </c>
      <c r="Q622" s="2" t="s">
        <v>20</v>
      </c>
      <c r="R622" s="14">
        <v>455</v>
      </c>
      <c r="S622" s="14">
        <v>8000</v>
      </c>
      <c r="T622" s="14">
        <v>5128.0320000000002</v>
      </c>
      <c r="U622" s="12">
        <v>1600</v>
      </c>
      <c r="V622" s="13" t="s">
        <v>12</v>
      </c>
    </row>
    <row r="623" spans="1:22" ht="22.8" customHeight="1" x14ac:dyDescent="0.3">
      <c r="A623" s="5" t="s">
        <v>62</v>
      </c>
      <c r="B623" s="5">
        <v>2020</v>
      </c>
      <c r="C623" s="5" t="s">
        <v>9</v>
      </c>
      <c r="D623" s="5" t="s">
        <v>64</v>
      </c>
      <c r="E623" s="5" t="s">
        <v>66</v>
      </c>
      <c r="F623" s="5" t="s">
        <v>67</v>
      </c>
      <c r="G623" s="5" t="s">
        <v>63</v>
      </c>
      <c r="H623" s="5" t="s">
        <v>56</v>
      </c>
      <c r="I623" s="5" t="s">
        <v>80</v>
      </c>
      <c r="J623" s="5">
        <v>176</v>
      </c>
      <c r="K623" s="5">
        <v>251.68</v>
      </c>
      <c r="N623" s="1">
        <v>2023</v>
      </c>
      <c r="O623" s="1" t="s">
        <v>35</v>
      </c>
      <c r="P623" s="1" t="s">
        <v>18</v>
      </c>
      <c r="Q623" s="2" t="s">
        <v>79</v>
      </c>
      <c r="R623" s="15">
        <v>345</v>
      </c>
      <c r="S623" s="15">
        <v>7000</v>
      </c>
      <c r="T623" s="15">
        <v>7840</v>
      </c>
      <c r="U623" s="12">
        <v>1400</v>
      </c>
      <c r="V623" s="13" t="s">
        <v>12</v>
      </c>
    </row>
    <row r="624" spans="1:22" ht="22.8" customHeight="1" x14ac:dyDescent="0.3">
      <c r="A624" s="5" t="s">
        <v>60</v>
      </c>
      <c r="B624" s="5">
        <v>2020</v>
      </c>
      <c r="C624" s="5" t="s">
        <v>9</v>
      </c>
      <c r="D624" s="5" t="s">
        <v>64</v>
      </c>
      <c r="E624" s="5" t="s">
        <v>66</v>
      </c>
      <c r="F624" s="5" t="s">
        <v>67</v>
      </c>
      <c r="G624" s="5" t="s">
        <v>63</v>
      </c>
      <c r="H624" s="5" t="s">
        <v>56</v>
      </c>
      <c r="I624" s="5" t="s">
        <v>80</v>
      </c>
      <c r="J624" s="5">
        <v>224</v>
      </c>
      <c r="K624" s="5">
        <v>320.32</v>
      </c>
      <c r="N624" s="1">
        <v>2023</v>
      </c>
      <c r="O624" s="1" t="s">
        <v>35</v>
      </c>
      <c r="P624" s="1" t="s">
        <v>14</v>
      </c>
      <c r="Q624" s="10" t="s">
        <v>21</v>
      </c>
      <c r="R624" s="12">
        <v>122</v>
      </c>
      <c r="S624" s="12">
        <v>100</v>
      </c>
      <c r="T624" s="12">
        <v>112</v>
      </c>
      <c r="U624" s="12">
        <v>20</v>
      </c>
      <c r="V624" s="13" t="s">
        <v>12</v>
      </c>
    </row>
    <row r="625" spans="1:22" ht="22.8" customHeight="1" x14ac:dyDescent="0.3">
      <c r="A625" s="5" t="s">
        <v>58</v>
      </c>
      <c r="B625" s="5">
        <v>2020</v>
      </c>
      <c r="C625" s="5" t="s">
        <v>9</v>
      </c>
      <c r="D625" s="5" t="s">
        <v>64</v>
      </c>
      <c r="E625" s="5" t="s">
        <v>66</v>
      </c>
      <c r="F625" s="5" t="s">
        <v>67</v>
      </c>
      <c r="G625" s="5" t="s">
        <v>63</v>
      </c>
      <c r="H625" s="5" t="s">
        <v>56</v>
      </c>
      <c r="I625" s="5" t="s">
        <v>80</v>
      </c>
      <c r="J625" s="5">
        <v>178</v>
      </c>
      <c r="K625" s="5">
        <v>254.54</v>
      </c>
      <c r="N625" s="1">
        <v>2023</v>
      </c>
      <c r="O625" s="1" t="s">
        <v>35</v>
      </c>
      <c r="P625" s="1" t="s">
        <v>22</v>
      </c>
      <c r="Q625" s="2" t="s">
        <v>23</v>
      </c>
      <c r="R625" s="14">
        <v>78</v>
      </c>
      <c r="S625" s="14">
        <v>2288.6</v>
      </c>
      <c r="T625" s="14">
        <v>5126.4639999999999</v>
      </c>
      <c r="U625" s="12">
        <v>457.72</v>
      </c>
      <c r="V625" s="13" t="s">
        <v>12</v>
      </c>
    </row>
    <row r="626" spans="1:22" ht="22.8" customHeight="1" x14ac:dyDescent="0.3">
      <c r="A626" s="5" t="s">
        <v>51</v>
      </c>
      <c r="B626" s="5">
        <v>2020</v>
      </c>
      <c r="C626" s="5" t="s">
        <v>9</v>
      </c>
      <c r="D626" s="5" t="s">
        <v>64</v>
      </c>
      <c r="E626" s="5" t="s">
        <v>66</v>
      </c>
      <c r="F626" s="5" t="s">
        <v>67</v>
      </c>
      <c r="G626" s="5" t="s">
        <v>63</v>
      </c>
      <c r="H626" s="5" t="s">
        <v>56</v>
      </c>
      <c r="I626" s="5" t="s">
        <v>80</v>
      </c>
      <c r="J626" s="5">
        <v>148</v>
      </c>
      <c r="K626" s="5">
        <v>211.64</v>
      </c>
      <c r="N626" s="1">
        <v>2023</v>
      </c>
      <c r="O626" s="1" t="s">
        <v>35</v>
      </c>
      <c r="P626" s="1" t="s">
        <v>22</v>
      </c>
      <c r="Q626" s="2" t="s">
        <v>24</v>
      </c>
      <c r="R626" s="14">
        <v>76</v>
      </c>
      <c r="S626" s="14">
        <v>2288.4499999999998</v>
      </c>
      <c r="T626" s="14">
        <v>5126.1279999999997</v>
      </c>
      <c r="U626" s="12">
        <v>457.69</v>
      </c>
      <c r="V626" s="13" t="s">
        <v>12</v>
      </c>
    </row>
    <row r="627" spans="1:22" ht="22.8" customHeight="1" x14ac:dyDescent="0.3">
      <c r="A627" s="5" t="s">
        <v>58</v>
      </c>
      <c r="B627" s="5">
        <v>2020</v>
      </c>
      <c r="C627" s="5" t="s">
        <v>9</v>
      </c>
      <c r="D627" s="5" t="s">
        <v>64</v>
      </c>
      <c r="E627" s="5" t="s">
        <v>66</v>
      </c>
      <c r="F627" s="5" t="s">
        <v>67</v>
      </c>
      <c r="G627" s="5" t="s">
        <v>63</v>
      </c>
      <c r="H627" s="5" t="s">
        <v>56</v>
      </c>
      <c r="I627" s="5" t="s">
        <v>80</v>
      </c>
      <c r="J627" s="5">
        <v>810</v>
      </c>
      <c r="K627" s="5">
        <v>1158.3</v>
      </c>
      <c r="N627" s="1">
        <v>2023</v>
      </c>
      <c r="O627" s="1" t="s">
        <v>35</v>
      </c>
      <c r="P627" s="1" t="s">
        <v>22</v>
      </c>
      <c r="Q627" s="2" t="s">
        <v>25</v>
      </c>
      <c r="R627" s="14">
        <v>46</v>
      </c>
      <c r="S627" s="14">
        <v>100</v>
      </c>
      <c r="T627" s="14">
        <v>224</v>
      </c>
      <c r="U627" s="12">
        <v>20</v>
      </c>
      <c r="V627" s="13" t="s">
        <v>12</v>
      </c>
    </row>
    <row r="628" spans="1:22" ht="22.8" customHeight="1" x14ac:dyDescent="0.3">
      <c r="A628" s="5" t="s">
        <v>60</v>
      </c>
      <c r="B628" s="5">
        <v>2020</v>
      </c>
      <c r="C628" s="5" t="s">
        <v>9</v>
      </c>
      <c r="D628" s="5" t="s">
        <v>64</v>
      </c>
      <c r="E628" s="5" t="s">
        <v>66</v>
      </c>
      <c r="F628" s="5" t="s">
        <v>67</v>
      </c>
      <c r="G628" s="5" t="s">
        <v>63</v>
      </c>
      <c r="H628" s="5" t="s">
        <v>56</v>
      </c>
      <c r="I628" s="5" t="s">
        <v>80</v>
      </c>
      <c r="J628" s="5">
        <v>843</v>
      </c>
      <c r="K628" s="5">
        <v>1205.49</v>
      </c>
      <c r="N628" s="1">
        <v>2023</v>
      </c>
      <c r="O628" s="1" t="s">
        <v>35</v>
      </c>
      <c r="P628" s="1" t="s">
        <v>22</v>
      </c>
      <c r="Q628" s="2" t="s">
        <v>26</v>
      </c>
      <c r="R628" s="14">
        <v>34</v>
      </c>
      <c r="S628" s="14">
        <v>2288.4</v>
      </c>
      <c r="T628" s="14">
        <v>5126.0160000000005</v>
      </c>
      <c r="U628" s="12">
        <v>457.68000000000006</v>
      </c>
      <c r="V628" s="13" t="s">
        <v>12</v>
      </c>
    </row>
    <row r="629" spans="1:22" ht="22.8" customHeight="1" x14ac:dyDescent="0.3">
      <c r="A629" s="5" t="s">
        <v>60</v>
      </c>
      <c r="B629" s="5">
        <v>2020</v>
      </c>
      <c r="C629" s="5" t="s">
        <v>9</v>
      </c>
      <c r="D629" s="5" t="s">
        <v>64</v>
      </c>
      <c r="E629" s="5" t="s">
        <v>66</v>
      </c>
      <c r="F629" s="5" t="s">
        <v>67</v>
      </c>
      <c r="G629" s="5" t="s">
        <v>63</v>
      </c>
      <c r="H629" s="5" t="s">
        <v>56</v>
      </c>
      <c r="I629" s="5" t="s">
        <v>80</v>
      </c>
      <c r="J629" s="5">
        <v>896</v>
      </c>
      <c r="K629" s="5">
        <v>1281.28</v>
      </c>
      <c r="N629" s="1">
        <v>2023</v>
      </c>
      <c r="O629" s="1" t="s">
        <v>35</v>
      </c>
      <c r="P629" s="1" t="s">
        <v>14</v>
      </c>
      <c r="Q629" s="10" t="s">
        <v>27</v>
      </c>
      <c r="R629" s="12">
        <v>7</v>
      </c>
      <c r="S629" s="12">
        <v>200</v>
      </c>
      <c r="T629" s="12">
        <v>224</v>
      </c>
      <c r="U629" s="12">
        <v>40</v>
      </c>
      <c r="V629" s="13" t="s">
        <v>12</v>
      </c>
    </row>
    <row r="630" spans="1:22" ht="22.8" customHeight="1" x14ac:dyDescent="0.3">
      <c r="A630" s="5" t="s">
        <v>51</v>
      </c>
      <c r="B630" s="5">
        <v>2020</v>
      </c>
      <c r="C630" s="5" t="s">
        <v>9</v>
      </c>
      <c r="D630" s="5" t="s">
        <v>64</v>
      </c>
      <c r="E630" s="5" t="s">
        <v>66</v>
      </c>
      <c r="F630" s="5" t="s">
        <v>54</v>
      </c>
      <c r="G630" s="5" t="s">
        <v>63</v>
      </c>
      <c r="H630" s="5" t="s">
        <v>56</v>
      </c>
      <c r="I630" s="5" t="s">
        <v>57</v>
      </c>
      <c r="J630" s="5">
        <v>818</v>
      </c>
      <c r="K630" s="5">
        <v>526.24</v>
      </c>
      <c r="N630" s="1">
        <v>2023</v>
      </c>
      <c r="O630" s="1" t="s">
        <v>35</v>
      </c>
      <c r="P630" s="1" t="s">
        <v>28</v>
      </c>
      <c r="Q630" s="2" t="s">
        <v>28</v>
      </c>
      <c r="R630" s="14">
        <v>3</v>
      </c>
      <c r="S630" s="14">
        <v>4577.3</v>
      </c>
      <c r="T630" s="14">
        <v>7392</v>
      </c>
      <c r="U630" s="12">
        <v>915.46</v>
      </c>
      <c r="V630" s="13" t="s">
        <v>32</v>
      </c>
    </row>
    <row r="631" spans="1:22" ht="22.8" customHeight="1" x14ac:dyDescent="0.3">
      <c r="A631" s="5" t="s">
        <v>60</v>
      </c>
      <c r="B631" s="5">
        <v>2020</v>
      </c>
      <c r="C631" s="5" t="s">
        <v>9</v>
      </c>
      <c r="D631" s="5" t="s">
        <v>64</v>
      </c>
      <c r="E631" s="5" t="s">
        <v>66</v>
      </c>
      <c r="F631" s="5" t="s">
        <v>67</v>
      </c>
      <c r="G631" s="5" t="s">
        <v>63</v>
      </c>
      <c r="H631" s="5" t="s">
        <v>56</v>
      </c>
      <c r="I631" s="5" t="s">
        <v>80</v>
      </c>
      <c r="J631" s="5">
        <v>849</v>
      </c>
      <c r="K631" s="5">
        <v>526.24</v>
      </c>
      <c r="N631" s="1">
        <v>2023</v>
      </c>
      <c r="O631" s="1" t="s">
        <v>35</v>
      </c>
      <c r="P631" s="1" t="s">
        <v>22</v>
      </c>
      <c r="Q631" s="2" t="s">
        <v>29</v>
      </c>
      <c r="R631" s="14">
        <v>3</v>
      </c>
      <c r="S631" s="14">
        <v>2288.65</v>
      </c>
      <c r="T631" s="14">
        <v>5126.576</v>
      </c>
      <c r="U631" s="12">
        <v>457.73</v>
      </c>
      <c r="V631" s="13" t="s">
        <v>32</v>
      </c>
    </row>
    <row r="632" spans="1:22" ht="22.8" customHeight="1" x14ac:dyDescent="0.3">
      <c r="A632" s="5" t="s">
        <v>51</v>
      </c>
      <c r="B632" s="5">
        <v>2020</v>
      </c>
      <c r="C632" s="5" t="s">
        <v>9</v>
      </c>
      <c r="D632" s="5" t="s">
        <v>64</v>
      </c>
      <c r="E632" s="5" t="s">
        <v>66</v>
      </c>
      <c r="F632" s="5" t="s">
        <v>67</v>
      </c>
      <c r="G632" s="5" t="s">
        <v>63</v>
      </c>
      <c r="H632" s="5" t="s">
        <v>56</v>
      </c>
      <c r="I632" s="5" t="s">
        <v>80</v>
      </c>
      <c r="J632" s="5">
        <v>882</v>
      </c>
      <c r="K632" s="5">
        <v>526.24</v>
      </c>
      <c r="N632" s="1">
        <v>2023</v>
      </c>
      <c r="O632" s="1" t="s">
        <v>36</v>
      </c>
      <c r="P632" s="1" t="s">
        <v>10</v>
      </c>
      <c r="Q632" s="10" t="s">
        <v>11</v>
      </c>
      <c r="R632" s="12">
        <v>3566</v>
      </c>
      <c r="S632" s="12">
        <v>4577.3</v>
      </c>
      <c r="T632" s="12">
        <v>5126.576</v>
      </c>
      <c r="U632" s="12">
        <v>915.46</v>
      </c>
      <c r="V632" s="13" t="s">
        <v>32</v>
      </c>
    </row>
    <row r="633" spans="1:22" ht="22.8" customHeight="1" x14ac:dyDescent="0.3">
      <c r="A633" s="5" t="s">
        <v>58</v>
      </c>
      <c r="B633" s="5">
        <v>2020</v>
      </c>
      <c r="C633" s="5" t="s">
        <v>9</v>
      </c>
      <c r="D633" s="5" t="s">
        <v>64</v>
      </c>
      <c r="E633" s="5" t="s">
        <v>66</v>
      </c>
      <c r="F633" s="5" t="s">
        <v>67</v>
      </c>
      <c r="G633" s="5" t="s">
        <v>63</v>
      </c>
      <c r="H633" s="5" t="s">
        <v>56</v>
      </c>
      <c r="I633" s="5" t="s">
        <v>80</v>
      </c>
      <c r="J633" s="5">
        <v>147</v>
      </c>
      <c r="K633" s="5">
        <v>210.21</v>
      </c>
      <c r="N633" s="1">
        <v>2023</v>
      </c>
      <c r="O633" s="1" t="s">
        <v>36</v>
      </c>
      <c r="P633" s="1" t="s">
        <v>10</v>
      </c>
      <c r="Q633" s="10" t="s">
        <v>13</v>
      </c>
      <c r="R633" s="12">
        <v>2498</v>
      </c>
      <c r="S633" s="12">
        <v>8000</v>
      </c>
      <c r="T633" s="12">
        <v>8960</v>
      </c>
      <c r="U633" s="12">
        <v>1600</v>
      </c>
      <c r="V633" s="13" t="s">
        <v>32</v>
      </c>
    </row>
    <row r="634" spans="1:22" ht="22.8" customHeight="1" x14ac:dyDescent="0.3">
      <c r="A634" s="5" t="s">
        <v>51</v>
      </c>
      <c r="B634" s="5">
        <v>2020</v>
      </c>
      <c r="C634" s="5" t="s">
        <v>9</v>
      </c>
      <c r="D634" s="5" t="s">
        <v>64</v>
      </c>
      <c r="E634" s="5" t="s">
        <v>66</v>
      </c>
      <c r="F634" s="5" t="s">
        <v>67</v>
      </c>
      <c r="G634" s="5" t="s">
        <v>63</v>
      </c>
      <c r="H634" s="5" t="s">
        <v>56</v>
      </c>
      <c r="I634" s="5" t="s">
        <v>80</v>
      </c>
      <c r="J634" s="5">
        <v>175</v>
      </c>
      <c r="K634" s="5">
        <v>250.25</v>
      </c>
      <c r="N634" s="1">
        <v>2023</v>
      </c>
      <c r="O634" s="1" t="s">
        <v>36</v>
      </c>
      <c r="P634" s="1" t="s">
        <v>14</v>
      </c>
      <c r="Q634" s="10" t="s">
        <v>15</v>
      </c>
      <c r="R634" s="12">
        <v>1245</v>
      </c>
      <c r="S634" s="12">
        <v>4577.2</v>
      </c>
      <c r="T634" s="12">
        <v>5126.4639999999999</v>
      </c>
      <c r="U634" s="12">
        <v>915.44</v>
      </c>
      <c r="V634" s="13" t="s">
        <v>32</v>
      </c>
    </row>
    <row r="635" spans="1:22" ht="22.8" customHeight="1" x14ac:dyDescent="0.3">
      <c r="A635" s="5" t="s">
        <v>61</v>
      </c>
      <c r="B635" s="5">
        <v>2020</v>
      </c>
      <c r="C635" s="5" t="s">
        <v>9</v>
      </c>
      <c r="D635" s="5" t="s">
        <v>64</v>
      </c>
      <c r="E635" s="5" t="s">
        <v>66</v>
      </c>
      <c r="F635" s="5" t="s">
        <v>67</v>
      </c>
      <c r="G635" s="5" t="s">
        <v>63</v>
      </c>
      <c r="H635" s="5" t="s">
        <v>56</v>
      </c>
      <c r="I635" s="5" t="s">
        <v>80</v>
      </c>
      <c r="J635" s="5">
        <v>223</v>
      </c>
      <c r="K635" s="5">
        <v>318.89</v>
      </c>
      <c r="N635" s="1">
        <v>2023</v>
      </c>
      <c r="O635" s="1" t="s">
        <v>36</v>
      </c>
      <c r="P635" s="1" t="s">
        <v>16</v>
      </c>
      <c r="Q635" s="2" t="s">
        <v>17</v>
      </c>
      <c r="R635" s="14">
        <v>644</v>
      </c>
      <c r="S635" s="14">
        <v>5743.5</v>
      </c>
      <c r="T635" s="14">
        <v>6432.72</v>
      </c>
      <c r="U635" s="12">
        <v>1148.7</v>
      </c>
      <c r="V635" s="13" t="s">
        <v>32</v>
      </c>
    </row>
    <row r="636" spans="1:22" ht="22.8" customHeight="1" x14ac:dyDescent="0.3">
      <c r="A636" s="5" t="s">
        <v>58</v>
      </c>
      <c r="B636" s="5">
        <v>2020</v>
      </c>
      <c r="C636" s="5" t="s">
        <v>9</v>
      </c>
      <c r="D636" s="5" t="s">
        <v>64</v>
      </c>
      <c r="E636" s="5" t="s">
        <v>66</v>
      </c>
      <c r="F636" s="5" t="s">
        <v>67</v>
      </c>
      <c r="G636" s="5" t="s">
        <v>63</v>
      </c>
      <c r="H636" s="5" t="s">
        <v>56</v>
      </c>
      <c r="I636" s="5" t="s">
        <v>80</v>
      </c>
      <c r="J636" s="5">
        <v>151</v>
      </c>
      <c r="K636" s="5">
        <v>215.93</v>
      </c>
      <c r="N636" s="1">
        <v>2023</v>
      </c>
      <c r="O636" s="1" t="s">
        <v>36</v>
      </c>
      <c r="P636" s="1" t="s">
        <v>18</v>
      </c>
      <c r="Q636" s="2" t="s">
        <v>19</v>
      </c>
      <c r="R636" s="14">
        <v>643</v>
      </c>
      <c r="S636" s="14">
        <v>7000</v>
      </c>
      <c r="T636" s="14">
        <v>7840</v>
      </c>
      <c r="U636" s="12">
        <v>1400</v>
      </c>
      <c r="V636" s="13" t="s">
        <v>32</v>
      </c>
    </row>
    <row r="637" spans="1:22" ht="22.8" customHeight="1" x14ac:dyDescent="0.3">
      <c r="A637" s="5" t="s">
        <v>61</v>
      </c>
      <c r="B637" s="5">
        <v>2020</v>
      </c>
      <c r="C637" s="5" t="s">
        <v>9</v>
      </c>
      <c r="D637" s="5" t="s">
        <v>64</v>
      </c>
      <c r="E637" s="5" t="s">
        <v>66</v>
      </c>
      <c r="F637" s="5" t="s">
        <v>67</v>
      </c>
      <c r="G637" s="5" t="s">
        <v>63</v>
      </c>
      <c r="H637" s="5" t="s">
        <v>56</v>
      </c>
      <c r="I637" s="5" t="s">
        <v>80</v>
      </c>
      <c r="J637" s="5">
        <v>852</v>
      </c>
      <c r="K637" s="5">
        <v>1218.3600000000001</v>
      </c>
      <c r="N637" s="1">
        <v>2023</v>
      </c>
      <c r="O637" s="1" t="s">
        <v>36</v>
      </c>
      <c r="P637" s="1" t="s">
        <v>16</v>
      </c>
      <c r="Q637" s="2" t="s">
        <v>20</v>
      </c>
      <c r="R637" s="14">
        <v>455</v>
      </c>
      <c r="S637" s="14">
        <v>4578.6000000000004</v>
      </c>
      <c r="T637" s="14">
        <v>5128.0320000000002</v>
      </c>
      <c r="U637" s="12">
        <v>915.72000000000014</v>
      </c>
      <c r="V637" s="13" t="s">
        <v>32</v>
      </c>
    </row>
    <row r="638" spans="1:22" ht="22.8" customHeight="1" x14ac:dyDescent="0.3">
      <c r="A638" s="5" t="s">
        <v>62</v>
      </c>
      <c r="B638" s="5">
        <v>2020</v>
      </c>
      <c r="C638" s="5" t="s">
        <v>9</v>
      </c>
      <c r="D638" s="5" t="s">
        <v>64</v>
      </c>
      <c r="E638" s="5" t="s">
        <v>66</v>
      </c>
      <c r="F638" s="5" t="s">
        <v>67</v>
      </c>
      <c r="G638" s="5" t="s">
        <v>63</v>
      </c>
      <c r="H638" s="5" t="s">
        <v>56</v>
      </c>
      <c r="I638" s="5" t="s">
        <v>80</v>
      </c>
      <c r="J638" s="5">
        <v>149</v>
      </c>
      <c r="K638" s="5">
        <v>213.07</v>
      </c>
      <c r="N638" s="1">
        <v>2023</v>
      </c>
      <c r="O638" s="1" t="s">
        <v>36</v>
      </c>
      <c r="P638" s="1" t="s">
        <v>18</v>
      </c>
      <c r="Q638" s="2" t="s">
        <v>79</v>
      </c>
      <c r="R638" s="15">
        <v>345</v>
      </c>
      <c r="S638" s="15">
        <v>7000</v>
      </c>
      <c r="T638" s="15">
        <v>7840</v>
      </c>
      <c r="U638" s="12">
        <v>1400</v>
      </c>
      <c r="V638" s="13" t="s">
        <v>32</v>
      </c>
    </row>
    <row r="639" spans="1:22" ht="22.8" customHeight="1" x14ac:dyDescent="0.3">
      <c r="A639" s="5" t="s">
        <v>58</v>
      </c>
      <c r="B639" s="5">
        <v>2020</v>
      </c>
      <c r="C639" s="5" t="s">
        <v>36</v>
      </c>
      <c r="D639" s="5" t="s">
        <v>64</v>
      </c>
      <c r="E639" s="5" t="s">
        <v>66</v>
      </c>
      <c r="F639" s="5" t="s">
        <v>67</v>
      </c>
      <c r="G639" s="5" t="s">
        <v>63</v>
      </c>
      <c r="H639" s="5" t="s">
        <v>56</v>
      </c>
      <c r="I639" s="5" t="s">
        <v>80</v>
      </c>
      <c r="J639" s="5">
        <v>146</v>
      </c>
      <c r="K639" s="5">
        <v>208.78</v>
      </c>
      <c r="N639" s="1">
        <v>2023</v>
      </c>
      <c r="O639" s="1" t="s">
        <v>36</v>
      </c>
      <c r="P639" s="1" t="s">
        <v>14</v>
      </c>
      <c r="Q639" s="10" t="s">
        <v>21</v>
      </c>
      <c r="R639" s="12">
        <v>122</v>
      </c>
      <c r="S639" s="12">
        <v>100</v>
      </c>
      <c r="T639" s="12">
        <v>112</v>
      </c>
      <c r="U639" s="12">
        <v>20</v>
      </c>
      <c r="V639" s="13" t="s">
        <v>32</v>
      </c>
    </row>
    <row r="640" spans="1:22" ht="22.8" customHeight="1" x14ac:dyDescent="0.3">
      <c r="A640" s="5" t="s">
        <v>51</v>
      </c>
      <c r="B640" s="5">
        <v>2020</v>
      </c>
      <c r="C640" s="5" t="s">
        <v>36</v>
      </c>
      <c r="D640" s="5" t="s">
        <v>64</v>
      </c>
      <c r="E640" s="5" t="s">
        <v>66</v>
      </c>
      <c r="F640" s="5" t="s">
        <v>67</v>
      </c>
      <c r="G640" s="5" t="s">
        <v>63</v>
      </c>
      <c r="H640" s="5" t="s">
        <v>56</v>
      </c>
      <c r="I640" s="5" t="s">
        <v>80</v>
      </c>
      <c r="J640" s="5">
        <v>362</v>
      </c>
      <c r="K640" s="5">
        <v>517.66</v>
      </c>
      <c r="N640" s="1">
        <v>2023</v>
      </c>
      <c r="O640" s="1" t="s">
        <v>36</v>
      </c>
      <c r="P640" s="1" t="s">
        <v>22</v>
      </c>
      <c r="Q640" s="2" t="s">
        <v>23</v>
      </c>
      <c r="R640" s="14">
        <v>78</v>
      </c>
      <c r="S640" s="14">
        <v>2288.6</v>
      </c>
      <c r="T640" s="14">
        <v>5126.4639999999999</v>
      </c>
      <c r="U640" s="12">
        <v>457.72</v>
      </c>
      <c r="V640" s="13" t="s">
        <v>32</v>
      </c>
    </row>
    <row r="641" spans="1:22" ht="22.8" customHeight="1" x14ac:dyDescent="0.3">
      <c r="A641" s="5" t="s">
        <v>58</v>
      </c>
      <c r="B641" s="5">
        <v>2020</v>
      </c>
      <c r="C641" s="5" t="s">
        <v>36</v>
      </c>
      <c r="D641" s="5" t="s">
        <v>64</v>
      </c>
      <c r="E641" s="5" t="s">
        <v>66</v>
      </c>
      <c r="F641" s="5" t="s">
        <v>67</v>
      </c>
      <c r="G641" s="5" t="s">
        <v>63</v>
      </c>
      <c r="H641" s="5" t="s">
        <v>56</v>
      </c>
      <c r="I641" s="5" t="s">
        <v>80</v>
      </c>
      <c r="J641" s="5">
        <v>142</v>
      </c>
      <c r="K641" s="5">
        <v>203.06</v>
      </c>
      <c r="N641" s="1">
        <v>2023</v>
      </c>
      <c r="O641" s="1" t="s">
        <v>36</v>
      </c>
      <c r="P641" s="1" t="s">
        <v>22</v>
      </c>
      <c r="Q641" s="2" t="s">
        <v>24</v>
      </c>
      <c r="R641" s="14">
        <v>76</v>
      </c>
      <c r="S641" s="14">
        <v>2288.4499999999998</v>
      </c>
      <c r="T641" s="14">
        <v>5126.1279999999997</v>
      </c>
      <c r="U641" s="12">
        <v>457.69</v>
      </c>
      <c r="V641" s="13" t="s">
        <v>32</v>
      </c>
    </row>
    <row r="642" spans="1:22" ht="22.8" customHeight="1" x14ac:dyDescent="0.3">
      <c r="A642" s="5" t="s">
        <v>58</v>
      </c>
      <c r="B642" s="5">
        <v>2020</v>
      </c>
      <c r="C642" s="5" t="s">
        <v>36</v>
      </c>
      <c r="D642" s="5" t="s">
        <v>64</v>
      </c>
      <c r="E642" s="5" t="s">
        <v>66</v>
      </c>
      <c r="F642" s="5" t="s">
        <v>67</v>
      </c>
      <c r="G642" s="5" t="s">
        <v>63</v>
      </c>
      <c r="H642" s="5" t="s">
        <v>56</v>
      </c>
      <c r="I642" s="5" t="s">
        <v>80</v>
      </c>
      <c r="J642" s="5">
        <v>190</v>
      </c>
      <c r="K642" s="5">
        <v>271.7</v>
      </c>
      <c r="N642" s="1">
        <v>2023</v>
      </c>
      <c r="O642" s="1" t="s">
        <v>36</v>
      </c>
      <c r="P642" s="1" t="s">
        <v>22</v>
      </c>
      <c r="Q642" s="2" t="s">
        <v>25</v>
      </c>
      <c r="R642" s="14">
        <v>46</v>
      </c>
      <c r="S642" s="14">
        <v>100</v>
      </c>
      <c r="T642" s="14">
        <v>224</v>
      </c>
      <c r="U642" s="12">
        <v>20</v>
      </c>
      <c r="V642" s="13" t="s">
        <v>32</v>
      </c>
    </row>
    <row r="643" spans="1:22" ht="22.8" customHeight="1" x14ac:dyDescent="0.3">
      <c r="A643" s="5" t="s">
        <v>51</v>
      </c>
      <c r="B643" s="5">
        <v>2020</v>
      </c>
      <c r="C643" s="5" t="s">
        <v>36</v>
      </c>
      <c r="D643" s="5" t="s">
        <v>64</v>
      </c>
      <c r="E643" s="5" t="s">
        <v>66</v>
      </c>
      <c r="F643" s="5" t="s">
        <v>67</v>
      </c>
      <c r="G643" s="5" t="s">
        <v>63</v>
      </c>
      <c r="H643" s="5" t="s">
        <v>56</v>
      </c>
      <c r="I643" s="5" t="s">
        <v>80</v>
      </c>
      <c r="J643" s="5">
        <v>364</v>
      </c>
      <c r="K643" s="5">
        <v>520.52</v>
      </c>
      <c r="N643" s="1">
        <v>2023</v>
      </c>
      <c r="O643" s="1" t="s">
        <v>36</v>
      </c>
      <c r="P643" s="1" t="s">
        <v>22</v>
      </c>
      <c r="Q643" s="2" t="s">
        <v>26</v>
      </c>
      <c r="R643" s="14">
        <v>34</v>
      </c>
      <c r="S643" s="14">
        <v>2288.4</v>
      </c>
      <c r="T643" s="14">
        <v>5126.0160000000005</v>
      </c>
      <c r="U643" s="12">
        <v>457.68000000000006</v>
      </c>
      <c r="V643" s="13" t="s">
        <v>32</v>
      </c>
    </row>
    <row r="644" spans="1:22" ht="22.8" customHeight="1" x14ac:dyDescent="0.3">
      <c r="A644" s="5" t="s">
        <v>51</v>
      </c>
      <c r="B644" s="5">
        <v>2020</v>
      </c>
      <c r="C644" s="5" t="s">
        <v>36</v>
      </c>
      <c r="D644" s="5" t="s">
        <v>64</v>
      </c>
      <c r="E644" s="5" t="s">
        <v>66</v>
      </c>
      <c r="F644" s="5" t="s">
        <v>67</v>
      </c>
      <c r="G644" s="5" t="s">
        <v>63</v>
      </c>
      <c r="H644" s="5" t="s">
        <v>56</v>
      </c>
      <c r="I644" s="5" t="s">
        <v>80</v>
      </c>
      <c r="J644" s="5">
        <v>815</v>
      </c>
      <c r="K644" s="5">
        <v>1165.45</v>
      </c>
      <c r="N644" s="1">
        <v>2023</v>
      </c>
      <c r="O644" s="1" t="s">
        <v>36</v>
      </c>
      <c r="P644" s="1" t="s">
        <v>14</v>
      </c>
      <c r="Q644" s="10" t="s">
        <v>27</v>
      </c>
      <c r="R644" s="12">
        <v>7</v>
      </c>
      <c r="S644" s="12">
        <v>200</v>
      </c>
      <c r="T644" s="12">
        <v>224</v>
      </c>
      <c r="U644" s="12">
        <v>40</v>
      </c>
      <c r="V644" s="13" t="s">
        <v>32</v>
      </c>
    </row>
    <row r="645" spans="1:22" ht="22.8" customHeight="1" x14ac:dyDescent="0.3">
      <c r="A645" s="5" t="s">
        <v>60</v>
      </c>
      <c r="B645" s="5">
        <v>2020</v>
      </c>
      <c r="C645" s="5" t="s">
        <v>36</v>
      </c>
      <c r="D645" s="5" t="s">
        <v>64</v>
      </c>
      <c r="E645" s="5" t="s">
        <v>66</v>
      </c>
      <c r="F645" s="5" t="s">
        <v>67</v>
      </c>
      <c r="G645" s="5" t="s">
        <v>63</v>
      </c>
      <c r="H645" s="5" t="s">
        <v>56</v>
      </c>
      <c r="I645" s="5" t="s">
        <v>80</v>
      </c>
      <c r="J645" s="5">
        <v>848</v>
      </c>
      <c r="K645" s="5">
        <v>1212.6399999999999</v>
      </c>
      <c r="N645" s="1">
        <v>2023</v>
      </c>
      <c r="O645" s="1" t="s">
        <v>36</v>
      </c>
      <c r="P645" s="1" t="s">
        <v>22</v>
      </c>
      <c r="Q645" s="2" t="s">
        <v>29</v>
      </c>
      <c r="R645" s="14">
        <v>3</v>
      </c>
      <c r="S645" s="14">
        <v>2288.65</v>
      </c>
      <c r="T645" s="14">
        <v>5126.576</v>
      </c>
      <c r="U645" s="12">
        <v>457.73</v>
      </c>
      <c r="V645" s="13" t="s">
        <v>32</v>
      </c>
    </row>
    <row r="646" spans="1:22" ht="22.8" customHeight="1" x14ac:dyDescent="0.3">
      <c r="A646" s="5" t="s">
        <v>51</v>
      </c>
      <c r="B646" s="5">
        <v>2020</v>
      </c>
      <c r="C646" s="5" t="s">
        <v>36</v>
      </c>
      <c r="D646" s="5" t="s">
        <v>64</v>
      </c>
      <c r="E646" s="5" t="s">
        <v>66</v>
      </c>
      <c r="F646" s="5" t="s">
        <v>67</v>
      </c>
      <c r="G646" s="5" t="s">
        <v>63</v>
      </c>
      <c r="H646" s="5" t="s">
        <v>56</v>
      </c>
      <c r="I646" s="5" t="s">
        <v>80</v>
      </c>
      <c r="J646" s="5">
        <v>901</v>
      </c>
      <c r="K646" s="5">
        <v>1288.43</v>
      </c>
      <c r="N646" s="1">
        <v>2023</v>
      </c>
      <c r="O646" s="1" t="s">
        <v>36</v>
      </c>
      <c r="P646" s="1" t="s">
        <v>28</v>
      </c>
      <c r="Q646" s="2" t="s">
        <v>28</v>
      </c>
      <c r="R646" s="14">
        <v>2</v>
      </c>
      <c r="S646" s="14">
        <v>6600</v>
      </c>
      <c r="T646" s="14">
        <v>7392</v>
      </c>
      <c r="U646" s="12">
        <v>1320</v>
      </c>
      <c r="V646" s="13" t="s">
        <v>12</v>
      </c>
    </row>
    <row r="647" spans="1:22" ht="22.8" customHeight="1" x14ac:dyDescent="0.3">
      <c r="A647" s="5" t="s">
        <v>51</v>
      </c>
      <c r="B647" s="5">
        <v>2020</v>
      </c>
      <c r="C647" s="5" t="s">
        <v>36</v>
      </c>
      <c r="D647" s="5" t="s">
        <v>64</v>
      </c>
      <c r="E647" s="5" t="s">
        <v>66</v>
      </c>
      <c r="F647" s="5" t="s">
        <v>67</v>
      </c>
      <c r="G647" s="5" t="s">
        <v>63</v>
      </c>
      <c r="H647" s="5" t="s">
        <v>56</v>
      </c>
      <c r="I647" s="5" t="s">
        <v>80</v>
      </c>
      <c r="J647" s="5">
        <v>854</v>
      </c>
      <c r="K647" s="5">
        <v>526.24</v>
      </c>
      <c r="N647" s="1">
        <v>2023</v>
      </c>
      <c r="O647" s="1" t="s">
        <v>37</v>
      </c>
      <c r="P647" s="1" t="s">
        <v>10</v>
      </c>
      <c r="Q647" s="10" t="s">
        <v>11</v>
      </c>
      <c r="R647" s="12">
        <v>3566</v>
      </c>
      <c r="S647" s="12">
        <v>4577.3</v>
      </c>
      <c r="T647" s="12">
        <v>5126.576</v>
      </c>
      <c r="U647" s="12">
        <v>915.46</v>
      </c>
      <c r="V647" s="13" t="s">
        <v>12</v>
      </c>
    </row>
    <row r="648" spans="1:22" ht="22.8" customHeight="1" x14ac:dyDescent="0.3">
      <c r="A648" s="5" t="s">
        <v>58</v>
      </c>
      <c r="B648" s="5">
        <v>2020</v>
      </c>
      <c r="C648" s="5" t="s">
        <v>36</v>
      </c>
      <c r="D648" s="5" t="s">
        <v>64</v>
      </c>
      <c r="E648" s="5" t="s">
        <v>66</v>
      </c>
      <c r="F648" s="5" t="s">
        <v>67</v>
      </c>
      <c r="G648" s="5" t="s">
        <v>63</v>
      </c>
      <c r="H648" s="5" t="s">
        <v>56</v>
      </c>
      <c r="I648" s="5" t="s">
        <v>80</v>
      </c>
      <c r="J648" s="5">
        <v>189</v>
      </c>
      <c r="K648" s="5">
        <v>526.24</v>
      </c>
      <c r="N648" s="1">
        <v>2023</v>
      </c>
      <c r="O648" s="1" t="s">
        <v>37</v>
      </c>
      <c r="P648" s="1" t="s">
        <v>10</v>
      </c>
      <c r="Q648" s="10" t="s">
        <v>13</v>
      </c>
      <c r="R648" s="12">
        <v>2498</v>
      </c>
      <c r="S648" s="12">
        <v>8000</v>
      </c>
      <c r="T648" s="12">
        <v>8960</v>
      </c>
      <c r="U648" s="12">
        <v>1600</v>
      </c>
      <c r="V648" s="13" t="s">
        <v>12</v>
      </c>
    </row>
    <row r="649" spans="1:22" ht="22.8" customHeight="1" x14ac:dyDescent="0.3">
      <c r="A649" s="5" t="s">
        <v>51</v>
      </c>
      <c r="B649" s="5">
        <v>2020</v>
      </c>
      <c r="C649" s="5" t="s">
        <v>36</v>
      </c>
      <c r="D649" s="5" t="s">
        <v>64</v>
      </c>
      <c r="E649" s="5" t="s">
        <v>66</v>
      </c>
      <c r="F649" s="5" t="s">
        <v>67</v>
      </c>
      <c r="G649" s="5" t="s">
        <v>63</v>
      </c>
      <c r="H649" s="5" t="s">
        <v>56</v>
      </c>
      <c r="I649" s="5" t="s">
        <v>80</v>
      </c>
      <c r="J649" s="5">
        <v>363</v>
      </c>
      <c r="K649" s="5">
        <v>519.09</v>
      </c>
      <c r="N649" s="1">
        <v>2023</v>
      </c>
      <c r="O649" s="1" t="s">
        <v>37</v>
      </c>
      <c r="P649" s="1" t="s">
        <v>14</v>
      </c>
      <c r="Q649" s="10" t="s">
        <v>15</v>
      </c>
      <c r="R649" s="12">
        <v>1245</v>
      </c>
      <c r="S649" s="12">
        <v>4577.2</v>
      </c>
      <c r="T649" s="12">
        <v>5126.4639999999999</v>
      </c>
      <c r="U649" s="12">
        <v>915.44</v>
      </c>
      <c r="V649" s="13" t="s">
        <v>12</v>
      </c>
    </row>
    <row r="650" spans="1:22" ht="22.8" customHeight="1" x14ac:dyDescent="0.3">
      <c r="A650" s="5" t="s">
        <v>51</v>
      </c>
      <c r="B650" s="5">
        <v>2020</v>
      </c>
      <c r="C650" s="5" t="s">
        <v>36</v>
      </c>
      <c r="D650" s="5" t="s">
        <v>64</v>
      </c>
      <c r="E650" s="5" t="s">
        <v>66</v>
      </c>
      <c r="F650" s="5" t="s">
        <v>67</v>
      </c>
      <c r="G650" s="5" t="s">
        <v>63</v>
      </c>
      <c r="H650" s="5" t="s">
        <v>56</v>
      </c>
      <c r="I650" s="5" t="s">
        <v>80</v>
      </c>
      <c r="J650" s="5">
        <v>145</v>
      </c>
      <c r="K650" s="5">
        <v>207.35</v>
      </c>
      <c r="N650" s="1">
        <v>2023</v>
      </c>
      <c r="O650" s="1" t="s">
        <v>37</v>
      </c>
      <c r="P650" s="1" t="s">
        <v>16</v>
      </c>
      <c r="Q650" s="2" t="s">
        <v>17</v>
      </c>
      <c r="R650" s="14">
        <v>644</v>
      </c>
      <c r="S650" s="14">
        <v>5743.5</v>
      </c>
      <c r="T650" s="14">
        <v>6432.72</v>
      </c>
      <c r="U650" s="12">
        <v>1148.7</v>
      </c>
      <c r="V650" s="13" t="s">
        <v>12</v>
      </c>
    </row>
    <row r="651" spans="1:22" ht="22.8" customHeight="1" x14ac:dyDescent="0.3">
      <c r="A651" s="5" t="s">
        <v>51</v>
      </c>
      <c r="B651" s="5">
        <v>2020</v>
      </c>
      <c r="C651" s="5" t="s">
        <v>36</v>
      </c>
      <c r="D651" s="5" t="s">
        <v>64</v>
      </c>
      <c r="E651" s="5" t="s">
        <v>66</v>
      </c>
      <c r="F651" s="5" t="s">
        <v>67</v>
      </c>
      <c r="G651" s="5" t="s">
        <v>63</v>
      </c>
      <c r="H651" s="5" t="s">
        <v>56</v>
      </c>
      <c r="I651" s="5" t="s">
        <v>80</v>
      </c>
      <c r="J651" s="5">
        <v>193</v>
      </c>
      <c r="K651" s="5">
        <v>275.99</v>
      </c>
      <c r="N651" s="1">
        <v>2023</v>
      </c>
      <c r="O651" s="1" t="s">
        <v>37</v>
      </c>
      <c r="P651" s="1" t="s">
        <v>18</v>
      </c>
      <c r="Q651" s="2" t="s">
        <v>19</v>
      </c>
      <c r="R651" s="14">
        <v>643</v>
      </c>
      <c r="S651" s="14">
        <v>7000</v>
      </c>
      <c r="T651" s="14">
        <v>7840</v>
      </c>
      <c r="U651" s="12">
        <v>1400</v>
      </c>
      <c r="V651" s="13" t="s">
        <v>32</v>
      </c>
    </row>
    <row r="652" spans="1:22" ht="22.8" customHeight="1" x14ac:dyDescent="0.3">
      <c r="A652" s="5" t="s">
        <v>58</v>
      </c>
      <c r="B652" s="5">
        <v>2020</v>
      </c>
      <c r="C652" s="5" t="s">
        <v>36</v>
      </c>
      <c r="D652" s="5" t="s">
        <v>64</v>
      </c>
      <c r="E652" s="5" t="s">
        <v>66</v>
      </c>
      <c r="F652" s="5" t="s">
        <v>67</v>
      </c>
      <c r="G652" s="5" t="s">
        <v>63</v>
      </c>
      <c r="H652" s="5" t="s">
        <v>56</v>
      </c>
      <c r="I652" s="5" t="s">
        <v>80</v>
      </c>
      <c r="J652" s="5">
        <v>361</v>
      </c>
      <c r="K652" s="5">
        <v>516.23</v>
      </c>
      <c r="N652" s="1">
        <v>2023</v>
      </c>
      <c r="O652" s="1" t="s">
        <v>37</v>
      </c>
      <c r="P652" s="1" t="s">
        <v>16</v>
      </c>
      <c r="Q652" s="2" t="s">
        <v>20</v>
      </c>
      <c r="R652" s="14">
        <v>455</v>
      </c>
      <c r="S652" s="14">
        <v>5036.46</v>
      </c>
      <c r="T652" s="14">
        <v>5128.0320000000002</v>
      </c>
      <c r="U652" s="12">
        <v>1007.292</v>
      </c>
      <c r="V652" s="13" t="s">
        <v>32</v>
      </c>
    </row>
    <row r="653" spans="1:22" ht="22.8" customHeight="1" x14ac:dyDescent="0.3">
      <c r="A653" s="5" t="s">
        <v>51</v>
      </c>
      <c r="B653" s="5">
        <v>2020</v>
      </c>
      <c r="C653" s="5" t="s">
        <v>36</v>
      </c>
      <c r="D653" s="5" t="s">
        <v>64</v>
      </c>
      <c r="E653" s="5" t="s">
        <v>66</v>
      </c>
      <c r="F653" s="5" t="s">
        <v>67</v>
      </c>
      <c r="G653" s="5" t="s">
        <v>63</v>
      </c>
      <c r="H653" s="5" t="s">
        <v>56</v>
      </c>
      <c r="I653" s="5" t="s">
        <v>80</v>
      </c>
      <c r="J653" s="5">
        <v>824</v>
      </c>
      <c r="K653" s="5">
        <v>1178.32</v>
      </c>
      <c r="N653" s="1">
        <v>2023</v>
      </c>
      <c r="O653" s="1" t="s">
        <v>37</v>
      </c>
      <c r="P653" s="1" t="s">
        <v>18</v>
      </c>
      <c r="Q653" s="2" t="s">
        <v>79</v>
      </c>
      <c r="R653" s="15">
        <v>345</v>
      </c>
      <c r="S653" s="15">
        <v>7700</v>
      </c>
      <c r="T653" s="15">
        <v>7840</v>
      </c>
      <c r="U653" s="12">
        <v>1540</v>
      </c>
      <c r="V653" s="13" t="s">
        <v>32</v>
      </c>
    </row>
    <row r="654" spans="1:22" ht="22.8" customHeight="1" x14ac:dyDescent="0.3">
      <c r="A654" s="5" t="s">
        <v>58</v>
      </c>
      <c r="B654" s="5">
        <v>2020</v>
      </c>
      <c r="C654" s="5" t="s">
        <v>36</v>
      </c>
      <c r="D654" s="5" t="s">
        <v>64</v>
      </c>
      <c r="E654" s="5" t="s">
        <v>66</v>
      </c>
      <c r="F654" s="5" t="s">
        <v>67</v>
      </c>
      <c r="G654" s="5" t="s">
        <v>63</v>
      </c>
      <c r="H654" s="5" t="s">
        <v>56</v>
      </c>
      <c r="I654" s="5" t="s">
        <v>80</v>
      </c>
      <c r="J654" s="5">
        <v>857</v>
      </c>
      <c r="K654" s="5">
        <v>1225.51</v>
      </c>
      <c r="N654" s="1">
        <v>2023</v>
      </c>
      <c r="O654" s="1" t="s">
        <v>37</v>
      </c>
      <c r="P654" s="1" t="s">
        <v>14</v>
      </c>
      <c r="Q654" s="10" t="s">
        <v>21</v>
      </c>
      <c r="R654" s="12">
        <v>122</v>
      </c>
      <c r="S654" s="12">
        <v>110</v>
      </c>
      <c r="T654" s="12">
        <v>112</v>
      </c>
      <c r="U654" s="12">
        <v>22</v>
      </c>
      <c r="V654" s="13" t="s">
        <v>32</v>
      </c>
    </row>
    <row r="655" spans="1:22" ht="22.8" customHeight="1" x14ac:dyDescent="0.3">
      <c r="A655" s="5" t="s">
        <v>58</v>
      </c>
      <c r="B655" s="5">
        <v>2020</v>
      </c>
      <c r="C655" s="5" t="s">
        <v>36</v>
      </c>
      <c r="D655" s="5" t="s">
        <v>64</v>
      </c>
      <c r="E655" s="5" t="s">
        <v>66</v>
      </c>
      <c r="F655" s="5" t="s">
        <v>67</v>
      </c>
      <c r="G655" s="5" t="s">
        <v>63</v>
      </c>
      <c r="H655" s="5" t="s">
        <v>56</v>
      </c>
      <c r="I655" s="5" t="s">
        <v>80</v>
      </c>
      <c r="J655" s="5">
        <v>365</v>
      </c>
      <c r="K655" s="5">
        <v>521.95000000000005</v>
      </c>
      <c r="N655" s="1">
        <v>2023</v>
      </c>
      <c r="O655" s="1" t="s">
        <v>37</v>
      </c>
      <c r="P655" s="1" t="s">
        <v>22</v>
      </c>
      <c r="Q655" s="2" t="s">
        <v>23</v>
      </c>
      <c r="R655" s="14">
        <v>78</v>
      </c>
      <c r="S655" s="14">
        <v>2517.46</v>
      </c>
      <c r="T655" s="14">
        <v>5126.4639999999999</v>
      </c>
      <c r="U655" s="12">
        <v>503.49200000000002</v>
      </c>
      <c r="V655" s="13" t="s">
        <v>32</v>
      </c>
    </row>
    <row r="656" spans="1:22" ht="22.8" customHeight="1" x14ac:dyDescent="0.3">
      <c r="A656" s="5" t="s">
        <v>58</v>
      </c>
      <c r="B656" s="5">
        <v>2020</v>
      </c>
      <c r="C656" s="5" t="s">
        <v>35</v>
      </c>
      <c r="D656" s="5" t="s">
        <v>64</v>
      </c>
      <c r="E656" s="5" t="s">
        <v>66</v>
      </c>
      <c r="F656" s="5" t="s">
        <v>67</v>
      </c>
      <c r="G656" s="5" t="s">
        <v>63</v>
      </c>
      <c r="H656" s="5" t="s">
        <v>56</v>
      </c>
      <c r="I656" s="5" t="s">
        <v>80</v>
      </c>
      <c r="J656" s="5">
        <v>152</v>
      </c>
      <c r="K656" s="5">
        <v>217.36</v>
      </c>
      <c r="N656" s="1">
        <v>2023</v>
      </c>
      <c r="O656" s="1" t="s">
        <v>37</v>
      </c>
      <c r="P656" s="1" t="s">
        <v>22</v>
      </c>
      <c r="Q656" s="2" t="s">
        <v>24</v>
      </c>
      <c r="R656" s="14">
        <v>76</v>
      </c>
      <c r="S656" s="14">
        <v>2517.2949999999996</v>
      </c>
      <c r="T656" s="14">
        <v>5126.1279999999997</v>
      </c>
      <c r="U656" s="12">
        <v>503.45899999999995</v>
      </c>
      <c r="V656" s="13" t="s">
        <v>32</v>
      </c>
    </row>
    <row r="657" spans="1:22" ht="22.8" customHeight="1" x14ac:dyDescent="0.3">
      <c r="A657" s="5" t="s">
        <v>58</v>
      </c>
      <c r="B657" s="5">
        <v>2020</v>
      </c>
      <c r="C657" s="5" t="s">
        <v>35</v>
      </c>
      <c r="D657" s="5" t="s">
        <v>64</v>
      </c>
      <c r="E657" s="5" t="s">
        <v>66</v>
      </c>
      <c r="F657" s="5" t="s">
        <v>67</v>
      </c>
      <c r="G657" s="5" t="s">
        <v>63</v>
      </c>
      <c r="H657" s="5" t="s">
        <v>56</v>
      </c>
      <c r="I657" s="5" t="s">
        <v>80</v>
      </c>
      <c r="J657" s="5">
        <v>194</v>
      </c>
      <c r="K657" s="5">
        <v>277.42</v>
      </c>
      <c r="N657" s="1">
        <v>2023</v>
      </c>
      <c r="O657" s="1" t="s">
        <v>37</v>
      </c>
      <c r="P657" s="1" t="s">
        <v>22</v>
      </c>
      <c r="Q657" s="2" t="s">
        <v>25</v>
      </c>
      <c r="R657" s="14">
        <v>46</v>
      </c>
      <c r="S657" s="14">
        <v>115</v>
      </c>
      <c r="T657" s="14">
        <v>224</v>
      </c>
      <c r="U657" s="12">
        <v>23</v>
      </c>
      <c r="V657" s="13" t="s">
        <v>32</v>
      </c>
    </row>
    <row r="658" spans="1:22" ht="22.8" customHeight="1" x14ac:dyDescent="0.3">
      <c r="A658" s="5" t="s">
        <v>62</v>
      </c>
      <c r="B658" s="5">
        <v>2020</v>
      </c>
      <c r="C658" s="5" t="s">
        <v>35</v>
      </c>
      <c r="D658" s="5" t="s">
        <v>64</v>
      </c>
      <c r="E658" s="5" t="s">
        <v>66</v>
      </c>
      <c r="F658" s="5" t="s">
        <v>67</v>
      </c>
      <c r="G658" s="5" t="s">
        <v>63</v>
      </c>
      <c r="H658" s="5" t="s">
        <v>56</v>
      </c>
      <c r="I658" s="5" t="s">
        <v>80</v>
      </c>
      <c r="J658" s="5">
        <v>368</v>
      </c>
      <c r="K658" s="5">
        <v>526.24</v>
      </c>
      <c r="N658" s="1">
        <v>2023</v>
      </c>
      <c r="O658" s="1" t="s">
        <v>37</v>
      </c>
      <c r="P658" s="1" t="s">
        <v>22</v>
      </c>
      <c r="Q658" s="2" t="s">
        <v>26</v>
      </c>
      <c r="R658" s="14">
        <v>34</v>
      </c>
      <c r="S658" s="14">
        <v>2631.66</v>
      </c>
      <c r="T658" s="14">
        <v>5126.0160000000005</v>
      </c>
      <c r="U658" s="12">
        <v>526.33199999999999</v>
      </c>
      <c r="V658" s="13" t="s">
        <v>32</v>
      </c>
    </row>
    <row r="659" spans="1:22" ht="22.8" customHeight="1" x14ac:dyDescent="0.3">
      <c r="A659" s="5" t="s">
        <v>60</v>
      </c>
      <c r="B659" s="5">
        <v>2020</v>
      </c>
      <c r="C659" s="5" t="s">
        <v>35</v>
      </c>
      <c r="D659" s="5" t="s">
        <v>64</v>
      </c>
      <c r="E659" s="5" t="s">
        <v>66</v>
      </c>
      <c r="F659" s="5" t="s">
        <v>67</v>
      </c>
      <c r="G659" s="5" t="s">
        <v>63</v>
      </c>
      <c r="H659" s="5" t="s">
        <v>56</v>
      </c>
      <c r="I659" s="5" t="s">
        <v>80</v>
      </c>
      <c r="J659" s="5">
        <v>148</v>
      </c>
      <c r="K659" s="5">
        <v>211.64</v>
      </c>
      <c r="N659" s="1">
        <v>2023</v>
      </c>
      <c r="O659" s="1" t="s">
        <v>37</v>
      </c>
      <c r="P659" s="1" t="s">
        <v>14</v>
      </c>
      <c r="Q659" s="10" t="s">
        <v>27</v>
      </c>
      <c r="R659" s="12">
        <v>7</v>
      </c>
      <c r="S659" s="12">
        <v>230</v>
      </c>
      <c r="T659" s="12">
        <v>224</v>
      </c>
      <c r="U659" s="12">
        <v>46</v>
      </c>
      <c r="V659" s="13" t="s">
        <v>32</v>
      </c>
    </row>
    <row r="660" spans="1:22" ht="22.8" customHeight="1" x14ac:dyDescent="0.3">
      <c r="A660" s="5" t="s">
        <v>58</v>
      </c>
      <c r="B660" s="5">
        <v>2020</v>
      </c>
      <c r="C660" s="5" t="s">
        <v>35</v>
      </c>
      <c r="D660" s="5" t="s">
        <v>64</v>
      </c>
      <c r="E660" s="5" t="s">
        <v>66</v>
      </c>
      <c r="F660" s="5" t="s">
        <v>67</v>
      </c>
      <c r="G660" s="5" t="s">
        <v>63</v>
      </c>
      <c r="H660" s="5" t="s">
        <v>56</v>
      </c>
      <c r="I660" s="5" t="s">
        <v>80</v>
      </c>
      <c r="J660" s="5">
        <v>196</v>
      </c>
      <c r="K660" s="5">
        <v>280.27999999999997</v>
      </c>
      <c r="N660" s="1">
        <v>2023</v>
      </c>
      <c r="O660" s="1" t="s">
        <v>37</v>
      </c>
      <c r="P660" s="1" t="s">
        <v>22</v>
      </c>
      <c r="Q660" s="2" t="s">
        <v>29</v>
      </c>
      <c r="R660" s="14">
        <v>3</v>
      </c>
      <c r="S660" s="14">
        <v>2631.9475000000002</v>
      </c>
      <c r="T660" s="14">
        <v>5126.576</v>
      </c>
      <c r="U660" s="12">
        <v>526.38950000000011</v>
      </c>
      <c r="V660" s="13" t="s">
        <v>12</v>
      </c>
    </row>
    <row r="661" spans="1:22" ht="22.8" customHeight="1" x14ac:dyDescent="0.3">
      <c r="A661" s="5" t="s">
        <v>62</v>
      </c>
      <c r="B661" s="5">
        <v>2020</v>
      </c>
      <c r="C661" s="5" t="s">
        <v>35</v>
      </c>
      <c r="D661" s="5" t="s">
        <v>64</v>
      </c>
      <c r="E661" s="5" t="s">
        <v>66</v>
      </c>
      <c r="F661" s="5" t="s">
        <v>67</v>
      </c>
      <c r="G661" s="5" t="s">
        <v>63</v>
      </c>
      <c r="H661" s="5" t="s">
        <v>56</v>
      </c>
      <c r="I661" s="5" t="s">
        <v>80</v>
      </c>
      <c r="J661" s="5">
        <v>370</v>
      </c>
      <c r="K661" s="5">
        <v>529.1</v>
      </c>
      <c r="N661" s="1">
        <v>2023</v>
      </c>
      <c r="O661" s="1" t="s">
        <v>37</v>
      </c>
      <c r="P661" s="1" t="s">
        <v>28</v>
      </c>
      <c r="Q661" s="2" t="s">
        <v>28</v>
      </c>
      <c r="R661" s="14">
        <v>2</v>
      </c>
      <c r="S661" s="14">
        <v>7590</v>
      </c>
      <c r="T661" s="14">
        <v>7392</v>
      </c>
      <c r="U661" s="12">
        <v>1518</v>
      </c>
      <c r="V661" s="13" t="s">
        <v>32</v>
      </c>
    </row>
    <row r="662" spans="1:22" ht="22.8" customHeight="1" x14ac:dyDescent="0.3">
      <c r="A662" s="5" t="s">
        <v>58</v>
      </c>
      <c r="B662" s="5">
        <v>2020</v>
      </c>
      <c r="C662" s="5" t="s">
        <v>35</v>
      </c>
      <c r="D662" s="5" t="s">
        <v>64</v>
      </c>
      <c r="E662" s="5" t="s">
        <v>66</v>
      </c>
      <c r="F662" s="5" t="s">
        <v>67</v>
      </c>
      <c r="G662" s="5" t="s">
        <v>63</v>
      </c>
      <c r="H662" s="5" t="s">
        <v>56</v>
      </c>
      <c r="I662" s="5" t="s">
        <v>80</v>
      </c>
      <c r="J662" s="5">
        <v>814</v>
      </c>
      <c r="K662" s="5">
        <v>1164.02</v>
      </c>
      <c r="N662" s="1">
        <v>2023</v>
      </c>
      <c r="O662" s="1" t="s">
        <v>38</v>
      </c>
      <c r="P662" s="1" t="s">
        <v>10</v>
      </c>
      <c r="Q662" s="10" t="s">
        <v>11</v>
      </c>
      <c r="R662" s="12">
        <v>3566</v>
      </c>
      <c r="S662" s="12">
        <v>4577.3</v>
      </c>
      <c r="T662" s="12">
        <v>5126.576</v>
      </c>
      <c r="U662" s="12">
        <v>915.46</v>
      </c>
      <c r="V662" s="13" t="s">
        <v>32</v>
      </c>
    </row>
    <row r="663" spans="1:22" ht="22.8" customHeight="1" x14ac:dyDescent="0.3">
      <c r="A663" s="5" t="s">
        <v>51</v>
      </c>
      <c r="B663" s="5">
        <v>2020</v>
      </c>
      <c r="C663" s="5" t="s">
        <v>35</v>
      </c>
      <c r="D663" s="5" t="s">
        <v>64</v>
      </c>
      <c r="E663" s="5" t="s">
        <v>66</v>
      </c>
      <c r="F663" s="5" t="s">
        <v>67</v>
      </c>
      <c r="G663" s="5" t="s">
        <v>63</v>
      </c>
      <c r="H663" s="5" t="s">
        <v>56</v>
      </c>
      <c r="I663" s="5" t="s">
        <v>80</v>
      </c>
      <c r="J663" s="5">
        <v>847</v>
      </c>
      <c r="K663" s="5">
        <v>1211.21</v>
      </c>
      <c r="N663" s="1">
        <v>2023</v>
      </c>
      <c r="O663" s="1" t="s">
        <v>38</v>
      </c>
      <c r="P663" s="1" t="s">
        <v>10</v>
      </c>
      <c r="Q663" s="10" t="s">
        <v>13</v>
      </c>
      <c r="R663" s="12">
        <v>2498</v>
      </c>
      <c r="S663" s="12">
        <v>8000</v>
      </c>
      <c r="T663" s="12">
        <v>8960</v>
      </c>
      <c r="U663" s="12">
        <v>1600</v>
      </c>
      <c r="V663" s="13" t="s">
        <v>32</v>
      </c>
    </row>
    <row r="664" spans="1:22" ht="22.8" customHeight="1" x14ac:dyDescent="0.3">
      <c r="A664" s="5" t="s">
        <v>60</v>
      </c>
      <c r="B664" s="5">
        <v>2020</v>
      </c>
      <c r="C664" s="5" t="s">
        <v>35</v>
      </c>
      <c r="D664" s="5" t="s">
        <v>64</v>
      </c>
      <c r="E664" s="5" t="s">
        <v>66</v>
      </c>
      <c r="F664" s="5" t="s">
        <v>67</v>
      </c>
      <c r="G664" s="5" t="s">
        <v>63</v>
      </c>
      <c r="H664" s="5" t="s">
        <v>56</v>
      </c>
      <c r="I664" s="5" t="s">
        <v>80</v>
      </c>
      <c r="J664" s="5">
        <v>195</v>
      </c>
      <c r="K664" s="5">
        <v>526.24</v>
      </c>
      <c r="N664" s="1">
        <v>2023</v>
      </c>
      <c r="O664" s="1" t="s">
        <v>38</v>
      </c>
      <c r="P664" s="1" t="s">
        <v>14</v>
      </c>
      <c r="Q664" s="10" t="s">
        <v>15</v>
      </c>
      <c r="R664" s="12">
        <v>1245</v>
      </c>
      <c r="S664" s="12">
        <v>4577.2</v>
      </c>
      <c r="T664" s="12">
        <v>5126.4639999999999</v>
      </c>
      <c r="U664" s="12">
        <v>915.44</v>
      </c>
      <c r="V664" s="13" t="s">
        <v>32</v>
      </c>
    </row>
    <row r="665" spans="1:22" ht="22.8" customHeight="1" x14ac:dyDescent="0.3">
      <c r="A665" s="5" t="s">
        <v>58</v>
      </c>
      <c r="B665" s="5">
        <v>2020</v>
      </c>
      <c r="C665" s="5" t="s">
        <v>35</v>
      </c>
      <c r="D665" s="5" t="s">
        <v>64</v>
      </c>
      <c r="E665" s="5" t="s">
        <v>66</v>
      </c>
      <c r="F665" s="5" t="s">
        <v>67</v>
      </c>
      <c r="G665" s="5" t="s">
        <v>63</v>
      </c>
      <c r="H665" s="5" t="s">
        <v>56</v>
      </c>
      <c r="I665" s="5" t="s">
        <v>80</v>
      </c>
      <c r="J665" s="5">
        <v>369</v>
      </c>
      <c r="K665" s="5">
        <v>527.66999999999996</v>
      </c>
      <c r="N665" s="1">
        <v>2023</v>
      </c>
      <c r="O665" s="1" t="s">
        <v>38</v>
      </c>
      <c r="P665" s="1" t="s">
        <v>16</v>
      </c>
      <c r="Q665" s="2" t="s">
        <v>17</v>
      </c>
      <c r="R665" s="14">
        <v>644</v>
      </c>
      <c r="S665" s="14">
        <v>5743.5</v>
      </c>
      <c r="T665" s="14">
        <v>6432.72</v>
      </c>
      <c r="U665" s="12">
        <v>1148.7</v>
      </c>
      <c r="V665" s="13" t="s">
        <v>32</v>
      </c>
    </row>
    <row r="666" spans="1:22" ht="22.8" customHeight="1" x14ac:dyDescent="0.3">
      <c r="A666" s="5" t="s">
        <v>62</v>
      </c>
      <c r="B666" s="5">
        <v>2020</v>
      </c>
      <c r="C666" s="5" t="s">
        <v>35</v>
      </c>
      <c r="D666" s="5" t="s">
        <v>64</v>
      </c>
      <c r="E666" s="5" t="s">
        <v>66</v>
      </c>
      <c r="F666" s="5" t="s">
        <v>67</v>
      </c>
      <c r="G666" s="5" t="s">
        <v>63</v>
      </c>
      <c r="H666" s="5" t="s">
        <v>56</v>
      </c>
      <c r="I666" s="5" t="s">
        <v>80</v>
      </c>
      <c r="J666" s="5">
        <v>151</v>
      </c>
      <c r="K666" s="5">
        <v>215.93</v>
      </c>
      <c r="N666" s="1">
        <v>2023</v>
      </c>
      <c r="O666" s="1" t="s">
        <v>38</v>
      </c>
      <c r="P666" s="1" t="s">
        <v>18</v>
      </c>
      <c r="Q666" s="2" t="s">
        <v>19</v>
      </c>
      <c r="R666" s="14">
        <v>643</v>
      </c>
      <c r="S666" s="14">
        <v>7000</v>
      </c>
      <c r="T666" s="14">
        <v>7840</v>
      </c>
      <c r="U666" s="12">
        <v>1400</v>
      </c>
      <c r="V666" s="13" t="s">
        <v>32</v>
      </c>
    </row>
    <row r="667" spans="1:22" ht="22.8" customHeight="1" x14ac:dyDescent="0.3">
      <c r="A667" s="5" t="s">
        <v>58</v>
      </c>
      <c r="B667" s="5">
        <v>2020</v>
      </c>
      <c r="C667" s="5" t="s">
        <v>35</v>
      </c>
      <c r="D667" s="5" t="s">
        <v>64</v>
      </c>
      <c r="E667" s="5" t="s">
        <v>66</v>
      </c>
      <c r="F667" s="5" t="s">
        <v>67</v>
      </c>
      <c r="G667" s="5" t="s">
        <v>63</v>
      </c>
      <c r="H667" s="5" t="s">
        <v>56</v>
      </c>
      <c r="I667" s="5" t="s">
        <v>80</v>
      </c>
      <c r="J667" s="5">
        <v>199</v>
      </c>
      <c r="K667" s="5">
        <v>284.57</v>
      </c>
      <c r="N667" s="1">
        <v>2023</v>
      </c>
      <c r="O667" s="1" t="s">
        <v>38</v>
      </c>
      <c r="P667" s="1" t="s">
        <v>16</v>
      </c>
      <c r="Q667" s="2" t="s">
        <v>20</v>
      </c>
      <c r="R667" s="14">
        <v>455</v>
      </c>
      <c r="S667" s="14">
        <v>4578.6000000000004</v>
      </c>
      <c r="T667" s="14">
        <v>5128.0320000000002</v>
      </c>
      <c r="U667" s="12">
        <v>915.72000000000014</v>
      </c>
      <c r="V667" s="13" t="s">
        <v>32</v>
      </c>
    </row>
    <row r="668" spans="1:22" ht="22.8" customHeight="1" x14ac:dyDescent="0.3">
      <c r="A668" s="5" t="s">
        <v>60</v>
      </c>
      <c r="B668" s="5">
        <v>2020</v>
      </c>
      <c r="C668" s="5" t="s">
        <v>35</v>
      </c>
      <c r="D668" s="5" t="s">
        <v>64</v>
      </c>
      <c r="E668" s="5" t="s">
        <v>66</v>
      </c>
      <c r="F668" s="5" t="s">
        <v>67</v>
      </c>
      <c r="G668" s="5" t="s">
        <v>63</v>
      </c>
      <c r="H668" s="5" t="s">
        <v>56</v>
      </c>
      <c r="I668" s="5" t="s">
        <v>80</v>
      </c>
      <c r="J668" s="5">
        <v>367</v>
      </c>
      <c r="K668" s="5">
        <v>524.80999999999995</v>
      </c>
      <c r="N668" s="1">
        <v>2023</v>
      </c>
      <c r="O668" s="1" t="s">
        <v>38</v>
      </c>
      <c r="P668" s="1" t="s">
        <v>18</v>
      </c>
      <c r="Q668" s="2" t="s">
        <v>79</v>
      </c>
      <c r="R668" s="15">
        <v>345</v>
      </c>
      <c r="S668" s="15">
        <v>7000</v>
      </c>
      <c r="T668" s="15">
        <v>7840</v>
      </c>
      <c r="U668" s="12">
        <v>1400</v>
      </c>
      <c r="V668" s="13" t="s">
        <v>32</v>
      </c>
    </row>
    <row r="669" spans="1:22" ht="22.8" customHeight="1" x14ac:dyDescent="0.3">
      <c r="A669" s="5" t="s">
        <v>62</v>
      </c>
      <c r="B669" s="5">
        <v>2020</v>
      </c>
      <c r="C669" s="5" t="s">
        <v>35</v>
      </c>
      <c r="D669" s="5" t="s">
        <v>64</v>
      </c>
      <c r="E669" s="5" t="s">
        <v>66</v>
      </c>
      <c r="F669" s="5" t="s">
        <v>67</v>
      </c>
      <c r="G669" s="5" t="s">
        <v>63</v>
      </c>
      <c r="H669" s="5" t="s">
        <v>56</v>
      </c>
      <c r="I669" s="5" t="s">
        <v>80</v>
      </c>
      <c r="J669" s="5">
        <v>823</v>
      </c>
      <c r="K669" s="5">
        <v>1176.8899999999999</v>
      </c>
      <c r="N669" s="1">
        <v>2023</v>
      </c>
      <c r="O669" s="1" t="s">
        <v>38</v>
      </c>
      <c r="P669" s="1" t="s">
        <v>14</v>
      </c>
      <c r="Q669" s="10" t="s">
        <v>21</v>
      </c>
      <c r="R669" s="12">
        <v>122</v>
      </c>
      <c r="S669" s="12">
        <v>100</v>
      </c>
      <c r="T669" s="12">
        <v>112</v>
      </c>
      <c r="U669" s="12">
        <v>20</v>
      </c>
      <c r="V669" s="13" t="s">
        <v>32</v>
      </c>
    </row>
    <row r="670" spans="1:22" ht="22.8" customHeight="1" x14ac:dyDescent="0.3">
      <c r="A670" s="5" t="s">
        <v>51</v>
      </c>
      <c r="B670" s="5">
        <v>2020</v>
      </c>
      <c r="C670" s="5" t="s">
        <v>35</v>
      </c>
      <c r="D670" s="5" t="s">
        <v>64</v>
      </c>
      <c r="E670" s="5" t="s">
        <v>66</v>
      </c>
      <c r="F670" s="5" t="s">
        <v>67</v>
      </c>
      <c r="G670" s="5" t="s">
        <v>63</v>
      </c>
      <c r="H670" s="5" t="s">
        <v>56</v>
      </c>
      <c r="I670" s="5" t="s">
        <v>80</v>
      </c>
      <c r="J670" s="5">
        <v>856</v>
      </c>
      <c r="K670" s="5">
        <v>1224.08</v>
      </c>
      <c r="N670" s="1">
        <v>2023</v>
      </c>
      <c r="O670" s="1" t="s">
        <v>38</v>
      </c>
      <c r="P670" s="1" t="s">
        <v>22</v>
      </c>
      <c r="Q670" s="2" t="s">
        <v>23</v>
      </c>
      <c r="R670" s="14">
        <v>78</v>
      </c>
      <c r="S670" s="14">
        <v>2288.6</v>
      </c>
      <c r="T670" s="14">
        <v>5126.4639999999999</v>
      </c>
      <c r="U670" s="12">
        <v>457.72</v>
      </c>
      <c r="V670" s="13" t="s">
        <v>32</v>
      </c>
    </row>
    <row r="671" spans="1:22" ht="22.8" customHeight="1" x14ac:dyDescent="0.3">
      <c r="A671" s="5" t="s">
        <v>58</v>
      </c>
      <c r="B671" s="5">
        <v>2020</v>
      </c>
      <c r="C671" s="5" t="s">
        <v>35</v>
      </c>
      <c r="D671" s="5" t="s">
        <v>64</v>
      </c>
      <c r="E671" s="5" t="s">
        <v>66</v>
      </c>
      <c r="F671" s="5" t="s">
        <v>67</v>
      </c>
      <c r="G671" s="5" t="s">
        <v>63</v>
      </c>
      <c r="H671" s="5" t="s">
        <v>56</v>
      </c>
      <c r="I671" s="5" t="s">
        <v>80</v>
      </c>
      <c r="J671" s="5">
        <v>371</v>
      </c>
      <c r="K671" s="5">
        <v>530.53</v>
      </c>
      <c r="N671" s="1">
        <v>2023</v>
      </c>
      <c r="O671" s="1" t="s">
        <v>38</v>
      </c>
      <c r="P671" s="1" t="s">
        <v>22</v>
      </c>
      <c r="Q671" s="2" t="s">
        <v>24</v>
      </c>
      <c r="R671" s="14">
        <v>76</v>
      </c>
      <c r="S671" s="14">
        <v>2288.4499999999998</v>
      </c>
      <c r="T671" s="14">
        <v>5126.1279999999997</v>
      </c>
      <c r="U671" s="12">
        <v>457.69</v>
      </c>
      <c r="V671" s="13" t="s">
        <v>32</v>
      </c>
    </row>
    <row r="672" spans="1:22" ht="22.8" customHeight="1" x14ac:dyDescent="0.3">
      <c r="A672" s="5" t="s">
        <v>58</v>
      </c>
      <c r="B672" s="5">
        <v>2020</v>
      </c>
      <c r="C672" s="5" t="s">
        <v>31</v>
      </c>
      <c r="D672" s="5" t="s">
        <v>64</v>
      </c>
      <c r="E672" s="5" t="s">
        <v>66</v>
      </c>
      <c r="F672" s="5" t="s">
        <v>67</v>
      </c>
      <c r="G672" s="5" t="s">
        <v>63</v>
      </c>
      <c r="H672" s="5" t="s">
        <v>56</v>
      </c>
      <c r="I672" s="5" t="s">
        <v>80</v>
      </c>
      <c r="J672" s="5">
        <v>164</v>
      </c>
      <c r="K672" s="5">
        <v>234.51999999999998</v>
      </c>
      <c r="N672" s="1">
        <v>2023</v>
      </c>
      <c r="O672" s="1" t="s">
        <v>38</v>
      </c>
      <c r="P672" s="1" t="s">
        <v>22</v>
      </c>
      <c r="Q672" s="2" t="s">
        <v>25</v>
      </c>
      <c r="R672" s="14">
        <v>46</v>
      </c>
      <c r="S672" s="14">
        <v>100</v>
      </c>
      <c r="T672" s="14">
        <v>224</v>
      </c>
      <c r="U672" s="12">
        <v>20</v>
      </c>
      <c r="V672" s="13" t="s">
        <v>32</v>
      </c>
    </row>
    <row r="673" spans="1:22" ht="22.8" customHeight="1" x14ac:dyDescent="0.3">
      <c r="A673" s="5" t="s">
        <v>62</v>
      </c>
      <c r="B673" s="5">
        <v>2020</v>
      </c>
      <c r="C673" s="5" t="s">
        <v>31</v>
      </c>
      <c r="D673" s="5" t="s">
        <v>64</v>
      </c>
      <c r="E673" s="5" t="s">
        <v>66</v>
      </c>
      <c r="F673" s="5" t="s">
        <v>67</v>
      </c>
      <c r="G673" s="5" t="s">
        <v>63</v>
      </c>
      <c r="H673" s="5" t="s">
        <v>56</v>
      </c>
      <c r="I673" s="5" t="s">
        <v>80</v>
      </c>
      <c r="J673" s="5">
        <v>212</v>
      </c>
      <c r="K673" s="5">
        <v>303.15999999999997</v>
      </c>
      <c r="N673" s="1">
        <v>2023</v>
      </c>
      <c r="O673" s="1" t="s">
        <v>38</v>
      </c>
      <c r="P673" s="1" t="s">
        <v>22</v>
      </c>
      <c r="Q673" s="2" t="s">
        <v>26</v>
      </c>
      <c r="R673" s="14">
        <v>34</v>
      </c>
      <c r="S673" s="14">
        <v>2746.08</v>
      </c>
      <c r="T673" s="14">
        <v>5126.0160000000005</v>
      </c>
      <c r="U673" s="12">
        <v>549.21600000000001</v>
      </c>
      <c r="V673" s="13" t="s">
        <v>32</v>
      </c>
    </row>
    <row r="674" spans="1:22" ht="22.8" customHeight="1" x14ac:dyDescent="0.3">
      <c r="A674" s="5" t="s">
        <v>58</v>
      </c>
      <c r="B674" s="5">
        <v>2020</v>
      </c>
      <c r="C674" s="5" t="s">
        <v>31</v>
      </c>
      <c r="D674" s="5" t="s">
        <v>64</v>
      </c>
      <c r="E674" s="5" t="s">
        <v>66</v>
      </c>
      <c r="F674" s="5" t="s">
        <v>67</v>
      </c>
      <c r="G674" s="5" t="s">
        <v>63</v>
      </c>
      <c r="H674" s="5" t="s">
        <v>56</v>
      </c>
      <c r="I674" s="5" t="s">
        <v>80</v>
      </c>
      <c r="J674" s="5">
        <v>140</v>
      </c>
      <c r="K674" s="5">
        <v>200.2</v>
      </c>
      <c r="N674" s="1">
        <v>2023</v>
      </c>
      <c r="O674" s="1" t="s">
        <v>38</v>
      </c>
      <c r="P674" s="1" t="s">
        <v>14</v>
      </c>
      <c r="Q674" s="10" t="s">
        <v>27</v>
      </c>
      <c r="R674" s="12">
        <v>7</v>
      </c>
      <c r="S674" s="12">
        <v>240</v>
      </c>
      <c r="T674" s="12">
        <v>224</v>
      </c>
      <c r="U674" s="12">
        <v>48</v>
      </c>
      <c r="V674" s="13" t="s">
        <v>32</v>
      </c>
    </row>
    <row r="675" spans="1:22" ht="22.8" customHeight="1" x14ac:dyDescent="0.3">
      <c r="A675" s="5" t="s">
        <v>58</v>
      </c>
      <c r="B675" s="5">
        <v>2020</v>
      </c>
      <c r="C675" s="5" t="s">
        <v>31</v>
      </c>
      <c r="D675" s="5" t="s">
        <v>64</v>
      </c>
      <c r="E675" s="5" t="s">
        <v>66</v>
      </c>
      <c r="F675" s="5" t="s">
        <v>67</v>
      </c>
      <c r="G675" s="5" t="s">
        <v>63</v>
      </c>
      <c r="H675" s="5" t="s">
        <v>56</v>
      </c>
      <c r="I675" s="5" t="s">
        <v>80</v>
      </c>
      <c r="J675" s="5">
        <v>166</v>
      </c>
      <c r="K675" s="5">
        <v>237.38</v>
      </c>
      <c r="N675" s="1">
        <v>2023</v>
      </c>
      <c r="O675" s="1" t="s">
        <v>38</v>
      </c>
      <c r="P675" s="1" t="s">
        <v>22</v>
      </c>
      <c r="Q675" s="2" t="s">
        <v>29</v>
      </c>
      <c r="R675" s="14">
        <v>3</v>
      </c>
      <c r="S675" s="14">
        <v>2746.38</v>
      </c>
      <c r="T675" s="14">
        <v>5126.576</v>
      </c>
      <c r="U675" s="12">
        <v>549.27600000000007</v>
      </c>
      <c r="V675" s="13" t="s">
        <v>32</v>
      </c>
    </row>
    <row r="676" spans="1:22" ht="22.8" customHeight="1" x14ac:dyDescent="0.3">
      <c r="A676" s="5" t="s">
        <v>51</v>
      </c>
      <c r="B676" s="5">
        <v>2020</v>
      </c>
      <c r="C676" s="5" t="s">
        <v>31</v>
      </c>
      <c r="D676" s="5" t="s">
        <v>64</v>
      </c>
      <c r="E676" s="5" t="s">
        <v>66</v>
      </c>
      <c r="F676" s="5" t="s">
        <v>67</v>
      </c>
      <c r="G676" s="5" t="s">
        <v>63</v>
      </c>
      <c r="H676" s="5" t="s">
        <v>56</v>
      </c>
      <c r="I676" s="5" t="s">
        <v>80</v>
      </c>
      <c r="J676" s="5">
        <v>214</v>
      </c>
      <c r="K676" s="5">
        <v>306.02</v>
      </c>
      <c r="N676" s="1">
        <v>2023</v>
      </c>
      <c r="O676" s="1" t="s">
        <v>38</v>
      </c>
      <c r="P676" s="1" t="s">
        <v>28</v>
      </c>
      <c r="Q676" s="2" t="s">
        <v>28</v>
      </c>
      <c r="R676" s="14">
        <v>2</v>
      </c>
      <c r="S676" s="14">
        <v>7920</v>
      </c>
      <c r="T676" s="14">
        <v>7392</v>
      </c>
      <c r="U676" s="12">
        <v>1584</v>
      </c>
      <c r="V676" s="13" t="s">
        <v>32</v>
      </c>
    </row>
    <row r="677" spans="1:22" ht="22.8" customHeight="1" x14ac:dyDescent="0.3">
      <c r="A677" s="5" t="s">
        <v>51</v>
      </c>
      <c r="B677" s="5">
        <v>2020</v>
      </c>
      <c r="C677" s="5" t="s">
        <v>31</v>
      </c>
      <c r="D677" s="5" t="s">
        <v>64</v>
      </c>
      <c r="E677" s="5" t="s">
        <v>66</v>
      </c>
      <c r="F677" s="5" t="s">
        <v>67</v>
      </c>
      <c r="G677" s="5" t="s">
        <v>63</v>
      </c>
      <c r="H677" s="5" t="s">
        <v>56</v>
      </c>
      <c r="I677" s="5" t="s">
        <v>80</v>
      </c>
      <c r="J677" s="5">
        <v>811</v>
      </c>
      <c r="K677" s="5">
        <v>1159.73</v>
      </c>
      <c r="N677" s="1">
        <v>2023</v>
      </c>
      <c r="O677" s="1" t="s">
        <v>39</v>
      </c>
      <c r="P677" s="1" t="s">
        <v>10</v>
      </c>
      <c r="Q677" s="10" t="s">
        <v>11</v>
      </c>
      <c r="R677" s="12">
        <v>3566</v>
      </c>
      <c r="S677" s="12">
        <v>5035.0300000000007</v>
      </c>
      <c r="T677" s="12">
        <v>5126.576</v>
      </c>
      <c r="U677" s="12">
        <v>1007.0060000000002</v>
      </c>
      <c r="V677" s="13" t="s">
        <v>32</v>
      </c>
    </row>
    <row r="678" spans="1:22" ht="22.8" customHeight="1" x14ac:dyDescent="0.3">
      <c r="A678" s="5" t="s">
        <v>51</v>
      </c>
      <c r="B678" s="5">
        <v>2020</v>
      </c>
      <c r="C678" s="5" t="s">
        <v>31</v>
      </c>
      <c r="D678" s="5" t="s">
        <v>64</v>
      </c>
      <c r="E678" s="5" t="s">
        <v>66</v>
      </c>
      <c r="F678" s="5" t="s">
        <v>67</v>
      </c>
      <c r="G678" s="5" t="s">
        <v>63</v>
      </c>
      <c r="H678" s="5" t="s">
        <v>56</v>
      </c>
      <c r="I678" s="5" t="s">
        <v>80</v>
      </c>
      <c r="J678" s="5">
        <v>845</v>
      </c>
      <c r="K678" s="5">
        <v>1208.3499999999999</v>
      </c>
      <c r="N678" s="1">
        <v>2023</v>
      </c>
      <c r="O678" s="1" t="s">
        <v>39</v>
      </c>
      <c r="P678" s="1" t="s">
        <v>10</v>
      </c>
      <c r="Q678" s="10" t="s">
        <v>13</v>
      </c>
      <c r="R678" s="12">
        <v>2498</v>
      </c>
      <c r="S678" s="12">
        <v>9200</v>
      </c>
      <c r="T678" s="12">
        <v>8960</v>
      </c>
      <c r="U678" s="12">
        <v>1840</v>
      </c>
      <c r="V678" s="13" t="s">
        <v>32</v>
      </c>
    </row>
    <row r="679" spans="1:22" ht="22.8" customHeight="1" x14ac:dyDescent="0.3">
      <c r="A679" s="5" t="s">
        <v>58</v>
      </c>
      <c r="B679" s="5">
        <v>2020</v>
      </c>
      <c r="C679" s="5" t="s">
        <v>31</v>
      </c>
      <c r="D679" s="5" t="s">
        <v>64</v>
      </c>
      <c r="E679" s="5" t="s">
        <v>66</v>
      </c>
      <c r="F679" s="5" t="s">
        <v>67</v>
      </c>
      <c r="G679" s="5" t="s">
        <v>63</v>
      </c>
      <c r="H679" s="5" t="s">
        <v>56</v>
      </c>
      <c r="I679" s="5" t="s">
        <v>80</v>
      </c>
      <c r="J679" s="5">
        <v>898</v>
      </c>
      <c r="K679" s="5">
        <v>1284.1399999999999</v>
      </c>
      <c r="N679" s="1">
        <v>2023</v>
      </c>
      <c r="O679" s="1" t="s">
        <v>39</v>
      </c>
      <c r="P679" s="1" t="s">
        <v>14</v>
      </c>
      <c r="Q679" s="10" t="s">
        <v>15</v>
      </c>
      <c r="R679" s="12">
        <v>1245</v>
      </c>
      <c r="S679" s="12">
        <v>5263.78</v>
      </c>
      <c r="T679" s="12">
        <v>5126.4639999999999</v>
      </c>
      <c r="U679" s="12">
        <v>1052.7560000000001</v>
      </c>
      <c r="V679" s="13" t="s">
        <v>32</v>
      </c>
    </row>
    <row r="680" spans="1:22" ht="22.8" customHeight="1" x14ac:dyDescent="0.3">
      <c r="A680" s="5" t="s">
        <v>58</v>
      </c>
      <c r="B680" s="5">
        <v>2020</v>
      </c>
      <c r="C680" s="5" t="s">
        <v>31</v>
      </c>
      <c r="D680" s="5" t="s">
        <v>64</v>
      </c>
      <c r="E680" s="5" t="s">
        <v>66</v>
      </c>
      <c r="F680" s="5" t="s">
        <v>67</v>
      </c>
      <c r="G680" s="5" t="s">
        <v>63</v>
      </c>
      <c r="H680" s="5" t="s">
        <v>56</v>
      </c>
      <c r="I680" s="5" t="s">
        <v>80</v>
      </c>
      <c r="J680" s="5">
        <v>851</v>
      </c>
      <c r="K680" s="5">
        <v>526.24</v>
      </c>
      <c r="N680" s="1">
        <v>2023</v>
      </c>
      <c r="O680" s="1" t="s">
        <v>39</v>
      </c>
      <c r="P680" s="1" t="s">
        <v>16</v>
      </c>
      <c r="Q680" s="2" t="s">
        <v>17</v>
      </c>
      <c r="R680" s="14">
        <v>644</v>
      </c>
      <c r="S680" s="14">
        <v>6605.0249999999996</v>
      </c>
      <c r="T680" s="14">
        <v>6432.72</v>
      </c>
      <c r="U680" s="12">
        <v>1321.0050000000001</v>
      </c>
      <c r="V680" s="13" t="s">
        <v>32</v>
      </c>
    </row>
    <row r="681" spans="1:22" ht="22.8" customHeight="1" x14ac:dyDescent="0.3">
      <c r="A681" s="5" t="s">
        <v>51</v>
      </c>
      <c r="B681" s="5">
        <v>2020</v>
      </c>
      <c r="C681" s="5" t="s">
        <v>31</v>
      </c>
      <c r="D681" s="5" t="s">
        <v>64</v>
      </c>
      <c r="E681" s="5" t="s">
        <v>66</v>
      </c>
      <c r="F681" s="5" t="s">
        <v>67</v>
      </c>
      <c r="G681" s="5" t="s">
        <v>63</v>
      </c>
      <c r="H681" s="5" t="s">
        <v>56</v>
      </c>
      <c r="I681" s="5" t="s">
        <v>80</v>
      </c>
      <c r="J681" s="5">
        <v>884</v>
      </c>
      <c r="K681" s="5">
        <v>526.24</v>
      </c>
      <c r="N681" s="1">
        <v>2023</v>
      </c>
      <c r="O681" s="1" t="s">
        <v>39</v>
      </c>
      <c r="P681" s="1" t="s">
        <v>18</v>
      </c>
      <c r="Q681" s="2" t="s">
        <v>19</v>
      </c>
      <c r="R681" s="14">
        <v>643</v>
      </c>
      <c r="S681" s="14">
        <v>8400</v>
      </c>
      <c r="T681" s="14">
        <v>7840</v>
      </c>
      <c r="U681" s="12">
        <v>1680</v>
      </c>
      <c r="V681" s="13" t="s">
        <v>32</v>
      </c>
    </row>
    <row r="682" spans="1:22" ht="22.8" customHeight="1" x14ac:dyDescent="0.3">
      <c r="A682" s="5" t="s">
        <v>51</v>
      </c>
      <c r="B682" s="5">
        <v>2020</v>
      </c>
      <c r="C682" s="5" t="s">
        <v>31</v>
      </c>
      <c r="D682" s="5" t="s">
        <v>64</v>
      </c>
      <c r="E682" s="5" t="s">
        <v>66</v>
      </c>
      <c r="F682" s="5" t="s">
        <v>67</v>
      </c>
      <c r="G682" s="5" t="s">
        <v>63</v>
      </c>
      <c r="H682" s="5" t="s">
        <v>56</v>
      </c>
      <c r="I682" s="5" t="s">
        <v>80</v>
      </c>
      <c r="J682" s="5">
        <v>141</v>
      </c>
      <c r="K682" s="5">
        <v>201.63</v>
      </c>
      <c r="N682" s="1">
        <v>2023</v>
      </c>
      <c r="O682" s="1" t="s">
        <v>39</v>
      </c>
      <c r="P682" s="1" t="s">
        <v>16</v>
      </c>
      <c r="Q682" s="2" t="s">
        <v>20</v>
      </c>
      <c r="R682" s="14">
        <v>455</v>
      </c>
      <c r="S682" s="14">
        <v>5494.3200000000006</v>
      </c>
      <c r="T682" s="14">
        <v>5128.0320000000002</v>
      </c>
      <c r="U682" s="12">
        <v>1098.8640000000003</v>
      </c>
      <c r="V682" s="13" t="s">
        <v>32</v>
      </c>
    </row>
    <row r="683" spans="1:22" ht="22.8" customHeight="1" x14ac:dyDescent="0.3">
      <c r="A683" s="5" t="s">
        <v>58</v>
      </c>
      <c r="B683" s="5">
        <v>2020</v>
      </c>
      <c r="C683" s="5" t="s">
        <v>31</v>
      </c>
      <c r="D683" s="5" t="s">
        <v>64</v>
      </c>
      <c r="E683" s="5" t="s">
        <v>66</v>
      </c>
      <c r="F683" s="5" t="s">
        <v>67</v>
      </c>
      <c r="G683" s="5" t="s">
        <v>63</v>
      </c>
      <c r="H683" s="5" t="s">
        <v>56</v>
      </c>
      <c r="I683" s="5" t="s">
        <v>80</v>
      </c>
      <c r="J683" s="5">
        <v>211</v>
      </c>
      <c r="K683" s="5">
        <v>301.73</v>
      </c>
      <c r="N683" s="1">
        <v>2023</v>
      </c>
      <c r="O683" s="1" t="s">
        <v>39</v>
      </c>
      <c r="P683" s="1" t="s">
        <v>18</v>
      </c>
      <c r="Q683" s="2" t="s">
        <v>79</v>
      </c>
      <c r="R683" s="15">
        <v>345</v>
      </c>
      <c r="S683" s="15">
        <v>8400</v>
      </c>
      <c r="T683" s="15">
        <v>7840</v>
      </c>
      <c r="U683" s="12">
        <v>1680</v>
      </c>
      <c r="V683" s="13" t="s">
        <v>32</v>
      </c>
    </row>
    <row r="684" spans="1:22" ht="22.8" customHeight="1" x14ac:dyDescent="0.3">
      <c r="A684" s="5" t="s">
        <v>58</v>
      </c>
      <c r="B684" s="5">
        <v>2020</v>
      </c>
      <c r="C684" s="5" t="s">
        <v>31</v>
      </c>
      <c r="D684" s="5" t="s">
        <v>64</v>
      </c>
      <c r="E684" s="5" t="s">
        <v>66</v>
      </c>
      <c r="F684" s="5" t="s">
        <v>67</v>
      </c>
      <c r="G684" s="5" t="s">
        <v>63</v>
      </c>
      <c r="H684" s="5" t="s">
        <v>56</v>
      </c>
      <c r="I684" s="5" t="s">
        <v>80</v>
      </c>
      <c r="J684" s="5">
        <v>139</v>
      </c>
      <c r="K684" s="5">
        <v>198.76999999999998</v>
      </c>
      <c r="N684" s="1">
        <v>2023</v>
      </c>
      <c r="O684" s="1" t="s">
        <v>39</v>
      </c>
      <c r="P684" s="1" t="s">
        <v>14</v>
      </c>
      <c r="Q684" s="10" t="s">
        <v>21</v>
      </c>
      <c r="R684" s="12">
        <v>122</v>
      </c>
      <c r="S684" s="12">
        <v>120</v>
      </c>
      <c r="T684" s="12">
        <v>112</v>
      </c>
      <c r="U684" s="12">
        <v>24</v>
      </c>
      <c r="V684" s="13" t="s">
        <v>32</v>
      </c>
    </row>
    <row r="685" spans="1:22" ht="22.8" customHeight="1" x14ac:dyDescent="0.3">
      <c r="A685" s="5" t="s">
        <v>58</v>
      </c>
      <c r="B685" s="5">
        <v>2020</v>
      </c>
      <c r="C685" s="5" t="s">
        <v>31</v>
      </c>
      <c r="D685" s="5" t="s">
        <v>64</v>
      </c>
      <c r="E685" s="5" t="s">
        <v>66</v>
      </c>
      <c r="F685" s="5" t="s">
        <v>67</v>
      </c>
      <c r="G685" s="5" t="s">
        <v>63</v>
      </c>
      <c r="H685" s="5" t="s">
        <v>56</v>
      </c>
      <c r="I685" s="5" t="s">
        <v>80</v>
      </c>
      <c r="J685" s="5">
        <v>820</v>
      </c>
      <c r="K685" s="5">
        <v>1172.5999999999999</v>
      </c>
      <c r="N685" s="1">
        <v>2023</v>
      </c>
      <c r="O685" s="1" t="s">
        <v>39</v>
      </c>
      <c r="P685" s="1" t="s">
        <v>22</v>
      </c>
      <c r="Q685" s="2" t="s">
        <v>23</v>
      </c>
      <c r="R685" s="14">
        <v>78</v>
      </c>
      <c r="S685" s="14">
        <v>2517.46</v>
      </c>
      <c r="T685" s="14">
        <v>5126.4639999999999</v>
      </c>
      <c r="U685" s="12">
        <v>503.49200000000002</v>
      </c>
      <c r="V685" s="13" t="s">
        <v>32</v>
      </c>
    </row>
    <row r="686" spans="1:22" ht="22.8" customHeight="1" x14ac:dyDescent="0.3">
      <c r="A686" s="5" t="s">
        <v>58</v>
      </c>
      <c r="B686" s="5">
        <v>2020</v>
      </c>
      <c r="C686" s="5" t="s">
        <v>31</v>
      </c>
      <c r="D686" s="5" t="s">
        <v>64</v>
      </c>
      <c r="E686" s="5" t="s">
        <v>66</v>
      </c>
      <c r="F686" s="5" t="s">
        <v>67</v>
      </c>
      <c r="G686" s="5" t="s">
        <v>63</v>
      </c>
      <c r="H686" s="5" t="s">
        <v>56</v>
      </c>
      <c r="I686" s="5" t="s">
        <v>80</v>
      </c>
      <c r="J686" s="5">
        <v>853</v>
      </c>
      <c r="K686" s="5">
        <v>1219.79</v>
      </c>
      <c r="N686" s="1">
        <v>2023</v>
      </c>
      <c r="O686" s="1" t="s">
        <v>39</v>
      </c>
      <c r="P686" s="1" t="s">
        <v>22</v>
      </c>
      <c r="Q686" s="2" t="s">
        <v>24</v>
      </c>
      <c r="R686" s="14">
        <v>76</v>
      </c>
      <c r="S686" s="14">
        <v>2517.2949999999996</v>
      </c>
      <c r="T686" s="14">
        <v>5126.1279999999997</v>
      </c>
      <c r="U686" s="12">
        <v>503.45899999999995</v>
      </c>
      <c r="V686" s="13" t="s">
        <v>32</v>
      </c>
    </row>
    <row r="687" spans="1:22" ht="22.8" customHeight="1" x14ac:dyDescent="0.3">
      <c r="A687" s="5" t="s">
        <v>58</v>
      </c>
      <c r="B687" s="5">
        <v>2020</v>
      </c>
      <c r="C687" s="5" t="s">
        <v>31</v>
      </c>
      <c r="D687" s="5" t="s">
        <v>64</v>
      </c>
      <c r="E687" s="5" t="s">
        <v>66</v>
      </c>
      <c r="F687" s="5" t="s">
        <v>67</v>
      </c>
      <c r="G687" s="5" t="s">
        <v>63</v>
      </c>
      <c r="H687" s="5" t="s">
        <v>56</v>
      </c>
      <c r="I687" s="5" t="s">
        <v>80</v>
      </c>
      <c r="J687" s="5">
        <v>137</v>
      </c>
      <c r="K687" s="5">
        <v>195.91</v>
      </c>
      <c r="N687" s="1">
        <v>2023</v>
      </c>
      <c r="O687" s="1" t="s">
        <v>39</v>
      </c>
      <c r="P687" s="1" t="s">
        <v>22</v>
      </c>
      <c r="Q687" s="2" t="s">
        <v>25</v>
      </c>
      <c r="R687" s="14">
        <v>46</v>
      </c>
      <c r="S687" s="14">
        <v>110</v>
      </c>
      <c r="T687" s="14">
        <v>224</v>
      </c>
      <c r="U687" s="12">
        <v>22</v>
      </c>
      <c r="V687" s="13" t="s">
        <v>32</v>
      </c>
    </row>
    <row r="688" spans="1:22" ht="22.8" customHeight="1" x14ac:dyDescent="0.3">
      <c r="A688" s="5" t="s">
        <v>61</v>
      </c>
      <c r="B688" s="5">
        <v>2020</v>
      </c>
      <c r="C688" s="5" t="s">
        <v>34</v>
      </c>
      <c r="D688" s="5" t="s">
        <v>64</v>
      </c>
      <c r="E688" s="5" t="s">
        <v>66</v>
      </c>
      <c r="F688" s="5" t="s">
        <v>67</v>
      </c>
      <c r="G688" s="5" t="s">
        <v>63</v>
      </c>
      <c r="H688" s="5" t="s">
        <v>56</v>
      </c>
      <c r="I688" s="5" t="s">
        <v>80</v>
      </c>
      <c r="J688" s="5">
        <v>200</v>
      </c>
      <c r="K688" s="5">
        <v>286</v>
      </c>
      <c r="N688" s="1">
        <v>2023</v>
      </c>
      <c r="O688" s="1" t="s">
        <v>39</v>
      </c>
      <c r="P688" s="1" t="s">
        <v>22</v>
      </c>
      <c r="Q688" s="2" t="s">
        <v>26</v>
      </c>
      <c r="R688" s="14">
        <v>34</v>
      </c>
      <c r="S688" s="14">
        <v>2517.2400000000002</v>
      </c>
      <c r="T688" s="14">
        <v>5126.0160000000005</v>
      </c>
      <c r="U688" s="12">
        <v>503.44800000000009</v>
      </c>
      <c r="V688" s="13" t="s">
        <v>32</v>
      </c>
    </row>
    <row r="689" spans="1:22" ht="22.8" customHeight="1" x14ac:dyDescent="0.3">
      <c r="A689" s="5" t="s">
        <v>58</v>
      </c>
      <c r="B689" s="5">
        <v>2020</v>
      </c>
      <c r="C689" s="5" t="s">
        <v>34</v>
      </c>
      <c r="D689" s="5" t="s">
        <v>64</v>
      </c>
      <c r="E689" s="5" t="s">
        <v>66</v>
      </c>
      <c r="F689" s="5" t="s">
        <v>67</v>
      </c>
      <c r="G689" s="5" t="s">
        <v>63</v>
      </c>
      <c r="H689" s="5" t="s">
        <v>56</v>
      </c>
      <c r="I689" s="5" t="s">
        <v>80</v>
      </c>
      <c r="J689" s="5">
        <v>128</v>
      </c>
      <c r="K689" s="5">
        <v>183.04</v>
      </c>
      <c r="N689" s="1">
        <v>2023</v>
      </c>
      <c r="O689" s="1" t="s">
        <v>39</v>
      </c>
      <c r="P689" s="1" t="s">
        <v>14</v>
      </c>
      <c r="Q689" s="10" t="s">
        <v>27</v>
      </c>
      <c r="R689" s="12">
        <v>7</v>
      </c>
      <c r="S689" s="12">
        <v>220</v>
      </c>
      <c r="T689" s="12">
        <v>224</v>
      </c>
      <c r="U689" s="12">
        <v>44</v>
      </c>
      <c r="V689" s="13" t="s">
        <v>32</v>
      </c>
    </row>
    <row r="690" spans="1:22" ht="22.8" customHeight="1" x14ac:dyDescent="0.3">
      <c r="A690" s="5" t="s">
        <v>58</v>
      </c>
      <c r="B690" s="5">
        <v>2020</v>
      </c>
      <c r="C690" s="5" t="s">
        <v>34</v>
      </c>
      <c r="D690" s="5" t="s">
        <v>64</v>
      </c>
      <c r="E690" s="5" t="s">
        <v>66</v>
      </c>
      <c r="F690" s="5" t="s">
        <v>67</v>
      </c>
      <c r="G690" s="5" t="s">
        <v>63</v>
      </c>
      <c r="H690" s="5" t="s">
        <v>56</v>
      </c>
      <c r="I690" s="5" t="s">
        <v>80</v>
      </c>
      <c r="J690" s="5">
        <v>154</v>
      </c>
      <c r="K690" s="5">
        <v>220.22</v>
      </c>
      <c r="N690" s="1">
        <v>2023</v>
      </c>
      <c r="O690" s="1" t="s">
        <v>39</v>
      </c>
      <c r="P690" s="1" t="s">
        <v>22</v>
      </c>
      <c r="Q690" s="2" t="s">
        <v>29</v>
      </c>
      <c r="R690" s="14">
        <v>3</v>
      </c>
      <c r="S690" s="14">
        <v>2517.5150000000003</v>
      </c>
      <c r="T690" s="14">
        <v>5126.576</v>
      </c>
      <c r="U690" s="12">
        <v>503.5030000000001</v>
      </c>
      <c r="V690" s="13" t="s">
        <v>32</v>
      </c>
    </row>
    <row r="691" spans="1:22" ht="22.8" customHeight="1" x14ac:dyDescent="0.3">
      <c r="A691" s="5" t="s">
        <v>58</v>
      </c>
      <c r="B691" s="5">
        <v>2020</v>
      </c>
      <c r="C691" s="5" t="s">
        <v>34</v>
      </c>
      <c r="D691" s="5" t="s">
        <v>64</v>
      </c>
      <c r="E691" s="5" t="s">
        <v>66</v>
      </c>
      <c r="F691" s="5" t="s">
        <v>67</v>
      </c>
      <c r="G691" s="5" t="s">
        <v>63</v>
      </c>
      <c r="H691" s="5" t="s">
        <v>56</v>
      </c>
      <c r="I691" s="5" t="s">
        <v>80</v>
      </c>
      <c r="J691" s="5">
        <v>202</v>
      </c>
      <c r="K691" s="5">
        <v>288.86</v>
      </c>
      <c r="N691" s="1">
        <v>2023</v>
      </c>
      <c r="O691" s="1" t="s">
        <v>39</v>
      </c>
      <c r="P691" s="1" t="s">
        <v>28</v>
      </c>
      <c r="Q691" s="2" t="s">
        <v>28</v>
      </c>
      <c r="R691" s="14">
        <v>2</v>
      </c>
      <c r="S691" s="14">
        <v>7260</v>
      </c>
      <c r="T691" s="14">
        <v>7392</v>
      </c>
      <c r="U691" s="12">
        <v>1452</v>
      </c>
      <c r="V691" s="13" t="s">
        <v>32</v>
      </c>
    </row>
    <row r="692" spans="1:22" ht="22.8" customHeight="1" x14ac:dyDescent="0.3">
      <c r="A692" s="5" t="s">
        <v>58</v>
      </c>
      <c r="B692" s="5">
        <v>2020</v>
      </c>
      <c r="C692" s="5" t="s">
        <v>34</v>
      </c>
      <c r="D692" s="5" t="s">
        <v>64</v>
      </c>
      <c r="E692" s="5" t="s">
        <v>66</v>
      </c>
      <c r="F692" s="5" t="s">
        <v>67</v>
      </c>
      <c r="G692" s="5" t="s">
        <v>63</v>
      </c>
      <c r="H692" s="5" t="s">
        <v>56</v>
      </c>
      <c r="I692" s="5" t="s">
        <v>80</v>
      </c>
      <c r="J692" s="5">
        <v>130</v>
      </c>
      <c r="K692" s="5">
        <v>185.9</v>
      </c>
      <c r="N692" s="1">
        <v>2023</v>
      </c>
      <c r="O692" s="1" t="s">
        <v>40</v>
      </c>
      <c r="P692" s="1" t="s">
        <v>10</v>
      </c>
      <c r="Q692" s="10" t="s">
        <v>11</v>
      </c>
      <c r="R692" s="12">
        <v>3566</v>
      </c>
      <c r="S692" s="12">
        <v>5263.8950000000004</v>
      </c>
      <c r="T692" s="12">
        <v>5126.576</v>
      </c>
      <c r="U692" s="12">
        <v>1052.7790000000002</v>
      </c>
      <c r="V692" s="13" t="s">
        <v>32</v>
      </c>
    </row>
    <row r="693" spans="1:22" ht="22.8" customHeight="1" x14ac:dyDescent="0.3">
      <c r="A693" s="5" t="s">
        <v>61</v>
      </c>
      <c r="B693" s="5">
        <v>2020</v>
      </c>
      <c r="C693" s="5" t="s">
        <v>34</v>
      </c>
      <c r="D693" s="5" t="s">
        <v>64</v>
      </c>
      <c r="E693" s="5" t="s">
        <v>66</v>
      </c>
      <c r="F693" s="5" t="s">
        <v>67</v>
      </c>
      <c r="G693" s="5" t="s">
        <v>63</v>
      </c>
      <c r="H693" s="5" t="s">
        <v>56</v>
      </c>
      <c r="I693" s="5" t="s">
        <v>80</v>
      </c>
      <c r="J693" s="5">
        <v>813</v>
      </c>
      <c r="K693" s="5">
        <v>1162.5899999999999</v>
      </c>
      <c r="N693" s="1">
        <v>2023</v>
      </c>
      <c r="O693" s="1" t="s">
        <v>40</v>
      </c>
      <c r="P693" s="1" t="s">
        <v>10</v>
      </c>
      <c r="Q693" s="10" t="s">
        <v>13</v>
      </c>
      <c r="R693" s="12">
        <v>2498</v>
      </c>
      <c r="S693" s="12">
        <v>8800</v>
      </c>
      <c r="T693" s="12">
        <v>8960</v>
      </c>
      <c r="U693" s="12">
        <v>1760</v>
      </c>
      <c r="V693" s="13" t="s">
        <v>32</v>
      </c>
    </row>
    <row r="694" spans="1:22" ht="22.8" customHeight="1" x14ac:dyDescent="0.3">
      <c r="A694" s="5" t="s">
        <v>60</v>
      </c>
      <c r="B694" s="5">
        <v>2020</v>
      </c>
      <c r="C694" s="5" t="s">
        <v>34</v>
      </c>
      <c r="D694" s="5" t="s">
        <v>64</v>
      </c>
      <c r="E694" s="5" t="s">
        <v>66</v>
      </c>
      <c r="F694" s="5" t="s">
        <v>67</v>
      </c>
      <c r="G694" s="5" t="s">
        <v>63</v>
      </c>
      <c r="H694" s="5" t="s">
        <v>56</v>
      </c>
      <c r="I694" s="5" t="s">
        <v>80</v>
      </c>
      <c r="J694" s="5">
        <v>846</v>
      </c>
      <c r="K694" s="5">
        <v>1209.78</v>
      </c>
      <c r="N694" s="1">
        <v>2023</v>
      </c>
      <c r="O694" s="1" t="s">
        <v>40</v>
      </c>
      <c r="P694" s="1" t="s">
        <v>14</v>
      </c>
      <c r="Q694" s="10" t="s">
        <v>15</v>
      </c>
      <c r="R694" s="12">
        <v>1245</v>
      </c>
      <c r="S694" s="12">
        <v>5034.92</v>
      </c>
      <c r="T694" s="12">
        <v>5126.4639999999999</v>
      </c>
      <c r="U694" s="12">
        <v>1006.984</v>
      </c>
      <c r="V694" s="13" t="s">
        <v>32</v>
      </c>
    </row>
    <row r="695" spans="1:22" ht="22.8" customHeight="1" x14ac:dyDescent="0.3">
      <c r="A695" s="5" t="s">
        <v>51</v>
      </c>
      <c r="B695" s="5">
        <v>2020</v>
      </c>
      <c r="C695" s="5" t="s">
        <v>34</v>
      </c>
      <c r="D695" s="5" t="s">
        <v>64</v>
      </c>
      <c r="E695" s="5" t="s">
        <v>66</v>
      </c>
      <c r="F695" s="5" t="s">
        <v>67</v>
      </c>
      <c r="G695" s="5" t="s">
        <v>63</v>
      </c>
      <c r="H695" s="5" t="s">
        <v>56</v>
      </c>
      <c r="I695" s="5" t="s">
        <v>80</v>
      </c>
      <c r="J695" s="5">
        <v>900</v>
      </c>
      <c r="K695" s="5">
        <v>1287</v>
      </c>
      <c r="N695" s="1">
        <v>2023</v>
      </c>
      <c r="O695" s="1" t="s">
        <v>40</v>
      </c>
      <c r="P695" s="1" t="s">
        <v>16</v>
      </c>
      <c r="Q695" s="2" t="s">
        <v>17</v>
      </c>
      <c r="R695" s="14">
        <v>644</v>
      </c>
      <c r="S695" s="14">
        <v>22000</v>
      </c>
      <c r="T695" s="14">
        <v>6432.72</v>
      </c>
      <c r="U695" s="12">
        <v>4400</v>
      </c>
      <c r="V695" s="13" t="s">
        <v>32</v>
      </c>
    </row>
    <row r="696" spans="1:22" ht="22.8" customHeight="1" x14ac:dyDescent="0.3">
      <c r="A696" s="5" t="s">
        <v>51</v>
      </c>
      <c r="B696" s="5">
        <v>2020</v>
      </c>
      <c r="C696" s="5" t="s">
        <v>34</v>
      </c>
      <c r="D696" s="5" t="s">
        <v>64</v>
      </c>
      <c r="E696" s="5" t="s">
        <v>66</v>
      </c>
      <c r="F696" s="5" t="s">
        <v>67</v>
      </c>
      <c r="G696" s="5" t="s">
        <v>63</v>
      </c>
      <c r="H696" s="5" t="s">
        <v>65</v>
      </c>
      <c r="I696" s="5" t="s">
        <v>80</v>
      </c>
      <c r="J696" s="5">
        <v>853</v>
      </c>
      <c r="K696" s="5">
        <v>526.24</v>
      </c>
      <c r="N696" s="1">
        <v>2023</v>
      </c>
      <c r="O696" s="1" t="s">
        <v>40</v>
      </c>
      <c r="P696" s="1" t="s">
        <v>18</v>
      </c>
      <c r="Q696" s="2" t="s">
        <v>19</v>
      </c>
      <c r="R696" s="14">
        <v>643</v>
      </c>
      <c r="S696" s="14">
        <v>7700</v>
      </c>
      <c r="T696" s="14">
        <v>7840</v>
      </c>
      <c r="U696" s="12">
        <v>1540</v>
      </c>
      <c r="V696" s="13" t="s">
        <v>32</v>
      </c>
    </row>
    <row r="697" spans="1:22" ht="22.8" customHeight="1" x14ac:dyDescent="0.3">
      <c r="A697" s="5" t="s">
        <v>58</v>
      </c>
      <c r="B697" s="5">
        <v>2020</v>
      </c>
      <c r="C697" s="5" t="s">
        <v>34</v>
      </c>
      <c r="D697" s="5" t="s">
        <v>64</v>
      </c>
      <c r="E697" s="5" t="s">
        <v>66</v>
      </c>
      <c r="F697" s="5" t="s">
        <v>67</v>
      </c>
      <c r="G697" s="5" t="s">
        <v>63</v>
      </c>
      <c r="H697" s="5" t="s">
        <v>65</v>
      </c>
      <c r="I697" s="5" t="s">
        <v>80</v>
      </c>
      <c r="J697" s="5">
        <v>886</v>
      </c>
      <c r="K697" s="5">
        <v>526.24</v>
      </c>
      <c r="N697" s="1">
        <v>2023</v>
      </c>
      <c r="O697" s="1" t="s">
        <v>40</v>
      </c>
      <c r="P697" s="1" t="s">
        <v>16</v>
      </c>
      <c r="Q697" s="2" t="s">
        <v>20</v>
      </c>
      <c r="R697" s="14">
        <v>455</v>
      </c>
      <c r="S697" s="14">
        <v>11111</v>
      </c>
      <c r="T697" s="14">
        <v>5128.0320000000002</v>
      </c>
      <c r="U697" s="12">
        <v>2222.2000000000003</v>
      </c>
      <c r="V697" s="13" t="s">
        <v>32</v>
      </c>
    </row>
    <row r="698" spans="1:22" ht="22.8" customHeight="1" x14ac:dyDescent="0.3">
      <c r="A698" s="5" t="s">
        <v>61</v>
      </c>
      <c r="B698" s="5">
        <v>2020</v>
      </c>
      <c r="C698" s="5" t="s">
        <v>34</v>
      </c>
      <c r="D698" s="5" t="s">
        <v>64</v>
      </c>
      <c r="E698" s="5" t="s">
        <v>66</v>
      </c>
      <c r="F698" s="5" t="s">
        <v>67</v>
      </c>
      <c r="G698" s="5" t="s">
        <v>63</v>
      </c>
      <c r="H698" s="5" t="s">
        <v>65</v>
      </c>
      <c r="I698" s="5" t="s">
        <v>80</v>
      </c>
      <c r="J698" s="5">
        <v>129</v>
      </c>
      <c r="K698" s="5">
        <v>184.47</v>
      </c>
      <c r="N698" s="1">
        <v>2023</v>
      </c>
      <c r="O698" s="1" t="s">
        <v>40</v>
      </c>
      <c r="P698" s="1" t="s">
        <v>18</v>
      </c>
      <c r="Q698" s="2" t="s">
        <v>79</v>
      </c>
      <c r="R698" s="15">
        <v>345</v>
      </c>
      <c r="S698" s="15">
        <v>7700</v>
      </c>
      <c r="T698" s="15">
        <v>7840</v>
      </c>
      <c r="U698" s="12">
        <v>1540</v>
      </c>
      <c r="V698" s="13" t="s">
        <v>32</v>
      </c>
    </row>
    <row r="699" spans="1:22" ht="22.8" customHeight="1" x14ac:dyDescent="0.3">
      <c r="A699" s="5" t="s">
        <v>58</v>
      </c>
      <c r="B699" s="5">
        <v>2020</v>
      </c>
      <c r="C699" s="5" t="s">
        <v>34</v>
      </c>
      <c r="D699" s="5" t="s">
        <v>64</v>
      </c>
      <c r="E699" s="5" t="s">
        <v>66</v>
      </c>
      <c r="F699" s="5" t="s">
        <v>67</v>
      </c>
      <c r="G699" s="5" t="s">
        <v>63</v>
      </c>
      <c r="H699" s="5" t="s">
        <v>65</v>
      </c>
      <c r="I699" s="5" t="s">
        <v>80</v>
      </c>
      <c r="J699" s="5">
        <v>157</v>
      </c>
      <c r="K699" s="5">
        <v>224.51</v>
      </c>
      <c r="N699" s="1">
        <v>2023</v>
      </c>
      <c r="O699" s="1" t="s">
        <v>40</v>
      </c>
      <c r="P699" s="1" t="s">
        <v>14</v>
      </c>
      <c r="Q699" s="10" t="s">
        <v>21</v>
      </c>
      <c r="R699" s="12">
        <v>122</v>
      </c>
      <c r="S699" s="12">
        <v>110</v>
      </c>
      <c r="T699" s="12">
        <v>112</v>
      </c>
      <c r="U699" s="12">
        <v>22</v>
      </c>
      <c r="V699" s="13" t="s">
        <v>32</v>
      </c>
    </row>
    <row r="700" spans="1:22" ht="22.8" customHeight="1" x14ac:dyDescent="0.3">
      <c r="A700" s="5" t="s">
        <v>58</v>
      </c>
      <c r="B700" s="5">
        <v>2020</v>
      </c>
      <c r="C700" s="5" t="s">
        <v>34</v>
      </c>
      <c r="D700" s="5" t="s">
        <v>64</v>
      </c>
      <c r="E700" s="5" t="s">
        <v>66</v>
      </c>
      <c r="F700" s="5" t="s">
        <v>67</v>
      </c>
      <c r="G700" s="5" t="s">
        <v>63</v>
      </c>
      <c r="H700" s="5" t="s">
        <v>65</v>
      </c>
      <c r="I700" s="5" t="s">
        <v>80</v>
      </c>
      <c r="J700" s="5">
        <v>127</v>
      </c>
      <c r="K700" s="5">
        <v>181.61</v>
      </c>
      <c r="N700" s="1">
        <v>2023</v>
      </c>
      <c r="O700" s="1" t="s">
        <v>40</v>
      </c>
      <c r="P700" s="1" t="s">
        <v>22</v>
      </c>
      <c r="Q700" s="2" t="s">
        <v>23</v>
      </c>
      <c r="R700" s="14">
        <v>78</v>
      </c>
      <c r="S700" s="14">
        <v>2517.46</v>
      </c>
      <c r="T700" s="14">
        <v>5126.4639999999999</v>
      </c>
      <c r="U700" s="12">
        <v>503.49200000000002</v>
      </c>
      <c r="V700" s="13" t="s">
        <v>32</v>
      </c>
    </row>
    <row r="701" spans="1:22" ht="22.8" customHeight="1" x14ac:dyDescent="0.3">
      <c r="A701" s="5" t="s">
        <v>58</v>
      </c>
      <c r="B701" s="5">
        <v>2020</v>
      </c>
      <c r="C701" s="5" t="s">
        <v>34</v>
      </c>
      <c r="D701" s="5" t="s">
        <v>64</v>
      </c>
      <c r="E701" s="5" t="s">
        <v>66</v>
      </c>
      <c r="F701" s="5" t="s">
        <v>67</v>
      </c>
      <c r="G701" s="5" t="s">
        <v>63</v>
      </c>
      <c r="H701" s="5" t="s">
        <v>65</v>
      </c>
      <c r="I701" s="5" t="s">
        <v>80</v>
      </c>
      <c r="J701" s="5">
        <v>822</v>
      </c>
      <c r="K701" s="5">
        <v>1175.46</v>
      </c>
      <c r="N701" s="1">
        <v>2023</v>
      </c>
      <c r="O701" s="1" t="s">
        <v>40</v>
      </c>
      <c r="P701" s="1" t="s">
        <v>22</v>
      </c>
      <c r="Q701" s="2" t="s">
        <v>24</v>
      </c>
      <c r="R701" s="14">
        <v>76</v>
      </c>
      <c r="S701" s="14">
        <v>2288.4499999999998</v>
      </c>
      <c r="T701" s="14">
        <v>5126.1279999999997</v>
      </c>
      <c r="U701" s="12">
        <v>457.69</v>
      </c>
      <c r="V701" s="13" t="s">
        <v>32</v>
      </c>
    </row>
    <row r="702" spans="1:22" ht="22.8" customHeight="1" x14ac:dyDescent="0.3">
      <c r="A702" s="5" t="s">
        <v>51</v>
      </c>
      <c r="B702" s="5">
        <v>2020</v>
      </c>
      <c r="C702" s="5" t="s">
        <v>34</v>
      </c>
      <c r="D702" s="5" t="s">
        <v>64</v>
      </c>
      <c r="E702" s="5" t="s">
        <v>66</v>
      </c>
      <c r="F702" s="5" t="s">
        <v>67</v>
      </c>
      <c r="G702" s="5" t="s">
        <v>63</v>
      </c>
      <c r="H702" s="5" t="s">
        <v>65</v>
      </c>
      <c r="I702" s="5" t="s">
        <v>80</v>
      </c>
      <c r="J702" s="5">
        <v>855</v>
      </c>
      <c r="K702" s="5">
        <v>1222.6500000000001</v>
      </c>
      <c r="N702" s="1">
        <v>2023</v>
      </c>
      <c r="O702" s="1" t="s">
        <v>40</v>
      </c>
      <c r="P702" s="1" t="s">
        <v>22</v>
      </c>
      <c r="Q702" s="2" t="s">
        <v>25</v>
      </c>
      <c r="R702" s="14">
        <v>46</v>
      </c>
      <c r="S702" s="14">
        <v>100</v>
      </c>
      <c r="T702" s="14">
        <v>224</v>
      </c>
      <c r="U702" s="12">
        <v>20</v>
      </c>
      <c r="V702" s="13" t="s">
        <v>32</v>
      </c>
    </row>
    <row r="703" spans="1:22" ht="22.8" customHeight="1" x14ac:dyDescent="0.3">
      <c r="A703" s="5" t="s">
        <v>51</v>
      </c>
      <c r="B703" s="5">
        <v>2020</v>
      </c>
      <c r="C703" s="5" t="s">
        <v>40</v>
      </c>
      <c r="D703" s="5" t="s">
        <v>64</v>
      </c>
      <c r="E703" s="5" t="s">
        <v>66</v>
      </c>
      <c r="F703" s="5" t="s">
        <v>67</v>
      </c>
      <c r="G703" s="5" t="s">
        <v>63</v>
      </c>
      <c r="H703" s="5" t="s">
        <v>65</v>
      </c>
      <c r="I703" s="5" t="s">
        <v>80</v>
      </c>
      <c r="J703" s="5">
        <v>368</v>
      </c>
      <c r="K703" s="5">
        <v>526.24</v>
      </c>
      <c r="N703" s="1">
        <v>2023</v>
      </c>
      <c r="O703" s="1" t="s">
        <v>40</v>
      </c>
      <c r="P703" s="1" t="s">
        <v>22</v>
      </c>
      <c r="Q703" s="2" t="s">
        <v>26</v>
      </c>
      <c r="R703" s="14">
        <v>34</v>
      </c>
      <c r="S703" s="14">
        <v>2288.4</v>
      </c>
      <c r="T703" s="14">
        <v>5126.0160000000005</v>
      </c>
      <c r="U703" s="12">
        <v>457.68000000000006</v>
      </c>
      <c r="V703" s="13" t="s">
        <v>32</v>
      </c>
    </row>
    <row r="704" spans="1:22" ht="22.8" customHeight="1" x14ac:dyDescent="0.3">
      <c r="A704" s="5" t="s">
        <v>51</v>
      </c>
      <c r="B704" s="5">
        <v>2020</v>
      </c>
      <c r="C704" s="5" t="s">
        <v>40</v>
      </c>
      <c r="D704" s="5" t="s">
        <v>64</v>
      </c>
      <c r="E704" s="5" t="s">
        <v>66</v>
      </c>
      <c r="F704" s="5" t="s">
        <v>67</v>
      </c>
      <c r="G704" s="5" t="s">
        <v>63</v>
      </c>
      <c r="H704" s="5" t="s">
        <v>65</v>
      </c>
      <c r="I704" s="5" t="s">
        <v>80</v>
      </c>
      <c r="J704" s="5">
        <v>170</v>
      </c>
      <c r="K704" s="5">
        <v>243.1</v>
      </c>
      <c r="N704" s="1">
        <v>2023</v>
      </c>
      <c r="O704" s="1" t="s">
        <v>40</v>
      </c>
      <c r="P704" s="1" t="s">
        <v>14</v>
      </c>
      <c r="Q704" s="10" t="s">
        <v>27</v>
      </c>
      <c r="R704" s="12">
        <v>7</v>
      </c>
      <c r="S704" s="12">
        <v>200</v>
      </c>
      <c r="T704" s="12">
        <v>224</v>
      </c>
      <c r="U704" s="12">
        <v>40</v>
      </c>
      <c r="V704" s="13" t="s">
        <v>32</v>
      </c>
    </row>
    <row r="705" spans="1:22" ht="22.8" customHeight="1" x14ac:dyDescent="0.3">
      <c r="A705" s="5" t="s">
        <v>58</v>
      </c>
      <c r="B705" s="5">
        <v>2020</v>
      </c>
      <c r="C705" s="5" t="s">
        <v>40</v>
      </c>
      <c r="D705" s="5" t="s">
        <v>64</v>
      </c>
      <c r="E705" s="5" t="s">
        <v>66</v>
      </c>
      <c r="F705" s="5" t="s">
        <v>67</v>
      </c>
      <c r="G705" s="5" t="s">
        <v>63</v>
      </c>
      <c r="H705" s="5" t="s">
        <v>65</v>
      </c>
      <c r="I705" s="5" t="s">
        <v>80</v>
      </c>
      <c r="J705" s="5">
        <v>344</v>
      </c>
      <c r="K705" s="5">
        <v>491.91999999999996</v>
      </c>
      <c r="N705" s="1">
        <v>2023</v>
      </c>
      <c r="O705" s="1" t="s">
        <v>40</v>
      </c>
      <c r="P705" s="1" t="s">
        <v>22</v>
      </c>
      <c r="Q705" s="2" t="s">
        <v>29</v>
      </c>
      <c r="R705" s="14">
        <v>3</v>
      </c>
      <c r="S705" s="14">
        <v>2288.65</v>
      </c>
      <c r="T705" s="14">
        <v>5126.576</v>
      </c>
      <c r="U705" s="12">
        <v>457.73</v>
      </c>
      <c r="V705" s="13" t="s">
        <v>32</v>
      </c>
    </row>
    <row r="706" spans="1:22" ht="22.8" customHeight="1" x14ac:dyDescent="0.3">
      <c r="A706" s="5" t="s">
        <v>58</v>
      </c>
      <c r="B706" s="5">
        <v>2020</v>
      </c>
      <c r="C706" s="5" t="s">
        <v>40</v>
      </c>
      <c r="D706" s="5" t="s">
        <v>64</v>
      </c>
      <c r="E706" s="5" t="s">
        <v>66</v>
      </c>
      <c r="F706" s="5" t="s">
        <v>67</v>
      </c>
      <c r="G706" s="5" t="s">
        <v>63</v>
      </c>
      <c r="H706" s="5" t="s">
        <v>65</v>
      </c>
      <c r="I706" s="5" t="s">
        <v>80</v>
      </c>
      <c r="J706" s="5">
        <v>370</v>
      </c>
      <c r="K706" s="5">
        <v>529.1</v>
      </c>
      <c r="N706" s="1">
        <v>2023</v>
      </c>
      <c r="O706" s="1" t="s">
        <v>40</v>
      </c>
      <c r="P706" s="1" t="s">
        <v>28</v>
      </c>
      <c r="Q706" s="2" t="s">
        <v>28</v>
      </c>
      <c r="R706" s="14">
        <v>2</v>
      </c>
      <c r="S706" s="14">
        <v>6600</v>
      </c>
      <c r="T706" s="14">
        <v>7392</v>
      </c>
      <c r="U706" s="12">
        <v>1320</v>
      </c>
      <c r="V706" s="13" t="s">
        <v>32</v>
      </c>
    </row>
    <row r="707" spans="1:22" ht="22.8" customHeight="1" x14ac:dyDescent="0.3">
      <c r="A707" s="5" t="s">
        <v>62</v>
      </c>
      <c r="B707" s="5">
        <v>2020</v>
      </c>
      <c r="C707" s="5" t="s">
        <v>40</v>
      </c>
      <c r="D707" s="5" t="s">
        <v>64</v>
      </c>
      <c r="E707" s="5" t="s">
        <v>66</v>
      </c>
      <c r="F707" s="5" t="s">
        <v>67</v>
      </c>
      <c r="G707" s="5" t="s">
        <v>63</v>
      </c>
      <c r="H707" s="5" t="s">
        <v>65</v>
      </c>
      <c r="I707" s="5" t="s">
        <v>80</v>
      </c>
      <c r="J707" s="5">
        <v>172</v>
      </c>
      <c r="K707" s="5">
        <v>245.95999999999998</v>
      </c>
      <c r="N707" s="1">
        <v>2023</v>
      </c>
      <c r="O707" s="1" t="s">
        <v>41</v>
      </c>
      <c r="P707" s="1" t="s">
        <v>10</v>
      </c>
      <c r="Q707" s="10" t="s">
        <v>11</v>
      </c>
      <c r="R707" s="12">
        <v>3566</v>
      </c>
      <c r="S707" s="12">
        <v>4577.3</v>
      </c>
      <c r="T707" s="12">
        <v>5126.576</v>
      </c>
      <c r="U707" s="12">
        <v>915.46</v>
      </c>
      <c r="V707" s="13" t="s">
        <v>32</v>
      </c>
    </row>
    <row r="708" spans="1:22" ht="22.8" customHeight="1" x14ac:dyDescent="0.3">
      <c r="A708" s="5" t="s">
        <v>60</v>
      </c>
      <c r="B708" s="5">
        <v>2020</v>
      </c>
      <c r="C708" s="5" t="s">
        <v>40</v>
      </c>
      <c r="D708" s="5" t="s">
        <v>64</v>
      </c>
      <c r="E708" s="5" t="s">
        <v>66</v>
      </c>
      <c r="F708" s="5" t="s">
        <v>67</v>
      </c>
      <c r="G708" s="5" t="s">
        <v>63</v>
      </c>
      <c r="H708" s="5" t="s">
        <v>65</v>
      </c>
      <c r="I708" s="5" t="s">
        <v>80</v>
      </c>
      <c r="J708" s="5">
        <v>340</v>
      </c>
      <c r="K708" s="5">
        <v>486.2</v>
      </c>
      <c r="N708" s="1">
        <v>2023</v>
      </c>
      <c r="O708" s="1" t="s">
        <v>41</v>
      </c>
      <c r="P708" s="1" t="s">
        <v>10</v>
      </c>
      <c r="Q708" s="10" t="s">
        <v>13</v>
      </c>
      <c r="R708" s="12">
        <v>2498</v>
      </c>
      <c r="S708" s="12">
        <v>8000</v>
      </c>
      <c r="T708" s="12">
        <v>8960</v>
      </c>
      <c r="U708" s="12">
        <v>1600</v>
      </c>
      <c r="V708" s="13" t="s">
        <v>32</v>
      </c>
    </row>
    <row r="709" spans="1:22" ht="22.8" customHeight="1" x14ac:dyDescent="0.3">
      <c r="A709" s="5" t="s">
        <v>58</v>
      </c>
      <c r="B709" s="5">
        <v>2020</v>
      </c>
      <c r="C709" s="5" t="s">
        <v>40</v>
      </c>
      <c r="D709" s="5" t="s">
        <v>64</v>
      </c>
      <c r="E709" s="5" t="s">
        <v>66</v>
      </c>
      <c r="F709" s="5" t="s">
        <v>67</v>
      </c>
      <c r="G709" s="5" t="s">
        <v>63</v>
      </c>
      <c r="H709" s="5" t="s">
        <v>65</v>
      </c>
      <c r="I709" s="5" t="s">
        <v>80</v>
      </c>
      <c r="J709" s="5">
        <v>852</v>
      </c>
      <c r="K709" s="5">
        <v>1218.3600000000001</v>
      </c>
      <c r="N709" s="1">
        <v>2023</v>
      </c>
      <c r="O709" s="1" t="s">
        <v>41</v>
      </c>
      <c r="P709" s="1" t="s">
        <v>14</v>
      </c>
      <c r="Q709" s="10" t="s">
        <v>15</v>
      </c>
      <c r="R709" s="12">
        <v>1245</v>
      </c>
      <c r="S709" s="12">
        <v>4577.2</v>
      </c>
      <c r="T709" s="12">
        <v>5126.4639999999999</v>
      </c>
      <c r="U709" s="12">
        <v>915.44</v>
      </c>
      <c r="V709" s="13" t="s">
        <v>32</v>
      </c>
    </row>
    <row r="710" spans="1:22" ht="22.8" customHeight="1" x14ac:dyDescent="0.3">
      <c r="A710" s="5" t="s">
        <v>58</v>
      </c>
      <c r="B710" s="5">
        <v>2020</v>
      </c>
      <c r="C710" s="5" t="s">
        <v>40</v>
      </c>
      <c r="D710" s="5" t="s">
        <v>64</v>
      </c>
      <c r="E710" s="5" t="s">
        <v>66</v>
      </c>
      <c r="F710" s="5" t="s">
        <v>67</v>
      </c>
      <c r="G710" s="5" t="s">
        <v>63</v>
      </c>
      <c r="H710" s="5" t="s">
        <v>65</v>
      </c>
      <c r="I710" s="5" t="s">
        <v>80</v>
      </c>
      <c r="J710" s="5">
        <v>905</v>
      </c>
      <c r="K710" s="5">
        <v>1294.1500000000001</v>
      </c>
      <c r="N710" s="1">
        <v>2023</v>
      </c>
      <c r="O710" s="1" t="s">
        <v>41</v>
      </c>
      <c r="P710" s="1" t="s">
        <v>16</v>
      </c>
      <c r="Q710" s="2" t="s">
        <v>17</v>
      </c>
      <c r="R710" s="14">
        <v>644</v>
      </c>
      <c r="S710" s="14">
        <v>5743.5</v>
      </c>
      <c r="T710" s="14">
        <v>6432.72</v>
      </c>
      <c r="U710" s="12">
        <v>1148.7</v>
      </c>
      <c r="V710" s="13" t="s">
        <v>32</v>
      </c>
    </row>
    <row r="711" spans="1:22" ht="22.8" customHeight="1" x14ac:dyDescent="0.3">
      <c r="A711" s="5" t="s">
        <v>58</v>
      </c>
      <c r="B711" s="5">
        <v>2020</v>
      </c>
      <c r="C711" s="5" t="s">
        <v>40</v>
      </c>
      <c r="D711" s="5" t="s">
        <v>64</v>
      </c>
      <c r="E711" s="5" t="s">
        <v>66</v>
      </c>
      <c r="F711" s="5" t="s">
        <v>67</v>
      </c>
      <c r="G711" s="5" t="s">
        <v>63</v>
      </c>
      <c r="H711" s="5" t="s">
        <v>65</v>
      </c>
      <c r="I711" s="5" t="s">
        <v>80</v>
      </c>
      <c r="J711" s="5">
        <v>858</v>
      </c>
      <c r="K711" s="5">
        <v>526.24</v>
      </c>
      <c r="N711" s="1">
        <v>2023</v>
      </c>
      <c r="O711" s="1" t="s">
        <v>41</v>
      </c>
      <c r="P711" s="1" t="s">
        <v>18</v>
      </c>
      <c r="Q711" s="2" t="s">
        <v>19</v>
      </c>
      <c r="R711" s="14">
        <v>643</v>
      </c>
      <c r="S711" s="14">
        <v>7000</v>
      </c>
      <c r="T711" s="14">
        <v>7840</v>
      </c>
      <c r="U711" s="12">
        <v>1400</v>
      </c>
      <c r="V711" s="13" t="s">
        <v>32</v>
      </c>
    </row>
    <row r="712" spans="1:22" ht="22.8" customHeight="1" x14ac:dyDescent="0.3">
      <c r="A712" s="5" t="s">
        <v>51</v>
      </c>
      <c r="B712" s="5">
        <v>2020</v>
      </c>
      <c r="C712" s="5" t="s">
        <v>40</v>
      </c>
      <c r="D712" s="5" t="s">
        <v>64</v>
      </c>
      <c r="E712" s="5" t="s">
        <v>66</v>
      </c>
      <c r="F712" s="5" t="s">
        <v>67</v>
      </c>
      <c r="G712" s="5" t="s">
        <v>63</v>
      </c>
      <c r="H712" s="5" t="s">
        <v>65</v>
      </c>
      <c r="I712" s="5" t="s">
        <v>80</v>
      </c>
      <c r="J712" s="5">
        <v>171</v>
      </c>
      <c r="K712" s="5">
        <v>526.24</v>
      </c>
      <c r="N712" s="1">
        <v>2023</v>
      </c>
      <c r="O712" s="1" t="s">
        <v>41</v>
      </c>
      <c r="P712" s="1" t="s">
        <v>16</v>
      </c>
      <c r="Q712" s="2" t="s">
        <v>20</v>
      </c>
      <c r="R712" s="14">
        <v>455</v>
      </c>
      <c r="S712" s="14">
        <v>4578.6000000000004</v>
      </c>
      <c r="T712" s="14">
        <v>5128.0320000000002</v>
      </c>
      <c r="U712" s="12">
        <v>915.72000000000014</v>
      </c>
      <c r="V712" s="13" t="s">
        <v>32</v>
      </c>
    </row>
    <row r="713" spans="1:22" ht="22.8" customHeight="1" x14ac:dyDescent="0.3">
      <c r="A713" s="5" t="s">
        <v>60</v>
      </c>
      <c r="B713" s="5">
        <v>2020</v>
      </c>
      <c r="C713" s="5" t="s">
        <v>40</v>
      </c>
      <c r="D713" s="5" t="s">
        <v>64</v>
      </c>
      <c r="E713" s="5" t="s">
        <v>66</v>
      </c>
      <c r="F713" s="5" t="s">
        <v>67</v>
      </c>
      <c r="G713" s="5" t="s">
        <v>63</v>
      </c>
      <c r="H713" s="5" t="s">
        <v>65</v>
      </c>
      <c r="I713" s="5" t="s">
        <v>80</v>
      </c>
      <c r="J713" s="5">
        <v>367</v>
      </c>
      <c r="K713" s="5">
        <v>524.80999999999995</v>
      </c>
      <c r="N713" s="1">
        <v>2023</v>
      </c>
      <c r="O713" s="1" t="s">
        <v>41</v>
      </c>
      <c r="P713" s="1" t="s">
        <v>18</v>
      </c>
      <c r="Q713" s="2" t="s">
        <v>79</v>
      </c>
      <c r="R713" s="15">
        <v>345</v>
      </c>
      <c r="S713" s="15">
        <v>7000</v>
      </c>
      <c r="T713" s="15">
        <v>7840</v>
      </c>
      <c r="U713" s="12">
        <v>1400</v>
      </c>
      <c r="V713" s="13" t="s">
        <v>32</v>
      </c>
    </row>
    <row r="714" spans="1:22" ht="22.8" customHeight="1" x14ac:dyDescent="0.3">
      <c r="A714" s="5" t="s">
        <v>51</v>
      </c>
      <c r="B714" s="5">
        <v>2020</v>
      </c>
      <c r="C714" s="5" t="s">
        <v>40</v>
      </c>
      <c r="D714" s="5" t="s">
        <v>64</v>
      </c>
      <c r="E714" s="5" t="s">
        <v>66</v>
      </c>
      <c r="F714" s="5" t="s">
        <v>67</v>
      </c>
      <c r="G714" s="5" t="s">
        <v>63</v>
      </c>
      <c r="H714" s="5" t="s">
        <v>65</v>
      </c>
      <c r="I714" s="5" t="s">
        <v>80</v>
      </c>
      <c r="J714" s="5">
        <v>169</v>
      </c>
      <c r="K714" s="5">
        <v>241.67000000000002</v>
      </c>
      <c r="N714" s="1">
        <v>2023</v>
      </c>
      <c r="O714" s="1" t="s">
        <v>41</v>
      </c>
      <c r="P714" s="1" t="s">
        <v>14</v>
      </c>
      <c r="Q714" s="10" t="s">
        <v>21</v>
      </c>
      <c r="R714" s="12">
        <v>122</v>
      </c>
      <c r="S714" s="12">
        <v>100</v>
      </c>
      <c r="T714" s="12">
        <v>112</v>
      </c>
      <c r="U714" s="12">
        <v>20</v>
      </c>
      <c r="V714" s="13" t="s">
        <v>32</v>
      </c>
    </row>
    <row r="715" spans="1:22" ht="22.8" customHeight="1" x14ac:dyDescent="0.3">
      <c r="A715" s="5" t="s">
        <v>58</v>
      </c>
      <c r="B715" s="5">
        <v>2020</v>
      </c>
      <c r="C715" s="5" t="s">
        <v>40</v>
      </c>
      <c r="D715" s="5" t="s">
        <v>64</v>
      </c>
      <c r="E715" s="5" t="s">
        <v>66</v>
      </c>
      <c r="F715" s="5" t="s">
        <v>67</v>
      </c>
      <c r="G715" s="5" t="s">
        <v>63</v>
      </c>
      <c r="H715" s="5" t="s">
        <v>65</v>
      </c>
      <c r="I715" s="5" t="s">
        <v>80</v>
      </c>
      <c r="J715" s="5">
        <v>343</v>
      </c>
      <c r="K715" s="5">
        <v>490.49</v>
      </c>
      <c r="N715" s="1">
        <v>2023</v>
      </c>
      <c r="O715" s="1" t="s">
        <v>41</v>
      </c>
      <c r="P715" s="1" t="s">
        <v>22</v>
      </c>
      <c r="Q715" s="2" t="s">
        <v>23</v>
      </c>
      <c r="R715" s="14">
        <v>78</v>
      </c>
      <c r="S715" s="14">
        <v>2288.6</v>
      </c>
      <c r="T715" s="14">
        <v>5126.4639999999999</v>
      </c>
      <c r="U715" s="12">
        <v>457.72</v>
      </c>
      <c r="V715" s="13" t="s">
        <v>32</v>
      </c>
    </row>
    <row r="716" spans="1:22" ht="22.8" customHeight="1" x14ac:dyDescent="0.3">
      <c r="A716" s="5" t="s">
        <v>58</v>
      </c>
      <c r="B716" s="5">
        <v>2020</v>
      </c>
      <c r="C716" s="5" t="s">
        <v>40</v>
      </c>
      <c r="D716" s="5" t="s">
        <v>64</v>
      </c>
      <c r="E716" s="5" t="s">
        <v>66</v>
      </c>
      <c r="F716" s="5" t="s">
        <v>67</v>
      </c>
      <c r="G716" s="5" t="s">
        <v>63</v>
      </c>
      <c r="H716" s="5" t="s">
        <v>65</v>
      </c>
      <c r="I716" s="5" t="s">
        <v>80</v>
      </c>
      <c r="J716" s="5">
        <v>827</v>
      </c>
      <c r="K716" s="5">
        <v>1182.6100000000001</v>
      </c>
      <c r="N716" s="1">
        <v>2023</v>
      </c>
      <c r="O716" s="1" t="s">
        <v>41</v>
      </c>
      <c r="P716" s="1" t="s">
        <v>22</v>
      </c>
      <c r="Q716" s="2" t="s">
        <v>24</v>
      </c>
      <c r="R716" s="14">
        <v>76</v>
      </c>
      <c r="S716" s="14">
        <v>2288.4499999999998</v>
      </c>
      <c r="T716" s="14">
        <v>5126.1279999999997</v>
      </c>
      <c r="U716" s="12">
        <v>457.69</v>
      </c>
      <c r="V716" s="13" t="s">
        <v>32</v>
      </c>
    </row>
    <row r="717" spans="1:22" ht="22.8" customHeight="1" x14ac:dyDescent="0.3">
      <c r="A717" s="5" t="s">
        <v>51</v>
      </c>
      <c r="B717" s="5">
        <v>2020</v>
      </c>
      <c r="C717" s="5" t="s">
        <v>40</v>
      </c>
      <c r="D717" s="5" t="s">
        <v>64</v>
      </c>
      <c r="E717" s="5" t="s">
        <v>66</v>
      </c>
      <c r="F717" s="5" t="s">
        <v>67</v>
      </c>
      <c r="G717" s="5" t="s">
        <v>63</v>
      </c>
      <c r="H717" s="5" t="s">
        <v>65</v>
      </c>
      <c r="I717" s="5" t="s">
        <v>80</v>
      </c>
      <c r="J717" s="5">
        <v>341</v>
      </c>
      <c r="K717" s="5">
        <v>487.63</v>
      </c>
      <c r="N717" s="1">
        <v>2023</v>
      </c>
      <c r="O717" s="1" t="s">
        <v>41</v>
      </c>
      <c r="P717" s="1" t="s">
        <v>22</v>
      </c>
      <c r="Q717" s="2" t="s">
        <v>25</v>
      </c>
      <c r="R717" s="14">
        <v>46</v>
      </c>
      <c r="S717" s="14">
        <v>100</v>
      </c>
      <c r="T717" s="14">
        <v>224</v>
      </c>
      <c r="U717" s="12">
        <v>20</v>
      </c>
      <c r="V717" s="13" t="s">
        <v>32</v>
      </c>
    </row>
    <row r="718" spans="1:22" ht="22.8" customHeight="1" x14ac:dyDescent="0.3">
      <c r="A718" s="5" t="s">
        <v>58</v>
      </c>
      <c r="B718" s="5">
        <v>2020</v>
      </c>
      <c r="C718" s="5" t="s">
        <v>39</v>
      </c>
      <c r="D718" s="5" t="s">
        <v>64</v>
      </c>
      <c r="E718" s="5" t="s">
        <v>66</v>
      </c>
      <c r="F718" s="5" t="s">
        <v>67</v>
      </c>
      <c r="G718" s="5" t="s">
        <v>63</v>
      </c>
      <c r="H718" s="5" t="s">
        <v>65</v>
      </c>
      <c r="I718" s="5" t="s">
        <v>80</v>
      </c>
      <c r="J718" s="5">
        <v>128</v>
      </c>
      <c r="K718" s="5">
        <v>183.04</v>
      </c>
      <c r="N718" s="1">
        <v>2023</v>
      </c>
      <c r="O718" s="1" t="s">
        <v>41</v>
      </c>
      <c r="P718" s="1" t="s">
        <v>22</v>
      </c>
      <c r="Q718" s="2" t="s">
        <v>26</v>
      </c>
      <c r="R718" s="14">
        <v>34</v>
      </c>
      <c r="S718" s="14">
        <v>2288.4</v>
      </c>
      <c r="T718" s="14">
        <v>5126.0160000000005</v>
      </c>
      <c r="U718" s="12">
        <v>457.68000000000006</v>
      </c>
      <c r="V718" s="13" t="s">
        <v>32</v>
      </c>
    </row>
    <row r="719" spans="1:22" ht="22.8" customHeight="1" x14ac:dyDescent="0.3">
      <c r="A719" s="5" t="s">
        <v>58</v>
      </c>
      <c r="B719" s="5">
        <v>2020</v>
      </c>
      <c r="C719" s="5" t="s">
        <v>39</v>
      </c>
      <c r="D719" s="5" t="s">
        <v>64</v>
      </c>
      <c r="E719" s="5" t="s">
        <v>66</v>
      </c>
      <c r="F719" s="5" t="s">
        <v>67</v>
      </c>
      <c r="G719" s="5" t="s">
        <v>63</v>
      </c>
      <c r="H719" s="5" t="s">
        <v>65</v>
      </c>
      <c r="I719" s="5" t="s">
        <v>80</v>
      </c>
      <c r="J719" s="5">
        <v>176</v>
      </c>
      <c r="K719" s="5">
        <v>251.68</v>
      </c>
      <c r="N719" s="1">
        <v>2023</v>
      </c>
      <c r="O719" s="1" t="s">
        <v>41</v>
      </c>
      <c r="P719" s="1" t="s">
        <v>14</v>
      </c>
      <c r="Q719" s="10" t="s">
        <v>27</v>
      </c>
      <c r="R719" s="12">
        <v>7</v>
      </c>
      <c r="S719" s="12">
        <v>200</v>
      </c>
      <c r="T719" s="12">
        <v>224</v>
      </c>
      <c r="U719" s="12">
        <v>40</v>
      </c>
      <c r="V719" s="13" t="s">
        <v>32</v>
      </c>
    </row>
    <row r="720" spans="1:22" ht="22.8" customHeight="1" x14ac:dyDescent="0.3">
      <c r="A720" s="5" t="s">
        <v>58</v>
      </c>
      <c r="B720" s="5">
        <v>2020</v>
      </c>
      <c r="C720" s="5" t="s">
        <v>39</v>
      </c>
      <c r="D720" s="5" t="s">
        <v>64</v>
      </c>
      <c r="E720" s="5" t="s">
        <v>66</v>
      </c>
      <c r="F720" s="5" t="s">
        <v>67</v>
      </c>
      <c r="G720" s="5" t="s">
        <v>63</v>
      </c>
      <c r="H720" s="5" t="s">
        <v>65</v>
      </c>
      <c r="I720" s="5" t="s">
        <v>80</v>
      </c>
      <c r="J720" s="5">
        <v>350</v>
      </c>
      <c r="K720" s="5">
        <v>500.5</v>
      </c>
      <c r="N720" s="1">
        <v>2023</v>
      </c>
      <c r="O720" s="1" t="s">
        <v>41</v>
      </c>
      <c r="P720" s="1" t="s">
        <v>22</v>
      </c>
      <c r="Q720" s="2" t="s">
        <v>29</v>
      </c>
      <c r="R720" s="14">
        <v>3</v>
      </c>
      <c r="S720" s="14">
        <v>2288.65</v>
      </c>
      <c r="T720" s="14">
        <v>5126.576</v>
      </c>
      <c r="U720" s="12">
        <v>457.73</v>
      </c>
      <c r="V720" s="13" t="s">
        <v>32</v>
      </c>
    </row>
    <row r="721" spans="1:22" ht="22.8" customHeight="1" x14ac:dyDescent="0.3">
      <c r="A721" s="5" t="s">
        <v>58</v>
      </c>
      <c r="B721" s="5">
        <v>2020</v>
      </c>
      <c r="C721" s="5" t="s">
        <v>39</v>
      </c>
      <c r="D721" s="5" t="s">
        <v>64</v>
      </c>
      <c r="E721" s="5" t="s">
        <v>66</v>
      </c>
      <c r="F721" s="5" t="s">
        <v>67</v>
      </c>
      <c r="G721" s="5" t="s">
        <v>63</v>
      </c>
      <c r="H721" s="5" t="s">
        <v>65</v>
      </c>
      <c r="I721" s="5" t="s">
        <v>80</v>
      </c>
      <c r="J721" s="5">
        <v>130</v>
      </c>
      <c r="K721" s="5">
        <v>185.9</v>
      </c>
      <c r="N721" s="1">
        <v>2023</v>
      </c>
      <c r="O721" s="1" t="s">
        <v>41</v>
      </c>
      <c r="P721" s="1" t="s">
        <v>28</v>
      </c>
      <c r="Q721" s="2" t="s">
        <v>28</v>
      </c>
      <c r="R721" s="14">
        <v>2</v>
      </c>
      <c r="S721" s="14">
        <v>6600</v>
      </c>
      <c r="T721" s="14">
        <v>7392</v>
      </c>
      <c r="U721" s="12">
        <v>1320</v>
      </c>
      <c r="V721" s="13" t="s">
        <v>32</v>
      </c>
    </row>
    <row r="722" spans="1:22" ht="22.8" customHeight="1" x14ac:dyDescent="0.3">
      <c r="A722" s="5" t="s">
        <v>61</v>
      </c>
      <c r="B722" s="5">
        <v>2020</v>
      </c>
      <c r="C722" s="5" t="s">
        <v>39</v>
      </c>
      <c r="D722" s="5" t="s">
        <v>64</v>
      </c>
      <c r="E722" s="5" t="s">
        <v>66</v>
      </c>
      <c r="F722" s="5" t="s">
        <v>67</v>
      </c>
      <c r="G722" s="5" t="s">
        <v>63</v>
      </c>
      <c r="H722" s="5" t="s">
        <v>65</v>
      </c>
      <c r="I722" s="5" t="s">
        <v>80</v>
      </c>
      <c r="J722" s="5">
        <v>346</v>
      </c>
      <c r="K722" s="5">
        <v>494.78</v>
      </c>
      <c r="N722" s="1">
        <v>2024</v>
      </c>
      <c r="O722" s="1" t="s">
        <v>9</v>
      </c>
      <c r="P722" s="1" t="s">
        <v>10</v>
      </c>
      <c r="Q722" s="10" t="s">
        <v>11</v>
      </c>
      <c r="R722" s="12">
        <v>3566</v>
      </c>
      <c r="S722" s="12">
        <v>4577.3</v>
      </c>
      <c r="T722" s="12">
        <v>5126.576</v>
      </c>
      <c r="U722" s="12">
        <v>915.46</v>
      </c>
      <c r="V722" s="13" t="s">
        <v>32</v>
      </c>
    </row>
    <row r="723" spans="1:22" ht="22.8" customHeight="1" x14ac:dyDescent="0.3">
      <c r="A723" s="5" t="s">
        <v>58</v>
      </c>
      <c r="B723" s="5">
        <v>2020</v>
      </c>
      <c r="C723" s="5" t="s">
        <v>39</v>
      </c>
      <c r="D723" s="5" t="s">
        <v>64</v>
      </c>
      <c r="E723" s="5" t="s">
        <v>66</v>
      </c>
      <c r="F723" s="5" t="s">
        <v>67</v>
      </c>
      <c r="G723" s="5" t="s">
        <v>63</v>
      </c>
      <c r="H723" s="5" t="s">
        <v>65</v>
      </c>
      <c r="I723" s="5" t="s">
        <v>80</v>
      </c>
      <c r="J723" s="5">
        <v>818</v>
      </c>
      <c r="K723" s="5">
        <v>1169.74</v>
      </c>
      <c r="N723" s="1">
        <v>2024</v>
      </c>
      <c r="O723" s="1" t="s">
        <v>9</v>
      </c>
      <c r="P723" s="1" t="s">
        <v>10</v>
      </c>
      <c r="Q723" s="10" t="s">
        <v>13</v>
      </c>
      <c r="R723" s="12">
        <v>2498</v>
      </c>
      <c r="S723" s="12">
        <v>8000</v>
      </c>
      <c r="T723" s="12">
        <v>8960</v>
      </c>
      <c r="U723" s="12">
        <v>1600</v>
      </c>
      <c r="V723" s="13" t="s">
        <v>32</v>
      </c>
    </row>
    <row r="724" spans="1:22" ht="22.8" customHeight="1" x14ac:dyDescent="0.3">
      <c r="A724" s="5" t="s">
        <v>51</v>
      </c>
      <c r="B724" s="5">
        <v>2020</v>
      </c>
      <c r="C724" s="5" t="s">
        <v>39</v>
      </c>
      <c r="D724" s="5" t="s">
        <v>64</v>
      </c>
      <c r="E724" s="5" t="s">
        <v>66</v>
      </c>
      <c r="F724" s="5" t="s">
        <v>67</v>
      </c>
      <c r="G724" s="5" t="s">
        <v>63</v>
      </c>
      <c r="H724" s="5" t="s">
        <v>65</v>
      </c>
      <c r="I724" s="5" t="s">
        <v>80</v>
      </c>
      <c r="J724" s="5">
        <v>851</v>
      </c>
      <c r="K724" s="5">
        <v>1216.93</v>
      </c>
      <c r="N724" s="1">
        <v>2024</v>
      </c>
      <c r="O724" s="1" t="s">
        <v>9</v>
      </c>
      <c r="P724" s="1" t="s">
        <v>14</v>
      </c>
      <c r="Q724" s="10" t="s">
        <v>15</v>
      </c>
      <c r="R724" s="12">
        <v>1245</v>
      </c>
      <c r="S724" s="12">
        <v>4577.2</v>
      </c>
      <c r="T724" s="12">
        <v>5126.4639999999999</v>
      </c>
      <c r="U724" s="12">
        <v>915.44</v>
      </c>
      <c r="V724" s="13" t="s">
        <v>32</v>
      </c>
    </row>
    <row r="725" spans="1:22" ht="22.8" customHeight="1" x14ac:dyDescent="0.3">
      <c r="A725" s="5" t="s">
        <v>60</v>
      </c>
      <c r="B725" s="5">
        <v>2020</v>
      </c>
      <c r="C725" s="5" t="s">
        <v>39</v>
      </c>
      <c r="D725" s="5" t="s">
        <v>64</v>
      </c>
      <c r="E725" s="5" t="s">
        <v>66</v>
      </c>
      <c r="F725" s="5" t="s">
        <v>67</v>
      </c>
      <c r="G725" s="5" t="s">
        <v>63</v>
      </c>
      <c r="H725" s="5" t="s">
        <v>65</v>
      </c>
      <c r="I725" s="5" t="s">
        <v>80</v>
      </c>
      <c r="J725" s="5">
        <v>904</v>
      </c>
      <c r="K725" s="5">
        <v>1292.72</v>
      </c>
      <c r="N725" s="1">
        <v>2024</v>
      </c>
      <c r="O725" s="1" t="s">
        <v>9</v>
      </c>
      <c r="P725" s="1" t="s">
        <v>16</v>
      </c>
      <c r="Q725" s="2" t="s">
        <v>17</v>
      </c>
      <c r="R725" s="14">
        <v>644</v>
      </c>
      <c r="S725" s="14">
        <v>5743.5</v>
      </c>
      <c r="T725" s="14">
        <v>6432.72</v>
      </c>
      <c r="U725" s="12">
        <v>1148.7</v>
      </c>
      <c r="V725" s="13" t="s">
        <v>32</v>
      </c>
    </row>
    <row r="726" spans="1:22" ht="22.8" customHeight="1" x14ac:dyDescent="0.3">
      <c r="A726" s="5" t="s">
        <v>60</v>
      </c>
      <c r="B726" s="5">
        <v>2020</v>
      </c>
      <c r="C726" s="5" t="s">
        <v>39</v>
      </c>
      <c r="D726" s="5" t="s">
        <v>64</v>
      </c>
      <c r="E726" s="5" t="s">
        <v>66</v>
      </c>
      <c r="F726" s="5" t="s">
        <v>67</v>
      </c>
      <c r="G726" s="5" t="s">
        <v>63</v>
      </c>
      <c r="H726" s="5" t="s">
        <v>65</v>
      </c>
      <c r="I726" s="5" t="s">
        <v>80</v>
      </c>
      <c r="J726" s="5">
        <v>857</v>
      </c>
      <c r="K726" s="5">
        <v>526.24</v>
      </c>
      <c r="N726" s="1">
        <v>2024</v>
      </c>
      <c r="O726" s="1" t="s">
        <v>9</v>
      </c>
      <c r="P726" s="1" t="s">
        <v>18</v>
      </c>
      <c r="Q726" s="2" t="s">
        <v>19</v>
      </c>
      <c r="R726" s="14">
        <v>643</v>
      </c>
      <c r="S726" s="14">
        <v>7000</v>
      </c>
      <c r="T726" s="14">
        <v>7840</v>
      </c>
      <c r="U726" s="12">
        <v>1400</v>
      </c>
      <c r="V726" s="13" t="s">
        <v>32</v>
      </c>
    </row>
    <row r="727" spans="1:22" ht="22.8" customHeight="1" x14ac:dyDescent="0.3">
      <c r="A727" s="5" t="s">
        <v>58</v>
      </c>
      <c r="B727" s="5">
        <v>2020</v>
      </c>
      <c r="C727" s="5" t="s">
        <v>39</v>
      </c>
      <c r="D727" s="5" t="s">
        <v>64</v>
      </c>
      <c r="E727" s="5" t="s">
        <v>66</v>
      </c>
      <c r="F727" s="5" t="s">
        <v>67</v>
      </c>
      <c r="G727" s="5" t="s">
        <v>63</v>
      </c>
      <c r="H727" s="5" t="s">
        <v>65</v>
      </c>
      <c r="I727" s="5" t="s">
        <v>80</v>
      </c>
      <c r="J727" s="5">
        <v>177</v>
      </c>
      <c r="K727" s="5">
        <v>526.24</v>
      </c>
      <c r="N727" s="1">
        <v>2024</v>
      </c>
      <c r="O727" s="1" t="s">
        <v>9</v>
      </c>
      <c r="P727" s="1" t="s">
        <v>16</v>
      </c>
      <c r="Q727" s="2" t="s">
        <v>20</v>
      </c>
      <c r="R727" s="14">
        <v>455</v>
      </c>
      <c r="S727" s="14">
        <v>4578.6000000000004</v>
      </c>
      <c r="T727" s="14">
        <v>5128.0320000000002</v>
      </c>
      <c r="U727" s="12">
        <v>915.72000000000014</v>
      </c>
      <c r="V727" s="13" t="s">
        <v>32</v>
      </c>
    </row>
    <row r="728" spans="1:22" ht="22.8" customHeight="1" x14ac:dyDescent="0.3">
      <c r="A728" s="5" t="s">
        <v>58</v>
      </c>
      <c r="B728" s="5">
        <v>2020</v>
      </c>
      <c r="C728" s="5" t="s">
        <v>39</v>
      </c>
      <c r="D728" s="5" t="s">
        <v>64</v>
      </c>
      <c r="E728" s="5" t="s">
        <v>66</v>
      </c>
      <c r="F728" s="5" t="s">
        <v>67</v>
      </c>
      <c r="G728" s="5" t="s">
        <v>63</v>
      </c>
      <c r="H728" s="5" t="s">
        <v>65</v>
      </c>
      <c r="I728" s="5" t="s">
        <v>80</v>
      </c>
      <c r="J728" s="5">
        <v>345</v>
      </c>
      <c r="K728" s="5">
        <v>493.35</v>
      </c>
      <c r="N728" s="1">
        <v>2024</v>
      </c>
      <c r="O728" s="1" t="s">
        <v>9</v>
      </c>
      <c r="P728" s="1" t="s">
        <v>18</v>
      </c>
      <c r="Q728" s="2" t="s">
        <v>79</v>
      </c>
      <c r="R728" s="15">
        <v>345</v>
      </c>
      <c r="S728" s="15">
        <v>7000</v>
      </c>
      <c r="T728" s="15">
        <v>7840</v>
      </c>
      <c r="U728" s="12">
        <v>1400</v>
      </c>
      <c r="V728" s="13" t="s">
        <v>32</v>
      </c>
    </row>
    <row r="729" spans="1:22" ht="22.8" customHeight="1" x14ac:dyDescent="0.3">
      <c r="A729" s="5" t="s">
        <v>61</v>
      </c>
      <c r="B729" s="5">
        <v>2020</v>
      </c>
      <c r="C729" s="5" t="s">
        <v>39</v>
      </c>
      <c r="D729" s="5" t="s">
        <v>64</v>
      </c>
      <c r="E729" s="5" t="s">
        <v>66</v>
      </c>
      <c r="F729" s="5" t="s">
        <v>67</v>
      </c>
      <c r="G729" s="5" t="s">
        <v>63</v>
      </c>
      <c r="H729" s="5" t="s">
        <v>65</v>
      </c>
      <c r="I729" s="5" t="s">
        <v>80</v>
      </c>
      <c r="J729" s="5">
        <v>127</v>
      </c>
      <c r="K729" s="5">
        <v>181.61</v>
      </c>
      <c r="N729" s="1">
        <v>2024</v>
      </c>
      <c r="O729" s="1" t="s">
        <v>9</v>
      </c>
      <c r="P729" s="1" t="s">
        <v>14</v>
      </c>
      <c r="Q729" s="10" t="s">
        <v>21</v>
      </c>
      <c r="R729" s="12">
        <v>122</v>
      </c>
      <c r="S729" s="12">
        <v>100</v>
      </c>
      <c r="T729" s="12">
        <v>112</v>
      </c>
      <c r="U729" s="12">
        <v>20</v>
      </c>
      <c r="V729" s="13" t="s">
        <v>32</v>
      </c>
    </row>
    <row r="730" spans="1:22" ht="22.8" customHeight="1" x14ac:dyDescent="0.3">
      <c r="A730" s="5" t="s">
        <v>60</v>
      </c>
      <c r="B730" s="5">
        <v>2020</v>
      </c>
      <c r="C730" s="5" t="s">
        <v>39</v>
      </c>
      <c r="D730" s="5" t="s">
        <v>64</v>
      </c>
      <c r="E730" s="5" t="s">
        <v>66</v>
      </c>
      <c r="F730" s="5" t="s">
        <v>67</v>
      </c>
      <c r="G730" s="5" t="s">
        <v>63</v>
      </c>
      <c r="H730" s="5" t="s">
        <v>65</v>
      </c>
      <c r="I730" s="5" t="s">
        <v>80</v>
      </c>
      <c r="J730" s="5">
        <v>175</v>
      </c>
      <c r="K730" s="5">
        <v>250.25</v>
      </c>
      <c r="N730" s="1">
        <v>2024</v>
      </c>
      <c r="O730" s="1" t="s">
        <v>9</v>
      </c>
      <c r="P730" s="1" t="s">
        <v>22</v>
      </c>
      <c r="Q730" s="2" t="s">
        <v>23</v>
      </c>
      <c r="R730" s="14">
        <v>78</v>
      </c>
      <c r="S730" s="14">
        <v>4577.2</v>
      </c>
      <c r="T730" s="14">
        <v>5126.4639999999999</v>
      </c>
      <c r="U730" s="12">
        <v>915.44</v>
      </c>
      <c r="V730" s="13" t="s">
        <v>32</v>
      </c>
    </row>
    <row r="731" spans="1:22" ht="22.8" customHeight="1" x14ac:dyDescent="0.3">
      <c r="A731" s="5" t="s">
        <v>58</v>
      </c>
      <c r="B731" s="5">
        <v>2020</v>
      </c>
      <c r="C731" s="5" t="s">
        <v>39</v>
      </c>
      <c r="D731" s="5" t="s">
        <v>64</v>
      </c>
      <c r="E731" s="5" t="s">
        <v>66</v>
      </c>
      <c r="F731" s="5" t="s">
        <v>67</v>
      </c>
      <c r="G731" s="5" t="s">
        <v>63</v>
      </c>
      <c r="H731" s="5" t="s">
        <v>65</v>
      </c>
      <c r="I731" s="5" t="s">
        <v>80</v>
      </c>
      <c r="J731" s="5">
        <v>349</v>
      </c>
      <c r="K731" s="5">
        <v>499.07</v>
      </c>
      <c r="N731" s="1">
        <v>2024</v>
      </c>
      <c r="O731" s="1" t="s">
        <v>9</v>
      </c>
      <c r="P731" s="1" t="s">
        <v>22</v>
      </c>
      <c r="Q731" s="2" t="s">
        <v>24</v>
      </c>
      <c r="R731" s="14">
        <v>76</v>
      </c>
      <c r="S731" s="14">
        <v>4576.8999999999996</v>
      </c>
      <c r="T731" s="14">
        <v>5126.1279999999997</v>
      </c>
      <c r="U731" s="12">
        <v>915.38</v>
      </c>
      <c r="V731" s="13" t="s">
        <v>32</v>
      </c>
    </row>
    <row r="732" spans="1:22" ht="22.8" customHeight="1" x14ac:dyDescent="0.3">
      <c r="A732" s="5" t="s">
        <v>58</v>
      </c>
      <c r="B732" s="5">
        <v>2020</v>
      </c>
      <c r="C732" s="5" t="s">
        <v>39</v>
      </c>
      <c r="D732" s="5" t="s">
        <v>64</v>
      </c>
      <c r="E732" s="5" t="s">
        <v>66</v>
      </c>
      <c r="F732" s="5" t="s">
        <v>67</v>
      </c>
      <c r="G732" s="5" t="s">
        <v>63</v>
      </c>
      <c r="H732" s="5" t="s">
        <v>65</v>
      </c>
      <c r="I732" s="5" t="s">
        <v>80</v>
      </c>
      <c r="J732" s="5">
        <v>826</v>
      </c>
      <c r="K732" s="5">
        <v>1181.18</v>
      </c>
      <c r="N732" s="1">
        <v>2024</v>
      </c>
      <c r="O732" s="1" t="s">
        <v>9</v>
      </c>
      <c r="P732" s="1" t="s">
        <v>22</v>
      </c>
      <c r="Q732" s="2" t="s">
        <v>25</v>
      </c>
      <c r="R732" s="14">
        <v>46</v>
      </c>
      <c r="S732" s="14">
        <v>200</v>
      </c>
      <c r="T732" s="14">
        <v>224</v>
      </c>
      <c r="U732" s="12">
        <v>40</v>
      </c>
      <c r="V732" s="13" t="s">
        <v>32</v>
      </c>
    </row>
    <row r="733" spans="1:22" ht="22.8" customHeight="1" x14ac:dyDescent="0.3">
      <c r="A733" s="5" t="s">
        <v>51</v>
      </c>
      <c r="B733" s="5">
        <v>2020</v>
      </c>
      <c r="C733" s="5" t="s">
        <v>39</v>
      </c>
      <c r="D733" s="5" t="s">
        <v>64</v>
      </c>
      <c r="E733" s="5" t="s">
        <v>66</v>
      </c>
      <c r="F733" s="5" t="s">
        <v>67</v>
      </c>
      <c r="G733" s="5" t="s">
        <v>63</v>
      </c>
      <c r="H733" s="5" t="s">
        <v>65</v>
      </c>
      <c r="I733" s="5" t="s">
        <v>80</v>
      </c>
      <c r="J733" s="5">
        <v>860</v>
      </c>
      <c r="K733" s="5">
        <v>1229.8</v>
      </c>
      <c r="N733" s="1">
        <v>2024</v>
      </c>
      <c r="O733" s="1" t="s">
        <v>9</v>
      </c>
      <c r="P733" s="1" t="s">
        <v>22</v>
      </c>
      <c r="Q733" s="2" t="s">
        <v>26</v>
      </c>
      <c r="R733" s="14">
        <v>34</v>
      </c>
      <c r="S733" s="14">
        <v>4576.8</v>
      </c>
      <c r="T733" s="14">
        <v>5126.0160000000005</v>
      </c>
      <c r="U733" s="12">
        <v>915.36000000000013</v>
      </c>
      <c r="V733" s="13" t="s">
        <v>32</v>
      </c>
    </row>
    <row r="734" spans="1:22" ht="22.8" customHeight="1" x14ac:dyDescent="0.3">
      <c r="A734" s="5" t="s">
        <v>58</v>
      </c>
      <c r="B734" s="5">
        <v>2020</v>
      </c>
      <c r="C734" s="5" t="s">
        <v>39</v>
      </c>
      <c r="D734" s="5" t="s">
        <v>64</v>
      </c>
      <c r="E734" s="5" t="s">
        <v>66</v>
      </c>
      <c r="F734" s="5" t="s">
        <v>67</v>
      </c>
      <c r="G734" s="5" t="s">
        <v>63</v>
      </c>
      <c r="H734" s="5" t="s">
        <v>65</v>
      </c>
      <c r="I734" s="5" t="s">
        <v>80</v>
      </c>
      <c r="J734" s="5">
        <v>347</v>
      </c>
      <c r="K734" s="5">
        <v>496.21000000000004</v>
      </c>
      <c r="N734" s="1">
        <v>2024</v>
      </c>
      <c r="O734" s="1" t="s">
        <v>9</v>
      </c>
      <c r="P734" s="1" t="s">
        <v>14</v>
      </c>
      <c r="Q734" s="10" t="s">
        <v>27</v>
      </c>
      <c r="R734" s="12">
        <v>7</v>
      </c>
      <c r="S734" s="12">
        <v>200</v>
      </c>
      <c r="T734" s="12">
        <v>224</v>
      </c>
      <c r="U734" s="12">
        <v>40</v>
      </c>
      <c r="V734" s="13" t="s">
        <v>32</v>
      </c>
    </row>
    <row r="735" spans="1:22" ht="22.8" customHeight="1" x14ac:dyDescent="0.3">
      <c r="A735" s="5" t="s">
        <v>61</v>
      </c>
      <c r="B735" s="5">
        <v>2020</v>
      </c>
      <c r="C735" s="5" t="s">
        <v>38</v>
      </c>
      <c r="D735" s="5" t="s">
        <v>64</v>
      </c>
      <c r="E735" s="5" t="s">
        <v>66</v>
      </c>
      <c r="F735" s="5" t="s">
        <v>67</v>
      </c>
      <c r="G735" s="5" t="s">
        <v>63</v>
      </c>
      <c r="H735" s="5" t="s">
        <v>65</v>
      </c>
      <c r="I735" s="5" t="s">
        <v>80</v>
      </c>
      <c r="J735" s="5">
        <v>134</v>
      </c>
      <c r="K735" s="5">
        <v>191.62</v>
      </c>
      <c r="N735" s="1">
        <v>2024</v>
      </c>
      <c r="O735" s="1" t="s">
        <v>9</v>
      </c>
      <c r="P735" s="1" t="s">
        <v>28</v>
      </c>
      <c r="Q735" s="2" t="s">
        <v>28</v>
      </c>
      <c r="R735" s="14">
        <v>3</v>
      </c>
      <c r="S735" s="14">
        <v>6600</v>
      </c>
      <c r="T735" s="14">
        <v>7392</v>
      </c>
      <c r="U735" s="12">
        <v>1320</v>
      </c>
      <c r="V735" s="13" t="s">
        <v>32</v>
      </c>
    </row>
    <row r="736" spans="1:22" ht="22.8" customHeight="1" x14ac:dyDescent="0.3">
      <c r="A736" s="5" t="s">
        <v>58</v>
      </c>
      <c r="B736" s="5">
        <v>2020</v>
      </c>
      <c r="C736" s="5" t="s">
        <v>38</v>
      </c>
      <c r="D736" s="5" t="s">
        <v>64</v>
      </c>
      <c r="E736" s="5" t="s">
        <v>66</v>
      </c>
      <c r="F736" s="5" t="s">
        <v>67</v>
      </c>
      <c r="G736" s="5" t="s">
        <v>63</v>
      </c>
      <c r="H736" s="5" t="s">
        <v>65</v>
      </c>
      <c r="I736" s="5" t="s">
        <v>80</v>
      </c>
      <c r="J736" s="5">
        <v>182</v>
      </c>
      <c r="K736" s="5">
        <v>260.26</v>
      </c>
      <c r="N736" s="1">
        <v>2024</v>
      </c>
      <c r="O736" s="1" t="s">
        <v>9</v>
      </c>
      <c r="P736" s="1" t="s">
        <v>22</v>
      </c>
      <c r="Q736" s="2" t="s">
        <v>29</v>
      </c>
      <c r="R736" s="14">
        <v>3</v>
      </c>
      <c r="S736" s="14">
        <v>4577.3</v>
      </c>
      <c r="T736" s="14">
        <v>5126.576</v>
      </c>
      <c r="U736" s="12">
        <v>915.46</v>
      </c>
      <c r="V736" s="13" t="s">
        <v>32</v>
      </c>
    </row>
    <row r="737" spans="1:22" ht="22.8" customHeight="1" x14ac:dyDescent="0.3">
      <c r="A737" s="5" t="s">
        <v>58</v>
      </c>
      <c r="B737" s="5">
        <v>2020</v>
      </c>
      <c r="C737" s="5" t="s">
        <v>38</v>
      </c>
      <c r="D737" s="5" t="s">
        <v>64</v>
      </c>
      <c r="E737" s="5" t="s">
        <v>66</v>
      </c>
      <c r="F737" s="5" t="s">
        <v>67</v>
      </c>
      <c r="G737" s="5" t="s">
        <v>63</v>
      </c>
      <c r="H737" s="5" t="s">
        <v>65</v>
      </c>
      <c r="I737" s="5" t="s">
        <v>80</v>
      </c>
      <c r="J737" s="5">
        <v>136</v>
      </c>
      <c r="K737" s="5">
        <v>194.48</v>
      </c>
      <c r="N737" s="1">
        <v>2024</v>
      </c>
      <c r="O737" s="1" t="s">
        <v>30</v>
      </c>
      <c r="P737" s="1" t="s">
        <v>10</v>
      </c>
      <c r="Q737" s="10" t="s">
        <v>11</v>
      </c>
      <c r="R737" s="12">
        <v>3566</v>
      </c>
      <c r="S737" s="12">
        <v>4577.3</v>
      </c>
      <c r="T737" s="12">
        <v>5126.576</v>
      </c>
      <c r="U737" s="12">
        <v>915.46</v>
      </c>
      <c r="V737" s="13" t="s">
        <v>32</v>
      </c>
    </row>
    <row r="738" spans="1:22" ht="22.8" customHeight="1" x14ac:dyDescent="0.3">
      <c r="A738" s="5" t="s">
        <v>51</v>
      </c>
      <c r="B738" s="5">
        <v>2020</v>
      </c>
      <c r="C738" s="5" t="s">
        <v>38</v>
      </c>
      <c r="D738" s="5" t="s">
        <v>64</v>
      </c>
      <c r="E738" s="5" t="s">
        <v>66</v>
      </c>
      <c r="F738" s="5" t="s">
        <v>67</v>
      </c>
      <c r="G738" s="5" t="s">
        <v>63</v>
      </c>
      <c r="H738" s="5" t="s">
        <v>65</v>
      </c>
      <c r="I738" s="5" t="s">
        <v>80</v>
      </c>
      <c r="J738" s="5">
        <v>178</v>
      </c>
      <c r="K738" s="5">
        <v>254.54</v>
      </c>
      <c r="N738" s="1">
        <v>2024</v>
      </c>
      <c r="O738" s="1" t="s">
        <v>30</v>
      </c>
      <c r="P738" s="1" t="s">
        <v>10</v>
      </c>
      <c r="Q738" s="10" t="s">
        <v>13</v>
      </c>
      <c r="R738" s="12">
        <v>2498</v>
      </c>
      <c r="S738" s="12">
        <v>8000</v>
      </c>
      <c r="T738" s="12">
        <v>8960</v>
      </c>
      <c r="U738" s="12">
        <v>1600</v>
      </c>
      <c r="V738" s="13" t="s">
        <v>32</v>
      </c>
    </row>
    <row r="739" spans="1:22" ht="22.8" customHeight="1" x14ac:dyDescent="0.3">
      <c r="A739" s="5" t="s">
        <v>60</v>
      </c>
      <c r="B739" s="5">
        <v>2020</v>
      </c>
      <c r="C739" s="5" t="s">
        <v>38</v>
      </c>
      <c r="D739" s="5" t="s">
        <v>64</v>
      </c>
      <c r="E739" s="5" t="s">
        <v>66</v>
      </c>
      <c r="F739" s="5" t="s">
        <v>67</v>
      </c>
      <c r="G739" s="5" t="s">
        <v>63</v>
      </c>
      <c r="H739" s="5" t="s">
        <v>65</v>
      </c>
      <c r="I739" s="5" t="s">
        <v>80</v>
      </c>
      <c r="J739" s="5">
        <v>352</v>
      </c>
      <c r="K739" s="5">
        <v>503.36</v>
      </c>
      <c r="N739" s="1">
        <v>2024</v>
      </c>
      <c r="O739" s="1" t="s">
        <v>30</v>
      </c>
      <c r="P739" s="1" t="s">
        <v>14</v>
      </c>
      <c r="Q739" s="10" t="s">
        <v>15</v>
      </c>
      <c r="R739" s="12">
        <v>1245</v>
      </c>
      <c r="S739" s="12">
        <v>4577.2</v>
      </c>
      <c r="T739" s="12">
        <v>5126.4639999999999</v>
      </c>
      <c r="U739" s="12">
        <v>915.44</v>
      </c>
      <c r="V739" s="13" t="s">
        <v>32</v>
      </c>
    </row>
    <row r="740" spans="1:22" ht="22.8" customHeight="1" x14ac:dyDescent="0.3">
      <c r="A740" s="5" t="s">
        <v>58</v>
      </c>
      <c r="B740" s="5">
        <v>2020</v>
      </c>
      <c r="C740" s="5" t="s">
        <v>38</v>
      </c>
      <c r="D740" s="5" t="s">
        <v>64</v>
      </c>
      <c r="E740" s="5" t="s">
        <v>66</v>
      </c>
      <c r="F740" s="5" t="s">
        <v>67</v>
      </c>
      <c r="G740" s="5" t="s">
        <v>63</v>
      </c>
      <c r="H740" s="5" t="s">
        <v>65</v>
      </c>
      <c r="I740" s="5" t="s">
        <v>80</v>
      </c>
      <c r="J740" s="5">
        <v>817</v>
      </c>
      <c r="K740" s="5">
        <v>1168.31</v>
      </c>
      <c r="N740" s="1">
        <v>2024</v>
      </c>
      <c r="O740" s="1" t="s">
        <v>30</v>
      </c>
      <c r="P740" s="1" t="s">
        <v>16</v>
      </c>
      <c r="Q740" s="2" t="s">
        <v>17</v>
      </c>
      <c r="R740" s="14">
        <v>644</v>
      </c>
      <c r="S740" s="14">
        <v>5743.5</v>
      </c>
      <c r="T740" s="14">
        <v>6432.72</v>
      </c>
      <c r="U740" s="12">
        <v>1148.7</v>
      </c>
      <c r="V740" s="13" t="s">
        <v>32</v>
      </c>
    </row>
    <row r="741" spans="1:22" ht="22.8" customHeight="1" x14ac:dyDescent="0.3">
      <c r="A741" s="5" t="s">
        <v>60</v>
      </c>
      <c r="B741" s="5">
        <v>2020</v>
      </c>
      <c r="C741" s="5" t="s">
        <v>38</v>
      </c>
      <c r="D741" s="5" t="s">
        <v>64</v>
      </c>
      <c r="E741" s="5" t="s">
        <v>66</v>
      </c>
      <c r="F741" s="5" t="s">
        <v>67</v>
      </c>
      <c r="G741" s="5" t="s">
        <v>63</v>
      </c>
      <c r="H741" s="5" t="s">
        <v>65</v>
      </c>
      <c r="I741" s="5" t="s">
        <v>80</v>
      </c>
      <c r="J741" s="5">
        <v>850</v>
      </c>
      <c r="K741" s="5">
        <v>1215.5</v>
      </c>
      <c r="N741" s="1">
        <v>2024</v>
      </c>
      <c r="O741" s="1" t="s">
        <v>30</v>
      </c>
      <c r="P741" s="1" t="s">
        <v>18</v>
      </c>
      <c r="Q741" s="2" t="s">
        <v>19</v>
      </c>
      <c r="R741" s="14">
        <v>643</v>
      </c>
      <c r="S741" s="14">
        <v>7000</v>
      </c>
      <c r="T741" s="14">
        <v>7840</v>
      </c>
      <c r="U741" s="12">
        <v>1400</v>
      </c>
      <c r="V741" s="13" t="s">
        <v>32</v>
      </c>
    </row>
    <row r="742" spans="1:22" ht="22.8" customHeight="1" x14ac:dyDescent="0.3">
      <c r="A742" s="5" t="s">
        <v>60</v>
      </c>
      <c r="B742" s="5">
        <v>2020</v>
      </c>
      <c r="C742" s="5" t="s">
        <v>38</v>
      </c>
      <c r="D742" s="5" t="s">
        <v>64</v>
      </c>
      <c r="E742" s="5" t="s">
        <v>66</v>
      </c>
      <c r="F742" s="5" t="s">
        <v>67</v>
      </c>
      <c r="G742" s="5" t="s">
        <v>63</v>
      </c>
      <c r="H742" s="5" t="s">
        <v>65</v>
      </c>
      <c r="I742" s="5" t="s">
        <v>80</v>
      </c>
      <c r="J742" s="5">
        <v>903</v>
      </c>
      <c r="K742" s="5">
        <v>1291.29</v>
      </c>
      <c r="N742" s="1">
        <v>2024</v>
      </c>
      <c r="O742" s="1" t="s">
        <v>30</v>
      </c>
      <c r="P742" s="1" t="s">
        <v>16</v>
      </c>
      <c r="Q742" s="2" t="s">
        <v>20</v>
      </c>
      <c r="R742" s="14">
        <v>455</v>
      </c>
      <c r="S742" s="14">
        <v>4578.6000000000004</v>
      </c>
      <c r="T742" s="14">
        <v>5128.0320000000002</v>
      </c>
      <c r="U742" s="12">
        <v>915.72000000000014</v>
      </c>
      <c r="V742" s="13" t="s">
        <v>32</v>
      </c>
    </row>
    <row r="743" spans="1:22" ht="22.8" customHeight="1" x14ac:dyDescent="0.3">
      <c r="A743" s="5" t="s">
        <v>60</v>
      </c>
      <c r="B743" s="5">
        <v>2020</v>
      </c>
      <c r="C743" s="5" t="s">
        <v>38</v>
      </c>
      <c r="D743" s="5" t="s">
        <v>64</v>
      </c>
      <c r="E743" s="5" t="s">
        <v>66</v>
      </c>
      <c r="F743" s="5" t="s">
        <v>67</v>
      </c>
      <c r="G743" s="5" t="s">
        <v>63</v>
      </c>
      <c r="H743" s="5" t="s">
        <v>65</v>
      </c>
      <c r="I743" s="5" t="s">
        <v>80</v>
      </c>
      <c r="J743" s="5">
        <v>856</v>
      </c>
      <c r="K743" s="5">
        <v>526.24</v>
      </c>
      <c r="N743" s="1">
        <v>2024</v>
      </c>
      <c r="O743" s="1" t="s">
        <v>30</v>
      </c>
      <c r="P743" s="1" t="s">
        <v>18</v>
      </c>
      <c r="Q743" s="2" t="s">
        <v>79</v>
      </c>
      <c r="R743" s="15">
        <v>345</v>
      </c>
      <c r="S743" s="15">
        <v>7000</v>
      </c>
      <c r="T743" s="15">
        <v>7840</v>
      </c>
      <c r="U743" s="12">
        <v>1400</v>
      </c>
      <c r="V743" s="13" t="s">
        <v>32</v>
      </c>
    </row>
    <row r="744" spans="1:22" ht="22.8" customHeight="1" x14ac:dyDescent="0.3">
      <c r="A744" s="5" t="s">
        <v>58</v>
      </c>
      <c r="B744" s="5">
        <v>2020</v>
      </c>
      <c r="C744" s="5" t="s">
        <v>38</v>
      </c>
      <c r="D744" s="5" t="s">
        <v>64</v>
      </c>
      <c r="E744" s="5" t="s">
        <v>66</v>
      </c>
      <c r="F744" s="5" t="s">
        <v>67</v>
      </c>
      <c r="G744" s="5" t="s">
        <v>63</v>
      </c>
      <c r="H744" s="5" t="s">
        <v>65</v>
      </c>
      <c r="I744" s="5" t="s">
        <v>80</v>
      </c>
      <c r="J744" s="5">
        <v>183</v>
      </c>
      <c r="K744" s="5">
        <v>526.24</v>
      </c>
      <c r="N744" s="1">
        <v>2024</v>
      </c>
      <c r="O744" s="1" t="s">
        <v>30</v>
      </c>
      <c r="P744" s="1" t="s">
        <v>14</v>
      </c>
      <c r="Q744" s="10" t="s">
        <v>21</v>
      </c>
      <c r="R744" s="12">
        <v>122</v>
      </c>
      <c r="S744" s="12">
        <v>100</v>
      </c>
      <c r="T744" s="12">
        <v>112</v>
      </c>
      <c r="U744" s="12">
        <v>20</v>
      </c>
      <c r="V744" s="13" t="s">
        <v>32</v>
      </c>
    </row>
    <row r="745" spans="1:22" ht="22.8" customHeight="1" x14ac:dyDescent="0.3">
      <c r="A745" s="5" t="s">
        <v>58</v>
      </c>
      <c r="B745" s="5">
        <v>2020</v>
      </c>
      <c r="C745" s="5" t="s">
        <v>38</v>
      </c>
      <c r="D745" s="5" t="s">
        <v>64</v>
      </c>
      <c r="E745" s="5" t="s">
        <v>66</v>
      </c>
      <c r="F745" s="5" t="s">
        <v>67</v>
      </c>
      <c r="G745" s="5" t="s">
        <v>63</v>
      </c>
      <c r="H745" s="5" t="s">
        <v>65</v>
      </c>
      <c r="I745" s="5" t="s">
        <v>80</v>
      </c>
      <c r="J745" s="5">
        <v>351</v>
      </c>
      <c r="K745" s="5">
        <v>501.93</v>
      </c>
      <c r="N745" s="1">
        <v>2024</v>
      </c>
      <c r="O745" s="1" t="s">
        <v>30</v>
      </c>
      <c r="P745" s="1" t="s">
        <v>22</v>
      </c>
      <c r="Q745" s="2" t="s">
        <v>23</v>
      </c>
      <c r="R745" s="14">
        <v>78</v>
      </c>
      <c r="S745" s="14">
        <v>4577.2</v>
      </c>
      <c r="T745" s="14">
        <v>5126.4639999999999</v>
      </c>
      <c r="U745" s="12">
        <v>915.44</v>
      </c>
      <c r="V745" s="13" t="s">
        <v>32</v>
      </c>
    </row>
    <row r="746" spans="1:22" ht="22.8" customHeight="1" x14ac:dyDescent="0.3">
      <c r="A746" s="5" t="s">
        <v>60</v>
      </c>
      <c r="B746" s="5">
        <v>2020</v>
      </c>
      <c r="C746" s="5" t="s">
        <v>38</v>
      </c>
      <c r="D746" s="5" t="s">
        <v>64</v>
      </c>
      <c r="E746" s="5" t="s">
        <v>66</v>
      </c>
      <c r="F746" s="5" t="s">
        <v>67</v>
      </c>
      <c r="G746" s="5" t="s">
        <v>63</v>
      </c>
      <c r="H746" s="5" t="s">
        <v>65</v>
      </c>
      <c r="I746" s="5" t="s">
        <v>80</v>
      </c>
      <c r="J746" s="5">
        <v>133</v>
      </c>
      <c r="K746" s="5">
        <v>190.19</v>
      </c>
      <c r="N746" s="1">
        <v>2024</v>
      </c>
      <c r="O746" s="1" t="s">
        <v>30</v>
      </c>
      <c r="P746" s="1" t="s">
        <v>22</v>
      </c>
      <c r="Q746" s="2" t="s">
        <v>24</v>
      </c>
      <c r="R746" s="14">
        <v>76</v>
      </c>
      <c r="S746" s="14">
        <v>4576.8999999999996</v>
      </c>
      <c r="T746" s="14">
        <v>5126.1279999999997</v>
      </c>
      <c r="U746" s="12">
        <v>915.38</v>
      </c>
      <c r="V746" s="13" t="s">
        <v>32</v>
      </c>
    </row>
    <row r="747" spans="1:22" ht="22.8" customHeight="1" x14ac:dyDescent="0.3">
      <c r="A747" s="5" t="s">
        <v>51</v>
      </c>
      <c r="B747" s="5">
        <v>2020</v>
      </c>
      <c r="C747" s="5" t="s">
        <v>38</v>
      </c>
      <c r="D747" s="5" t="s">
        <v>64</v>
      </c>
      <c r="E747" s="5" t="s">
        <v>66</v>
      </c>
      <c r="F747" s="5" t="s">
        <v>67</v>
      </c>
      <c r="G747" s="5" t="s">
        <v>63</v>
      </c>
      <c r="H747" s="5" t="s">
        <v>65</v>
      </c>
      <c r="I747" s="5" t="s">
        <v>80</v>
      </c>
      <c r="J747" s="5">
        <v>181</v>
      </c>
      <c r="K747" s="5">
        <v>258.83</v>
      </c>
      <c r="N747" s="1">
        <v>2024</v>
      </c>
      <c r="O747" s="1" t="s">
        <v>30</v>
      </c>
      <c r="P747" s="1" t="s">
        <v>22</v>
      </c>
      <c r="Q747" s="2" t="s">
        <v>25</v>
      </c>
      <c r="R747" s="14">
        <v>46</v>
      </c>
      <c r="S747" s="14">
        <v>200</v>
      </c>
      <c r="T747" s="14">
        <v>224</v>
      </c>
      <c r="U747" s="12">
        <v>40</v>
      </c>
      <c r="V747" s="13" t="s">
        <v>32</v>
      </c>
    </row>
    <row r="748" spans="1:22" ht="22.8" customHeight="1" x14ac:dyDescent="0.3">
      <c r="A748" s="5" t="s">
        <v>58</v>
      </c>
      <c r="B748" s="5">
        <v>2020</v>
      </c>
      <c r="C748" s="5" t="s">
        <v>38</v>
      </c>
      <c r="D748" s="5" t="s">
        <v>64</v>
      </c>
      <c r="E748" s="5" t="s">
        <v>66</v>
      </c>
      <c r="F748" s="5" t="s">
        <v>67</v>
      </c>
      <c r="G748" s="5" t="s">
        <v>63</v>
      </c>
      <c r="H748" s="5" t="s">
        <v>65</v>
      </c>
      <c r="I748" s="5" t="s">
        <v>80</v>
      </c>
      <c r="J748" s="5">
        <v>355</v>
      </c>
      <c r="K748" s="5">
        <v>507.65</v>
      </c>
      <c r="N748" s="1">
        <v>2024</v>
      </c>
      <c r="O748" s="1" t="s">
        <v>30</v>
      </c>
      <c r="P748" s="1" t="s">
        <v>22</v>
      </c>
      <c r="Q748" s="2" t="s">
        <v>26</v>
      </c>
      <c r="R748" s="14">
        <v>34</v>
      </c>
      <c r="S748" s="14">
        <v>4576.8</v>
      </c>
      <c r="T748" s="14">
        <v>5126.0160000000005</v>
      </c>
      <c r="U748" s="12">
        <v>915.36000000000013</v>
      </c>
      <c r="V748" s="13" t="s">
        <v>32</v>
      </c>
    </row>
    <row r="749" spans="1:22" ht="22.8" customHeight="1" x14ac:dyDescent="0.3">
      <c r="A749" s="5" t="s">
        <v>60</v>
      </c>
      <c r="B749" s="5">
        <v>2020</v>
      </c>
      <c r="C749" s="5" t="s">
        <v>38</v>
      </c>
      <c r="D749" s="5" t="s">
        <v>64</v>
      </c>
      <c r="E749" s="5" t="s">
        <v>66</v>
      </c>
      <c r="F749" s="5" t="s">
        <v>67</v>
      </c>
      <c r="G749" s="5" t="s">
        <v>63</v>
      </c>
      <c r="H749" s="5" t="s">
        <v>65</v>
      </c>
      <c r="I749" s="5" t="s">
        <v>80</v>
      </c>
      <c r="J749" s="5">
        <v>859</v>
      </c>
      <c r="K749" s="5">
        <v>1228.3699999999999</v>
      </c>
      <c r="N749" s="1">
        <v>2024</v>
      </c>
      <c r="O749" s="1" t="s">
        <v>30</v>
      </c>
      <c r="P749" s="1" t="s">
        <v>14</v>
      </c>
      <c r="Q749" s="10" t="s">
        <v>27</v>
      </c>
      <c r="R749" s="12">
        <v>7</v>
      </c>
      <c r="S749" s="12">
        <v>200</v>
      </c>
      <c r="T749" s="12">
        <v>224</v>
      </c>
      <c r="U749" s="12">
        <v>40</v>
      </c>
      <c r="V749" s="13" t="s">
        <v>32</v>
      </c>
    </row>
    <row r="750" spans="1:22" ht="22.8" customHeight="1" x14ac:dyDescent="0.3">
      <c r="A750" s="5" t="s">
        <v>61</v>
      </c>
      <c r="B750" s="5">
        <v>2020</v>
      </c>
      <c r="C750" s="5" t="s">
        <v>38</v>
      </c>
      <c r="D750" s="5" t="s">
        <v>64</v>
      </c>
      <c r="E750" s="5" t="s">
        <v>66</v>
      </c>
      <c r="F750" s="5" t="s">
        <v>67</v>
      </c>
      <c r="G750" s="5" t="s">
        <v>63</v>
      </c>
      <c r="H750" s="5" t="s">
        <v>65</v>
      </c>
      <c r="I750" s="5" t="s">
        <v>80</v>
      </c>
      <c r="J750" s="5">
        <v>353</v>
      </c>
      <c r="K750" s="5">
        <v>504.78999999999996</v>
      </c>
      <c r="N750" s="1">
        <v>2024</v>
      </c>
      <c r="O750" s="1" t="s">
        <v>30</v>
      </c>
      <c r="P750" s="1" t="s">
        <v>22</v>
      </c>
      <c r="Q750" s="2" t="s">
        <v>29</v>
      </c>
      <c r="R750" s="14">
        <v>3</v>
      </c>
      <c r="S750" s="14">
        <v>4577.3</v>
      </c>
      <c r="T750" s="14">
        <v>5126.576</v>
      </c>
      <c r="U750" s="12">
        <v>915.46</v>
      </c>
      <c r="V750" s="13" t="s">
        <v>32</v>
      </c>
    </row>
    <row r="751" spans="1:22" ht="22.8" customHeight="1" x14ac:dyDescent="0.3">
      <c r="A751" s="5" t="s">
        <v>51</v>
      </c>
      <c r="B751" s="5">
        <v>2020</v>
      </c>
      <c r="C751" s="5" t="s">
        <v>31</v>
      </c>
      <c r="D751" s="5" t="s">
        <v>52</v>
      </c>
      <c r="E751" s="5" t="s">
        <v>66</v>
      </c>
      <c r="F751" s="5" t="s">
        <v>54</v>
      </c>
      <c r="G751" s="5" t="s">
        <v>63</v>
      </c>
      <c r="H751" s="5" t="s">
        <v>65</v>
      </c>
      <c r="I751" s="5" t="s">
        <v>59</v>
      </c>
      <c r="J751" s="5">
        <v>364</v>
      </c>
      <c r="K751" s="5">
        <v>520.52</v>
      </c>
      <c r="N751" s="1">
        <v>2024</v>
      </c>
      <c r="O751" s="1" t="s">
        <v>30</v>
      </c>
      <c r="P751" s="1" t="s">
        <v>28</v>
      </c>
      <c r="Q751" s="2" t="s">
        <v>28</v>
      </c>
      <c r="R751" s="14">
        <v>2</v>
      </c>
      <c r="S751" s="14">
        <v>6600</v>
      </c>
      <c r="T751" s="14">
        <v>7392</v>
      </c>
      <c r="U751" s="12">
        <v>1320</v>
      </c>
      <c r="V751" s="13" t="s">
        <v>32</v>
      </c>
    </row>
    <row r="752" spans="1:22" ht="22.8" customHeight="1" x14ac:dyDescent="0.3">
      <c r="A752" s="5" t="s">
        <v>58</v>
      </c>
      <c r="B752" s="5">
        <v>2020</v>
      </c>
      <c r="C752" s="5" t="s">
        <v>31</v>
      </c>
      <c r="D752" s="5" t="s">
        <v>52</v>
      </c>
      <c r="E752" s="5" t="s">
        <v>66</v>
      </c>
      <c r="F752" s="5" t="s">
        <v>54</v>
      </c>
      <c r="G752" s="5" t="s">
        <v>63</v>
      </c>
      <c r="H752" s="5" t="s">
        <v>65</v>
      </c>
      <c r="I752" s="5" t="s">
        <v>57</v>
      </c>
      <c r="J752" s="5">
        <v>358</v>
      </c>
      <c r="K752" s="5">
        <v>511.94</v>
      </c>
      <c r="N752" s="1">
        <v>2024</v>
      </c>
      <c r="O752" s="1" t="s">
        <v>31</v>
      </c>
      <c r="P752" s="1" t="s">
        <v>10</v>
      </c>
      <c r="Q752" s="10" t="s">
        <v>11</v>
      </c>
      <c r="R752" s="12">
        <v>3566</v>
      </c>
      <c r="S752" s="12">
        <v>4577.3</v>
      </c>
      <c r="T752" s="12">
        <v>5126.576</v>
      </c>
      <c r="U752" s="12">
        <v>915.46</v>
      </c>
      <c r="V752" s="13" t="s">
        <v>32</v>
      </c>
    </row>
    <row r="753" spans="1:22" ht="22.8" customHeight="1" x14ac:dyDescent="0.3">
      <c r="A753" s="5" t="s">
        <v>51</v>
      </c>
      <c r="B753" s="5">
        <v>2020</v>
      </c>
      <c r="C753" s="5" t="s">
        <v>31</v>
      </c>
      <c r="D753" s="5" t="s">
        <v>52</v>
      </c>
      <c r="E753" s="5" t="s">
        <v>66</v>
      </c>
      <c r="F753" s="5" t="s">
        <v>54</v>
      </c>
      <c r="G753" s="5" t="s">
        <v>63</v>
      </c>
      <c r="H753" s="5" t="s">
        <v>65</v>
      </c>
      <c r="I753" s="5" t="s">
        <v>59</v>
      </c>
      <c r="J753" s="5">
        <v>367</v>
      </c>
      <c r="K753" s="5">
        <v>524.80999999999995</v>
      </c>
      <c r="N753" s="1">
        <v>2024</v>
      </c>
      <c r="O753" s="1" t="s">
        <v>31</v>
      </c>
      <c r="P753" s="1" t="s">
        <v>10</v>
      </c>
      <c r="Q753" s="10" t="s">
        <v>13</v>
      </c>
      <c r="R753" s="12">
        <v>2498</v>
      </c>
      <c r="S753" s="12">
        <v>8000</v>
      </c>
      <c r="T753" s="12">
        <v>8960</v>
      </c>
      <c r="U753" s="12">
        <v>1600</v>
      </c>
      <c r="V753" s="13" t="s">
        <v>32</v>
      </c>
    </row>
    <row r="754" spans="1:22" ht="22.8" customHeight="1" x14ac:dyDescent="0.3">
      <c r="A754" s="5" t="s">
        <v>62</v>
      </c>
      <c r="B754" s="5">
        <v>2020</v>
      </c>
      <c r="C754" s="5" t="s">
        <v>31</v>
      </c>
      <c r="D754" s="5" t="s">
        <v>52</v>
      </c>
      <c r="E754" s="5" t="s">
        <v>66</v>
      </c>
      <c r="F754" s="5" t="s">
        <v>54</v>
      </c>
      <c r="G754" s="5" t="s">
        <v>63</v>
      </c>
      <c r="H754" s="5" t="s">
        <v>65</v>
      </c>
      <c r="I754" s="5" t="s">
        <v>57</v>
      </c>
      <c r="J754" s="5">
        <v>361</v>
      </c>
      <c r="K754" s="5">
        <v>516.23</v>
      </c>
      <c r="N754" s="1">
        <v>2024</v>
      </c>
      <c r="O754" s="1" t="s">
        <v>31</v>
      </c>
      <c r="P754" s="1" t="s">
        <v>14</v>
      </c>
      <c r="Q754" s="10" t="s">
        <v>15</v>
      </c>
      <c r="R754" s="12">
        <v>1245</v>
      </c>
      <c r="S754" s="12">
        <v>4577.2</v>
      </c>
      <c r="T754" s="12">
        <v>5126.4639999999999</v>
      </c>
      <c r="U754" s="12">
        <v>915.44</v>
      </c>
      <c r="V754" s="13" t="s">
        <v>32</v>
      </c>
    </row>
    <row r="755" spans="1:22" ht="22.8" customHeight="1" x14ac:dyDescent="0.3">
      <c r="A755" s="5" t="s">
        <v>51</v>
      </c>
      <c r="B755" s="5">
        <v>2020</v>
      </c>
      <c r="C755" s="5" t="s">
        <v>31</v>
      </c>
      <c r="D755" s="5" t="s">
        <v>52</v>
      </c>
      <c r="E755" s="5" t="s">
        <v>66</v>
      </c>
      <c r="F755" s="5" t="s">
        <v>67</v>
      </c>
      <c r="G755" s="5" t="s">
        <v>63</v>
      </c>
      <c r="H755" s="5" t="s">
        <v>65</v>
      </c>
      <c r="I755" s="5" t="s">
        <v>57</v>
      </c>
      <c r="J755" s="5">
        <v>355</v>
      </c>
      <c r="K755" s="5">
        <v>507.65</v>
      </c>
      <c r="N755" s="1">
        <v>2024</v>
      </c>
      <c r="O755" s="1" t="s">
        <v>31</v>
      </c>
      <c r="P755" s="1" t="s">
        <v>16</v>
      </c>
      <c r="Q755" s="2" t="s">
        <v>17</v>
      </c>
      <c r="R755" s="14">
        <v>644</v>
      </c>
      <c r="S755" s="14">
        <v>5743.5</v>
      </c>
      <c r="T755" s="14">
        <v>6432.72</v>
      </c>
      <c r="U755" s="12">
        <v>1148.7</v>
      </c>
      <c r="V755" s="13" t="s">
        <v>12</v>
      </c>
    </row>
    <row r="756" spans="1:22" ht="22.8" customHeight="1" x14ac:dyDescent="0.3">
      <c r="A756" s="5" t="s">
        <v>61</v>
      </c>
      <c r="B756" s="5">
        <v>2020</v>
      </c>
      <c r="C756" s="5" t="s">
        <v>30</v>
      </c>
      <c r="D756" s="5" t="s">
        <v>64</v>
      </c>
      <c r="E756" s="5" t="s">
        <v>66</v>
      </c>
      <c r="F756" s="5" t="s">
        <v>54</v>
      </c>
      <c r="G756" s="5" t="s">
        <v>55</v>
      </c>
      <c r="H756" s="5" t="s">
        <v>65</v>
      </c>
      <c r="I756" s="5" t="s">
        <v>59</v>
      </c>
      <c r="J756" s="5">
        <v>780</v>
      </c>
      <c r="K756" s="5">
        <v>1115.4000000000001</v>
      </c>
      <c r="N756" s="1">
        <v>2024</v>
      </c>
      <c r="O756" s="1" t="s">
        <v>31</v>
      </c>
      <c r="P756" s="1" t="s">
        <v>18</v>
      </c>
      <c r="Q756" s="2" t="s">
        <v>19</v>
      </c>
      <c r="R756" s="14">
        <v>643</v>
      </c>
      <c r="S756" s="14">
        <v>7000</v>
      </c>
      <c r="T756" s="14">
        <v>7840</v>
      </c>
      <c r="U756" s="12">
        <v>1400</v>
      </c>
      <c r="V756" s="13" t="s">
        <v>12</v>
      </c>
    </row>
    <row r="757" spans="1:22" ht="22.8" customHeight="1" x14ac:dyDescent="0.3">
      <c r="A757" s="5" t="s">
        <v>60</v>
      </c>
      <c r="B757" s="5">
        <v>2020</v>
      </c>
      <c r="C757" s="5" t="s">
        <v>30</v>
      </c>
      <c r="D757" s="5" t="s">
        <v>64</v>
      </c>
      <c r="E757" s="5" t="s">
        <v>66</v>
      </c>
      <c r="F757" s="5" t="s">
        <v>54</v>
      </c>
      <c r="G757" s="5" t="s">
        <v>55</v>
      </c>
      <c r="H757" s="5" t="s">
        <v>65</v>
      </c>
      <c r="I757" s="5" t="s">
        <v>59</v>
      </c>
      <c r="J757" s="5">
        <v>781</v>
      </c>
      <c r="K757" s="5">
        <v>1116.83</v>
      </c>
      <c r="N757" s="1">
        <v>2024</v>
      </c>
      <c r="O757" s="1" t="s">
        <v>31</v>
      </c>
      <c r="P757" s="1" t="s">
        <v>16</v>
      </c>
      <c r="Q757" s="2" t="s">
        <v>20</v>
      </c>
      <c r="R757" s="14">
        <v>455</v>
      </c>
      <c r="S757" s="14">
        <v>4578.6000000000004</v>
      </c>
      <c r="T757" s="14">
        <v>5128.0320000000002</v>
      </c>
      <c r="U757" s="12">
        <v>915.72000000000014</v>
      </c>
      <c r="V757" s="13" t="s">
        <v>12</v>
      </c>
    </row>
    <row r="758" spans="1:22" ht="22.8" customHeight="1" x14ac:dyDescent="0.3">
      <c r="A758" s="5" t="s">
        <v>51</v>
      </c>
      <c r="B758" s="5">
        <v>2020</v>
      </c>
      <c r="C758" s="5" t="s">
        <v>30</v>
      </c>
      <c r="D758" s="5" t="s">
        <v>64</v>
      </c>
      <c r="E758" s="5" t="s">
        <v>66</v>
      </c>
      <c r="F758" s="5" t="s">
        <v>54</v>
      </c>
      <c r="G758" s="5" t="s">
        <v>55</v>
      </c>
      <c r="H758" s="5" t="s">
        <v>65</v>
      </c>
      <c r="I758" s="5" t="s">
        <v>59</v>
      </c>
      <c r="J758" s="5">
        <v>782</v>
      </c>
      <c r="K758" s="5">
        <v>1118.26</v>
      </c>
      <c r="N758" s="1">
        <v>2024</v>
      </c>
      <c r="O758" s="1" t="s">
        <v>31</v>
      </c>
      <c r="P758" s="1" t="s">
        <v>18</v>
      </c>
      <c r="Q758" s="2" t="s">
        <v>79</v>
      </c>
      <c r="R758" s="15">
        <v>345</v>
      </c>
      <c r="S758" s="15">
        <v>7000</v>
      </c>
      <c r="T758" s="15">
        <v>7840</v>
      </c>
      <c r="U758" s="12">
        <v>1400</v>
      </c>
      <c r="V758" s="13" t="s">
        <v>12</v>
      </c>
    </row>
    <row r="759" spans="1:22" ht="22.8" customHeight="1" x14ac:dyDescent="0.3">
      <c r="A759" s="5" t="s">
        <v>58</v>
      </c>
      <c r="B759" s="5">
        <v>2020</v>
      </c>
      <c r="C759" s="5" t="s">
        <v>30</v>
      </c>
      <c r="D759" s="5" t="s">
        <v>64</v>
      </c>
      <c r="E759" s="5" t="s">
        <v>66</v>
      </c>
      <c r="F759" s="5" t="s">
        <v>54</v>
      </c>
      <c r="G759" s="5" t="s">
        <v>55</v>
      </c>
      <c r="H759" s="5" t="s">
        <v>65</v>
      </c>
      <c r="I759" s="5" t="s">
        <v>59</v>
      </c>
      <c r="J759" s="5">
        <v>820</v>
      </c>
      <c r="K759" s="5">
        <v>526.24</v>
      </c>
      <c r="N759" s="1">
        <v>2024</v>
      </c>
      <c r="O759" s="1" t="s">
        <v>31</v>
      </c>
      <c r="P759" s="1" t="s">
        <v>14</v>
      </c>
      <c r="Q759" s="10" t="s">
        <v>21</v>
      </c>
      <c r="R759" s="12">
        <v>122</v>
      </c>
      <c r="S759" s="12">
        <v>100</v>
      </c>
      <c r="T759" s="12">
        <v>112</v>
      </c>
      <c r="U759" s="12">
        <v>20</v>
      </c>
      <c r="V759" s="13" t="s">
        <v>12</v>
      </c>
    </row>
    <row r="760" spans="1:22" ht="22.8" customHeight="1" x14ac:dyDescent="0.3">
      <c r="A760" s="5" t="s">
        <v>58</v>
      </c>
      <c r="B760" s="5">
        <v>2020</v>
      </c>
      <c r="C760" s="5" t="s">
        <v>30</v>
      </c>
      <c r="D760" s="5" t="s">
        <v>64</v>
      </c>
      <c r="E760" s="5" t="s">
        <v>66</v>
      </c>
      <c r="F760" s="5" t="s">
        <v>54</v>
      </c>
      <c r="G760" s="5" t="s">
        <v>55</v>
      </c>
      <c r="H760" s="5" t="s">
        <v>65</v>
      </c>
      <c r="I760" s="5" t="s">
        <v>59</v>
      </c>
      <c r="J760" s="5">
        <v>821</v>
      </c>
      <c r="K760" s="5">
        <v>526.24</v>
      </c>
      <c r="N760" s="1">
        <v>2024</v>
      </c>
      <c r="O760" s="1" t="s">
        <v>31</v>
      </c>
      <c r="P760" s="1" t="s">
        <v>22</v>
      </c>
      <c r="Q760" s="2" t="s">
        <v>23</v>
      </c>
      <c r="R760" s="14">
        <v>78</v>
      </c>
      <c r="S760" s="14">
        <v>4577.2</v>
      </c>
      <c r="T760" s="14">
        <v>5126.4639999999999</v>
      </c>
      <c r="U760" s="12">
        <v>915.44</v>
      </c>
      <c r="V760" s="13" t="s">
        <v>12</v>
      </c>
    </row>
    <row r="761" spans="1:22" ht="22.8" customHeight="1" x14ac:dyDescent="0.3">
      <c r="A761" s="5" t="s">
        <v>60</v>
      </c>
      <c r="B761" s="5">
        <v>2020</v>
      </c>
      <c r="C761" s="5" t="s">
        <v>9</v>
      </c>
      <c r="D761" s="5" t="s">
        <v>64</v>
      </c>
      <c r="E761" s="5" t="s">
        <v>66</v>
      </c>
      <c r="F761" s="5" t="s">
        <v>54</v>
      </c>
      <c r="G761" s="5" t="s">
        <v>55</v>
      </c>
      <c r="H761" s="5" t="s">
        <v>65</v>
      </c>
      <c r="I761" s="5" t="s">
        <v>57</v>
      </c>
      <c r="J761" s="5">
        <v>362</v>
      </c>
      <c r="K761" s="5">
        <v>517.66</v>
      </c>
      <c r="N761" s="1">
        <v>2024</v>
      </c>
      <c r="O761" s="1" t="s">
        <v>31</v>
      </c>
      <c r="P761" s="1" t="s">
        <v>22</v>
      </c>
      <c r="Q761" s="2" t="s">
        <v>24</v>
      </c>
      <c r="R761" s="14">
        <v>76</v>
      </c>
      <c r="S761" s="14">
        <v>4576.8999999999996</v>
      </c>
      <c r="T761" s="14">
        <v>5126.1279999999997</v>
      </c>
      <c r="U761" s="12">
        <v>915.38</v>
      </c>
      <c r="V761" s="13" t="s">
        <v>12</v>
      </c>
    </row>
    <row r="762" spans="1:22" ht="22.8" customHeight="1" x14ac:dyDescent="0.3">
      <c r="A762" s="5" t="s">
        <v>60</v>
      </c>
      <c r="B762" s="5">
        <v>2020</v>
      </c>
      <c r="C762" s="5" t="s">
        <v>9</v>
      </c>
      <c r="D762" s="5" t="s">
        <v>64</v>
      </c>
      <c r="E762" s="5" t="s">
        <v>66</v>
      </c>
      <c r="F762" s="5" t="s">
        <v>54</v>
      </c>
      <c r="G762" s="5" t="s">
        <v>55</v>
      </c>
      <c r="H762" s="5" t="s">
        <v>65</v>
      </c>
      <c r="I762" s="5" t="s">
        <v>57</v>
      </c>
      <c r="J762" s="5">
        <v>779</v>
      </c>
      <c r="K762" s="5">
        <v>1113.97</v>
      </c>
      <c r="N762" s="1">
        <v>2024</v>
      </c>
      <c r="O762" s="1" t="s">
        <v>31</v>
      </c>
      <c r="P762" s="1" t="s">
        <v>22</v>
      </c>
      <c r="Q762" s="2" t="s">
        <v>25</v>
      </c>
      <c r="R762" s="14">
        <v>46</v>
      </c>
      <c r="S762" s="14">
        <v>200</v>
      </c>
      <c r="T762" s="14">
        <v>224</v>
      </c>
      <c r="U762" s="12">
        <v>40</v>
      </c>
      <c r="V762" s="13" t="s">
        <v>12</v>
      </c>
    </row>
    <row r="763" spans="1:22" ht="22.8" customHeight="1" x14ac:dyDescent="0.3">
      <c r="A763" s="5" t="s">
        <v>61</v>
      </c>
      <c r="B763" s="5">
        <v>2020</v>
      </c>
      <c r="C763" s="5" t="s">
        <v>9</v>
      </c>
      <c r="D763" s="5" t="s">
        <v>64</v>
      </c>
      <c r="E763" s="5" t="s">
        <v>66</v>
      </c>
      <c r="F763" s="5" t="s">
        <v>54</v>
      </c>
      <c r="G763" s="5" t="s">
        <v>55</v>
      </c>
      <c r="H763" s="5" t="s">
        <v>65</v>
      </c>
      <c r="I763" s="5" t="s">
        <v>57</v>
      </c>
      <c r="J763" s="5">
        <v>819</v>
      </c>
      <c r="K763" s="5">
        <v>526.24</v>
      </c>
      <c r="N763" s="1">
        <v>2024</v>
      </c>
      <c r="O763" s="1" t="s">
        <v>31</v>
      </c>
      <c r="P763" s="1" t="s">
        <v>22</v>
      </c>
      <c r="Q763" s="2" t="s">
        <v>26</v>
      </c>
      <c r="R763" s="14">
        <v>34</v>
      </c>
      <c r="S763" s="14">
        <v>4576.8</v>
      </c>
      <c r="T763" s="14">
        <v>5126.0160000000005</v>
      </c>
      <c r="U763" s="12">
        <v>915.36000000000013</v>
      </c>
      <c r="V763" s="13" t="s">
        <v>12</v>
      </c>
    </row>
    <row r="764" spans="1:22" ht="22.8" customHeight="1" x14ac:dyDescent="0.3">
      <c r="A764" s="5" t="s">
        <v>61</v>
      </c>
      <c r="B764" s="5">
        <v>2020</v>
      </c>
      <c r="C764" s="5" t="s">
        <v>9</v>
      </c>
      <c r="D764" s="5" t="s">
        <v>64</v>
      </c>
      <c r="E764" s="5" t="s">
        <v>66</v>
      </c>
      <c r="F764" s="5" t="s">
        <v>54</v>
      </c>
      <c r="G764" s="5" t="s">
        <v>55</v>
      </c>
      <c r="H764" s="5" t="s">
        <v>65</v>
      </c>
      <c r="I764" s="5" t="s">
        <v>57</v>
      </c>
      <c r="J764" s="5">
        <v>361</v>
      </c>
      <c r="K764" s="5">
        <v>516.23</v>
      </c>
      <c r="N764" s="1">
        <v>2024</v>
      </c>
      <c r="O764" s="1" t="s">
        <v>31</v>
      </c>
      <c r="P764" s="1" t="s">
        <v>14</v>
      </c>
      <c r="Q764" s="10" t="s">
        <v>27</v>
      </c>
      <c r="R764" s="12">
        <v>7</v>
      </c>
      <c r="S764" s="12">
        <v>200</v>
      </c>
      <c r="T764" s="12">
        <v>224</v>
      </c>
      <c r="U764" s="12">
        <v>40</v>
      </c>
      <c r="V764" s="13" t="s">
        <v>12</v>
      </c>
    </row>
    <row r="765" spans="1:22" ht="22.8" customHeight="1" x14ac:dyDescent="0.3">
      <c r="A765" s="5" t="s">
        <v>58</v>
      </c>
      <c r="B765" s="5">
        <v>2020</v>
      </c>
      <c r="C765" s="5" t="s">
        <v>31</v>
      </c>
      <c r="D765" s="5" t="s">
        <v>64</v>
      </c>
      <c r="E765" s="5" t="s">
        <v>66</v>
      </c>
      <c r="F765" s="5" t="s">
        <v>54</v>
      </c>
      <c r="G765" s="5" t="s">
        <v>55</v>
      </c>
      <c r="H765" s="5" t="s">
        <v>65</v>
      </c>
      <c r="I765" s="5" t="s">
        <v>59</v>
      </c>
      <c r="J765" s="5">
        <v>822</v>
      </c>
      <c r="K765" s="5">
        <v>526.24</v>
      </c>
      <c r="N765" s="1">
        <v>2024</v>
      </c>
      <c r="O765" s="1" t="s">
        <v>31</v>
      </c>
      <c r="P765" s="1" t="s">
        <v>22</v>
      </c>
      <c r="Q765" s="2" t="s">
        <v>29</v>
      </c>
      <c r="R765" s="14">
        <v>3</v>
      </c>
      <c r="S765" s="14">
        <v>4577.3</v>
      </c>
      <c r="T765" s="14">
        <v>5126.576</v>
      </c>
      <c r="U765" s="12">
        <v>915.46</v>
      </c>
      <c r="V765" s="13" t="s">
        <v>12</v>
      </c>
    </row>
    <row r="766" spans="1:22" ht="22.8" customHeight="1" x14ac:dyDescent="0.3">
      <c r="A766" s="5" t="s">
        <v>58</v>
      </c>
      <c r="B766" s="5">
        <v>2021</v>
      </c>
      <c r="C766" s="5" t="s">
        <v>41</v>
      </c>
      <c r="D766" s="5" t="s">
        <v>52</v>
      </c>
      <c r="E766" s="5" t="s">
        <v>53</v>
      </c>
      <c r="F766" s="5" t="s">
        <v>54</v>
      </c>
      <c r="G766" s="5" t="s">
        <v>63</v>
      </c>
      <c r="H766" s="5" t="s">
        <v>56</v>
      </c>
      <c r="I766" s="5" t="s">
        <v>57</v>
      </c>
      <c r="J766" s="5">
        <v>278</v>
      </c>
      <c r="K766" s="5">
        <v>397.53999999999996</v>
      </c>
      <c r="N766" s="1">
        <v>2024</v>
      </c>
      <c r="O766" s="1" t="s">
        <v>31</v>
      </c>
      <c r="P766" s="1" t="s">
        <v>28</v>
      </c>
      <c r="Q766" s="2" t="s">
        <v>28</v>
      </c>
      <c r="R766" s="14">
        <v>2</v>
      </c>
      <c r="S766" s="14">
        <v>6600</v>
      </c>
      <c r="T766" s="14">
        <v>7392</v>
      </c>
      <c r="U766" s="12">
        <v>1320</v>
      </c>
      <c r="V766" s="13" t="s">
        <v>12</v>
      </c>
    </row>
    <row r="767" spans="1:22" ht="22.8" customHeight="1" x14ac:dyDescent="0.3">
      <c r="A767" s="5" t="s">
        <v>51</v>
      </c>
      <c r="B767" s="5">
        <v>2021</v>
      </c>
      <c r="C767" s="5" t="s">
        <v>41</v>
      </c>
      <c r="D767" s="5" t="s">
        <v>52</v>
      </c>
      <c r="E767" s="5" t="s">
        <v>53</v>
      </c>
      <c r="F767" s="5" t="s">
        <v>54</v>
      </c>
      <c r="G767" s="5" t="s">
        <v>63</v>
      </c>
      <c r="H767" s="5" t="s">
        <v>56</v>
      </c>
      <c r="I767" s="5" t="s">
        <v>57</v>
      </c>
      <c r="J767" s="5">
        <v>272</v>
      </c>
      <c r="K767" s="5">
        <v>388.96</v>
      </c>
      <c r="N767" s="1">
        <v>2024</v>
      </c>
      <c r="O767" s="1" t="s">
        <v>33</v>
      </c>
      <c r="P767" s="1" t="s">
        <v>10</v>
      </c>
      <c r="Q767" s="10" t="s">
        <v>11</v>
      </c>
      <c r="R767" s="12">
        <v>3566</v>
      </c>
      <c r="S767" s="12">
        <v>4577.3</v>
      </c>
      <c r="T767" s="12">
        <v>5126.576</v>
      </c>
      <c r="U767" s="12">
        <v>915.46</v>
      </c>
      <c r="V767" s="13" t="s">
        <v>12</v>
      </c>
    </row>
    <row r="768" spans="1:22" ht="22.8" customHeight="1" x14ac:dyDescent="0.3">
      <c r="A768" s="5" t="s">
        <v>51</v>
      </c>
      <c r="B768" s="5">
        <v>2021</v>
      </c>
      <c r="C768" s="5" t="s">
        <v>41</v>
      </c>
      <c r="D768" s="5" t="s">
        <v>52</v>
      </c>
      <c r="E768" s="5" t="s">
        <v>53</v>
      </c>
      <c r="F768" s="5" t="s">
        <v>54</v>
      </c>
      <c r="G768" s="5" t="s">
        <v>63</v>
      </c>
      <c r="H768" s="5" t="s">
        <v>56</v>
      </c>
      <c r="I768" s="5" t="s">
        <v>57</v>
      </c>
      <c r="J768" s="5">
        <v>266</v>
      </c>
      <c r="K768" s="5">
        <v>380.38</v>
      </c>
      <c r="N768" s="1">
        <v>2024</v>
      </c>
      <c r="O768" s="1" t="s">
        <v>33</v>
      </c>
      <c r="P768" s="1" t="s">
        <v>10</v>
      </c>
      <c r="Q768" s="10" t="s">
        <v>13</v>
      </c>
      <c r="R768" s="12">
        <v>2498</v>
      </c>
      <c r="S768" s="12">
        <v>8000</v>
      </c>
      <c r="T768" s="12">
        <v>8960</v>
      </c>
      <c r="U768" s="12">
        <v>1600</v>
      </c>
      <c r="V768" s="13" t="s">
        <v>12</v>
      </c>
    </row>
    <row r="769" spans="1:22" ht="22.8" customHeight="1" x14ac:dyDescent="0.3">
      <c r="A769" s="5" t="s">
        <v>60</v>
      </c>
      <c r="B769" s="5">
        <v>2021</v>
      </c>
      <c r="C769" s="5" t="s">
        <v>41</v>
      </c>
      <c r="D769" s="5" t="s">
        <v>52</v>
      </c>
      <c r="E769" s="5" t="s">
        <v>53</v>
      </c>
      <c r="F769" s="5" t="s">
        <v>54</v>
      </c>
      <c r="G769" s="5" t="s">
        <v>63</v>
      </c>
      <c r="H769" s="5" t="s">
        <v>56</v>
      </c>
      <c r="I769" s="5" t="s">
        <v>57</v>
      </c>
      <c r="J769" s="5">
        <v>276</v>
      </c>
      <c r="K769" s="5">
        <v>526.24</v>
      </c>
      <c r="N769" s="1">
        <v>2024</v>
      </c>
      <c r="O769" s="1" t="s">
        <v>33</v>
      </c>
      <c r="P769" s="1" t="s">
        <v>14</v>
      </c>
      <c r="Q769" s="10" t="s">
        <v>15</v>
      </c>
      <c r="R769" s="12">
        <v>1245</v>
      </c>
      <c r="S769" s="12">
        <v>4577.2</v>
      </c>
      <c r="T769" s="12">
        <v>5126.4639999999999</v>
      </c>
      <c r="U769" s="12">
        <v>915.44</v>
      </c>
      <c r="V769" s="13" t="s">
        <v>12</v>
      </c>
    </row>
    <row r="770" spans="1:22" ht="22.8" customHeight="1" x14ac:dyDescent="0.3">
      <c r="A770" s="5" t="s">
        <v>58</v>
      </c>
      <c r="B770" s="5">
        <v>2021</v>
      </c>
      <c r="C770" s="5" t="s">
        <v>41</v>
      </c>
      <c r="D770" s="5" t="s">
        <v>52</v>
      </c>
      <c r="E770" s="5" t="s">
        <v>53</v>
      </c>
      <c r="F770" s="5" t="s">
        <v>54</v>
      </c>
      <c r="G770" s="5" t="s">
        <v>63</v>
      </c>
      <c r="H770" s="5" t="s">
        <v>56</v>
      </c>
      <c r="I770" s="5" t="s">
        <v>57</v>
      </c>
      <c r="J770" s="5">
        <v>270</v>
      </c>
      <c r="K770" s="5">
        <v>526.24</v>
      </c>
      <c r="N770" s="1">
        <v>2024</v>
      </c>
      <c r="O770" s="1" t="s">
        <v>33</v>
      </c>
      <c r="P770" s="1" t="s">
        <v>16</v>
      </c>
      <c r="Q770" s="2" t="s">
        <v>17</v>
      </c>
      <c r="R770" s="14">
        <v>644</v>
      </c>
      <c r="S770" s="14">
        <v>5743.5</v>
      </c>
      <c r="T770" s="14">
        <v>6432.72</v>
      </c>
      <c r="U770" s="12">
        <v>1148.7</v>
      </c>
      <c r="V770" s="13" t="s">
        <v>12</v>
      </c>
    </row>
    <row r="771" spans="1:22" ht="22.8" customHeight="1" x14ac:dyDescent="0.3">
      <c r="A771" s="5" t="s">
        <v>58</v>
      </c>
      <c r="B771" s="5">
        <v>2021</v>
      </c>
      <c r="C771" s="5" t="s">
        <v>41</v>
      </c>
      <c r="D771" s="5" t="s">
        <v>52</v>
      </c>
      <c r="E771" s="5" t="s">
        <v>53</v>
      </c>
      <c r="F771" s="5" t="s">
        <v>54</v>
      </c>
      <c r="G771" s="5" t="s">
        <v>63</v>
      </c>
      <c r="H771" s="5" t="s">
        <v>56</v>
      </c>
      <c r="I771" s="5" t="s">
        <v>57</v>
      </c>
      <c r="J771" s="5">
        <v>279</v>
      </c>
      <c r="K771" s="5">
        <v>398.97</v>
      </c>
      <c r="N771" s="1">
        <v>2024</v>
      </c>
      <c r="O771" s="1" t="s">
        <v>33</v>
      </c>
      <c r="P771" s="1" t="s">
        <v>18</v>
      </c>
      <c r="Q771" s="2" t="s">
        <v>19</v>
      </c>
      <c r="R771" s="14">
        <v>643</v>
      </c>
      <c r="S771" s="14">
        <v>7000</v>
      </c>
      <c r="T771" s="14">
        <v>7840</v>
      </c>
      <c r="U771" s="12">
        <v>1400</v>
      </c>
      <c r="V771" s="13" t="s">
        <v>12</v>
      </c>
    </row>
    <row r="772" spans="1:22" ht="22.8" customHeight="1" x14ac:dyDescent="0.3">
      <c r="A772" s="5" t="s">
        <v>58</v>
      </c>
      <c r="B772" s="5">
        <v>2021</v>
      </c>
      <c r="C772" s="5" t="s">
        <v>41</v>
      </c>
      <c r="D772" s="5" t="s">
        <v>52</v>
      </c>
      <c r="E772" s="5" t="s">
        <v>53</v>
      </c>
      <c r="F772" s="5" t="s">
        <v>54</v>
      </c>
      <c r="G772" s="5" t="s">
        <v>63</v>
      </c>
      <c r="H772" s="5" t="s">
        <v>56</v>
      </c>
      <c r="I772" s="5" t="s">
        <v>57</v>
      </c>
      <c r="J772" s="5">
        <v>273</v>
      </c>
      <c r="K772" s="5">
        <v>390.39</v>
      </c>
      <c r="N772" s="1">
        <v>2024</v>
      </c>
      <c r="O772" s="1" t="s">
        <v>33</v>
      </c>
      <c r="P772" s="1" t="s">
        <v>16</v>
      </c>
      <c r="Q772" s="2" t="s">
        <v>20</v>
      </c>
      <c r="R772" s="14">
        <v>455</v>
      </c>
      <c r="S772" s="14">
        <v>4578.6000000000004</v>
      </c>
      <c r="T772" s="14">
        <v>5128.0320000000002</v>
      </c>
      <c r="U772" s="12">
        <v>915.72000000000014</v>
      </c>
      <c r="V772" s="13" t="s">
        <v>12</v>
      </c>
    </row>
    <row r="773" spans="1:22" ht="22.8" customHeight="1" x14ac:dyDescent="0.3">
      <c r="A773" s="5" t="s">
        <v>51</v>
      </c>
      <c r="B773" s="5">
        <v>2021</v>
      </c>
      <c r="C773" s="5" t="s">
        <v>41</v>
      </c>
      <c r="D773" s="5" t="s">
        <v>52</v>
      </c>
      <c r="E773" s="5" t="s">
        <v>53</v>
      </c>
      <c r="F773" s="5" t="s">
        <v>54</v>
      </c>
      <c r="G773" s="5" t="s">
        <v>63</v>
      </c>
      <c r="H773" s="5" t="s">
        <v>56</v>
      </c>
      <c r="I773" s="5" t="s">
        <v>57</v>
      </c>
      <c r="J773" s="5">
        <v>267</v>
      </c>
      <c r="K773" s="5">
        <v>381.81</v>
      </c>
      <c r="N773" s="1">
        <v>2024</v>
      </c>
      <c r="O773" s="1" t="s">
        <v>33</v>
      </c>
      <c r="P773" s="1" t="s">
        <v>18</v>
      </c>
      <c r="Q773" s="2" t="s">
        <v>79</v>
      </c>
      <c r="R773" s="15">
        <v>345</v>
      </c>
      <c r="S773" s="15">
        <v>7000</v>
      </c>
      <c r="T773" s="15">
        <v>7840</v>
      </c>
      <c r="U773" s="12">
        <v>1400</v>
      </c>
      <c r="V773" s="13" t="s">
        <v>12</v>
      </c>
    </row>
    <row r="774" spans="1:22" ht="22.8" customHeight="1" x14ac:dyDescent="0.3">
      <c r="A774" s="5" t="s">
        <v>58</v>
      </c>
      <c r="B774" s="5">
        <v>2021</v>
      </c>
      <c r="C774" s="5" t="s">
        <v>41</v>
      </c>
      <c r="D774" s="5" t="s">
        <v>52</v>
      </c>
      <c r="E774" s="5" t="s">
        <v>53</v>
      </c>
      <c r="F774" s="5" t="s">
        <v>54</v>
      </c>
      <c r="G774" s="5" t="s">
        <v>63</v>
      </c>
      <c r="H774" s="5" t="s">
        <v>56</v>
      </c>
      <c r="I774" s="5" t="s">
        <v>57</v>
      </c>
      <c r="J774" s="5">
        <v>275</v>
      </c>
      <c r="K774" s="5">
        <v>393.25</v>
      </c>
      <c r="N774" s="1">
        <v>2024</v>
      </c>
      <c r="O774" s="1" t="s">
        <v>33</v>
      </c>
      <c r="P774" s="1" t="s">
        <v>14</v>
      </c>
      <c r="Q774" s="10" t="s">
        <v>21</v>
      </c>
      <c r="R774" s="12">
        <v>122</v>
      </c>
      <c r="S774" s="12">
        <v>100</v>
      </c>
      <c r="T774" s="12">
        <v>112</v>
      </c>
      <c r="U774" s="12">
        <v>20</v>
      </c>
      <c r="V774" s="13" t="s">
        <v>12</v>
      </c>
    </row>
    <row r="775" spans="1:22" ht="22.8" customHeight="1" x14ac:dyDescent="0.3">
      <c r="A775" s="5" t="s">
        <v>58</v>
      </c>
      <c r="B775" s="5">
        <v>2021</v>
      </c>
      <c r="C775" s="5" t="s">
        <v>41</v>
      </c>
      <c r="D775" s="5" t="s">
        <v>52</v>
      </c>
      <c r="E775" s="5" t="s">
        <v>53</v>
      </c>
      <c r="F775" s="5" t="s">
        <v>54</v>
      </c>
      <c r="G775" s="5" t="s">
        <v>63</v>
      </c>
      <c r="H775" s="5" t="s">
        <v>56</v>
      </c>
      <c r="I775" s="5" t="s">
        <v>57</v>
      </c>
      <c r="J775" s="5">
        <v>269</v>
      </c>
      <c r="K775" s="5">
        <v>384.67</v>
      </c>
      <c r="N775" s="1">
        <v>2024</v>
      </c>
      <c r="O775" s="1" t="s">
        <v>33</v>
      </c>
      <c r="P775" s="1" t="s">
        <v>22</v>
      </c>
      <c r="Q775" s="2" t="s">
        <v>23</v>
      </c>
      <c r="R775" s="14">
        <v>78</v>
      </c>
      <c r="S775" s="14">
        <v>4577.2</v>
      </c>
      <c r="T775" s="14">
        <v>5126.4639999999999</v>
      </c>
      <c r="U775" s="12">
        <v>915.44</v>
      </c>
      <c r="V775" s="13" t="s">
        <v>12</v>
      </c>
    </row>
    <row r="776" spans="1:22" ht="22.8" customHeight="1" x14ac:dyDescent="0.3">
      <c r="A776" s="5" t="s">
        <v>60</v>
      </c>
      <c r="B776" s="5">
        <v>2021</v>
      </c>
      <c r="C776" s="5" t="s">
        <v>40</v>
      </c>
      <c r="D776" s="5" t="s">
        <v>52</v>
      </c>
      <c r="E776" s="5" t="s">
        <v>53</v>
      </c>
      <c r="F776" s="5" t="s">
        <v>54</v>
      </c>
      <c r="G776" s="5" t="s">
        <v>63</v>
      </c>
      <c r="H776" s="5" t="s">
        <v>56</v>
      </c>
      <c r="I776" s="5" t="s">
        <v>57</v>
      </c>
      <c r="J776" s="5">
        <v>296</v>
      </c>
      <c r="K776" s="5">
        <v>423.28</v>
      </c>
      <c r="N776" s="1">
        <v>2024</v>
      </c>
      <c r="O776" s="1" t="s">
        <v>33</v>
      </c>
      <c r="P776" s="1" t="s">
        <v>22</v>
      </c>
      <c r="Q776" s="2" t="s">
        <v>24</v>
      </c>
      <c r="R776" s="14">
        <v>76</v>
      </c>
      <c r="S776" s="14">
        <v>4576.8999999999996</v>
      </c>
      <c r="T776" s="14">
        <v>5126.1279999999997</v>
      </c>
      <c r="U776" s="12">
        <v>915.38</v>
      </c>
      <c r="V776" s="13" t="s">
        <v>12</v>
      </c>
    </row>
    <row r="777" spans="1:22" ht="22.8" customHeight="1" x14ac:dyDescent="0.3">
      <c r="A777" s="5" t="s">
        <v>58</v>
      </c>
      <c r="B777" s="5">
        <v>2021</v>
      </c>
      <c r="C777" s="5" t="s">
        <v>40</v>
      </c>
      <c r="D777" s="5" t="s">
        <v>52</v>
      </c>
      <c r="E777" s="5" t="s">
        <v>53</v>
      </c>
      <c r="F777" s="5" t="s">
        <v>54</v>
      </c>
      <c r="G777" s="5" t="s">
        <v>63</v>
      </c>
      <c r="H777" s="5" t="s">
        <v>56</v>
      </c>
      <c r="I777" s="5" t="s">
        <v>57</v>
      </c>
      <c r="J777" s="5">
        <v>290</v>
      </c>
      <c r="K777" s="5">
        <v>414.7</v>
      </c>
      <c r="N777" s="1">
        <v>2024</v>
      </c>
      <c r="O777" s="1" t="s">
        <v>33</v>
      </c>
      <c r="P777" s="1" t="s">
        <v>22</v>
      </c>
      <c r="Q777" s="2" t="s">
        <v>25</v>
      </c>
      <c r="R777" s="14">
        <v>46</v>
      </c>
      <c r="S777" s="14">
        <v>200</v>
      </c>
      <c r="T777" s="14">
        <v>224</v>
      </c>
      <c r="U777" s="12">
        <v>40</v>
      </c>
      <c r="V777" s="13" t="s">
        <v>12</v>
      </c>
    </row>
    <row r="778" spans="1:22" ht="22.8" customHeight="1" x14ac:dyDescent="0.3">
      <c r="A778" s="5" t="s">
        <v>61</v>
      </c>
      <c r="B778" s="5">
        <v>2021</v>
      </c>
      <c r="C778" s="5" t="s">
        <v>40</v>
      </c>
      <c r="D778" s="5" t="s">
        <v>52</v>
      </c>
      <c r="E778" s="5" t="s">
        <v>53</v>
      </c>
      <c r="F778" s="5" t="s">
        <v>54</v>
      </c>
      <c r="G778" s="5" t="s">
        <v>63</v>
      </c>
      <c r="H778" s="5" t="s">
        <v>56</v>
      </c>
      <c r="I778" s="5" t="s">
        <v>57</v>
      </c>
      <c r="J778" s="5">
        <v>284</v>
      </c>
      <c r="K778" s="5">
        <v>406.12</v>
      </c>
      <c r="N778" s="1">
        <v>2024</v>
      </c>
      <c r="O778" s="1" t="s">
        <v>33</v>
      </c>
      <c r="P778" s="1" t="s">
        <v>22</v>
      </c>
      <c r="Q778" s="2" t="s">
        <v>26</v>
      </c>
      <c r="R778" s="14">
        <v>34</v>
      </c>
      <c r="S778" s="14">
        <v>4576.8</v>
      </c>
      <c r="T778" s="14">
        <v>5126.0160000000005</v>
      </c>
      <c r="U778" s="12">
        <v>915.36000000000013</v>
      </c>
      <c r="V778" s="13" t="s">
        <v>12</v>
      </c>
    </row>
    <row r="779" spans="1:22" ht="22.8" customHeight="1" x14ac:dyDescent="0.3">
      <c r="A779" s="5" t="s">
        <v>62</v>
      </c>
      <c r="B779" s="5">
        <v>2021</v>
      </c>
      <c r="C779" s="5" t="s">
        <v>40</v>
      </c>
      <c r="D779" s="5" t="s">
        <v>52</v>
      </c>
      <c r="E779" s="5" t="s">
        <v>53</v>
      </c>
      <c r="F779" s="5" t="s">
        <v>54</v>
      </c>
      <c r="G779" s="5" t="s">
        <v>63</v>
      </c>
      <c r="H779" s="5" t="s">
        <v>56</v>
      </c>
      <c r="I779" s="5" t="s">
        <v>57</v>
      </c>
      <c r="J779" s="5">
        <v>294</v>
      </c>
      <c r="K779" s="5">
        <v>526.24</v>
      </c>
      <c r="N779" s="1">
        <v>2024</v>
      </c>
      <c r="O779" s="1" t="s">
        <v>33</v>
      </c>
      <c r="P779" s="1" t="s">
        <v>14</v>
      </c>
      <c r="Q779" s="10" t="s">
        <v>27</v>
      </c>
      <c r="R779" s="12">
        <v>7</v>
      </c>
      <c r="S779" s="12">
        <v>200</v>
      </c>
      <c r="T779" s="12">
        <v>224</v>
      </c>
      <c r="U779" s="12">
        <v>40</v>
      </c>
      <c r="V779" s="13" t="s">
        <v>12</v>
      </c>
    </row>
    <row r="780" spans="1:22" ht="22.8" customHeight="1" x14ac:dyDescent="0.3">
      <c r="A780" s="5" t="s">
        <v>51</v>
      </c>
      <c r="B780" s="5">
        <v>2021</v>
      </c>
      <c r="C780" s="5" t="s">
        <v>40</v>
      </c>
      <c r="D780" s="5" t="s">
        <v>52</v>
      </c>
      <c r="E780" s="5" t="s">
        <v>53</v>
      </c>
      <c r="F780" s="5" t="s">
        <v>54</v>
      </c>
      <c r="G780" s="5" t="s">
        <v>63</v>
      </c>
      <c r="H780" s="5" t="s">
        <v>56</v>
      </c>
      <c r="I780" s="5" t="s">
        <v>57</v>
      </c>
      <c r="J780" s="5">
        <v>288</v>
      </c>
      <c r="K780" s="5">
        <v>526.24</v>
      </c>
      <c r="N780" s="1">
        <v>2024</v>
      </c>
      <c r="O780" s="1" t="s">
        <v>33</v>
      </c>
      <c r="P780" s="1" t="s">
        <v>22</v>
      </c>
      <c r="Q780" s="2" t="s">
        <v>29</v>
      </c>
      <c r="R780" s="14">
        <v>3</v>
      </c>
      <c r="S780" s="14">
        <v>4577.3</v>
      </c>
      <c r="T780" s="14">
        <v>5126.576</v>
      </c>
      <c r="U780" s="12">
        <v>915.46</v>
      </c>
      <c r="V780" s="13" t="s">
        <v>12</v>
      </c>
    </row>
    <row r="781" spans="1:22" ht="22.8" customHeight="1" x14ac:dyDescent="0.3">
      <c r="A781" s="5" t="s">
        <v>51</v>
      </c>
      <c r="B781" s="5">
        <v>2021</v>
      </c>
      <c r="C781" s="5" t="s">
        <v>40</v>
      </c>
      <c r="D781" s="5" t="s">
        <v>52</v>
      </c>
      <c r="E781" s="5" t="s">
        <v>53</v>
      </c>
      <c r="F781" s="5" t="s">
        <v>54</v>
      </c>
      <c r="G781" s="5" t="s">
        <v>63</v>
      </c>
      <c r="H781" s="5" t="s">
        <v>56</v>
      </c>
      <c r="I781" s="5" t="s">
        <v>57</v>
      </c>
      <c r="J781" s="5">
        <v>282</v>
      </c>
      <c r="K781" s="5">
        <v>526.24</v>
      </c>
      <c r="N781" s="1">
        <v>2024</v>
      </c>
      <c r="O781" s="1" t="s">
        <v>33</v>
      </c>
      <c r="P781" s="1" t="s">
        <v>28</v>
      </c>
      <c r="Q781" s="2" t="s">
        <v>28</v>
      </c>
      <c r="R781" s="14">
        <v>2</v>
      </c>
      <c r="S781" s="14">
        <v>6600</v>
      </c>
      <c r="T781" s="14">
        <v>7392</v>
      </c>
      <c r="U781" s="12">
        <v>1320</v>
      </c>
      <c r="V781" s="13" t="s">
        <v>12</v>
      </c>
    </row>
    <row r="782" spans="1:22" ht="22.8" customHeight="1" x14ac:dyDescent="0.3">
      <c r="A782" s="5" t="s">
        <v>51</v>
      </c>
      <c r="B782" s="5">
        <v>2021</v>
      </c>
      <c r="C782" s="5" t="s">
        <v>40</v>
      </c>
      <c r="D782" s="5" t="s">
        <v>52</v>
      </c>
      <c r="E782" s="5" t="s">
        <v>53</v>
      </c>
      <c r="F782" s="5" t="s">
        <v>54</v>
      </c>
      <c r="G782" s="5" t="s">
        <v>63</v>
      </c>
      <c r="H782" s="5" t="s">
        <v>56</v>
      </c>
      <c r="I782" s="5" t="s">
        <v>57</v>
      </c>
      <c r="J782" s="5">
        <v>291</v>
      </c>
      <c r="K782" s="5">
        <v>416.13</v>
      </c>
      <c r="N782" s="1">
        <v>2024</v>
      </c>
      <c r="O782" s="1" t="s">
        <v>34</v>
      </c>
      <c r="P782" s="1" t="s">
        <v>10</v>
      </c>
      <c r="Q782" s="10" t="s">
        <v>11</v>
      </c>
      <c r="R782" s="12">
        <v>3566</v>
      </c>
      <c r="S782" s="12">
        <v>4577.3</v>
      </c>
      <c r="T782" s="12">
        <v>5126.576</v>
      </c>
      <c r="U782" s="12">
        <v>915.46</v>
      </c>
      <c r="V782" s="13" t="s">
        <v>12</v>
      </c>
    </row>
    <row r="783" spans="1:22" ht="22.8" customHeight="1" x14ac:dyDescent="0.3">
      <c r="A783" s="5" t="s">
        <v>62</v>
      </c>
      <c r="B783" s="5">
        <v>2021</v>
      </c>
      <c r="C783" s="5" t="s">
        <v>40</v>
      </c>
      <c r="D783" s="5" t="s">
        <v>52</v>
      </c>
      <c r="E783" s="5" t="s">
        <v>53</v>
      </c>
      <c r="F783" s="5" t="s">
        <v>54</v>
      </c>
      <c r="G783" s="5" t="s">
        <v>63</v>
      </c>
      <c r="H783" s="5" t="s">
        <v>56</v>
      </c>
      <c r="I783" s="5" t="s">
        <v>57</v>
      </c>
      <c r="J783" s="5">
        <v>285</v>
      </c>
      <c r="K783" s="5">
        <v>407.55</v>
      </c>
      <c r="N783" s="1">
        <v>2024</v>
      </c>
      <c r="O783" s="1" t="s">
        <v>34</v>
      </c>
      <c r="P783" s="1" t="s">
        <v>10</v>
      </c>
      <c r="Q783" s="10" t="s">
        <v>13</v>
      </c>
      <c r="R783" s="12">
        <v>2498</v>
      </c>
      <c r="S783" s="12">
        <v>8000</v>
      </c>
      <c r="T783" s="12">
        <v>8960</v>
      </c>
      <c r="U783" s="12">
        <v>1600</v>
      </c>
      <c r="V783" s="13" t="s">
        <v>12</v>
      </c>
    </row>
    <row r="784" spans="1:22" ht="22.8" customHeight="1" x14ac:dyDescent="0.3">
      <c r="A784" s="5" t="s">
        <v>61</v>
      </c>
      <c r="B784" s="5">
        <v>2021</v>
      </c>
      <c r="C784" s="5" t="s">
        <v>40</v>
      </c>
      <c r="D784" s="5" t="s">
        <v>52</v>
      </c>
      <c r="E784" s="5" t="s">
        <v>53</v>
      </c>
      <c r="F784" s="5" t="s">
        <v>54</v>
      </c>
      <c r="G784" s="5" t="s">
        <v>63</v>
      </c>
      <c r="H784" s="5" t="s">
        <v>56</v>
      </c>
      <c r="I784" s="5" t="s">
        <v>57</v>
      </c>
      <c r="J784" s="5">
        <v>293</v>
      </c>
      <c r="K784" s="5">
        <v>418.99</v>
      </c>
      <c r="N784" s="1">
        <v>2024</v>
      </c>
      <c r="O784" s="1" t="s">
        <v>34</v>
      </c>
      <c r="P784" s="1" t="s">
        <v>14</v>
      </c>
      <c r="Q784" s="10" t="s">
        <v>15</v>
      </c>
      <c r="R784" s="12">
        <v>1245</v>
      </c>
      <c r="S784" s="12">
        <v>4577.2</v>
      </c>
      <c r="T784" s="12">
        <v>5126.4639999999999</v>
      </c>
      <c r="U784" s="12">
        <v>915.44</v>
      </c>
      <c r="V784" s="13" t="s">
        <v>12</v>
      </c>
    </row>
    <row r="785" spans="1:22" ht="22.8" customHeight="1" x14ac:dyDescent="0.3">
      <c r="A785" s="5" t="s">
        <v>60</v>
      </c>
      <c r="B785" s="5">
        <v>2021</v>
      </c>
      <c r="C785" s="5" t="s">
        <v>40</v>
      </c>
      <c r="D785" s="5" t="s">
        <v>52</v>
      </c>
      <c r="E785" s="5" t="s">
        <v>53</v>
      </c>
      <c r="F785" s="5" t="s">
        <v>54</v>
      </c>
      <c r="G785" s="5" t="s">
        <v>63</v>
      </c>
      <c r="H785" s="5" t="s">
        <v>56</v>
      </c>
      <c r="I785" s="5" t="s">
        <v>57</v>
      </c>
      <c r="J785" s="5">
        <v>287</v>
      </c>
      <c r="K785" s="5">
        <v>410.40999999999997</v>
      </c>
      <c r="N785" s="1">
        <v>2024</v>
      </c>
      <c r="O785" s="1" t="s">
        <v>34</v>
      </c>
      <c r="P785" s="1" t="s">
        <v>16</v>
      </c>
      <c r="Q785" s="2" t="s">
        <v>17</v>
      </c>
      <c r="R785" s="14">
        <v>644</v>
      </c>
      <c r="S785" s="14">
        <v>5743.5</v>
      </c>
      <c r="T785" s="14">
        <v>6432.72</v>
      </c>
      <c r="U785" s="12">
        <v>1148.7</v>
      </c>
      <c r="V785" s="13" t="s">
        <v>12</v>
      </c>
    </row>
    <row r="786" spans="1:22" ht="22.8" customHeight="1" x14ac:dyDescent="0.3">
      <c r="A786" s="5" t="s">
        <v>51</v>
      </c>
      <c r="B786" s="5">
        <v>2021</v>
      </c>
      <c r="C786" s="5" t="s">
        <v>40</v>
      </c>
      <c r="D786" s="5" t="s">
        <v>52</v>
      </c>
      <c r="E786" s="5" t="s">
        <v>53</v>
      </c>
      <c r="F786" s="5" t="s">
        <v>54</v>
      </c>
      <c r="G786" s="5" t="s">
        <v>63</v>
      </c>
      <c r="H786" s="5" t="s">
        <v>56</v>
      </c>
      <c r="I786" s="5" t="s">
        <v>57</v>
      </c>
      <c r="J786" s="5">
        <v>281</v>
      </c>
      <c r="K786" s="5">
        <v>401.83</v>
      </c>
      <c r="N786" s="1">
        <v>2024</v>
      </c>
      <c r="O786" s="1" t="s">
        <v>34</v>
      </c>
      <c r="P786" s="1" t="s">
        <v>18</v>
      </c>
      <c r="Q786" s="2" t="s">
        <v>19</v>
      </c>
      <c r="R786" s="14">
        <v>643</v>
      </c>
      <c r="S786" s="14">
        <v>7000</v>
      </c>
      <c r="T786" s="14">
        <v>7840</v>
      </c>
      <c r="U786" s="12">
        <v>1400</v>
      </c>
      <c r="V786" s="13" t="s">
        <v>12</v>
      </c>
    </row>
    <row r="787" spans="1:22" ht="22.8" customHeight="1" x14ac:dyDescent="0.3">
      <c r="A787" s="5" t="s">
        <v>60</v>
      </c>
      <c r="B787" s="5">
        <v>2021</v>
      </c>
      <c r="C787" s="5" t="s">
        <v>39</v>
      </c>
      <c r="D787" s="5" t="s">
        <v>52</v>
      </c>
      <c r="E787" s="5" t="s">
        <v>53</v>
      </c>
      <c r="F787" s="5" t="s">
        <v>54</v>
      </c>
      <c r="G787" s="5" t="s">
        <v>63</v>
      </c>
      <c r="H787" s="5" t="s">
        <v>56</v>
      </c>
      <c r="I787" s="5" t="s">
        <v>57</v>
      </c>
      <c r="J787" s="5">
        <v>308</v>
      </c>
      <c r="K787" s="5">
        <v>440.44</v>
      </c>
      <c r="N787" s="1">
        <v>2024</v>
      </c>
      <c r="O787" s="1" t="s">
        <v>34</v>
      </c>
      <c r="P787" s="1" t="s">
        <v>16</v>
      </c>
      <c r="Q787" s="2" t="s">
        <v>20</v>
      </c>
      <c r="R787" s="14">
        <v>455</v>
      </c>
      <c r="S787" s="14">
        <v>4578.6000000000004</v>
      </c>
      <c r="T787" s="14">
        <v>5128.0320000000002</v>
      </c>
      <c r="U787" s="12">
        <v>915.72000000000014</v>
      </c>
      <c r="V787" s="13" t="s">
        <v>12</v>
      </c>
    </row>
    <row r="788" spans="1:22" ht="22.8" customHeight="1" x14ac:dyDescent="0.3">
      <c r="A788" s="5" t="s">
        <v>58</v>
      </c>
      <c r="B788" s="5">
        <v>2021</v>
      </c>
      <c r="C788" s="5" t="s">
        <v>39</v>
      </c>
      <c r="D788" s="5" t="s">
        <v>52</v>
      </c>
      <c r="E788" s="5" t="s">
        <v>53</v>
      </c>
      <c r="F788" s="5" t="s">
        <v>54</v>
      </c>
      <c r="G788" s="5" t="s">
        <v>63</v>
      </c>
      <c r="H788" s="5" t="s">
        <v>56</v>
      </c>
      <c r="I788" s="5" t="s">
        <v>57</v>
      </c>
      <c r="J788" s="5">
        <v>302</v>
      </c>
      <c r="K788" s="5">
        <v>431.86</v>
      </c>
      <c r="N788" s="1">
        <v>2024</v>
      </c>
      <c r="O788" s="1" t="s">
        <v>34</v>
      </c>
      <c r="P788" s="1" t="s">
        <v>18</v>
      </c>
      <c r="Q788" s="2" t="s">
        <v>79</v>
      </c>
      <c r="R788" s="15">
        <v>345</v>
      </c>
      <c r="S788" s="15">
        <v>7000</v>
      </c>
      <c r="T788" s="15">
        <v>7840</v>
      </c>
      <c r="U788" s="12">
        <v>1400</v>
      </c>
      <c r="V788" s="13" t="s">
        <v>12</v>
      </c>
    </row>
    <row r="789" spans="1:22" ht="22.8" customHeight="1" x14ac:dyDescent="0.3">
      <c r="A789" s="5" t="s">
        <v>58</v>
      </c>
      <c r="B789" s="5">
        <v>2021</v>
      </c>
      <c r="C789" s="5" t="s">
        <v>39</v>
      </c>
      <c r="D789" s="5" t="s">
        <v>52</v>
      </c>
      <c r="E789" s="5" t="s">
        <v>53</v>
      </c>
      <c r="F789" s="5" t="s">
        <v>54</v>
      </c>
      <c r="G789" s="5" t="s">
        <v>63</v>
      </c>
      <c r="H789" s="5" t="s">
        <v>56</v>
      </c>
      <c r="I789" s="5" t="s">
        <v>57</v>
      </c>
      <c r="J789" s="5">
        <v>306</v>
      </c>
      <c r="K789" s="5">
        <v>526.24</v>
      </c>
      <c r="N789" s="1">
        <v>2024</v>
      </c>
      <c r="O789" s="1" t="s">
        <v>34</v>
      </c>
      <c r="P789" s="1" t="s">
        <v>14</v>
      </c>
      <c r="Q789" s="10" t="s">
        <v>21</v>
      </c>
      <c r="R789" s="12">
        <v>122</v>
      </c>
      <c r="S789" s="12">
        <v>100</v>
      </c>
      <c r="T789" s="12">
        <v>112</v>
      </c>
      <c r="U789" s="12">
        <v>20</v>
      </c>
      <c r="V789" s="13" t="s">
        <v>12</v>
      </c>
    </row>
    <row r="790" spans="1:22" ht="22.8" customHeight="1" x14ac:dyDescent="0.3">
      <c r="A790" s="5" t="s">
        <v>61</v>
      </c>
      <c r="B790" s="5">
        <v>2021</v>
      </c>
      <c r="C790" s="5" t="s">
        <v>39</v>
      </c>
      <c r="D790" s="5" t="s">
        <v>52</v>
      </c>
      <c r="E790" s="5" t="s">
        <v>53</v>
      </c>
      <c r="F790" s="5" t="s">
        <v>54</v>
      </c>
      <c r="G790" s="5" t="s">
        <v>63</v>
      </c>
      <c r="H790" s="5" t="s">
        <v>56</v>
      </c>
      <c r="I790" s="5" t="s">
        <v>57</v>
      </c>
      <c r="J790" s="5">
        <v>300</v>
      </c>
      <c r="K790" s="5">
        <v>526.24</v>
      </c>
      <c r="N790" s="1">
        <v>2024</v>
      </c>
      <c r="O790" s="1" t="s">
        <v>34</v>
      </c>
      <c r="P790" s="1" t="s">
        <v>22</v>
      </c>
      <c r="Q790" s="2" t="s">
        <v>23</v>
      </c>
      <c r="R790" s="14">
        <v>78</v>
      </c>
      <c r="S790" s="14">
        <v>4577.2</v>
      </c>
      <c r="T790" s="14">
        <v>5126.4639999999999</v>
      </c>
      <c r="U790" s="12">
        <v>915.44</v>
      </c>
      <c r="V790" s="13" t="s">
        <v>12</v>
      </c>
    </row>
    <row r="791" spans="1:22" ht="22.8" customHeight="1" x14ac:dyDescent="0.3">
      <c r="A791" s="5" t="s">
        <v>60</v>
      </c>
      <c r="B791" s="5">
        <v>2021</v>
      </c>
      <c r="C791" s="5" t="s">
        <v>39</v>
      </c>
      <c r="D791" s="5" t="s">
        <v>52</v>
      </c>
      <c r="E791" s="5" t="s">
        <v>53</v>
      </c>
      <c r="F791" s="5" t="s">
        <v>54</v>
      </c>
      <c r="G791" s="5" t="s">
        <v>63</v>
      </c>
      <c r="H791" s="5" t="s">
        <v>56</v>
      </c>
      <c r="I791" s="5" t="s">
        <v>57</v>
      </c>
      <c r="J791" s="5">
        <v>309</v>
      </c>
      <c r="K791" s="5">
        <v>441.87</v>
      </c>
      <c r="N791" s="1">
        <v>2024</v>
      </c>
      <c r="O791" s="1" t="s">
        <v>34</v>
      </c>
      <c r="P791" s="1" t="s">
        <v>22</v>
      </c>
      <c r="Q791" s="2" t="s">
        <v>24</v>
      </c>
      <c r="R791" s="14">
        <v>76</v>
      </c>
      <c r="S791" s="14">
        <v>4576.8999999999996</v>
      </c>
      <c r="T791" s="14">
        <v>5126.1279999999997</v>
      </c>
      <c r="U791" s="12">
        <v>915.38</v>
      </c>
      <c r="V791" s="13" t="s">
        <v>12</v>
      </c>
    </row>
    <row r="792" spans="1:22" ht="22.8" customHeight="1" x14ac:dyDescent="0.3">
      <c r="A792" s="5" t="s">
        <v>60</v>
      </c>
      <c r="B792" s="5">
        <v>2021</v>
      </c>
      <c r="C792" s="5" t="s">
        <v>39</v>
      </c>
      <c r="D792" s="5" t="s">
        <v>52</v>
      </c>
      <c r="E792" s="5" t="s">
        <v>53</v>
      </c>
      <c r="F792" s="5" t="s">
        <v>54</v>
      </c>
      <c r="G792" s="5" t="s">
        <v>63</v>
      </c>
      <c r="H792" s="5" t="s">
        <v>56</v>
      </c>
      <c r="I792" s="5" t="s">
        <v>57</v>
      </c>
      <c r="J792" s="5">
        <v>303</v>
      </c>
      <c r="K792" s="5">
        <v>433.28999999999996</v>
      </c>
      <c r="N792" s="1">
        <v>2024</v>
      </c>
      <c r="O792" s="1" t="s">
        <v>34</v>
      </c>
      <c r="P792" s="1" t="s">
        <v>22</v>
      </c>
      <c r="Q792" s="2" t="s">
        <v>25</v>
      </c>
      <c r="R792" s="14">
        <v>46</v>
      </c>
      <c r="S792" s="14">
        <v>200</v>
      </c>
      <c r="T792" s="14">
        <v>224</v>
      </c>
      <c r="U792" s="12">
        <v>40</v>
      </c>
      <c r="V792" s="13" t="s">
        <v>12</v>
      </c>
    </row>
    <row r="793" spans="1:22" ht="22.8" customHeight="1" x14ac:dyDescent="0.3">
      <c r="A793" s="5" t="s">
        <v>60</v>
      </c>
      <c r="B793" s="5">
        <v>2021</v>
      </c>
      <c r="C793" s="5" t="s">
        <v>39</v>
      </c>
      <c r="D793" s="5" t="s">
        <v>52</v>
      </c>
      <c r="E793" s="5" t="s">
        <v>53</v>
      </c>
      <c r="F793" s="5" t="s">
        <v>54</v>
      </c>
      <c r="G793" s="5" t="s">
        <v>63</v>
      </c>
      <c r="H793" s="5" t="s">
        <v>56</v>
      </c>
      <c r="I793" s="5" t="s">
        <v>57</v>
      </c>
      <c r="J793" s="5">
        <v>297</v>
      </c>
      <c r="K793" s="5">
        <v>424.71</v>
      </c>
      <c r="N793" s="1">
        <v>2024</v>
      </c>
      <c r="O793" s="1" t="s">
        <v>34</v>
      </c>
      <c r="P793" s="1" t="s">
        <v>22</v>
      </c>
      <c r="Q793" s="2" t="s">
        <v>26</v>
      </c>
      <c r="R793" s="14">
        <v>34</v>
      </c>
      <c r="S793" s="14">
        <v>4576.8</v>
      </c>
      <c r="T793" s="14">
        <v>5126.0160000000005</v>
      </c>
      <c r="U793" s="12">
        <v>915.36000000000013</v>
      </c>
      <c r="V793" s="13" t="s">
        <v>12</v>
      </c>
    </row>
    <row r="794" spans="1:22" ht="22.8" customHeight="1" x14ac:dyDescent="0.3">
      <c r="A794" s="5" t="s">
        <v>51</v>
      </c>
      <c r="B794" s="5">
        <v>2021</v>
      </c>
      <c r="C794" s="5" t="s">
        <v>39</v>
      </c>
      <c r="D794" s="5" t="s">
        <v>52</v>
      </c>
      <c r="E794" s="5" t="s">
        <v>53</v>
      </c>
      <c r="F794" s="5" t="s">
        <v>54</v>
      </c>
      <c r="G794" s="5" t="s">
        <v>63</v>
      </c>
      <c r="H794" s="5" t="s">
        <v>56</v>
      </c>
      <c r="I794" s="5" t="s">
        <v>57</v>
      </c>
      <c r="J794" s="5">
        <v>305</v>
      </c>
      <c r="K794" s="5">
        <v>436.15</v>
      </c>
      <c r="N794" s="1">
        <v>2024</v>
      </c>
      <c r="O794" s="1" t="s">
        <v>34</v>
      </c>
      <c r="P794" s="1" t="s">
        <v>14</v>
      </c>
      <c r="Q794" s="10" t="s">
        <v>27</v>
      </c>
      <c r="R794" s="12">
        <v>7</v>
      </c>
      <c r="S794" s="12">
        <v>200</v>
      </c>
      <c r="T794" s="12">
        <v>224</v>
      </c>
      <c r="U794" s="12">
        <v>40</v>
      </c>
      <c r="V794" s="13" t="s">
        <v>12</v>
      </c>
    </row>
    <row r="795" spans="1:22" ht="22.8" customHeight="1" x14ac:dyDescent="0.3">
      <c r="A795" s="5" t="s">
        <v>51</v>
      </c>
      <c r="B795" s="5">
        <v>2021</v>
      </c>
      <c r="C795" s="5" t="s">
        <v>39</v>
      </c>
      <c r="D795" s="5" t="s">
        <v>52</v>
      </c>
      <c r="E795" s="5" t="s">
        <v>53</v>
      </c>
      <c r="F795" s="5" t="s">
        <v>54</v>
      </c>
      <c r="G795" s="5" t="s">
        <v>63</v>
      </c>
      <c r="H795" s="5" t="s">
        <v>56</v>
      </c>
      <c r="I795" s="5" t="s">
        <v>57</v>
      </c>
      <c r="J795" s="5">
        <v>299</v>
      </c>
      <c r="K795" s="5">
        <v>427.57</v>
      </c>
      <c r="N795" s="1">
        <v>2024</v>
      </c>
      <c r="O795" s="1" t="s">
        <v>34</v>
      </c>
      <c r="P795" s="1" t="s">
        <v>22</v>
      </c>
      <c r="Q795" s="2" t="s">
        <v>29</v>
      </c>
      <c r="R795" s="14">
        <v>3</v>
      </c>
      <c r="S795" s="14">
        <v>4577.3</v>
      </c>
      <c r="T795" s="14">
        <v>5126.576</v>
      </c>
      <c r="U795" s="12">
        <v>915.46</v>
      </c>
      <c r="V795" s="13" t="s">
        <v>12</v>
      </c>
    </row>
    <row r="796" spans="1:22" ht="22.8" customHeight="1" x14ac:dyDescent="0.3">
      <c r="A796" s="5" t="s">
        <v>51</v>
      </c>
      <c r="B796" s="5">
        <v>2021</v>
      </c>
      <c r="C796" s="5" t="s">
        <v>33</v>
      </c>
      <c r="D796" s="5" t="s">
        <v>52</v>
      </c>
      <c r="E796" s="5" t="s">
        <v>53</v>
      </c>
      <c r="F796" s="5" t="s">
        <v>54</v>
      </c>
      <c r="G796" s="5" t="s">
        <v>55</v>
      </c>
      <c r="H796" s="5" t="s">
        <v>56</v>
      </c>
      <c r="I796" s="5" t="s">
        <v>57</v>
      </c>
      <c r="J796" s="5">
        <v>158</v>
      </c>
      <c r="K796" s="5">
        <v>526.24</v>
      </c>
      <c r="N796" s="1">
        <v>2024</v>
      </c>
      <c r="O796" s="1" t="s">
        <v>34</v>
      </c>
      <c r="P796" s="1" t="s">
        <v>28</v>
      </c>
      <c r="Q796" s="2" t="s">
        <v>28</v>
      </c>
      <c r="R796" s="14">
        <v>2</v>
      </c>
      <c r="S796" s="14">
        <v>6600</v>
      </c>
      <c r="T796" s="14">
        <v>7392</v>
      </c>
      <c r="U796" s="12">
        <v>1320</v>
      </c>
      <c r="V796" s="13" t="s">
        <v>32</v>
      </c>
    </row>
    <row r="797" spans="1:22" ht="22.8" customHeight="1" x14ac:dyDescent="0.3">
      <c r="A797" s="5" t="s">
        <v>51</v>
      </c>
      <c r="B797" s="5">
        <v>2021</v>
      </c>
      <c r="C797" s="5" t="s">
        <v>33</v>
      </c>
      <c r="D797" s="5" t="s">
        <v>52</v>
      </c>
      <c r="E797" s="5" t="s">
        <v>53</v>
      </c>
      <c r="F797" s="5" t="s">
        <v>54</v>
      </c>
      <c r="G797" s="5" t="s">
        <v>55</v>
      </c>
      <c r="H797" s="5" t="s">
        <v>56</v>
      </c>
      <c r="I797" s="5" t="s">
        <v>57</v>
      </c>
      <c r="J797" s="5">
        <v>152</v>
      </c>
      <c r="K797" s="5">
        <v>526.24</v>
      </c>
      <c r="N797" s="1">
        <v>2024</v>
      </c>
      <c r="O797" s="1" t="s">
        <v>35</v>
      </c>
      <c r="P797" s="1" t="s">
        <v>10</v>
      </c>
      <c r="Q797" s="10" t="s">
        <v>11</v>
      </c>
      <c r="R797" s="12">
        <v>3566</v>
      </c>
      <c r="S797" s="12">
        <v>4577.3</v>
      </c>
      <c r="T797" s="12">
        <v>5126.576</v>
      </c>
      <c r="U797" s="12">
        <v>915.46</v>
      </c>
      <c r="V797" s="13" t="s">
        <v>32</v>
      </c>
    </row>
    <row r="798" spans="1:22" ht="22.8" customHeight="1" x14ac:dyDescent="0.3">
      <c r="A798" s="5" t="s">
        <v>58</v>
      </c>
      <c r="B798" s="5">
        <v>2021</v>
      </c>
      <c r="C798" s="5" t="s">
        <v>33</v>
      </c>
      <c r="D798" s="5" t="s">
        <v>52</v>
      </c>
      <c r="E798" s="5" t="s">
        <v>53</v>
      </c>
      <c r="F798" s="5" t="s">
        <v>54</v>
      </c>
      <c r="G798" s="5" t="s">
        <v>55</v>
      </c>
      <c r="H798" s="5" t="s">
        <v>56</v>
      </c>
      <c r="I798" s="5" t="s">
        <v>59</v>
      </c>
      <c r="J798" s="5">
        <v>170</v>
      </c>
      <c r="K798" s="5">
        <v>243.1</v>
      </c>
      <c r="N798" s="1">
        <v>2024</v>
      </c>
      <c r="O798" s="1" t="s">
        <v>35</v>
      </c>
      <c r="P798" s="1" t="s">
        <v>10</v>
      </c>
      <c r="Q798" s="10" t="s">
        <v>13</v>
      </c>
      <c r="R798" s="12">
        <v>2498</v>
      </c>
      <c r="S798" s="12">
        <v>8000</v>
      </c>
      <c r="T798" s="12">
        <v>8960</v>
      </c>
      <c r="U798" s="12">
        <v>1600</v>
      </c>
      <c r="V798" s="13" t="s">
        <v>32</v>
      </c>
    </row>
    <row r="799" spans="1:22" ht="22.8" customHeight="1" x14ac:dyDescent="0.3">
      <c r="A799" s="5" t="s">
        <v>58</v>
      </c>
      <c r="B799" s="5">
        <v>2021</v>
      </c>
      <c r="C799" s="5" t="s">
        <v>33</v>
      </c>
      <c r="D799" s="5" t="s">
        <v>52</v>
      </c>
      <c r="E799" s="5" t="s">
        <v>53</v>
      </c>
      <c r="F799" s="5" t="s">
        <v>54</v>
      </c>
      <c r="G799" s="5" t="s">
        <v>55</v>
      </c>
      <c r="H799" s="5" t="s">
        <v>56</v>
      </c>
      <c r="I799" s="5" t="s">
        <v>59</v>
      </c>
      <c r="J799" s="5">
        <v>218</v>
      </c>
      <c r="K799" s="5">
        <v>311.74</v>
      </c>
      <c r="N799" s="1">
        <v>2024</v>
      </c>
      <c r="O799" s="1" t="s">
        <v>35</v>
      </c>
      <c r="P799" s="1" t="s">
        <v>14</v>
      </c>
      <c r="Q799" s="10" t="s">
        <v>15</v>
      </c>
      <c r="R799" s="12">
        <v>1245</v>
      </c>
      <c r="S799" s="12">
        <v>4577.2</v>
      </c>
      <c r="T799" s="12">
        <v>5126.4639999999999</v>
      </c>
      <c r="U799" s="12">
        <v>915.44</v>
      </c>
      <c r="V799" s="13" t="s">
        <v>32</v>
      </c>
    </row>
    <row r="800" spans="1:22" ht="22.8" customHeight="1" x14ac:dyDescent="0.3">
      <c r="A800" s="5" t="s">
        <v>51</v>
      </c>
      <c r="B800" s="5">
        <v>2021</v>
      </c>
      <c r="C800" s="5" t="s">
        <v>33</v>
      </c>
      <c r="D800" s="5" t="s">
        <v>52</v>
      </c>
      <c r="E800" s="5" t="s">
        <v>53</v>
      </c>
      <c r="F800" s="5" t="s">
        <v>54</v>
      </c>
      <c r="G800" s="5" t="s">
        <v>55</v>
      </c>
      <c r="H800" s="5" t="s">
        <v>56</v>
      </c>
      <c r="I800" s="5" t="s">
        <v>59</v>
      </c>
      <c r="J800" s="5">
        <v>146</v>
      </c>
      <c r="K800" s="5">
        <v>208.78</v>
      </c>
      <c r="N800" s="1">
        <v>2024</v>
      </c>
      <c r="O800" s="1" t="s">
        <v>35</v>
      </c>
      <c r="P800" s="1" t="s">
        <v>16</v>
      </c>
      <c r="Q800" s="2" t="s">
        <v>17</v>
      </c>
      <c r="R800" s="14">
        <v>644</v>
      </c>
      <c r="S800" s="14">
        <v>5743.5</v>
      </c>
      <c r="T800" s="14">
        <v>6432.72</v>
      </c>
      <c r="U800" s="12">
        <v>1148.7</v>
      </c>
      <c r="V800" s="13" t="s">
        <v>32</v>
      </c>
    </row>
    <row r="801" spans="1:22" ht="22.8" customHeight="1" x14ac:dyDescent="0.3">
      <c r="A801" s="5" t="s">
        <v>60</v>
      </c>
      <c r="B801" s="5">
        <v>2021</v>
      </c>
      <c r="C801" s="5" t="s">
        <v>33</v>
      </c>
      <c r="D801" s="5" t="s">
        <v>52</v>
      </c>
      <c r="E801" s="5" t="s">
        <v>53</v>
      </c>
      <c r="F801" s="5" t="s">
        <v>54</v>
      </c>
      <c r="G801" s="5" t="s">
        <v>55</v>
      </c>
      <c r="H801" s="5" t="s">
        <v>56</v>
      </c>
      <c r="I801" s="5" t="s">
        <v>59</v>
      </c>
      <c r="J801" s="5">
        <v>172</v>
      </c>
      <c r="K801" s="5">
        <v>245.95999999999998</v>
      </c>
      <c r="N801" s="1">
        <v>2024</v>
      </c>
      <c r="O801" s="1" t="s">
        <v>35</v>
      </c>
      <c r="P801" s="1" t="s">
        <v>18</v>
      </c>
      <c r="Q801" s="2" t="s">
        <v>19</v>
      </c>
      <c r="R801" s="14">
        <v>643</v>
      </c>
      <c r="S801" s="14">
        <v>7000</v>
      </c>
      <c r="T801" s="14">
        <v>7840</v>
      </c>
      <c r="U801" s="12">
        <v>1400</v>
      </c>
      <c r="V801" s="13" t="s">
        <v>32</v>
      </c>
    </row>
    <row r="802" spans="1:22" ht="22.8" customHeight="1" x14ac:dyDescent="0.3">
      <c r="A802" s="5" t="s">
        <v>51</v>
      </c>
      <c r="B802" s="5">
        <v>2021</v>
      </c>
      <c r="C802" s="5" t="s">
        <v>33</v>
      </c>
      <c r="D802" s="5" t="s">
        <v>52</v>
      </c>
      <c r="E802" s="5" t="s">
        <v>53</v>
      </c>
      <c r="F802" s="5" t="s">
        <v>54</v>
      </c>
      <c r="G802" s="5" t="s">
        <v>55</v>
      </c>
      <c r="H802" s="5" t="s">
        <v>56</v>
      </c>
      <c r="I802" s="5" t="s">
        <v>59</v>
      </c>
      <c r="J802" s="5">
        <v>220</v>
      </c>
      <c r="K802" s="5">
        <v>314.60000000000002</v>
      </c>
      <c r="N802" s="1">
        <v>2024</v>
      </c>
      <c r="O802" s="1" t="s">
        <v>35</v>
      </c>
      <c r="P802" s="1" t="s">
        <v>16</v>
      </c>
      <c r="Q802" s="2" t="s">
        <v>20</v>
      </c>
      <c r="R802" s="14">
        <v>455</v>
      </c>
      <c r="S802" s="14">
        <v>4578.6000000000004</v>
      </c>
      <c r="T802" s="14">
        <v>5128.0320000000002</v>
      </c>
      <c r="U802" s="12">
        <v>915.72000000000014</v>
      </c>
      <c r="V802" s="13" t="s">
        <v>32</v>
      </c>
    </row>
    <row r="803" spans="1:22" ht="22.8" customHeight="1" x14ac:dyDescent="0.3">
      <c r="A803" s="5" t="s">
        <v>51</v>
      </c>
      <c r="B803" s="5">
        <v>2021</v>
      </c>
      <c r="C803" s="5" t="s">
        <v>33</v>
      </c>
      <c r="D803" s="5" t="s">
        <v>52</v>
      </c>
      <c r="E803" s="5" t="s">
        <v>53</v>
      </c>
      <c r="F803" s="5" t="s">
        <v>54</v>
      </c>
      <c r="G803" s="5" t="s">
        <v>55</v>
      </c>
      <c r="H803" s="5" t="s">
        <v>56</v>
      </c>
      <c r="I803" s="5" t="s">
        <v>59</v>
      </c>
      <c r="J803" s="5">
        <v>162</v>
      </c>
      <c r="K803" s="5">
        <v>526.24</v>
      </c>
      <c r="N803" s="1">
        <v>2024</v>
      </c>
      <c r="O803" s="1" t="s">
        <v>35</v>
      </c>
      <c r="P803" s="1" t="s">
        <v>18</v>
      </c>
      <c r="Q803" s="2" t="s">
        <v>79</v>
      </c>
      <c r="R803" s="15">
        <v>345</v>
      </c>
      <c r="S803" s="15">
        <v>7000</v>
      </c>
      <c r="T803" s="15">
        <v>7840</v>
      </c>
      <c r="U803" s="12">
        <v>1400</v>
      </c>
      <c r="V803" s="13" t="s">
        <v>32</v>
      </c>
    </row>
    <row r="804" spans="1:22" ht="22.8" customHeight="1" x14ac:dyDescent="0.3">
      <c r="A804" s="5" t="s">
        <v>58</v>
      </c>
      <c r="B804" s="5">
        <v>2021</v>
      </c>
      <c r="C804" s="5" t="s">
        <v>33</v>
      </c>
      <c r="D804" s="5" t="s">
        <v>52</v>
      </c>
      <c r="E804" s="5" t="s">
        <v>53</v>
      </c>
      <c r="F804" s="5" t="s">
        <v>54</v>
      </c>
      <c r="G804" s="5" t="s">
        <v>55</v>
      </c>
      <c r="H804" s="5" t="s">
        <v>56</v>
      </c>
      <c r="I804" s="5" t="s">
        <v>59</v>
      </c>
      <c r="J804" s="5">
        <v>156</v>
      </c>
      <c r="K804" s="5">
        <v>526.24</v>
      </c>
      <c r="N804" s="1">
        <v>2024</v>
      </c>
      <c r="O804" s="1" t="s">
        <v>35</v>
      </c>
      <c r="P804" s="1" t="s">
        <v>14</v>
      </c>
      <c r="Q804" s="10" t="s">
        <v>21</v>
      </c>
      <c r="R804" s="12">
        <v>122</v>
      </c>
      <c r="S804" s="12">
        <v>100</v>
      </c>
      <c r="T804" s="12">
        <v>112</v>
      </c>
      <c r="U804" s="12">
        <v>20</v>
      </c>
      <c r="V804" s="13" t="s">
        <v>32</v>
      </c>
    </row>
    <row r="805" spans="1:22" ht="22.8" customHeight="1" x14ac:dyDescent="0.3">
      <c r="A805" s="5" t="s">
        <v>58</v>
      </c>
      <c r="B805" s="5">
        <v>2021</v>
      </c>
      <c r="C805" s="5" t="s">
        <v>33</v>
      </c>
      <c r="D805" s="5" t="s">
        <v>52</v>
      </c>
      <c r="E805" s="5" t="s">
        <v>53</v>
      </c>
      <c r="F805" s="5" t="s">
        <v>54</v>
      </c>
      <c r="G805" s="5" t="s">
        <v>55</v>
      </c>
      <c r="H805" s="5" t="s">
        <v>56</v>
      </c>
      <c r="I805" s="5" t="s">
        <v>59</v>
      </c>
      <c r="J805" s="5">
        <v>150</v>
      </c>
      <c r="K805" s="5">
        <v>526.24</v>
      </c>
      <c r="N805" s="1">
        <v>2024</v>
      </c>
      <c r="O805" s="1" t="s">
        <v>35</v>
      </c>
      <c r="P805" s="1" t="s">
        <v>22</v>
      </c>
      <c r="Q805" s="2" t="s">
        <v>23</v>
      </c>
      <c r="R805" s="14">
        <v>78</v>
      </c>
      <c r="S805" s="14">
        <v>4577.2</v>
      </c>
      <c r="T805" s="14">
        <v>5126.4639999999999</v>
      </c>
      <c r="U805" s="12">
        <v>915.44</v>
      </c>
      <c r="V805" s="13" t="s">
        <v>32</v>
      </c>
    </row>
    <row r="806" spans="1:22" ht="22.8" customHeight="1" x14ac:dyDescent="0.3">
      <c r="A806" s="5" t="s">
        <v>58</v>
      </c>
      <c r="B806" s="5">
        <v>2021</v>
      </c>
      <c r="C806" s="5" t="s">
        <v>33</v>
      </c>
      <c r="D806" s="5" t="s">
        <v>52</v>
      </c>
      <c r="E806" s="5" t="s">
        <v>53</v>
      </c>
      <c r="F806" s="5" t="s">
        <v>54</v>
      </c>
      <c r="G806" s="5" t="s">
        <v>55</v>
      </c>
      <c r="H806" s="5" t="s">
        <v>56</v>
      </c>
      <c r="I806" s="5" t="s">
        <v>59</v>
      </c>
      <c r="J806" s="5">
        <v>687</v>
      </c>
      <c r="K806" s="5">
        <v>982.41</v>
      </c>
      <c r="N806" s="1">
        <v>2024</v>
      </c>
      <c r="O806" s="1" t="s">
        <v>35</v>
      </c>
      <c r="P806" s="1" t="s">
        <v>22</v>
      </c>
      <c r="Q806" s="2" t="s">
        <v>24</v>
      </c>
      <c r="R806" s="14">
        <v>76</v>
      </c>
      <c r="S806" s="14">
        <v>4576.8999999999996</v>
      </c>
      <c r="T806" s="14">
        <v>5126.1279999999997</v>
      </c>
      <c r="U806" s="12">
        <v>915.38</v>
      </c>
      <c r="V806" s="13" t="s">
        <v>32</v>
      </c>
    </row>
    <row r="807" spans="1:22" ht="22.8" customHeight="1" x14ac:dyDescent="0.3">
      <c r="A807" s="5" t="s">
        <v>51</v>
      </c>
      <c r="B807" s="5">
        <v>2021</v>
      </c>
      <c r="C807" s="5" t="s">
        <v>33</v>
      </c>
      <c r="D807" s="5" t="s">
        <v>52</v>
      </c>
      <c r="E807" s="5" t="s">
        <v>53</v>
      </c>
      <c r="F807" s="5" t="s">
        <v>54</v>
      </c>
      <c r="G807" s="5" t="s">
        <v>55</v>
      </c>
      <c r="H807" s="5" t="s">
        <v>56</v>
      </c>
      <c r="I807" s="5" t="s">
        <v>59</v>
      </c>
      <c r="J807" s="5">
        <v>721</v>
      </c>
      <c r="K807" s="5">
        <v>1031.03</v>
      </c>
      <c r="N807" s="1">
        <v>2024</v>
      </c>
      <c r="O807" s="1" t="s">
        <v>35</v>
      </c>
      <c r="P807" s="1" t="s">
        <v>22</v>
      </c>
      <c r="Q807" s="2" t="s">
        <v>25</v>
      </c>
      <c r="R807" s="14">
        <v>46</v>
      </c>
      <c r="S807" s="14">
        <v>200</v>
      </c>
      <c r="T807" s="14">
        <v>224</v>
      </c>
      <c r="U807" s="12">
        <v>40</v>
      </c>
      <c r="V807" s="13" t="s">
        <v>32</v>
      </c>
    </row>
    <row r="808" spans="1:22" ht="22.8" customHeight="1" x14ac:dyDescent="0.3">
      <c r="A808" s="5" t="s">
        <v>58</v>
      </c>
      <c r="B808" s="5">
        <v>2021</v>
      </c>
      <c r="C808" s="5" t="s">
        <v>33</v>
      </c>
      <c r="D808" s="5" t="s">
        <v>52</v>
      </c>
      <c r="E808" s="5" t="s">
        <v>53</v>
      </c>
      <c r="F808" s="5" t="s">
        <v>54</v>
      </c>
      <c r="G808" s="5" t="s">
        <v>55</v>
      </c>
      <c r="H808" s="5" t="s">
        <v>56</v>
      </c>
      <c r="I808" s="5" t="s">
        <v>59</v>
      </c>
      <c r="J808" s="5">
        <v>774</v>
      </c>
      <c r="K808" s="5">
        <v>1106.82</v>
      </c>
      <c r="N808" s="1">
        <v>2024</v>
      </c>
      <c r="O808" s="1" t="s">
        <v>35</v>
      </c>
      <c r="P808" s="1" t="s">
        <v>22</v>
      </c>
      <c r="Q808" s="2" t="s">
        <v>26</v>
      </c>
      <c r="R808" s="14">
        <v>34</v>
      </c>
      <c r="S808" s="14">
        <v>4576.8</v>
      </c>
      <c r="T808" s="14">
        <v>5126.0160000000005</v>
      </c>
      <c r="U808" s="12">
        <v>915.36000000000013</v>
      </c>
      <c r="V808" s="13" t="s">
        <v>32</v>
      </c>
    </row>
    <row r="809" spans="1:22" ht="22.8" customHeight="1" x14ac:dyDescent="0.3">
      <c r="A809" s="5" t="s">
        <v>51</v>
      </c>
      <c r="B809" s="5">
        <v>2021</v>
      </c>
      <c r="C809" s="5" t="s">
        <v>33</v>
      </c>
      <c r="D809" s="5" t="s">
        <v>52</v>
      </c>
      <c r="E809" s="5" t="s">
        <v>53</v>
      </c>
      <c r="F809" s="5" t="s">
        <v>54</v>
      </c>
      <c r="G809" s="5" t="s">
        <v>55</v>
      </c>
      <c r="H809" s="5" t="s">
        <v>56</v>
      </c>
      <c r="I809" s="5" t="s">
        <v>59</v>
      </c>
      <c r="J809" s="5">
        <v>159</v>
      </c>
      <c r="K809" s="5">
        <v>227.37</v>
      </c>
      <c r="N809" s="1">
        <v>2024</v>
      </c>
      <c r="O809" s="1" t="s">
        <v>35</v>
      </c>
      <c r="P809" s="1" t="s">
        <v>14</v>
      </c>
      <c r="Q809" s="10" t="s">
        <v>27</v>
      </c>
      <c r="R809" s="12">
        <v>7</v>
      </c>
      <c r="S809" s="12">
        <v>200</v>
      </c>
      <c r="T809" s="12">
        <v>224</v>
      </c>
      <c r="U809" s="12">
        <v>40</v>
      </c>
      <c r="V809" s="13" t="s">
        <v>32</v>
      </c>
    </row>
    <row r="810" spans="1:22" ht="22.8" customHeight="1" x14ac:dyDescent="0.3">
      <c r="A810" s="5" t="s">
        <v>58</v>
      </c>
      <c r="B810" s="5">
        <v>2021</v>
      </c>
      <c r="C810" s="5" t="s">
        <v>33</v>
      </c>
      <c r="D810" s="5" t="s">
        <v>52</v>
      </c>
      <c r="E810" s="5" t="s">
        <v>53</v>
      </c>
      <c r="F810" s="5" t="s">
        <v>54</v>
      </c>
      <c r="G810" s="5" t="s">
        <v>55</v>
      </c>
      <c r="H810" s="5" t="s">
        <v>56</v>
      </c>
      <c r="I810" s="5" t="s">
        <v>59</v>
      </c>
      <c r="J810" s="5">
        <v>153</v>
      </c>
      <c r="K810" s="5">
        <v>218.79</v>
      </c>
      <c r="N810" s="1">
        <v>2024</v>
      </c>
      <c r="O810" s="1" t="s">
        <v>35</v>
      </c>
      <c r="P810" s="1" t="s">
        <v>28</v>
      </c>
      <c r="Q810" s="2" t="s">
        <v>28</v>
      </c>
      <c r="R810" s="14">
        <v>3</v>
      </c>
      <c r="S810" s="14">
        <v>6600</v>
      </c>
      <c r="T810" s="14">
        <v>7392</v>
      </c>
      <c r="U810" s="12">
        <v>1320</v>
      </c>
      <c r="V810" s="13" t="s">
        <v>32</v>
      </c>
    </row>
    <row r="811" spans="1:22" ht="22.8" customHeight="1" x14ac:dyDescent="0.3">
      <c r="A811" s="5" t="s">
        <v>51</v>
      </c>
      <c r="B811" s="5">
        <v>2021</v>
      </c>
      <c r="C811" s="5" t="s">
        <v>33</v>
      </c>
      <c r="D811" s="5" t="s">
        <v>52</v>
      </c>
      <c r="E811" s="5" t="s">
        <v>53</v>
      </c>
      <c r="F811" s="5" t="s">
        <v>54</v>
      </c>
      <c r="G811" s="5" t="s">
        <v>55</v>
      </c>
      <c r="H811" s="5" t="s">
        <v>56</v>
      </c>
      <c r="I811" s="5" t="s">
        <v>59</v>
      </c>
      <c r="J811" s="5">
        <v>147</v>
      </c>
      <c r="K811" s="5">
        <v>210.21</v>
      </c>
      <c r="N811" s="1">
        <v>2024</v>
      </c>
      <c r="O811" s="1" t="s">
        <v>35</v>
      </c>
      <c r="P811" s="1" t="s">
        <v>22</v>
      </c>
      <c r="Q811" s="2" t="s">
        <v>29</v>
      </c>
      <c r="R811" s="14">
        <v>3</v>
      </c>
      <c r="S811" s="14">
        <v>4577.3</v>
      </c>
      <c r="T811" s="14">
        <v>5126.576</v>
      </c>
      <c r="U811" s="12">
        <v>915.46</v>
      </c>
      <c r="V811" s="13" t="s">
        <v>32</v>
      </c>
    </row>
    <row r="812" spans="1:22" ht="22.8" customHeight="1" x14ac:dyDescent="0.3">
      <c r="A812" s="5" t="s">
        <v>58</v>
      </c>
      <c r="B812" s="5">
        <v>2021</v>
      </c>
      <c r="C812" s="5" t="s">
        <v>33</v>
      </c>
      <c r="D812" s="5" t="s">
        <v>52</v>
      </c>
      <c r="E812" s="5" t="s">
        <v>53</v>
      </c>
      <c r="F812" s="5" t="s">
        <v>54</v>
      </c>
      <c r="G812" s="5" t="s">
        <v>55</v>
      </c>
      <c r="H812" s="5" t="s">
        <v>56</v>
      </c>
      <c r="I812" s="5" t="s">
        <v>59</v>
      </c>
      <c r="J812" s="5">
        <v>171</v>
      </c>
      <c r="K812" s="5">
        <v>244.53</v>
      </c>
      <c r="N812" s="1">
        <v>2024</v>
      </c>
      <c r="O812" s="1" t="s">
        <v>36</v>
      </c>
      <c r="P812" s="1" t="s">
        <v>10</v>
      </c>
      <c r="Q812" s="10" t="s">
        <v>11</v>
      </c>
      <c r="R812" s="12">
        <v>3566</v>
      </c>
      <c r="S812" s="12">
        <v>4577.3</v>
      </c>
      <c r="T812" s="12">
        <v>5126.576</v>
      </c>
      <c r="U812" s="12">
        <v>915.46</v>
      </c>
      <c r="V812" s="13" t="s">
        <v>32</v>
      </c>
    </row>
    <row r="813" spans="1:22" ht="22.8" customHeight="1" x14ac:dyDescent="0.3">
      <c r="A813" s="5" t="s">
        <v>58</v>
      </c>
      <c r="B813" s="5">
        <v>2021</v>
      </c>
      <c r="C813" s="5" t="s">
        <v>33</v>
      </c>
      <c r="D813" s="5" t="s">
        <v>52</v>
      </c>
      <c r="E813" s="5" t="s">
        <v>53</v>
      </c>
      <c r="F813" s="5" t="s">
        <v>54</v>
      </c>
      <c r="G813" s="5" t="s">
        <v>55</v>
      </c>
      <c r="H813" s="5" t="s">
        <v>56</v>
      </c>
      <c r="I813" s="5" t="s">
        <v>59</v>
      </c>
      <c r="J813" s="5">
        <v>760</v>
      </c>
      <c r="K813" s="5">
        <v>526.24</v>
      </c>
      <c r="N813" s="1">
        <v>2024</v>
      </c>
      <c r="O813" s="1" t="s">
        <v>36</v>
      </c>
      <c r="P813" s="1" t="s">
        <v>10</v>
      </c>
      <c r="Q813" s="10" t="s">
        <v>13</v>
      </c>
      <c r="R813" s="12">
        <v>2498</v>
      </c>
      <c r="S813" s="12">
        <v>8000</v>
      </c>
      <c r="T813" s="12">
        <v>8960</v>
      </c>
      <c r="U813" s="12">
        <v>1600</v>
      </c>
      <c r="V813" s="13" t="s">
        <v>32</v>
      </c>
    </row>
    <row r="814" spans="1:22" ht="22.8" customHeight="1" x14ac:dyDescent="0.3">
      <c r="A814" s="5" t="s">
        <v>58</v>
      </c>
      <c r="B814" s="5">
        <v>2021</v>
      </c>
      <c r="C814" s="5" t="s">
        <v>33</v>
      </c>
      <c r="D814" s="5" t="s">
        <v>52</v>
      </c>
      <c r="E814" s="5" t="s">
        <v>53</v>
      </c>
      <c r="F814" s="5" t="s">
        <v>54</v>
      </c>
      <c r="G814" s="5" t="s">
        <v>55</v>
      </c>
      <c r="H814" s="5" t="s">
        <v>56</v>
      </c>
      <c r="I814" s="5" t="s">
        <v>59</v>
      </c>
      <c r="J814" s="5">
        <v>813</v>
      </c>
      <c r="K814" s="5">
        <v>526.24</v>
      </c>
      <c r="N814" s="1">
        <v>2024</v>
      </c>
      <c r="O814" s="1" t="s">
        <v>36</v>
      </c>
      <c r="P814" s="1" t="s">
        <v>14</v>
      </c>
      <c r="Q814" s="10" t="s">
        <v>15</v>
      </c>
      <c r="R814" s="12">
        <v>1245</v>
      </c>
      <c r="S814" s="12">
        <v>4577.2</v>
      </c>
      <c r="T814" s="12">
        <v>5126.4639999999999</v>
      </c>
      <c r="U814" s="12">
        <v>915.44</v>
      </c>
      <c r="V814" s="13" t="s">
        <v>32</v>
      </c>
    </row>
    <row r="815" spans="1:22" ht="22.8" customHeight="1" x14ac:dyDescent="0.3">
      <c r="A815" s="5" t="s">
        <v>58</v>
      </c>
      <c r="B815" s="5">
        <v>2021</v>
      </c>
      <c r="C815" s="5" t="s">
        <v>33</v>
      </c>
      <c r="D815" s="5" t="s">
        <v>52</v>
      </c>
      <c r="E815" s="5" t="s">
        <v>53</v>
      </c>
      <c r="F815" s="5" t="s">
        <v>54</v>
      </c>
      <c r="G815" s="5" t="s">
        <v>55</v>
      </c>
      <c r="H815" s="5" t="s">
        <v>56</v>
      </c>
      <c r="I815" s="5" t="s">
        <v>59</v>
      </c>
      <c r="J815" s="5">
        <v>217</v>
      </c>
      <c r="K815" s="5">
        <v>310.31</v>
      </c>
      <c r="N815" s="1">
        <v>2024</v>
      </c>
      <c r="O815" s="1" t="s">
        <v>36</v>
      </c>
      <c r="P815" s="1" t="s">
        <v>16</v>
      </c>
      <c r="Q815" s="2" t="s">
        <v>17</v>
      </c>
      <c r="R815" s="14">
        <v>644</v>
      </c>
      <c r="S815" s="14">
        <v>5743.5</v>
      </c>
      <c r="T815" s="14">
        <v>6432.72</v>
      </c>
      <c r="U815" s="12">
        <v>1148.7</v>
      </c>
      <c r="V815" s="13" t="s">
        <v>32</v>
      </c>
    </row>
    <row r="816" spans="1:22" ht="22.8" customHeight="1" x14ac:dyDescent="0.3">
      <c r="A816" s="5" t="s">
        <v>60</v>
      </c>
      <c r="B816" s="5">
        <v>2021</v>
      </c>
      <c r="C816" s="5" t="s">
        <v>33</v>
      </c>
      <c r="D816" s="5" t="s">
        <v>52</v>
      </c>
      <c r="E816" s="5" t="s">
        <v>53</v>
      </c>
      <c r="F816" s="5" t="s">
        <v>54</v>
      </c>
      <c r="G816" s="5" t="s">
        <v>55</v>
      </c>
      <c r="H816" s="5" t="s">
        <v>56</v>
      </c>
      <c r="I816" s="5" t="s">
        <v>59</v>
      </c>
      <c r="J816" s="5">
        <v>145</v>
      </c>
      <c r="K816" s="5">
        <v>207.35</v>
      </c>
      <c r="N816" s="1">
        <v>2024</v>
      </c>
      <c r="O816" s="1" t="s">
        <v>36</v>
      </c>
      <c r="P816" s="1" t="s">
        <v>18</v>
      </c>
      <c r="Q816" s="2" t="s">
        <v>19</v>
      </c>
      <c r="R816" s="14">
        <v>643</v>
      </c>
      <c r="S816" s="14">
        <v>7000</v>
      </c>
      <c r="T816" s="14">
        <v>7840</v>
      </c>
      <c r="U816" s="12">
        <v>1400</v>
      </c>
      <c r="V816" s="13" t="s">
        <v>32</v>
      </c>
    </row>
    <row r="817" spans="1:22" ht="22.8" customHeight="1" x14ac:dyDescent="0.3">
      <c r="A817" s="5" t="s">
        <v>58</v>
      </c>
      <c r="B817" s="5">
        <v>2021</v>
      </c>
      <c r="C817" s="5" t="s">
        <v>33</v>
      </c>
      <c r="D817" s="5" t="s">
        <v>52</v>
      </c>
      <c r="E817" s="5" t="s">
        <v>53</v>
      </c>
      <c r="F817" s="5" t="s">
        <v>54</v>
      </c>
      <c r="G817" s="5" t="s">
        <v>55</v>
      </c>
      <c r="H817" s="5" t="s">
        <v>56</v>
      </c>
      <c r="I817" s="5" t="s">
        <v>57</v>
      </c>
      <c r="J817" s="5">
        <v>161</v>
      </c>
      <c r="K817" s="5">
        <v>230.23000000000002</v>
      </c>
      <c r="N817" s="1">
        <v>2024</v>
      </c>
      <c r="O817" s="1" t="s">
        <v>36</v>
      </c>
      <c r="P817" s="1" t="s">
        <v>16</v>
      </c>
      <c r="Q817" s="2" t="s">
        <v>20</v>
      </c>
      <c r="R817" s="14">
        <v>455</v>
      </c>
      <c r="S817" s="14">
        <v>4578.6000000000004</v>
      </c>
      <c r="T817" s="14">
        <v>5128.0320000000002</v>
      </c>
      <c r="U817" s="12">
        <v>915.72000000000014</v>
      </c>
      <c r="V817" s="13" t="s">
        <v>32</v>
      </c>
    </row>
    <row r="818" spans="1:22" ht="22.8" customHeight="1" x14ac:dyDescent="0.3">
      <c r="A818" s="5" t="s">
        <v>61</v>
      </c>
      <c r="B818" s="5">
        <v>2021</v>
      </c>
      <c r="C818" s="5" t="s">
        <v>33</v>
      </c>
      <c r="D818" s="5" t="s">
        <v>52</v>
      </c>
      <c r="E818" s="5" t="s">
        <v>53</v>
      </c>
      <c r="F818" s="5" t="s">
        <v>54</v>
      </c>
      <c r="G818" s="5" t="s">
        <v>55</v>
      </c>
      <c r="H818" s="5" t="s">
        <v>56</v>
      </c>
      <c r="I818" s="5" t="s">
        <v>57</v>
      </c>
      <c r="J818" s="5">
        <v>155</v>
      </c>
      <c r="K818" s="5">
        <v>221.65</v>
      </c>
      <c r="N818" s="1">
        <v>2024</v>
      </c>
      <c r="O818" s="1" t="s">
        <v>36</v>
      </c>
      <c r="P818" s="1" t="s">
        <v>18</v>
      </c>
      <c r="Q818" s="2" t="s">
        <v>79</v>
      </c>
      <c r="R818" s="15">
        <v>345</v>
      </c>
      <c r="S818" s="15">
        <v>7000</v>
      </c>
      <c r="T818" s="15">
        <v>7840</v>
      </c>
      <c r="U818" s="12">
        <v>1400</v>
      </c>
      <c r="V818" s="13" t="s">
        <v>32</v>
      </c>
    </row>
    <row r="819" spans="1:22" ht="22.8" customHeight="1" x14ac:dyDescent="0.3">
      <c r="A819" s="5" t="s">
        <v>58</v>
      </c>
      <c r="B819" s="5">
        <v>2021</v>
      </c>
      <c r="C819" s="5" t="s">
        <v>33</v>
      </c>
      <c r="D819" s="5" t="s">
        <v>52</v>
      </c>
      <c r="E819" s="5" t="s">
        <v>53</v>
      </c>
      <c r="F819" s="5" t="s">
        <v>54</v>
      </c>
      <c r="G819" s="5" t="s">
        <v>55</v>
      </c>
      <c r="H819" s="5" t="s">
        <v>56</v>
      </c>
      <c r="I819" s="5" t="s">
        <v>57</v>
      </c>
      <c r="J819" s="5">
        <v>149</v>
      </c>
      <c r="K819" s="5">
        <v>213.07</v>
      </c>
      <c r="N819" s="1">
        <v>2024</v>
      </c>
      <c r="O819" s="1" t="s">
        <v>36</v>
      </c>
      <c r="P819" s="1" t="s">
        <v>14</v>
      </c>
      <c r="Q819" s="10" t="s">
        <v>21</v>
      </c>
      <c r="R819" s="12">
        <v>122</v>
      </c>
      <c r="S819" s="12">
        <v>100</v>
      </c>
      <c r="T819" s="12">
        <v>112</v>
      </c>
      <c r="U819" s="12">
        <v>20</v>
      </c>
      <c r="V819" s="13" t="s">
        <v>12</v>
      </c>
    </row>
    <row r="820" spans="1:22" ht="22.8" customHeight="1" x14ac:dyDescent="0.3">
      <c r="A820" s="5" t="s">
        <v>51</v>
      </c>
      <c r="B820" s="5">
        <v>2021</v>
      </c>
      <c r="C820" s="5" t="s">
        <v>33</v>
      </c>
      <c r="D820" s="5" t="s">
        <v>52</v>
      </c>
      <c r="E820" s="5" t="s">
        <v>53</v>
      </c>
      <c r="F820" s="5" t="s">
        <v>54</v>
      </c>
      <c r="G820" s="5" t="s">
        <v>55</v>
      </c>
      <c r="H820" s="5" t="s">
        <v>56</v>
      </c>
      <c r="I820" s="5" t="s">
        <v>59</v>
      </c>
      <c r="J820" s="5">
        <v>173</v>
      </c>
      <c r="K820" s="5">
        <v>247.39</v>
      </c>
      <c r="N820" s="1">
        <v>2024</v>
      </c>
      <c r="O820" s="1" t="s">
        <v>36</v>
      </c>
      <c r="P820" s="1" t="s">
        <v>22</v>
      </c>
      <c r="Q820" s="2" t="s">
        <v>23</v>
      </c>
      <c r="R820" s="14">
        <v>78</v>
      </c>
      <c r="S820" s="14">
        <v>4577.2</v>
      </c>
      <c r="T820" s="14">
        <v>5126.4639999999999</v>
      </c>
      <c r="U820" s="12">
        <v>915.44</v>
      </c>
      <c r="V820" s="13" t="s">
        <v>12</v>
      </c>
    </row>
    <row r="821" spans="1:22" ht="22.8" customHeight="1" x14ac:dyDescent="0.3">
      <c r="A821" s="5" t="s">
        <v>51</v>
      </c>
      <c r="B821" s="5">
        <v>2021</v>
      </c>
      <c r="C821" s="5" t="s">
        <v>33</v>
      </c>
      <c r="D821" s="5" t="s">
        <v>52</v>
      </c>
      <c r="E821" s="5" t="s">
        <v>53</v>
      </c>
      <c r="F821" s="5" t="s">
        <v>54</v>
      </c>
      <c r="G821" s="5" t="s">
        <v>55</v>
      </c>
      <c r="H821" s="5" t="s">
        <v>56</v>
      </c>
      <c r="I821" s="5" t="s">
        <v>59</v>
      </c>
      <c r="J821" s="5">
        <v>221</v>
      </c>
      <c r="K821" s="5">
        <v>316.02999999999997</v>
      </c>
      <c r="N821" s="1">
        <v>2024</v>
      </c>
      <c r="O821" s="1" t="s">
        <v>36</v>
      </c>
      <c r="P821" s="1" t="s">
        <v>22</v>
      </c>
      <c r="Q821" s="2" t="s">
        <v>24</v>
      </c>
      <c r="R821" s="14">
        <v>76</v>
      </c>
      <c r="S821" s="14">
        <v>4576.8999999999996</v>
      </c>
      <c r="T821" s="14">
        <v>5126.1279999999997</v>
      </c>
      <c r="U821" s="12">
        <v>915.38</v>
      </c>
      <c r="V821" s="13" t="s">
        <v>12</v>
      </c>
    </row>
    <row r="822" spans="1:22" ht="22.8" customHeight="1" x14ac:dyDescent="0.3">
      <c r="A822" s="5" t="s">
        <v>58</v>
      </c>
      <c r="B822" s="5">
        <v>2021</v>
      </c>
      <c r="C822" s="5" t="s">
        <v>33</v>
      </c>
      <c r="D822" s="5" t="s">
        <v>52</v>
      </c>
      <c r="E822" s="5" t="s">
        <v>53</v>
      </c>
      <c r="F822" s="5" t="s">
        <v>54</v>
      </c>
      <c r="G822" s="5" t="s">
        <v>55</v>
      </c>
      <c r="H822" s="5" t="s">
        <v>56</v>
      </c>
      <c r="I822" s="5" t="s">
        <v>59</v>
      </c>
      <c r="J822" s="5">
        <v>783</v>
      </c>
      <c r="K822" s="5">
        <v>1119.69</v>
      </c>
      <c r="N822" s="1">
        <v>2024</v>
      </c>
      <c r="O822" s="1" t="s">
        <v>36</v>
      </c>
      <c r="P822" s="1" t="s">
        <v>22</v>
      </c>
      <c r="Q822" s="2" t="s">
        <v>25</v>
      </c>
      <c r="R822" s="14">
        <v>46</v>
      </c>
      <c r="S822" s="14">
        <v>200</v>
      </c>
      <c r="T822" s="14">
        <v>224</v>
      </c>
      <c r="U822" s="12">
        <v>40</v>
      </c>
      <c r="V822" s="13" t="s">
        <v>12</v>
      </c>
    </row>
    <row r="823" spans="1:22" ht="22.8" customHeight="1" x14ac:dyDescent="0.3">
      <c r="A823" s="5" t="s">
        <v>51</v>
      </c>
      <c r="B823" s="5">
        <v>2021</v>
      </c>
      <c r="C823" s="5" t="s">
        <v>37</v>
      </c>
      <c r="D823" s="5" t="s">
        <v>52</v>
      </c>
      <c r="E823" s="5" t="s">
        <v>53</v>
      </c>
      <c r="F823" s="5" t="s">
        <v>54</v>
      </c>
      <c r="G823" s="5" t="s">
        <v>55</v>
      </c>
      <c r="H823" s="5" t="s">
        <v>56</v>
      </c>
      <c r="I823" s="5" t="s">
        <v>57</v>
      </c>
      <c r="J823" s="5">
        <v>344</v>
      </c>
      <c r="K823" s="5">
        <v>491.91999999999996</v>
      </c>
      <c r="N823" s="1">
        <v>2024</v>
      </c>
      <c r="O823" s="1" t="s">
        <v>36</v>
      </c>
      <c r="P823" s="1" t="s">
        <v>22</v>
      </c>
      <c r="Q823" s="2" t="s">
        <v>26</v>
      </c>
      <c r="R823" s="14">
        <v>34</v>
      </c>
      <c r="S823" s="14">
        <v>4576.8</v>
      </c>
      <c r="T823" s="14">
        <v>5126.0160000000005</v>
      </c>
      <c r="U823" s="12">
        <v>915.36000000000013</v>
      </c>
      <c r="V823" s="13" t="s">
        <v>12</v>
      </c>
    </row>
    <row r="824" spans="1:22" ht="22.8" customHeight="1" x14ac:dyDescent="0.3">
      <c r="A824" s="5" t="s">
        <v>51</v>
      </c>
      <c r="B824" s="5">
        <v>2021</v>
      </c>
      <c r="C824" s="5" t="s">
        <v>37</v>
      </c>
      <c r="D824" s="5" t="s">
        <v>52</v>
      </c>
      <c r="E824" s="5" t="s">
        <v>53</v>
      </c>
      <c r="F824" s="5" t="s">
        <v>54</v>
      </c>
      <c r="G824" s="5" t="s">
        <v>55</v>
      </c>
      <c r="H824" s="5" t="s">
        <v>56</v>
      </c>
      <c r="I824" s="5" t="s">
        <v>57</v>
      </c>
      <c r="J824" s="5">
        <v>338</v>
      </c>
      <c r="K824" s="5">
        <v>483.34000000000003</v>
      </c>
      <c r="N824" s="1">
        <v>2024</v>
      </c>
      <c r="O824" s="1" t="s">
        <v>36</v>
      </c>
      <c r="P824" s="1" t="s">
        <v>14</v>
      </c>
      <c r="Q824" s="10" t="s">
        <v>27</v>
      </c>
      <c r="R824" s="12">
        <v>7</v>
      </c>
      <c r="S824" s="12">
        <v>200</v>
      </c>
      <c r="T824" s="12">
        <v>224</v>
      </c>
      <c r="U824" s="12">
        <v>40</v>
      </c>
      <c r="V824" s="13" t="s">
        <v>12</v>
      </c>
    </row>
    <row r="825" spans="1:22" ht="22.8" customHeight="1" x14ac:dyDescent="0.3">
      <c r="A825" s="5" t="s">
        <v>51</v>
      </c>
      <c r="B825" s="5">
        <v>2021</v>
      </c>
      <c r="C825" s="5" t="s">
        <v>37</v>
      </c>
      <c r="D825" s="5" t="s">
        <v>52</v>
      </c>
      <c r="E825" s="5" t="s">
        <v>53</v>
      </c>
      <c r="F825" s="5" t="s">
        <v>54</v>
      </c>
      <c r="G825" s="5" t="s">
        <v>55</v>
      </c>
      <c r="H825" s="5" t="s">
        <v>56</v>
      </c>
      <c r="I825" s="5" t="s">
        <v>57</v>
      </c>
      <c r="J825" s="5">
        <v>332</v>
      </c>
      <c r="K825" s="5">
        <v>474.76</v>
      </c>
      <c r="N825" s="1">
        <v>2024</v>
      </c>
      <c r="O825" s="1" t="s">
        <v>36</v>
      </c>
      <c r="P825" s="1" t="s">
        <v>22</v>
      </c>
      <c r="Q825" s="2" t="s">
        <v>29</v>
      </c>
      <c r="R825" s="14">
        <v>3</v>
      </c>
      <c r="S825" s="14">
        <v>4577.3</v>
      </c>
      <c r="T825" s="14">
        <v>5126.576</v>
      </c>
      <c r="U825" s="12">
        <v>915.46</v>
      </c>
      <c r="V825" s="13" t="s">
        <v>12</v>
      </c>
    </row>
    <row r="826" spans="1:22" ht="22.8" customHeight="1" x14ac:dyDescent="0.3">
      <c r="A826" s="5" t="s">
        <v>60</v>
      </c>
      <c r="B826" s="5">
        <v>2021</v>
      </c>
      <c r="C826" s="5" t="s">
        <v>37</v>
      </c>
      <c r="D826" s="5" t="s">
        <v>52</v>
      </c>
      <c r="E826" s="5" t="s">
        <v>53</v>
      </c>
      <c r="F826" s="5" t="s">
        <v>54</v>
      </c>
      <c r="G826" s="5" t="s">
        <v>55</v>
      </c>
      <c r="H826" s="5" t="s">
        <v>56</v>
      </c>
      <c r="I826" s="5" t="s">
        <v>59</v>
      </c>
      <c r="J826" s="5">
        <v>152</v>
      </c>
      <c r="K826" s="5">
        <v>206.72</v>
      </c>
      <c r="N826" s="1">
        <v>2024</v>
      </c>
      <c r="O826" s="1" t="s">
        <v>36</v>
      </c>
      <c r="P826" s="1" t="s">
        <v>28</v>
      </c>
      <c r="Q826" s="2" t="s">
        <v>28</v>
      </c>
      <c r="R826" s="14">
        <v>2</v>
      </c>
      <c r="S826" s="14">
        <v>6600</v>
      </c>
      <c r="T826" s="14">
        <v>7392</v>
      </c>
      <c r="U826" s="12">
        <v>1320</v>
      </c>
      <c r="V826" s="13" t="s">
        <v>12</v>
      </c>
    </row>
    <row r="827" spans="1:22" ht="22.8" customHeight="1" x14ac:dyDescent="0.3">
      <c r="A827" s="5" t="s">
        <v>60</v>
      </c>
      <c r="B827" s="5">
        <v>2021</v>
      </c>
      <c r="C827" s="5" t="s">
        <v>37</v>
      </c>
      <c r="D827" s="5" t="s">
        <v>52</v>
      </c>
      <c r="E827" s="5" t="s">
        <v>53</v>
      </c>
      <c r="F827" s="5" t="s">
        <v>54</v>
      </c>
      <c r="G827" s="5" t="s">
        <v>55</v>
      </c>
      <c r="H827" s="5" t="s">
        <v>56</v>
      </c>
      <c r="I827" s="5" t="s">
        <v>59</v>
      </c>
      <c r="J827" s="5">
        <v>368</v>
      </c>
      <c r="K827" s="5">
        <v>526.24</v>
      </c>
      <c r="N827" s="1">
        <v>2024</v>
      </c>
      <c r="O827" s="1" t="s">
        <v>37</v>
      </c>
      <c r="P827" s="1" t="s">
        <v>10</v>
      </c>
      <c r="Q827" s="10" t="s">
        <v>11</v>
      </c>
      <c r="R827" s="12">
        <v>3566</v>
      </c>
      <c r="S827" s="12">
        <v>4577.3</v>
      </c>
      <c r="T827" s="12">
        <v>5126.576</v>
      </c>
      <c r="U827" s="12">
        <v>915.46</v>
      </c>
      <c r="V827" s="13" t="s">
        <v>12</v>
      </c>
    </row>
    <row r="828" spans="1:22" ht="22.8" customHeight="1" x14ac:dyDescent="0.3">
      <c r="A828" s="5" t="s">
        <v>62</v>
      </c>
      <c r="B828" s="5">
        <v>2021</v>
      </c>
      <c r="C828" s="5" t="s">
        <v>37</v>
      </c>
      <c r="D828" s="5" t="s">
        <v>52</v>
      </c>
      <c r="E828" s="5" t="s">
        <v>53</v>
      </c>
      <c r="F828" s="5" t="s">
        <v>54</v>
      </c>
      <c r="G828" s="5" t="s">
        <v>55</v>
      </c>
      <c r="H828" s="5" t="s">
        <v>56</v>
      </c>
      <c r="I828" s="5" t="s">
        <v>59</v>
      </c>
      <c r="J828" s="5">
        <v>148</v>
      </c>
      <c r="K828" s="5">
        <v>211.64</v>
      </c>
      <c r="N828" s="1">
        <v>2024</v>
      </c>
      <c r="O828" s="1" t="s">
        <v>37</v>
      </c>
      <c r="P828" s="1" t="s">
        <v>10</v>
      </c>
      <c r="Q828" s="10" t="s">
        <v>13</v>
      </c>
      <c r="R828" s="12">
        <v>2498</v>
      </c>
      <c r="S828" s="12">
        <v>8000</v>
      </c>
      <c r="T828" s="12">
        <v>8960</v>
      </c>
      <c r="U828" s="12">
        <v>1600</v>
      </c>
      <c r="V828" s="13" t="s">
        <v>12</v>
      </c>
    </row>
    <row r="829" spans="1:22" ht="22.8" customHeight="1" x14ac:dyDescent="0.3">
      <c r="A829" s="5" t="s">
        <v>51</v>
      </c>
      <c r="B829" s="5">
        <v>2021</v>
      </c>
      <c r="C829" s="5" t="s">
        <v>37</v>
      </c>
      <c r="D829" s="5" t="s">
        <v>52</v>
      </c>
      <c r="E829" s="5" t="s">
        <v>53</v>
      </c>
      <c r="F829" s="5" t="s">
        <v>54</v>
      </c>
      <c r="G829" s="5" t="s">
        <v>55</v>
      </c>
      <c r="H829" s="5" t="s">
        <v>56</v>
      </c>
      <c r="I829" s="5" t="s">
        <v>59</v>
      </c>
      <c r="J829" s="5">
        <v>196</v>
      </c>
      <c r="K829" s="5">
        <v>280.27999999999997</v>
      </c>
      <c r="N829" s="1">
        <v>2024</v>
      </c>
      <c r="O829" s="1" t="s">
        <v>37</v>
      </c>
      <c r="P829" s="1" t="s">
        <v>14</v>
      </c>
      <c r="Q829" s="10" t="s">
        <v>15</v>
      </c>
      <c r="R829" s="12">
        <v>1245</v>
      </c>
      <c r="S829" s="12">
        <v>4577.2</v>
      </c>
      <c r="T829" s="12">
        <v>5126.4639999999999</v>
      </c>
      <c r="U829" s="12">
        <v>915.44</v>
      </c>
      <c r="V829" s="13" t="s">
        <v>12</v>
      </c>
    </row>
    <row r="830" spans="1:22" ht="22.8" customHeight="1" x14ac:dyDescent="0.3">
      <c r="A830" s="5" t="s">
        <v>51</v>
      </c>
      <c r="B830" s="5">
        <v>2021</v>
      </c>
      <c r="C830" s="5" t="s">
        <v>37</v>
      </c>
      <c r="D830" s="5" t="s">
        <v>52</v>
      </c>
      <c r="E830" s="5" t="s">
        <v>53</v>
      </c>
      <c r="F830" s="5" t="s">
        <v>54</v>
      </c>
      <c r="G830" s="5" t="s">
        <v>55</v>
      </c>
      <c r="H830" s="5" t="s">
        <v>56</v>
      </c>
      <c r="I830" s="5" t="s">
        <v>59</v>
      </c>
      <c r="J830" s="5">
        <v>370</v>
      </c>
      <c r="K830" s="5">
        <v>529.1</v>
      </c>
      <c r="N830" s="1">
        <v>2024</v>
      </c>
      <c r="O830" s="1" t="s">
        <v>37</v>
      </c>
      <c r="P830" s="1" t="s">
        <v>16</v>
      </c>
      <c r="Q830" s="2" t="s">
        <v>17</v>
      </c>
      <c r="R830" s="14">
        <v>644</v>
      </c>
      <c r="S830" s="14">
        <v>5743.5</v>
      </c>
      <c r="T830" s="14">
        <v>6432.72</v>
      </c>
      <c r="U830" s="12">
        <v>1148.7</v>
      </c>
      <c r="V830" s="13" t="s">
        <v>12</v>
      </c>
    </row>
    <row r="831" spans="1:22" ht="22.8" customHeight="1" x14ac:dyDescent="0.3">
      <c r="A831" s="5" t="s">
        <v>60</v>
      </c>
      <c r="B831" s="5">
        <v>2021</v>
      </c>
      <c r="C831" s="5" t="s">
        <v>37</v>
      </c>
      <c r="D831" s="5" t="s">
        <v>52</v>
      </c>
      <c r="E831" s="5" t="s">
        <v>53</v>
      </c>
      <c r="F831" s="5" t="s">
        <v>54</v>
      </c>
      <c r="G831" s="5" t="s">
        <v>55</v>
      </c>
      <c r="H831" s="5" t="s">
        <v>56</v>
      </c>
      <c r="I831" s="5" t="s">
        <v>57</v>
      </c>
      <c r="J831" s="5">
        <v>342</v>
      </c>
      <c r="K831" s="5">
        <v>526.24</v>
      </c>
      <c r="N831" s="1">
        <v>2024</v>
      </c>
      <c r="O831" s="1" t="s">
        <v>37</v>
      </c>
      <c r="P831" s="1" t="s">
        <v>18</v>
      </c>
      <c r="Q831" s="2" t="s">
        <v>19</v>
      </c>
      <c r="R831" s="14">
        <v>643</v>
      </c>
      <c r="S831" s="14">
        <v>7000</v>
      </c>
      <c r="T831" s="14">
        <v>7840</v>
      </c>
      <c r="U831" s="12">
        <v>1400</v>
      </c>
      <c r="V831" s="13" t="s">
        <v>12</v>
      </c>
    </row>
    <row r="832" spans="1:22" ht="22.8" customHeight="1" x14ac:dyDescent="0.3">
      <c r="A832" s="5" t="s">
        <v>58</v>
      </c>
      <c r="B832" s="5">
        <v>2021</v>
      </c>
      <c r="C832" s="5" t="s">
        <v>37</v>
      </c>
      <c r="D832" s="5" t="s">
        <v>52</v>
      </c>
      <c r="E832" s="5" t="s">
        <v>53</v>
      </c>
      <c r="F832" s="5" t="s">
        <v>54</v>
      </c>
      <c r="G832" s="5" t="s">
        <v>55</v>
      </c>
      <c r="H832" s="5" t="s">
        <v>56</v>
      </c>
      <c r="I832" s="5" t="s">
        <v>57</v>
      </c>
      <c r="J832" s="5">
        <v>336</v>
      </c>
      <c r="K832" s="5">
        <v>526.24</v>
      </c>
      <c r="N832" s="1">
        <v>2024</v>
      </c>
      <c r="O832" s="1" t="s">
        <v>37</v>
      </c>
      <c r="P832" s="1" t="s">
        <v>16</v>
      </c>
      <c r="Q832" s="2" t="s">
        <v>20</v>
      </c>
      <c r="R832" s="14">
        <v>455</v>
      </c>
      <c r="S832" s="14">
        <v>4578.6000000000004</v>
      </c>
      <c r="T832" s="14">
        <v>5128.0320000000002</v>
      </c>
      <c r="U832" s="12">
        <v>915.72000000000014</v>
      </c>
      <c r="V832" s="13" t="s">
        <v>12</v>
      </c>
    </row>
    <row r="833" spans="1:22" ht="22.8" customHeight="1" x14ac:dyDescent="0.3">
      <c r="A833" s="5" t="s">
        <v>51</v>
      </c>
      <c r="B833" s="5">
        <v>2021</v>
      </c>
      <c r="C833" s="5" t="s">
        <v>37</v>
      </c>
      <c r="D833" s="5" t="s">
        <v>52</v>
      </c>
      <c r="E833" s="5" t="s">
        <v>53</v>
      </c>
      <c r="F833" s="5" t="s">
        <v>54</v>
      </c>
      <c r="G833" s="5" t="s">
        <v>55</v>
      </c>
      <c r="H833" s="5" t="s">
        <v>56</v>
      </c>
      <c r="I833" s="5" t="s">
        <v>57</v>
      </c>
      <c r="J833" s="5">
        <v>330</v>
      </c>
      <c r="K833" s="5">
        <v>526.24</v>
      </c>
      <c r="N833" s="1">
        <v>2024</v>
      </c>
      <c r="O833" s="1" t="s">
        <v>37</v>
      </c>
      <c r="P833" s="1" t="s">
        <v>18</v>
      </c>
      <c r="Q833" s="2" t="s">
        <v>79</v>
      </c>
      <c r="R833" s="15">
        <v>345</v>
      </c>
      <c r="S833" s="15">
        <v>7000</v>
      </c>
      <c r="T833" s="15">
        <v>7840</v>
      </c>
      <c r="U833" s="12">
        <v>1400</v>
      </c>
      <c r="V833" s="13" t="s">
        <v>12</v>
      </c>
    </row>
    <row r="834" spans="1:22" ht="22.8" customHeight="1" x14ac:dyDescent="0.3">
      <c r="A834" s="5" t="s">
        <v>51</v>
      </c>
      <c r="B834" s="5">
        <v>2021</v>
      </c>
      <c r="C834" s="5" t="s">
        <v>37</v>
      </c>
      <c r="D834" s="5" t="s">
        <v>52</v>
      </c>
      <c r="E834" s="5" t="s">
        <v>53</v>
      </c>
      <c r="F834" s="5" t="s">
        <v>54</v>
      </c>
      <c r="G834" s="5" t="s">
        <v>55</v>
      </c>
      <c r="H834" s="5" t="s">
        <v>56</v>
      </c>
      <c r="I834" s="5" t="s">
        <v>59</v>
      </c>
      <c r="J834" s="5">
        <v>691</v>
      </c>
      <c r="K834" s="5">
        <v>988.13</v>
      </c>
      <c r="N834" s="1">
        <v>2024</v>
      </c>
      <c r="O834" s="1" t="s">
        <v>37</v>
      </c>
      <c r="P834" s="1" t="s">
        <v>14</v>
      </c>
      <c r="Q834" s="10" t="s">
        <v>21</v>
      </c>
      <c r="R834" s="12">
        <v>122</v>
      </c>
      <c r="S834" s="12">
        <v>100</v>
      </c>
      <c r="T834" s="12">
        <v>112</v>
      </c>
      <c r="U834" s="12">
        <v>20</v>
      </c>
      <c r="V834" s="13" t="s">
        <v>12</v>
      </c>
    </row>
    <row r="835" spans="1:22" ht="22.8" customHeight="1" x14ac:dyDescent="0.3">
      <c r="A835" s="5" t="s">
        <v>51</v>
      </c>
      <c r="B835" s="5">
        <v>2021</v>
      </c>
      <c r="C835" s="5" t="s">
        <v>37</v>
      </c>
      <c r="D835" s="5" t="s">
        <v>52</v>
      </c>
      <c r="E835" s="5" t="s">
        <v>53</v>
      </c>
      <c r="F835" s="5" t="s">
        <v>54</v>
      </c>
      <c r="G835" s="5" t="s">
        <v>55</v>
      </c>
      <c r="H835" s="5" t="s">
        <v>56</v>
      </c>
      <c r="I835" s="5" t="s">
        <v>59</v>
      </c>
      <c r="J835" s="5">
        <v>724</v>
      </c>
      <c r="K835" s="5">
        <v>1035.32</v>
      </c>
      <c r="N835" s="1">
        <v>2024</v>
      </c>
      <c r="O835" s="1" t="s">
        <v>37</v>
      </c>
      <c r="P835" s="1" t="s">
        <v>22</v>
      </c>
      <c r="Q835" s="2" t="s">
        <v>23</v>
      </c>
      <c r="R835" s="14">
        <v>78</v>
      </c>
      <c r="S835" s="14">
        <v>4577.2</v>
      </c>
      <c r="T835" s="14">
        <v>5126.4639999999999</v>
      </c>
      <c r="U835" s="12">
        <v>915.44</v>
      </c>
      <c r="V835" s="13" t="s">
        <v>12</v>
      </c>
    </row>
    <row r="836" spans="1:22" ht="22.8" customHeight="1" x14ac:dyDescent="0.3">
      <c r="A836" s="5" t="s">
        <v>58</v>
      </c>
      <c r="B836" s="5">
        <v>2021</v>
      </c>
      <c r="C836" s="5" t="s">
        <v>37</v>
      </c>
      <c r="D836" s="5" t="s">
        <v>52</v>
      </c>
      <c r="E836" s="5" t="s">
        <v>53</v>
      </c>
      <c r="F836" s="5" t="s">
        <v>54</v>
      </c>
      <c r="G836" s="5" t="s">
        <v>55</v>
      </c>
      <c r="H836" s="5" t="s">
        <v>56</v>
      </c>
      <c r="I836" s="5" t="s">
        <v>59</v>
      </c>
      <c r="J836" s="5">
        <v>777</v>
      </c>
      <c r="K836" s="5">
        <v>1111.1100000000001</v>
      </c>
      <c r="N836" s="1">
        <v>2024</v>
      </c>
      <c r="O836" s="1" t="s">
        <v>37</v>
      </c>
      <c r="P836" s="1" t="s">
        <v>22</v>
      </c>
      <c r="Q836" s="2" t="s">
        <v>24</v>
      </c>
      <c r="R836" s="14">
        <v>76</v>
      </c>
      <c r="S836" s="14">
        <v>4576.8999999999996</v>
      </c>
      <c r="T836" s="14">
        <v>5126.1279999999997</v>
      </c>
      <c r="U836" s="12">
        <v>915.38</v>
      </c>
      <c r="V836" s="13" t="s">
        <v>12</v>
      </c>
    </row>
    <row r="837" spans="1:22" ht="22.8" customHeight="1" x14ac:dyDescent="0.3">
      <c r="A837" s="5" t="s">
        <v>51</v>
      </c>
      <c r="B837" s="5">
        <v>2021</v>
      </c>
      <c r="C837" s="5" t="s">
        <v>37</v>
      </c>
      <c r="D837" s="5" t="s">
        <v>52</v>
      </c>
      <c r="E837" s="5" t="s">
        <v>53</v>
      </c>
      <c r="F837" s="5" t="s">
        <v>54</v>
      </c>
      <c r="G837" s="5" t="s">
        <v>55</v>
      </c>
      <c r="H837" s="5" t="s">
        <v>56</v>
      </c>
      <c r="I837" s="5" t="s">
        <v>57</v>
      </c>
      <c r="J837" s="5">
        <v>339</v>
      </c>
      <c r="K837" s="5">
        <v>484.77</v>
      </c>
      <c r="N837" s="1">
        <v>2024</v>
      </c>
      <c r="O837" s="1" t="s">
        <v>37</v>
      </c>
      <c r="P837" s="1" t="s">
        <v>22</v>
      </c>
      <c r="Q837" s="2" t="s">
        <v>25</v>
      </c>
      <c r="R837" s="14">
        <v>46</v>
      </c>
      <c r="S837" s="14">
        <v>200</v>
      </c>
      <c r="T837" s="14">
        <v>224</v>
      </c>
      <c r="U837" s="12">
        <v>40</v>
      </c>
      <c r="V837" s="13" t="s">
        <v>12</v>
      </c>
    </row>
    <row r="838" spans="1:22" ht="22.8" customHeight="1" x14ac:dyDescent="0.3">
      <c r="A838" s="5" t="s">
        <v>51</v>
      </c>
      <c r="B838" s="5">
        <v>2021</v>
      </c>
      <c r="C838" s="5" t="s">
        <v>37</v>
      </c>
      <c r="D838" s="5" t="s">
        <v>52</v>
      </c>
      <c r="E838" s="5" t="s">
        <v>53</v>
      </c>
      <c r="F838" s="5" t="s">
        <v>54</v>
      </c>
      <c r="G838" s="5" t="s">
        <v>55</v>
      </c>
      <c r="H838" s="5" t="s">
        <v>56</v>
      </c>
      <c r="I838" s="5" t="s">
        <v>57</v>
      </c>
      <c r="J838" s="5">
        <v>333</v>
      </c>
      <c r="K838" s="5">
        <v>476.19</v>
      </c>
      <c r="N838" s="1">
        <v>2024</v>
      </c>
      <c r="O838" s="1" t="s">
        <v>37</v>
      </c>
      <c r="P838" s="1" t="s">
        <v>22</v>
      </c>
      <c r="Q838" s="2" t="s">
        <v>26</v>
      </c>
      <c r="R838" s="14">
        <v>34</v>
      </c>
      <c r="S838" s="14">
        <v>4576.8</v>
      </c>
      <c r="T838" s="14">
        <v>5126.0160000000005</v>
      </c>
      <c r="U838" s="12">
        <v>915.36000000000013</v>
      </c>
      <c r="V838" s="13" t="s">
        <v>12</v>
      </c>
    </row>
    <row r="839" spans="1:22" ht="22.8" customHeight="1" x14ac:dyDescent="0.3">
      <c r="A839" s="5" t="s">
        <v>58</v>
      </c>
      <c r="B839" s="5">
        <v>2021</v>
      </c>
      <c r="C839" s="5" t="s">
        <v>37</v>
      </c>
      <c r="D839" s="5" t="s">
        <v>52</v>
      </c>
      <c r="E839" s="5" t="s">
        <v>53</v>
      </c>
      <c r="F839" s="5" t="s">
        <v>54</v>
      </c>
      <c r="G839" s="5" t="s">
        <v>55</v>
      </c>
      <c r="H839" s="5" t="s">
        <v>56</v>
      </c>
      <c r="I839" s="5" t="s">
        <v>59</v>
      </c>
      <c r="J839" s="5">
        <v>153</v>
      </c>
      <c r="K839" s="5">
        <v>218.79</v>
      </c>
      <c r="N839" s="1">
        <v>2024</v>
      </c>
      <c r="O839" s="1" t="s">
        <v>37</v>
      </c>
      <c r="P839" s="1" t="s">
        <v>14</v>
      </c>
      <c r="Q839" s="10" t="s">
        <v>27</v>
      </c>
      <c r="R839" s="12">
        <v>7</v>
      </c>
      <c r="S839" s="12">
        <v>200</v>
      </c>
      <c r="T839" s="12">
        <v>224</v>
      </c>
      <c r="U839" s="12">
        <v>40</v>
      </c>
      <c r="V839" s="13" t="s">
        <v>12</v>
      </c>
    </row>
    <row r="840" spans="1:22" ht="22.8" customHeight="1" x14ac:dyDescent="0.3">
      <c r="A840" s="5" t="s">
        <v>51</v>
      </c>
      <c r="B840" s="5">
        <v>2021</v>
      </c>
      <c r="C840" s="5" t="s">
        <v>37</v>
      </c>
      <c r="D840" s="5" t="s">
        <v>52</v>
      </c>
      <c r="E840" s="5" t="s">
        <v>53</v>
      </c>
      <c r="F840" s="5" t="s">
        <v>54</v>
      </c>
      <c r="G840" s="5" t="s">
        <v>55</v>
      </c>
      <c r="H840" s="5" t="s">
        <v>56</v>
      </c>
      <c r="I840" s="5" t="s">
        <v>59</v>
      </c>
      <c r="J840" s="5">
        <v>764</v>
      </c>
      <c r="K840" s="5">
        <v>526.24</v>
      </c>
      <c r="N840" s="1">
        <v>2024</v>
      </c>
      <c r="O840" s="1" t="s">
        <v>37</v>
      </c>
      <c r="P840" s="1" t="s">
        <v>22</v>
      </c>
      <c r="Q840" s="2" t="s">
        <v>29</v>
      </c>
      <c r="R840" s="14">
        <v>3</v>
      </c>
      <c r="S840" s="14">
        <v>4577.3</v>
      </c>
      <c r="T840" s="14">
        <v>5126.576</v>
      </c>
      <c r="U840" s="12">
        <v>915.46</v>
      </c>
      <c r="V840" s="13" t="s">
        <v>12</v>
      </c>
    </row>
    <row r="841" spans="1:22" ht="22.8" customHeight="1" x14ac:dyDescent="0.3">
      <c r="A841" s="5" t="s">
        <v>51</v>
      </c>
      <c r="B841" s="5">
        <v>2021</v>
      </c>
      <c r="C841" s="5" t="s">
        <v>37</v>
      </c>
      <c r="D841" s="5" t="s">
        <v>52</v>
      </c>
      <c r="E841" s="5" t="s">
        <v>53</v>
      </c>
      <c r="F841" s="5" t="s">
        <v>54</v>
      </c>
      <c r="G841" s="5" t="s">
        <v>55</v>
      </c>
      <c r="H841" s="5" t="s">
        <v>56</v>
      </c>
      <c r="I841" s="5" t="s">
        <v>59</v>
      </c>
      <c r="J841" s="5">
        <v>817</v>
      </c>
      <c r="K841" s="5">
        <v>526.24</v>
      </c>
      <c r="N841" s="1">
        <v>2024</v>
      </c>
      <c r="O841" s="1" t="s">
        <v>37</v>
      </c>
      <c r="P841" s="1" t="s">
        <v>28</v>
      </c>
      <c r="Q841" s="2" t="s">
        <v>28</v>
      </c>
      <c r="R841" s="14">
        <v>2</v>
      </c>
      <c r="S841" s="14">
        <v>6600</v>
      </c>
      <c r="T841" s="14">
        <v>7392</v>
      </c>
      <c r="U841" s="12">
        <v>1320</v>
      </c>
      <c r="V841" s="13" t="s">
        <v>12</v>
      </c>
    </row>
    <row r="842" spans="1:22" ht="22.8" customHeight="1" x14ac:dyDescent="0.3">
      <c r="A842" s="5" t="s">
        <v>51</v>
      </c>
      <c r="B842" s="5">
        <v>2021</v>
      </c>
      <c r="C842" s="5" t="s">
        <v>37</v>
      </c>
      <c r="D842" s="5" t="s">
        <v>52</v>
      </c>
      <c r="E842" s="5" t="s">
        <v>53</v>
      </c>
      <c r="F842" s="5" t="s">
        <v>54</v>
      </c>
      <c r="G842" s="5" t="s">
        <v>55</v>
      </c>
      <c r="H842" s="5" t="s">
        <v>56</v>
      </c>
      <c r="I842" s="5" t="s">
        <v>59</v>
      </c>
      <c r="J842" s="5">
        <v>151</v>
      </c>
      <c r="K842" s="5">
        <v>215.93</v>
      </c>
      <c r="N842" s="1">
        <v>2024</v>
      </c>
      <c r="O842" s="1" t="s">
        <v>38</v>
      </c>
      <c r="P842" s="1" t="s">
        <v>10</v>
      </c>
      <c r="Q842" s="10" t="s">
        <v>11</v>
      </c>
      <c r="R842" s="12">
        <v>3566</v>
      </c>
      <c r="S842" s="12">
        <v>4577.3</v>
      </c>
      <c r="T842" s="12">
        <v>5126.576</v>
      </c>
      <c r="U842" s="12">
        <v>915.46</v>
      </c>
      <c r="V842" s="13" t="s">
        <v>12</v>
      </c>
    </row>
    <row r="843" spans="1:22" ht="22.8" customHeight="1" x14ac:dyDescent="0.3">
      <c r="A843" s="5" t="s">
        <v>60</v>
      </c>
      <c r="B843" s="5">
        <v>2021</v>
      </c>
      <c r="C843" s="5" t="s">
        <v>37</v>
      </c>
      <c r="D843" s="5" t="s">
        <v>52</v>
      </c>
      <c r="E843" s="5" t="s">
        <v>53</v>
      </c>
      <c r="F843" s="5" t="s">
        <v>54</v>
      </c>
      <c r="G843" s="5" t="s">
        <v>55</v>
      </c>
      <c r="H843" s="5" t="s">
        <v>56</v>
      </c>
      <c r="I843" s="5" t="s">
        <v>59</v>
      </c>
      <c r="J843" s="5">
        <v>199</v>
      </c>
      <c r="K843" s="5">
        <v>284.57</v>
      </c>
      <c r="N843" s="1">
        <v>2024</v>
      </c>
      <c r="O843" s="1" t="s">
        <v>38</v>
      </c>
      <c r="P843" s="1" t="s">
        <v>10</v>
      </c>
      <c r="Q843" s="10" t="s">
        <v>13</v>
      </c>
      <c r="R843" s="12">
        <v>2498</v>
      </c>
      <c r="S843" s="12">
        <v>8000</v>
      </c>
      <c r="T843" s="12">
        <v>8960</v>
      </c>
      <c r="U843" s="12">
        <v>1600</v>
      </c>
      <c r="V843" s="13" t="s">
        <v>12</v>
      </c>
    </row>
    <row r="844" spans="1:22" ht="22.8" customHeight="1" x14ac:dyDescent="0.3">
      <c r="A844" s="5" t="s">
        <v>62</v>
      </c>
      <c r="B844" s="5">
        <v>2021</v>
      </c>
      <c r="C844" s="5" t="s">
        <v>37</v>
      </c>
      <c r="D844" s="5" t="s">
        <v>52</v>
      </c>
      <c r="E844" s="5" t="s">
        <v>53</v>
      </c>
      <c r="F844" s="5" t="s">
        <v>54</v>
      </c>
      <c r="G844" s="5" t="s">
        <v>55</v>
      </c>
      <c r="H844" s="5" t="s">
        <v>56</v>
      </c>
      <c r="I844" s="5" t="s">
        <v>59</v>
      </c>
      <c r="J844" s="5">
        <v>367</v>
      </c>
      <c r="K844" s="5">
        <v>524.80999999999995</v>
      </c>
      <c r="N844" s="1">
        <v>2024</v>
      </c>
      <c r="O844" s="1" t="s">
        <v>38</v>
      </c>
      <c r="P844" s="1" t="s">
        <v>14</v>
      </c>
      <c r="Q844" s="10" t="s">
        <v>15</v>
      </c>
      <c r="R844" s="12">
        <v>1245</v>
      </c>
      <c r="S844" s="12">
        <v>4577.2</v>
      </c>
      <c r="T844" s="12">
        <v>5126.4639999999999</v>
      </c>
      <c r="U844" s="12">
        <v>915.44</v>
      </c>
      <c r="V844" s="13" t="s">
        <v>12</v>
      </c>
    </row>
    <row r="845" spans="1:22" ht="22.8" customHeight="1" x14ac:dyDescent="0.3">
      <c r="A845" s="5" t="s">
        <v>51</v>
      </c>
      <c r="B845" s="5">
        <v>2021</v>
      </c>
      <c r="C845" s="5" t="s">
        <v>37</v>
      </c>
      <c r="D845" s="5" t="s">
        <v>52</v>
      </c>
      <c r="E845" s="5" t="s">
        <v>53</v>
      </c>
      <c r="F845" s="5" t="s">
        <v>54</v>
      </c>
      <c r="G845" s="5" t="s">
        <v>55</v>
      </c>
      <c r="H845" s="5" t="s">
        <v>56</v>
      </c>
      <c r="I845" s="5" t="s">
        <v>57</v>
      </c>
      <c r="J845" s="5">
        <v>341</v>
      </c>
      <c r="K845" s="5">
        <v>487.63</v>
      </c>
      <c r="N845" s="1">
        <v>2024</v>
      </c>
      <c r="O845" s="1" t="s">
        <v>38</v>
      </c>
      <c r="P845" s="1" t="s">
        <v>16</v>
      </c>
      <c r="Q845" s="2" t="s">
        <v>17</v>
      </c>
      <c r="R845" s="14">
        <v>644</v>
      </c>
      <c r="S845" s="14">
        <v>5743.5</v>
      </c>
      <c r="T845" s="14">
        <v>6432.72</v>
      </c>
      <c r="U845" s="12">
        <v>1148.7</v>
      </c>
      <c r="V845" s="13" t="s">
        <v>12</v>
      </c>
    </row>
    <row r="846" spans="1:22" ht="22.8" customHeight="1" x14ac:dyDescent="0.3">
      <c r="A846" s="5" t="s">
        <v>62</v>
      </c>
      <c r="B846" s="5">
        <v>2021</v>
      </c>
      <c r="C846" s="5" t="s">
        <v>37</v>
      </c>
      <c r="D846" s="5" t="s">
        <v>52</v>
      </c>
      <c r="E846" s="5" t="s">
        <v>53</v>
      </c>
      <c r="F846" s="5" t="s">
        <v>54</v>
      </c>
      <c r="G846" s="5" t="s">
        <v>55</v>
      </c>
      <c r="H846" s="5" t="s">
        <v>56</v>
      </c>
      <c r="I846" s="5" t="s">
        <v>57</v>
      </c>
      <c r="J846" s="5">
        <v>335</v>
      </c>
      <c r="K846" s="5">
        <v>479.05</v>
      </c>
      <c r="N846" s="1">
        <v>2024</v>
      </c>
      <c r="O846" s="1" t="s">
        <v>38</v>
      </c>
      <c r="P846" s="1" t="s">
        <v>18</v>
      </c>
      <c r="Q846" s="2" t="s">
        <v>19</v>
      </c>
      <c r="R846" s="14">
        <v>643</v>
      </c>
      <c r="S846" s="14">
        <v>7000</v>
      </c>
      <c r="T846" s="14">
        <v>7840</v>
      </c>
      <c r="U846" s="12">
        <v>1400</v>
      </c>
      <c r="V846" s="13" t="s">
        <v>12</v>
      </c>
    </row>
    <row r="847" spans="1:22" ht="22.8" customHeight="1" x14ac:dyDescent="0.3">
      <c r="A847" s="5" t="s">
        <v>58</v>
      </c>
      <c r="B847" s="5">
        <v>2021</v>
      </c>
      <c r="C847" s="5" t="s">
        <v>37</v>
      </c>
      <c r="D847" s="5" t="s">
        <v>52</v>
      </c>
      <c r="E847" s="5" t="s">
        <v>53</v>
      </c>
      <c r="F847" s="5" t="s">
        <v>54</v>
      </c>
      <c r="G847" s="5" t="s">
        <v>55</v>
      </c>
      <c r="H847" s="5" t="s">
        <v>56</v>
      </c>
      <c r="I847" s="5" t="s">
        <v>57</v>
      </c>
      <c r="J847" s="5">
        <v>329</v>
      </c>
      <c r="K847" s="5">
        <v>470.47</v>
      </c>
      <c r="N847" s="1">
        <v>2024</v>
      </c>
      <c r="O847" s="1" t="s">
        <v>38</v>
      </c>
      <c r="P847" s="1" t="s">
        <v>16</v>
      </c>
      <c r="Q847" s="2" t="s">
        <v>20</v>
      </c>
      <c r="R847" s="14">
        <v>455</v>
      </c>
      <c r="S847" s="14">
        <v>4578.6000000000004</v>
      </c>
      <c r="T847" s="14">
        <v>5128.0320000000002</v>
      </c>
      <c r="U847" s="12">
        <v>915.72000000000014</v>
      </c>
      <c r="V847" s="13" t="s">
        <v>12</v>
      </c>
    </row>
    <row r="848" spans="1:22" ht="22.8" customHeight="1" x14ac:dyDescent="0.3">
      <c r="A848" s="5" t="s">
        <v>60</v>
      </c>
      <c r="B848" s="5">
        <v>2021</v>
      </c>
      <c r="C848" s="5" t="s">
        <v>37</v>
      </c>
      <c r="D848" s="5" t="s">
        <v>52</v>
      </c>
      <c r="E848" s="5" t="s">
        <v>53</v>
      </c>
      <c r="F848" s="5" t="s">
        <v>54</v>
      </c>
      <c r="G848" s="5" t="s">
        <v>55</v>
      </c>
      <c r="H848" s="5" t="s">
        <v>56</v>
      </c>
      <c r="I848" s="5" t="s">
        <v>59</v>
      </c>
      <c r="J848" s="5">
        <v>149</v>
      </c>
      <c r="K848" s="5">
        <v>213.07</v>
      </c>
      <c r="N848" s="1">
        <v>2024</v>
      </c>
      <c r="O848" s="1" t="s">
        <v>38</v>
      </c>
      <c r="P848" s="1" t="s">
        <v>18</v>
      </c>
      <c r="Q848" s="2" t="s">
        <v>79</v>
      </c>
      <c r="R848" s="15">
        <v>345</v>
      </c>
      <c r="S848" s="15">
        <v>7000</v>
      </c>
      <c r="T848" s="15">
        <v>7840</v>
      </c>
      <c r="U848" s="12">
        <v>1400</v>
      </c>
      <c r="V848" s="13" t="s">
        <v>12</v>
      </c>
    </row>
    <row r="849" spans="1:22" ht="22.8" customHeight="1" x14ac:dyDescent="0.3">
      <c r="A849" s="5" t="s">
        <v>58</v>
      </c>
      <c r="B849" s="5">
        <v>2021</v>
      </c>
      <c r="C849" s="5" t="s">
        <v>37</v>
      </c>
      <c r="D849" s="5" t="s">
        <v>52</v>
      </c>
      <c r="E849" s="5" t="s">
        <v>53</v>
      </c>
      <c r="F849" s="5" t="s">
        <v>54</v>
      </c>
      <c r="G849" s="5" t="s">
        <v>55</v>
      </c>
      <c r="H849" s="5" t="s">
        <v>56</v>
      </c>
      <c r="I849" s="5" t="s">
        <v>59</v>
      </c>
      <c r="J849" s="5">
        <v>197</v>
      </c>
      <c r="K849" s="5">
        <v>281.70999999999998</v>
      </c>
      <c r="N849" s="1">
        <v>2024</v>
      </c>
      <c r="O849" s="1" t="s">
        <v>38</v>
      </c>
      <c r="P849" s="1" t="s">
        <v>14</v>
      </c>
      <c r="Q849" s="10" t="s">
        <v>21</v>
      </c>
      <c r="R849" s="12">
        <v>122</v>
      </c>
      <c r="S849" s="12">
        <v>100</v>
      </c>
      <c r="T849" s="12">
        <v>112</v>
      </c>
      <c r="U849" s="12">
        <v>20</v>
      </c>
      <c r="V849" s="13" t="s">
        <v>12</v>
      </c>
    </row>
    <row r="850" spans="1:22" ht="22.8" customHeight="1" x14ac:dyDescent="0.3">
      <c r="A850" s="5" t="s">
        <v>60</v>
      </c>
      <c r="B850" s="5">
        <v>2021</v>
      </c>
      <c r="C850" s="5" t="s">
        <v>37</v>
      </c>
      <c r="D850" s="5" t="s">
        <v>52</v>
      </c>
      <c r="E850" s="5" t="s">
        <v>53</v>
      </c>
      <c r="F850" s="5" t="s">
        <v>54</v>
      </c>
      <c r="G850" s="5" t="s">
        <v>55</v>
      </c>
      <c r="H850" s="5" t="s">
        <v>56</v>
      </c>
      <c r="I850" s="5" t="s">
        <v>59</v>
      </c>
      <c r="J850" s="5">
        <v>786</v>
      </c>
      <c r="K850" s="5">
        <v>1123.98</v>
      </c>
      <c r="N850" s="1">
        <v>2024</v>
      </c>
      <c r="O850" s="1" t="s">
        <v>38</v>
      </c>
      <c r="P850" s="1" t="s">
        <v>22</v>
      </c>
      <c r="Q850" s="2" t="s">
        <v>23</v>
      </c>
      <c r="R850" s="14">
        <v>78</v>
      </c>
      <c r="S850" s="14">
        <v>4577.2</v>
      </c>
      <c r="T850" s="14">
        <v>5126.4639999999999</v>
      </c>
      <c r="U850" s="12">
        <v>915.44</v>
      </c>
      <c r="V850" s="13" t="s">
        <v>12</v>
      </c>
    </row>
    <row r="851" spans="1:22" ht="22.8" customHeight="1" x14ac:dyDescent="0.3">
      <c r="A851" s="5" t="s">
        <v>51</v>
      </c>
      <c r="B851" s="5">
        <v>2021</v>
      </c>
      <c r="C851" s="5" t="s">
        <v>41</v>
      </c>
      <c r="D851" s="5" t="s">
        <v>52</v>
      </c>
      <c r="E851" s="5" t="s">
        <v>53</v>
      </c>
      <c r="F851" s="5" t="s">
        <v>54</v>
      </c>
      <c r="G851" s="5" t="s">
        <v>55</v>
      </c>
      <c r="H851" s="5" t="s">
        <v>56</v>
      </c>
      <c r="I851" s="5" t="s">
        <v>59</v>
      </c>
      <c r="J851" s="5">
        <v>128</v>
      </c>
      <c r="K851" s="5">
        <v>174.07999999999998</v>
      </c>
      <c r="N851" s="1">
        <v>2024</v>
      </c>
      <c r="O851" s="1" t="s">
        <v>38</v>
      </c>
      <c r="P851" s="1" t="s">
        <v>22</v>
      </c>
      <c r="Q851" s="2" t="s">
        <v>24</v>
      </c>
      <c r="R851" s="14">
        <v>76</v>
      </c>
      <c r="S851" s="14">
        <v>4576.8999999999996</v>
      </c>
      <c r="T851" s="14">
        <v>5126.1279999999997</v>
      </c>
      <c r="U851" s="12">
        <v>915.38</v>
      </c>
      <c r="V851" s="13" t="s">
        <v>12</v>
      </c>
    </row>
    <row r="852" spans="1:22" ht="22.8" customHeight="1" x14ac:dyDescent="0.3">
      <c r="A852" s="5" t="s">
        <v>58</v>
      </c>
      <c r="B852" s="5">
        <v>2021</v>
      </c>
      <c r="C852" s="5" t="s">
        <v>41</v>
      </c>
      <c r="D852" s="5" t="s">
        <v>52</v>
      </c>
      <c r="E852" s="5" t="s">
        <v>53</v>
      </c>
      <c r="F852" s="5" t="s">
        <v>54</v>
      </c>
      <c r="G852" s="5" t="s">
        <v>55</v>
      </c>
      <c r="H852" s="5" t="s">
        <v>56</v>
      </c>
      <c r="I852" s="5" t="s">
        <v>59</v>
      </c>
      <c r="J852" s="5">
        <v>176</v>
      </c>
      <c r="K852" s="5">
        <v>251.68</v>
      </c>
      <c r="N852" s="1">
        <v>2024</v>
      </c>
      <c r="O852" s="1" t="s">
        <v>38</v>
      </c>
      <c r="P852" s="1" t="s">
        <v>22</v>
      </c>
      <c r="Q852" s="2" t="s">
        <v>25</v>
      </c>
      <c r="R852" s="14">
        <v>46</v>
      </c>
      <c r="S852" s="14">
        <v>200</v>
      </c>
      <c r="T852" s="14">
        <v>224</v>
      </c>
      <c r="U852" s="12">
        <v>40</v>
      </c>
      <c r="V852" s="13" t="s">
        <v>12</v>
      </c>
    </row>
    <row r="853" spans="1:22" ht="22.8" customHeight="1" x14ac:dyDescent="0.3">
      <c r="A853" s="5" t="s">
        <v>51</v>
      </c>
      <c r="B853" s="5">
        <v>2021</v>
      </c>
      <c r="C853" s="5" t="s">
        <v>41</v>
      </c>
      <c r="D853" s="5" t="s">
        <v>52</v>
      </c>
      <c r="E853" s="5" t="s">
        <v>53</v>
      </c>
      <c r="F853" s="5" t="s">
        <v>54</v>
      </c>
      <c r="G853" s="5" t="s">
        <v>55</v>
      </c>
      <c r="H853" s="5" t="s">
        <v>56</v>
      </c>
      <c r="I853" s="5" t="s">
        <v>59</v>
      </c>
      <c r="J853" s="5">
        <v>130</v>
      </c>
      <c r="K853" s="5">
        <v>185.9</v>
      </c>
      <c r="N853" s="1">
        <v>2024</v>
      </c>
      <c r="O853" s="1" t="s">
        <v>38</v>
      </c>
      <c r="P853" s="1" t="s">
        <v>22</v>
      </c>
      <c r="Q853" s="2" t="s">
        <v>26</v>
      </c>
      <c r="R853" s="14">
        <v>34</v>
      </c>
      <c r="S853" s="14">
        <v>4576.8</v>
      </c>
      <c r="T853" s="14">
        <v>5126.0160000000005</v>
      </c>
      <c r="U853" s="12">
        <v>915.36000000000013</v>
      </c>
      <c r="V853" s="13" t="s">
        <v>12</v>
      </c>
    </row>
    <row r="854" spans="1:22" ht="22.8" customHeight="1" x14ac:dyDescent="0.3">
      <c r="A854" s="5" t="s">
        <v>58</v>
      </c>
      <c r="B854" s="5">
        <v>2021</v>
      </c>
      <c r="C854" s="5" t="s">
        <v>41</v>
      </c>
      <c r="D854" s="5" t="s">
        <v>52</v>
      </c>
      <c r="E854" s="5" t="s">
        <v>53</v>
      </c>
      <c r="F854" s="5" t="s">
        <v>54</v>
      </c>
      <c r="G854" s="5" t="s">
        <v>55</v>
      </c>
      <c r="H854" s="5" t="s">
        <v>56</v>
      </c>
      <c r="I854" s="5" t="s">
        <v>59</v>
      </c>
      <c r="J854" s="5">
        <v>178</v>
      </c>
      <c r="K854" s="5">
        <v>254.54</v>
      </c>
      <c r="N854" s="1">
        <v>2024</v>
      </c>
      <c r="O854" s="1" t="s">
        <v>38</v>
      </c>
      <c r="P854" s="1" t="s">
        <v>14</v>
      </c>
      <c r="Q854" s="10" t="s">
        <v>27</v>
      </c>
      <c r="R854" s="12">
        <v>7</v>
      </c>
      <c r="S854" s="12">
        <v>200</v>
      </c>
      <c r="T854" s="12">
        <v>224</v>
      </c>
      <c r="U854" s="12">
        <v>40</v>
      </c>
      <c r="V854" s="13" t="s">
        <v>12</v>
      </c>
    </row>
    <row r="855" spans="1:22" ht="22.8" customHeight="1" x14ac:dyDescent="0.3">
      <c r="A855" s="5" t="s">
        <v>51</v>
      </c>
      <c r="B855" s="5">
        <v>2021</v>
      </c>
      <c r="C855" s="5" t="s">
        <v>41</v>
      </c>
      <c r="D855" s="5" t="s">
        <v>52</v>
      </c>
      <c r="E855" s="5" t="s">
        <v>53</v>
      </c>
      <c r="F855" s="5" t="s">
        <v>54</v>
      </c>
      <c r="G855" s="5" t="s">
        <v>55</v>
      </c>
      <c r="H855" s="5" t="s">
        <v>56</v>
      </c>
      <c r="I855" s="5" t="s">
        <v>59</v>
      </c>
      <c r="J855" s="5">
        <v>728</v>
      </c>
      <c r="K855" s="5">
        <v>1041.04</v>
      </c>
      <c r="N855" s="1">
        <v>2024</v>
      </c>
      <c r="O855" s="1" t="s">
        <v>38</v>
      </c>
      <c r="P855" s="1" t="s">
        <v>22</v>
      </c>
      <c r="Q855" s="2" t="s">
        <v>29</v>
      </c>
      <c r="R855" s="14">
        <v>3</v>
      </c>
      <c r="S855" s="14">
        <v>4577.3</v>
      </c>
      <c r="T855" s="14">
        <v>5126.576</v>
      </c>
      <c r="U855" s="12">
        <v>915.46</v>
      </c>
      <c r="V855" s="13" t="s">
        <v>12</v>
      </c>
    </row>
    <row r="856" spans="1:22" ht="22.8" customHeight="1" x14ac:dyDescent="0.3">
      <c r="A856" s="5" t="s">
        <v>61</v>
      </c>
      <c r="B856" s="5">
        <v>2021</v>
      </c>
      <c r="C856" s="5" t="s">
        <v>41</v>
      </c>
      <c r="D856" s="5" t="s">
        <v>52</v>
      </c>
      <c r="E856" s="5" t="s">
        <v>53</v>
      </c>
      <c r="F856" s="5" t="s">
        <v>54</v>
      </c>
      <c r="G856" s="5" t="s">
        <v>55</v>
      </c>
      <c r="H856" s="5" t="s">
        <v>56</v>
      </c>
      <c r="I856" s="5" t="s">
        <v>59</v>
      </c>
      <c r="J856" s="5">
        <v>129</v>
      </c>
      <c r="K856" s="5">
        <v>184.47</v>
      </c>
      <c r="N856" s="1">
        <v>2024</v>
      </c>
      <c r="O856" s="1" t="s">
        <v>38</v>
      </c>
      <c r="P856" s="1" t="s">
        <v>28</v>
      </c>
      <c r="Q856" s="2" t="s">
        <v>28</v>
      </c>
      <c r="R856" s="14">
        <v>2</v>
      </c>
      <c r="S856" s="14">
        <v>6600</v>
      </c>
      <c r="T856" s="14">
        <v>7392</v>
      </c>
      <c r="U856" s="12">
        <v>1320</v>
      </c>
      <c r="V856" s="13" t="s">
        <v>12</v>
      </c>
    </row>
    <row r="857" spans="1:22" ht="22.8" customHeight="1" x14ac:dyDescent="0.3">
      <c r="A857" s="5" t="s">
        <v>60</v>
      </c>
      <c r="B857" s="5">
        <v>2021</v>
      </c>
      <c r="C857" s="5" t="s">
        <v>41</v>
      </c>
      <c r="D857" s="5" t="s">
        <v>52</v>
      </c>
      <c r="E857" s="5" t="s">
        <v>53</v>
      </c>
      <c r="F857" s="5" t="s">
        <v>54</v>
      </c>
      <c r="G857" s="5" t="s">
        <v>55</v>
      </c>
      <c r="H857" s="5" t="s">
        <v>56</v>
      </c>
      <c r="I857" s="5" t="s">
        <v>59</v>
      </c>
      <c r="J857" s="5">
        <v>767</v>
      </c>
      <c r="K857" s="5">
        <v>526.24</v>
      </c>
      <c r="N857" s="1">
        <v>2024</v>
      </c>
      <c r="O857" s="1" t="s">
        <v>39</v>
      </c>
      <c r="P857" s="1" t="s">
        <v>10</v>
      </c>
      <c r="Q857" s="10" t="s">
        <v>11</v>
      </c>
      <c r="R857" s="12">
        <v>3566</v>
      </c>
      <c r="S857" s="12">
        <v>4577.3</v>
      </c>
      <c r="T857" s="12">
        <v>5126.576</v>
      </c>
      <c r="U857" s="12">
        <v>915.46</v>
      </c>
      <c r="V857" s="13" t="s">
        <v>12</v>
      </c>
    </row>
    <row r="858" spans="1:22" ht="22.8" customHeight="1" x14ac:dyDescent="0.3">
      <c r="A858" s="5" t="s">
        <v>58</v>
      </c>
      <c r="B858" s="5">
        <v>2021</v>
      </c>
      <c r="C858" s="5" t="s">
        <v>41</v>
      </c>
      <c r="D858" s="5" t="s">
        <v>52</v>
      </c>
      <c r="E858" s="5" t="s">
        <v>53</v>
      </c>
      <c r="F858" s="5" t="s">
        <v>54</v>
      </c>
      <c r="G858" s="5" t="s">
        <v>55</v>
      </c>
      <c r="H858" s="5" t="s">
        <v>56</v>
      </c>
      <c r="I858" s="5" t="s">
        <v>59</v>
      </c>
      <c r="J858" s="5">
        <v>127</v>
      </c>
      <c r="K858" s="5">
        <v>181.61</v>
      </c>
      <c r="N858" s="1">
        <v>2024</v>
      </c>
      <c r="O858" s="1" t="s">
        <v>39</v>
      </c>
      <c r="P858" s="1" t="s">
        <v>10</v>
      </c>
      <c r="Q858" s="10" t="s">
        <v>13</v>
      </c>
      <c r="R858" s="12">
        <v>2498</v>
      </c>
      <c r="S858" s="12">
        <v>8000</v>
      </c>
      <c r="T858" s="12">
        <v>8960</v>
      </c>
      <c r="U858" s="12">
        <v>1600</v>
      </c>
      <c r="V858" s="13" t="s">
        <v>12</v>
      </c>
    </row>
    <row r="859" spans="1:22" ht="22.8" customHeight="1" x14ac:dyDescent="0.3">
      <c r="A859" s="5" t="s">
        <v>58</v>
      </c>
      <c r="B859" s="5">
        <v>2021</v>
      </c>
      <c r="C859" s="5" t="s">
        <v>41</v>
      </c>
      <c r="D859" s="5" t="s">
        <v>52</v>
      </c>
      <c r="E859" s="5" t="s">
        <v>53</v>
      </c>
      <c r="F859" s="5" t="s">
        <v>54</v>
      </c>
      <c r="G859" s="5" t="s">
        <v>55</v>
      </c>
      <c r="H859" s="5" t="s">
        <v>56</v>
      </c>
      <c r="I859" s="5" t="s">
        <v>59</v>
      </c>
      <c r="J859" s="5">
        <v>175</v>
      </c>
      <c r="K859" s="5">
        <v>250.25</v>
      </c>
      <c r="N859" s="1">
        <v>2024</v>
      </c>
      <c r="O859" s="1" t="s">
        <v>39</v>
      </c>
      <c r="P859" s="1" t="s">
        <v>14</v>
      </c>
      <c r="Q859" s="10" t="s">
        <v>15</v>
      </c>
      <c r="R859" s="12">
        <v>1245</v>
      </c>
      <c r="S859" s="12">
        <v>4577.2</v>
      </c>
      <c r="T859" s="12">
        <v>5126.4639999999999</v>
      </c>
      <c r="U859" s="12">
        <v>915.44</v>
      </c>
      <c r="V859" s="13" t="s">
        <v>12</v>
      </c>
    </row>
    <row r="860" spans="1:22" ht="22.8" customHeight="1" x14ac:dyDescent="0.3">
      <c r="A860" s="5" t="s">
        <v>51</v>
      </c>
      <c r="B860" s="5">
        <v>2021</v>
      </c>
      <c r="C860" s="5" t="s">
        <v>41</v>
      </c>
      <c r="D860" s="5" t="s">
        <v>52</v>
      </c>
      <c r="E860" s="5" t="s">
        <v>53</v>
      </c>
      <c r="F860" s="5" t="s">
        <v>54</v>
      </c>
      <c r="G860" s="5" t="s">
        <v>55</v>
      </c>
      <c r="H860" s="5" t="s">
        <v>56</v>
      </c>
      <c r="I860" s="5" t="s">
        <v>59</v>
      </c>
      <c r="J860" s="5">
        <v>131</v>
      </c>
      <c r="K860" s="5">
        <v>187.32999999999998</v>
      </c>
      <c r="N860" s="1">
        <v>2024</v>
      </c>
      <c r="O860" s="1" t="s">
        <v>39</v>
      </c>
      <c r="P860" s="1" t="s">
        <v>16</v>
      </c>
      <c r="Q860" s="2" t="s">
        <v>17</v>
      </c>
      <c r="R860" s="14">
        <v>644</v>
      </c>
      <c r="S860" s="14">
        <v>5743.5</v>
      </c>
      <c r="T860" s="14">
        <v>6432.72</v>
      </c>
      <c r="U860" s="12">
        <v>1148.7</v>
      </c>
      <c r="V860" s="13" t="s">
        <v>12</v>
      </c>
    </row>
    <row r="861" spans="1:22" ht="22.8" customHeight="1" x14ac:dyDescent="0.3">
      <c r="A861" s="5" t="s">
        <v>51</v>
      </c>
      <c r="B861" s="5">
        <v>2021</v>
      </c>
      <c r="C861" s="5" t="s">
        <v>30</v>
      </c>
      <c r="D861" s="5" t="s">
        <v>52</v>
      </c>
      <c r="E861" s="5" t="s">
        <v>53</v>
      </c>
      <c r="F861" s="5" t="s">
        <v>54</v>
      </c>
      <c r="G861" s="5" t="s">
        <v>55</v>
      </c>
      <c r="H861" s="5" t="s">
        <v>56</v>
      </c>
      <c r="I861" s="5" t="s">
        <v>57</v>
      </c>
      <c r="J861" s="5">
        <v>194</v>
      </c>
      <c r="K861" s="5">
        <v>526.24</v>
      </c>
      <c r="N861" s="1">
        <v>2024</v>
      </c>
      <c r="O861" s="1" t="s">
        <v>39</v>
      </c>
      <c r="P861" s="1" t="s">
        <v>18</v>
      </c>
      <c r="Q861" s="2" t="s">
        <v>19</v>
      </c>
      <c r="R861" s="14">
        <v>643</v>
      </c>
      <c r="S861" s="14">
        <v>7000</v>
      </c>
      <c r="T861" s="14">
        <v>7840</v>
      </c>
      <c r="U861" s="12">
        <v>1400</v>
      </c>
      <c r="V861" s="13" t="s">
        <v>32</v>
      </c>
    </row>
    <row r="862" spans="1:22" ht="22.8" customHeight="1" x14ac:dyDescent="0.3">
      <c r="A862" s="5" t="s">
        <v>58</v>
      </c>
      <c r="B862" s="5">
        <v>2021</v>
      </c>
      <c r="C862" s="5" t="s">
        <v>30</v>
      </c>
      <c r="D862" s="5" t="s">
        <v>52</v>
      </c>
      <c r="E862" s="5" t="s">
        <v>53</v>
      </c>
      <c r="F862" s="5" t="s">
        <v>54</v>
      </c>
      <c r="G862" s="5" t="s">
        <v>55</v>
      </c>
      <c r="H862" s="5" t="s">
        <v>56</v>
      </c>
      <c r="I862" s="5" t="s">
        <v>57</v>
      </c>
      <c r="J862" s="5">
        <v>188</v>
      </c>
      <c r="K862" s="5">
        <v>526.24</v>
      </c>
      <c r="N862" s="1">
        <v>2024</v>
      </c>
      <c r="O862" s="1" t="s">
        <v>39</v>
      </c>
      <c r="P862" s="1" t="s">
        <v>16</v>
      </c>
      <c r="Q862" s="2" t="s">
        <v>20</v>
      </c>
      <c r="R862" s="14">
        <v>455</v>
      </c>
      <c r="S862" s="14">
        <v>4578.6000000000004</v>
      </c>
      <c r="T862" s="14">
        <v>5128.0320000000002</v>
      </c>
      <c r="U862" s="12">
        <v>915.72000000000014</v>
      </c>
      <c r="V862" s="13" t="s">
        <v>32</v>
      </c>
    </row>
    <row r="863" spans="1:22" ht="22.8" customHeight="1" x14ac:dyDescent="0.3">
      <c r="A863" s="5" t="s">
        <v>51</v>
      </c>
      <c r="B863" s="5">
        <v>2021</v>
      </c>
      <c r="C863" s="5" t="s">
        <v>30</v>
      </c>
      <c r="D863" s="5" t="s">
        <v>52</v>
      </c>
      <c r="E863" s="5" t="s">
        <v>53</v>
      </c>
      <c r="F863" s="5" t="s">
        <v>54</v>
      </c>
      <c r="G863" s="5" t="s">
        <v>55</v>
      </c>
      <c r="H863" s="5" t="s">
        <v>56</v>
      </c>
      <c r="I863" s="5" t="s">
        <v>57</v>
      </c>
      <c r="J863" s="5">
        <v>182</v>
      </c>
      <c r="K863" s="5">
        <v>526.24</v>
      </c>
      <c r="N863" s="1">
        <v>2024</v>
      </c>
      <c r="O863" s="1" t="s">
        <v>39</v>
      </c>
      <c r="P863" s="1" t="s">
        <v>18</v>
      </c>
      <c r="Q863" s="2" t="s">
        <v>79</v>
      </c>
      <c r="R863" s="15">
        <v>345</v>
      </c>
      <c r="S863" s="15">
        <v>7000</v>
      </c>
      <c r="T863" s="15">
        <v>7840</v>
      </c>
      <c r="U863" s="12">
        <v>1400</v>
      </c>
      <c r="V863" s="13" t="s">
        <v>32</v>
      </c>
    </row>
    <row r="864" spans="1:22" ht="22.8" customHeight="1" x14ac:dyDescent="0.3">
      <c r="A864" s="5" t="s">
        <v>51</v>
      </c>
      <c r="B864" s="5">
        <v>2021</v>
      </c>
      <c r="C864" s="5" t="s">
        <v>30</v>
      </c>
      <c r="D864" s="5" t="s">
        <v>52</v>
      </c>
      <c r="E864" s="5" t="s">
        <v>53</v>
      </c>
      <c r="F864" s="5" t="s">
        <v>54</v>
      </c>
      <c r="G864" s="5" t="s">
        <v>55</v>
      </c>
      <c r="H864" s="5" t="s">
        <v>56</v>
      </c>
      <c r="I864" s="5" t="s">
        <v>59</v>
      </c>
      <c r="J864" s="5">
        <v>182</v>
      </c>
      <c r="K864" s="5">
        <v>260.26</v>
      </c>
      <c r="N864" s="1">
        <v>2024</v>
      </c>
      <c r="O864" s="1" t="s">
        <v>39</v>
      </c>
      <c r="P864" s="1" t="s">
        <v>14</v>
      </c>
      <c r="Q864" s="10" t="s">
        <v>21</v>
      </c>
      <c r="R864" s="12">
        <v>122</v>
      </c>
      <c r="S864" s="12">
        <v>100</v>
      </c>
      <c r="T864" s="12">
        <v>112</v>
      </c>
      <c r="U864" s="12">
        <v>20</v>
      </c>
      <c r="V864" s="13" t="s">
        <v>32</v>
      </c>
    </row>
    <row r="865" spans="1:22" ht="22.8" customHeight="1" x14ac:dyDescent="0.3">
      <c r="A865" s="5" t="s">
        <v>60</v>
      </c>
      <c r="B865" s="5">
        <v>2021</v>
      </c>
      <c r="C865" s="5" t="s">
        <v>30</v>
      </c>
      <c r="D865" s="5" t="s">
        <v>52</v>
      </c>
      <c r="E865" s="5" t="s">
        <v>53</v>
      </c>
      <c r="F865" s="5" t="s">
        <v>54</v>
      </c>
      <c r="G865" s="5" t="s">
        <v>55</v>
      </c>
      <c r="H865" s="5" t="s">
        <v>56</v>
      </c>
      <c r="I865" s="5" t="s">
        <v>59</v>
      </c>
      <c r="J865" s="5">
        <v>230</v>
      </c>
      <c r="K865" s="5">
        <v>328.9</v>
      </c>
      <c r="N865" s="1">
        <v>2024</v>
      </c>
      <c r="O865" s="1" t="s">
        <v>39</v>
      </c>
      <c r="P865" s="1" t="s">
        <v>22</v>
      </c>
      <c r="Q865" s="2" t="s">
        <v>23</v>
      </c>
      <c r="R865" s="14">
        <v>78</v>
      </c>
      <c r="S865" s="14">
        <v>4577.2</v>
      </c>
      <c r="T865" s="14">
        <v>5126.4639999999999</v>
      </c>
      <c r="U865" s="12">
        <v>915.44</v>
      </c>
      <c r="V865" s="13" t="s">
        <v>32</v>
      </c>
    </row>
    <row r="866" spans="1:22" ht="22.8" customHeight="1" x14ac:dyDescent="0.3">
      <c r="A866" s="5" t="s">
        <v>62</v>
      </c>
      <c r="B866" s="5">
        <v>2021</v>
      </c>
      <c r="C866" s="5" t="s">
        <v>30</v>
      </c>
      <c r="D866" s="5" t="s">
        <v>52</v>
      </c>
      <c r="E866" s="5" t="s">
        <v>53</v>
      </c>
      <c r="F866" s="5" t="s">
        <v>54</v>
      </c>
      <c r="G866" s="5" t="s">
        <v>55</v>
      </c>
      <c r="H866" s="5" t="s">
        <v>56</v>
      </c>
      <c r="I866" s="5" t="s">
        <v>59</v>
      </c>
      <c r="J866" s="5">
        <v>158</v>
      </c>
      <c r="K866" s="5">
        <v>225.94</v>
      </c>
      <c r="N866" s="1">
        <v>2024</v>
      </c>
      <c r="O866" s="1" t="s">
        <v>39</v>
      </c>
      <c r="P866" s="1" t="s">
        <v>22</v>
      </c>
      <c r="Q866" s="2" t="s">
        <v>24</v>
      </c>
      <c r="R866" s="14">
        <v>76</v>
      </c>
      <c r="S866" s="14">
        <v>4576.8999999999996</v>
      </c>
      <c r="T866" s="14">
        <v>5126.1279999999997</v>
      </c>
      <c r="U866" s="12">
        <v>915.38</v>
      </c>
      <c r="V866" s="13" t="s">
        <v>32</v>
      </c>
    </row>
    <row r="867" spans="1:22" ht="22.8" customHeight="1" x14ac:dyDescent="0.3">
      <c r="A867" s="5" t="s">
        <v>58</v>
      </c>
      <c r="B867" s="5">
        <v>2021</v>
      </c>
      <c r="C867" s="5" t="s">
        <v>30</v>
      </c>
      <c r="D867" s="5" t="s">
        <v>52</v>
      </c>
      <c r="E867" s="5" t="s">
        <v>53</v>
      </c>
      <c r="F867" s="5" t="s">
        <v>54</v>
      </c>
      <c r="G867" s="5" t="s">
        <v>55</v>
      </c>
      <c r="H867" s="5" t="s">
        <v>56</v>
      </c>
      <c r="I867" s="5" t="s">
        <v>59</v>
      </c>
      <c r="J867" s="5">
        <v>184</v>
      </c>
      <c r="K867" s="5">
        <v>263.12</v>
      </c>
      <c r="N867" s="1">
        <v>2024</v>
      </c>
      <c r="O867" s="1" t="s">
        <v>39</v>
      </c>
      <c r="P867" s="1" t="s">
        <v>22</v>
      </c>
      <c r="Q867" s="2" t="s">
        <v>25</v>
      </c>
      <c r="R867" s="14">
        <v>46</v>
      </c>
      <c r="S867" s="14">
        <v>200</v>
      </c>
      <c r="T867" s="14">
        <v>224</v>
      </c>
      <c r="U867" s="12">
        <v>40</v>
      </c>
      <c r="V867" s="13" t="s">
        <v>32</v>
      </c>
    </row>
    <row r="868" spans="1:22" ht="22.8" customHeight="1" x14ac:dyDescent="0.3">
      <c r="A868" s="5" t="s">
        <v>51</v>
      </c>
      <c r="B868" s="5">
        <v>2021</v>
      </c>
      <c r="C868" s="5" t="s">
        <v>30</v>
      </c>
      <c r="D868" s="5" t="s">
        <v>52</v>
      </c>
      <c r="E868" s="5" t="s">
        <v>53</v>
      </c>
      <c r="F868" s="5" t="s">
        <v>54</v>
      </c>
      <c r="G868" s="5" t="s">
        <v>55</v>
      </c>
      <c r="H868" s="5" t="s">
        <v>56</v>
      </c>
      <c r="I868" s="5" t="s">
        <v>59</v>
      </c>
      <c r="J868" s="5">
        <v>154</v>
      </c>
      <c r="K868" s="5">
        <v>220.22</v>
      </c>
      <c r="N868" s="1">
        <v>2024</v>
      </c>
      <c r="O868" s="1" t="s">
        <v>39</v>
      </c>
      <c r="P868" s="1" t="s">
        <v>22</v>
      </c>
      <c r="Q868" s="2" t="s">
        <v>26</v>
      </c>
      <c r="R868" s="14">
        <v>34</v>
      </c>
      <c r="S868" s="14">
        <v>4576.8</v>
      </c>
      <c r="T868" s="14">
        <v>5126.0160000000005</v>
      </c>
      <c r="U868" s="12">
        <v>915.36000000000013</v>
      </c>
      <c r="V868" s="13" t="s">
        <v>32</v>
      </c>
    </row>
    <row r="869" spans="1:22" ht="22.8" customHeight="1" x14ac:dyDescent="0.3">
      <c r="A869" s="5" t="s">
        <v>58</v>
      </c>
      <c r="B869" s="5">
        <v>2021</v>
      </c>
      <c r="C869" s="5" t="s">
        <v>30</v>
      </c>
      <c r="D869" s="5" t="s">
        <v>52</v>
      </c>
      <c r="E869" s="5" t="s">
        <v>53</v>
      </c>
      <c r="F869" s="5" t="s">
        <v>54</v>
      </c>
      <c r="G869" s="5" t="s">
        <v>55</v>
      </c>
      <c r="H869" s="5" t="s">
        <v>56</v>
      </c>
      <c r="I869" s="5" t="s">
        <v>57</v>
      </c>
      <c r="J869" s="5">
        <v>192</v>
      </c>
      <c r="K869" s="5">
        <v>526.24</v>
      </c>
      <c r="N869" s="1">
        <v>2024</v>
      </c>
      <c r="O869" s="1" t="s">
        <v>39</v>
      </c>
      <c r="P869" s="1" t="s">
        <v>14</v>
      </c>
      <c r="Q869" s="10" t="s">
        <v>27</v>
      </c>
      <c r="R869" s="12">
        <v>7</v>
      </c>
      <c r="S869" s="12">
        <v>200</v>
      </c>
      <c r="T869" s="12">
        <v>224</v>
      </c>
      <c r="U869" s="12">
        <v>40</v>
      </c>
      <c r="V869" s="13" t="s">
        <v>32</v>
      </c>
    </row>
    <row r="870" spans="1:22" ht="22.8" customHeight="1" x14ac:dyDescent="0.3">
      <c r="A870" s="5" t="s">
        <v>62</v>
      </c>
      <c r="B870" s="5">
        <v>2021</v>
      </c>
      <c r="C870" s="5" t="s">
        <v>30</v>
      </c>
      <c r="D870" s="5" t="s">
        <v>52</v>
      </c>
      <c r="E870" s="5" t="s">
        <v>53</v>
      </c>
      <c r="F870" s="5" t="s">
        <v>54</v>
      </c>
      <c r="G870" s="5" t="s">
        <v>55</v>
      </c>
      <c r="H870" s="5" t="s">
        <v>56</v>
      </c>
      <c r="I870" s="5" t="s">
        <v>57</v>
      </c>
      <c r="J870" s="5">
        <v>186</v>
      </c>
      <c r="K870" s="5">
        <v>526.24</v>
      </c>
      <c r="N870" s="1">
        <v>2024</v>
      </c>
      <c r="O870" s="1" t="s">
        <v>39</v>
      </c>
      <c r="P870" s="1" t="s">
        <v>22</v>
      </c>
      <c r="Q870" s="2" t="s">
        <v>29</v>
      </c>
      <c r="R870" s="14">
        <v>3</v>
      </c>
      <c r="S870" s="14">
        <v>4577.3</v>
      </c>
      <c r="T870" s="14">
        <v>5126.576</v>
      </c>
      <c r="U870" s="12">
        <v>915.46</v>
      </c>
      <c r="V870" s="13" t="s">
        <v>32</v>
      </c>
    </row>
    <row r="871" spans="1:22" ht="22.8" customHeight="1" x14ac:dyDescent="0.3">
      <c r="A871" s="5" t="s">
        <v>61</v>
      </c>
      <c r="B871" s="5">
        <v>2021</v>
      </c>
      <c r="C871" s="5" t="s">
        <v>30</v>
      </c>
      <c r="D871" s="5" t="s">
        <v>52</v>
      </c>
      <c r="E871" s="5" t="s">
        <v>53</v>
      </c>
      <c r="F871" s="5" t="s">
        <v>54</v>
      </c>
      <c r="G871" s="5" t="s">
        <v>55</v>
      </c>
      <c r="H871" s="5" t="s">
        <v>56</v>
      </c>
      <c r="I871" s="5" t="s">
        <v>57</v>
      </c>
      <c r="J871" s="5">
        <v>180</v>
      </c>
      <c r="K871" s="5">
        <v>526.24</v>
      </c>
      <c r="N871" s="1">
        <v>2024</v>
      </c>
      <c r="O871" s="1" t="s">
        <v>39</v>
      </c>
      <c r="P871" s="1" t="s">
        <v>28</v>
      </c>
      <c r="Q871" s="2" t="s">
        <v>28</v>
      </c>
      <c r="R871" s="14">
        <v>2</v>
      </c>
      <c r="S871" s="14">
        <v>6600</v>
      </c>
      <c r="T871" s="14">
        <v>7392</v>
      </c>
      <c r="U871" s="12">
        <v>1320</v>
      </c>
      <c r="V871" s="13" t="s">
        <v>32</v>
      </c>
    </row>
    <row r="872" spans="1:22" ht="22.8" customHeight="1" x14ac:dyDescent="0.3">
      <c r="A872" s="5" t="s">
        <v>51</v>
      </c>
      <c r="B872" s="5">
        <v>2021</v>
      </c>
      <c r="C872" s="5" t="s">
        <v>30</v>
      </c>
      <c r="D872" s="5" t="s">
        <v>52</v>
      </c>
      <c r="E872" s="5" t="s">
        <v>53</v>
      </c>
      <c r="F872" s="5" t="s">
        <v>54</v>
      </c>
      <c r="G872" s="5" t="s">
        <v>55</v>
      </c>
      <c r="H872" s="5" t="s">
        <v>56</v>
      </c>
      <c r="I872" s="5" t="s">
        <v>59</v>
      </c>
      <c r="J872" s="5">
        <v>686</v>
      </c>
      <c r="K872" s="5">
        <v>980.98</v>
      </c>
      <c r="N872" s="1">
        <v>2024</v>
      </c>
      <c r="O872" s="1" t="s">
        <v>40</v>
      </c>
      <c r="P872" s="1" t="s">
        <v>10</v>
      </c>
      <c r="Q872" s="10" t="s">
        <v>11</v>
      </c>
      <c r="R872" s="12">
        <v>3566</v>
      </c>
      <c r="S872" s="12">
        <v>4577.3</v>
      </c>
      <c r="T872" s="12">
        <v>5126.576</v>
      </c>
      <c r="U872" s="12">
        <v>915.46</v>
      </c>
      <c r="V872" s="13" t="s">
        <v>32</v>
      </c>
    </row>
    <row r="873" spans="1:22" ht="22.8" customHeight="1" x14ac:dyDescent="0.3">
      <c r="A873" s="5" t="s">
        <v>61</v>
      </c>
      <c r="B873" s="5">
        <v>2021</v>
      </c>
      <c r="C873" s="5" t="s">
        <v>30</v>
      </c>
      <c r="D873" s="5" t="s">
        <v>52</v>
      </c>
      <c r="E873" s="5" t="s">
        <v>53</v>
      </c>
      <c r="F873" s="5" t="s">
        <v>54</v>
      </c>
      <c r="G873" s="5" t="s">
        <v>55</v>
      </c>
      <c r="H873" s="5" t="s">
        <v>56</v>
      </c>
      <c r="I873" s="5" t="s">
        <v>59</v>
      </c>
      <c r="J873" s="5">
        <v>719</v>
      </c>
      <c r="K873" s="5">
        <v>1028.17</v>
      </c>
      <c r="N873" s="1">
        <v>2024</v>
      </c>
      <c r="O873" s="1" t="s">
        <v>40</v>
      </c>
      <c r="P873" s="1" t="s">
        <v>10</v>
      </c>
      <c r="Q873" s="10" t="s">
        <v>13</v>
      </c>
      <c r="R873" s="12">
        <v>2498</v>
      </c>
      <c r="S873" s="12">
        <v>8000</v>
      </c>
      <c r="T873" s="12">
        <v>8960</v>
      </c>
      <c r="U873" s="12">
        <v>1600</v>
      </c>
      <c r="V873" s="13" t="s">
        <v>32</v>
      </c>
    </row>
    <row r="874" spans="1:22" ht="22.8" customHeight="1" x14ac:dyDescent="0.3">
      <c r="A874" s="5" t="s">
        <v>58</v>
      </c>
      <c r="B874" s="5">
        <v>2021</v>
      </c>
      <c r="C874" s="5" t="s">
        <v>30</v>
      </c>
      <c r="D874" s="5" t="s">
        <v>52</v>
      </c>
      <c r="E874" s="5" t="s">
        <v>53</v>
      </c>
      <c r="F874" s="5" t="s">
        <v>54</v>
      </c>
      <c r="G874" s="5" t="s">
        <v>55</v>
      </c>
      <c r="H874" s="5" t="s">
        <v>56</v>
      </c>
      <c r="I874" s="5" t="s">
        <v>59</v>
      </c>
      <c r="J874" s="5">
        <v>772</v>
      </c>
      <c r="K874" s="5">
        <v>1103.96</v>
      </c>
      <c r="N874" s="1">
        <v>2024</v>
      </c>
      <c r="O874" s="1" t="s">
        <v>40</v>
      </c>
      <c r="P874" s="1" t="s">
        <v>14</v>
      </c>
      <c r="Q874" s="10" t="s">
        <v>15</v>
      </c>
      <c r="R874" s="12">
        <v>1245</v>
      </c>
      <c r="S874" s="12">
        <v>4577.2</v>
      </c>
      <c r="T874" s="12">
        <v>5126.4639999999999</v>
      </c>
      <c r="U874" s="12">
        <v>915.44</v>
      </c>
      <c r="V874" s="13" t="s">
        <v>32</v>
      </c>
    </row>
    <row r="875" spans="1:22" ht="22.8" customHeight="1" x14ac:dyDescent="0.3">
      <c r="A875" s="5" t="s">
        <v>60</v>
      </c>
      <c r="B875" s="5">
        <v>2021</v>
      </c>
      <c r="C875" s="5" t="s">
        <v>30</v>
      </c>
      <c r="D875" s="5" t="s">
        <v>52</v>
      </c>
      <c r="E875" s="5" t="s">
        <v>53</v>
      </c>
      <c r="F875" s="5" t="s">
        <v>54</v>
      </c>
      <c r="G875" s="5" t="s">
        <v>55</v>
      </c>
      <c r="H875" s="5" t="s">
        <v>56</v>
      </c>
      <c r="I875" s="5" t="s">
        <v>57</v>
      </c>
      <c r="J875" s="5">
        <v>189</v>
      </c>
      <c r="K875" s="5">
        <v>270.27</v>
      </c>
      <c r="N875" s="1">
        <v>2024</v>
      </c>
      <c r="O875" s="1" t="s">
        <v>40</v>
      </c>
      <c r="P875" s="1" t="s">
        <v>16</v>
      </c>
      <c r="Q875" s="2" t="s">
        <v>17</v>
      </c>
      <c r="R875" s="14">
        <v>644</v>
      </c>
      <c r="S875" s="14">
        <v>5743.5</v>
      </c>
      <c r="T875" s="14">
        <v>6432.72</v>
      </c>
      <c r="U875" s="12">
        <v>1148.7</v>
      </c>
      <c r="V875" s="13" t="s">
        <v>32</v>
      </c>
    </row>
    <row r="876" spans="1:22" ht="22.8" customHeight="1" x14ac:dyDescent="0.3">
      <c r="A876" s="5" t="s">
        <v>61</v>
      </c>
      <c r="B876" s="5">
        <v>2021</v>
      </c>
      <c r="C876" s="5" t="s">
        <v>30</v>
      </c>
      <c r="D876" s="5" t="s">
        <v>52</v>
      </c>
      <c r="E876" s="5" t="s">
        <v>53</v>
      </c>
      <c r="F876" s="5" t="s">
        <v>54</v>
      </c>
      <c r="G876" s="5" t="s">
        <v>55</v>
      </c>
      <c r="H876" s="5" t="s">
        <v>56</v>
      </c>
      <c r="I876" s="5" t="s">
        <v>57</v>
      </c>
      <c r="J876" s="5">
        <v>183</v>
      </c>
      <c r="K876" s="5">
        <v>261.69</v>
      </c>
      <c r="N876" s="1">
        <v>2024</v>
      </c>
      <c r="O876" s="1" t="s">
        <v>40</v>
      </c>
      <c r="P876" s="1" t="s">
        <v>18</v>
      </c>
      <c r="Q876" s="2" t="s">
        <v>19</v>
      </c>
      <c r="R876" s="14">
        <v>643</v>
      </c>
      <c r="S876" s="14">
        <v>7000</v>
      </c>
      <c r="T876" s="14">
        <v>7840</v>
      </c>
      <c r="U876" s="12">
        <v>1400</v>
      </c>
      <c r="V876" s="13" t="s">
        <v>32</v>
      </c>
    </row>
    <row r="877" spans="1:22" ht="22.8" customHeight="1" x14ac:dyDescent="0.3">
      <c r="A877" s="5" t="s">
        <v>58</v>
      </c>
      <c r="B877" s="5">
        <v>2021</v>
      </c>
      <c r="C877" s="5" t="s">
        <v>30</v>
      </c>
      <c r="D877" s="5" t="s">
        <v>52</v>
      </c>
      <c r="E877" s="5" t="s">
        <v>53</v>
      </c>
      <c r="F877" s="5" t="s">
        <v>54</v>
      </c>
      <c r="G877" s="5" t="s">
        <v>55</v>
      </c>
      <c r="H877" s="5" t="s">
        <v>56</v>
      </c>
      <c r="I877" s="5" t="s">
        <v>59</v>
      </c>
      <c r="J877" s="5">
        <v>183</v>
      </c>
      <c r="K877" s="5">
        <v>261.69</v>
      </c>
      <c r="N877" s="1">
        <v>2024</v>
      </c>
      <c r="O877" s="1" t="s">
        <v>40</v>
      </c>
      <c r="P877" s="1" t="s">
        <v>16</v>
      </c>
      <c r="Q877" s="2" t="s">
        <v>20</v>
      </c>
      <c r="R877" s="14">
        <v>455</v>
      </c>
      <c r="S877" s="14">
        <v>4578.6000000000004</v>
      </c>
      <c r="T877" s="14">
        <v>5128.0320000000002</v>
      </c>
      <c r="U877" s="12">
        <v>915.72000000000014</v>
      </c>
      <c r="V877" s="13" t="s">
        <v>32</v>
      </c>
    </row>
    <row r="878" spans="1:22" ht="22.8" customHeight="1" x14ac:dyDescent="0.3">
      <c r="A878" s="5" t="s">
        <v>58</v>
      </c>
      <c r="B878" s="5">
        <v>2021</v>
      </c>
      <c r="C878" s="5" t="s">
        <v>30</v>
      </c>
      <c r="D878" s="5" t="s">
        <v>52</v>
      </c>
      <c r="E878" s="5" t="s">
        <v>53</v>
      </c>
      <c r="F878" s="5" t="s">
        <v>54</v>
      </c>
      <c r="G878" s="5" t="s">
        <v>55</v>
      </c>
      <c r="H878" s="5" t="s">
        <v>56</v>
      </c>
      <c r="I878" s="5" t="s">
        <v>59</v>
      </c>
      <c r="J878" s="5">
        <v>758</v>
      </c>
      <c r="K878" s="5">
        <v>526.24</v>
      </c>
      <c r="N878" s="1">
        <v>2024</v>
      </c>
      <c r="O878" s="1" t="s">
        <v>40</v>
      </c>
      <c r="P878" s="1" t="s">
        <v>18</v>
      </c>
      <c r="Q878" s="2" t="s">
        <v>79</v>
      </c>
      <c r="R878" s="15">
        <v>345</v>
      </c>
      <c r="S878" s="15">
        <v>7000</v>
      </c>
      <c r="T878" s="15">
        <v>7840</v>
      </c>
      <c r="U878" s="12">
        <v>1400</v>
      </c>
      <c r="V878" s="13" t="s">
        <v>32</v>
      </c>
    </row>
    <row r="879" spans="1:22" ht="22.8" customHeight="1" x14ac:dyDescent="0.3">
      <c r="A879" s="5" t="s">
        <v>51</v>
      </c>
      <c r="B879" s="5">
        <v>2021</v>
      </c>
      <c r="C879" s="5" t="s">
        <v>30</v>
      </c>
      <c r="D879" s="5" t="s">
        <v>52</v>
      </c>
      <c r="E879" s="5" t="s">
        <v>53</v>
      </c>
      <c r="F879" s="5" t="s">
        <v>54</v>
      </c>
      <c r="G879" s="5" t="s">
        <v>55</v>
      </c>
      <c r="H879" s="5" t="s">
        <v>56</v>
      </c>
      <c r="I879" s="5" t="s">
        <v>59</v>
      </c>
      <c r="J879" s="5">
        <v>812</v>
      </c>
      <c r="K879" s="5">
        <v>526.24</v>
      </c>
      <c r="N879" s="1">
        <v>2024</v>
      </c>
      <c r="O879" s="1" t="s">
        <v>40</v>
      </c>
      <c r="P879" s="1" t="s">
        <v>14</v>
      </c>
      <c r="Q879" s="10" t="s">
        <v>21</v>
      </c>
      <c r="R879" s="12">
        <v>122</v>
      </c>
      <c r="S879" s="12">
        <v>100</v>
      </c>
      <c r="T879" s="12">
        <v>112</v>
      </c>
      <c r="U879" s="12">
        <v>20</v>
      </c>
      <c r="V879" s="13" t="s">
        <v>32</v>
      </c>
    </row>
    <row r="880" spans="1:22" ht="22.8" customHeight="1" x14ac:dyDescent="0.3">
      <c r="A880" s="5" t="s">
        <v>51</v>
      </c>
      <c r="B880" s="5">
        <v>2021</v>
      </c>
      <c r="C880" s="5" t="s">
        <v>30</v>
      </c>
      <c r="D880" s="5" t="s">
        <v>52</v>
      </c>
      <c r="E880" s="5" t="s">
        <v>53</v>
      </c>
      <c r="F880" s="5" t="s">
        <v>54</v>
      </c>
      <c r="G880" s="5" t="s">
        <v>55</v>
      </c>
      <c r="H880" s="5" t="s">
        <v>56</v>
      </c>
      <c r="I880" s="5" t="s">
        <v>59</v>
      </c>
      <c r="J880" s="5">
        <v>181</v>
      </c>
      <c r="K880" s="5">
        <v>258.83</v>
      </c>
      <c r="N880" s="1">
        <v>2024</v>
      </c>
      <c r="O880" s="1" t="s">
        <v>40</v>
      </c>
      <c r="P880" s="1" t="s">
        <v>22</v>
      </c>
      <c r="Q880" s="2" t="s">
        <v>23</v>
      </c>
      <c r="R880" s="14">
        <v>78</v>
      </c>
      <c r="S880" s="14">
        <v>4577.2</v>
      </c>
      <c r="T880" s="14">
        <v>5126.4639999999999</v>
      </c>
      <c r="U880" s="12">
        <v>915.44</v>
      </c>
      <c r="V880" s="13" t="s">
        <v>32</v>
      </c>
    </row>
    <row r="881" spans="1:22" ht="22.8" customHeight="1" x14ac:dyDescent="0.3">
      <c r="A881" s="5" t="s">
        <v>62</v>
      </c>
      <c r="B881" s="5">
        <v>2021</v>
      </c>
      <c r="C881" s="5" t="s">
        <v>30</v>
      </c>
      <c r="D881" s="5" t="s">
        <v>52</v>
      </c>
      <c r="E881" s="5" t="s">
        <v>53</v>
      </c>
      <c r="F881" s="5" t="s">
        <v>54</v>
      </c>
      <c r="G881" s="5" t="s">
        <v>55</v>
      </c>
      <c r="H881" s="5" t="s">
        <v>56</v>
      </c>
      <c r="I881" s="5" t="s">
        <v>59</v>
      </c>
      <c r="J881" s="5">
        <v>229</v>
      </c>
      <c r="K881" s="5">
        <v>327.47000000000003</v>
      </c>
      <c r="N881" s="1">
        <v>2024</v>
      </c>
      <c r="O881" s="1" t="s">
        <v>40</v>
      </c>
      <c r="P881" s="1" t="s">
        <v>22</v>
      </c>
      <c r="Q881" s="2" t="s">
        <v>24</v>
      </c>
      <c r="R881" s="14">
        <v>76</v>
      </c>
      <c r="S881" s="14">
        <v>4576.8999999999996</v>
      </c>
      <c r="T881" s="14">
        <v>5126.1279999999997</v>
      </c>
      <c r="U881" s="12">
        <v>915.38</v>
      </c>
      <c r="V881" s="13" t="s">
        <v>32</v>
      </c>
    </row>
    <row r="882" spans="1:22" ht="22.8" customHeight="1" x14ac:dyDescent="0.3">
      <c r="A882" s="5" t="s">
        <v>58</v>
      </c>
      <c r="B882" s="5">
        <v>2021</v>
      </c>
      <c r="C882" s="5" t="s">
        <v>30</v>
      </c>
      <c r="D882" s="5" t="s">
        <v>52</v>
      </c>
      <c r="E882" s="5" t="s">
        <v>53</v>
      </c>
      <c r="F882" s="5" t="s">
        <v>54</v>
      </c>
      <c r="G882" s="5" t="s">
        <v>55</v>
      </c>
      <c r="H882" s="5" t="s">
        <v>56</v>
      </c>
      <c r="I882" s="5" t="s">
        <v>59</v>
      </c>
      <c r="J882" s="5">
        <v>157</v>
      </c>
      <c r="K882" s="5">
        <v>224.51</v>
      </c>
      <c r="N882" s="1">
        <v>2024</v>
      </c>
      <c r="O882" s="1" t="s">
        <v>40</v>
      </c>
      <c r="P882" s="1" t="s">
        <v>22</v>
      </c>
      <c r="Q882" s="2" t="s">
        <v>25</v>
      </c>
      <c r="R882" s="14">
        <v>46</v>
      </c>
      <c r="S882" s="14">
        <v>200</v>
      </c>
      <c r="T882" s="14">
        <v>224</v>
      </c>
      <c r="U882" s="12">
        <v>40</v>
      </c>
      <c r="V882" s="13" t="s">
        <v>32</v>
      </c>
    </row>
    <row r="883" spans="1:22" ht="22.8" customHeight="1" x14ac:dyDescent="0.3">
      <c r="A883" s="5" t="s">
        <v>58</v>
      </c>
      <c r="B883" s="5">
        <v>2021</v>
      </c>
      <c r="C883" s="5" t="s">
        <v>30</v>
      </c>
      <c r="D883" s="5" t="s">
        <v>52</v>
      </c>
      <c r="E883" s="5" t="s">
        <v>53</v>
      </c>
      <c r="F883" s="5" t="s">
        <v>54</v>
      </c>
      <c r="G883" s="5" t="s">
        <v>55</v>
      </c>
      <c r="H883" s="5" t="s">
        <v>56</v>
      </c>
      <c r="I883" s="5" t="s">
        <v>57</v>
      </c>
      <c r="J883" s="5">
        <v>191</v>
      </c>
      <c r="K883" s="5">
        <v>273.13</v>
      </c>
      <c r="N883" s="1">
        <v>2024</v>
      </c>
      <c r="O883" s="1" t="s">
        <v>40</v>
      </c>
      <c r="P883" s="1" t="s">
        <v>22</v>
      </c>
      <c r="Q883" s="2" t="s">
        <v>26</v>
      </c>
      <c r="R883" s="14">
        <v>34</v>
      </c>
      <c r="S883" s="14">
        <v>4576.8</v>
      </c>
      <c r="T883" s="14">
        <v>5126.0160000000005</v>
      </c>
      <c r="U883" s="12">
        <v>915.36000000000013</v>
      </c>
      <c r="V883" s="13" t="s">
        <v>32</v>
      </c>
    </row>
    <row r="884" spans="1:22" ht="22.8" customHeight="1" x14ac:dyDescent="0.3">
      <c r="A884" s="5" t="s">
        <v>58</v>
      </c>
      <c r="B884" s="5">
        <v>2021</v>
      </c>
      <c r="C884" s="5" t="s">
        <v>30</v>
      </c>
      <c r="D884" s="5" t="s">
        <v>52</v>
      </c>
      <c r="E884" s="5" t="s">
        <v>53</v>
      </c>
      <c r="F884" s="5" t="s">
        <v>54</v>
      </c>
      <c r="G884" s="5" t="s">
        <v>55</v>
      </c>
      <c r="H884" s="5" t="s">
        <v>56</v>
      </c>
      <c r="I884" s="5" t="s">
        <v>57</v>
      </c>
      <c r="J884" s="5">
        <v>185</v>
      </c>
      <c r="K884" s="5">
        <v>264.55</v>
      </c>
      <c r="N884" s="1">
        <v>2024</v>
      </c>
      <c r="O884" s="1" t="s">
        <v>40</v>
      </c>
      <c r="P884" s="1" t="s">
        <v>14</v>
      </c>
      <c r="Q884" s="10" t="s">
        <v>27</v>
      </c>
      <c r="R884" s="12">
        <v>7</v>
      </c>
      <c r="S884" s="12">
        <v>200</v>
      </c>
      <c r="T884" s="12">
        <v>224</v>
      </c>
      <c r="U884" s="12">
        <v>40</v>
      </c>
      <c r="V884" s="13" t="s">
        <v>32</v>
      </c>
    </row>
    <row r="885" spans="1:22" ht="22.8" customHeight="1" x14ac:dyDescent="0.3">
      <c r="A885" s="5" t="s">
        <v>58</v>
      </c>
      <c r="B885" s="5">
        <v>2021</v>
      </c>
      <c r="C885" s="5" t="s">
        <v>30</v>
      </c>
      <c r="D885" s="5" t="s">
        <v>52</v>
      </c>
      <c r="E885" s="5" t="s">
        <v>53</v>
      </c>
      <c r="F885" s="5" t="s">
        <v>54</v>
      </c>
      <c r="G885" s="5" t="s">
        <v>55</v>
      </c>
      <c r="H885" s="5" t="s">
        <v>56</v>
      </c>
      <c r="I885" s="5" t="s">
        <v>57</v>
      </c>
      <c r="J885" s="5">
        <v>179</v>
      </c>
      <c r="K885" s="5">
        <v>255.97</v>
      </c>
      <c r="N885" s="1">
        <v>2024</v>
      </c>
      <c r="O885" s="1" t="s">
        <v>40</v>
      </c>
      <c r="P885" s="1" t="s">
        <v>22</v>
      </c>
      <c r="Q885" s="2" t="s">
        <v>29</v>
      </c>
      <c r="R885" s="14">
        <v>3</v>
      </c>
      <c r="S885" s="14">
        <v>4577.3</v>
      </c>
      <c r="T885" s="14">
        <v>5126.576</v>
      </c>
      <c r="U885" s="12">
        <v>915.46</v>
      </c>
      <c r="V885" s="13" t="s">
        <v>32</v>
      </c>
    </row>
    <row r="886" spans="1:22" ht="22.8" customHeight="1" x14ac:dyDescent="0.3">
      <c r="A886" s="5" t="s">
        <v>62</v>
      </c>
      <c r="B886" s="5">
        <v>2021</v>
      </c>
      <c r="C886" s="5" t="s">
        <v>30</v>
      </c>
      <c r="D886" s="5" t="s">
        <v>52</v>
      </c>
      <c r="E886" s="5" t="s">
        <v>53</v>
      </c>
      <c r="F886" s="5" t="s">
        <v>54</v>
      </c>
      <c r="G886" s="5" t="s">
        <v>55</v>
      </c>
      <c r="H886" s="5" t="s">
        <v>56</v>
      </c>
      <c r="I886" s="5" t="s">
        <v>59</v>
      </c>
      <c r="J886" s="5">
        <v>185</v>
      </c>
      <c r="K886" s="5">
        <v>264.55</v>
      </c>
      <c r="N886" s="1">
        <v>2024</v>
      </c>
      <c r="O886" s="1" t="s">
        <v>40</v>
      </c>
      <c r="P886" s="1" t="s">
        <v>28</v>
      </c>
      <c r="Q886" s="2" t="s">
        <v>28</v>
      </c>
      <c r="R886" s="14">
        <v>2</v>
      </c>
      <c r="S886" s="14">
        <v>6600</v>
      </c>
      <c r="T886" s="14">
        <v>7392</v>
      </c>
      <c r="U886" s="12">
        <v>1320</v>
      </c>
      <c r="V886" s="13" t="s">
        <v>12</v>
      </c>
    </row>
    <row r="887" spans="1:22" ht="22.8" customHeight="1" x14ac:dyDescent="0.3">
      <c r="A887" s="5" t="s">
        <v>61</v>
      </c>
      <c r="B887" s="5">
        <v>2021</v>
      </c>
      <c r="C887" s="5" t="s">
        <v>30</v>
      </c>
      <c r="D887" s="5" t="s">
        <v>52</v>
      </c>
      <c r="E887" s="5" t="s">
        <v>53</v>
      </c>
      <c r="F887" s="5" t="s">
        <v>54</v>
      </c>
      <c r="G887" s="5" t="s">
        <v>55</v>
      </c>
      <c r="H887" s="5" t="s">
        <v>56</v>
      </c>
      <c r="I887" s="5" t="s">
        <v>59</v>
      </c>
      <c r="J887" s="5">
        <v>227</v>
      </c>
      <c r="K887" s="5">
        <v>324.61</v>
      </c>
      <c r="N887" s="1">
        <v>2024</v>
      </c>
      <c r="O887" s="1" t="s">
        <v>41</v>
      </c>
      <c r="P887" s="1" t="s">
        <v>10</v>
      </c>
      <c r="Q887" s="10" t="s">
        <v>11</v>
      </c>
      <c r="R887" s="12">
        <v>3566</v>
      </c>
      <c r="S887" s="12">
        <v>4577.3</v>
      </c>
      <c r="T887" s="12">
        <v>5126.576</v>
      </c>
      <c r="U887" s="12">
        <v>915.46</v>
      </c>
      <c r="V887" s="13" t="s">
        <v>12</v>
      </c>
    </row>
    <row r="888" spans="1:22" ht="22.8" customHeight="1" x14ac:dyDescent="0.3">
      <c r="A888" s="5" t="s">
        <v>51</v>
      </c>
      <c r="B888" s="5">
        <v>2021</v>
      </c>
      <c r="C888" s="5" t="s">
        <v>30</v>
      </c>
      <c r="D888" s="5" t="s">
        <v>52</v>
      </c>
      <c r="E888" s="5" t="s">
        <v>53</v>
      </c>
      <c r="F888" s="5" t="s">
        <v>54</v>
      </c>
      <c r="G888" s="5" t="s">
        <v>55</v>
      </c>
      <c r="H888" s="5" t="s">
        <v>56</v>
      </c>
      <c r="I888" s="5" t="s">
        <v>59</v>
      </c>
      <c r="J888" s="5">
        <v>781</v>
      </c>
      <c r="K888" s="5">
        <v>1116.83</v>
      </c>
      <c r="N888" s="1">
        <v>2024</v>
      </c>
      <c r="O888" s="1" t="s">
        <v>41</v>
      </c>
      <c r="P888" s="1" t="s">
        <v>10</v>
      </c>
      <c r="Q888" s="10" t="s">
        <v>13</v>
      </c>
      <c r="R888" s="12">
        <v>2498</v>
      </c>
      <c r="S888" s="12">
        <v>8000</v>
      </c>
      <c r="T888" s="12">
        <v>8960</v>
      </c>
      <c r="U888" s="12">
        <v>1600</v>
      </c>
      <c r="V888" s="13" t="s">
        <v>12</v>
      </c>
    </row>
    <row r="889" spans="1:22" ht="22.8" customHeight="1" x14ac:dyDescent="0.3">
      <c r="A889" s="5" t="s">
        <v>60</v>
      </c>
      <c r="B889" s="5">
        <v>2021</v>
      </c>
      <c r="C889" s="5" t="s">
        <v>9</v>
      </c>
      <c r="D889" s="5" t="s">
        <v>52</v>
      </c>
      <c r="E889" s="5" t="s">
        <v>53</v>
      </c>
      <c r="F889" s="5" t="s">
        <v>54</v>
      </c>
      <c r="G889" s="5" t="s">
        <v>55</v>
      </c>
      <c r="H889" s="5" t="s">
        <v>56</v>
      </c>
      <c r="I889" s="5" t="s">
        <v>57</v>
      </c>
      <c r="J889" s="5">
        <v>206</v>
      </c>
      <c r="K889" s="5">
        <v>526.24</v>
      </c>
      <c r="N889" s="1">
        <v>2024</v>
      </c>
      <c r="O889" s="1" t="s">
        <v>41</v>
      </c>
      <c r="P889" s="1" t="s">
        <v>14</v>
      </c>
      <c r="Q889" s="10" t="s">
        <v>15</v>
      </c>
      <c r="R889" s="12">
        <v>1245</v>
      </c>
      <c r="S889" s="12">
        <v>4577.2</v>
      </c>
      <c r="T889" s="12">
        <v>5126.4639999999999</v>
      </c>
      <c r="U889" s="12">
        <v>915.44</v>
      </c>
      <c r="V889" s="13" t="s">
        <v>12</v>
      </c>
    </row>
    <row r="890" spans="1:22" ht="22.8" customHeight="1" x14ac:dyDescent="0.3">
      <c r="A890" s="5" t="s">
        <v>58</v>
      </c>
      <c r="B890" s="5">
        <v>2021</v>
      </c>
      <c r="C890" s="5" t="s">
        <v>9</v>
      </c>
      <c r="D890" s="5" t="s">
        <v>52</v>
      </c>
      <c r="E890" s="5" t="s">
        <v>53</v>
      </c>
      <c r="F890" s="5" t="s">
        <v>54</v>
      </c>
      <c r="G890" s="5" t="s">
        <v>55</v>
      </c>
      <c r="H890" s="5" t="s">
        <v>56</v>
      </c>
      <c r="I890" s="5" t="s">
        <v>57</v>
      </c>
      <c r="J890" s="5">
        <v>200</v>
      </c>
      <c r="K890" s="5">
        <v>526.24</v>
      </c>
      <c r="N890" s="1">
        <v>2024</v>
      </c>
      <c r="O890" s="1" t="s">
        <v>41</v>
      </c>
      <c r="P890" s="1" t="s">
        <v>16</v>
      </c>
      <c r="Q890" s="2" t="s">
        <v>17</v>
      </c>
      <c r="R890" s="14">
        <v>644</v>
      </c>
      <c r="S890" s="14">
        <v>5743.5</v>
      </c>
      <c r="T890" s="14">
        <v>6432.72</v>
      </c>
      <c r="U890" s="12">
        <v>1148.7</v>
      </c>
      <c r="V890" s="13" t="s">
        <v>12</v>
      </c>
    </row>
    <row r="891" spans="1:22" ht="22.8" customHeight="1" x14ac:dyDescent="0.3">
      <c r="A891" s="5" t="s">
        <v>60</v>
      </c>
      <c r="B891" s="5">
        <v>2021</v>
      </c>
      <c r="C891" s="5" t="s">
        <v>9</v>
      </c>
      <c r="D891" s="5" t="s">
        <v>52</v>
      </c>
      <c r="E891" s="5" t="s">
        <v>53</v>
      </c>
      <c r="F891" s="5" t="s">
        <v>54</v>
      </c>
      <c r="G891" s="5" t="s">
        <v>55</v>
      </c>
      <c r="H891" s="5" t="s">
        <v>56</v>
      </c>
      <c r="I891" s="5" t="s">
        <v>59</v>
      </c>
      <c r="J891" s="5">
        <v>188</v>
      </c>
      <c r="K891" s="5">
        <v>268.84000000000003</v>
      </c>
      <c r="N891" s="1">
        <v>2024</v>
      </c>
      <c r="O891" s="1" t="s">
        <v>41</v>
      </c>
      <c r="P891" s="1" t="s">
        <v>18</v>
      </c>
      <c r="Q891" s="2" t="s">
        <v>19</v>
      </c>
      <c r="R891" s="14">
        <v>643</v>
      </c>
      <c r="S891" s="14">
        <v>7000</v>
      </c>
      <c r="T891" s="14">
        <v>7840</v>
      </c>
      <c r="U891" s="12">
        <v>1400</v>
      </c>
      <c r="V891" s="13" t="s">
        <v>12</v>
      </c>
    </row>
    <row r="892" spans="1:22" ht="22.8" customHeight="1" x14ac:dyDescent="0.3">
      <c r="A892" s="5" t="s">
        <v>58</v>
      </c>
      <c r="B892" s="5">
        <v>2021</v>
      </c>
      <c r="C892" s="5" t="s">
        <v>9</v>
      </c>
      <c r="D892" s="5" t="s">
        <v>52</v>
      </c>
      <c r="E892" s="5" t="s">
        <v>53</v>
      </c>
      <c r="F892" s="5" t="s">
        <v>54</v>
      </c>
      <c r="G892" s="5" t="s">
        <v>55</v>
      </c>
      <c r="H892" s="5" t="s">
        <v>56</v>
      </c>
      <c r="I892" s="5" t="s">
        <v>59</v>
      </c>
      <c r="J892" s="5">
        <v>236</v>
      </c>
      <c r="K892" s="5">
        <v>337.48</v>
      </c>
      <c r="N892" s="1">
        <v>2024</v>
      </c>
      <c r="O892" s="1" t="s">
        <v>41</v>
      </c>
      <c r="P892" s="1" t="s">
        <v>16</v>
      </c>
      <c r="Q892" s="2" t="s">
        <v>20</v>
      </c>
      <c r="R892" s="14">
        <v>455</v>
      </c>
      <c r="S892" s="14">
        <v>4578.6000000000004</v>
      </c>
      <c r="T892" s="14">
        <v>5128.0320000000002</v>
      </c>
      <c r="U892" s="12">
        <v>915.72000000000014</v>
      </c>
      <c r="V892" s="13" t="s">
        <v>12</v>
      </c>
    </row>
    <row r="893" spans="1:22" ht="22.8" customHeight="1" x14ac:dyDescent="0.3">
      <c r="A893" s="5" t="s">
        <v>60</v>
      </c>
      <c r="B893" s="5">
        <v>2021</v>
      </c>
      <c r="C893" s="5" t="s">
        <v>9</v>
      </c>
      <c r="D893" s="5" t="s">
        <v>52</v>
      </c>
      <c r="E893" s="5" t="s">
        <v>53</v>
      </c>
      <c r="F893" s="5" t="s">
        <v>54</v>
      </c>
      <c r="G893" s="5" t="s">
        <v>55</v>
      </c>
      <c r="H893" s="5" t="s">
        <v>56</v>
      </c>
      <c r="I893" s="5" t="s">
        <v>59</v>
      </c>
      <c r="J893" s="5">
        <v>190</v>
      </c>
      <c r="K893" s="5">
        <v>271.7</v>
      </c>
      <c r="N893" s="1">
        <v>2024</v>
      </c>
      <c r="O893" s="1" t="s">
        <v>41</v>
      </c>
      <c r="P893" s="1" t="s">
        <v>18</v>
      </c>
      <c r="Q893" s="2" t="s">
        <v>79</v>
      </c>
      <c r="R893" s="15">
        <v>345</v>
      </c>
      <c r="S893" s="15">
        <v>7000</v>
      </c>
      <c r="T893" s="15">
        <v>7840</v>
      </c>
      <c r="U893" s="12">
        <v>1400</v>
      </c>
      <c r="V893" s="13" t="s">
        <v>12</v>
      </c>
    </row>
    <row r="894" spans="1:22" ht="22.8" customHeight="1" x14ac:dyDescent="0.3">
      <c r="A894" s="5" t="s">
        <v>51</v>
      </c>
      <c r="B894" s="5">
        <v>2021</v>
      </c>
      <c r="C894" s="5" t="s">
        <v>9</v>
      </c>
      <c r="D894" s="5" t="s">
        <v>52</v>
      </c>
      <c r="E894" s="5" t="s">
        <v>53</v>
      </c>
      <c r="F894" s="5" t="s">
        <v>54</v>
      </c>
      <c r="G894" s="5" t="s">
        <v>55</v>
      </c>
      <c r="H894" s="5" t="s">
        <v>56</v>
      </c>
      <c r="I894" s="5" t="s">
        <v>59</v>
      </c>
      <c r="J894" s="5">
        <v>232</v>
      </c>
      <c r="K894" s="5">
        <v>331.76</v>
      </c>
      <c r="N894" s="1">
        <v>2024</v>
      </c>
      <c r="O894" s="1" t="s">
        <v>41</v>
      </c>
      <c r="P894" s="1" t="s">
        <v>14</v>
      </c>
      <c r="Q894" s="10" t="s">
        <v>21</v>
      </c>
      <c r="R894" s="12">
        <v>122</v>
      </c>
      <c r="S894" s="12">
        <v>100</v>
      </c>
      <c r="T894" s="12">
        <v>112</v>
      </c>
      <c r="U894" s="12">
        <v>20</v>
      </c>
      <c r="V894" s="13" t="s">
        <v>12</v>
      </c>
    </row>
    <row r="895" spans="1:22" ht="22.8" customHeight="1" x14ac:dyDescent="0.3">
      <c r="A895" s="5" t="s">
        <v>58</v>
      </c>
      <c r="B895" s="5">
        <v>2021</v>
      </c>
      <c r="C895" s="5" t="s">
        <v>9</v>
      </c>
      <c r="D895" s="5" t="s">
        <v>52</v>
      </c>
      <c r="E895" s="5" t="s">
        <v>53</v>
      </c>
      <c r="F895" s="5" t="s">
        <v>54</v>
      </c>
      <c r="G895" s="5" t="s">
        <v>55</v>
      </c>
      <c r="H895" s="5" t="s">
        <v>56</v>
      </c>
      <c r="I895" s="5" t="s">
        <v>59</v>
      </c>
      <c r="J895" s="5">
        <v>160</v>
      </c>
      <c r="K895" s="5">
        <v>228.8</v>
      </c>
      <c r="N895" s="1">
        <v>2024</v>
      </c>
      <c r="O895" s="1" t="s">
        <v>41</v>
      </c>
      <c r="P895" s="1" t="s">
        <v>22</v>
      </c>
      <c r="Q895" s="2" t="s">
        <v>23</v>
      </c>
      <c r="R895" s="14">
        <v>78</v>
      </c>
      <c r="S895" s="14">
        <v>4577.2</v>
      </c>
      <c r="T895" s="14">
        <v>5126.4639999999999</v>
      </c>
      <c r="U895" s="12">
        <v>915.44</v>
      </c>
      <c r="V895" s="13" t="s">
        <v>12</v>
      </c>
    </row>
    <row r="896" spans="1:22" ht="22.8" customHeight="1" x14ac:dyDescent="0.3">
      <c r="A896" s="5" t="s">
        <v>51</v>
      </c>
      <c r="B896" s="5">
        <v>2021</v>
      </c>
      <c r="C896" s="5" t="s">
        <v>9</v>
      </c>
      <c r="D896" s="5" t="s">
        <v>52</v>
      </c>
      <c r="E896" s="5" t="s">
        <v>53</v>
      </c>
      <c r="F896" s="5" t="s">
        <v>54</v>
      </c>
      <c r="G896" s="5" t="s">
        <v>55</v>
      </c>
      <c r="H896" s="5" t="s">
        <v>56</v>
      </c>
      <c r="I896" s="5" t="s">
        <v>57</v>
      </c>
      <c r="J896" s="5">
        <v>210</v>
      </c>
      <c r="K896" s="5">
        <v>526.24</v>
      </c>
      <c r="N896" s="1">
        <v>2024</v>
      </c>
      <c r="O896" s="1" t="s">
        <v>41</v>
      </c>
      <c r="P896" s="1" t="s">
        <v>22</v>
      </c>
      <c r="Q896" s="2" t="s">
        <v>24</v>
      </c>
      <c r="R896" s="14">
        <v>76</v>
      </c>
      <c r="S896" s="14">
        <v>4576.8999999999996</v>
      </c>
      <c r="T896" s="14">
        <v>5126.1279999999997</v>
      </c>
      <c r="U896" s="12">
        <v>915.38</v>
      </c>
      <c r="V896" s="13" t="s">
        <v>12</v>
      </c>
    </row>
    <row r="897" spans="1:22" ht="22.8" customHeight="1" x14ac:dyDescent="0.3">
      <c r="A897" s="5" t="s">
        <v>58</v>
      </c>
      <c r="B897" s="5">
        <v>2021</v>
      </c>
      <c r="C897" s="5" t="s">
        <v>9</v>
      </c>
      <c r="D897" s="5" t="s">
        <v>52</v>
      </c>
      <c r="E897" s="5" t="s">
        <v>53</v>
      </c>
      <c r="F897" s="5" t="s">
        <v>54</v>
      </c>
      <c r="G897" s="5" t="s">
        <v>55</v>
      </c>
      <c r="H897" s="5" t="s">
        <v>56</v>
      </c>
      <c r="I897" s="5" t="s">
        <v>57</v>
      </c>
      <c r="J897" s="5">
        <v>204</v>
      </c>
      <c r="K897" s="5">
        <v>526.24</v>
      </c>
      <c r="N897" s="1">
        <v>2024</v>
      </c>
      <c r="O897" s="1" t="s">
        <v>41</v>
      </c>
      <c r="P897" s="1" t="s">
        <v>22</v>
      </c>
      <c r="Q897" s="2" t="s">
        <v>25</v>
      </c>
      <c r="R897" s="14">
        <v>46</v>
      </c>
      <c r="S897" s="14">
        <v>200</v>
      </c>
      <c r="T897" s="14">
        <v>224</v>
      </c>
      <c r="U897" s="12">
        <v>40</v>
      </c>
      <c r="V897" s="13" t="s">
        <v>12</v>
      </c>
    </row>
    <row r="898" spans="1:22" ht="22.8" customHeight="1" x14ac:dyDescent="0.3">
      <c r="A898" s="5" t="s">
        <v>60</v>
      </c>
      <c r="B898" s="5">
        <v>2021</v>
      </c>
      <c r="C898" s="5" t="s">
        <v>9</v>
      </c>
      <c r="D898" s="5" t="s">
        <v>52</v>
      </c>
      <c r="E898" s="5" t="s">
        <v>53</v>
      </c>
      <c r="F898" s="5" t="s">
        <v>54</v>
      </c>
      <c r="G898" s="5" t="s">
        <v>55</v>
      </c>
      <c r="H898" s="5" t="s">
        <v>56</v>
      </c>
      <c r="I898" s="5" t="s">
        <v>57</v>
      </c>
      <c r="J898" s="5">
        <v>198</v>
      </c>
      <c r="K898" s="5">
        <v>526.24</v>
      </c>
      <c r="N898" s="1">
        <v>2024</v>
      </c>
      <c r="O898" s="1" t="s">
        <v>41</v>
      </c>
      <c r="P898" s="1" t="s">
        <v>22</v>
      </c>
      <c r="Q898" s="2" t="s">
        <v>26</v>
      </c>
      <c r="R898" s="14">
        <v>34</v>
      </c>
      <c r="S898" s="14">
        <v>4576.8</v>
      </c>
      <c r="T898" s="14">
        <v>5126.0160000000005</v>
      </c>
      <c r="U898" s="12">
        <v>915.36000000000013</v>
      </c>
      <c r="V898" s="13" t="s">
        <v>12</v>
      </c>
    </row>
    <row r="899" spans="1:22" ht="22.8" customHeight="1" x14ac:dyDescent="0.3">
      <c r="A899" s="5" t="s">
        <v>51</v>
      </c>
      <c r="B899" s="5">
        <v>2021</v>
      </c>
      <c r="C899" s="5" t="s">
        <v>9</v>
      </c>
      <c r="D899" s="5" t="s">
        <v>52</v>
      </c>
      <c r="E899" s="5" t="s">
        <v>53</v>
      </c>
      <c r="F899" s="5" t="s">
        <v>54</v>
      </c>
      <c r="G899" s="5" t="s">
        <v>55</v>
      </c>
      <c r="H899" s="5" t="s">
        <v>56</v>
      </c>
      <c r="I899" s="5" t="s">
        <v>59</v>
      </c>
      <c r="J899" s="5">
        <v>685</v>
      </c>
      <c r="K899" s="5">
        <v>979.55</v>
      </c>
      <c r="N899" s="1">
        <v>2024</v>
      </c>
      <c r="O899" s="1" t="s">
        <v>41</v>
      </c>
      <c r="P899" s="1" t="s">
        <v>14</v>
      </c>
      <c r="Q899" s="10" t="s">
        <v>27</v>
      </c>
      <c r="R899" s="12">
        <v>7</v>
      </c>
      <c r="S899" s="12">
        <v>200</v>
      </c>
      <c r="T899" s="12">
        <v>224</v>
      </c>
      <c r="U899" s="12">
        <v>40</v>
      </c>
      <c r="V899" s="13" t="s">
        <v>12</v>
      </c>
    </row>
    <row r="900" spans="1:22" ht="22.8" customHeight="1" x14ac:dyDescent="0.3">
      <c r="A900" s="5" t="s">
        <v>51</v>
      </c>
      <c r="B900" s="5">
        <v>2021</v>
      </c>
      <c r="C900" s="5" t="s">
        <v>9</v>
      </c>
      <c r="D900" s="5" t="s">
        <v>52</v>
      </c>
      <c r="E900" s="5" t="s">
        <v>53</v>
      </c>
      <c r="F900" s="5" t="s">
        <v>54</v>
      </c>
      <c r="G900" s="5" t="s">
        <v>55</v>
      </c>
      <c r="H900" s="5" t="s">
        <v>56</v>
      </c>
      <c r="I900" s="5" t="s">
        <v>59</v>
      </c>
      <c r="J900" s="5">
        <v>718</v>
      </c>
      <c r="K900" s="5">
        <v>1026.74</v>
      </c>
      <c r="N900" s="1">
        <v>2024</v>
      </c>
      <c r="O900" s="1" t="s">
        <v>41</v>
      </c>
      <c r="P900" s="1" t="s">
        <v>22</v>
      </c>
      <c r="Q900" s="2" t="s">
        <v>29</v>
      </c>
      <c r="R900" s="14">
        <v>3</v>
      </c>
      <c r="S900" s="14">
        <v>4577.3</v>
      </c>
      <c r="T900" s="14">
        <v>5126.576</v>
      </c>
      <c r="U900" s="12">
        <v>915.46</v>
      </c>
      <c r="V900" s="13" t="s">
        <v>12</v>
      </c>
    </row>
    <row r="901" spans="1:22" ht="22.8" customHeight="1" x14ac:dyDescent="0.3">
      <c r="A901" s="5" t="s">
        <v>58</v>
      </c>
      <c r="B901" s="5">
        <v>2021</v>
      </c>
      <c r="C901" s="5" t="s">
        <v>9</v>
      </c>
      <c r="D901" s="5" t="s">
        <v>52</v>
      </c>
      <c r="E901" s="5" t="s">
        <v>53</v>
      </c>
      <c r="F901" s="5" t="s">
        <v>54</v>
      </c>
      <c r="G901" s="5" t="s">
        <v>55</v>
      </c>
      <c r="H901" s="5" t="s">
        <v>56</v>
      </c>
      <c r="I901" s="5" t="s">
        <v>59</v>
      </c>
      <c r="J901" s="5">
        <v>771</v>
      </c>
      <c r="K901" s="5">
        <v>1102.53</v>
      </c>
      <c r="N901" s="1">
        <v>2024</v>
      </c>
      <c r="O901" s="1" t="s">
        <v>41</v>
      </c>
      <c r="P901" s="1" t="s">
        <v>28</v>
      </c>
      <c r="Q901" s="2" t="s">
        <v>28</v>
      </c>
      <c r="R901" s="14">
        <v>2</v>
      </c>
      <c r="S901" s="14">
        <v>6600</v>
      </c>
      <c r="T901" s="14">
        <v>7392</v>
      </c>
      <c r="U901" s="12">
        <v>1320</v>
      </c>
      <c r="V901" s="13" t="s">
        <v>12</v>
      </c>
    </row>
    <row r="902" spans="1:22" ht="22.8" customHeight="1" x14ac:dyDescent="0.3">
      <c r="A902" s="5" t="s">
        <v>58</v>
      </c>
      <c r="B902" s="5">
        <v>2021</v>
      </c>
      <c r="C902" s="5" t="s">
        <v>9</v>
      </c>
      <c r="D902" s="5" t="s">
        <v>52</v>
      </c>
      <c r="E902" s="5" t="s">
        <v>53</v>
      </c>
      <c r="F902" s="5" t="s">
        <v>54</v>
      </c>
      <c r="G902" s="5" t="s">
        <v>55</v>
      </c>
      <c r="H902" s="5" t="s">
        <v>56</v>
      </c>
      <c r="I902" s="5" t="s">
        <v>57</v>
      </c>
      <c r="J902" s="5">
        <v>207</v>
      </c>
      <c r="K902" s="5">
        <v>296.01</v>
      </c>
    </row>
    <row r="903" spans="1:22" ht="22.8" customHeight="1" x14ac:dyDescent="0.3">
      <c r="A903" s="5" t="s">
        <v>51</v>
      </c>
      <c r="B903" s="5">
        <v>2021</v>
      </c>
      <c r="C903" s="5" t="s">
        <v>9</v>
      </c>
      <c r="D903" s="5" t="s">
        <v>52</v>
      </c>
      <c r="E903" s="5" t="s">
        <v>53</v>
      </c>
      <c r="F903" s="5" t="s">
        <v>54</v>
      </c>
      <c r="G903" s="5" t="s">
        <v>55</v>
      </c>
      <c r="H903" s="5" t="s">
        <v>56</v>
      </c>
      <c r="I903" s="5" t="s">
        <v>57</v>
      </c>
      <c r="J903" s="5">
        <v>201</v>
      </c>
      <c r="K903" s="5">
        <v>287.43</v>
      </c>
    </row>
    <row r="904" spans="1:22" ht="22.8" customHeight="1" x14ac:dyDescent="0.3">
      <c r="A904" s="5" t="s">
        <v>51</v>
      </c>
      <c r="B904" s="5">
        <v>2021</v>
      </c>
      <c r="C904" s="5" t="s">
        <v>9</v>
      </c>
      <c r="D904" s="5" t="s">
        <v>52</v>
      </c>
      <c r="E904" s="5" t="s">
        <v>53</v>
      </c>
      <c r="F904" s="5" t="s">
        <v>54</v>
      </c>
      <c r="G904" s="5" t="s">
        <v>55</v>
      </c>
      <c r="H904" s="5" t="s">
        <v>56</v>
      </c>
      <c r="I904" s="5" t="s">
        <v>57</v>
      </c>
      <c r="J904" s="5">
        <v>195</v>
      </c>
      <c r="K904" s="5">
        <v>278.85000000000002</v>
      </c>
    </row>
    <row r="905" spans="1:22" ht="22.8" customHeight="1" x14ac:dyDescent="0.3">
      <c r="A905" s="5" t="s">
        <v>58</v>
      </c>
      <c r="B905" s="5">
        <v>2021</v>
      </c>
      <c r="C905" s="5" t="s">
        <v>9</v>
      </c>
      <c r="D905" s="5" t="s">
        <v>52</v>
      </c>
      <c r="E905" s="5" t="s">
        <v>53</v>
      </c>
      <c r="F905" s="5" t="s">
        <v>54</v>
      </c>
      <c r="G905" s="5" t="s">
        <v>55</v>
      </c>
      <c r="H905" s="5" t="s">
        <v>56</v>
      </c>
      <c r="I905" s="5" t="s">
        <v>59</v>
      </c>
      <c r="J905" s="5">
        <v>189</v>
      </c>
      <c r="K905" s="5">
        <v>270.27</v>
      </c>
    </row>
    <row r="906" spans="1:22" ht="22.8" customHeight="1" x14ac:dyDescent="0.3">
      <c r="A906" s="5" t="s">
        <v>51</v>
      </c>
      <c r="B906" s="5">
        <v>2021</v>
      </c>
      <c r="C906" s="5" t="s">
        <v>9</v>
      </c>
      <c r="D906" s="5" t="s">
        <v>52</v>
      </c>
      <c r="E906" s="5" t="s">
        <v>53</v>
      </c>
      <c r="F906" s="5" t="s">
        <v>54</v>
      </c>
      <c r="G906" s="5" t="s">
        <v>55</v>
      </c>
      <c r="H906" s="5" t="s">
        <v>56</v>
      </c>
      <c r="I906" s="5" t="s">
        <v>59</v>
      </c>
      <c r="J906" s="5">
        <v>757</v>
      </c>
      <c r="K906" s="5">
        <v>526.24</v>
      </c>
    </row>
    <row r="907" spans="1:22" ht="22.8" customHeight="1" x14ac:dyDescent="0.3">
      <c r="A907" s="5" t="s">
        <v>51</v>
      </c>
      <c r="B907" s="5">
        <v>2021</v>
      </c>
      <c r="C907" s="5" t="s">
        <v>9</v>
      </c>
      <c r="D907" s="5" t="s">
        <v>52</v>
      </c>
      <c r="E907" s="5" t="s">
        <v>53</v>
      </c>
      <c r="F907" s="5" t="s">
        <v>54</v>
      </c>
      <c r="G907" s="5" t="s">
        <v>55</v>
      </c>
      <c r="H907" s="5" t="s">
        <v>56</v>
      </c>
      <c r="I907" s="5" t="s">
        <v>59</v>
      </c>
      <c r="J907" s="5">
        <v>811</v>
      </c>
      <c r="K907" s="5">
        <v>526.24</v>
      </c>
    </row>
    <row r="908" spans="1:22" ht="22.8" customHeight="1" x14ac:dyDescent="0.3">
      <c r="A908" s="5" t="s">
        <v>58</v>
      </c>
      <c r="B908" s="5">
        <v>2021</v>
      </c>
      <c r="C908" s="5" t="s">
        <v>9</v>
      </c>
      <c r="D908" s="5" t="s">
        <v>52</v>
      </c>
      <c r="E908" s="5" t="s">
        <v>53</v>
      </c>
      <c r="F908" s="5" t="s">
        <v>54</v>
      </c>
      <c r="G908" s="5" t="s">
        <v>55</v>
      </c>
      <c r="H908" s="5" t="s">
        <v>56</v>
      </c>
      <c r="I908" s="5" t="s">
        <v>59</v>
      </c>
      <c r="J908" s="5">
        <v>187</v>
      </c>
      <c r="K908" s="5">
        <v>267.40999999999997</v>
      </c>
    </row>
    <row r="909" spans="1:22" ht="22.8" customHeight="1" x14ac:dyDescent="0.3">
      <c r="A909" s="5" t="s">
        <v>58</v>
      </c>
      <c r="B909" s="5">
        <v>2021</v>
      </c>
      <c r="C909" s="5" t="s">
        <v>9</v>
      </c>
      <c r="D909" s="5" t="s">
        <v>52</v>
      </c>
      <c r="E909" s="5" t="s">
        <v>53</v>
      </c>
      <c r="F909" s="5" t="s">
        <v>54</v>
      </c>
      <c r="G909" s="5" t="s">
        <v>55</v>
      </c>
      <c r="H909" s="5" t="s">
        <v>56</v>
      </c>
      <c r="I909" s="5" t="s">
        <v>59</v>
      </c>
      <c r="J909" s="5">
        <v>235</v>
      </c>
      <c r="K909" s="5">
        <v>336.05</v>
      </c>
    </row>
    <row r="910" spans="1:22" ht="22.8" customHeight="1" x14ac:dyDescent="0.3">
      <c r="A910" s="5" t="s">
        <v>60</v>
      </c>
      <c r="B910" s="5">
        <v>2021</v>
      </c>
      <c r="C910" s="5" t="s">
        <v>9</v>
      </c>
      <c r="D910" s="5" t="s">
        <v>52</v>
      </c>
      <c r="E910" s="5" t="s">
        <v>53</v>
      </c>
      <c r="F910" s="5" t="s">
        <v>54</v>
      </c>
      <c r="G910" s="5" t="s">
        <v>55</v>
      </c>
      <c r="H910" s="5" t="s">
        <v>56</v>
      </c>
      <c r="I910" s="5" t="s">
        <v>59</v>
      </c>
      <c r="J910" s="5">
        <v>163</v>
      </c>
      <c r="K910" s="5">
        <v>233.09</v>
      </c>
    </row>
    <row r="911" spans="1:22" ht="22.8" customHeight="1" x14ac:dyDescent="0.3">
      <c r="A911" s="5" t="s">
        <v>61</v>
      </c>
      <c r="B911" s="5">
        <v>2021</v>
      </c>
      <c r="C911" s="5" t="s">
        <v>9</v>
      </c>
      <c r="D911" s="5" t="s">
        <v>52</v>
      </c>
      <c r="E911" s="5" t="s">
        <v>53</v>
      </c>
      <c r="F911" s="5" t="s">
        <v>54</v>
      </c>
      <c r="G911" s="5" t="s">
        <v>55</v>
      </c>
      <c r="H911" s="5" t="s">
        <v>56</v>
      </c>
      <c r="I911" s="5" t="s">
        <v>57</v>
      </c>
      <c r="J911" s="5">
        <v>209</v>
      </c>
      <c r="K911" s="5">
        <v>298.87</v>
      </c>
    </row>
    <row r="912" spans="1:22" ht="22.8" customHeight="1" x14ac:dyDescent="0.3">
      <c r="A912" s="5" t="s">
        <v>58</v>
      </c>
      <c r="B912" s="5">
        <v>2021</v>
      </c>
      <c r="C912" s="5" t="s">
        <v>9</v>
      </c>
      <c r="D912" s="5" t="s">
        <v>52</v>
      </c>
      <c r="E912" s="5" t="s">
        <v>53</v>
      </c>
      <c r="F912" s="5" t="s">
        <v>54</v>
      </c>
      <c r="G912" s="5" t="s">
        <v>55</v>
      </c>
      <c r="H912" s="5" t="s">
        <v>56</v>
      </c>
      <c r="I912" s="5" t="s">
        <v>57</v>
      </c>
      <c r="J912" s="5">
        <v>203</v>
      </c>
      <c r="K912" s="5">
        <v>290.28999999999996</v>
      </c>
    </row>
    <row r="913" spans="1:11" ht="22.8" customHeight="1" x14ac:dyDescent="0.3">
      <c r="A913" s="5" t="s">
        <v>51</v>
      </c>
      <c r="B913" s="5">
        <v>2021</v>
      </c>
      <c r="C913" s="5" t="s">
        <v>9</v>
      </c>
      <c r="D913" s="5" t="s">
        <v>52</v>
      </c>
      <c r="E913" s="5" t="s">
        <v>53</v>
      </c>
      <c r="F913" s="5" t="s">
        <v>54</v>
      </c>
      <c r="G913" s="5" t="s">
        <v>55</v>
      </c>
      <c r="H913" s="5" t="s">
        <v>56</v>
      </c>
      <c r="I913" s="5" t="s">
        <v>57</v>
      </c>
      <c r="J913" s="5">
        <v>197</v>
      </c>
      <c r="K913" s="5">
        <v>281.70999999999998</v>
      </c>
    </row>
    <row r="914" spans="1:11" ht="22.8" customHeight="1" x14ac:dyDescent="0.3">
      <c r="A914" s="5" t="s">
        <v>60</v>
      </c>
      <c r="B914" s="5">
        <v>2021</v>
      </c>
      <c r="C914" s="5" t="s">
        <v>9</v>
      </c>
      <c r="D914" s="5" t="s">
        <v>52</v>
      </c>
      <c r="E914" s="5" t="s">
        <v>53</v>
      </c>
      <c r="F914" s="5" t="s">
        <v>54</v>
      </c>
      <c r="G914" s="5" t="s">
        <v>55</v>
      </c>
      <c r="H914" s="5" t="s">
        <v>56</v>
      </c>
      <c r="I914" s="5" t="s">
        <v>59</v>
      </c>
      <c r="J914" s="5">
        <v>233</v>
      </c>
      <c r="K914" s="5">
        <v>333.19</v>
      </c>
    </row>
    <row r="915" spans="1:11" ht="22.8" customHeight="1" x14ac:dyDescent="0.3">
      <c r="A915" s="5" t="s">
        <v>60</v>
      </c>
      <c r="B915" s="5">
        <v>2021</v>
      </c>
      <c r="C915" s="5" t="s">
        <v>9</v>
      </c>
      <c r="D915" s="5" t="s">
        <v>52</v>
      </c>
      <c r="E915" s="5" t="s">
        <v>53</v>
      </c>
      <c r="F915" s="5" t="s">
        <v>54</v>
      </c>
      <c r="G915" s="5" t="s">
        <v>55</v>
      </c>
      <c r="H915" s="5" t="s">
        <v>56</v>
      </c>
      <c r="I915" s="5" t="s">
        <v>59</v>
      </c>
      <c r="J915" s="5">
        <v>780</v>
      </c>
      <c r="K915" s="5">
        <v>1115.4000000000001</v>
      </c>
    </row>
    <row r="916" spans="1:11" ht="22.8" customHeight="1" x14ac:dyDescent="0.3">
      <c r="A916" s="5" t="s">
        <v>51</v>
      </c>
      <c r="B916" s="5">
        <v>2021</v>
      </c>
      <c r="C916" s="5" t="s">
        <v>36</v>
      </c>
      <c r="D916" s="5" t="s">
        <v>52</v>
      </c>
      <c r="E916" s="5" t="s">
        <v>53</v>
      </c>
      <c r="F916" s="5" t="s">
        <v>54</v>
      </c>
      <c r="G916" s="5" t="s">
        <v>55</v>
      </c>
      <c r="H916" s="5" t="s">
        <v>56</v>
      </c>
      <c r="I916" s="5" t="s">
        <v>57</v>
      </c>
      <c r="J916" s="5">
        <v>356</v>
      </c>
      <c r="K916" s="5">
        <v>509.08</v>
      </c>
    </row>
    <row r="917" spans="1:11" ht="22.8" customHeight="1" x14ac:dyDescent="0.3">
      <c r="A917" s="5" t="s">
        <v>51</v>
      </c>
      <c r="B917" s="5">
        <v>2021</v>
      </c>
      <c r="C917" s="5" t="s">
        <v>36</v>
      </c>
      <c r="D917" s="5" t="s">
        <v>52</v>
      </c>
      <c r="E917" s="5" t="s">
        <v>53</v>
      </c>
      <c r="F917" s="5" t="s">
        <v>54</v>
      </c>
      <c r="G917" s="5" t="s">
        <v>55</v>
      </c>
      <c r="H917" s="5" t="s">
        <v>56</v>
      </c>
      <c r="I917" s="5" t="s">
        <v>57</v>
      </c>
      <c r="J917" s="5">
        <v>350</v>
      </c>
      <c r="K917" s="5">
        <v>500.5</v>
      </c>
    </row>
    <row r="918" spans="1:11" ht="22.8" customHeight="1" x14ac:dyDescent="0.3">
      <c r="A918" s="5" t="s">
        <v>60</v>
      </c>
      <c r="B918" s="5">
        <v>2021</v>
      </c>
      <c r="C918" s="5" t="s">
        <v>36</v>
      </c>
      <c r="D918" s="5" t="s">
        <v>52</v>
      </c>
      <c r="E918" s="5" t="s">
        <v>53</v>
      </c>
      <c r="F918" s="5" t="s">
        <v>54</v>
      </c>
      <c r="G918" s="5" t="s">
        <v>55</v>
      </c>
      <c r="H918" s="5" t="s">
        <v>56</v>
      </c>
      <c r="I918" s="5" t="s">
        <v>59</v>
      </c>
      <c r="J918" s="5">
        <v>158</v>
      </c>
      <c r="K918" s="5">
        <v>214.88</v>
      </c>
    </row>
    <row r="919" spans="1:11" ht="22.8" customHeight="1" x14ac:dyDescent="0.3">
      <c r="A919" s="5" t="s">
        <v>58</v>
      </c>
      <c r="B919" s="5">
        <v>2021</v>
      </c>
      <c r="C919" s="5" t="s">
        <v>36</v>
      </c>
      <c r="D919" s="5" t="s">
        <v>52</v>
      </c>
      <c r="E919" s="5" t="s">
        <v>53</v>
      </c>
      <c r="F919" s="5" t="s">
        <v>54</v>
      </c>
      <c r="G919" s="5" t="s">
        <v>55</v>
      </c>
      <c r="H919" s="5" t="s">
        <v>56</v>
      </c>
      <c r="I919" s="5" t="s">
        <v>59</v>
      </c>
      <c r="J919" s="5">
        <v>200</v>
      </c>
      <c r="K919" s="5">
        <v>286</v>
      </c>
    </row>
    <row r="920" spans="1:11" ht="22.8" customHeight="1" x14ac:dyDescent="0.3">
      <c r="A920" s="5" t="s">
        <v>58</v>
      </c>
      <c r="B920" s="5">
        <v>2021</v>
      </c>
      <c r="C920" s="5" t="s">
        <v>36</v>
      </c>
      <c r="D920" s="5" t="s">
        <v>52</v>
      </c>
      <c r="E920" s="5" t="s">
        <v>53</v>
      </c>
      <c r="F920" s="5" t="s">
        <v>54</v>
      </c>
      <c r="G920" s="5" t="s">
        <v>55</v>
      </c>
      <c r="H920" s="5" t="s">
        <v>56</v>
      </c>
      <c r="I920" s="5" t="s">
        <v>59</v>
      </c>
      <c r="J920" s="5">
        <v>128</v>
      </c>
      <c r="K920" s="5">
        <v>183.04</v>
      </c>
    </row>
    <row r="921" spans="1:11" ht="22.8" customHeight="1" x14ac:dyDescent="0.3">
      <c r="A921" s="5" t="s">
        <v>61</v>
      </c>
      <c r="B921" s="5">
        <v>2021</v>
      </c>
      <c r="C921" s="5" t="s">
        <v>36</v>
      </c>
      <c r="D921" s="5" t="s">
        <v>52</v>
      </c>
      <c r="E921" s="5" t="s">
        <v>53</v>
      </c>
      <c r="F921" s="5" t="s">
        <v>54</v>
      </c>
      <c r="G921" s="5" t="s">
        <v>55</v>
      </c>
      <c r="H921" s="5" t="s">
        <v>56</v>
      </c>
      <c r="I921" s="5" t="s">
        <v>59</v>
      </c>
      <c r="J921" s="5">
        <v>154</v>
      </c>
      <c r="K921" s="5">
        <v>220.22</v>
      </c>
    </row>
    <row r="922" spans="1:11" ht="22.8" customHeight="1" x14ac:dyDescent="0.3">
      <c r="A922" s="5" t="s">
        <v>58</v>
      </c>
      <c r="B922" s="5">
        <v>2021</v>
      </c>
      <c r="C922" s="5" t="s">
        <v>36</v>
      </c>
      <c r="D922" s="5" t="s">
        <v>52</v>
      </c>
      <c r="E922" s="5" t="s">
        <v>53</v>
      </c>
      <c r="F922" s="5" t="s">
        <v>54</v>
      </c>
      <c r="G922" s="5" t="s">
        <v>55</v>
      </c>
      <c r="H922" s="5" t="s">
        <v>56</v>
      </c>
      <c r="I922" s="5" t="s">
        <v>59</v>
      </c>
      <c r="J922" s="5">
        <v>202</v>
      </c>
      <c r="K922" s="5">
        <v>288.86</v>
      </c>
    </row>
    <row r="923" spans="1:11" ht="22.8" customHeight="1" x14ac:dyDescent="0.3">
      <c r="A923" s="5" t="s">
        <v>60</v>
      </c>
      <c r="B923" s="5">
        <v>2021</v>
      </c>
      <c r="C923" s="5" t="s">
        <v>36</v>
      </c>
      <c r="D923" s="5" t="s">
        <v>52</v>
      </c>
      <c r="E923" s="5" t="s">
        <v>53</v>
      </c>
      <c r="F923" s="5" t="s">
        <v>54</v>
      </c>
      <c r="G923" s="5" t="s">
        <v>55</v>
      </c>
      <c r="H923" s="5" t="s">
        <v>56</v>
      </c>
      <c r="I923" s="5" t="s">
        <v>59</v>
      </c>
      <c r="J923" s="5">
        <v>130</v>
      </c>
      <c r="K923" s="5">
        <v>185.9</v>
      </c>
    </row>
    <row r="924" spans="1:11" ht="22.8" customHeight="1" x14ac:dyDescent="0.3">
      <c r="A924" s="5" t="s">
        <v>58</v>
      </c>
      <c r="B924" s="5">
        <v>2021</v>
      </c>
      <c r="C924" s="5" t="s">
        <v>36</v>
      </c>
      <c r="D924" s="5" t="s">
        <v>52</v>
      </c>
      <c r="E924" s="5" t="s">
        <v>53</v>
      </c>
      <c r="F924" s="5" t="s">
        <v>54</v>
      </c>
      <c r="G924" s="5" t="s">
        <v>55</v>
      </c>
      <c r="H924" s="5" t="s">
        <v>56</v>
      </c>
      <c r="I924" s="5" t="s">
        <v>59</v>
      </c>
      <c r="J924" s="5">
        <v>360</v>
      </c>
      <c r="K924" s="5">
        <v>526.24</v>
      </c>
    </row>
    <row r="925" spans="1:11" ht="22.8" customHeight="1" x14ac:dyDescent="0.3">
      <c r="A925" s="5" t="s">
        <v>51</v>
      </c>
      <c r="B925" s="5">
        <v>2021</v>
      </c>
      <c r="C925" s="5" t="s">
        <v>36</v>
      </c>
      <c r="D925" s="5" t="s">
        <v>52</v>
      </c>
      <c r="E925" s="5" t="s">
        <v>53</v>
      </c>
      <c r="F925" s="5" t="s">
        <v>54</v>
      </c>
      <c r="G925" s="5" t="s">
        <v>55</v>
      </c>
      <c r="H925" s="5" t="s">
        <v>56</v>
      </c>
      <c r="I925" s="5" t="s">
        <v>59</v>
      </c>
      <c r="J925" s="5">
        <v>354</v>
      </c>
      <c r="K925" s="5">
        <v>526.24</v>
      </c>
    </row>
    <row r="926" spans="1:11" ht="22.8" customHeight="1" x14ac:dyDescent="0.3">
      <c r="A926" s="5" t="s">
        <v>51</v>
      </c>
      <c r="B926" s="5">
        <v>2021</v>
      </c>
      <c r="C926" s="5" t="s">
        <v>36</v>
      </c>
      <c r="D926" s="5" t="s">
        <v>52</v>
      </c>
      <c r="E926" s="5" t="s">
        <v>53</v>
      </c>
      <c r="F926" s="5" t="s">
        <v>54</v>
      </c>
      <c r="G926" s="5" t="s">
        <v>55</v>
      </c>
      <c r="H926" s="5" t="s">
        <v>56</v>
      </c>
      <c r="I926" s="5" t="s">
        <v>59</v>
      </c>
      <c r="J926" s="5">
        <v>348</v>
      </c>
      <c r="K926" s="5">
        <v>526.24</v>
      </c>
    </row>
    <row r="927" spans="1:11" ht="22.8" customHeight="1" x14ac:dyDescent="0.3">
      <c r="A927" s="5" t="s">
        <v>51</v>
      </c>
      <c r="B927" s="5">
        <v>2021</v>
      </c>
      <c r="C927" s="5" t="s">
        <v>36</v>
      </c>
      <c r="D927" s="5" t="s">
        <v>52</v>
      </c>
      <c r="E927" s="5" t="s">
        <v>53</v>
      </c>
      <c r="F927" s="5" t="s">
        <v>54</v>
      </c>
      <c r="G927" s="5" t="s">
        <v>55</v>
      </c>
      <c r="H927" s="5" t="s">
        <v>56</v>
      </c>
      <c r="I927" s="5" t="s">
        <v>59</v>
      </c>
      <c r="J927" s="5">
        <v>690</v>
      </c>
      <c r="K927" s="5">
        <v>986.7</v>
      </c>
    </row>
    <row r="928" spans="1:11" ht="22.8" customHeight="1" x14ac:dyDescent="0.3">
      <c r="A928" s="5" t="s">
        <v>58</v>
      </c>
      <c r="B928" s="5">
        <v>2021</v>
      </c>
      <c r="C928" s="5" t="s">
        <v>36</v>
      </c>
      <c r="D928" s="5" t="s">
        <v>52</v>
      </c>
      <c r="E928" s="5" t="s">
        <v>53</v>
      </c>
      <c r="F928" s="5" t="s">
        <v>54</v>
      </c>
      <c r="G928" s="5" t="s">
        <v>55</v>
      </c>
      <c r="H928" s="5" t="s">
        <v>56</v>
      </c>
      <c r="I928" s="5" t="s">
        <v>59</v>
      </c>
      <c r="J928" s="5">
        <v>723</v>
      </c>
      <c r="K928" s="5">
        <v>1033.8899999999999</v>
      </c>
    </row>
    <row r="929" spans="1:11" ht="22.8" customHeight="1" x14ac:dyDescent="0.3">
      <c r="A929" s="5" t="s">
        <v>58</v>
      </c>
      <c r="B929" s="5">
        <v>2021</v>
      </c>
      <c r="C929" s="5" t="s">
        <v>36</v>
      </c>
      <c r="D929" s="5" t="s">
        <v>52</v>
      </c>
      <c r="E929" s="5" t="s">
        <v>53</v>
      </c>
      <c r="F929" s="5" t="s">
        <v>54</v>
      </c>
      <c r="G929" s="5" t="s">
        <v>55</v>
      </c>
      <c r="H929" s="5" t="s">
        <v>56</v>
      </c>
      <c r="I929" s="5" t="s">
        <v>59</v>
      </c>
      <c r="J929" s="5">
        <v>357</v>
      </c>
      <c r="K929" s="5">
        <v>510.51</v>
      </c>
    </row>
    <row r="930" spans="1:11" ht="22.8" customHeight="1" x14ac:dyDescent="0.3">
      <c r="A930" s="5" t="s">
        <v>58</v>
      </c>
      <c r="B930" s="5">
        <v>2021</v>
      </c>
      <c r="C930" s="5" t="s">
        <v>36</v>
      </c>
      <c r="D930" s="5" t="s">
        <v>52</v>
      </c>
      <c r="E930" s="5" t="s">
        <v>53</v>
      </c>
      <c r="F930" s="5" t="s">
        <v>54</v>
      </c>
      <c r="G930" s="5" t="s">
        <v>55</v>
      </c>
      <c r="H930" s="5" t="s">
        <v>56</v>
      </c>
      <c r="I930" s="5" t="s">
        <v>59</v>
      </c>
      <c r="J930" s="5">
        <v>351</v>
      </c>
      <c r="K930" s="5">
        <v>501.93</v>
      </c>
    </row>
    <row r="931" spans="1:11" ht="22.8" customHeight="1" x14ac:dyDescent="0.3">
      <c r="A931" s="5" t="s">
        <v>58</v>
      </c>
      <c r="B931" s="5">
        <v>2021</v>
      </c>
      <c r="C931" s="5" t="s">
        <v>36</v>
      </c>
      <c r="D931" s="5" t="s">
        <v>52</v>
      </c>
      <c r="E931" s="5" t="s">
        <v>53</v>
      </c>
      <c r="F931" s="5" t="s">
        <v>54</v>
      </c>
      <c r="G931" s="5" t="s">
        <v>55</v>
      </c>
      <c r="H931" s="5" t="s">
        <v>56</v>
      </c>
      <c r="I931" s="5" t="s">
        <v>59</v>
      </c>
      <c r="J931" s="5">
        <v>345</v>
      </c>
      <c r="K931" s="5">
        <v>493.35</v>
      </c>
    </row>
    <row r="932" spans="1:11" ht="22.8" customHeight="1" x14ac:dyDescent="0.3">
      <c r="A932" s="5" t="s">
        <v>51</v>
      </c>
      <c r="B932" s="5">
        <v>2021</v>
      </c>
      <c r="C932" s="5" t="s">
        <v>36</v>
      </c>
      <c r="D932" s="5" t="s">
        <v>52</v>
      </c>
      <c r="E932" s="5" t="s">
        <v>53</v>
      </c>
      <c r="F932" s="5" t="s">
        <v>54</v>
      </c>
      <c r="G932" s="5" t="s">
        <v>55</v>
      </c>
      <c r="H932" s="5" t="s">
        <v>56</v>
      </c>
      <c r="I932" s="5" t="s">
        <v>59</v>
      </c>
      <c r="J932" s="5">
        <v>763</v>
      </c>
      <c r="K932" s="5">
        <v>526.24</v>
      </c>
    </row>
    <row r="933" spans="1:11" ht="22.8" customHeight="1" x14ac:dyDescent="0.3">
      <c r="A933" s="5" t="s">
        <v>51</v>
      </c>
      <c r="B933" s="5">
        <v>2021</v>
      </c>
      <c r="C933" s="5" t="s">
        <v>36</v>
      </c>
      <c r="D933" s="5" t="s">
        <v>52</v>
      </c>
      <c r="E933" s="5" t="s">
        <v>53</v>
      </c>
      <c r="F933" s="5" t="s">
        <v>54</v>
      </c>
      <c r="G933" s="5" t="s">
        <v>55</v>
      </c>
      <c r="H933" s="5" t="s">
        <v>56</v>
      </c>
      <c r="I933" s="5" t="s">
        <v>59</v>
      </c>
      <c r="J933" s="5">
        <v>816</v>
      </c>
      <c r="K933" s="5">
        <v>526.24</v>
      </c>
    </row>
    <row r="934" spans="1:11" ht="22.8" customHeight="1" x14ac:dyDescent="0.3">
      <c r="A934" s="5" t="s">
        <v>60</v>
      </c>
      <c r="B934" s="5">
        <v>2021</v>
      </c>
      <c r="C934" s="5" t="s">
        <v>36</v>
      </c>
      <c r="D934" s="5" t="s">
        <v>52</v>
      </c>
      <c r="E934" s="5" t="s">
        <v>53</v>
      </c>
      <c r="F934" s="5" t="s">
        <v>54</v>
      </c>
      <c r="G934" s="5" t="s">
        <v>55</v>
      </c>
      <c r="H934" s="5" t="s">
        <v>56</v>
      </c>
      <c r="I934" s="5" t="s">
        <v>59</v>
      </c>
      <c r="J934" s="5">
        <v>157</v>
      </c>
      <c r="K934" s="5">
        <v>224.51</v>
      </c>
    </row>
    <row r="935" spans="1:11" ht="22.8" customHeight="1" x14ac:dyDescent="0.3">
      <c r="A935" s="5" t="s">
        <v>58</v>
      </c>
      <c r="B935" s="5">
        <v>2021</v>
      </c>
      <c r="C935" s="5" t="s">
        <v>36</v>
      </c>
      <c r="D935" s="5" t="s">
        <v>52</v>
      </c>
      <c r="E935" s="5" t="s">
        <v>53</v>
      </c>
      <c r="F935" s="5" t="s">
        <v>54</v>
      </c>
      <c r="G935" s="5" t="s">
        <v>55</v>
      </c>
      <c r="H935" s="5" t="s">
        <v>56</v>
      </c>
      <c r="I935" s="5" t="s">
        <v>59</v>
      </c>
      <c r="J935" s="5">
        <v>205</v>
      </c>
      <c r="K935" s="5">
        <v>293.14999999999998</v>
      </c>
    </row>
    <row r="936" spans="1:11" ht="22.8" customHeight="1" x14ac:dyDescent="0.3">
      <c r="A936" s="5" t="s">
        <v>61</v>
      </c>
      <c r="B936" s="5">
        <v>2021</v>
      </c>
      <c r="C936" s="5" t="s">
        <v>36</v>
      </c>
      <c r="D936" s="5" t="s">
        <v>52</v>
      </c>
      <c r="E936" s="5" t="s">
        <v>53</v>
      </c>
      <c r="F936" s="5" t="s">
        <v>54</v>
      </c>
      <c r="G936" s="5" t="s">
        <v>55</v>
      </c>
      <c r="H936" s="5" t="s">
        <v>56</v>
      </c>
      <c r="I936" s="5" t="s">
        <v>59</v>
      </c>
      <c r="J936" s="5">
        <v>127</v>
      </c>
      <c r="K936" s="5">
        <v>181.61</v>
      </c>
    </row>
    <row r="937" spans="1:11" ht="22.8" customHeight="1" x14ac:dyDescent="0.3">
      <c r="A937" s="5" t="s">
        <v>51</v>
      </c>
      <c r="B937" s="5">
        <v>2021</v>
      </c>
      <c r="C937" s="5" t="s">
        <v>36</v>
      </c>
      <c r="D937" s="5" t="s">
        <v>52</v>
      </c>
      <c r="E937" s="5" t="s">
        <v>53</v>
      </c>
      <c r="F937" s="5" t="s">
        <v>54</v>
      </c>
      <c r="G937" s="5" t="s">
        <v>55</v>
      </c>
      <c r="H937" s="5" t="s">
        <v>56</v>
      </c>
      <c r="I937" s="5" t="s">
        <v>57</v>
      </c>
      <c r="J937" s="5">
        <v>359</v>
      </c>
      <c r="K937" s="5">
        <v>513.37</v>
      </c>
    </row>
    <row r="938" spans="1:11" ht="22.8" customHeight="1" x14ac:dyDescent="0.3">
      <c r="A938" s="5" t="s">
        <v>51</v>
      </c>
      <c r="B938" s="5">
        <v>2021</v>
      </c>
      <c r="C938" s="5" t="s">
        <v>36</v>
      </c>
      <c r="D938" s="5" t="s">
        <v>52</v>
      </c>
      <c r="E938" s="5" t="s">
        <v>53</v>
      </c>
      <c r="F938" s="5" t="s">
        <v>54</v>
      </c>
      <c r="G938" s="5" t="s">
        <v>55</v>
      </c>
      <c r="H938" s="5" t="s">
        <v>56</v>
      </c>
      <c r="I938" s="5" t="s">
        <v>57</v>
      </c>
      <c r="J938" s="5">
        <v>353</v>
      </c>
      <c r="K938" s="5">
        <v>504.78999999999996</v>
      </c>
    </row>
    <row r="939" spans="1:11" ht="22.8" customHeight="1" x14ac:dyDescent="0.3">
      <c r="A939" s="5" t="s">
        <v>62</v>
      </c>
      <c r="B939" s="5">
        <v>2021</v>
      </c>
      <c r="C939" s="5" t="s">
        <v>36</v>
      </c>
      <c r="D939" s="5" t="s">
        <v>52</v>
      </c>
      <c r="E939" s="5" t="s">
        <v>53</v>
      </c>
      <c r="F939" s="5" t="s">
        <v>54</v>
      </c>
      <c r="G939" s="5" t="s">
        <v>55</v>
      </c>
      <c r="H939" s="5" t="s">
        <v>56</v>
      </c>
      <c r="I939" s="5" t="s">
        <v>57</v>
      </c>
      <c r="J939" s="5">
        <v>347</v>
      </c>
      <c r="K939" s="5">
        <v>496.21000000000004</v>
      </c>
    </row>
    <row r="940" spans="1:11" ht="22.8" customHeight="1" x14ac:dyDescent="0.3">
      <c r="A940" s="5" t="s">
        <v>58</v>
      </c>
      <c r="B940" s="5">
        <v>2021</v>
      </c>
      <c r="C940" s="5" t="s">
        <v>36</v>
      </c>
      <c r="D940" s="5" t="s">
        <v>52</v>
      </c>
      <c r="E940" s="5" t="s">
        <v>53</v>
      </c>
      <c r="F940" s="5" t="s">
        <v>54</v>
      </c>
      <c r="G940" s="5" t="s">
        <v>55</v>
      </c>
      <c r="H940" s="5" t="s">
        <v>56</v>
      </c>
      <c r="I940" s="5" t="s">
        <v>59</v>
      </c>
      <c r="J940" s="5">
        <v>155</v>
      </c>
      <c r="K940" s="5">
        <v>221.65</v>
      </c>
    </row>
    <row r="941" spans="1:11" ht="22.8" customHeight="1" x14ac:dyDescent="0.3">
      <c r="A941" s="5" t="s">
        <v>51</v>
      </c>
      <c r="B941" s="5">
        <v>2021</v>
      </c>
      <c r="C941" s="5" t="s">
        <v>36</v>
      </c>
      <c r="D941" s="5" t="s">
        <v>52</v>
      </c>
      <c r="E941" s="5" t="s">
        <v>53</v>
      </c>
      <c r="F941" s="5" t="s">
        <v>54</v>
      </c>
      <c r="G941" s="5" t="s">
        <v>55</v>
      </c>
      <c r="H941" s="5" t="s">
        <v>56</v>
      </c>
      <c r="I941" s="5" t="s">
        <v>59</v>
      </c>
      <c r="J941" s="5">
        <v>203</v>
      </c>
      <c r="K941" s="5">
        <v>290.28999999999996</v>
      </c>
    </row>
    <row r="942" spans="1:11" ht="22.8" customHeight="1" x14ac:dyDescent="0.3">
      <c r="A942" s="5" t="s">
        <v>60</v>
      </c>
      <c r="B942" s="5">
        <v>2021</v>
      </c>
      <c r="C942" s="5" t="s">
        <v>36</v>
      </c>
      <c r="D942" s="5" t="s">
        <v>52</v>
      </c>
      <c r="E942" s="5" t="s">
        <v>53</v>
      </c>
      <c r="F942" s="5" t="s">
        <v>54</v>
      </c>
      <c r="G942" s="5" t="s">
        <v>55</v>
      </c>
      <c r="H942" s="5" t="s">
        <v>56</v>
      </c>
      <c r="I942" s="5" t="s">
        <v>59</v>
      </c>
      <c r="J942" s="5">
        <v>785</v>
      </c>
      <c r="K942" s="5">
        <v>1122.55</v>
      </c>
    </row>
    <row r="943" spans="1:11" ht="22.8" customHeight="1" x14ac:dyDescent="0.3">
      <c r="A943" s="5" t="s">
        <v>58</v>
      </c>
      <c r="B943" s="5">
        <v>2021</v>
      </c>
      <c r="C943" s="5" t="s">
        <v>35</v>
      </c>
      <c r="D943" s="5" t="s">
        <v>52</v>
      </c>
      <c r="E943" s="5" t="s">
        <v>53</v>
      </c>
      <c r="F943" s="5" t="s">
        <v>54</v>
      </c>
      <c r="G943" s="5" t="s">
        <v>55</v>
      </c>
      <c r="H943" s="5" t="s">
        <v>56</v>
      </c>
      <c r="I943" s="5" t="s">
        <v>57</v>
      </c>
      <c r="J943" s="5">
        <v>128</v>
      </c>
      <c r="K943" s="5">
        <v>526.24</v>
      </c>
    </row>
    <row r="944" spans="1:11" ht="22.8" customHeight="1" x14ac:dyDescent="0.3">
      <c r="A944" s="5" t="s">
        <v>60</v>
      </c>
      <c r="B944" s="5">
        <v>2021</v>
      </c>
      <c r="C944" s="5" t="s">
        <v>35</v>
      </c>
      <c r="D944" s="5" t="s">
        <v>52</v>
      </c>
      <c r="E944" s="5" t="s">
        <v>53</v>
      </c>
      <c r="F944" s="5" t="s">
        <v>54</v>
      </c>
      <c r="G944" s="5" t="s">
        <v>55</v>
      </c>
      <c r="H944" s="5" t="s">
        <v>56</v>
      </c>
      <c r="I944" s="5" t="s">
        <v>57</v>
      </c>
      <c r="J944" s="5">
        <v>368</v>
      </c>
      <c r="K944" s="5">
        <v>526.24</v>
      </c>
    </row>
    <row r="945" spans="1:11" ht="22.8" customHeight="1" x14ac:dyDescent="0.3">
      <c r="A945" s="5" t="s">
        <v>58</v>
      </c>
      <c r="B945" s="5">
        <v>2021</v>
      </c>
      <c r="C945" s="5" t="s">
        <v>35</v>
      </c>
      <c r="D945" s="5" t="s">
        <v>52</v>
      </c>
      <c r="E945" s="5" t="s">
        <v>53</v>
      </c>
      <c r="F945" s="5" t="s">
        <v>54</v>
      </c>
      <c r="G945" s="5" t="s">
        <v>55</v>
      </c>
      <c r="H945" s="5" t="s">
        <v>56</v>
      </c>
      <c r="I945" s="5" t="s">
        <v>57</v>
      </c>
      <c r="J945" s="5">
        <v>362</v>
      </c>
      <c r="K945" s="5">
        <v>517.66</v>
      </c>
    </row>
    <row r="946" spans="1:11" ht="22.8" customHeight="1" x14ac:dyDescent="0.3">
      <c r="A946" s="5" t="s">
        <v>51</v>
      </c>
      <c r="B946" s="5">
        <v>2021</v>
      </c>
      <c r="C946" s="5" t="s">
        <v>35</v>
      </c>
      <c r="D946" s="5" t="s">
        <v>52</v>
      </c>
      <c r="E946" s="5" t="s">
        <v>53</v>
      </c>
      <c r="F946" s="5" t="s">
        <v>54</v>
      </c>
      <c r="G946" s="5" t="s">
        <v>55</v>
      </c>
      <c r="H946" s="5" t="s">
        <v>56</v>
      </c>
      <c r="I946" s="5" t="s">
        <v>59</v>
      </c>
      <c r="J946" s="5">
        <v>206</v>
      </c>
      <c r="K946" s="5">
        <v>294.58</v>
      </c>
    </row>
    <row r="947" spans="1:11" ht="22.8" customHeight="1" x14ac:dyDescent="0.3">
      <c r="A947" s="5" t="s">
        <v>51</v>
      </c>
      <c r="B947" s="5">
        <v>2021</v>
      </c>
      <c r="C947" s="5" t="s">
        <v>35</v>
      </c>
      <c r="D947" s="5" t="s">
        <v>52</v>
      </c>
      <c r="E947" s="5" t="s">
        <v>53</v>
      </c>
      <c r="F947" s="5" t="s">
        <v>54</v>
      </c>
      <c r="G947" s="5" t="s">
        <v>55</v>
      </c>
      <c r="H947" s="5" t="s">
        <v>56</v>
      </c>
      <c r="I947" s="5" t="s">
        <v>59</v>
      </c>
      <c r="J947" s="5">
        <v>134</v>
      </c>
      <c r="K947" s="5">
        <v>191.62</v>
      </c>
    </row>
    <row r="948" spans="1:11" ht="22.8" customHeight="1" x14ac:dyDescent="0.3">
      <c r="A948" s="5" t="s">
        <v>51</v>
      </c>
      <c r="B948" s="5">
        <v>2021</v>
      </c>
      <c r="C948" s="5" t="s">
        <v>35</v>
      </c>
      <c r="D948" s="5" t="s">
        <v>52</v>
      </c>
      <c r="E948" s="5" t="s">
        <v>53</v>
      </c>
      <c r="F948" s="5" t="s">
        <v>54</v>
      </c>
      <c r="G948" s="5" t="s">
        <v>55</v>
      </c>
      <c r="H948" s="5" t="s">
        <v>56</v>
      </c>
      <c r="I948" s="5" t="s">
        <v>59</v>
      </c>
      <c r="J948" s="5">
        <v>160</v>
      </c>
      <c r="K948" s="5">
        <v>228.8</v>
      </c>
    </row>
    <row r="949" spans="1:11" ht="22.8" customHeight="1" x14ac:dyDescent="0.3">
      <c r="A949" s="5" t="s">
        <v>58</v>
      </c>
      <c r="B949" s="5">
        <v>2021</v>
      </c>
      <c r="C949" s="5" t="s">
        <v>35</v>
      </c>
      <c r="D949" s="5" t="s">
        <v>52</v>
      </c>
      <c r="E949" s="5" t="s">
        <v>53</v>
      </c>
      <c r="F949" s="5" t="s">
        <v>54</v>
      </c>
      <c r="G949" s="5" t="s">
        <v>55</v>
      </c>
      <c r="H949" s="5" t="s">
        <v>56</v>
      </c>
      <c r="I949" s="5" t="s">
        <v>59</v>
      </c>
      <c r="J949" s="5">
        <v>208</v>
      </c>
      <c r="K949" s="5">
        <v>297.44</v>
      </c>
    </row>
    <row r="950" spans="1:11" ht="22.8" customHeight="1" x14ac:dyDescent="0.3">
      <c r="A950" s="5" t="s">
        <v>51</v>
      </c>
      <c r="B950" s="5">
        <v>2021</v>
      </c>
      <c r="C950" s="5" t="s">
        <v>35</v>
      </c>
      <c r="D950" s="5" t="s">
        <v>52</v>
      </c>
      <c r="E950" s="5" t="s">
        <v>53</v>
      </c>
      <c r="F950" s="5" t="s">
        <v>54</v>
      </c>
      <c r="G950" s="5" t="s">
        <v>55</v>
      </c>
      <c r="H950" s="5" t="s">
        <v>56</v>
      </c>
      <c r="I950" s="5" t="s">
        <v>59</v>
      </c>
      <c r="J950" s="5">
        <v>136</v>
      </c>
      <c r="K950" s="5">
        <v>194.48</v>
      </c>
    </row>
    <row r="951" spans="1:11" ht="22.8" customHeight="1" x14ac:dyDescent="0.3">
      <c r="A951" s="5" t="s">
        <v>58</v>
      </c>
      <c r="B951" s="5">
        <v>2021</v>
      </c>
      <c r="C951" s="5" t="s">
        <v>35</v>
      </c>
      <c r="D951" s="5" t="s">
        <v>52</v>
      </c>
      <c r="E951" s="5" t="s">
        <v>53</v>
      </c>
      <c r="F951" s="5" t="s">
        <v>54</v>
      </c>
      <c r="G951" s="5" t="s">
        <v>55</v>
      </c>
      <c r="H951" s="5" t="s">
        <v>56</v>
      </c>
      <c r="I951" s="5" t="s">
        <v>59</v>
      </c>
      <c r="J951" s="5">
        <v>372</v>
      </c>
      <c r="K951" s="5">
        <v>526.24</v>
      </c>
    </row>
    <row r="952" spans="1:11" ht="22.8" customHeight="1" x14ac:dyDescent="0.3">
      <c r="A952" s="5" t="s">
        <v>58</v>
      </c>
      <c r="B952" s="5">
        <v>2021</v>
      </c>
      <c r="C952" s="5" t="s">
        <v>35</v>
      </c>
      <c r="D952" s="5" t="s">
        <v>52</v>
      </c>
      <c r="E952" s="5" t="s">
        <v>53</v>
      </c>
      <c r="F952" s="5" t="s">
        <v>54</v>
      </c>
      <c r="G952" s="5" t="s">
        <v>55</v>
      </c>
      <c r="H952" s="5" t="s">
        <v>56</v>
      </c>
      <c r="I952" s="5" t="s">
        <v>59</v>
      </c>
      <c r="J952" s="5">
        <v>366</v>
      </c>
      <c r="K952" s="5">
        <v>526.24</v>
      </c>
    </row>
    <row r="953" spans="1:11" ht="22.8" customHeight="1" x14ac:dyDescent="0.3">
      <c r="A953" s="5" t="s">
        <v>51</v>
      </c>
      <c r="B953" s="5">
        <v>2021</v>
      </c>
      <c r="C953" s="5" t="s">
        <v>35</v>
      </c>
      <c r="D953" s="5" t="s">
        <v>52</v>
      </c>
      <c r="E953" s="5" t="s">
        <v>53</v>
      </c>
      <c r="F953" s="5" t="s">
        <v>54</v>
      </c>
      <c r="G953" s="5" t="s">
        <v>55</v>
      </c>
      <c r="H953" s="5" t="s">
        <v>56</v>
      </c>
      <c r="I953" s="5" t="s">
        <v>59</v>
      </c>
      <c r="J953" s="5">
        <v>689</v>
      </c>
      <c r="K953" s="5">
        <v>985.27</v>
      </c>
    </row>
    <row r="954" spans="1:11" ht="22.8" customHeight="1" x14ac:dyDescent="0.3">
      <c r="A954" s="5" t="s">
        <v>60</v>
      </c>
      <c r="B954" s="5">
        <v>2021</v>
      </c>
      <c r="C954" s="5" t="s">
        <v>35</v>
      </c>
      <c r="D954" s="5" t="s">
        <v>52</v>
      </c>
      <c r="E954" s="5" t="s">
        <v>53</v>
      </c>
      <c r="F954" s="5" t="s">
        <v>54</v>
      </c>
      <c r="G954" s="5" t="s">
        <v>55</v>
      </c>
      <c r="H954" s="5" t="s">
        <v>56</v>
      </c>
      <c r="I954" s="5" t="s">
        <v>59</v>
      </c>
      <c r="J954" s="5">
        <v>722</v>
      </c>
      <c r="K954" s="5">
        <v>1032.46</v>
      </c>
    </row>
    <row r="955" spans="1:11" ht="22.8" customHeight="1" x14ac:dyDescent="0.3">
      <c r="A955" s="5" t="s">
        <v>58</v>
      </c>
      <c r="B955" s="5">
        <v>2021</v>
      </c>
      <c r="C955" s="5" t="s">
        <v>35</v>
      </c>
      <c r="D955" s="5" t="s">
        <v>52</v>
      </c>
      <c r="E955" s="5" t="s">
        <v>53</v>
      </c>
      <c r="F955" s="5" t="s">
        <v>54</v>
      </c>
      <c r="G955" s="5" t="s">
        <v>55</v>
      </c>
      <c r="H955" s="5" t="s">
        <v>56</v>
      </c>
      <c r="I955" s="5" t="s">
        <v>59</v>
      </c>
      <c r="J955" s="5">
        <v>776</v>
      </c>
      <c r="K955" s="5">
        <v>1109.68</v>
      </c>
    </row>
    <row r="956" spans="1:11" ht="22.8" customHeight="1" x14ac:dyDescent="0.3">
      <c r="A956" s="5" t="s">
        <v>60</v>
      </c>
      <c r="B956" s="5">
        <v>2021</v>
      </c>
      <c r="C956" s="5" t="s">
        <v>35</v>
      </c>
      <c r="D956" s="5" t="s">
        <v>52</v>
      </c>
      <c r="E956" s="5" t="s">
        <v>53</v>
      </c>
      <c r="F956" s="5" t="s">
        <v>54</v>
      </c>
      <c r="G956" s="5" t="s">
        <v>55</v>
      </c>
      <c r="H956" s="5" t="s">
        <v>56</v>
      </c>
      <c r="I956" s="5" t="s">
        <v>59</v>
      </c>
      <c r="J956" s="5">
        <v>129</v>
      </c>
      <c r="K956" s="5">
        <v>184.47</v>
      </c>
    </row>
    <row r="957" spans="1:11" ht="22.8" customHeight="1" x14ac:dyDescent="0.3">
      <c r="A957" s="5" t="s">
        <v>58</v>
      </c>
      <c r="B957" s="5">
        <v>2021</v>
      </c>
      <c r="C957" s="5" t="s">
        <v>35</v>
      </c>
      <c r="D957" s="5" t="s">
        <v>52</v>
      </c>
      <c r="E957" s="5" t="s">
        <v>53</v>
      </c>
      <c r="F957" s="5" t="s">
        <v>54</v>
      </c>
      <c r="G957" s="5" t="s">
        <v>55</v>
      </c>
      <c r="H957" s="5" t="s">
        <v>56</v>
      </c>
      <c r="I957" s="5" t="s">
        <v>59</v>
      </c>
      <c r="J957" s="5">
        <v>369</v>
      </c>
      <c r="K957" s="5">
        <v>527.66999999999996</v>
      </c>
    </row>
    <row r="958" spans="1:11" ht="22.8" customHeight="1" x14ac:dyDescent="0.3">
      <c r="A958" s="5" t="s">
        <v>51</v>
      </c>
      <c r="B958" s="5">
        <v>2021</v>
      </c>
      <c r="C958" s="5" t="s">
        <v>35</v>
      </c>
      <c r="D958" s="5" t="s">
        <v>52</v>
      </c>
      <c r="E958" s="5" t="s">
        <v>53</v>
      </c>
      <c r="F958" s="5" t="s">
        <v>54</v>
      </c>
      <c r="G958" s="5" t="s">
        <v>55</v>
      </c>
      <c r="H958" s="5" t="s">
        <v>56</v>
      </c>
      <c r="I958" s="5" t="s">
        <v>59</v>
      </c>
      <c r="J958" s="5">
        <v>363</v>
      </c>
      <c r="K958" s="5">
        <v>519.09</v>
      </c>
    </row>
    <row r="959" spans="1:11" ht="22.8" customHeight="1" x14ac:dyDescent="0.3">
      <c r="A959" s="5" t="s">
        <v>58</v>
      </c>
      <c r="B959" s="5">
        <v>2021</v>
      </c>
      <c r="C959" s="5" t="s">
        <v>35</v>
      </c>
      <c r="D959" s="5" t="s">
        <v>52</v>
      </c>
      <c r="E959" s="5" t="s">
        <v>53</v>
      </c>
      <c r="F959" s="5" t="s">
        <v>54</v>
      </c>
      <c r="G959" s="5" t="s">
        <v>55</v>
      </c>
      <c r="H959" s="5" t="s">
        <v>56</v>
      </c>
      <c r="I959" s="5" t="s">
        <v>59</v>
      </c>
      <c r="J959" s="5">
        <v>159</v>
      </c>
      <c r="K959" s="5">
        <v>227.37</v>
      </c>
    </row>
    <row r="960" spans="1:11" ht="22.8" customHeight="1" x14ac:dyDescent="0.3">
      <c r="A960" s="5" t="s">
        <v>58</v>
      </c>
      <c r="B960" s="5">
        <v>2021</v>
      </c>
      <c r="C960" s="5" t="s">
        <v>35</v>
      </c>
      <c r="D960" s="5" t="s">
        <v>52</v>
      </c>
      <c r="E960" s="5" t="s">
        <v>53</v>
      </c>
      <c r="F960" s="5" t="s">
        <v>54</v>
      </c>
      <c r="G960" s="5" t="s">
        <v>55</v>
      </c>
      <c r="H960" s="5" t="s">
        <v>56</v>
      </c>
      <c r="I960" s="5" t="s">
        <v>59</v>
      </c>
      <c r="J960" s="5">
        <v>762</v>
      </c>
      <c r="K960" s="5">
        <v>526.24</v>
      </c>
    </row>
    <row r="961" spans="1:11" ht="22.8" customHeight="1" x14ac:dyDescent="0.3">
      <c r="A961" s="5" t="s">
        <v>51</v>
      </c>
      <c r="B961" s="5">
        <v>2021</v>
      </c>
      <c r="C961" s="5" t="s">
        <v>35</v>
      </c>
      <c r="D961" s="5" t="s">
        <v>52</v>
      </c>
      <c r="E961" s="5" t="s">
        <v>53</v>
      </c>
      <c r="F961" s="5" t="s">
        <v>54</v>
      </c>
      <c r="G961" s="5" t="s">
        <v>55</v>
      </c>
      <c r="H961" s="5" t="s">
        <v>56</v>
      </c>
      <c r="I961" s="5" t="s">
        <v>59</v>
      </c>
      <c r="J961" s="5">
        <v>815</v>
      </c>
      <c r="K961" s="5">
        <v>526.24</v>
      </c>
    </row>
    <row r="962" spans="1:11" ht="22.8" customHeight="1" x14ac:dyDescent="0.3">
      <c r="A962" s="5" t="s">
        <v>51</v>
      </c>
      <c r="B962" s="5">
        <v>2021</v>
      </c>
      <c r="C962" s="5" t="s">
        <v>35</v>
      </c>
      <c r="D962" s="5" t="s">
        <v>52</v>
      </c>
      <c r="E962" s="5" t="s">
        <v>53</v>
      </c>
      <c r="F962" s="5" t="s">
        <v>54</v>
      </c>
      <c r="G962" s="5" t="s">
        <v>55</v>
      </c>
      <c r="H962" s="5" t="s">
        <v>56</v>
      </c>
      <c r="I962" s="5" t="s">
        <v>59</v>
      </c>
      <c r="J962" s="5">
        <v>163</v>
      </c>
      <c r="K962" s="5">
        <v>233.09</v>
      </c>
    </row>
    <row r="963" spans="1:11" ht="22.8" customHeight="1" x14ac:dyDescent="0.3">
      <c r="A963" s="5" t="s">
        <v>51</v>
      </c>
      <c r="B963" s="5">
        <v>2021</v>
      </c>
      <c r="C963" s="5" t="s">
        <v>35</v>
      </c>
      <c r="D963" s="5" t="s">
        <v>52</v>
      </c>
      <c r="E963" s="5" t="s">
        <v>53</v>
      </c>
      <c r="F963" s="5" t="s">
        <v>54</v>
      </c>
      <c r="G963" s="5" t="s">
        <v>55</v>
      </c>
      <c r="H963" s="5" t="s">
        <v>56</v>
      </c>
      <c r="I963" s="5" t="s">
        <v>59</v>
      </c>
      <c r="J963" s="5">
        <v>133</v>
      </c>
      <c r="K963" s="5">
        <v>190.19</v>
      </c>
    </row>
    <row r="964" spans="1:11" ht="22.8" customHeight="1" x14ac:dyDescent="0.3">
      <c r="A964" s="5" t="s">
        <v>51</v>
      </c>
      <c r="B964" s="5">
        <v>2021</v>
      </c>
      <c r="C964" s="5" t="s">
        <v>35</v>
      </c>
      <c r="D964" s="5" t="s">
        <v>52</v>
      </c>
      <c r="E964" s="5" t="s">
        <v>53</v>
      </c>
      <c r="F964" s="5" t="s">
        <v>54</v>
      </c>
      <c r="G964" s="5" t="s">
        <v>55</v>
      </c>
      <c r="H964" s="5" t="s">
        <v>56</v>
      </c>
      <c r="I964" s="5" t="s">
        <v>57</v>
      </c>
      <c r="J964" s="5">
        <v>371</v>
      </c>
      <c r="K964" s="5">
        <v>530.53</v>
      </c>
    </row>
    <row r="965" spans="1:11" ht="22.8" customHeight="1" x14ac:dyDescent="0.3">
      <c r="A965" s="5" t="s">
        <v>60</v>
      </c>
      <c r="B965" s="5">
        <v>2021</v>
      </c>
      <c r="C965" s="5" t="s">
        <v>35</v>
      </c>
      <c r="D965" s="5" t="s">
        <v>52</v>
      </c>
      <c r="E965" s="5" t="s">
        <v>53</v>
      </c>
      <c r="F965" s="5" t="s">
        <v>54</v>
      </c>
      <c r="G965" s="5" t="s">
        <v>55</v>
      </c>
      <c r="H965" s="5" t="s">
        <v>56</v>
      </c>
      <c r="I965" s="5" t="s">
        <v>57</v>
      </c>
      <c r="J965" s="5">
        <v>365</v>
      </c>
      <c r="K965" s="5">
        <v>521.95000000000005</v>
      </c>
    </row>
    <row r="966" spans="1:11" ht="22.8" customHeight="1" x14ac:dyDescent="0.3">
      <c r="A966" s="5" t="s">
        <v>51</v>
      </c>
      <c r="B966" s="5">
        <v>2021</v>
      </c>
      <c r="C966" s="5" t="s">
        <v>35</v>
      </c>
      <c r="D966" s="5" t="s">
        <v>52</v>
      </c>
      <c r="E966" s="5" t="s">
        <v>53</v>
      </c>
      <c r="F966" s="5" t="s">
        <v>54</v>
      </c>
      <c r="G966" s="5" t="s">
        <v>55</v>
      </c>
      <c r="H966" s="5" t="s">
        <v>56</v>
      </c>
      <c r="I966" s="5" t="s">
        <v>59</v>
      </c>
      <c r="J966" s="5">
        <v>161</v>
      </c>
      <c r="K966" s="5">
        <v>230.23000000000002</v>
      </c>
    </row>
    <row r="967" spans="1:11" ht="22.8" customHeight="1" x14ac:dyDescent="0.3">
      <c r="A967" s="5" t="s">
        <v>58</v>
      </c>
      <c r="B967" s="5">
        <v>2021</v>
      </c>
      <c r="C967" s="5" t="s">
        <v>35</v>
      </c>
      <c r="D967" s="5" t="s">
        <v>52</v>
      </c>
      <c r="E967" s="5" t="s">
        <v>53</v>
      </c>
      <c r="F967" s="5" t="s">
        <v>54</v>
      </c>
      <c r="G967" s="5" t="s">
        <v>55</v>
      </c>
      <c r="H967" s="5" t="s">
        <v>56</v>
      </c>
      <c r="I967" s="5" t="s">
        <v>59</v>
      </c>
      <c r="J967" s="5">
        <v>209</v>
      </c>
      <c r="K967" s="5">
        <v>298.87</v>
      </c>
    </row>
    <row r="968" spans="1:11" ht="22.8" customHeight="1" x14ac:dyDescent="0.3">
      <c r="A968" s="5" t="s">
        <v>60</v>
      </c>
      <c r="B968" s="5">
        <v>2021</v>
      </c>
      <c r="C968" s="5" t="s">
        <v>31</v>
      </c>
      <c r="D968" s="5" t="s">
        <v>52</v>
      </c>
      <c r="E968" s="5" t="s">
        <v>53</v>
      </c>
      <c r="F968" s="5" t="s">
        <v>54</v>
      </c>
      <c r="G968" s="5" t="s">
        <v>55</v>
      </c>
      <c r="H968" s="5" t="s">
        <v>56</v>
      </c>
      <c r="I968" s="5" t="s">
        <v>57</v>
      </c>
      <c r="J968" s="5">
        <v>176</v>
      </c>
      <c r="K968" s="5">
        <v>526.24</v>
      </c>
    </row>
    <row r="969" spans="1:11" ht="22.8" customHeight="1" x14ac:dyDescent="0.3">
      <c r="A969" s="5" t="s">
        <v>51</v>
      </c>
      <c r="B969" s="5">
        <v>2021</v>
      </c>
      <c r="C969" s="5" t="s">
        <v>31</v>
      </c>
      <c r="D969" s="5" t="s">
        <v>52</v>
      </c>
      <c r="E969" s="5" t="s">
        <v>53</v>
      </c>
      <c r="F969" s="5" t="s">
        <v>54</v>
      </c>
      <c r="G969" s="5" t="s">
        <v>55</v>
      </c>
      <c r="H969" s="5" t="s">
        <v>56</v>
      </c>
      <c r="I969" s="5" t="s">
        <v>57</v>
      </c>
      <c r="J969" s="5">
        <v>170</v>
      </c>
      <c r="K969" s="5">
        <v>526.24</v>
      </c>
    </row>
    <row r="970" spans="1:11" ht="22.8" customHeight="1" x14ac:dyDescent="0.3">
      <c r="A970" s="5" t="s">
        <v>60</v>
      </c>
      <c r="B970" s="5">
        <v>2021</v>
      </c>
      <c r="C970" s="5" t="s">
        <v>31</v>
      </c>
      <c r="D970" s="5" t="s">
        <v>52</v>
      </c>
      <c r="E970" s="5" t="s">
        <v>53</v>
      </c>
      <c r="F970" s="5" t="s">
        <v>54</v>
      </c>
      <c r="G970" s="5" t="s">
        <v>55</v>
      </c>
      <c r="H970" s="5" t="s">
        <v>56</v>
      </c>
      <c r="I970" s="5" t="s">
        <v>57</v>
      </c>
      <c r="J970" s="5">
        <v>164</v>
      </c>
      <c r="K970" s="5">
        <v>526.24</v>
      </c>
    </row>
    <row r="971" spans="1:11" ht="22.8" customHeight="1" x14ac:dyDescent="0.3">
      <c r="A971" s="5" t="s">
        <v>51</v>
      </c>
      <c r="B971" s="5">
        <v>2021</v>
      </c>
      <c r="C971" s="5" t="s">
        <v>31</v>
      </c>
      <c r="D971" s="5" t="s">
        <v>52</v>
      </c>
      <c r="E971" s="5" t="s">
        <v>53</v>
      </c>
      <c r="F971" s="5" t="s">
        <v>54</v>
      </c>
      <c r="G971" s="5" t="s">
        <v>55</v>
      </c>
      <c r="H971" s="5" t="s">
        <v>56</v>
      </c>
      <c r="I971" s="5" t="s">
        <v>59</v>
      </c>
      <c r="J971" s="5">
        <v>176</v>
      </c>
      <c r="K971" s="5">
        <v>251.68</v>
      </c>
    </row>
    <row r="972" spans="1:11" ht="22.8" customHeight="1" x14ac:dyDescent="0.3">
      <c r="A972" s="5" t="s">
        <v>51</v>
      </c>
      <c r="B972" s="5">
        <v>2021</v>
      </c>
      <c r="C972" s="5" t="s">
        <v>31</v>
      </c>
      <c r="D972" s="5" t="s">
        <v>52</v>
      </c>
      <c r="E972" s="5" t="s">
        <v>53</v>
      </c>
      <c r="F972" s="5" t="s">
        <v>54</v>
      </c>
      <c r="G972" s="5" t="s">
        <v>55</v>
      </c>
      <c r="H972" s="5" t="s">
        <v>56</v>
      </c>
      <c r="I972" s="5" t="s">
        <v>59</v>
      </c>
      <c r="J972" s="5">
        <v>224</v>
      </c>
      <c r="K972" s="5">
        <v>320.32</v>
      </c>
    </row>
    <row r="973" spans="1:11" ht="22.8" customHeight="1" x14ac:dyDescent="0.3">
      <c r="A973" s="5" t="s">
        <v>51</v>
      </c>
      <c r="B973" s="5">
        <v>2021</v>
      </c>
      <c r="C973" s="5" t="s">
        <v>31</v>
      </c>
      <c r="D973" s="5" t="s">
        <v>52</v>
      </c>
      <c r="E973" s="5" t="s">
        <v>53</v>
      </c>
      <c r="F973" s="5" t="s">
        <v>54</v>
      </c>
      <c r="G973" s="5" t="s">
        <v>55</v>
      </c>
      <c r="H973" s="5" t="s">
        <v>56</v>
      </c>
      <c r="I973" s="5" t="s">
        <v>59</v>
      </c>
      <c r="J973" s="5">
        <v>152</v>
      </c>
      <c r="K973" s="5">
        <v>217.36</v>
      </c>
    </row>
    <row r="974" spans="1:11" ht="22.8" customHeight="1" x14ac:dyDescent="0.3">
      <c r="A974" s="5" t="s">
        <v>58</v>
      </c>
      <c r="B974" s="5">
        <v>2021</v>
      </c>
      <c r="C974" s="5" t="s">
        <v>31</v>
      </c>
      <c r="D974" s="5" t="s">
        <v>52</v>
      </c>
      <c r="E974" s="5" t="s">
        <v>53</v>
      </c>
      <c r="F974" s="5" t="s">
        <v>54</v>
      </c>
      <c r="G974" s="5" t="s">
        <v>55</v>
      </c>
      <c r="H974" s="5" t="s">
        <v>56</v>
      </c>
      <c r="I974" s="5" t="s">
        <v>59</v>
      </c>
      <c r="J974" s="5">
        <v>178</v>
      </c>
      <c r="K974" s="5">
        <v>254.54</v>
      </c>
    </row>
    <row r="975" spans="1:11" ht="22.8" customHeight="1" x14ac:dyDescent="0.3">
      <c r="A975" s="5" t="s">
        <v>51</v>
      </c>
      <c r="B975" s="5">
        <v>2021</v>
      </c>
      <c r="C975" s="5" t="s">
        <v>31</v>
      </c>
      <c r="D975" s="5" t="s">
        <v>52</v>
      </c>
      <c r="E975" s="5" t="s">
        <v>53</v>
      </c>
      <c r="F975" s="5" t="s">
        <v>54</v>
      </c>
      <c r="G975" s="5" t="s">
        <v>55</v>
      </c>
      <c r="H975" s="5" t="s">
        <v>56</v>
      </c>
      <c r="I975" s="5" t="s">
        <v>59</v>
      </c>
      <c r="J975" s="5">
        <v>226</v>
      </c>
      <c r="K975" s="5">
        <v>323.18</v>
      </c>
    </row>
    <row r="976" spans="1:11" ht="22.8" customHeight="1" x14ac:dyDescent="0.3">
      <c r="A976" s="5" t="s">
        <v>60</v>
      </c>
      <c r="B976" s="5">
        <v>2021</v>
      </c>
      <c r="C976" s="5" t="s">
        <v>31</v>
      </c>
      <c r="D976" s="5" t="s">
        <v>52</v>
      </c>
      <c r="E976" s="5" t="s">
        <v>53</v>
      </c>
      <c r="F976" s="5" t="s">
        <v>54</v>
      </c>
      <c r="G976" s="5" t="s">
        <v>55</v>
      </c>
      <c r="H976" s="5" t="s">
        <v>56</v>
      </c>
      <c r="I976" s="5" t="s">
        <v>59</v>
      </c>
      <c r="J976" s="5">
        <v>148</v>
      </c>
      <c r="K976" s="5">
        <v>211.64</v>
      </c>
    </row>
    <row r="977" spans="1:11" ht="22.8" customHeight="1" x14ac:dyDescent="0.3">
      <c r="A977" s="5" t="s">
        <v>58</v>
      </c>
      <c r="B977" s="5">
        <v>2021</v>
      </c>
      <c r="C977" s="5" t="s">
        <v>31</v>
      </c>
      <c r="D977" s="5" t="s">
        <v>52</v>
      </c>
      <c r="E977" s="5" t="s">
        <v>53</v>
      </c>
      <c r="F977" s="5" t="s">
        <v>54</v>
      </c>
      <c r="G977" s="5" t="s">
        <v>55</v>
      </c>
      <c r="H977" s="5" t="s">
        <v>56</v>
      </c>
      <c r="I977" s="5" t="s">
        <v>57</v>
      </c>
      <c r="J977" s="5">
        <v>174</v>
      </c>
      <c r="K977" s="5">
        <v>526.24</v>
      </c>
    </row>
    <row r="978" spans="1:11" ht="22.8" customHeight="1" x14ac:dyDescent="0.3">
      <c r="A978" s="5" t="s">
        <v>58</v>
      </c>
      <c r="B978" s="5">
        <v>2021</v>
      </c>
      <c r="C978" s="5" t="s">
        <v>31</v>
      </c>
      <c r="D978" s="5" t="s">
        <v>52</v>
      </c>
      <c r="E978" s="5" t="s">
        <v>53</v>
      </c>
      <c r="F978" s="5" t="s">
        <v>54</v>
      </c>
      <c r="G978" s="5" t="s">
        <v>55</v>
      </c>
      <c r="H978" s="5" t="s">
        <v>56</v>
      </c>
      <c r="I978" s="5" t="s">
        <v>57</v>
      </c>
      <c r="J978" s="5">
        <v>168</v>
      </c>
      <c r="K978" s="5">
        <v>526.24</v>
      </c>
    </row>
    <row r="979" spans="1:11" ht="22.8" customHeight="1" x14ac:dyDescent="0.3">
      <c r="A979" s="5" t="s">
        <v>58</v>
      </c>
      <c r="B979" s="5">
        <v>2021</v>
      </c>
      <c r="C979" s="5" t="s">
        <v>31</v>
      </c>
      <c r="D979" s="5" t="s">
        <v>52</v>
      </c>
      <c r="E979" s="5" t="s">
        <v>53</v>
      </c>
      <c r="F979" s="5" t="s">
        <v>54</v>
      </c>
      <c r="G979" s="5" t="s">
        <v>55</v>
      </c>
      <c r="H979" s="5" t="s">
        <v>56</v>
      </c>
      <c r="I979" s="5" t="s">
        <v>59</v>
      </c>
      <c r="J979" s="5">
        <v>720</v>
      </c>
      <c r="K979" s="5">
        <v>1029.5999999999999</v>
      </c>
    </row>
    <row r="980" spans="1:11" ht="22.8" customHeight="1" x14ac:dyDescent="0.3">
      <c r="A980" s="5" t="s">
        <v>58</v>
      </c>
      <c r="B980" s="5">
        <v>2021</v>
      </c>
      <c r="C980" s="5" t="s">
        <v>31</v>
      </c>
      <c r="D980" s="5" t="s">
        <v>52</v>
      </c>
      <c r="E980" s="5" t="s">
        <v>53</v>
      </c>
      <c r="F980" s="5" t="s">
        <v>54</v>
      </c>
      <c r="G980" s="5" t="s">
        <v>55</v>
      </c>
      <c r="H980" s="5" t="s">
        <v>56</v>
      </c>
      <c r="I980" s="5" t="s">
        <v>59</v>
      </c>
      <c r="J980" s="5">
        <v>773</v>
      </c>
      <c r="K980" s="5">
        <v>1105.3899999999999</v>
      </c>
    </row>
    <row r="981" spans="1:11" ht="22.8" customHeight="1" x14ac:dyDescent="0.3">
      <c r="A981" s="5" t="s">
        <v>51</v>
      </c>
      <c r="B981" s="5">
        <v>2021</v>
      </c>
      <c r="C981" s="5" t="s">
        <v>31</v>
      </c>
      <c r="D981" s="5" t="s">
        <v>52</v>
      </c>
      <c r="E981" s="5" t="s">
        <v>53</v>
      </c>
      <c r="F981" s="5" t="s">
        <v>54</v>
      </c>
      <c r="G981" s="5" t="s">
        <v>55</v>
      </c>
      <c r="H981" s="5" t="s">
        <v>56</v>
      </c>
      <c r="I981" s="5" t="s">
        <v>57</v>
      </c>
      <c r="J981" s="5">
        <v>177</v>
      </c>
      <c r="K981" s="5">
        <v>253.11</v>
      </c>
    </row>
    <row r="982" spans="1:11" ht="22.8" customHeight="1" x14ac:dyDescent="0.3">
      <c r="A982" s="5" t="s">
        <v>51</v>
      </c>
      <c r="B982" s="5">
        <v>2021</v>
      </c>
      <c r="C982" s="5" t="s">
        <v>31</v>
      </c>
      <c r="D982" s="5" t="s">
        <v>52</v>
      </c>
      <c r="E982" s="5" t="s">
        <v>53</v>
      </c>
      <c r="F982" s="5" t="s">
        <v>54</v>
      </c>
      <c r="G982" s="5" t="s">
        <v>55</v>
      </c>
      <c r="H982" s="5" t="s">
        <v>56</v>
      </c>
      <c r="I982" s="5" t="s">
        <v>57</v>
      </c>
      <c r="J982" s="5">
        <v>171</v>
      </c>
      <c r="K982" s="5">
        <v>244.53</v>
      </c>
    </row>
    <row r="983" spans="1:11" ht="22.8" customHeight="1" x14ac:dyDescent="0.3">
      <c r="A983" s="5" t="s">
        <v>58</v>
      </c>
      <c r="B983" s="5">
        <v>2021</v>
      </c>
      <c r="C983" s="5" t="s">
        <v>31</v>
      </c>
      <c r="D983" s="5" t="s">
        <v>52</v>
      </c>
      <c r="E983" s="5" t="s">
        <v>53</v>
      </c>
      <c r="F983" s="5" t="s">
        <v>54</v>
      </c>
      <c r="G983" s="5" t="s">
        <v>55</v>
      </c>
      <c r="H983" s="5" t="s">
        <v>56</v>
      </c>
      <c r="I983" s="5" t="s">
        <v>57</v>
      </c>
      <c r="J983" s="5">
        <v>165</v>
      </c>
      <c r="K983" s="5">
        <v>235.95</v>
      </c>
    </row>
    <row r="984" spans="1:11" ht="22.8" customHeight="1" x14ac:dyDescent="0.3">
      <c r="A984" s="5" t="s">
        <v>58</v>
      </c>
      <c r="B984" s="5">
        <v>2021</v>
      </c>
      <c r="C984" s="5" t="s">
        <v>31</v>
      </c>
      <c r="D984" s="5" t="s">
        <v>52</v>
      </c>
      <c r="E984" s="5" t="s">
        <v>53</v>
      </c>
      <c r="F984" s="5" t="s">
        <v>54</v>
      </c>
      <c r="G984" s="5" t="s">
        <v>55</v>
      </c>
      <c r="H984" s="5" t="s">
        <v>56</v>
      </c>
      <c r="I984" s="5" t="s">
        <v>59</v>
      </c>
      <c r="J984" s="5">
        <v>177</v>
      </c>
      <c r="K984" s="5">
        <v>253.11</v>
      </c>
    </row>
    <row r="985" spans="1:11" ht="22.8" customHeight="1" x14ac:dyDescent="0.3">
      <c r="A985" s="5" t="s">
        <v>58</v>
      </c>
      <c r="B985" s="5">
        <v>2021</v>
      </c>
      <c r="C985" s="5" t="s">
        <v>31</v>
      </c>
      <c r="D985" s="5" t="s">
        <v>52</v>
      </c>
      <c r="E985" s="5" t="s">
        <v>53</v>
      </c>
      <c r="F985" s="5" t="s">
        <v>54</v>
      </c>
      <c r="G985" s="5" t="s">
        <v>55</v>
      </c>
      <c r="H985" s="5" t="s">
        <v>56</v>
      </c>
      <c r="I985" s="5" t="s">
        <v>59</v>
      </c>
      <c r="J985" s="5">
        <v>759</v>
      </c>
      <c r="K985" s="5">
        <v>526.24</v>
      </c>
    </row>
    <row r="986" spans="1:11" ht="22.8" customHeight="1" x14ac:dyDescent="0.3">
      <c r="A986" s="5" t="s">
        <v>60</v>
      </c>
      <c r="B986" s="5">
        <v>2021</v>
      </c>
      <c r="C986" s="5" t="s">
        <v>31</v>
      </c>
      <c r="D986" s="5" t="s">
        <v>52</v>
      </c>
      <c r="E986" s="5" t="s">
        <v>53</v>
      </c>
      <c r="F986" s="5" t="s">
        <v>54</v>
      </c>
      <c r="G986" s="5" t="s">
        <v>55</v>
      </c>
      <c r="H986" s="5" t="s">
        <v>56</v>
      </c>
      <c r="I986" s="5" t="s">
        <v>59</v>
      </c>
      <c r="J986" s="5">
        <v>175</v>
      </c>
      <c r="K986" s="5">
        <v>250.25</v>
      </c>
    </row>
    <row r="987" spans="1:11" ht="22.8" customHeight="1" x14ac:dyDescent="0.3">
      <c r="A987" s="5" t="s">
        <v>58</v>
      </c>
      <c r="B987" s="5">
        <v>2021</v>
      </c>
      <c r="C987" s="5" t="s">
        <v>31</v>
      </c>
      <c r="D987" s="5" t="s">
        <v>52</v>
      </c>
      <c r="E987" s="5" t="s">
        <v>53</v>
      </c>
      <c r="F987" s="5" t="s">
        <v>54</v>
      </c>
      <c r="G987" s="5" t="s">
        <v>55</v>
      </c>
      <c r="H987" s="5" t="s">
        <v>56</v>
      </c>
      <c r="I987" s="5" t="s">
        <v>59</v>
      </c>
      <c r="J987" s="5">
        <v>223</v>
      </c>
      <c r="K987" s="5">
        <v>318.89</v>
      </c>
    </row>
    <row r="988" spans="1:11" ht="22.8" customHeight="1" x14ac:dyDescent="0.3">
      <c r="A988" s="5" t="s">
        <v>58</v>
      </c>
      <c r="B988" s="5">
        <v>2021</v>
      </c>
      <c r="C988" s="5" t="s">
        <v>31</v>
      </c>
      <c r="D988" s="5" t="s">
        <v>52</v>
      </c>
      <c r="E988" s="5" t="s">
        <v>53</v>
      </c>
      <c r="F988" s="5" t="s">
        <v>54</v>
      </c>
      <c r="G988" s="5" t="s">
        <v>55</v>
      </c>
      <c r="H988" s="5" t="s">
        <v>56</v>
      </c>
      <c r="I988" s="5" t="s">
        <v>59</v>
      </c>
      <c r="J988" s="5">
        <v>151</v>
      </c>
      <c r="K988" s="5">
        <v>215.93</v>
      </c>
    </row>
    <row r="989" spans="1:11" ht="22.8" customHeight="1" x14ac:dyDescent="0.3">
      <c r="A989" s="5" t="s">
        <v>60</v>
      </c>
      <c r="B989" s="5">
        <v>2021</v>
      </c>
      <c r="C989" s="5" t="s">
        <v>31</v>
      </c>
      <c r="D989" s="5" t="s">
        <v>52</v>
      </c>
      <c r="E989" s="5" t="s">
        <v>53</v>
      </c>
      <c r="F989" s="5" t="s">
        <v>54</v>
      </c>
      <c r="G989" s="5" t="s">
        <v>55</v>
      </c>
      <c r="H989" s="5" t="s">
        <v>56</v>
      </c>
      <c r="I989" s="5" t="s">
        <v>57</v>
      </c>
      <c r="J989" s="5">
        <v>173</v>
      </c>
      <c r="K989" s="5">
        <v>247.39</v>
      </c>
    </row>
    <row r="990" spans="1:11" ht="22.8" customHeight="1" x14ac:dyDescent="0.3">
      <c r="A990" s="5" t="s">
        <v>58</v>
      </c>
      <c r="B990" s="5">
        <v>2021</v>
      </c>
      <c r="C990" s="5" t="s">
        <v>31</v>
      </c>
      <c r="D990" s="5" t="s">
        <v>52</v>
      </c>
      <c r="E990" s="5" t="s">
        <v>53</v>
      </c>
      <c r="F990" s="5" t="s">
        <v>54</v>
      </c>
      <c r="G990" s="5" t="s">
        <v>55</v>
      </c>
      <c r="H990" s="5" t="s">
        <v>56</v>
      </c>
      <c r="I990" s="5" t="s">
        <v>57</v>
      </c>
      <c r="J990" s="5">
        <v>167</v>
      </c>
      <c r="K990" s="5">
        <v>238.81</v>
      </c>
    </row>
    <row r="991" spans="1:11" ht="22.8" customHeight="1" x14ac:dyDescent="0.3">
      <c r="A991" s="5" t="s">
        <v>51</v>
      </c>
      <c r="B991" s="5">
        <v>2021</v>
      </c>
      <c r="C991" s="5" t="s">
        <v>31</v>
      </c>
      <c r="D991" s="5" t="s">
        <v>52</v>
      </c>
      <c r="E991" s="5" t="s">
        <v>53</v>
      </c>
      <c r="F991" s="5" t="s">
        <v>54</v>
      </c>
      <c r="G991" s="5" t="s">
        <v>55</v>
      </c>
      <c r="H991" s="5" t="s">
        <v>56</v>
      </c>
      <c r="I991" s="5" t="s">
        <v>59</v>
      </c>
      <c r="J991" s="5">
        <v>179</v>
      </c>
      <c r="K991" s="5">
        <v>255.97</v>
      </c>
    </row>
    <row r="992" spans="1:11" ht="22.8" customHeight="1" x14ac:dyDescent="0.3">
      <c r="A992" s="5" t="s">
        <v>51</v>
      </c>
      <c r="B992" s="5">
        <v>2021</v>
      </c>
      <c r="C992" s="5" t="s">
        <v>31</v>
      </c>
      <c r="D992" s="5" t="s">
        <v>52</v>
      </c>
      <c r="E992" s="5" t="s">
        <v>53</v>
      </c>
      <c r="F992" s="5" t="s">
        <v>54</v>
      </c>
      <c r="G992" s="5" t="s">
        <v>55</v>
      </c>
      <c r="H992" s="5" t="s">
        <v>56</v>
      </c>
      <c r="I992" s="5" t="s">
        <v>59</v>
      </c>
      <c r="J992" s="5">
        <v>782</v>
      </c>
      <c r="K992" s="5">
        <v>1118.26</v>
      </c>
    </row>
    <row r="993" spans="1:11" ht="22.8" customHeight="1" x14ac:dyDescent="0.3">
      <c r="A993" s="5" t="s">
        <v>60</v>
      </c>
      <c r="B993" s="5">
        <v>2021</v>
      </c>
      <c r="C993" s="5" t="s">
        <v>34</v>
      </c>
      <c r="D993" s="5" t="s">
        <v>52</v>
      </c>
      <c r="E993" s="5" t="s">
        <v>53</v>
      </c>
      <c r="F993" s="5" t="s">
        <v>54</v>
      </c>
      <c r="G993" s="5" t="s">
        <v>55</v>
      </c>
      <c r="H993" s="5" t="s">
        <v>56</v>
      </c>
      <c r="I993" s="5" t="s">
        <v>57</v>
      </c>
      <c r="J993" s="5">
        <v>146</v>
      </c>
      <c r="K993" s="5">
        <v>526.24</v>
      </c>
    </row>
    <row r="994" spans="1:11" ht="22.8" customHeight="1" x14ac:dyDescent="0.3">
      <c r="A994" s="5" t="s">
        <v>51</v>
      </c>
      <c r="B994" s="5">
        <v>2021</v>
      </c>
      <c r="C994" s="5" t="s">
        <v>34</v>
      </c>
      <c r="D994" s="5" t="s">
        <v>52</v>
      </c>
      <c r="E994" s="5" t="s">
        <v>53</v>
      </c>
      <c r="F994" s="5" t="s">
        <v>54</v>
      </c>
      <c r="G994" s="5" t="s">
        <v>55</v>
      </c>
      <c r="H994" s="5" t="s">
        <v>56</v>
      </c>
      <c r="I994" s="5" t="s">
        <v>57</v>
      </c>
      <c r="J994" s="5">
        <v>140</v>
      </c>
      <c r="K994" s="5">
        <v>526.24</v>
      </c>
    </row>
    <row r="995" spans="1:11" ht="22.8" customHeight="1" x14ac:dyDescent="0.3">
      <c r="A995" s="5" t="s">
        <v>51</v>
      </c>
      <c r="B995" s="5">
        <v>2021</v>
      </c>
      <c r="C995" s="5" t="s">
        <v>34</v>
      </c>
      <c r="D995" s="5" t="s">
        <v>52</v>
      </c>
      <c r="E995" s="5" t="s">
        <v>53</v>
      </c>
      <c r="F995" s="5" t="s">
        <v>54</v>
      </c>
      <c r="G995" s="5" t="s">
        <v>55</v>
      </c>
      <c r="H995" s="5" t="s">
        <v>56</v>
      </c>
      <c r="I995" s="5" t="s">
        <v>57</v>
      </c>
      <c r="J995" s="5">
        <v>134</v>
      </c>
      <c r="K995" s="5">
        <v>526.24</v>
      </c>
    </row>
    <row r="996" spans="1:11" ht="22.8" customHeight="1" x14ac:dyDescent="0.3">
      <c r="A996" s="5" t="s">
        <v>51</v>
      </c>
      <c r="B996" s="5">
        <v>2021</v>
      </c>
      <c r="C996" s="5" t="s">
        <v>34</v>
      </c>
      <c r="D996" s="5" t="s">
        <v>52</v>
      </c>
      <c r="E996" s="5" t="s">
        <v>53</v>
      </c>
      <c r="F996" s="5" t="s">
        <v>54</v>
      </c>
      <c r="G996" s="5" t="s">
        <v>55</v>
      </c>
      <c r="H996" s="5" t="s">
        <v>56</v>
      </c>
      <c r="I996" s="5" t="s">
        <v>59</v>
      </c>
      <c r="J996" s="5">
        <v>164</v>
      </c>
      <c r="K996" s="5">
        <v>234.51999999999998</v>
      </c>
    </row>
    <row r="997" spans="1:11" ht="22.8" customHeight="1" x14ac:dyDescent="0.3">
      <c r="A997" s="5" t="s">
        <v>61</v>
      </c>
      <c r="B997" s="5">
        <v>2021</v>
      </c>
      <c r="C997" s="5" t="s">
        <v>34</v>
      </c>
      <c r="D997" s="5" t="s">
        <v>52</v>
      </c>
      <c r="E997" s="5" t="s">
        <v>53</v>
      </c>
      <c r="F997" s="5" t="s">
        <v>54</v>
      </c>
      <c r="G997" s="5" t="s">
        <v>55</v>
      </c>
      <c r="H997" s="5" t="s">
        <v>56</v>
      </c>
      <c r="I997" s="5" t="s">
        <v>59</v>
      </c>
      <c r="J997" s="5">
        <v>212</v>
      </c>
      <c r="K997" s="5">
        <v>303.15999999999997</v>
      </c>
    </row>
    <row r="998" spans="1:11" ht="22.8" customHeight="1" x14ac:dyDescent="0.3">
      <c r="A998" s="5" t="s">
        <v>58</v>
      </c>
      <c r="B998" s="5">
        <v>2021</v>
      </c>
      <c r="C998" s="5" t="s">
        <v>34</v>
      </c>
      <c r="D998" s="5" t="s">
        <v>52</v>
      </c>
      <c r="E998" s="5" t="s">
        <v>53</v>
      </c>
      <c r="F998" s="5" t="s">
        <v>54</v>
      </c>
      <c r="G998" s="5" t="s">
        <v>55</v>
      </c>
      <c r="H998" s="5" t="s">
        <v>56</v>
      </c>
      <c r="I998" s="5" t="s">
        <v>59</v>
      </c>
      <c r="J998" s="5">
        <v>140</v>
      </c>
      <c r="K998" s="5">
        <v>200.2</v>
      </c>
    </row>
    <row r="999" spans="1:11" ht="22.8" customHeight="1" x14ac:dyDescent="0.3">
      <c r="A999" s="5" t="s">
        <v>58</v>
      </c>
      <c r="B999" s="5">
        <v>2021</v>
      </c>
      <c r="C999" s="5" t="s">
        <v>34</v>
      </c>
      <c r="D999" s="5" t="s">
        <v>52</v>
      </c>
      <c r="E999" s="5" t="s">
        <v>53</v>
      </c>
      <c r="F999" s="5" t="s">
        <v>54</v>
      </c>
      <c r="G999" s="5" t="s">
        <v>55</v>
      </c>
      <c r="H999" s="5" t="s">
        <v>56</v>
      </c>
      <c r="I999" s="5" t="s">
        <v>59</v>
      </c>
      <c r="J999" s="5">
        <v>166</v>
      </c>
      <c r="K999" s="5">
        <v>237.38</v>
      </c>
    </row>
    <row r="1000" spans="1:11" ht="22.8" customHeight="1" x14ac:dyDescent="0.3">
      <c r="A1000" s="5" t="s">
        <v>58</v>
      </c>
      <c r="B1000" s="5">
        <v>2021</v>
      </c>
      <c r="C1000" s="5" t="s">
        <v>34</v>
      </c>
      <c r="D1000" s="5" t="s">
        <v>52</v>
      </c>
      <c r="E1000" s="5" t="s">
        <v>53</v>
      </c>
      <c r="F1000" s="5" t="s">
        <v>54</v>
      </c>
      <c r="G1000" s="5" t="s">
        <v>55</v>
      </c>
      <c r="H1000" s="5" t="s">
        <v>56</v>
      </c>
      <c r="I1000" s="5" t="s">
        <v>59</v>
      </c>
      <c r="J1000" s="5">
        <v>214</v>
      </c>
      <c r="K1000" s="5">
        <v>306.02</v>
      </c>
    </row>
    <row r="1001" spans="1:11" ht="22.8" customHeight="1" x14ac:dyDescent="0.3">
      <c r="A1001" s="5" t="s">
        <v>61</v>
      </c>
      <c r="B1001" s="5">
        <v>2021</v>
      </c>
      <c r="C1001" s="5" t="s">
        <v>34</v>
      </c>
      <c r="D1001" s="5" t="s">
        <v>52</v>
      </c>
      <c r="E1001" s="5" t="s">
        <v>53</v>
      </c>
      <c r="F1001" s="5" t="s">
        <v>54</v>
      </c>
      <c r="G1001" s="5" t="s">
        <v>55</v>
      </c>
      <c r="H1001" s="5" t="s">
        <v>56</v>
      </c>
      <c r="I1001" s="5" t="s">
        <v>59</v>
      </c>
      <c r="J1001" s="5">
        <v>142</v>
      </c>
      <c r="K1001" s="5">
        <v>203.06</v>
      </c>
    </row>
    <row r="1002" spans="1:11" ht="22.8" customHeight="1" x14ac:dyDescent="0.3">
      <c r="A1002" s="5" t="s">
        <v>58</v>
      </c>
      <c r="B1002" s="5">
        <v>2021</v>
      </c>
      <c r="C1002" s="5" t="s">
        <v>34</v>
      </c>
      <c r="D1002" s="5" t="s">
        <v>52</v>
      </c>
      <c r="E1002" s="5" t="s">
        <v>53</v>
      </c>
      <c r="F1002" s="5" t="s">
        <v>54</v>
      </c>
      <c r="G1002" s="5" t="s">
        <v>55</v>
      </c>
      <c r="H1002" s="5" t="s">
        <v>56</v>
      </c>
      <c r="I1002" s="5" t="s">
        <v>59</v>
      </c>
      <c r="J1002" s="5">
        <v>144</v>
      </c>
      <c r="K1002" s="5">
        <v>526.24</v>
      </c>
    </row>
    <row r="1003" spans="1:11" ht="22.8" customHeight="1" x14ac:dyDescent="0.3">
      <c r="A1003" s="5" t="s">
        <v>58</v>
      </c>
      <c r="B1003" s="5">
        <v>2021</v>
      </c>
      <c r="C1003" s="5" t="s">
        <v>34</v>
      </c>
      <c r="D1003" s="5" t="s">
        <v>52</v>
      </c>
      <c r="E1003" s="5" t="s">
        <v>53</v>
      </c>
      <c r="F1003" s="5" t="s">
        <v>54</v>
      </c>
      <c r="G1003" s="5" t="s">
        <v>55</v>
      </c>
      <c r="H1003" s="5" t="s">
        <v>56</v>
      </c>
      <c r="I1003" s="5" t="s">
        <v>59</v>
      </c>
      <c r="J1003" s="5">
        <v>138</v>
      </c>
      <c r="K1003" s="5">
        <v>526.24</v>
      </c>
    </row>
    <row r="1004" spans="1:11" ht="22.8" customHeight="1" x14ac:dyDescent="0.3">
      <c r="A1004" s="5" t="s">
        <v>62</v>
      </c>
      <c r="B1004" s="5">
        <v>2021</v>
      </c>
      <c r="C1004" s="5" t="s">
        <v>34</v>
      </c>
      <c r="D1004" s="5" t="s">
        <v>52</v>
      </c>
      <c r="E1004" s="5" t="s">
        <v>53</v>
      </c>
      <c r="F1004" s="5" t="s">
        <v>54</v>
      </c>
      <c r="G1004" s="5" t="s">
        <v>55</v>
      </c>
      <c r="H1004" s="5" t="s">
        <v>56</v>
      </c>
      <c r="I1004" s="5" t="s">
        <v>59</v>
      </c>
      <c r="J1004" s="5">
        <v>132</v>
      </c>
      <c r="K1004" s="5">
        <v>526.24</v>
      </c>
    </row>
    <row r="1005" spans="1:11" ht="22.8" customHeight="1" x14ac:dyDescent="0.3">
      <c r="A1005" s="5" t="s">
        <v>51</v>
      </c>
      <c r="B1005" s="5">
        <v>2021</v>
      </c>
      <c r="C1005" s="5" t="s">
        <v>34</v>
      </c>
      <c r="D1005" s="5" t="s">
        <v>52</v>
      </c>
      <c r="E1005" s="5" t="s">
        <v>53</v>
      </c>
      <c r="F1005" s="5" t="s">
        <v>54</v>
      </c>
      <c r="G1005" s="5" t="s">
        <v>55</v>
      </c>
      <c r="H1005" s="5" t="s">
        <v>56</v>
      </c>
      <c r="I1005" s="5" t="s">
        <v>59</v>
      </c>
      <c r="J1005" s="5">
        <v>688</v>
      </c>
      <c r="K1005" s="5">
        <v>983.83999999999992</v>
      </c>
    </row>
    <row r="1006" spans="1:11" ht="22.8" customHeight="1" x14ac:dyDescent="0.3">
      <c r="A1006" s="5" t="s">
        <v>60</v>
      </c>
      <c r="B1006" s="5">
        <v>2021</v>
      </c>
      <c r="C1006" s="5" t="s">
        <v>34</v>
      </c>
      <c r="D1006" s="5" t="s">
        <v>52</v>
      </c>
      <c r="E1006" s="5" t="s">
        <v>53</v>
      </c>
      <c r="F1006" s="5" t="s">
        <v>54</v>
      </c>
      <c r="G1006" s="5" t="s">
        <v>55</v>
      </c>
      <c r="H1006" s="5" t="s">
        <v>56</v>
      </c>
      <c r="I1006" s="5" t="s">
        <v>59</v>
      </c>
      <c r="J1006" s="5">
        <v>775</v>
      </c>
      <c r="K1006" s="5">
        <v>1108.25</v>
      </c>
    </row>
    <row r="1007" spans="1:11" ht="22.8" customHeight="1" x14ac:dyDescent="0.3">
      <c r="A1007" s="5" t="s">
        <v>58</v>
      </c>
      <c r="B1007" s="5">
        <v>2021</v>
      </c>
      <c r="C1007" s="5" t="s">
        <v>34</v>
      </c>
      <c r="D1007" s="5" t="s">
        <v>52</v>
      </c>
      <c r="E1007" s="5" t="s">
        <v>53</v>
      </c>
      <c r="F1007" s="5" t="s">
        <v>54</v>
      </c>
      <c r="G1007" s="5" t="s">
        <v>55</v>
      </c>
      <c r="H1007" s="5" t="s">
        <v>56</v>
      </c>
      <c r="I1007" s="5" t="s">
        <v>59</v>
      </c>
      <c r="J1007" s="5">
        <v>141</v>
      </c>
      <c r="K1007" s="5">
        <v>201.63</v>
      </c>
    </row>
    <row r="1008" spans="1:11" ht="22.8" customHeight="1" x14ac:dyDescent="0.3">
      <c r="A1008" s="5" t="s">
        <v>61</v>
      </c>
      <c r="B1008" s="5">
        <v>2021</v>
      </c>
      <c r="C1008" s="5" t="s">
        <v>34</v>
      </c>
      <c r="D1008" s="5" t="s">
        <v>52</v>
      </c>
      <c r="E1008" s="5" t="s">
        <v>53</v>
      </c>
      <c r="F1008" s="5" t="s">
        <v>54</v>
      </c>
      <c r="G1008" s="5" t="s">
        <v>55</v>
      </c>
      <c r="H1008" s="5" t="s">
        <v>56</v>
      </c>
      <c r="I1008" s="5" t="s">
        <v>59</v>
      </c>
      <c r="J1008" s="5">
        <v>135</v>
      </c>
      <c r="K1008" s="5">
        <v>193.05</v>
      </c>
    </row>
    <row r="1009" spans="1:11" ht="22.8" customHeight="1" x14ac:dyDescent="0.3">
      <c r="A1009" s="5" t="s">
        <v>60</v>
      </c>
      <c r="B1009" s="5">
        <v>2021</v>
      </c>
      <c r="C1009" s="5" t="s">
        <v>34</v>
      </c>
      <c r="D1009" s="5" t="s">
        <v>52</v>
      </c>
      <c r="E1009" s="5" t="s">
        <v>53</v>
      </c>
      <c r="F1009" s="5" t="s">
        <v>54</v>
      </c>
      <c r="G1009" s="5" t="s">
        <v>55</v>
      </c>
      <c r="H1009" s="5" t="s">
        <v>56</v>
      </c>
      <c r="I1009" s="5" t="s">
        <v>59</v>
      </c>
      <c r="J1009" s="5">
        <v>165</v>
      </c>
      <c r="K1009" s="5">
        <v>235.95</v>
      </c>
    </row>
    <row r="1010" spans="1:11" ht="22.8" customHeight="1" x14ac:dyDescent="0.3">
      <c r="A1010" s="5" t="s">
        <v>58</v>
      </c>
      <c r="B1010" s="5">
        <v>2021</v>
      </c>
      <c r="C1010" s="5" t="s">
        <v>34</v>
      </c>
      <c r="D1010" s="5" t="s">
        <v>52</v>
      </c>
      <c r="E1010" s="5" t="s">
        <v>53</v>
      </c>
      <c r="F1010" s="5" t="s">
        <v>54</v>
      </c>
      <c r="G1010" s="5" t="s">
        <v>55</v>
      </c>
      <c r="H1010" s="5" t="s">
        <v>56</v>
      </c>
      <c r="I1010" s="5" t="s">
        <v>59</v>
      </c>
      <c r="J1010" s="5">
        <v>761</v>
      </c>
      <c r="K1010" s="5">
        <v>526.24</v>
      </c>
    </row>
    <row r="1011" spans="1:11" ht="22.8" customHeight="1" x14ac:dyDescent="0.3">
      <c r="A1011" s="5" t="s">
        <v>51</v>
      </c>
      <c r="B1011" s="5">
        <v>2021</v>
      </c>
      <c r="C1011" s="5" t="s">
        <v>34</v>
      </c>
      <c r="D1011" s="5" t="s">
        <v>52</v>
      </c>
      <c r="E1011" s="5" t="s">
        <v>53</v>
      </c>
      <c r="F1011" s="5" t="s">
        <v>54</v>
      </c>
      <c r="G1011" s="5" t="s">
        <v>55</v>
      </c>
      <c r="H1011" s="5" t="s">
        <v>56</v>
      </c>
      <c r="I1011" s="5" t="s">
        <v>59</v>
      </c>
      <c r="J1011" s="5">
        <v>814</v>
      </c>
      <c r="K1011" s="5">
        <v>526.24</v>
      </c>
    </row>
    <row r="1012" spans="1:11" ht="22.8" customHeight="1" x14ac:dyDescent="0.3">
      <c r="A1012" s="5" t="s">
        <v>61</v>
      </c>
      <c r="B1012" s="5">
        <v>2021</v>
      </c>
      <c r="C1012" s="5" t="s">
        <v>34</v>
      </c>
      <c r="D1012" s="5" t="s">
        <v>52</v>
      </c>
      <c r="E1012" s="5" t="s">
        <v>53</v>
      </c>
      <c r="F1012" s="5" t="s">
        <v>54</v>
      </c>
      <c r="G1012" s="5" t="s">
        <v>55</v>
      </c>
      <c r="H1012" s="5" t="s">
        <v>56</v>
      </c>
      <c r="I1012" s="5" t="s">
        <v>59</v>
      </c>
      <c r="J1012" s="5">
        <v>169</v>
      </c>
      <c r="K1012" s="5">
        <v>241.67000000000002</v>
      </c>
    </row>
    <row r="1013" spans="1:11" ht="22.8" customHeight="1" x14ac:dyDescent="0.3">
      <c r="A1013" s="5" t="s">
        <v>62</v>
      </c>
      <c r="B1013" s="5">
        <v>2021</v>
      </c>
      <c r="C1013" s="5" t="s">
        <v>34</v>
      </c>
      <c r="D1013" s="5" t="s">
        <v>52</v>
      </c>
      <c r="E1013" s="5" t="s">
        <v>53</v>
      </c>
      <c r="F1013" s="5" t="s">
        <v>54</v>
      </c>
      <c r="G1013" s="5" t="s">
        <v>55</v>
      </c>
      <c r="H1013" s="5" t="s">
        <v>56</v>
      </c>
      <c r="I1013" s="5" t="s">
        <v>59</v>
      </c>
      <c r="J1013" s="5">
        <v>211</v>
      </c>
      <c r="K1013" s="5">
        <v>301.73</v>
      </c>
    </row>
    <row r="1014" spans="1:11" ht="22.8" customHeight="1" x14ac:dyDescent="0.3">
      <c r="A1014" s="5" t="s">
        <v>58</v>
      </c>
      <c r="B1014" s="5">
        <v>2021</v>
      </c>
      <c r="C1014" s="5" t="s">
        <v>34</v>
      </c>
      <c r="D1014" s="5" t="s">
        <v>52</v>
      </c>
      <c r="E1014" s="5" t="s">
        <v>53</v>
      </c>
      <c r="F1014" s="5" t="s">
        <v>54</v>
      </c>
      <c r="G1014" s="5" t="s">
        <v>55</v>
      </c>
      <c r="H1014" s="5" t="s">
        <v>56</v>
      </c>
      <c r="I1014" s="5" t="s">
        <v>59</v>
      </c>
      <c r="J1014" s="5">
        <v>139</v>
      </c>
      <c r="K1014" s="5">
        <v>198.76999999999998</v>
      </c>
    </row>
    <row r="1015" spans="1:11" ht="22.8" customHeight="1" x14ac:dyDescent="0.3">
      <c r="A1015" s="5" t="s">
        <v>51</v>
      </c>
      <c r="B1015" s="5">
        <v>2021</v>
      </c>
      <c r="C1015" s="5" t="s">
        <v>34</v>
      </c>
      <c r="D1015" s="5" t="s">
        <v>52</v>
      </c>
      <c r="E1015" s="5" t="s">
        <v>53</v>
      </c>
      <c r="F1015" s="5" t="s">
        <v>54</v>
      </c>
      <c r="G1015" s="5" t="s">
        <v>55</v>
      </c>
      <c r="H1015" s="5" t="s">
        <v>56</v>
      </c>
      <c r="I1015" s="5" t="s">
        <v>57</v>
      </c>
      <c r="J1015" s="5">
        <v>143</v>
      </c>
      <c r="K1015" s="5">
        <v>204.49</v>
      </c>
    </row>
    <row r="1016" spans="1:11" ht="22.8" customHeight="1" x14ac:dyDescent="0.3">
      <c r="A1016" s="5" t="s">
        <v>58</v>
      </c>
      <c r="B1016" s="5">
        <v>2021</v>
      </c>
      <c r="C1016" s="5" t="s">
        <v>34</v>
      </c>
      <c r="D1016" s="5" t="s">
        <v>52</v>
      </c>
      <c r="E1016" s="5" t="s">
        <v>53</v>
      </c>
      <c r="F1016" s="5" t="s">
        <v>54</v>
      </c>
      <c r="G1016" s="5" t="s">
        <v>55</v>
      </c>
      <c r="H1016" s="5" t="s">
        <v>56</v>
      </c>
      <c r="I1016" s="5" t="s">
        <v>57</v>
      </c>
      <c r="J1016" s="5">
        <v>137</v>
      </c>
      <c r="K1016" s="5">
        <v>195.91</v>
      </c>
    </row>
    <row r="1017" spans="1:11" ht="22.8" customHeight="1" x14ac:dyDescent="0.3">
      <c r="A1017" s="5" t="s">
        <v>61</v>
      </c>
      <c r="B1017" s="5">
        <v>2021</v>
      </c>
      <c r="C1017" s="5" t="s">
        <v>34</v>
      </c>
      <c r="D1017" s="5" t="s">
        <v>52</v>
      </c>
      <c r="E1017" s="5" t="s">
        <v>53</v>
      </c>
      <c r="F1017" s="5" t="s">
        <v>54</v>
      </c>
      <c r="G1017" s="5" t="s">
        <v>55</v>
      </c>
      <c r="H1017" s="5" t="s">
        <v>56</v>
      </c>
      <c r="I1017" s="5" t="s">
        <v>57</v>
      </c>
      <c r="J1017" s="5">
        <v>131</v>
      </c>
      <c r="K1017" s="5">
        <v>187.32999999999998</v>
      </c>
    </row>
    <row r="1018" spans="1:11" ht="22.8" customHeight="1" x14ac:dyDescent="0.3">
      <c r="A1018" s="5" t="s">
        <v>58</v>
      </c>
      <c r="B1018" s="5">
        <v>2021</v>
      </c>
      <c r="C1018" s="5" t="s">
        <v>34</v>
      </c>
      <c r="D1018" s="5" t="s">
        <v>52</v>
      </c>
      <c r="E1018" s="5" t="s">
        <v>53</v>
      </c>
      <c r="F1018" s="5" t="s">
        <v>54</v>
      </c>
      <c r="G1018" s="5" t="s">
        <v>55</v>
      </c>
      <c r="H1018" s="5" t="s">
        <v>56</v>
      </c>
      <c r="I1018" s="5" t="s">
        <v>59</v>
      </c>
      <c r="J1018" s="5">
        <v>167</v>
      </c>
      <c r="K1018" s="5">
        <v>238.81</v>
      </c>
    </row>
    <row r="1019" spans="1:11" ht="22.8" customHeight="1" x14ac:dyDescent="0.3">
      <c r="A1019" s="5" t="s">
        <v>58</v>
      </c>
      <c r="B1019" s="5">
        <v>2021</v>
      </c>
      <c r="C1019" s="5" t="s">
        <v>34</v>
      </c>
      <c r="D1019" s="5" t="s">
        <v>52</v>
      </c>
      <c r="E1019" s="5" t="s">
        <v>53</v>
      </c>
      <c r="F1019" s="5" t="s">
        <v>54</v>
      </c>
      <c r="G1019" s="5" t="s">
        <v>55</v>
      </c>
      <c r="H1019" s="5" t="s">
        <v>56</v>
      </c>
      <c r="I1019" s="5" t="s">
        <v>59</v>
      </c>
      <c r="J1019" s="5">
        <v>215</v>
      </c>
      <c r="K1019" s="5">
        <v>307.45</v>
      </c>
    </row>
    <row r="1020" spans="1:11" ht="22.8" customHeight="1" x14ac:dyDescent="0.3">
      <c r="A1020" s="5" t="s">
        <v>51</v>
      </c>
      <c r="B1020" s="5">
        <v>2021</v>
      </c>
      <c r="C1020" s="5" t="s">
        <v>34</v>
      </c>
      <c r="D1020" s="5" t="s">
        <v>52</v>
      </c>
      <c r="E1020" s="5" t="s">
        <v>53</v>
      </c>
      <c r="F1020" s="5" t="s">
        <v>54</v>
      </c>
      <c r="G1020" s="5" t="s">
        <v>55</v>
      </c>
      <c r="H1020" s="5" t="s">
        <v>56</v>
      </c>
      <c r="I1020" s="5" t="s">
        <v>59</v>
      </c>
      <c r="J1020" s="5">
        <v>784</v>
      </c>
      <c r="K1020" s="5">
        <v>1121.1199999999999</v>
      </c>
    </row>
    <row r="1021" spans="1:11" ht="22.8" customHeight="1" x14ac:dyDescent="0.3">
      <c r="A1021" s="5" t="s">
        <v>58</v>
      </c>
      <c r="B1021" s="5">
        <v>2021</v>
      </c>
      <c r="C1021" s="5" t="s">
        <v>40</v>
      </c>
      <c r="D1021" s="5" t="s">
        <v>52</v>
      </c>
      <c r="E1021" s="5" t="s">
        <v>53</v>
      </c>
      <c r="F1021" s="5" t="s">
        <v>54</v>
      </c>
      <c r="G1021" s="5" t="s">
        <v>55</v>
      </c>
      <c r="H1021" s="5" t="s">
        <v>56</v>
      </c>
      <c r="I1021" s="5" t="s">
        <v>59</v>
      </c>
      <c r="J1021" s="5">
        <v>134</v>
      </c>
      <c r="K1021" s="5">
        <v>182.24</v>
      </c>
    </row>
    <row r="1022" spans="1:11" ht="22.8" customHeight="1" x14ac:dyDescent="0.3">
      <c r="A1022" s="5" t="s">
        <v>51</v>
      </c>
      <c r="B1022" s="5">
        <v>2021</v>
      </c>
      <c r="C1022" s="5" t="s">
        <v>40</v>
      </c>
      <c r="D1022" s="5" t="s">
        <v>52</v>
      </c>
      <c r="E1022" s="5" t="s">
        <v>53</v>
      </c>
      <c r="F1022" s="5" t="s">
        <v>54</v>
      </c>
      <c r="G1022" s="5" t="s">
        <v>55</v>
      </c>
      <c r="H1022" s="5" t="s">
        <v>56</v>
      </c>
      <c r="I1022" s="5" t="s">
        <v>59</v>
      </c>
      <c r="J1022" s="5">
        <v>182</v>
      </c>
      <c r="K1022" s="5">
        <v>260.26</v>
      </c>
    </row>
    <row r="1023" spans="1:11" ht="22.8" customHeight="1" x14ac:dyDescent="0.3">
      <c r="A1023" s="5" t="s">
        <v>51</v>
      </c>
      <c r="B1023" s="5">
        <v>2021</v>
      </c>
      <c r="C1023" s="5" t="s">
        <v>40</v>
      </c>
      <c r="D1023" s="5" t="s">
        <v>52</v>
      </c>
      <c r="E1023" s="5" t="s">
        <v>53</v>
      </c>
      <c r="F1023" s="5" t="s">
        <v>54</v>
      </c>
      <c r="G1023" s="5" t="s">
        <v>55</v>
      </c>
      <c r="H1023" s="5" t="s">
        <v>56</v>
      </c>
      <c r="I1023" s="5" t="s">
        <v>59</v>
      </c>
      <c r="J1023" s="5">
        <v>136</v>
      </c>
      <c r="K1023" s="5">
        <v>194.48</v>
      </c>
    </row>
    <row r="1024" spans="1:11" ht="22.8" customHeight="1" x14ac:dyDescent="0.3">
      <c r="A1024" s="5" t="s">
        <v>51</v>
      </c>
      <c r="B1024" s="5">
        <v>2021</v>
      </c>
      <c r="C1024" s="5" t="s">
        <v>40</v>
      </c>
      <c r="D1024" s="5" t="s">
        <v>52</v>
      </c>
      <c r="E1024" s="5" t="s">
        <v>53</v>
      </c>
      <c r="F1024" s="5" t="s">
        <v>54</v>
      </c>
      <c r="G1024" s="5" t="s">
        <v>55</v>
      </c>
      <c r="H1024" s="5" t="s">
        <v>56</v>
      </c>
      <c r="I1024" s="5" t="s">
        <v>59</v>
      </c>
      <c r="J1024" s="5">
        <v>694</v>
      </c>
      <c r="K1024" s="5">
        <v>992.42000000000007</v>
      </c>
    </row>
    <row r="1025" spans="1:11" ht="22.8" customHeight="1" x14ac:dyDescent="0.3">
      <c r="A1025" s="5" t="s">
        <v>62</v>
      </c>
      <c r="B1025" s="5">
        <v>2021</v>
      </c>
      <c r="C1025" s="5" t="s">
        <v>40</v>
      </c>
      <c r="D1025" s="5" t="s">
        <v>52</v>
      </c>
      <c r="E1025" s="5" t="s">
        <v>53</v>
      </c>
      <c r="F1025" s="5" t="s">
        <v>54</v>
      </c>
      <c r="G1025" s="5" t="s">
        <v>55</v>
      </c>
      <c r="H1025" s="5" t="s">
        <v>56</v>
      </c>
      <c r="I1025" s="5" t="s">
        <v>59</v>
      </c>
      <c r="J1025" s="5">
        <v>727</v>
      </c>
      <c r="K1025" s="5">
        <v>1039.6100000000001</v>
      </c>
    </row>
    <row r="1026" spans="1:11" ht="22.8" customHeight="1" x14ac:dyDescent="0.3">
      <c r="A1026" s="5" t="s">
        <v>58</v>
      </c>
      <c r="B1026" s="5">
        <v>2021</v>
      </c>
      <c r="C1026" s="5" t="s">
        <v>40</v>
      </c>
      <c r="D1026" s="5" t="s">
        <v>52</v>
      </c>
      <c r="E1026" s="5" t="s">
        <v>53</v>
      </c>
      <c r="F1026" s="5" t="s">
        <v>54</v>
      </c>
      <c r="G1026" s="5" t="s">
        <v>55</v>
      </c>
      <c r="H1026" s="5" t="s">
        <v>56</v>
      </c>
      <c r="I1026" s="5" t="s">
        <v>59</v>
      </c>
      <c r="J1026" s="5">
        <v>135</v>
      </c>
      <c r="K1026" s="5">
        <v>193.05</v>
      </c>
    </row>
    <row r="1027" spans="1:11" ht="22.8" customHeight="1" x14ac:dyDescent="0.3">
      <c r="A1027" s="5" t="s">
        <v>62</v>
      </c>
      <c r="B1027" s="5">
        <v>2021</v>
      </c>
      <c r="C1027" s="5" t="s">
        <v>40</v>
      </c>
      <c r="D1027" s="5" t="s">
        <v>52</v>
      </c>
      <c r="E1027" s="5" t="s">
        <v>53</v>
      </c>
      <c r="F1027" s="5" t="s">
        <v>54</v>
      </c>
      <c r="G1027" s="5" t="s">
        <v>55</v>
      </c>
      <c r="H1027" s="5" t="s">
        <v>56</v>
      </c>
      <c r="I1027" s="5" t="s">
        <v>59</v>
      </c>
      <c r="J1027" s="5">
        <v>766</v>
      </c>
      <c r="K1027" s="5">
        <v>526.24</v>
      </c>
    </row>
    <row r="1028" spans="1:11" ht="22.8" customHeight="1" x14ac:dyDescent="0.3">
      <c r="A1028" s="5" t="s">
        <v>51</v>
      </c>
      <c r="B1028" s="5">
        <v>2021</v>
      </c>
      <c r="C1028" s="5" t="s">
        <v>40</v>
      </c>
      <c r="D1028" s="5" t="s">
        <v>52</v>
      </c>
      <c r="E1028" s="5" t="s">
        <v>53</v>
      </c>
      <c r="F1028" s="5" t="s">
        <v>54</v>
      </c>
      <c r="G1028" s="5" t="s">
        <v>55</v>
      </c>
      <c r="H1028" s="5" t="s">
        <v>56</v>
      </c>
      <c r="I1028" s="5" t="s">
        <v>59</v>
      </c>
      <c r="J1028" s="5">
        <v>133</v>
      </c>
      <c r="K1028" s="5">
        <v>190.19</v>
      </c>
    </row>
    <row r="1029" spans="1:11" ht="22.8" customHeight="1" x14ac:dyDescent="0.3">
      <c r="A1029" s="5" t="s">
        <v>51</v>
      </c>
      <c r="B1029" s="5">
        <v>2021</v>
      </c>
      <c r="C1029" s="5" t="s">
        <v>40</v>
      </c>
      <c r="D1029" s="5" t="s">
        <v>52</v>
      </c>
      <c r="E1029" s="5" t="s">
        <v>53</v>
      </c>
      <c r="F1029" s="5" t="s">
        <v>54</v>
      </c>
      <c r="G1029" s="5" t="s">
        <v>55</v>
      </c>
      <c r="H1029" s="5" t="s">
        <v>56</v>
      </c>
      <c r="I1029" s="5" t="s">
        <v>59</v>
      </c>
      <c r="J1029" s="5">
        <v>181</v>
      </c>
      <c r="K1029" s="5">
        <v>258.83</v>
      </c>
    </row>
    <row r="1030" spans="1:11" ht="22.8" customHeight="1" x14ac:dyDescent="0.3">
      <c r="A1030" s="5" t="s">
        <v>58</v>
      </c>
      <c r="B1030" s="5">
        <v>2021</v>
      </c>
      <c r="C1030" s="5" t="s">
        <v>40</v>
      </c>
      <c r="D1030" s="5" t="s">
        <v>52</v>
      </c>
      <c r="E1030" s="5" t="s">
        <v>53</v>
      </c>
      <c r="F1030" s="5" t="s">
        <v>54</v>
      </c>
      <c r="G1030" s="5" t="s">
        <v>55</v>
      </c>
      <c r="H1030" s="5" t="s">
        <v>56</v>
      </c>
      <c r="I1030" s="5" t="s">
        <v>59</v>
      </c>
      <c r="J1030" s="5">
        <v>137</v>
      </c>
      <c r="K1030" s="5">
        <v>195.91</v>
      </c>
    </row>
    <row r="1031" spans="1:11" ht="22.8" customHeight="1" x14ac:dyDescent="0.3">
      <c r="A1031" s="5" t="s">
        <v>51</v>
      </c>
      <c r="B1031" s="5">
        <v>2021</v>
      </c>
      <c r="C1031" s="5" t="s">
        <v>40</v>
      </c>
      <c r="D1031" s="5" t="s">
        <v>52</v>
      </c>
      <c r="E1031" s="5" t="s">
        <v>53</v>
      </c>
      <c r="F1031" s="5" t="s">
        <v>54</v>
      </c>
      <c r="G1031" s="5" t="s">
        <v>55</v>
      </c>
      <c r="H1031" s="5" t="s">
        <v>56</v>
      </c>
      <c r="I1031" s="5" t="s">
        <v>59</v>
      </c>
      <c r="J1031" s="5">
        <v>179</v>
      </c>
      <c r="K1031" s="5">
        <v>255.97</v>
      </c>
    </row>
    <row r="1032" spans="1:11" ht="22.8" customHeight="1" x14ac:dyDescent="0.3">
      <c r="A1032" s="5" t="s">
        <v>58</v>
      </c>
      <c r="B1032" s="5">
        <v>2021</v>
      </c>
      <c r="C1032" s="5" t="s">
        <v>39</v>
      </c>
      <c r="D1032" s="5" t="s">
        <v>52</v>
      </c>
      <c r="E1032" s="5" t="s">
        <v>53</v>
      </c>
      <c r="F1032" s="5" t="s">
        <v>54</v>
      </c>
      <c r="G1032" s="5" t="s">
        <v>55</v>
      </c>
      <c r="H1032" s="5" t="s">
        <v>56</v>
      </c>
      <c r="I1032" s="5" t="s">
        <v>59</v>
      </c>
      <c r="J1032" s="5">
        <v>140</v>
      </c>
      <c r="K1032" s="5">
        <v>190.4</v>
      </c>
    </row>
    <row r="1033" spans="1:11" ht="22.8" customHeight="1" x14ac:dyDescent="0.3">
      <c r="A1033" s="5" t="s">
        <v>60</v>
      </c>
      <c r="B1033" s="5">
        <v>2021</v>
      </c>
      <c r="C1033" s="5" t="s">
        <v>39</v>
      </c>
      <c r="D1033" s="5" t="s">
        <v>52</v>
      </c>
      <c r="E1033" s="5" t="s">
        <v>53</v>
      </c>
      <c r="F1033" s="5" t="s">
        <v>54</v>
      </c>
      <c r="G1033" s="5" t="s">
        <v>55</v>
      </c>
      <c r="H1033" s="5" t="s">
        <v>56</v>
      </c>
      <c r="I1033" s="5" t="s">
        <v>59</v>
      </c>
      <c r="J1033" s="5">
        <v>188</v>
      </c>
      <c r="K1033" s="5">
        <v>268.84000000000003</v>
      </c>
    </row>
    <row r="1034" spans="1:11" ht="22.8" customHeight="1" x14ac:dyDescent="0.3">
      <c r="A1034" s="5" t="s">
        <v>58</v>
      </c>
      <c r="B1034" s="5">
        <v>2021</v>
      </c>
      <c r="C1034" s="5" t="s">
        <v>39</v>
      </c>
      <c r="D1034" s="5" t="s">
        <v>52</v>
      </c>
      <c r="E1034" s="5" t="s">
        <v>53</v>
      </c>
      <c r="F1034" s="5" t="s">
        <v>54</v>
      </c>
      <c r="G1034" s="5" t="s">
        <v>55</v>
      </c>
      <c r="H1034" s="5" t="s">
        <v>56</v>
      </c>
      <c r="I1034" s="5" t="s">
        <v>59</v>
      </c>
      <c r="J1034" s="5">
        <v>142</v>
      </c>
      <c r="K1034" s="5">
        <v>203.06</v>
      </c>
    </row>
    <row r="1035" spans="1:11" ht="22.8" customHeight="1" x14ac:dyDescent="0.3">
      <c r="A1035" s="5" t="s">
        <v>60</v>
      </c>
      <c r="B1035" s="5">
        <v>2021</v>
      </c>
      <c r="C1035" s="5" t="s">
        <v>39</v>
      </c>
      <c r="D1035" s="5" t="s">
        <v>52</v>
      </c>
      <c r="E1035" s="5" t="s">
        <v>53</v>
      </c>
      <c r="F1035" s="5" t="s">
        <v>54</v>
      </c>
      <c r="G1035" s="5" t="s">
        <v>55</v>
      </c>
      <c r="H1035" s="5" t="s">
        <v>56</v>
      </c>
      <c r="I1035" s="5" t="s">
        <v>59</v>
      </c>
      <c r="J1035" s="5">
        <v>184</v>
      </c>
      <c r="K1035" s="5">
        <v>263.12</v>
      </c>
    </row>
    <row r="1036" spans="1:11" ht="22.8" customHeight="1" x14ac:dyDescent="0.3">
      <c r="A1036" s="5" t="s">
        <v>58</v>
      </c>
      <c r="B1036" s="5">
        <v>2021</v>
      </c>
      <c r="C1036" s="5" t="s">
        <v>39</v>
      </c>
      <c r="D1036" s="5" t="s">
        <v>52</v>
      </c>
      <c r="E1036" s="5" t="s">
        <v>53</v>
      </c>
      <c r="F1036" s="5" t="s">
        <v>54</v>
      </c>
      <c r="G1036" s="5" t="s">
        <v>55</v>
      </c>
      <c r="H1036" s="5" t="s">
        <v>56</v>
      </c>
      <c r="I1036" s="5" t="s">
        <v>57</v>
      </c>
      <c r="J1036" s="5">
        <v>312</v>
      </c>
      <c r="K1036" s="5">
        <v>526.24</v>
      </c>
    </row>
    <row r="1037" spans="1:11" ht="22.8" customHeight="1" x14ac:dyDescent="0.3">
      <c r="A1037" s="5" t="s">
        <v>62</v>
      </c>
      <c r="B1037" s="5">
        <v>2021</v>
      </c>
      <c r="C1037" s="5" t="s">
        <v>39</v>
      </c>
      <c r="D1037" s="5" t="s">
        <v>52</v>
      </c>
      <c r="E1037" s="5" t="s">
        <v>53</v>
      </c>
      <c r="F1037" s="5" t="s">
        <v>54</v>
      </c>
      <c r="G1037" s="5" t="s">
        <v>55</v>
      </c>
      <c r="H1037" s="5" t="s">
        <v>56</v>
      </c>
      <c r="I1037" s="5" t="s">
        <v>59</v>
      </c>
      <c r="J1037" s="5">
        <v>693</v>
      </c>
      <c r="K1037" s="5">
        <v>990.99</v>
      </c>
    </row>
    <row r="1038" spans="1:11" ht="22.8" customHeight="1" x14ac:dyDescent="0.3">
      <c r="A1038" s="5" t="s">
        <v>60</v>
      </c>
      <c r="B1038" s="5">
        <v>2021</v>
      </c>
      <c r="C1038" s="5" t="s">
        <v>39</v>
      </c>
      <c r="D1038" s="5" t="s">
        <v>52</v>
      </c>
      <c r="E1038" s="5" t="s">
        <v>53</v>
      </c>
      <c r="F1038" s="5" t="s">
        <v>54</v>
      </c>
      <c r="G1038" s="5" t="s">
        <v>55</v>
      </c>
      <c r="H1038" s="5" t="s">
        <v>56</v>
      </c>
      <c r="I1038" s="5" t="s">
        <v>59</v>
      </c>
      <c r="J1038" s="5">
        <v>726</v>
      </c>
      <c r="K1038" s="5">
        <v>1038.18</v>
      </c>
    </row>
    <row r="1039" spans="1:11" ht="22.8" customHeight="1" x14ac:dyDescent="0.3">
      <c r="A1039" s="5" t="s">
        <v>60</v>
      </c>
      <c r="B1039" s="5">
        <v>2021</v>
      </c>
      <c r="C1039" s="5" t="s">
        <v>39</v>
      </c>
      <c r="D1039" s="5" t="s">
        <v>52</v>
      </c>
      <c r="E1039" s="5" t="s">
        <v>53</v>
      </c>
      <c r="F1039" s="5" t="s">
        <v>54</v>
      </c>
      <c r="G1039" s="5" t="s">
        <v>55</v>
      </c>
      <c r="H1039" s="5" t="s">
        <v>56</v>
      </c>
      <c r="I1039" s="5" t="s">
        <v>59</v>
      </c>
      <c r="J1039" s="5">
        <v>141</v>
      </c>
      <c r="K1039" s="5">
        <v>201.63</v>
      </c>
    </row>
    <row r="1040" spans="1:11" ht="22.8" customHeight="1" x14ac:dyDescent="0.3">
      <c r="A1040" s="5" t="s">
        <v>58</v>
      </c>
      <c r="B1040" s="5">
        <v>2021</v>
      </c>
      <c r="C1040" s="5" t="s">
        <v>39</v>
      </c>
      <c r="D1040" s="5" t="s">
        <v>52</v>
      </c>
      <c r="E1040" s="5" t="s">
        <v>53</v>
      </c>
      <c r="F1040" s="5" t="s">
        <v>54</v>
      </c>
      <c r="G1040" s="5" t="s">
        <v>55</v>
      </c>
      <c r="H1040" s="5" t="s">
        <v>56</v>
      </c>
      <c r="I1040" s="5" t="s">
        <v>59</v>
      </c>
      <c r="J1040" s="5">
        <v>765</v>
      </c>
      <c r="K1040" s="5">
        <v>526.24</v>
      </c>
    </row>
    <row r="1041" spans="1:11" ht="22.8" customHeight="1" x14ac:dyDescent="0.3">
      <c r="A1041" s="5" t="s">
        <v>58</v>
      </c>
      <c r="B1041" s="5">
        <v>2021</v>
      </c>
      <c r="C1041" s="5" t="s">
        <v>39</v>
      </c>
      <c r="D1041" s="5" t="s">
        <v>52</v>
      </c>
      <c r="E1041" s="5" t="s">
        <v>53</v>
      </c>
      <c r="F1041" s="5" t="s">
        <v>54</v>
      </c>
      <c r="G1041" s="5" t="s">
        <v>55</v>
      </c>
      <c r="H1041" s="5" t="s">
        <v>56</v>
      </c>
      <c r="I1041" s="5" t="s">
        <v>59</v>
      </c>
      <c r="J1041" s="5">
        <v>139</v>
      </c>
      <c r="K1041" s="5">
        <v>198.76999999999998</v>
      </c>
    </row>
    <row r="1042" spans="1:11" ht="22.8" customHeight="1" x14ac:dyDescent="0.3">
      <c r="A1042" s="5" t="s">
        <v>58</v>
      </c>
      <c r="B1042" s="5">
        <v>2021</v>
      </c>
      <c r="C1042" s="5" t="s">
        <v>39</v>
      </c>
      <c r="D1042" s="5" t="s">
        <v>52</v>
      </c>
      <c r="E1042" s="5" t="s">
        <v>53</v>
      </c>
      <c r="F1042" s="5" t="s">
        <v>54</v>
      </c>
      <c r="G1042" s="5" t="s">
        <v>55</v>
      </c>
      <c r="H1042" s="5" t="s">
        <v>56</v>
      </c>
      <c r="I1042" s="5" t="s">
        <v>59</v>
      </c>
      <c r="J1042" s="5">
        <v>187</v>
      </c>
      <c r="K1042" s="5">
        <v>267.40999999999997</v>
      </c>
    </row>
    <row r="1043" spans="1:11" ht="22.8" customHeight="1" x14ac:dyDescent="0.3">
      <c r="A1043" s="5" t="s">
        <v>58</v>
      </c>
      <c r="B1043" s="5">
        <v>2021</v>
      </c>
      <c r="C1043" s="5" t="s">
        <v>39</v>
      </c>
      <c r="D1043" s="5" t="s">
        <v>52</v>
      </c>
      <c r="E1043" s="5" t="s">
        <v>53</v>
      </c>
      <c r="F1043" s="5" t="s">
        <v>54</v>
      </c>
      <c r="G1043" s="5" t="s">
        <v>55</v>
      </c>
      <c r="H1043" s="5" t="s">
        <v>56</v>
      </c>
      <c r="I1043" s="5" t="s">
        <v>57</v>
      </c>
      <c r="J1043" s="5">
        <v>311</v>
      </c>
      <c r="K1043" s="5">
        <v>444.73</v>
      </c>
    </row>
    <row r="1044" spans="1:11" ht="22.8" customHeight="1" x14ac:dyDescent="0.3">
      <c r="A1044" s="5" t="s">
        <v>61</v>
      </c>
      <c r="B1044" s="5">
        <v>2021</v>
      </c>
      <c r="C1044" s="5" t="s">
        <v>39</v>
      </c>
      <c r="D1044" s="5" t="s">
        <v>52</v>
      </c>
      <c r="E1044" s="5" t="s">
        <v>53</v>
      </c>
      <c r="F1044" s="5" t="s">
        <v>54</v>
      </c>
      <c r="G1044" s="5" t="s">
        <v>55</v>
      </c>
      <c r="H1044" s="5" t="s">
        <v>56</v>
      </c>
      <c r="I1044" s="5" t="s">
        <v>59</v>
      </c>
      <c r="J1044" s="5">
        <v>185</v>
      </c>
      <c r="K1044" s="5">
        <v>264.55</v>
      </c>
    </row>
    <row r="1045" spans="1:11" ht="22.8" customHeight="1" x14ac:dyDescent="0.3">
      <c r="A1045" s="5" t="s">
        <v>51</v>
      </c>
      <c r="B1045" s="5">
        <v>2021</v>
      </c>
      <c r="C1045" s="5" t="s">
        <v>38</v>
      </c>
      <c r="D1045" s="5" t="s">
        <v>52</v>
      </c>
      <c r="E1045" s="5" t="s">
        <v>53</v>
      </c>
      <c r="F1045" s="5" t="s">
        <v>54</v>
      </c>
      <c r="G1045" s="5" t="s">
        <v>55</v>
      </c>
      <c r="H1045" s="5" t="s">
        <v>56</v>
      </c>
      <c r="I1045" s="5" t="s">
        <v>57</v>
      </c>
      <c r="J1045" s="5">
        <v>326</v>
      </c>
      <c r="K1045" s="5">
        <v>466.18</v>
      </c>
    </row>
    <row r="1046" spans="1:11" ht="22.8" customHeight="1" x14ac:dyDescent="0.3">
      <c r="A1046" s="5" t="s">
        <v>60</v>
      </c>
      <c r="B1046" s="5">
        <v>2021</v>
      </c>
      <c r="C1046" s="5" t="s">
        <v>38</v>
      </c>
      <c r="D1046" s="5" t="s">
        <v>52</v>
      </c>
      <c r="E1046" s="5" t="s">
        <v>53</v>
      </c>
      <c r="F1046" s="5" t="s">
        <v>54</v>
      </c>
      <c r="G1046" s="5" t="s">
        <v>55</v>
      </c>
      <c r="H1046" s="5" t="s">
        <v>56</v>
      </c>
      <c r="I1046" s="5" t="s">
        <v>57</v>
      </c>
      <c r="J1046" s="5">
        <v>320</v>
      </c>
      <c r="K1046" s="5">
        <v>457.6</v>
      </c>
    </row>
    <row r="1047" spans="1:11" ht="22.8" customHeight="1" x14ac:dyDescent="0.3">
      <c r="A1047" s="5" t="s">
        <v>51</v>
      </c>
      <c r="B1047" s="5">
        <v>2021</v>
      </c>
      <c r="C1047" s="5" t="s">
        <v>38</v>
      </c>
      <c r="D1047" s="5" t="s">
        <v>52</v>
      </c>
      <c r="E1047" s="5" t="s">
        <v>53</v>
      </c>
      <c r="F1047" s="5" t="s">
        <v>54</v>
      </c>
      <c r="G1047" s="5" t="s">
        <v>55</v>
      </c>
      <c r="H1047" s="5" t="s">
        <v>56</v>
      </c>
      <c r="I1047" s="5" t="s">
        <v>57</v>
      </c>
      <c r="J1047" s="5">
        <v>314</v>
      </c>
      <c r="K1047" s="5">
        <v>449.02</v>
      </c>
    </row>
    <row r="1048" spans="1:11" ht="22.8" customHeight="1" x14ac:dyDescent="0.3">
      <c r="A1048" s="5" t="s">
        <v>60</v>
      </c>
      <c r="B1048" s="5">
        <v>2021</v>
      </c>
      <c r="C1048" s="5" t="s">
        <v>38</v>
      </c>
      <c r="D1048" s="5" t="s">
        <v>52</v>
      </c>
      <c r="E1048" s="5" t="s">
        <v>53</v>
      </c>
      <c r="F1048" s="5" t="s">
        <v>54</v>
      </c>
      <c r="G1048" s="5" t="s">
        <v>55</v>
      </c>
      <c r="H1048" s="5" t="s">
        <v>56</v>
      </c>
      <c r="I1048" s="5" t="s">
        <v>59</v>
      </c>
      <c r="J1048" s="5">
        <v>146</v>
      </c>
      <c r="K1048" s="5">
        <v>198.56</v>
      </c>
    </row>
    <row r="1049" spans="1:11" ht="22.8" customHeight="1" x14ac:dyDescent="0.3">
      <c r="A1049" s="5" t="s">
        <v>51</v>
      </c>
      <c r="B1049" s="5">
        <v>2021</v>
      </c>
      <c r="C1049" s="5" t="s">
        <v>38</v>
      </c>
      <c r="D1049" s="5" t="s">
        <v>52</v>
      </c>
      <c r="E1049" s="5" t="s">
        <v>53</v>
      </c>
      <c r="F1049" s="5" t="s">
        <v>54</v>
      </c>
      <c r="G1049" s="5" t="s">
        <v>55</v>
      </c>
      <c r="H1049" s="5" t="s">
        <v>56</v>
      </c>
      <c r="I1049" s="5" t="s">
        <v>59</v>
      </c>
      <c r="J1049" s="5">
        <v>194</v>
      </c>
      <c r="K1049" s="5">
        <v>277.42</v>
      </c>
    </row>
    <row r="1050" spans="1:11" ht="22.8" customHeight="1" x14ac:dyDescent="0.3">
      <c r="A1050" s="5" t="s">
        <v>51</v>
      </c>
      <c r="B1050" s="5">
        <v>2021</v>
      </c>
      <c r="C1050" s="5" t="s">
        <v>38</v>
      </c>
      <c r="D1050" s="5" t="s">
        <v>52</v>
      </c>
      <c r="E1050" s="5" t="s">
        <v>53</v>
      </c>
      <c r="F1050" s="5" t="s">
        <v>54</v>
      </c>
      <c r="G1050" s="5" t="s">
        <v>55</v>
      </c>
      <c r="H1050" s="5" t="s">
        <v>56</v>
      </c>
      <c r="I1050" s="5" t="s">
        <v>59</v>
      </c>
      <c r="J1050" s="5">
        <v>190</v>
      </c>
      <c r="K1050" s="5">
        <v>271.7</v>
      </c>
    </row>
    <row r="1051" spans="1:11" ht="22.8" customHeight="1" x14ac:dyDescent="0.3">
      <c r="A1051" s="5" t="s">
        <v>51</v>
      </c>
      <c r="B1051" s="5">
        <v>2021</v>
      </c>
      <c r="C1051" s="5" t="s">
        <v>38</v>
      </c>
      <c r="D1051" s="5" t="s">
        <v>52</v>
      </c>
      <c r="E1051" s="5" t="s">
        <v>53</v>
      </c>
      <c r="F1051" s="5" t="s">
        <v>54</v>
      </c>
      <c r="G1051" s="5" t="s">
        <v>55</v>
      </c>
      <c r="H1051" s="5" t="s">
        <v>56</v>
      </c>
      <c r="I1051" s="5" t="s">
        <v>59</v>
      </c>
      <c r="J1051" s="5">
        <v>364</v>
      </c>
      <c r="K1051" s="5">
        <v>520.52</v>
      </c>
    </row>
    <row r="1052" spans="1:11" ht="22.8" customHeight="1" x14ac:dyDescent="0.3">
      <c r="A1052" s="5" t="s">
        <v>51</v>
      </c>
      <c r="B1052" s="5">
        <v>2021</v>
      </c>
      <c r="C1052" s="5" t="s">
        <v>38</v>
      </c>
      <c r="D1052" s="5" t="s">
        <v>52</v>
      </c>
      <c r="E1052" s="5" t="s">
        <v>53</v>
      </c>
      <c r="F1052" s="5" t="s">
        <v>54</v>
      </c>
      <c r="G1052" s="5" t="s">
        <v>55</v>
      </c>
      <c r="H1052" s="5" t="s">
        <v>56</v>
      </c>
      <c r="I1052" s="5" t="s">
        <v>57</v>
      </c>
      <c r="J1052" s="5">
        <v>324</v>
      </c>
      <c r="K1052" s="5">
        <v>526.24</v>
      </c>
    </row>
    <row r="1053" spans="1:11" ht="22.8" customHeight="1" x14ac:dyDescent="0.3">
      <c r="A1053" s="5" t="s">
        <v>51</v>
      </c>
      <c r="B1053" s="5">
        <v>2021</v>
      </c>
      <c r="C1053" s="5" t="s">
        <v>38</v>
      </c>
      <c r="D1053" s="5" t="s">
        <v>52</v>
      </c>
      <c r="E1053" s="5" t="s">
        <v>53</v>
      </c>
      <c r="F1053" s="5" t="s">
        <v>54</v>
      </c>
      <c r="G1053" s="5" t="s">
        <v>55</v>
      </c>
      <c r="H1053" s="5" t="s">
        <v>56</v>
      </c>
      <c r="I1053" s="5" t="s">
        <v>57</v>
      </c>
      <c r="J1053" s="5">
        <v>318</v>
      </c>
      <c r="K1053" s="5">
        <v>526.24</v>
      </c>
    </row>
    <row r="1054" spans="1:11" ht="22.8" customHeight="1" x14ac:dyDescent="0.3">
      <c r="A1054" s="5" t="s">
        <v>58</v>
      </c>
      <c r="B1054" s="5">
        <v>2021</v>
      </c>
      <c r="C1054" s="5" t="s">
        <v>38</v>
      </c>
      <c r="D1054" s="5" t="s">
        <v>52</v>
      </c>
      <c r="E1054" s="5" t="s">
        <v>53</v>
      </c>
      <c r="F1054" s="5" t="s">
        <v>54</v>
      </c>
      <c r="G1054" s="5" t="s">
        <v>55</v>
      </c>
      <c r="H1054" s="5" t="s">
        <v>56</v>
      </c>
      <c r="I1054" s="5" t="s">
        <v>59</v>
      </c>
      <c r="J1054" s="5">
        <v>692</v>
      </c>
      <c r="K1054" s="5">
        <v>989.56</v>
      </c>
    </row>
    <row r="1055" spans="1:11" ht="22.8" customHeight="1" x14ac:dyDescent="0.3">
      <c r="A1055" s="5" t="s">
        <v>60</v>
      </c>
      <c r="B1055" s="5">
        <v>2021</v>
      </c>
      <c r="C1055" s="5" t="s">
        <v>38</v>
      </c>
      <c r="D1055" s="5" t="s">
        <v>52</v>
      </c>
      <c r="E1055" s="5" t="s">
        <v>53</v>
      </c>
      <c r="F1055" s="5" t="s">
        <v>54</v>
      </c>
      <c r="G1055" s="5" t="s">
        <v>55</v>
      </c>
      <c r="H1055" s="5" t="s">
        <v>56</v>
      </c>
      <c r="I1055" s="5" t="s">
        <v>59</v>
      </c>
      <c r="J1055" s="5">
        <v>725</v>
      </c>
      <c r="K1055" s="5">
        <v>1036.75</v>
      </c>
    </row>
    <row r="1056" spans="1:11" ht="22.8" customHeight="1" x14ac:dyDescent="0.3">
      <c r="A1056" s="5" t="s">
        <v>58</v>
      </c>
      <c r="B1056" s="5">
        <v>2021</v>
      </c>
      <c r="C1056" s="5" t="s">
        <v>38</v>
      </c>
      <c r="D1056" s="5" t="s">
        <v>52</v>
      </c>
      <c r="E1056" s="5" t="s">
        <v>53</v>
      </c>
      <c r="F1056" s="5" t="s">
        <v>54</v>
      </c>
      <c r="G1056" s="5" t="s">
        <v>55</v>
      </c>
      <c r="H1056" s="5" t="s">
        <v>56</v>
      </c>
      <c r="I1056" s="5" t="s">
        <v>59</v>
      </c>
      <c r="J1056" s="5">
        <v>778</v>
      </c>
      <c r="K1056" s="5">
        <v>1112.54</v>
      </c>
    </row>
    <row r="1057" spans="1:11" ht="22.8" customHeight="1" x14ac:dyDescent="0.3">
      <c r="A1057" s="5" t="s">
        <v>51</v>
      </c>
      <c r="B1057" s="5">
        <v>2021</v>
      </c>
      <c r="C1057" s="5" t="s">
        <v>38</v>
      </c>
      <c r="D1057" s="5" t="s">
        <v>52</v>
      </c>
      <c r="E1057" s="5" t="s">
        <v>53</v>
      </c>
      <c r="F1057" s="5" t="s">
        <v>54</v>
      </c>
      <c r="G1057" s="5" t="s">
        <v>55</v>
      </c>
      <c r="H1057" s="5" t="s">
        <v>56</v>
      </c>
      <c r="I1057" s="5" t="s">
        <v>57</v>
      </c>
      <c r="J1057" s="5">
        <v>327</v>
      </c>
      <c r="K1057" s="5">
        <v>467.61</v>
      </c>
    </row>
    <row r="1058" spans="1:11" ht="22.8" customHeight="1" x14ac:dyDescent="0.3">
      <c r="A1058" s="5" t="s">
        <v>60</v>
      </c>
      <c r="B1058" s="5">
        <v>2021</v>
      </c>
      <c r="C1058" s="5" t="s">
        <v>38</v>
      </c>
      <c r="D1058" s="5" t="s">
        <v>52</v>
      </c>
      <c r="E1058" s="5" t="s">
        <v>53</v>
      </c>
      <c r="F1058" s="5" t="s">
        <v>54</v>
      </c>
      <c r="G1058" s="5" t="s">
        <v>55</v>
      </c>
      <c r="H1058" s="5" t="s">
        <v>56</v>
      </c>
      <c r="I1058" s="5" t="s">
        <v>57</v>
      </c>
      <c r="J1058" s="5">
        <v>321</v>
      </c>
      <c r="K1058" s="5">
        <v>459.03</v>
      </c>
    </row>
    <row r="1059" spans="1:11" ht="22.8" customHeight="1" x14ac:dyDescent="0.3">
      <c r="A1059" s="5" t="s">
        <v>51</v>
      </c>
      <c r="B1059" s="5">
        <v>2021</v>
      </c>
      <c r="C1059" s="5" t="s">
        <v>38</v>
      </c>
      <c r="D1059" s="5" t="s">
        <v>52</v>
      </c>
      <c r="E1059" s="5" t="s">
        <v>53</v>
      </c>
      <c r="F1059" s="5" t="s">
        <v>54</v>
      </c>
      <c r="G1059" s="5" t="s">
        <v>55</v>
      </c>
      <c r="H1059" s="5" t="s">
        <v>56</v>
      </c>
      <c r="I1059" s="5" t="s">
        <v>57</v>
      </c>
      <c r="J1059" s="5">
        <v>315</v>
      </c>
      <c r="K1059" s="5">
        <v>450.45</v>
      </c>
    </row>
    <row r="1060" spans="1:11" ht="22.8" customHeight="1" x14ac:dyDescent="0.3">
      <c r="A1060" s="5" t="s">
        <v>58</v>
      </c>
      <c r="B1060" s="5">
        <v>2021</v>
      </c>
      <c r="C1060" s="5" t="s">
        <v>38</v>
      </c>
      <c r="D1060" s="5" t="s">
        <v>52</v>
      </c>
      <c r="E1060" s="5" t="s">
        <v>53</v>
      </c>
      <c r="F1060" s="5" t="s">
        <v>54</v>
      </c>
      <c r="G1060" s="5" t="s">
        <v>55</v>
      </c>
      <c r="H1060" s="5" t="s">
        <v>56</v>
      </c>
      <c r="I1060" s="5" t="s">
        <v>59</v>
      </c>
      <c r="J1060" s="5">
        <v>147</v>
      </c>
      <c r="K1060" s="5">
        <v>210.21</v>
      </c>
    </row>
    <row r="1061" spans="1:11" ht="22.8" customHeight="1" x14ac:dyDescent="0.3">
      <c r="A1061" s="5" t="s">
        <v>51</v>
      </c>
      <c r="B1061" s="5">
        <v>2021</v>
      </c>
      <c r="C1061" s="5" t="s">
        <v>38</v>
      </c>
      <c r="D1061" s="5" t="s">
        <v>52</v>
      </c>
      <c r="E1061" s="5" t="s">
        <v>53</v>
      </c>
      <c r="F1061" s="5" t="s">
        <v>54</v>
      </c>
      <c r="G1061" s="5" t="s">
        <v>55</v>
      </c>
      <c r="H1061" s="5" t="s">
        <v>56</v>
      </c>
      <c r="I1061" s="5" t="s">
        <v>59</v>
      </c>
      <c r="J1061" s="5">
        <v>145</v>
      </c>
      <c r="K1061" s="5">
        <v>207.35</v>
      </c>
    </row>
    <row r="1062" spans="1:11" ht="22.8" customHeight="1" x14ac:dyDescent="0.3">
      <c r="A1062" s="5" t="s">
        <v>51</v>
      </c>
      <c r="B1062" s="5">
        <v>2021</v>
      </c>
      <c r="C1062" s="5" t="s">
        <v>38</v>
      </c>
      <c r="D1062" s="5" t="s">
        <v>52</v>
      </c>
      <c r="E1062" s="5" t="s">
        <v>53</v>
      </c>
      <c r="F1062" s="5" t="s">
        <v>54</v>
      </c>
      <c r="G1062" s="5" t="s">
        <v>55</v>
      </c>
      <c r="H1062" s="5" t="s">
        <v>56</v>
      </c>
      <c r="I1062" s="5" t="s">
        <v>59</v>
      </c>
      <c r="J1062" s="5">
        <v>193</v>
      </c>
      <c r="K1062" s="5">
        <v>275.99</v>
      </c>
    </row>
    <row r="1063" spans="1:11" ht="22.8" customHeight="1" x14ac:dyDescent="0.3">
      <c r="A1063" s="5" t="s">
        <v>60</v>
      </c>
      <c r="B1063" s="5">
        <v>2021</v>
      </c>
      <c r="C1063" s="5" t="s">
        <v>38</v>
      </c>
      <c r="D1063" s="5" t="s">
        <v>52</v>
      </c>
      <c r="E1063" s="5" t="s">
        <v>53</v>
      </c>
      <c r="F1063" s="5" t="s">
        <v>54</v>
      </c>
      <c r="G1063" s="5" t="s">
        <v>55</v>
      </c>
      <c r="H1063" s="5" t="s">
        <v>56</v>
      </c>
      <c r="I1063" s="5" t="s">
        <v>57</v>
      </c>
      <c r="J1063" s="5">
        <v>323</v>
      </c>
      <c r="K1063" s="5">
        <v>461.89</v>
      </c>
    </row>
    <row r="1064" spans="1:11" ht="22.8" customHeight="1" x14ac:dyDescent="0.3">
      <c r="A1064" s="5" t="s">
        <v>51</v>
      </c>
      <c r="B1064" s="5">
        <v>2021</v>
      </c>
      <c r="C1064" s="5" t="s">
        <v>38</v>
      </c>
      <c r="D1064" s="5" t="s">
        <v>52</v>
      </c>
      <c r="E1064" s="5" t="s">
        <v>53</v>
      </c>
      <c r="F1064" s="5" t="s">
        <v>54</v>
      </c>
      <c r="G1064" s="5" t="s">
        <v>55</v>
      </c>
      <c r="H1064" s="5" t="s">
        <v>56</v>
      </c>
      <c r="I1064" s="5" t="s">
        <v>57</v>
      </c>
      <c r="J1064" s="5">
        <v>317</v>
      </c>
      <c r="K1064" s="5">
        <v>453.31</v>
      </c>
    </row>
    <row r="1065" spans="1:11" ht="22.8" customHeight="1" x14ac:dyDescent="0.3">
      <c r="A1065" s="5" t="s">
        <v>60</v>
      </c>
      <c r="B1065" s="5">
        <v>2021</v>
      </c>
      <c r="C1065" s="5" t="s">
        <v>38</v>
      </c>
      <c r="D1065" s="5" t="s">
        <v>52</v>
      </c>
      <c r="E1065" s="5" t="s">
        <v>53</v>
      </c>
      <c r="F1065" s="5" t="s">
        <v>54</v>
      </c>
      <c r="G1065" s="5" t="s">
        <v>55</v>
      </c>
      <c r="H1065" s="5" t="s">
        <v>56</v>
      </c>
      <c r="I1065" s="5" t="s">
        <v>59</v>
      </c>
      <c r="J1065" s="5">
        <v>143</v>
      </c>
      <c r="K1065" s="5">
        <v>204.49</v>
      </c>
    </row>
    <row r="1066" spans="1:11" ht="22.8" customHeight="1" x14ac:dyDescent="0.3">
      <c r="A1066" s="5" t="s">
        <v>51</v>
      </c>
      <c r="B1066" s="5">
        <v>2021</v>
      </c>
      <c r="C1066" s="5" t="s">
        <v>38</v>
      </c>
      <c r="D1066" s="5" t="s">
        <v>52</v>
      </c>
      <c r="E1066" s="5" t="s">
        <v>53</v>
      </c>
      <c r="F1066" s="5" t="s">
        <v>54</v>
      </c>
      <c r="G1066" s="5" t="s">
        <v>55</v>
      </c>
      <c r="H1066" s="5" t="s">
        <v>56</v>
      </c>
      <c r="I1066" s="5" t="s">
        <v>59</v>
      </c>
      <c r="J1066" s="5">
        <v>191</v>
      </c>
      <c r="K1066" s="5">
        <v>273.13</v>
      </c>
    </row>
    <row r="1067" spans="1:11" ht="22.8" customHeight="1" x14ac:dyDescent="0.3">
      <c r="A1067" s="5" t="s">
        <v>60</v>
      </c>
      <c r="B1067" s="5">
        <v>2021</v>
      </c>
      <c r="C1067" s="5" t="s">
        <v>38</v>
      </c>
      <c r="D1067" s="5" t="s">
        <v>52</v>
      </c>
      <c r="E1067" s="5" t="s">
        <v>53</v>
      </c>
      <c r="F1067" s="5" t="s">
        <v>54</v>
      </c>
      <c r="G1067" s="5" t="s">
        <v>55</v>
      </c>
      <c r="H1067" s="5" t="s">
        <v>56</v>
      </c>
      <c r="I1067" s="5" t="s">
        <v>59</v>
      </c>
      <c r="J1067" s="5">
        <v>787</v>
      </c>
      <c r="K1067" s="5">
        <v>1125.4099999999999</v>
      </c>
    </row>
    <row r="1068" spans="1:11" ht="22.8" customHeight="1" x14ac:dyDescent="0.3">
      <c r="A1068" s="5" t="s">
        <v>58</v>
      </c>
      <c r="B1068" s="5">
        <v>2021</v>
      </c>
      <c r="C1068" s="5" t="s">
        <v>33</v>
      </c>
      <c r="D1068" s="5" t="s">
        <v>64</v>
      </c>
      <c r="E1068" s="5" t="s">
        <v>53</v>
      </c>
      <c r="F1068" s="5" t="s">
        <v>54</v>
      </c>
      <c r="G1068" s="5" t="s">
        <v>55</v>
      </c>
      <c r="H1068" s="5" t="s">
        <v>56</v>
      </c>
      <c r="I1068" s="5" t="s">
        <v>57</v>
      </c>
      <c r="J1068" s="5">
        <v>266</v>
      </c>
      <c r="K1068" s="5">
        <v>380.38</v>
      </c>
    </row>
    <row r="1069" spans="1:11" ht="22.8" customHeight="1" x14ac:dyDescent="0.3">
      <c r="A1069" s="5" t="s">
        <v>58</v>
      </c>
      <c r="B1069" s="5">
        <v>2021</v>
      </c>
      <c r="C1069" s="5" t="s">
        <v>33</v>
      </c>
      <c r="D1069" s="5" t="s">
        <v>64</v>
      </c>
      <c r="E1069" s="5" t="s">
        <v>53</v>
      </c>
      <c r="F1069" s="5" t="s">
        <v>54</v>
      </c>
      <c r="G1069" s="5" t="s">
        <v>55</v>
      </c>
      <c r="H1069" s="5" t="s">
        <v>56</v>
      </c>
      <c r="I1069" s="5" t="s">
        <v>57</v>
      </c>
      <c r="J1069" s="5">
        <v>314</v>
      </c>
      <c r="K1069" s="5">
        <v>449.02</v>
      </c>
    </row>
    <row r="1070" spans="1:11" ht="22.8" customHeight="1" x14ac:dyDescent="0.3">
      <c r="A1070" s="5" t="s">
        <v>51</v>
      </c>
      <c r="B1070" s="5">
        <v>2021</v>
      </c>
      <c r="C1070" s="5" t="s">
        <v>33</v>
      </c>
      <c r="D1070" s="5" t="s">
        <v>64</v>
      </c>
      <c r="E1070" s="5" t="s">
        <v>53</v>
      </c>
      <c r="F1070" s="5" t="s">
        <v>54</v>
      </c>
      <c r="G1070" s="5" t="s">
        <v>55</v>
      </c>
      <c r="H1070" s="5" t="s">
        <v>56</v>
      </c>
      <c r="I1070" s="5" t="s">
        <v>57</v>
      </c>
      <c r="J1070" s="5">
        <v>236</v>
      </c>
      <c r="K1070" s="5">
        <v>337.48</v>
      </c>
    </row>
    <row r="1071" spans="1:11" ht="22.8" customHeight="1" x14ac:dyDescent="0.3">
      <c r="A1071" s="5" t="s">
        <v>58</v>
      </c>
      <c r="B1071" s="5">
        <v>2021</v>
      </c>
      <c r="C1071" s="5" t="s">
        <v>33</v>
      </c>
      <c r="D1071" s="5" t="s">
        <v>64</v>
      </c>
      <c r="E1071" s="5" t="s">
        <v>53</v>
      </c>
      <c r="F1071" s="5" t="s">
        <v>54</v>
      </c>
      <c r="G1071" s="5" t="s">
        <v>55</v>
      </c>
      <c r="H1071" s="5" t="s">
        <v>56</v>
      </c>
      <c r="I1071" s="5" t="s">
        <v>57</v>
      </c>
      <c r="J1071" s="5">
        <v>310</v>
      </c>
      <c r="K1071" s="5">
        <v>526.24</v>
      </c>
    </row>
    <row r="1072" spans="1:11" ht="22.8" customHeight="1" x14ac:dyDescent="0.3">
      <c r="A1072" s="5" t="s">
        <v>60</v>
      </c>
      <c r="B1072" s="5">
        <v>2021</v>
      </c>
      <c r="C1072" s="5" t="s">
        <v>33</v>
      </c>
      <c r="D1072" s="5" t="s">
        <v>64</v>
      </c>
      <c r="E1072" s="5" t="s">
        <v>53</v>
      </c>
      <c r="F1072" s="5" t="s">
        <v>54</v>
      </c>
      <c r="G1072" s="5" t="s">
        <v>55</v>
      </c>
      <c r="H1072" s="5" t="s">
        <v>56</v>
      </c>
      <c r="I1072" s="5" t="s">
        <v>57</v>
      </c>
      <c r="J1072" s="5">
        <v>238</v>
      </c>
      <c r="K1072" s="5">
        <v>526.24</v>
      </c>
    </row>
    <row r="1073" spans="1:11" ht="22.8" customHeight="1" x14ac:dyDescent="0.3">
      <c r="A1073" s="5" t="s">
        <v>51</v>
      </c>
      <c r="B1073" s="5">
        <v>2021</v>
      </c>
      <c r="C1073" s="5" t="s">
        <v>33</v>
      </c>
      <c r="D1073" s="5" t="s">
        <v>64</v>
      </c>
      <c r="E1073" s="5" t="s">
        <v>53</v>
      </c>
      <c r="F1073" s="5" t="s">
        <v>54</v>
      </c>
      <c r="G1073" s="5" t="s">
        <v>55</v>
      </c>
      <c r="H1073" s="5" t="s">
        <v>56</v>
      </c>
      <c r="I1073" s="5" t="s">
        <v>57</v>
      </c>
      <c r="J1073" s="5">
        <v>1000</v>
      </c>
      <c r="K1073" s="5">
        <v>1430</v>
      </c>
    </row>
    <row r="1074" spans="1:11" ht="22.8" customHeight="1" x14ac:dyDescent="0.3">
      <c r="A1074" s="5" t="s">
        <v>61</v>
      </c>
      <c r="B1074" s="5">
        <v>2021</v>
      </c>
      <c r="C1074" s="5" t="s">
        <v>33</v>
      </c>
      <c r="D1074" s="5" t="s">
        <v>64</v>
      </c>
      <c r="E1074" s="5" t="s">
        <v>53</v>
      </c>
      <c r="F1074" s="5" t="s">
        <v>54</v>
      </c>
      <c r="G1074" s="5" t="s">
        <v>55</v>
      </c>
      <c r="H1074" s="5" t="s">
        <v>56</v>
      </c>
      <c r="I1074" s="5" t="s">
        <v>57</v>
      </c>
      <c r="J1074" s="5">
        <v>1033</v>
      </c>
      <c r="K1074" s="5">
        <v>1477.19</v>
      </c>
    </row>
    <row r="1075" spans="1:11" ht="22.8" customHeight="1" x14ac:dyDescent="0.3">
      <c r="A1075" s="5" t="s">
        <v>60</v>
      </c>
      <c r="B1075" s="5">
        <v>2021</v>
      </c>
      <c r="C1075" s="5" t="s">
        <v>33</v>
      </c>
      <c r="D1075" s="5" t="s">
        <v>64</v>
      </c>
      <c r="E1075" s="5" t="s">
        <v>53</v>
      </c>
      <c r="F1075" s="5" t="s">
        <v>54</v>
      </c>
      <c r="G1075" s="5" t="s">
        <v>55</v>
      </c>
      <c r="H1075" s="5" t="s">
        <v>56</v>
      </c>
      <c r="I1075" s="5" t="s">
        <v>57</v>
      </c>
      <c r="J1075" s="5">
        <v>240</v>
      </c>
      <c r="K1075" s="5">
        <v>343.2</v>
      </c>
    </row>
    <row r="1076" spans="1:11" ht="22.8" customHeight="1" x14ac:dyDescent="0.3">
      <c r="A1076" s="5" t="s">
        <v>60</v>
      </c>
      <c r="B1076" s="5">
        <v>2021</v>
      </c>
      <c r="C1076" s="5" t="s">
        <v>33</v>
      </c>
      <c r="D1076" s="5" t="s">
        <v>64</v>
      </c>
      <c r="E1076" s="5" t="s">
        <v>53</v>
      </c>
      <c r="F1076" s="5" t="s">
        <v>54</v>
      </c>
      <c r="G1076" s="5" t="s">
        <v>55</v>
      </c>
      <c r="H1076" s="5" t="s">
        <v>56</v>
      </c>
      <c r="I1076" s="5" t="s">
        <v>57</v>
      </c>
      <c r="J1076" s="5">
        <v>267</v>
      </c>
      <c r="K1076" s="5">
        <v>381.81</v>
      </c>
    </row>
    <row r="1077" spans="1:11" ht="22.8" customHeight="1" x14ac:dyDescent="0.3">
      <c r="A1077" s="5" t="s">
        <v>51</v>
      </c>
      <c r="B1077" s="5">
        <v>2021</v>
      </c>
      <c r="C1077" s="5" t="s">
        <v>33</v>
      </c>
      <c r="D1077" s="5" t="s">
        <v>64</v>
      </c>
      <c r="E1077" s="5" t="s">
        <v>53</v>
      </c>
      <c r="F1077" s="5" t="s">
        <v>54</v>
      </c>
      <c r="G1077" s="5" t="s">
        <v>55</v>
      </c>
      <c r="H1077" s="5" t="s">
        <v>56</v>
      </c>
      <c r="I1077" s="5" t="s">
        <v>57</v>
      </c>
      <c r="J1077" s="5">
        <v>237</v>
      </c>
      <c r="K1077" s="5">
        <v>338.90999999999997</v>
      </c>
    </row>
    <row r="1078" spans="1:11" ht="22.8" customHeight="1" x14ac:dyDescent="0.3">
      <c r="A1078" s="5" t="s">
        <v>60</v>
      </c>
      <c r="B1078" s="5">
        <v>2021</v>
      </c>
      <c r="C1078" s="5" t="s">
        <v>33</v>
      </c>
      <c r="D1078" s="5" t="s">
        <v>64</v>
      </c>
      <c r="E1078" s="5" t="s">
        <v>53</v>
      </c>
      <c r="F1078" s="5" t="s">
        <v>54</v>
      </c>
      <c r="G1078" s="5" t="s">
        <v>55</v>
      </c>
      <c r="H1078" s="5" t="s">
        <v>56</v>
      </c>
      <c r="I1078" s="5" t="s">
        <v>57</v>
      </c>
      <c r="J1078" s="5">
        <v>781</v>
      </c>
      <c r="K1078" s="5">
        <v>1116.83</v>
      </c>
    </row>
    <row r="1079" spans="1:11" ht="22.8" customHeight="1" x14ac:dyDescent="0.3">
      <c r="A1079" s="5" t="s">
        <v>51</v>
      </c>
      <c r="B1079" s="5">
        <v>2021</v>
      </c>
      <c r="C1079" s="5" t="s">
        <v>33</v>
      </c>
      <c r="D1079" s="5" t="s">
        <v>64</v>
      </c>
      <c r="E1079" s="5" t="s">
        <v>53</v>
      </c>
      <c r="F1079" s="5" t="s">
        <v>54</v>
      </c>
      <c r="G1079" s="5" t="s">
        <v>55</v>
      </c>
      <c r="H1079" s="5" t="s">
        <v>56</v>
      </c>
      <c r="I1079" s="5" t="s">
        <v>57</v>
      </c>
      <c r="J1079" s="5">
        <v>814</v>
      </c>
      <c r="K1079" s="5">
        <v>1164.02</v>
      </c>
    </row>
    <row r="1080" spans="1:11" ht="22.8" customHeight="1" x14ac:dyDescent="0.3">
      <c r="A1080" s="5" t="s">
        <v>51</v>
      </c>
      <c r="B1080" s="5">
        <v>2021</v>
      </c>
      <c r="C1080" s="5" t="s">
        <v>33</v>
      </c>
      <c r="D1080" s="5" t="s">
        <v>64</v>
      </c>
      <c r="E1080" s="5" t="s">
        <v>53</v>
      </c>
      <c r="F1080" s="5" t="s">
        <v>54</v>
      </c>
      <c r="G1080" s="5" t="s">
        <v>55</v>
      </c>
      <c r="H1080" s="5" t="s">
        <v>56</v>
      </c>
      <c r="I1080" s="5" t="s">
        <v>57</v>
      </c>
      <c r="J1080" s="5">
        <v>263</v>
      </c>
      <c r="K1080" s="5">
        <v>376.09000000000003</v>
      </c>
    </row>
    <row r="1081" spans="1:11" ht="22.8" customHeight="1" x14ac:dyDescent="0.3">
      <c r="A1081" s="5" t="s">
        <v>51</v>
      </c>
      <c r="B1081" s="5">
        <v>2021</v>
      </c>
      <c r="C1081" s="5" t="s">
        <v>33</v>
      </c>
      <c r="D1081" s="5" t="s">
        <v>64</v>
      </c>
      <c r="E1081" s="5" t="s">
        <v>53</v>
      </c>
      <c r="F1081" s="5" t="s">
        <v>54</v>
      </c>
      <c r="G1081" s="5" t="s">
        <v>55</v>
      </c>
      <c r="H1081" s="5" t="s">
        <v>56</v>
      </c>
      <c r="I1081" s="5" t="s">
        <v>57</v>
      </c>
      <c r="J1081" s="5">
        <v>311</v>
      </c>
      <c r="K1081" s="5">
        <v>444.73</v>
      </c>
    </row>
    <row r="1082" spans="1:11" ht="22.8" customHeight="1" x14ac:dyDescent="0.3">
      <c r="A1082" s="5" t="s">
        <v>58</v>
      </c>
      <c r="B1082" s="5">
        <v>2021</v>
      </c>
      <c r="C1082" s="5" t="s">
        <v>33</v>
      </c>
      <c r="D1082" s="5" t="s">
        <v>64</v>
      </c>
      <c r="E1082" s="5" t="s">
        <v>53</v>
      </c>
      <c r="F1082" s="5" t="s">
        <v>54</v>
      </c>
      <c r="G1082" s="5" t="s">
        <v>55</v>
      </c>
      <c r="H1082" s="5" t="s">
        <v>56</v>
      </c>
      <c r="I1082" s="5" t="s">
        <v>57</v>
      </c>
      <c r="J1082" s="5">
        <v>239</v>
      </c>
      <c r="K1082" s="5">
        <v>341.77</v>
      </c>
    </row>
    <row r="1083" spans="1:11" ht="22.8" customHeight="1" x14ac:dyDescent="0.3">
      <c r="A1083" s="5" t="s">
        <v>51</v>
      </c>
      <c r="B1083" s="5">
        <v>2021</v>
      </c>
      <c r="C1083" s="5" t="s">
        <v>37</v>
      </c>
      <c r="D1083" s="5" t="s">
        <v>64</v>
      </c>
      <c r="E1083" s="5" t="s">
        <v>53</v>
      </c>
      <c r="F1083" s="5" t="s">
        <v>54</v>
      </c>
      <c r="G1083" s="5" t="s">
        <v>55</v>
      </c>
      <c r="H1083" s="5" t="s">
        <v>56</v>
      </c>
      <c r="I1083" s="5" t="s">
        <v>57</v>
      </c>
      <c r="J1083" s="5">
        <v>242</v>
      </c>
      <c r="K1083" s="5">
        <v>346.06</v>
      </c>
    </row>
    <row r="1084" spans="1:11" ht="22.8" customHeight="1" x14ac:dyDescent="0.3">
      <c r="A1084" s="5" t="s">
        <v>62</v>
      </c>
      <c r="B1084" s="5">
        <v>2021</v>
      </c>
      <c r="C1084" s="5" t="s">
        <v>37</v>
      </c>
      <c r="D1084" s="5" t="s">
        <v>64</v>
      </c>
      <c r="E1084" s="5" t="s">
        <v>53</v>
      </c>
      <c r="F1084" s="5" t="s">
        <v>54</v>
      </c>
      <c r="G1084" s="5" t="s">
        <v>55</v>
      </c>
      <c r="H1084" s="5" t="s">
        <v>56</v>
      </c>
      <c r="I1084" s="5" t="s">
        <v>57</v>
      </c>
      <c r="J1084" s="5">
        <v>290</v>
      </c>
      <c r="K1084" s="5">
        <v>414.7</v>
      </c>
    </row>
    <row r="1085" spans="1:11" ht="22.8" customHeight="1" x14ac:dyDescent="0.3">
      <c r="A1085" s="5" t="s">
        <v>58</v>
      </c>
      <c r="B1085" s="5">
        <v>2021</v>
      </c>
      <c r="C1085" s="5" t="s">
        <v>37</v>
      </c>
      <c r="D1085" s="5" t="s">
        <v>52</v>
      </c>
      <c r="E1085" s="5" t="s">
        <v>53</v>
      </c>
      <c r="F1085" s="5" t="s">
        <v>54</v>
      </c>
      <c r="G1085" s="5" t="s">
        <v>55</v>
      </c>
      <c r="H1085" s="5" t="s">
        <v>56</v>
      </c>
      <c r="I1085" s="5" t="s">
        <v>57</v>
      </c>
      <c r="J1085" s="5">
        <v>218</v>
      </c>
      <c r="K1085" s="5">
        <v>311.74</v>
      </c>
    </row>
    <row r="1086" spans="1:11" ht="22.8" customHeight="1" x14ac:dyDescent="0.3">
      <c r="A1086" s="5" t="s">
        <v>58</v>
      </c>
      <c r="B1086" s="5">
        <v>2021</v>
      </c>
      <c r="C1086" s="5" t="s">
        <v>37</v>
      </c>
      <c r="D1086" s="5" t="s">
        <v>52</v>
      </c>
      <c r="E1086" s="5" t="s">
        <v>53</v>
      </c>
      <c r="F1086" s="5" t="s">
        <v>54</v>
      </c>
      <c r="G1086" s="5" t="s">
        <v>55</v>
      </c>
      <c r="H1086" s="5" t="s">
        <v>56</v>
      </c>
      <c r="I1086" s="5" t="s">
        <v>57</v>
      </c>
      <c r="J1086" s="5">
        <v>244</v>
      </c>
      <c r="K1086" s="5">
        <v>526.24</v>
      </c>
    </row>
    <row r="1087" spans="1:11" ht="22.8" customHeight="1" x14ac:dyDescent="0.3">
      <c r="A1087" s="5" t="s">
        <v>51</v>
      </c>
      <c r="B1087" s="5">
        <v>2021</v>
      </c>
      <c r="C1087" s="5" t="s">
        <v>37</v>
      </c>
      <c r="D1087" s="5" t="s">
        <v>52</v>
      </c>
      <c r="E1087" s="5" t="s">
        <v>53</v>
      </c>
      <c r="F1087" s="5" t="s">
        <v>54</v>
      </c>
      <c r="G1087" s="5" t="s">
        <v>55</v>
      </c>
      <c r="H1087" s="5" t="s">
        <v>56</v>
      </c>
      <c r="I1087" s="5" t="s">
        <v>57</v>
      </c>
      <c r="J1087" s="5">
        <v>292</v>
      </c>
      <c r="K1087" s="5">
        <v>526.24</v>
      </c>
    </row>
    <row r="1088" spans="1:11" ht="22.8" customHeight="1" x14ac:dyDescent="0.3">
      <c r="A1088" s="5" t="s">
        <v>58</v>
      </c>
      <c r="B1088" s="5">
        <v>2021</v>
      </c>
      <c r="C1088" s="5" t="s">
        <v>37</v>
      </c>
      <c r="D1088" s="5" t="s">
        <v>52</v>
      </c>
      <c r="E1088" s="5" t="s">
        <v>53</v>
      </c>
      <c r="F1088" s="5" t="s">
        <v>54</v>
      </c>
      <c r="G1088" s="5" t="s">
        <v>55</v>
      </c>
      <c r="H1088" s="5" t="s">
        <v>56</v>
      </c>
      <c r="I1088" s="5" t="s">
        <v>57</v>
      </c>
      <c r="J1088" s="5">
        <v>1003</v>
      </c>
      <c r="K1088" s="5">
        <v>1434.29</v>
      </c>
    </row>
    <row r="1089" spans="1:11" ht="22.8" customHeight="1" x14ac:dyDescent="0.3">
      <c r="A1089" s="5" t="s">
        <v>58</v>
      </c>
      <c r="B1089" s="5">
        <v>2021</v>
      </c>
      <c r="C1089" s="5" t="s">
        <v>37</v>
      </c>
      <c r="D1089" s="5" t="s">
        <v>52</v>
      </c>
      <c r="E1089" s="5" t="s">
        <v>53</v>
      </c>
      <c r="F1089" s="5" t="s">
        <v>54</v>
      </c>
      <c r="G1089" s="5" t="s">
        <v>55</v>
      </c>
      <c r="H1089" s="5" t="s">
        <v>56</v>
      </c>
      <c r="I1089" s="5" t="s">
        <v>57</v>
      </c>
      <c r="J1089" s="5">
        <v>1037</v>
      </c>
      <c r="K1089" s="5">
        <v>1482.9099999999999</v>
      </c>
    </row>
    <row r="1090" spans="1:11" ht="22.8" customHeight="1" x14ac:dyDescent="0.3">
      <c r="A1090" s="5" t="s">
        <v>51</v>
      </c>
      <c r="B1090" s="5">
        <v>2021</v>
      </c>
      <c r="C1090" s="5" t="s">
        <v>37</v>
      </c>
      <c r="D1090" s="5" t="s">
        <v>52</v>
      </c>
      <c r="E1090" s="5" t="s">
        <v>53</v>
      </c>
      <c r="F1090" s="5" t="s">
        <v>54</v>
      </c>
      <c r="G1090" s="5" t="s">
        <v>55</v>
      </c>
      <c r="H1090" s="5" t="s">
        <v>56</v>
      </c>
      <c r="I1090" s="5" t="s">
        <v>57</v>
      </c>
      <c r="J1090" s="5">
        <v>216</v>
      </c>
      <c r="K1090" s="5">
        <v>308.88</v>
      </c>
    </row>
    <row r="1091" spans="1:11" ht="22.8" customHeight="1" x14ac:dyDescent="0.3">
      <c r="A1091" s="5" t="s">
        <v>51</v>
      </c>
      <c r="B1091" s="5">
        <v>2021</v>
      </c>
      <c r="C1091" s="5" t="s">
        <v>37</v>
      </c>
      <c r="D1091" s="5" t="s">
        <v>52</v>
      </c>
      <c r="E1091" s="5" t="s">
        <v>53</v>
      </c>
      <c r="F1091" s="5" t="s">
        <v>54</v>
      </c>
      <c r="G1091" s="5" t="s">
        <v>55</v>
      </c>
      <c r="H1091" s="5" t="s">
        <v>56</v>
      </c>
      <c r="I1091" s="5" t="s">
        <v>57</v>
      </c>
      <c r="J1091" s="5">
        <v>243</v>
      </c>
      <c r="K1091" s="5">
        <v>347.49</v>
      </c>
    </row>
    <row r="1092" spans="1:11" ht="22.8" customHeight="1" x14ac:dyDescent="0.3">
      <c r="A1092" s="5" t="s">
        <v>51</v>
      </c>
      <c r="B1092" s="5">
        <v>2021</v>
      </c>
      <c r="C1092" s="5" t="s">
        <v>37</v>
      </c>
      <c r="D1092" s="5" t="s">
        <v>52</v>
      </c>
      <c r="E1092" s="5" t="s">
        <v>53</v>
      </c>
      <c r="F1092" s="5" t="s">
        <v>54</v>
      </c>
      <c r="G1092" s="5" t="s">
        <v>55</v>
      </c>
      <c r="H1092" s="5" t="s">
        <v>56</v>
      </c>
      <c r="I1092" s="5" t="s">
        <v>57</v>
      </c>
      <c r="J1092" s="5">
        <v>291</v>
      </c>
      <c r="K1092" s="5">
        <v>416.13</v>
      </c>
    </row>
    <row r="1093" spans="1:11" ht="22.8" customHeight="1" x14ac:dyDescent="0.3">
      <c r="A1093" s="5" t="s">
        <v>58</v>
      </c>
      <c r="B1093" s="5">
        <v>2021</v>
      </c>
      <c r="C1093" s="5" t="s">
        <v>37</v>
      </c>
      <c r="D1093" s="5" t="s">
        <v>52</v>
      </c>
      <c r="E1093" s="5" t="s">
        <v>53</v>
      </c>
      <c r="F1093" s="5" t="s">
        <v>54</v>
      </c>
      <c r="G1093" s="5" t="s">
        <v>55</v>
      </c>
      <c r="H1093" s="5" t="s">
        <v>56</v>
      </c>
      <c r="I1093" s="5" t="s">
        <v>57</v>
      </c>
      <c r="J1093" s="5">
        <v>219</v>
      </c>
      <c r="K1093" s="5">
        <v>313.17</v>
      </c>
    </row>
    <row r="1094" spans="1:11" ht="22.8" customHeight="1" x14ac:dyDescent="0.3">
      <c r="A1094" s="5" t="s">
        <v>51</v>
      </c>
      <c r="B1094" s="5">
        <v>2021</v>
      </c>
      <c r="C1094" s="5" t="s">
        <v>37</v>
      </c>
      <c r="D1094" s="5" t="s">
        <v>52</v>
      </c>
      <c r="E1094" s="5" t="s">
        <v>53</v>
      </c>
      <c r="F1094" s="5" t="s">
        <v>54</v>
      </c>
      <c r="G1094" s="5" t="s">
        <v>55</v>
      </c>
      <c r="H1094" s="5" t="s">
        <v>56</v>
      </c>
      <c r="I1094" s="5" t="s">
        <v>57</v>
      </c>
      <c r="J1094" s="5">
        <v>818</v>
      </c>
      <c r="K1094" s="5">
        <v>1169.74</v>
      </c>
    </row>
    <row r="1095" spans="1:11" ht="22.8" customHeight="1" x14ac:dyDescent="0.3">
      <c r="A1095" s="5" t="s">
        <v>58</v>
      </c>
      <c r="B1095" s="5">
        <v>2021</v>
      </c>
      <c r="C1095" s="5" t="s">
        <v>37</v>
      </c>
      <c r="D1095" s="5" t="s">
        <v>52</v>
      </c>
      <c r="E1095" s="5" t="s">
        <v>53</v>
      </c>
      <c r="F1095" s="5" t="s">
        <v>54</v>
      </c>
      <c r="G1095" s="5" t="s">
        <v>55</v>
      </c>
      <c r="H1095" s="5" t="s">
        <v>56</v>
      </c>
      <c r="I1095" s="5" t="s">
        <v>57</v>
      </c>
      <c r="J1095" s="5">
        <v>871</v>
      </c>
      <c r="K1095" s="5">
        <v>1245.53</v>
      </c>
    </row>
    <row r="1096" spans="1:11" ht="22.8" customHeight="1" x14ac:dyDescent="0.3">
      <c r="A1096" s="5" t="s">
        <v>58</v>
      </c>
      <c r="B1096" s="5">
        <v>2021</v>
      </c>
      <c r="C1096" s="5" t="s">
        <v>37</v>
      </c>
      <c r="D1096" s="5" t="s">
        <v>52</v>
      </c>
      <c r="E1096" s="5" t="s">
        <v>53</v>
      </c>
      <c r="F1096" s="5" t="s">
        <v>54</v>
      </c>
      <c r="G1096" s="5" t="s">
        <v>55</v>
      </c>
      <c r="H1096" s="5" t="s">
        <v>56</v>
      </c>
      <c r="I1096" s="5" t="s">
        <v>57</v>
      </c>
      <c r="J1096" s="5">
        <v>245</v>
      </c>
      <c r="K1096" s="5">
        <v>350.35</v>
      </c>
    </row>
    <row r="1097" spans="1:11" ht="22.8" customHeight="1" x14ac:dyDescent="0.3">
      <c r="A1097" s="5" t="s">
        <v>51</v>
      </c>
      <c r="B1097" s="5">
        <v>2021</v>
      </c>
      <c r="C1097" s="5" t="s">
        <v>37</v>
      </c>
      <c r="D1097" s="5" t="s">
        <v>52</v>
      </c>
      <c r="E1097" s="5" t="s">
        <v>53</v>
      </c>
      <c r="F1097" s="5" t="s">
        <v>54</v>
      </c>
      <c r="G1097" s="5" t="s">
        <v>55</v>
      </c>
      <c r="H1097" s="5" t="s">
        <v>56</v>
      </c>
      <c r="I1097" s="5" t="s">
        <v>57</v>
      </c>
      <c r="J1097" s="5">
        <v>293</v>
      </c>
      <c r="K1097" s="5">
        <v>418.99</v>
      </c>
    </row>
    <row r="1098" spans="1:11" ht="22.8" customHeight="1" x14ac:dyDescent="0.3">
      <c r="A1098" s="5" t="s">
        <v>51</v>
      </c>
      <c r="B1098" s="5">
        <v>2021</v>
      </c>
      <c r="C1098" s="5" t="s">
        <v>37</v>
      </c>
      <c r="D1098" s="5" t="s">
        <v>52</v>
      </c>
      <c r="E1098" s="5" t="s">
        <v>53</v>
      </c>
      <c r="F1098" s="5" t="s">
        <v>54</v>
      </c>
      <c r="G1098" s="5" t="s">
        <v>55</v>
      </c>
      <c r="H1098" s="5" t="s">
        <v>56</v>
      </c>
      <c r="I1098" s="5" t="s">
        <v>57</v>
      </c>
      <c r="J1098" s="5">
        <v>215</v>
      </c>
      <c r="K1098" s="5">
        <v>307.45</v>
      </c>
    </row>
    <row r="1099" spans="1:11" ht="22.8" customHeight="1" x14ac:dyDescent="0.3">
      <c r="A1099" s="5" t="s">
        <v>51</v>
      </c>
      <c r="B1099" s="5">
        <v>2021</v>
      </c>
      <c r="C1099" s="5" t="s">
        <v>41</v>
      </c>
      <c r="D1099" s="5" t="s">
        <v>52</v>
      </c>
      <c r="E1099" s="5" t="s">
        <v>53</v>
      </c>
      <c r="F1099" s="5" t="s">
        <v>54</v>
      </c>
      <c r="G1099" s="5" t="s">
        <v>55</v>
      </c>
      <c r="H1099" s="5" t="s">
        <v>56</v>
      </c>
      <c r="I1099" s="5" t="s">
        <v>59</v>
      </c>
      <c r="J1099" s="5">
        <v>248</v>
      </c>
      <c r="K1099" s="5">
        <v>354.64</v>
      </c>
    </row>
    <row r="1100" spans="1:11" ht="22.8" customHeight="1" x14ac:dyDescent="0.3">
      <c r="A1100" s="5" t="s">
        <v>61</v>
      </c>
      <c r="B1100" s="5">
        <v>2021</v>
      </c>
      <c r="C1100" s="5" t="s">
        <v>41</v>
      </c>
      <c r="D1100" s="5" t="s">
        <v>52</v>
      </c>
      <c r="E1100" s="5" t="s">
        <v>53</v>
      </c>
      <c r="F1100" s="5" t="s">
        <v>54</v>
      </c>
      <c r="G1100" s="5" t="s">
        <v>55</v>
      </c>
      <c r="H1100" s="5" t="s">
        <v>56</v>
      </c>
      <c r="I1100" s="5" t="s">
        <v>59</v>
      </c>
      <c r="J1100" s="5">
        <v>242</v>
      </c>
      <c r="K1100" s="5">
        <v>346.06</v>
      </c>
    </row>
    <row r="1101" spans="1:11" ht="22.8" customHeight="1" x14ac:dyDescent="0.3">
      <c r="A1101" s="5" t="s">
        <v>58</v>
      </c>
      <c r="B1101" s="5">
        <v>2021</v>
      </c>
      <c r="C1101" s="5" t="s">
        <v>41</v>
      </c>
      <c r="D1101" s="5" t="s">
        <v>52</v>
      </c>
      <c r="E1101" s="5" t="s">
        <v>53</v>
      </c>
      <c r="F1101" s="5" t="s">
        <v>54</v>
      </c>
      <c r="G1101" s="5" t="s">
        <v>55</v>
      </c>
      <c r="H1101" s="5" t="s">
        <v>56</v>
      </c>
      <c r="I1101" s="5" t="s">
        <v>59</v>
      </c>
      <c r="J1101" s="5">
        <v>236</v>
      </c>
      <c r="K1101" s="5">
        <v>337.48</v>
      </c>
    </row>
    <row r="1102" spans="1:11" ht="22.8" customHeight="1" x14ac:dyDescent="0.3">
      <c r="A1102" s="5" t="s">
        <v>58</v>
      </c>
      <c r="B1102" s="5">
        <v>2021</v>
      </c>
      <c r="C1102" s="5" t="s">
        <v>41</v>
      </c>
      <c r="D1102" s="5" t="s">
        <v>52</v>
      </c>
      <c r="E1102" s="5" t="s">
        <v>53</v>
      </c>
      <c r="F1102" s="5" t="s">
        <v>54</v>
      </c>
      <c r="G1102" s="5" t="s">
        <v>55</v>
      </c>
      <c r="H1102" s="5" t="s">
        <v>56</v>
      </c>
      <c r="I1102" s="5" t="s">
        <v>57</v>
      </c>
      <c r="J1102" s="5">
        <v>224</v>
      </c>
      <c r="K1102" s="5">
        <v>320.32</v>
      </c>
    </row>
    <row r="1103" spans="1:11" ht="22.8" customHeight="1" x14ac:dyDescent="0.3">
      <c r="A1103" s="5" t="s">
        <v>51</v>
      </c>
      <c r="B1103" s="5">
        <v>2021</v>
      </c>
      <c r="C1103" s="5" t="s">
        <v>41</v>
      </c>
      <c r="D1103" s="5" t="s">
        <v>52</v>
      </c>
      <c r="E1103" s="5" t="s">
        <v>53</v>
      </c>
      <c r="F1103" s="5" t="s">
        <v>54</v>
      </c>
      <c r="G1103" s="5" t="s">
        <v>55</v>
      </c>
      <c r="H1103" s="5" t="s">
        <v>56</v>
      </c>
      <c r="I1103" s="5" t="s">
        <v>57</v>
      </c>
      <c r="J1103" s="5">
        <v>250</v>
      </c>
      <c r="K1103" s="5">
        <v>357.5</v>
      </c>
    </row>
    <row r="1104" spans="1:11" ht="22.8" customHeight="1" x14ac:dyDescent="0.3">
      <c r="A1104" s="5" t="s">
        <v>60</v>
      </c>
      <c r="B1104" s="5">
        <v>2021</v>
      </c>
      <c r="C1104" s="5" t="s">
        <v>41</v>
      </c>
      <c r="D1104" s="5" t="s">
        <v>52</v>
      </c>
      <c r="E1104" s="5" t="s">
        <v>53</v>
      </c>
      <c r="F1104" s="5" t="s">
        <v>54</v>
      </c>
      <c r="G1104" s="5" t="s">
        <v>55</v>
      </c>
      <c r="H1104" s="5" t="s">
        <v>56</v>
      </c>
      <c r="I1104" s="5" t="s">
        <v>57</v>
      </c>
      <c r="J1104" s="5">
        <v>244</v>
      </c>
      <c r="K1104" s="5">
        <v>348.92</v>
      </c>
    </row>
    <row r="1105" spans="1:11" ht="22.8" customHeight="1" x14ac:dyDescent="0.3">
      <c r="A1105" s="5" t="s">
        <v>60</v>
      </c>
      <c r="B1105" s="5">
        <v>2021</v>
      </c>
      <c r="C1105" s="5" t="s">
        <v>41</v>
      </c>
      <c r="D1105" s="5" t="s">
        <v>52</v>
      </c>
      <c r="E1105" s="5" t="s">
        <v>53</v>
      </c>
      <c r="F1105" s="5" t="s">
        <v>54</v>
      </c>
      <c r="G1105" s="5" t="s">
        <v>55</v>
      </c>
      <c r="H1105" s="5" t="s">
        <v>56</v>
      </c>
      <c r="I1105" s="5" t="s">
        <v>57</v>
      </c>
      <c r="J1105" s="5">
        <v>238</v>
      </c>
      <c r="K1105" s="5">
        <v>340.34000000000003</v>
      </c>
    </row>
    <row r="1106" spans="1:11" ht="22.8" customHeight="1" x14ac:dyDescent="0.3">
      <c r="A1106" s="5" t="s">
        <v>58</v>
      </c>
      <c r="B1106" s="5">
        <v>2021</v>
      </c>
      <c r="C1106" s="5" t="s">
        <v>41</v>
      </c>
      <c r="D1106" s="5" t="s">
        <v>52</v>
      </c>
      <c r="E1106" s="5" t="s">
        <v>53</v>
      </c>
      <c r="F1106" s="5" t="s">
        <v>54</v>
      </c>
      <c r="G1106" s="5" t="s">
        <v>55</v>
      </c>
      <c r="H1106" s="5" t="s">
        <v>56</v>
      </c>
      <c r="I1106" s="5" t="s">
        <v>57</v>
      </c>
      <c r="J1106" s="5">
        <v>220</v>
      </c>
      <c r="K1106" s="5">
        <v>526.24</v>
      </c>
    </row>
    <row r="1107" spans="1:11" ht="22.8" customHeight="1" x14ac:dyDescent="0.3">
      <c r="A1107" s="5" t="s">
        <v>58</v>
      </c>
      <c r="B1107" s="5">
        <v>2021</v>
      </c>
      <c r="C1107" s="5" t="s">
        <v>41</v>
      </c>
      <c r="D1107" s="5" t="s">
        <v>52</v>
      </c>
      <c r="E1107" s="5" t="s">
        <v>53</v>
      </c>
      <c r="F1107" s="5" t="s">
        <v>54</v>
      </c>
      <c r="G1107" s="5" t="s">
        <v>55</v>
      </c>
      <c r="H1107" s="5" t="s">
        <v>56</v>
      </c>
      <c r="I1107" s="5" t="s">
        <v>57</v>
      </c>
      <c r="J1107" s="5">
        <v>268</v>
      </c>
      <c r="K1107" s="5">
        <v>526.24</v>
      </c>
    </row>
    <row r="1108" spans="1:11" ht="22.8" customHeight="1" x14ac:dyDescent="0.3">
      <c r="A1108" s="5" t="s">
        <v>58</v>
      </c>
      <c r="B1108" s="5">
        <v>2021</v>
      </c>
      <c r="C1108" s="5" t="s">
        <v>41</v>
      </c>
      <c r="D1108" s="5" t="s">
        <v>52</v>
      </c>
      <c r="E1108" s="5" t="s">
        <v>53</v>
      </c>
      <c r="F1108" s="5" t="s">
        <v>54</v>
      </c>
      <c r="G1108" s="5" t="s">
        <v>55</v>
      </c>
      <c r="H1108" s="5" t="s">
        <v>56</v>
      </c>
      <c r="I1108" s="5" t="s">
        <v>57</v>
      </c>
      <c r="J1108" s="5">
        <v>1007</v>
      </c>
      <c r="K1108" s="5">
        <v>1440.01</v>
      </c>
    </row>
    <row r="1109" spans="1:11" ht="22.8" customHeight="1" x14ac:dyDescent="0.3">
      <c r="A1109" s="5" t="s">
        <v>58</v>
      </c>
      <c r="B1109" s="5">
        <v>2021</v>
      </c>
      <c r="C1109" s="5" t="s">
        <v>41</v>
      </c>
      <c r="D1109" s="5" t="s">
        <v>52</v>
      </c>
      <c r="E1109" s="5" t="s">
        <v>53</v>
      </c>
      <c r="F1109" s="5" t="s">
        <v>54</v>
      </c>
      <c r="G1109" s="5" t="s">
        <v>55</v>
      </c>
      <c r="H1109" s="5" t="s">
        <v>56</v>
      </c>
      <c r="I1109" s="5" t="s">
        <v>57</v>
      </c>
      <c r="J1109" s="5">
        <v>1040</v>
      </c>
      <c r="K1109" s="5">
        <v>1487.2</v>
      </c>
    </row>
    <row r="1110" spans="1:11" ht="22.8" customHeight="1" x14ac:dyDescent="0.3">
      <c r="A1110" s="5" t="s">
        <v>51</v>
      </c>
      <c r="B1110" s="5">
        <v>2021</v>
      </c>
      <c r="C1110" s="5" t="s">
        <v>41</v>
      </c>
      <c r="D1110" s="5" t="s">
        <v>52</v>
      </c>
      <c r="E1110" s="5" t="s">
        <v>53</v>
      </c>
      <c r="F1110" s="5" t="s">
        <v>54</v>
      </c>
      <c r="G1110" s="5" t="s">
        <v>55</v>
      </c>
      <c r="H1110" s="5" t="s">
        <v>56</v>
      </c>
      <c r="I1110" s="5" t="s">
        <v>57</v>
      </c>
      <c r="J1110" s="5">
        <v>225</v>
      </c>
      <c r="K1110" s="5">
        <v>321.75</v>
      </c>
    </row>
    <row r="1111" spans="1:11" ht="22.8" customHeight="1" x14ac:dyDescent="0.3">
      <c r="A1111" s="5" t="s">
        <v>51</v>
      </c>
      <c r="B1111" s="5">
        <v>2021</v>
      </c>
      <c r="C1111" s="5" t="s">
        <v>41</v>
      </c>
      <c r="D1111" s="5" t="s">
        <v>52</v>
      </c>
      <c r="E1111" s="5" t="s">
        <v>53</v>
      </c>
      <c r="F1111" s="5" t="s">
        <v>54</v>
      </c>
      <c r="G1111" s="5" t="s">
        <v>55</v>
      </c>
      <c r="H1111" s="5" t="s">
        <v>56</v>
      </c>
      <c r="I1111" s="5" t="s">
        <v>57</v>
      </c>
      <c r="J1111" s="5">
        <v>267</v>
      </c>
      <c r="K1111" s="5">
        <v>381.81</v>
      </c>
    </row>
    <row r="1112" spans="1:11" ht="22.8" customHeight="1" x14ac:dyDescent="0.3">
      <c r="A1112" s="5" t="s">
        <v>58</v>
      </c>
      <c r="B1112" s="5">
        <v>2021</v>
      </c>
      <c r="C1112" s="5" t="s">
        <v>41</v>
      </c>
      <c r="D1112" s="5" t="s">
        <v>52</v>
      </c>
      <c r="E1112" s="5" t="s">
        <v>53</v>
      </c>
      <c r="F1112" s="5" t="s">
        <v>54</v>
      </c>
      <c r="G1112" s="5" t="s">
        <v>55</v>
      </c>
      <c r="H1112" s="5" t="s">
        <v>56</v>
      </c>
      <c r="I1112" s="5" t="s">
        <v>57</v>
      </c>
      <c r="J1112" s="5">
        <v>247</v>
      </c>
      <c r="K1112" s="5">
        <v>353.21</v>
      </c>
    </row>
    <row r="1113" spans="1:11" ht="22.8" customHeight="1" x14ac:dyDescent="0.3">
      <c r="A1113" s="5" t="s">
        <v>58</v>
      </c>
      <c r="B1113" s="5">
        <v>2021</v>
      </c>
      <c r="C1113" s="5" t="s">
        <v>41</v>
      </c>
      <c r="D1113" s="5" t="s">
        <v>52</v>
      </c>
      <c r="E1113" s="5" t="s">
        <v>53</v>
      </c>
      <c r="F1113" s="5" t="s">
        <v>54</v>
      </c>
      <c r="G1113" s="5" t="s">
        <v>55</v>
      </c>
      <c r="H1113" s="5" t="s">
        <v>56</v>
      </c>
      <c r="I1113" s="5" t="s">
        <v>57</v>
      </c>
      <c r="J1113" s="5">
        <v>241</v>
      </c>
      <c r="K1113" s="5">
        <v>344.63</v>
      </c>
    </row>
    <row r="1114" spans="1:11" ht="22.8" customHeight="1" x14ac:dyDescent="0.3">
      <c r="A1114" s="5" t="s">
        <v>58</v>
      </c>
      <c r="B1114" s="5">
        <v>2021</v>
      </c>
      <c r="C1114" s="5" t="s">
        <v>41</v>
      </c>
      <c r="D1114" s="5" t="s">
        <v>52</v>
      </c>
      <c r="E1114" s="5" t="s">
        <v>53</v>
      </c>
      <c r="F1114" s="5" t="s">
        <v>54</v>
      </c>
      <c r="G1114" s="5" t="s">
        <v>55</v>
      </c>
      <c r="H1114" s="5" t="s">
        <v>56</v>
      </c>
      <c r="I1114" s="5" t="s">
        <v>57</v>
      </c>
      <c r="J1114" s="5">
        <v>235</v>
      </c>
      <c r="K1114" s="5">
        <v>336.05</v>
      </c>
    </row>
    <row r="1115" spans="1:11" ht="22.8" customHeight="1" x14ac:dyDescent="0.3">
      <c r="A1115" s="5" t="s">
        <v>60</v>
      </c>
      <c r="B1115" s="5">
        <v>2021</v>
      </c>
      <c r="C1115" s="5" t="s">
        <v>41</v>
      </c>
      <c r="D1115" s="5" t="s">
        <v>52</v>
      </c>
      <c r="E1115" s="5" t="s">
        <v>53</v>
      </c>
      <c r="F1115" s="5" t="s">
        <v>54</v>
      </c>
      <c r="G1115" s="5" t="s">
        <v>55</v>
      </c>
      <c r="H1115" s="5" t="s">
        <v>56</v>
      </c>
      <c r="I1115" s="5" t="s">
        <v>57</v>
      </c>
      <c r="J1115" s="5">
        <v>788</v>
      </c>
      <c r="K1115" s="5">
        <v>1126.8399999999999</v>
      </c>
    </row>
    <row r="1116" spans="1:11" ht="22.8" customHeight="1" x14ac:dyDescent="0.3">
      <c r="A1116" s="5" t="s">
        <v>58</v>
      </c>
      <c r="B1116" s="5">
        <v>2021</v>
      </c>
      <c r="C1116" s="5" t="s">
        <v>41</v>
      </c>
      <c r="D1116" s="5" t="s">
        <v>52</v>
      </c>
      <c r="E1116" s="5" t="s">
        <v>53</v>
      </c>
      <c r="F1116" s="5" t="s">
        <v>54</v>
      </c>
      <c r="G1116" s="5" t="s">
        <v>55</v>
      </c>
      <c r="H1116" s="5" t="s">
        <v>56</v>
      </c>
      <c r="I1116" s="5" t="s">
        <v>57</v>
      </c>
      <c r="J1116" s="5">
        <v>821</v>
      </c>
      <c r="K1116" s="5">
        <v>1174.03</v>
      </c>
    </row>
    <row r="1117" spans="1:11" ht="22.8" customHeight="1" x14ac:dyDescent="0.3">
      <c r="A1117" s="5" t="s">
        <v>51</v>
      </c>
      <c r="B1117" s="5">
        <v>2021</v>
      </c>
      <c r="C1117" s="5" t="s">
        <v>41</v>
      </c>
      <c r="D1117" s="5" t="s">
        <v>52</v>
      </c>
      <c r="E1117" s="5" t="s">
        <v>53</v>
      </c>
      <c r="F1117" s="5" t="s">
        <v>54</v>
      </c>
      <c r="G1117" s="5" t="s">
        <v>55</v>
      </c>
      <c r="H1117" s="5" t="s">
        <v>56</v>
      </c>
      <c r="I1117" s="5" t="s">
        <v>59</v>
      </c>
      <c r="J1117" s="5">
        <v>245</v>
      </c>
      <c r="K1117" s="5">
        <v>350.35</v>
      </c>
    </row>
    <row r="1118" spans="1:11" ht="22.8" customHeight="1" x14ac:dyDescent="0.3">
      <c r="A1118" s="5" t="s">
        <v>51</v>
      </c>
      <c r="B1118" s="5">
        <v>2021</v>
      </c>
      <c r="C1118" s="5" t="s">
        <v>41</v>
      </c>
      <c r="D1118" s="5" t="s">
        <v>52</v>
      </c>
      <c r="E1118" s="5" t="s">
        <v>53</v>
      </c>
      <c r="F1118" s="5" t="s">
        <v>54</v>
      </c>
      <c r="G1118" s="5" t="s">
        <v>55</v>
      </c>
      <c r="H1118" s="5" t="s">
        <v>56</v>
      </c>
      <c r="I1118" s="5" t="s">
        <v>59</v>
      </c>
      <c r="J1118" s="5">
        <v>239</v>
      </c>
      <c r="K1118" s="5">
        <v>341.77</v>
      </c>
    </row>
    <row r="1119" spans="1:11" ht="22.8" customHeight="1" x14ac:dyDescent="0.3">
      <c r="A1119" s="5" t="s">
        <v>60</v>
      </c>
      <c r="B1119" s="5">
        <v>2021</v>
      </c>
      <c r="C1119" s="5" t="s">
        <v>41</v>
      </c>
      <c r="D1119" s="5" t="s">
        <v>52</v>
      </c>
      <c r="E1119" s="5" t="s">
        <v>53</v>
      </c>
      <c r="F1119" s="5" t="s">
        <v>54</v>
      </c>
      <c r="G1119" s="5" t="s">
        <v>55</v>
      </c>
      <c r="H1119" s="5" t="s">
        <v>56</v>
      </c>
      <c r="I1119" s="5" t="s">
        <v>57</v>
      </c>
      <c r="J1119" s="5">
        <v>221</v>
      </c>
      <c r="K1119" s="5">
        <v>316.02999999999997</v>
      </c>
    </row>
    <row r="1120" spans="1:11" ht="22.8" customHeight="1" x14ac:dyDescent="0.3">
      <c r="A1120" s="5" t="s">
        <v>51</v>
      </c>
      <c r="B1120" s="5">
        <v>2021</v>
      </c>
      <c r="C1120" s="5" t="s">
        <v>41</v>
      </c>
      <c r="D1120" s="5" t="s">
        <v>52</v>
      </c>
      <c r="E1120" s="5" t="s">
        <v>53</v>
      </c>
      <c r="F1120" s="5" t="s">
        <v>54</v>
      </c>
      <c r="G1120" s="5" t="s">
        <v>55</v>
      </c>
      <c r="H1120" s="5" t="s">
        <v>56</v>
      </c>
      <c r="I1120" s="5" t="s">
        <v>57</v>
      </c>
      <c r="J1120" s="5">
        <v>269</v>
      </c>
      <c r="K1120" s="5">
        <v>384.67</v>
      </c>
    </row>
    <row r="1121" spans="1:11" ht="22.8" customHeight="1" x14ac:dyDescent="0.3">
      <c r="A1121" s="5" t="s">
        <v>51</v>
      </c>
      <c r="B1121" s="5">
        <v>2021</v>
      </c>
      <c r="C1121" s="5" t="s">
        <v>30</v>
      </c>
      <c r="D1121" s="5" t="s">
        <v>52</v>
      </c>
      <c r="E1121" s="5" t="s">
        <v>53</v>
      </c>
      <c r="F1121" s="5" t="s">
        <v>54</v>
      </c>
      <c r="G1121" s="5" t="s">
        <v>55</v>
      </c>
      <c r="H1121" s="5" t="s">
        <v>56</v>
      </c>
      <c r="I1121" s="5" t="s">
        <v>57</v>
      </c>
      <c r="J1121" s="5">
        <v>278</v>
      </c>
      <c r="K1121" s="5">
        <v>397.53999999999996</v>
      </c>
    </row>
    <row r="1122" spans="1:11" ht="22.8" customHeight="1" x14ac:dyDescent="0.3">
      <c r="A1122" s="5" t="s">
        <v>58</v>
      </c>
      <c r="B1122" s="5">
        <v>2021</v>
      </c>
      <c r="C1122" s="5" t="s">
        <v>30</v>
      </c>
      <c r="D1122" s="5" t="s">
        <v>52</v>
      </c>
      <c r="E1122" s="5" t="s">
        <v>53</v>
      </c>
      <c r="F1122" s="5" t="s">
        <v>54</v>
      </c>
      <c r="G1122" s="5" t="s">
        <v>55</v>
      </c>
      <c r="H1122" s="5" t="s">
        <v>56</v>
      </c>
      <c r="I1122" s="5" t="s">
        <v>57</v>
      </c>
      <c r="J1122" s="5">
        <v>320</v>
      </c>
      <c r="K1122" s="5">
        <v>457.6</v>
      </c>
    </row>
    <row r="1123" spans="1:11" ht="22.8" customHeight="1" x14ac:dyDescent="0.3">
      <c r="A1123" s="5" t="s">
        <v>58</v>
      </c>
      <c r="B1123" s="5">
        <v>2021</v>
      </c>
      <c r="C1123" s="5" t="s">
        <v>30</v>
      </c>
      <c r="D1123" s="5" t="s">
        <v>52</v>
      </c>
      <c r="E1123" s="5" t="s">
        <v>53</v>
      </c>
      <c r="F1123" s="5" t="s">
        <v>54</v>
      </c>
      <c r="G1123" s="5" t="s">
        <v>55</v>
      </c>
      <c r="H1123" s="5" t="s">
        <v>56</v>
      </c>
      <c r="I1123" s="5" t="s">
        <v>57</v>
      </c>
      <c r="J1123" s="5">
        <v>248</v>
      </c>
      <c r="K1123" s="5">
        <v>354.64</v>
      </c>
    </row>
    <row r="1124" spans="1:11" ht="22.8" customHeight="1" x14ac:dyDescent="0.3">
      <c r="A1124" s="5" t="s">
        <v>51</v>
      </c>
      <c r="B1124" s="5">
        <v>2021</v>
      </c>
      <c r="C1124" s="5" t="s">
        <v>30</v>
      </c>
      <c r="D1124" s="5" t="s">
        <v>52</v>
      </c>
      <c r="E1124" s="5" t="s">
        <v>53</v>
      </c>
      <c r="F1124" s="5" t="s">
        <v>54</v>
      </c>
      <c r="G1124" s="5" t="s">
        <v>55</v>
      </c>
      <c r="H1124" s="5" t="s">
        <v>56</v>
      </c>
      <c r="I1124" s="5" t="s">
        <v>57</v>
      </c>
      <c r="J1124" s="5">
        <v>274</v>
      </c>
      <c r="K1124" s="5">
        <v>526.24</v>
      </c>
    </row>
    <row r="1125" spans="1:11" ht="22.8" customHeight="1" x14ac:dyDescent="0.3">
      <c r="A1125" s="5" t="s">
        <v>58</v>
      </c>
      <c r="B1125" s="5">
        <v>2021</v>
      </c>
      <c r="C1125" s="5" t="s">
        <v>30</v>
      </c>
      <c r="D1125" s="5" t="s">
        <v>52</v>
      </c>
      <c r="E1125" s="5" t="s">
        <v>53</v>
      </c>
      <c r="F1125" s="5" t="s">
        <v>54</v>
      </c>
      <c r="G1125" s="5" t="s">
        <v>55</v>
      </c>
      <c r="H1125" s="5" t="s">
        <v>56</v>
      </c>
      <c r="I1125" s="5" t="s">
        <v>57</v>
      </c>
      <c r="J1125" s="5">
        <v>322</v>
      </c>
      <c r="K1125" s="5">
        <v>526.24</v>
      </c>
    </row>
    <row r="1126" spans="1:11" ht="22.8" customHeight="1" x14ac:dyDescent="0.3">
      <c r="A1126" s="5" t="s">
        <v>58</v>
      </c>
      <c r="B1126" s="5">
        <v>2021</v>
      </c>
      <c r="C1126" s="5" t="s">
        <v>30</v>
      </c>
      <c r="D1126" s="5" t="s">
        <v>52</v>
      </c>
      <c r="E1126" s="5" t="s">
        <v>53</v>
      </c>
      <c r="F1126" s="5" t="s">
        <v>54</v>
      </c>
      <c r="G1126" s="5" t="s">
        <v>55</v>
      </c>
      <c r="H1126" s="5" t="s">
        <v>56</v>
      </c>
      <c r="I1126" s="5" t="s">
        <v>57</v>
      </c>
      <c r="J1126" s="5">
        <v>250</v>
      </c>
      <c r="K1126" s="5">
        <v>526.24</v>
      </c>
    </row>
    <row r="1127" spans="1:11" ht="22.8" customHeight="1" x14ac:dyDescent="0.3">
      <c r="A1127" s="5" t="s">
        <v>62</v>
      </c>
      <c r="B1127" s="5">
        <v>2021</v>
      </c>
      <c r="C1127" s="5" t="s">
        <v>30</v>
      </c>
      <c r="D1127" s="5" t="s">
        <v>52</v>
      </c>
      <c r="E1127" s="5" t="s">
        <v>53</v>
      </c>
      <c r="F1127" s="5" t="s">
        <v>54</v>
      </c>
      <c r="G1127" s="5" t="s">
        <v>55</v>
      </c>
      <c r="H1127" s="5" t="s">
        <v>56</v>
      </c>
      <c r="I1127" s="5" t="s">
        <v>57</v>
      </c>
      <c r="J1127" s="5">
        <v>998</v>
      </c>
      <c r="K1127" s="5">
        <v>1427.1399999999999</v>
      </c>
    </row>
    <row r="1128" spans="1:11" ht="22.8" customHeight="1" x14ac:dyDescent="0.3">
      <c r="A1128" s="5" t="s">
        <v>58</v>
      </c>
      <c r="B1128" s="5">
        <v>2021</v>
      </c>
      <c r="C1128" s="5" t="s">
        <v>30</v>
      </c>
      <c r="D1128" s="5" t="s">
        <v>52</v>
      </c>
      <c r="E1128" s="5" t="s">
        <v>53</v>
      </c>
      <c r="F1128" s="5" t="s">
        <v>54</v>
      </c>
      <c r="G1128" s="5" t="s">
        <v>55</v>
      </c>
      <c r="H1128" s="5" t="s">
        <v>56</v>
      </c>
      <c r="I1128" s="5" t="s">
        <v>57</v>
      </c>
      <c r="J1128" s="5">
        <v>1031</v>
      </c>
      <c r="K1128" s="5">
        <v>1474.33</v>
      </c>
    </row>
    <row r="1129" spans="1:11" ht="22.8" customHeight="1" x14ac:dyDescent="0.3">
      <c r="A1129" s="5" t="s">
        <v>51</v>
      </c>
      <c r="B1129" s="5">
        <v>2021</v>
      </c>
      <c r="C1129" s="5" t="s">
        <v>30</v>
      </c>
      <c r="D1129" s="5" t="s">
        <v>52</v>
      </c>
      <c r="E1129" s="5" t="s">
        <v>53</v>
      </c>
      <c r="F1129" s="5" t="s">
        <v>54</v>
      </c>
      <c r="G1129" s="5" t="s">
        <v>55</v>
      </c>
      <c r="H1129" s="5" t="s">
        <v>56</v>
      </c>
      <c r="I1129" s="5" t="s">
        <v>57</v>
      </c>
      <c r="J1129" s="5">
        <v>321</v>
      </c>
      <c r="K1129" s="5">
        <v>459.03</v>
      </c>
    </row>
    <row r="1130" spans="1:11" ht="22.8" customHeight="1" x14ac:dyDescent="0.3">
      <c r="A1130" s="5" t="s">
        <v>62</v>
      </c>
      <c r="B1130" s="5">
        <v>2021</v>
      </c>
      <c r="C1130" s="5" t="s">
        <v>30</v>
      </c>
      <c r="D1130" s="5" t="s">
        <v>52</v>
      </c>
      <c r="E1130" s="5" t="s">
        <v>53</v>
      </c>
      <c r="F1130" s="5" t="s">
        <v>54</v>
      </c>
      <c r="G1130" s="5" t="s">
        <v>55</v>
      </c>
      <c r="H1130" s="5" t="s">
        <v>56</v>
      </c>
      <c r="I1130" s="5" t="s">
        <v>57</v>
      </c>
      <c r="J1130" s="5">
        <v>249</v>
      </c>
      <c r="K1130" s="5">
        <v>356.07</v>
      </c>
    </row>
    <row r="1131" spans="1:11" ht="22.8" customHeight="1" x14ac:dyDescent="0.3">
      <c r="A1131" s="5" t="s">
        <v>58</v>
      </c>
      <c r="B1131" s="5">
        <v>2021</v>
      </c>
      <c r="C1131" s="5" t="s">
        <v>30</v>
      </c>
      <c r="D1131" s="5" t="s">
        <v>52</v>
      </c>
      <c r="E1131" s="5" t="s">
        <v>53</v>
      </c>
      <c r="F1131" s="5" t="s">
        <v>54</v>
      </c>
      <c r="G1131" s="5" t="s">
        <v>55</v>
      </c>
      <c r="H1131" s="5" t="s">
        <v>56</v>
      </c>
      <c r="I1131" s="5" t="s">
        <v>57</v>
      </c>
      <c r="J1131" s="5">
        <v>779</v>
      </c>
      <c r="K1131" s="5">
        <v>1113.97</v>
      </c>
    </row>
    <row r="1132" spans="1:11" ht="22.8" customHeight="1" x14ac:dyDescent="0.3">
      <c r="A1132" s="5" t="s">
        <v>51</v>
      </c>
      <c r="B1132" s="5">
        <v>2021</v>
      </c>
      <c r="C1132" s="5" t="s">
        <v>30</v>
      </c>
      <c r="D1132" s="5" t="s">
        <v>52</v>
      </c>
      <c r="E1132" s="5" t="s">
        <v>53</v>
      </c>
      <c r="F1132" s="5" t="s">
        <v>54</v>
      </c>
      <c r="G1132" s="5" t="s">
        <v>55</v>
      </c>
      <c r="H1132" s="5" t="s">
        <v>56</v>
      </c>
      <c r="I1132" s="5" t="s">
        <v>57</v>
      </c>
      <c r="J1132" s="5">
        <v>812</v>
      </c>
      <c r="K1132" s="5">
        <v>1161.1599999999999</v>
      </c>
    </row>
    <row r="1133" spans="1:11" ht="22.8" customHeight="1" x14ac:dyDescent="0.3">
      <c r="A1133" s="5" t="s">
        <v>51</v>
      </c>
      <c r="B1133" s="5">
        <v>2021</v>
      </c>
      <c r="C1133" s="5" t="s">
        <v>30</v>
      </c>
      <c r="D1133" s="5" t="s">
        <v>52</v>
      </c>
      <c r="E1133" s="5" t="s">
        <v>53</v>
      </c>
      <c r="F1133" s="5" t="s">
        <v>54</v>
      </c>
      <c r="G1133" s="5" t="s">
        <v>55</v>
      </c>
      <c r="H1133" s="5" t="s">
        <v>56</v>
      </c>
      <c r="I1133" s="5" t="s">
        <v>57</v>
      </c>
      <c r="J1133" s="5">
        <v>866</v>
      </c>
      <c r="K1133" s="5">
        <v>1238.3800000000001</v>
      </c>
    </row>
    <row r="1134" spans="1:11" ht="22.8" customHeight="1" x14ac:dyDescent="0.3">
      <c r="A1134" s="5" t="s">
        <v>58</v>
      </c>
      <c r="B1134" s="5">
        <v>2021</v>
      </c>
      <c r="C1134" s="5" t="s">
        <v>30</v>
      </c>
      <c r="D1134" s="5" t="s">
        <v>52</v>
      </c>
      <c r="E1134" s="5" t="s">
        <v>53</v>
      </c>
      <c r="F1134" s="5" t="s">
        <v>54</v>
      </c>
      <c r="G1134" s="5" t="s">
        <v>55</v>
      </c>
      <c r="H1134" s="5" t="s">
        <v>56</v>
      </c>
      <c r="I1134" s="5" t="s">
        <v>57</v>
      </c>
      <c r="J1134" s="5">
        <v>275</v>
      </c>
      <c r="K1134" s="5">
        <v>393.25</v>
      </c>
    </row>
    <row r="1135" spans="1:11" ht="22.8" customHeight="1" x14ac:dyDescent="0.3">
      <c r="A1135" s="5" t="s">
        <v>58</v>
      </c>
      <c r="B1135" s="5">
        <v>2021</v>
      </c>
      <c r="C1135" s="5" t="s">
        <v>30</v>
      </c>
      <c r="D1135" s="5" t="s">
        <v>52</v>
      </c>
      <c r="E1135" s="5" t="s">
        <v>53</v>
      </c>
      <c r="F1135" s="5" t="s">
        <v>54</v>
      </c>
      <c r="G1135" s="5" t="s">
        <v>55</v>
      </c>
      <c r="H1135" s="5" t="s">
        <v>56</v>
      </c>
      <c r="I1135" s="5" t="s">
        <v>57</v>
      </c>
      <c r="J1135" s="5">
        <v>323</v>
      </c>
      <c r="K1135" s="5">
        <v>461.89</v>
      </c>
    </row>
    <row r="1136" spans="1:11" ht="22.8" customHeight="1" x14ac:dyDescent="0.3">
      <c r="A1136" s="5" t="s">
        <v>51</v>
      </c>
      <c r="B1136" s="5">
        <v>2021</v>
      </c>
      <c r="C1136" s="5" t="s">
        <v>30</v>
      </c>
      <c r="D1136" s="5" t="s">
        <v>52</v>
      </c>
      <c r="E1136" s="5" t="s">
        <v>53</v>
      </c>
      <c r="F1136" s="5" t="s">
        <v>54</v>
      </c>
      <c r="G1136" s="5" t="s">
        <v>55</v>
      </c>
      <c r="H1136" s="5" t="s">
        <v>56</v>
      </c>
      <c r="I1136" s="5" t="s">
        <v>57</v>
      </c>
      <c r="J1136" s="5">
        <v>251</v>
      </c>
      <c r="K1136" s="5">
        <v>358.93</v>
      </c>
    </row>
    <row r="1137" spans="1:11" ht="22.8" customHeight="1" x14ac:dyDescent="0.3">
      <c r="A1137" s="5" t="s">
        <v>51</v>
      </c>
      <c r="B1137" s="5">
        <v>2021</v>
      </c>
      <c r="C1137" s="5" t="s">
        <v>9</v>
      </c>
      <c r="D1137" s="5" t="s">
        <v>52</v>
      </c>
      <c r="E1137" s="5" t="s">
        <v>53</v>
      </c>
      <c r="F1137" s="5" t="s">
        <v>54</v>
      </c>
      <c r="G1137" s="5" t="s">
        <v>55</v>
      </c>
      <c r="H1137" s="5" t="s">
        <v>56</v>
      </c>
      <c r="I1137" s="5" t="s">
        <v>57</v>
      </c>
      <c r="J1137" s="5">
        <v>326</v>
      </c>
      <c r="K1137" s="5">
        <v>466.18</v>
      </c>
    </row>
    <row r="1138" spans="1:11" ht="22.8" customHeight="1" x14ac:dyDescent="0.3">
      <c r="A1138" s="5" t="s">
        <v>51</v>
      </c>
      <c r="B1138" s="5">
        <v>2021</v>
      </c>
      <c r="C1138" s="5" t="s">
        <v>9</v>
      </c>
      <c r="D1138" s="5" t="s">
        <v>52</v>
      </c>
      <c r="E1138" s="5" t="s">
        <v>53</v>
      </c>
      <c r="F1138" s="5" t="s">
        <v>54</v>
      </c>
      <c r="G1138" s="5" t="s">
        <v>55</v>
      </c>
      <c r="H1138" s="5" t="s">
        <v>56</v>
      </c>
      <c r="I1138" s="5" t="s">
        <v>57</v>
      </c>
      <c r="J1138" s="5">
        <v>254</v>
      </c>
      <c r="K1138" s="5">
        <v>363.22</v>
      </c>
    </row>
    <row r="1139" spans="1:11" ht="22.8" customHeight="1" x14ac:dyDescent="0.3">
      <c r="A1139" s="5" t="s">
        <v>60</v>
      </c>
      <c r="B1139" s="5">
        <v>2021</v>
      </c>
      <c r="C1139" s="5" t="s">
        <v>9</v>
      </c>
      <c r="D1139" s="5" t="s">
        <v>52</v>
      </c>
      <c r="E1139" s="5" t="s">
        <v>53</v>
      </c>
      <c r="F1139" s="5" t="s">
        <v>54</v>
      </c>
      <c r="G1139" s="5" t="s">
        <v>55</v>
      </c>
      <c r="H1139" s="5" t="s">
        <v>56</v>
      </c>
      <c r="I1139" s="5" t="s">
        <v>57</v>
      </c>
      <c r="J1139" s="5">
        <v>280</v>
      </c>
      <c r="K1139" s="5">
        <v>526.24</v>
      </c>
    </row>
    <row r="1140" spans="1:11" ht="22.8" customHeight="1" x14ac:dyDescent="0.3">
      <c r="A1140" s="5" t="s">
        <v>58</v>
      </c>
      <c r="B1140" s="5">
        <v>2021</v>
      </c>
      <c r="C1140" s="5" t="s">
        <v>9</v>
      </c>
      <c r="D1140" s="5" t="s">
        <v>52</v>
      </c>
      <c r="E1140" s="5" t="s">
        <v>53</v>
      </c>
      <c r="F1140" s="5" t="s">
        <v>54</v>
      </c>
      <c r="G1140" s="5" t="s">
        <v>55</v>
      </c>
      <c r="H1140" s="5" t="s">
        <v>56</v>
      </c>
      <c r="I1140" s="5" t="s">
        <v>57</v>
      </c>
      <c r="J1140" s="5">
        <v>328</v>
      </c>
      <c r="K1140" s="5">
        <v>526.24</v>
      </c>
    </row>
    <row r="1141" spans="1:11" ht="22.8" customHeight="1" x14ac:dyDescent="0.3">
      <c r="A1141" s="5" t="s">
        <v>60</v>
      </c>
      <c r="B1141" s="5">
        <v>2021</v>
      </c>
      <c r="C1141" s="5" t="s">
        <v>9</v>
      </c>
      <c r="D1141" s="5" t="s">
        <v>52</v>
      </c>
      <c r="E1141" s="5" t="s">
        <v>53</v>
      </c>
      <c r="F1141" s="5" t="s">
        <v>54</v>
      </c>
      <c r="G1141" s="5" t="s">
        <v>55</v>
      </c>
      <c r="H1141" s="5" t="s">
        <v>56</v>
      </c>
      <c r="I1141" s="5" t="s">
        <v>57</v>
      </c>
      <c r="J1141" s="5">
        <v>256</v>
      </c>
      <c r="K1141" s="5">
        <v>526.24</v>
      </c>
    </row>
    <row r="1142" spans="1:11" ht="22.8" customHeight="1" x14ac:dyDescent="0.3">
      <c r="A1142" s="5" t="s">
        <v>60</v>
      </c>
      <c r="B1142" s="5">
        <v>2021</v>
      </c>
      <c r="C1142" s="5" t="s">
        <v>9</v>
      </c>
      <c r="D1142" s="5" t="s">
        <v>52</v>
      </c>
      <c r="E1142" s="5" t="s">
        <v>53</v>
      </c>
      <c r="F1142" s="5" t="s">
        <v>54</v>
      </c>
      <c r="G1142" s="5" t="s">
        <v>55</v>
      </c>
      <c r="H1142" s="5" t="s">
        <v>56</v>
      </c>
      <c r="I1142" s="5" t="s">
        <v>57</v>
      </c>
      <c r="J1142" s="5">
        <v>997</v>
      </c>
      <c r="K1142" s="5">
        <v>1425.71</v>
      </c>
    </row>
    <row r="1143" spans="1:11" ht="22.8" customHeight="1" x14ac:dyDescent="0.3">
      <c r="A1143" s="5" t="s">
        <v>61</v>
      </c>
      <c r="B1143" s="5">
        <v>2021</v>
      </c>
      <c r="C1143" s="5" t="s">
        <v>9</v>
      </c>
      <c r="D1143" s="5" t="s">
        <v>52</v>
      </c>
      <c r="E1143" s="5" t="s">
        <v>53</v>
      </c>
      <c r="F1143" s="5" t="s">
        <v>54</v>
      </c>
      <c r="G1143" s="5" t="s">
        <v>55</v>
      </c>
      <c r="H1143" s="5" t="s">
        <v>56</v>
      </c>
      <c r="I1143" s="5" t="s">
        <v>57</v>
      </c>
      <c r="J1143" s="5">
        <v>1030</v>
      </c>
      <c r="K1143" s="5">
        <v>1472.9</v>
      </c>
    </row>
    <row r="1144" spans="1:11" ht="22.8" customHeight="1" x14ac:dyDescent="0.3">
      <c r="A1144" s="5" t="s">
        <v>61</v>
      </c>
      <c r="B1144" s="5">
        <v>2021</v>
      </c>
      <c r="C1144" s="5" t="s">
        <v>9</v>
      </c>
      <c r="D1144" s="5" t="s">
        <v>52</v>
      </c>
      <c r="E1144" s="5" t="s">
        <v>53</v>
      </c>
      <c r="F1144" s="5" t="s">
        <v>54</v>
      </c>
      <c r="G1144" s="5" t="s">
        <v>55</v>
      </c>
      <c r="H1144" s="5" t="s">
        <v>56</v>
      </c>
      <c r="I1144" s="5" t="s">
        <v>57</v>
      </c>
      <c r="J1144" s="5">
        <v>252</v>
      </c>
      <c r="K1144" s="5">
        <v>360.36</v>
      </c>
    </row>
    <row r="1145" spans="1:11" ht="22.8" customHeight="1" x14ac:dyDescent="0.3">
      <c r="A1145" s="5" t="s">
        <v>61</v>
      </c>
      <c r="B1145" s="5">
        <v>2021</v>
      </c>
      <c r="C1145" s="5" t="s">
        <v>9</v>
      </c>
      <c r="D1145" s="5" t="s">
        <v>52</v>
      </c>
      <c r="E1145" s="5" t="s">
        <v>53</v>
      </c>
      <c r="F1145" s="5" t="s">
        <v>54</v>
      </c>
      <c r="G1145" s="5" t="s">
        <v>55</v>
      </c>
      <c r="H1145" s="5" t="s">
        <v>56</v>
      </c>
      <c r="I1145" s="5" t="s">
        <v>57</v>
      </c>
      <c r="J1145" s="5">
        <v>279</v>
      </c>
      <c r="K1145" s="5">
        <v>398.97</v>
      </c>
    </row>
    <row r="1146" spans="1:11" ht="22.8" customHeight="1" x14ac:dyDescent="0.3">
      <c r="A1146" s="5" t="s">
        <v>58</v>
      </c>
      <c r="B1146" s="5">
        <v>2021</v>
      </c>
      <c r="C1146" s="5" t="s">
        <v>9</v>
      </c>
      <c r="D1146" s="5" t="s">
        <v>52</v>
      </c>
      <c r="E1146" s="5" t="s">
        <v>53</v>
      </c>
      <c r="F1146" s="5" t="s">
        <v>54</v>
      </c>
      <c r="G1146" s="5" t="s">
        <v>55</v>
      </c>
      <c r="H1146" s="5" t="s">
        <v>56</v>
      </c>
      <c r="I1146" s="5" t="s">
        <v>57</v>
      </c>
      <c r="J1146" s="5">
        <v>327</v>
      </c>
      <c r="K1146" s="5">
        <v>467.61</v>
      </c>
    </row>
    <row r="1147" spans="1:11" ht="22.8" customHeight="1" x14ac:dyDescent="0.3">
      <c r="A1147" s="5" t="s">
        <v>60</v>
      </c>
      <c r="B1147" s="5">
        <v>2021</v>
      </c>
      <c r="C1147" s="5" t="s">
        <v>9</v>
      </c>
      <c r="D1147" s="5" t="s">
        <v>52</v>
      </c>
      <c r="E1147" s="5" t="s">
        <v>53</v>
      </c>
      <c r="F1147" s="5" t="s">
        <v>54</v>
      </c>
      <c r="G1147" s="5" t="s">
        <v>55</v>
      </c>
      <c r="H1147" s="5" t="s">
        <v>56</v>
      </c>
      <c r="I1147" s="5" t="s">
        <v>57</v>
      </c>
      <c r="J1147" s="5">
        <v>255</v>
      </c>
      <c r="K1147" s="5">
        <v>364.65</v>
      </c>
    </row>
    <row r="1148" spans="1:11" ht="22.8" customHeight="1" x14ac:dyDescent="0.3">
      <c r="A1148" s="5" t="s">
        <v>60</v>
      </c>
      <c r="B1148" s="5">
        <v>2021</v>
      </c>
      <c r="C1148" s="5" t="s">
        <v>9</v>
      </c>
      <c r="D1148" s="5" t="s">
        <v>52</v>
      </c>
      <c r="E1148" s="5" t="s">
        <v>53</v>
      </c>
      <c r="F1148" s="5" t="s">
        <v>54</v>
      </c>
      <c r="G1148" s="5" t="s">
        <v>55</v>
      </c>
      <c r="H1148" s="5" t="s">
        <v>56</v>
      </c>
      <c r="I1148" s="5" t="s">
        <v>57</v>
      </c>
      <c r="J1148" s="5">
        <v>778</v>
      </c>
      <c r="K1148" s="5">
        <v>1112.54</v>
      </c>
    </row>
    <row r="1149" spans="1:11" ht="22.8" customHeight="1" x14ac:dyDescent="0.3">
      <c r="A1149" s="5" t="s">
        <v>60</v>
      </c>
      <c r="B1149" s="5">
        <v>2021</v>
      </c>
      <c r="C1149" s="5" t="s">
        <v>9</v>
      </c>
      <c r="D1149" s="5" t="s">
        <v>52</v>
      </c>
      <c r="E1149" s="5" t="s">
        <v>53</v>
      </c>
      <c r="F1149" s="5" t="s">
        <v>54</v>
      </c>
      <c r="G1149" s="5" t="s">
        <v>55</v>
      </c>
      <c r="H1149" s="5" t="s">
        <v>56</v>
      </c>
      <c r="I1149" s="5" t="s">
        <v>57</v>
      </c>
      <c r="J1149" s="5">
        <v>865</v>
      </c>
      <c r="K1149" s="5">
        <v>1236.95</v>
      </c>
    </row>
    <row r="1150" spans="1:11" ht="22.8" customHeight="1" x14ac:dyDescent="0.3">
      <c r="A1150" s="5" t="s">
        <v>51</v>
      </c>
      <c r="B1150" s="5">
        <v>2021</v>
      </c>
      <c r="C1150" s="5" t="s">
        <v>9</v>
      </c>
      <c r="D1150" s="5" t="s">
        <v>52</v>
      </c>
      <c r="E1150" s="5" t="s">
        <v>53</v>
      </c>
      <c r="F1150" s="5" t="s">
        <v>54</v>
      </c>
      <c r="G1150" s="5" t="s">
        <v>55</v>
      </c>
      <c r="H1150" s="5" t="s">
        <v>56</v>
      </c>
      <c r="I1150" s="5" t="s">
        <v>57</v>
      </c>
      <c r="J1150" s="5">
        <v>281</v>
      </c>
      <c r="K1150" s="5">
        <v>401.83</v>
      </c>
    </row>
    <row r="1151" spans="1:11" ht="22.8" customHeight="1" x14ac:dyDescent="0.3">
      <c r="A1151" s="5" t="s">
        <v>60</v>
      </c>
      <c r="B1151" s="5">
        <v>2021</v>
      </c>
      <c r="C1151" s="5" t="s">
        <v>9</v>
      </c>
      <c r="D1151" s="5" t="s">
        <v>52</v>
      </c>
      <c r="E1151" s="5" t="s">
        <v>53</v>
      </c>
      <c r="F1151" s="5" t="s">
        <v>54</v>
      </c>
      <c r="G1151" s="5" t="s">
        <v>55</v>
      </c>
      <c r="H1151" s="5" t="s">
        <v>56</v>
      </c>
      <c r="I1151" s="5" t="s">
        <v>57</v>
      </c>
      <c r="J1151" s="5">
        <v>329</v>
      </c>
      <c r="K1151" s="5">
        <v>470.47</v>
      </c>
    </row>
    <row r="1152" spans="1:11" ht="22.8" customHeight="1" x14ac:dyDescent="0.3">
      <c r="A1152" s="5" t="s">
        <v>51</v>
      </c>
      <c r="B1152" s="5">
        <v>2021</v>
      </c>
      <c r="C1152" s="5" t="s">
        <v>36</v>
      </c>
      <c r="D1152" s="5" t="s">
        <v>52</v>
      </c>
      <c r="E1152" s="5" t="s">
        <v>53</v>
      </c>
      <c r="F1152" s="5" t="s">
        <v>54</v>
      </c>
      <c r="G1152" s="5" t="s">
        <v>55</v>
      </c>
      <c r="H1152" s="5" t="s">
        <v>56</v>
      </c>
      <c r="I1152" s="5" t="s">
        <v>57</v>
      </c>
      <c r="J1152" s="5">
        <v>248</v>
      </c>
      <c r="K1152" s="5">
        <v>354.64</v>
      </c>
    </row>
    <row r="1153" spans="1:11" ht="22.8" customHeight="1" x14ac:dyDescent="0.3">
      <c r="A1153" s="5" t="s">
        <v>51</v>
      </c>
      <c r="B1153" s="5">
        <v>2021</v>
      </c>
      <c r="C1153" s="5" t="s">
        <v>36</v>
      </c>
      <c r="D1153" s="5" t="s">
        <v>52</v>
      </c>
      <c r="E1153" s="5" t="s">
        <v>53</v>
      </c>
      <c r="F1153" s="5" t="s">
        <v>54</v>
      </c>
      <c r="G1153" s="5" t="s">
        <v>55</v>
      </c>
      <c r="H1153" s="5" t="s">
        <v>56</v>
      </c>
      <c r="I1153" s="5" t="s">
        <v>57</v>
      </c>
      <c r="J1153" s="5">
        <v>296</v>
      </c>
      <c r="K1153" s="5">
        <v>423.28</v>
      </c>
    </row>
    <row r="1154" spans="1:11" ht="22.8" customHeight="1" x14ac:dyDescent="0.3">
      <c r="A1154" s="5" t="s">
        <v>51</v>
      </c>
      <c r="B1154" s="5">
        <v>2021</v>
      </c>
      <c r="C1154" s="5" t="s">
        <v>36</v>
      </c>
      <c r="D1154" s="5" t="s">
        <v>52</v>
      </c>
      <c r="E1154" s="5" t="s">
        <v>53</v>
      </c>
      <c r="F1154" s="5" t="s">
        <v>54</v>
      </c>
      <c r="G1154" s="5" t="s">
        <v>55</v>
      </c>
      <c r="H1154" s="5" t="s">
        <v>56</v>
      </c>
      <c r="I1154" s="5" t="s">
        <v>57</v>
      </c>
      <c r="J1154" s="5">
        <v>224</v>
      </c>
      <c r="K1154" s="5">
        <v>320.32</v>
      </c>
    </row>
    <row r="1155" spans="1:11" ht="22.8" customHeight="1" x14ac:dyDescent="0.3">
      <c r="A1155" s="5" t="s">
        <v>51</v>
      </c>
      <c r="B1155" s="5">
        <v>2021</v>
      </c>
      <c r="C1155" s="5" t="s">
        <v>36</v>
      </c>
      <c r="D1155" s="5" t="s">
        <v>52</v>
      </c>
      <c r="E1155" s="5" t="s">
        <v>53</v>
      </c>
      <c r="F1155" s="5" t="s">
        <v>54</v>
      </c>
      <c r="G1155" s="5" t="s">
        <v>55</v>
      </c>
      <c r="H1155" s="5" t="s">
        <v>56</v>
      </c>
      <c r="I1155" s="5" t="s">
        <v>57</v>
      </c>
      <c r="J1155" s="5">
        <v>250</v>
      </c>
      <c r="K1155" s="5">
        <v>526.24</v>
      </c>
    </row>
    <row r="1156" spans="1:11" ht="22.8" customHeight="1" x14ac:dyDescent="0.3">
      <c r="A1156" s="5" t="s">
        <v>51</v>
      </c>
      <c r="B1156" s="5">
        <v>2021</v>
      </c>
      <c r="C1156" s="5" t="s">
        <v>36</v>
      </c>
      <c r="D1156" s="5" t="s">
        <v>52</v>
      </c>
      <c r="E1156" s="5" t="s">
        <v>53</v>
      </c>
      <c r="F1156" s="5" t="s">
        <v>54</v>
      </c>
      <c r="G1156" s="5" t="s">
        <v>55</v>
      </c>
      <c r="H1156" s="5" t="s">
        <v>56</v>
      </c>
      <c r="I1156" s="5" t="s">
        <v>57</v>
      </c>
      <c r="J1156" s="5">
        <v>298</v>
      </c>
      <c r="K1156" s="5">
        <v>526.24</v>
      </c>
    </row>
    <row r="1157" spans="1:11" ht="22.8" customHeight="1" x14ac:dyDescent="0.3">
      <c r="A1157" s="5" t="s">
        <v>58</v>
      </c>
      <c r="B1157" s="5">
        <v>2021</v>
      </c>
      <c r="C1157" s="5" t="s">
        <v>36</v>
      </c>
      <c r="D1157" s="5" t="s">
        <v>52</v>
      </c>
      <c r="E1157" s="5" t="s">
        <v>53</v>
      </c>
      <c r="F1157" s="5" t="s">
        <v>54</v>
      </c>
      <c r="G1157" s="5" t="s">
        <v>55</v>
      </c>
      <c r="H1157" s="5" t="s">
        <v>56</v>
      </c>
      <c r="I1157" s="5" t="s">
        <v>57</v>
      </c>
      <c r="J1157" s="5">
        <v>220</v>
      </c>
      <c r="K1157" s="5">
        <v>526.24</v>
      </c>
    </row>
    <row r="1158" spans="1:11" ht="22.8" customHeight="1" x14ac:dyDescent="0.3">
      <c r="A1158" s="5" t="s">
        <v>62</v>
      </c>
      <c r="B1158" s="5">
        <v>2021</v>
      </c>
      <c r="C1158" s="5" t="s">
        <v>36</v>
      </c>
      <c r="D1158" s="5" t="s">
        <v>52</v>
      </c>
      <c r="E1158" s="5" t="s">
        <v>53</v>
      </c>
      <c r="F1158" s="5" t="s">
        <v>54</v>
      </c>
      <c r="G1158" s="5" t="s">
        <v>55</v>
      </c>
      <c r="H1158" s="5" t="s">
        <v>56</v>
      </c>
      <c r="I1158" s="5" t="s">
        <v>57</v>
      </c>
      <c r="J1158" s="5">
        <v>1036</v>
      </c>
      <c r="K1158" s="5">
        <v>1481.48</v>
      </c>
    </row>
    <row r="1159" spans="1:11" ht="22.8" customHeight="1" x14ac:dyDescent="0.3">
      <c r="A1159" s="5" t="s">
        <v>61</v>
      </c>
      <c r="B1159" s="5">
        <v>2021</v>
      </c>
      <c r="C1159" s="5" t="s">
        <v>36</v>
      </c>
      <c r="D1159" s="5" t="s">
        <v>52</v>
      </c>
      <c r="E1159" s="5" t="s">
        <v>53</v>
      </c>
      <c r="F1159" s="5" t="s">
        <v>54</v>
      </c>
      <c r="G1159" s="5" t="s">
        <v>55</v>
      </c>
      <c r="H1159" s="5" t="s">
        <v>56</v>
      </c>
      <c r="I1159" s="5" t="s">
        <v>57</v>
      </c>
      <c r="J1159" s="5">
        <v>222</v>
      </c>
      <c r="K1159" s="5">
        <v>317.45999999999998</v>
      </c>
    </row>
    <row r="1160" spans="1:11" ht="22.8" customHeight="1" x14ac:dyDescent="0.3">
      <c r="A1160" s="5" t="s">
        <v>61</v>
      </c>
      <c r="B1160" s="5">
        <v>2021</v>
      </c>
      <c r="C1160" s="5" t="s">
        <v>36</v>
      </c>
      <c r="D1160" s="5" t="s">
        <v>52</v>
      </c>
      <c r="E1160" s="5" t="s">
        <v>53</v>
      </c>
      <c r="F1160" s="5" t="s">
        <v>54</v>
      </c>
      <c r="G1160" s="5" t="s">
        <v>55</v>
      </c>
      <c r="H1160" s="5" t="s">
        <v>56</v>
      </c>
      <c r="I1160" s="5" t="s">
        <v>57</v>
      </c>
      <c r="J1160" s="5">
        <v>249</v>
      </c>
      <c r="K1160" s="5">
        <v>356.07</v>
      </c>
    </row>
    <row r="1161" spans="1:11" ht="22.8" customHeight="1" x14ac:dyDescent="0.3">
      <c r="A1161" s="5" t="s">
        <v>51</v>
      </c>
      <c r="B1161" s="5">
        <v>2021</v>
      </c>
      <c r="C1161" s="5" t="s">
        <v>36</v>
      </c>
      <c r="D1161" s="5" t="s">
        <v>52</v>
      </c>
      <c r="E1161" s="5" t="s">
        <v>53</v>
      </c>
      <c r="F1161" s="5" t="s">
        <v>54</v>
      </c>
      <c r="G1161" s="5" t="s">
        <v>55</v>
      </c>
      <c r="H1161" s="5" t="s">
        <v>56</v>
      </c>
      <c r="I1161" s="5" t="s">
        <v>57</v>
      </c>
      <c r="J1161" s="5">
        <v>297</v>
      </c>
      <c r="K1161" s="5">
        <v>424.71</v>
      </c>
    </row>
    <row r="1162" spans="1:11" ht="22.8" customHeight="1" x14ac:dyDescent="0.3">
      <c r="A1162" s="5" t="s">
        <v>58</v>
      </c>
      <c r="B1162" s="5">
        <v>2021</v>
      </c>
      <c r="C1162" s="5" t="s">
        <v>36</v>
      </c>
      <c r="D1162" s="5" t="s">
        <v>52</v>
      </c>
      <c r="E1162" s="5" t="s">
        <v>53</v>
      </c>
      <c r="F1162" s="5" t="s">
        <v>54</v>
      </c>
      <c r="G1162" s="5" t="s">
        <v>55</v>
      </c>
      <c r="H1162" s="5" t="s">
        <v>56</v>
      </c>
      <c r="I1162" s="5" t="s">
        <v>57</v>
      </c>
      <c r="J1162" s="5">
        <v>784</v>
      </c>
      <c r="K1162" s="5">
        <v>1121.1199999999999</v>
      </c>
    </row>
    <row r="1163" spans="1:11" ht="22.8" customHeight="1" x14ac:dyDescent="0.3">
      <c r="A1163" s="5" t="s">
        <v>51</v>
      </c>
      <c r="B1163" s="5">
        <v>2021</v>
      </c>
      <c r="C1163" s="5" t="s">
        <v>36</v>
      </c>
      <c r="D1163" s="5" t="s">
        <v>52</v>
      </c>
      <c r="E1163" s="5" t="s">
        <v>53</v>
      </c>
      <c r="F1163" s="5" t="s">
        <v>54</v>
      </c>
      <c r="G1163" s="5" t="s">
        <v>55</v>
      </c>
      <c r="H1163" s="5" t="s">
        <v>56</v>
      </c>
      <c r="I1163" s="5" t="s">
        <v>57</v>
      </c>
      <c r="J1163" s="5">
        <v>817</v>
      </c>
      <c r="K1163" s="5">
        <v>1168.31</v>
      </c>
    </row>
    <row r="1164" spans="1:11" ht="22.8" customHeight="1" x14ac:dyDescent="0.3">
      <c r="A1164" s="5" t="s">
        <v>51</v>
      </c>
      <c r="B1164" s="5">
        <v>2021</v>
      </c>
      <c r="C1164" s="5" t="s">
        <v>36</v>
      </c>
      <c r="D1164" s="5" t="s">
        <v>52</v>
      </c>
      <c r="E1164" s="5" t="s">
        <v>53</v>
      </c>
      <c r="F1164" s="5" t="s">
        <v>54</v>
      </c>
      <c r="G1164" s="5" t="s">
        <v>55</v>
      </c>
      <c r="H1164" s="5" t="s">
        <v>56</v>
      </c>
      <c r="I1164" s="5" t="s">
        <v>57</v>
      </c>
      <c r="J1164" s="5">
        <v>870</v>
      </c>
      <c r="K1164" s="5">
        <v>1244.0999999999999</v>
      </c>
    </row>
    <row r="1165" spans="1:11" ht="22.8" customHeight="1" x14ac:dyDescent="0.3">
      <c r="A1165" s="5" t="s">
        <v>51</v>
      </c>
      <c r="B1165" s="5">
        <v>2021</v>
      </c>
      <c r="C1165" s="5" t="s">
        <v>36</v>
      </c>
      <c r="D1165" s="5" t="s">
        <v>52</v>
      </c>
      <c r="E1165" s="5" t="s">
        <v>53</v>
      </c>
      <c r="F1165" s="5" t="s">
        <v>54</v>
      </c>
      <c r="G1165" s="5" t="s">
        <v>55</v>
      </c>
      <c r="H1165" s="5" t="s">
        <v>56</v>
      </c>
      <c r="I1165" s="5" t="s">
        <v>57</v>
      </c>
      <c r="J1165" s="5">
        <v>251</v>
      </c>
      <c r="K1165" s="5">
        <v>358.93</v>
      </c>
    </row>
    <row r="1166" spans="1:11" ht="22.8" customHeight="1" x14ac:dyDescent="0.3">
      <c r="A1166" s="5" t="s">
        <v>51</v>
      </c>
      <c r="B1166" s="5">
        <v>2021</v>
      </c>
      <c r="C1166" s="5" t="s">
        <v>36</v>
      </c>
      <c r="D1166" s="5" t="s">
        <v>52</v>
      </c>
      <c r="E1166" s="5" t="s">
        <v>53</v>
      </c>
      <c r="F1166" s="5" t="s">
        <v>54</v>
      </c>
      <c r="G1166" s="5" t="s">
        <v>55</v>
      </c>
      <c r="H1166" s="5" t="s">
        <v>56</v>
      </c>
      <c r="I1166" s="5" t="s">
        <v>57</v>
      </c>
      <c r="J1166" s="5">
        <v>221</v>
      </c>
      <c r="K1166" s="5">
        <v>316.02999999999997</v>
      </c>
    </row>
    <row r="1167" spans="1:11" ht="22.8" customHeight="1" x14ac:dyDescent="0.3">
      <c r="A1167" s="5" t="s">
        <v>58</v>
      </c>
      <c r="B1167" s="5">
        <v>2021</v>
      </c>
      <c r="C1167" s="5" t="s">
        <v>35</v>
      </c>
      <c r="D1167" s="5" t="s">
        <v>52</v>
      </c>
      <c r="E1167" s="5" t="s">
        <v>53</v>
      </c>
      <c r="F1167" s="5" t="s">
        <v>54</v>
      </c>
      <c r="G1167" s="5" t="s">
        <v>55</v>
      </c>
      <c r="H1167" s="5" t="s">
        <v>56</v>
      </c>
      <c r="I1167" s="5" t="s">
        <v>57</v>
      </c>
      <c r="J1167" s="5">
        <v>254</v>
      </c>
      <c r="K1167" s="5">
        <v>363.22</v>
      </c>
    </row>
    <row r="1168" spans="1:11" ht="22.8" customHeight="1" x14ac:dyDescent="0.3">
      <c r="A1168" s="5" t="s">
        <v>51</v>
      </c>
      <c r="B1168" s="5">
        <v>2021</v>
      </c>
      <c r="C1168" s="5" t="s">
        <v>35</v>
      </c>
      <c r="D1168" s="5" t="s">
        <v>52</v>
      </c>
      <c r="E1168" s="5" t="s">
        <v>53</v>
      </c>
      <c r="F1168" s="5" t="s">
        <v>54</v>
      </c>
      <c r="G1168" s="5" t="s">
        <v>55</v>
      </c>
      <c r="H1168" s="5" t="s">
        <v>56</v>
      </c>
      <c r="I1168" s="5" t="s">
        <v>57</v>
      </c>
      <c r="J1168" s="5">
        <v>302</v>
      </c>
      <c r="K1168" s="5">
        <v>431.86</v>
      </c>
    </row>
    <row r="1169" spans="1:11" ht="22.8" customHeight="1" x14ac:dyDescent="0.3">
      <c r="A1169" s="5" t="s">
        <v>62</v>
      </c>
      <c r="B1169" s="5">
        <v>2021</v>
      </c>
      <c r="C1169" s="5" t="s">
        <v>35</v>
      </c>
      <c r="D1169" s="5" t="s">
        <v>52</v>
      </c>
      <c r="E1169" s="5" t="s">
        <v>53</v>
      </c>
      <c r="F1169" s="5" t="s">
        <v>54</v>
      </c>
      <c r="G1169" s="5" t="s">
        <v>55</v>
      </c>
      <c r="H1169" s="5" t="s">
        <v>56</v>
      </c>
      <c r="I1169" s="5" t="s">
        <v>57</v>
      </c>
      <c r="J1169" s="5">
        <v>230</v>
      </c>
      <c r="K1169" s="5">
        <v>328.9</v>
      </c>
    </row>
    <row r="1170" spans="1:11" ht="22.8" customHeight="1" x14ac:dyDescent="0.3">
      <c r="A1170" s="5" t="s">
        <v>58</v>
      </c>
      <c r="B1170" s="5">
        <v>2021</v>
      </c>
      <c r="C1170" s="5" t="s">
        <v>35</v>
      </c>
      <c r="D1170" s="5" t="s">
        <v>52</v>
      </c>
      <c r="E1170" s="5" t="s">
        <v>53</v>
      </c>
      <c r="F1170" s="5" t="s">
        <v>54</v>
      </c>
      <c r="G1170" s="5" t="s">
        <v>55</v>
      </c>
      <c r="H1170" s="5" t="s">
        <v>56</v>
      </c>
      <c r="I1170" s="5" t="s">
        <v>57</v>
      </c>
      <c r="J1170" s="5">
        <v>256</v>
      </c>
      <c r="K1170" s="5">
        <v>526.24</v>
      </c>
    </row>
    <row r="1171" spans="1:11" ht="22.8" customHeight="1" x14ac:dyDescent="0.3">
      <c r="A1171" s="5" t="s">
        <v>51</v>
      </c>
      <c r="B1171" s="5">
        <v>2021</v>
      </c>
      <c r="C1171" s="5" t="s">
        <v>35</v>
      </c>
      <c r="D1171" s="5" t="s">
        <v>52</v>
      </c>
      <c r="E1171" s="5" t="s">
        <v>53</v>
      </c>
      <c r="F1171" s="5" t="s">
        <v>54</v>
      </c>
      <c r="G1171" s="5" t="s">
        <v>55</v>
      </c>
      <c r="H1171" s="5" t="s">
        <v>56</v>
      </c>
      <c r="I1171" s="5" t="s">
        <v>57</v>
      </c>
      <c r="J1171" s="5">
        <v>226</v>
      </c>
      <c r="K1171" s="5">
        <v>526.24</v>
      </c>
    </row>
    <row r="1172" spans="1:11" ht="22.8" customHeight="1" x14ac:dyDescent="0.3">
      <c r="A1172" s="5" t="s">
        <v>51</v>
      </c>
      <c r="B1172" s="5">
        <v>2021</v>
      </c>
      <c r="C1172" s="5" t="s">
        <v>35</v>
      </c>
      <c r="D1172" s="5" t="s">
        <v>52</v>
      </c>
      <c r="E1172" s="5" t="s">
        <v>53</v>
      </c>
      <c r="F1172" s="5" t="s">
        <v>54</v>
      </c>
      <c r="G1172" s="5" t="s">
        <v>55</v>
      </c>
      <c r="H1172" s="5" t="s">
        <v>56</v>
      </c>
      <c r="I1172" s="5" t="s">
        <v>57</v>
      </c>
      <c r="J1172" s="5">
        <v>1002</v>
      </c>
      <c r="K1172" s="5">
        <v>1432.8600000000001</v>
      </c>
    </row>
    <row r="1173" spans="1:11" ht="22.8" customHeight="1" x14ac:dyDescent="0.3">
      <c r="A1173" s="5" t="s">
        <v>60</v>
      </c>
      <c r="B1173" s="5">
        <v>2021</v>
      </c>
      <c r="C1173" s="5" t="s">
        <v>35</v>
      </c>
      <c r="D1173" s="5" t="s">
        <v>52</v>
      </c>
      <c r="E1173" s="5" t="s">
        <v>53</v>
      </c>
      <c r="F1173" s="5" t="s">
        <v>54</v>
      </c>
      <c r="G1173" s="5" t="s">
        <v>55</v>
      </c>
      <c r="H1173" s="5" t="s">
        <v>56</v>
      </c>
      <c r="I1173" s="5" t="s">
        <v>57</v>
      </c>
      <c r="J1173" s="5">
        <v>1035</v>
      </c>
      <c r="K1173" s="5">
        <v>1480.05</v>
      </c>
    </row>
    <row r="1174" spans="1:11" ht="22.8" customHeight="1" x14ac:dyDescent="0.3">
      <c r="A1174" s="5" t="s">
        <v>51</v>
      </c>
      <c r="B1174" s="5">
        <v>2021</v>
      </c>
      <c r="C1174" s="5" t="s">
        <v>35</v>
      </c>
      <c r="D1174" s="5" t="s">
        <v>52</v>
      </c>
      <c r="E1174" s="5" t="s">
        <v>53</v>
      </c>
      <c r="F1174" s="5" t="s">
        <v>54</v>
      </c>
      <c r="G1174" s="5" t="s">
        <v>55</v>
      </c>
      <c r="H1174" s="5" t="s">
        <v>56</v>
      </c>
      <c r="I1174" s="5" t="s">
        <v>57</v>
      </c>
      <c r="J1174" s="5">
        <v>228</v>
      </c>
      <c r="K1174" s="5">
        <v>326.03999999999996</v>
      </c>
    </row>
    <row r="1175" spans="1:11" ht="22.8" customHeight="1" x14ac:dyDescent="0.3">
      <c r="A1175" s="5" t="s">
        <v>51</v>
      </c>
      <c r="B1175" s="5">
        <v>2021</v>
      </c>
      <c r="C1175" s="5" t="s">
        <v>35</v>
      </c>
      <c r="D1175" s="5" t="s">
        <v>52</v>
      </c>
      <c r="E1175" s="5" t="s">
        <v>53</v>
      </c>
      <c r="F1175" s="5" t="s">
        <v>54</v>
      </c>
      <c r="G1175" s="5" t="s">
        <v>55</v>
      </c>
      <c r="H1175" s="5" t="s">
        <v>56</v>
      </c>
      <c r="I1175" s="5" t="s">
        <v>57</v>
      </c>
      <c r="J1175" s="5">
        <v>255</v>
      </c>
      <c r="K1175" s="5">
        <v>364.65</v>
      </c>
    </row>
    <row r="1176" spans="1:11" ht="22.8" customHeight="1" x14ac:dyDescent="0.3">
      <c r="A1176" s="5" t="s">
        <v>58</v>
      </c>
      <c r="B1176" s="5">
        <v>2021</v>
      </c>
      <c r="C1176" s="5" t="s">
        <v>35</v>
      </c>
      <c r="D1176" s="5" t="s">
        <v>52</v>
      </c>
      <c r="E1176" s="5" t="s">
        <v>53</v>
      </c>
      <c r="F1176" s="5" t="s">
        <v>54</v>
      </c>
      <c r="G1176" s="5" t="s">
        <v>55</v>
      </c>
      <c r="H1176" s="5" t="s">
        <v>56</v>
      </c>
      <c r="I1176" s="5" t="s">
        <v>57</v>
      </c>
      <c r="J1176" s="5">
        <v>303</v>
      </c>
      <c r="K1176" s="5">
        <v>433.28999999999996</v>
      </c>
    </row>
    <row r="1177" spans="1:11" ht="22.8" customHeight="1" x14ac:dyDescent="0.3">
      <c r="A1177" s="5" t="s">
        <v>51</v>
      </c>
      <c r="B1177" s="5">
        <v>2021</v>
      </c>
      <c r="C1177" s="5" t="s">
        <v>35</v>
      </c>
      <c r="D1177" s="5" t="s">
        <v>52</v>
      </c>
      <c r="E1177" s="5" t="s">
        <v>53</v>
      </c>
      <c r="F1177" s="5" t="s">
        <v>54</v>
      </c>
      <c r="G1177" s="5" t="s">
        <v>55</v>
      </c>
      <c r="H1177" s="5" t="s">
        <v>56</v>
      </c>
      <c r="I1177" s="5" t="s">
        <v>57</v>
      </c>
      <c r="J1177" s="5">
        <v>225</v>
      </c>
      <c r="K1177" s="5">
        <v>321.75</v>
      </c>
    </row>
    <row r="1178" spans="1:11" ht="22.8" customHeight="1" x14ac:dyDescent="0.3">
      <c r="A1178" s="5" t="s">
        <v>51</v>
      </c>
      <c r="B1178" s="5">
        <v>2021</v>
      </c>
      <c r="C1178" s="5" t="s">
        <v>35</v>
      </c>
      <c r="D1178" s="5" t="s">
        <v>52</v>
      </c>
      <c r="E1178" s="5" t="s">
        <v>53</v>
      </c>
      <c r="F1178" s="5" t="s">
        <v>54</v>
      </c>
      <c r="G1178" s="5" t="s">
        <v>55</v>
      </c>
      <c r="H1178" s="5" t="s">
        <v>56</v>
      </c>
      <c r="I1178" s="5" t="s">
        <v>57</v>
      </c>
      <c r="J1178" s="5">
        <v>783</v>
      </c>
      <c r="K1178" s="5">
        <v>1119.69</v>
      </c>
    </row>
    <row r="1179" spans="1:11" ht="22.8" customHeight="1" x14ac:dyDescent="0.3">
      <c r="A1179" s="5" t="s">
        <v>60</v>
      </c>
      <c r="B1179" s="5">
        <v>2021</v>
      </c>
      <c r="C1179" s="5" t="s">
        <v>35</v>
      </c>
      <c r="D1179" s="5" t="s">
        <v>52</v>
      </c>
      <c r="E1179" s="5" t="s">
        <v>53</v>
      </c>
      <c r="F1179" s="5" t="s">
        <v>54</v>
      </c>
      <c r="G1179" s="5" t="s">
        <v>55</v>
      </c>
      <c r="H1179" s="5" t="s">
        <v>56</v>
      </c>
      <c r="I1179" s="5" t="s">
        <v>57</v>
      </c>
      <c r="J1179" s="5">
        <v>816</v>
      </c>
      <c r="K1179" s="5">
        <v>1166.8800000000001</v>
      </c>
    </row>
    <row r="1180" spans="1:11" ht="22.8" customHeight="1" x14ac:dyDescent="0.3">
      <c r="A1180" s="5" t="s">
        <v>58</v>
      </c>
      <c r="B1180" s="5">
        <v>2021</v>
      </c>
      <c r="C1180" s="5" t="s">
        <v>35</v>
      </c>
      <c r="D1180" s="5" t="s">
        <v>52</v>
      </c>
      <c r="E1180" s="5" t="s">
        <v>53</v>
      </c>
      <c r="F1180" s="5" t="s">
        <v>54</v>
      </c>
      <c r="G1180" s="5" t="s">
        <v>55</v>
      </c>
      <c r="H1180" s="5" t="s">
        <v>56</v>
      </c>
      <c r="I1180" s="5" t="s">
        <v>57</v>
      </c>
      <c r="J1180" s="5">
        <v>869</v>
      </c>
      <c r="K1180" s="5">
        <v>1242.67</v>
      </c>
    </row>
    <row r="1181" spans="1:11" ht="22.8" customHeight="1" x14ac:dyDescent="0.3">
      <c r="A1181" s="5" t="s">
        <v>62</v>
      </c>
      <c r="B1181" s="5">
        <v>2021</v>
      </c>
      <c r="C1181" s="5" t="s">
        <v>35</v>
      </c>
      <c r="D1181" s="5" t="s">
        <v>52</v>
      </c>
      <c r="E1181" s="5" t="s">
        <v>53</v>
      </c>
      <c r="F1181" s="5" t="s">
        <v>54</v>
      </c>
      <c r="G1181" s="5" t="s">
        <v>55</v>
      </c>
      <c r="H1181" s="5" t="s">
        <v>56</v>
      </c>
      <c r="I1181" s="5" t="s">
        <v>57</v>
      </c>
      <c r="J1181" s="5">
        <v>257</v>
      </c>
      <c r="K1181" s="5">
        <v>367.51</v>
      </c>
    </row>
    <row r="1182" spans="1:11" ht="22.8" customHeight="1" x14ac:dyDescent="0.3">
      <c r="A1182" s="5" t="s">
        <v>58</v>
      </c>
      <c r="B1182" s="5">
        <v>2021</v>
      </c>
      <c r="C1182" s="5" t="s">
        <v>35</v>
      </c>
      <c r="D1182" s="5" t="s">
        <v>52</v>
      </c>
      <c r="E1182" s="5" t="s">
        <v>53</v>
      </c>
      <c r="F1182" s="5" t="s">
        <v>54</v>
      </c>
      <c r="G1182" s="5" t="s">
        <v>55</v>
      </c>
      <c r="H1182" s="5" t="s">
        <v>56</v>
      </c>
      <c r="I1182" s="5" t="s">
        <v>57</v>
      </c>
      <c r="J1182" s="5">
        <v>299</v>
      </c>
      <c r="K1182" s="5">
        <v>427.57</v>
      </c>
    </row>
    <row r="1183" spans="1:11" ht="22.8" customHeight="1" x14ac:dyDescent="0.3">
      <c r="A1183" s="5" t="s">
        <v>58</v>
      </c>
      <c r="B1183" s="5">
        <v>2021</v>
      </c>
      <c r="C1183" s="5" t="s">
        <v>35</v>
      </c>
      <c r="D1183" s="5" t="s">
        <v>52</v>
      </c>
      <c r="E1183" s="5" t="s">
        <v>53</v>
      </c>
      <c r="F1183" s="5" t="s">
        <v>54</v>
      </c>
      <c r="G1183" s="5" t="s">
        <v>55</v>
      </c>
      <c r="H1183" s="5" t="s">
        <v>56</v>
      </c>
      <c r="I1183" s="5" t="s">
        <v>57</v>
      </c>
      <c r="J1183" s="5">
        <v>227</v>
      </c>
      <c r="K1183" s="5">
        <v>324.61</v>
      </c>
    </row>
    <row r="1184" spans="1:11" ht="22.8" customHeight="1" x14ac:dyDescent="0.3">
      <c r="A1184" s="5" t="s">
        <v>51</v>
      </c>
      <c r="B1184" s="5">
        <v>2021</v>
      </c>
      <c r="C1184" s="5" t="s">
        <v>31</v>
      </c>
      <c r="D1184" s="5" t="s">
        <v>52</v>
      </c>
      <c r="E1184" s="5" t="s">
        <v>53</v>
      </c>
      <c r="F1184" s="5" t="s">
        <v>54</v>
      </c>
      <c r="G1184" s="5" t="s">
        <v>55</v>
      </c>
      <c r="H1184" s="5" t="s">
        <v>56</v>
      </c>
      <c r="I1184" s="5" t="s">
        <v>57</v>
      </c>
      <c r="J1184" s="5">
        <v>272</v>
      </c>
      <c r="K1184" s="5">
        <v>388.96</v>
      </c>
    </row>
    <row r="1185" spans="1:11" ht="22.8" customHeight="1" x14ac:dyDescent="0.3">
      <c r="A1185" s="5" t="s">
        <v>58</v>
      </c>
      <c r="B1185" s="5">
        <v>2021</v>
      </c>
      <c r="C1185" s="5" t="s">
        <v>31</v>
      </c>
      <c r="D1185" s="5" t="s">
        <v>52</v>
      </c>
      <c r="E1185" s="5" t="s">
        <v>53</v>
      </c>
      <c r="F1185" s="5" t="s">
        <v>54</v>
      </c>
      <c r="G1185" s="5" t="s">
        <v>55</v>
      </c>
      <c r="H1185" s="5" t="s">
        <v>56</v>
      </c>
      <c r="I1185" s="5" t="s">
        <v>57</v>
      </c>
      <c r="J1185" s="5">
        <v>242</v>
      </c>
      <c r="K1185" s="5">
        <v>346.06</v>
      </c>
    </row>
    <row r="1186" spans="1:11" ht="22.8" customHeight="1" x14ac:dyDescent="0.3">
      <c r="A1186" s="5" t="s">
        <v>58</v>
      </c>
      <c r="B1186" s="5">
        <v>2021</v>
      </c>
      <c r="C1186" s="5" t="s">
        <v>31</v>
      </c>
      <c r="D1186" s="5" t="s">
        <v>52</v>
      </c>
      <c r="E1186" s="5" t="s">
        <v>53</v>
      </c>
      <c r="F1186" s="5" t="s">
        <v>54</v>
      </c>
      <c r="G1186" s="5" t="s">
        <v>55</v>
      </c>
      <c r="H1186" s="5" t="s">
        <v>56</v>
      </c>
      <c r="I1186" s="5" t="s">
        <v>57</v>
      </c>
      <c r="J1186" s="5">
        <v>268</v>
      </c>
      <c r="K1186" s="5">
        <v>526.24</v>
      </c>
    </row>
    <row r="1187" spans="1:11" ht="22.8" customHeight="1" x14ac:dyDescent="0.3">
      <c r="A1187" s="5" t="s">
        <v>58</v>
      </c>
      <c r="B1187" s="5">
        <v>2021</v>
      </c>
      <c r="C1187" s="5" t="s">
        <v>31</v>
      </c>
      <c r="D1187" s="5" t="s">
        <v>52</v>
      </c>
      <c r="E1187" s="5" t="s">
        <v>53</v>
      </c>
      <c r="F1187" s="5" t="s">
        <v>54</v>
      </c>
      <c r="G1187" s="5" t="s">
        <v>55</v>
      </c>
      <c r="H1187" s="5" t="s">
        <v>56</v>
      </c>
      <c r="I1187" s="5" t="s">
        <v>57</v>
      </c>
      <c r="J1187" s="5">
        <v>316</v>
      </c>
      <c r="K1187" s="5">
        <v>526.24</v>
      </c>
    </row>
    <row r="1188" spans="1:11" ht="22.8" customHeight="1" x14ac:dyDescent="0.3">
      <c r="A1188" s="5" t="s">
        <v>51</v>
      </c>
      <c r="B1188" s="5">
        <v>2021</v>
      </c>
      <c r="C1188" s="5" t="s">
        <v>31</v>
      </c>
      <c r="D1188" s="5" t="s">
        <v>52</v>
      </c>
      <c r="E1188" s="5" t="s">
        <v>53</v>
      </c>
      <c r="F1188" s="5" t="s">
        <v>54</v>
      </c>
      <c r="G1188" s="5" t="s">
        <v>55</v>
      </c>
      <c r="H1188" s="5" t="s">
        <v>56</v>
      </c>
      <c r="I1188" s="5" t="s">
        <v>57</v>
      </c>
      <c r="J1188" s="5">
        <v>244</v>
      </c>
      <c r="K1188" s="5">
        <v>526.24</v>
      </c>
    </row>
    <row r="1189" spans="1:11" ht="22.8" customHeight="1" x14ac:dyDescent="0.3">
      <c r="A1189" s="5" t="s">
        <v>58</v>
      </c>
      <c r="B1189" s="5">
        <v>2021</v>
      </c>
      <c r="C1189" s="5" t="s">
        <v>31</v>
      </c>
      <c r="D1189" s="5" t="s">
        <v>52</v>
      </c>
      <c r="E1189" s="5" t="s">
        <v>53</v>
      </c>
      <c r="F1189" s="5" t="s">
        <v>54</v>
      </c>
      <c r="G1189" s="5" t="s">
        <v>55</v>
      </c>
      <c r="H1189" s="5" t="s">
        <v>56</v>
      </c>
      <c r="I1189" s="5" t="s">
        <v>57</v>
      </c>
      <c r="J1189" s="5">
        <v>999</v>
      </c>
      <c r="K1189" s="5">
        <v>1428.57</v>
      </c>
    </row>
    <row r="1190" spans="1:11" ht="22.8" customHeight="1" x14ac:dyDescent="0.3">
      <c r="A1190" s="5" t="s">
        <v>60</v>
      </c>
      <c r="B1190" s="5">
        <v>2021</v>
      </c>
      <c r="C1190" s="5" t="s">
        <v>31</v>
      </c>
      <c r="D1190" s="5" t="s">
        <v>52</v>
      </c>
      <c r="E1190" s="5" t="s">
        <v>53</v>
      </c>
      <c r="F1190" s="5" t="s">
        <v>54</v>
      </c>
      <c r="G1190" s="5" t="s">
        <v>55</v>
      </c>
      <c r="H1190" s="5" t="s">
        <v>56</v>
      </c>
      <c r="I1190" s="5" t="s">
        <v>57</v>
      </c>
      <c r="J1190" s="5">
        <v>1032</v>
      </c>
      <c r="K1190" s="5">
        <v>1475.76</v>
      </c>
    </row>
    <row r="1191" spans="1:11" ht="22.8" customHeight="1" x14ac:dyDescent="0.3">
      <c r="A1191" s="5" t="s">
        <v>58</v>
      </c>
      <c r="B1191" s="5">
        <v>2021</v>
      </c>
      <c r="C1191" s="5" t="s">
        <v>31</v>
      </c>
      <c r="D1191" s="5" t="s">
        <v>52</v>
      </c>
      <c r="E1191" s="5" t="s">
        <v>53</v>
      </c>
      <c r="F1191" s="5" t="s">
        <v>54</v>
      </c>
      <c r="G1191" s="5" t="s">
        <v>55</v>
      </c>
      <c r="H1191" s="5" t="s">
        <v>56</v>
      </c>
      <c r="I1191" s="5" t="s">
        <v>57</v>
      </c>
      <c r="J1191" s="5">
        <v>246</v>
      </c>
      <c r="K1191" s="5">
        <v>351.78</v>
      </c>
    </row>
    <row r="1192" spans="1:11" ht="22.8" customHeight="1" x14ac:dyDescent="0.3">
      <c r="A1192" s="5" t="s">
        <v>58</v>
      </c>
      <c r="B1192" s="5">
        <v>2021</v>
      </c>
      <c r="C1192" s="5" t="s">
        <v>31</v>
      </c>
      <c r="D1192" s="5" t="s">
        <v>52</v>
      </c>
      <c r="E1192" s="5" t="s">
        <v>53</v>
      </c>
      <c r="F1192" s="5" t="s">
        <v>54</v>
      </c>
      <c r="G1192" s="5" t="s">
        <v>55</v>
      </c>
      <c r="H1192" s="5" t="s">
        <v>56</v>
      </c>
      <c r="I1192" s="5" t="s">
        <v>57</v>
      </c>
      <c r="J1192" s="5">
        <v>273</v>
      </c>
      <c r="K1192" s="5">
        <v>390.39</v>
      </c>
    </row>
    <row r="1193" spans="1:11" ht="22.8" customHeight="1" x14ac:dyDescent="0.3">
      <c r="A1193" s="5" t="s">
        <v>60</v>
      </c>
      <c r="B1193" s="5">
        <v>2021</v>
      </c>
      <c r="C1193" s="5" t="s">
        <v>31</v>
      </c>
      <c r="D1193" s="5" t="s">
        <v>52</v>
      </c>
      <c r="E1193" s="5" t="s">
        <v>53</v>
      </c>
      <c r="F1193" s="5" t="s">
        <v>54</v>
      </c>
      <c r="G1193" s="5" t="s">
        <v>55</v>
      </c>
      <c r="H1193" s="5" t="s">
        <v>56</v>
      </c>
      <c r="I1193" s="5" t="s">
        <v>57</v>
      </c>
      <c r="J1193" s="5">
        <v>315</v>
      </c>
      <c r="K1193" s="5">
        <v>450.45</v>
      </c>
    </row>
    <row r="1194" spans="1:11" ht="22.8" customHeight="1" x14ac:dyDescent="0.3">
      <c r="A1194" s="5" t="s">
        <v>58</v>
      </c>
      <c r="B1194" s="5">
        <v>2021</v>
      </c>
      <c r="C1194" s="5" t="s">
        <v>31</v>
      </c>
      <c r="D1194" s="5" t="s">
        <v>52</v>
      </c>
      <c r="E1194" s="5" t="s">
        <v>53</v>
      </c>
      <c r="F1194" s="5" t="s">
        <v>54</v>
      </c>
      <c r="G1194" s="5" t="s">
        <v>55</v>
      </c>
      <c r="H1194" s="5" t="s">
        <v>56</v>
      </c>
      <c r="I1194" s="5" t="s">
        <v>57</v>
      </c>
      <c r="J1194" s="5">
        <v>243</v>
      </c>
      <c r="K1194" s="5">
        <v>347.49</v>
      </c>
    </row>
    <row r="1195" spans="1:11" ht="22.8" customHeight="1" x14ac:dyDescent="0.3">
      <c r="A1195" s="5" t="s">
        <v>51</v>
      </c>
      <c r="B1195" s="5">
        <v>2021</v>
      </c>
      <c r="C1195" s="5" t="s">
        <v>31</v>
      </c>
      <c r="D1195" s="5" t="s">
        <v>52</v>
      </c>
      <c r="E1195" s="5" t="s">
        <v>53</v>
      </c>
      <c r="F1195" s="5" t="s">
        <v>54</v>
      </c>
      <c r="G1195" s="5" t="s">
        <v>55</v>
      </c>
      <c r="H1195" s="5" t="s">
        <v>56</v>
      </c>
      <c r="I1195" s="5" t="s">
        <v>57</v>
      </c>
      <c r="J1195" s="5">
        <v>780</v>
      </c>
      <c r="K1195" s="5">
        <v>1115.4000000000001</v>
      </c>
    </row>
    <row r="1196" spans="1:11" ht="22.8" customHeight="1" x14ac:dyDescent="0.3">
      <c r="A1196" s="5" t="s">
        <v>60</v>
      </c>
      <c r="B1196" s="5">
        <v>2021</v>
      </c>
      <c r="C1196" s="5" t="s">
        <v>31</v>
      </c>
      <c r="D1196" s="5" t="s">
        <v>52</v>
      </c>
      <c r="E1196" s="5" t="s">
        <v>53</v>
      </c>
      <c r="F1196" s="5" t="s">
        <v>54</v>
      </c>
      <c r="G1196" s="5" t="s">
        <v>55</v>
      </c>
      <c r="H1196" s="5" t="s">
        <v>56</v>
      </c>
      <c r="I1196" s="5" t="s">
        <v>57</v>
      </c>
      <c r="J1196" s="5">
        <v>813</v>
      </c>
      <c r="K1196" s="5">
        <v>1162.5899999999999</v>
      </c>
    </row>
    <row r="1197" spans="1:11" ht="22.8" customHeight="1" x14ac:dyDescent="0.3">
      <c r="A1197" s="5" t="s">
        <v>58</v>
      </c>
      <c r="B1197" s="5">
        <v>2021</v>
      </c>
      <c r="C1197" s="5" t="s">
        <v>31</v>
      </c>
      <c r="D1197" s="5" t="s">
        <v>52</v>
      </c>
      <c r="E1197" s="5" t="s">
        <v>53</v>
      </c>
      <c r="F1197" s="5" t="s">
        <v>54</v>
      </c>
      <c r="G1197" s="5" t="s">
        <v>55</v>
      </c>
      <c r="H1197" s="5" t="s">
        <v>56</v>
      </c>
      <c r="I1197" s="5" t="s">
        <v>57</v>
      </c>
      <c r="J1197" s="5">
        <v>867</v>
      </c>
      <c r="K1197" s="5">
        <v>1239.81</v>
      </c>
    </row>
    <row r="1198" spans="1:11" ht="22.8" customHeight="1" x14ac:dyDescent="0.3">
      <c r="A1198" s="5" t="s">
        <v>58</v>
      </c>
      <c r="B1198" s="5">
        <v>2021</v>
      </c>
      <c r="C1198" s="5" t="s">
        <v>31</v>
      </c>
      <c r="D1198" s="5" t="s">
        <v>52</v>
      </c>
      <c r="E1198" s="5" t="s">
        <v>53</v>
      </c>
      <c r="F1198" s="5" t="s">
        <v>54</v>
      </c>
      <c r="G1198" s="5" t="s">
        <v>55</v>
      </c>
      <c r="H1198" s="5" t="s">
        <v>56</v>
      </c>
      <c r="I1198" s="5" t="s">
        <v>57</v>
      </c>
      <c r="J1198" s="5">
        <v>269</v>
      </c>
      <c r="K1198" s="5">
        <v>384.67</v>
      </c>
    </row>
    <row r="1199" spans="1:11" ht="22.8" customHeight="1" x14ac:dyDescent="0.3">
      <c r="A1199" s="5" t="s">
        <v>51</v>
      </c>
      <c r="B1199" s="5">
        <v>2021</v>
      </c>
      <c r="C1199" s="5" t="s">
        <v>31</v>
      </c>
      <c r="D1199" s="5" t="s">
        <v>52</v>
      </c>
      <c r="E1199" s="5" t="s">
        <v>53</v>
      </c>
      <c r="F1199" s="5" t="s">
        <v>54</v>
      </c>
      <c r="G1199" s="5" t="s">
        <v>55</v>
      </c>
      <c r="H1199" s="5" t="s">
        <v>56</v>
      </c>
      <c r="I1199" s="5" t="s">
        <v>57</v>
      </c>
      <c r="J1199" s="5">
        <v>317</v>
      </c>
      <c r="K1199" s="5">
        <v>453.31</v>
      </c>
    </row>
    <row r="1200" spans="1:11" ht="22.8" customHeight="1" x14ac:dyDescent="0.3">
      <c r="A1200" s="5" t="s">
        <v>51</v>
      </c>
      <c r="B1200" s="5">
        <v>2021</v>
      </c>
      <c r="C1200" s="5" t="s">
        <v>31</v>
      </c>
      <c r="D1200" s="5" t="s">
        <v>52</v>
      </c>
      <c r="E1200" s="5" t="s">
        <v>53</v>
      </c>
      <c r="F1200" s="5" t="s">
        <v>54</v>
      </c>
      <c r="G1200" s="5" t="s">
        <v>55</v>
      </c>
      <c r="H1200" s="5" t="s">
        <v>56</v>
      </c>
      <c r="I1200" s="5" t="s">
        <v>57</v>
      </c>
      <c r="J1200" s="5">
        <v>245</v>
      </c>
      <c r="K1200" s="5">
        <v>350.35</v>
      </c>
    </row>
    <row r="1201" spans="1:11" ht="22.8" customHeight="1" x14ac:dyDescent="0.3">
      <c r="A1201" s="5" t="s">
        <v>51</v>
      </c>
      <c r="B1201" s="5">
        <v>2021</v>
      </c>
      <c r="C1201" s="5" t="s">
        <v>34</v>
      </c>
      <c r="D1201" s="5" t="s">
        <v>52</v>
      </c>
      <c r="E1201" s="5" t="s">
        <v>53</v>
      </c>
      <c r="F1201" s="5" t="s">
        <v>54</v>
      </c>
      <c r="G1201" s="5" t="s">
        <v>55</v>
      </c>
      <c r="H1201" s="5" t="s">
        <v>56</v>
      </c>
      <c r="I1201" s="5" t="s">
        <v>57</v>
      </c>
      <c r="J1201" s="5">
        <v>260</v>
      </c>
      <c r="K1201" s="5">
        <v>371.8</v>
      </c>
    </row>
    <row r="1202" spans="1:11" ht="22.8" customHeight="1" x14ac:dyDescent="0.3">
      <c r="A1202" s="5" t="s">
        <v>51</v>
      </c>
      <c r="B1202" s="5">
        <v>2021</v>
      </c>
      <c r="C1202" s="5" t="s">
        <v>34</v>
      </c>
      <c r="D1202" s="5" t="s">
        <v>52</v>
      </c>
      <c r="E1202" s="5" t="s">
        <v>53</v>
      </c>
      <c r="F1202" s="5" t="s">
        <v>54</v>
      </c>
      <c r="G1202" s="5" t="s">
        <v>55</v>
      </c>
      <c r="H1202" s="5" t="s">
        <v>56</v>
      </c>
      <c r="I1202" s="5" t="s">
        <v>57</v>
      </c>
      <c r="J1202" s="5">
        <v>308</v>
      </c>
      <c r="K1202" s="5">
        <v>440.44</v>
      </c>
    </row>
    <row r="1203" spans="1:11" ht="22.8" customHeight="1" x14ac:dyDescent="0.3">
      <c r="A1203" s="5" t="s">
        <v>60</v>
      </c>
      <c r="B1203" s="5">
        <v>2021</v>
      </c>
      <c r="C1203" s="5" t="s">
        <v>34</v>
      </c>
      <c r="D1203" s="5" t="s">
        <v>52</v>
      </c>
      <c r="E1203" s="5" t="s">
        <v>53</v>
      </c>
      <c r="F1203" s="5" t="s">
        <v>54</v>
      </c>
      <c r="G1203" s="5" t="s">
        <v>55</v>
      </c>
      <c r="H1203" s="5" t="s">
        <v>56</v>
      </c>
      <c r="I1203" s="5" t="s">
        <v>57</v>
      </c>
      <c r="J1203" s="5">
        <v>262</v>
      </c>
      <c r="K1203" s="5">
        <v>526.24</v>
      </c>
    </row>
    <row r="1204" spans="1:11" ht="22.8" customHeight="1" x14ac:dyDescent="0.3">
      <c r="A1204" s="5" t="s">
        <v>61</v>
      </c>
      <c r="B1204" s="5">
        <v>2021</v>
      </c>
      <c r="C1204" s="5" t="s">
        <v>34</v>
      </c>
      <c r="D1204" s="5" t="s">
        <v>52</v>
      </c>
      <c r="E1204" s="5" t="s">
        <v>53</v>
      </c>
      <c r="F1204" s="5" t="s">
        <v>54</v>
      </c>
      <c r="G1204" s="5" t="s">
        <v>55</v>
      </c>
      <c r="H1204" s="5" t="s">
        <v>56</v>
      </c>
      <c r="I1204" s="5" t="s">
        <v>57</v>
      </c>
      <c r="J1204" s="5">
        <v>304</v>
      </c>
      <c r="K1204" s="5">
        <v>526.24</v>
      </c>
    </row>
    <row r="1205" spans="1:11" ht="22.8" customHeight="1" x14ac:dyDescent="0.3">
      <c r="A1205" s="5" t="s">
        <v>58</v>
      </c>
      <c r="B1205" s="5">
        <v>2021</v>
      </c>
      <c r="C1205" s="5" t="s">
        <v>34</v>
      </c>
      <c r="D1205" s="5" t="s">
        <v>52</v>
      </c>
      <c r="E1205" s="5" t="s">
        <v>53</v>
      </c>
      <c r="F1205" s="5" t="s">
        <v>54</v>
      </c>
      <c r="G1205" s="5" t="s">
        <v>55</v>
      </c>
      <c r="H1205" s="5" t="s">
        <v>56</v>
      </c>
      <c r="I1205" s="5" t="s">
        <v>57</v>
      </c>
      <c r="J1205" s="5">
        <v>232</v>
      </c>
      <c r="K1205" s="5">
        <v>526.24</v>
      </c>
    </row>
    <row r="1206" spans="1:11" ht="22.8" customHeight="1" x14ac:dyDescent="0.3">
      <c r="A1206" s="5" t="s">
        <v>58</v>
      </c>
      <c r="B1206" s="5">
        <v>2021</v>
      </c>
      <c r="C1206" s="5" t="s">
        <v>34</v>
      </c>
      <c r="D1206" s="5" t="s">
        <v>52</v>
      </c>
      <c r="E1206" s="5" t="s">
        <v>53</v>
      </c>
      <c r="F1206" s="5" t="s">
        <v>54</v>
      </c>
      <c r="G1206" s="5" t="s">
        <v>55</v>
      </c>
      <c r="H1206" s="5" t="s">
        <v>56</v>
      </c>
      <c r="I1206" s="5" t="s">
        <v>57</v>
      </c>
      <c r="J1206" s="5">
        <v>1001</v>
      </c>
      <c r="K1206" s="5">
        <v>1431.43</v>
      </c>
    </row>
    <row r="1207" spans="1:11" ht="22.8" customHeight="1" x14ac:dyDescent="0.3">
      <c r="A1207" s="5" t="s">
        <v>58</v>
      </c>
      <c r="B1207" s="5">
        <v>2021</v>
      </c>
      <c r="C1207" s="5" t="s">
        <v>34</v>
      </c>
      <c r="D1207" s="5" t="s">
        <v>52</v>
      </c>
      <c r="E1207" s="5" t="s">
        <v>53</v>
      </c>
      <c r="F1207" s="5" t="s">
        <v>54</v>
      </c>
      <c r="G1207" s="5" t="s">
        <v>55</v>
      </c>
      <c r="H1207" s="5" t="s">
        <v>56</v>
      </c>
      <c r="I1207" s="5" t="s">
        <v>57</v>
      </c>
      <c r="J1207" s="5">
        <v>1034</v>
      </c>
      <c r="K1207" s="5">
        <v>1478.62</v>
      </c>
    </row>
    <row r="1208" spans="1:11" ht="22.8" customHeight="1" x14ac:dyDescent="0.3">
      <c r="A1208" s="5" t="s">
        <v>51</v>
      </c>
      <c r="B1208" s="5">
        <v>2021</v>
      </c>
      <c r="C1208" s="5" t="s">
        <v>34</v>
      </c>
      <c r="D1208" s="5" t="s">
        <v>52</v>
      </c>
      <c r="E1208" s="5" t="s">
        <v>53</v>
      </c>
      <c r="F1208" s="5" t="s">
        <v>54</v>
      </c>
      <c r="G1208" s="5" t="s">
        <v>55</v>
      </c>
      <c r="H1208" s="5" t="s">
        <v>56</v>
      </c>
      <c r="I1208" s="5" t="s">
        <v>57</v>
      </c>
      <c r="J1208" s="5">
        <v>234</v>
      </c>
      <c r="K1208" s="5">
        <v>334.62</v>
      </c>
    </row>
    <row r="1209" spans="1:11" ht="22.8" customHeight="1" x14ac:dyDescent="0.3">
      <c r="A1209" s="5" t="s">
        <v>51</v>
      </c>
      <c r="B1209" s="5">
        <v>2021</v>
      </c>
      <c r="C1209" s="5" t="s">
        <v>34</v>
      </c>
      <c r="D1209" s="5" t="s">
        <v>52</v>
      </c>
      <c r="E1209" s="5" t="s">
        <v>53</v>
      </c>
      <c r="F1209" s="5" t="s">
        <v>54</v>
      </c>
      <c r="G1209" s="5" t="s">
        <v>55</v>
      </c>
      <c r="H1209" s="5" t="s">
        <v>56</v>
      </c>
      <c r="I1209" s="5" t="s">
        <v>57</v>
      </c>
      <c r="J1209" s="5">
        <v>261</v>
      </c>
      <c r="K1209" s="5">
        <v>373.23</v>
      </c>
    </row>
    <row r="1210" spans="1:11" ht="22.8" customHeight="1" x14ac:dyDescent="0.3">
      <c r="A1210" s="5" t="s">
        <v>60</v>
      </c>
      <c r="B1210" s="5">
        <v>2021</v>
      </c>
      <c r="C1210" s="5" t="s">
        <v>34</v>
      </c>
      <c r="D1210" s="5" t="s">
        <v>52</v>
      </c>
      <c r="E1210" s="5" t="s">
        <v>53</v>
      </c>
      <c r="F1210" s="5" t="s">
        <v>54</v>
      </c>
      <c r="G1210" s="5" t="s">
        <v>55</v>
      </c>
      <c r="H1210" s="5" t="s">
        <v>56</v>
      </c>
      <c r="I1210" s="5" t="s">
        <v>57</v>
      </c>
      <c r="J1210" s="5">
        <v>309</v>
      </c>
      <c r="K1210" s="5">
        <v>441.87</v>
      </c>
    </row>
    <row r="1211" spans="1:11" ht="22.8" customHeight="1" x14ac:dyDescent="0.3">
      <c r="A1211" s="5" t="s">
        <v>58</v>
      </c>
      <c r="B1211" s="5">
        <v>2021</v>
      </c>
      <c r="C1211" s="5" t="s">
        <v>34</v>
      </c>
      <c r="D1211" s="5" t="s">
        <v>52</v>
      </c>
      <c r="E1211" s="5" t="s">
        <v>53</v>
      </c>
      <c r="F1211" s="5" t="s">
        <v>54</v>
      </c>
      <c r="G1211" s="5" t="s">
        <v>55</v>
      </c>
      <c r="H1211" s="5" t="s">
        <v>56</v>
      </c>
      <c r="I1211" s="5" t="s">
        <v>57</v>
      </c>
      <c r="J1211" s="5">
        <v>231</v>
      </c>
      <c r="K1211" s="5">
        <v>330.33</v>
      </c>
    </row>
    <row r="1212" spans="1:11" ht="22.8" customHeight="1" x14ac:dyDescent="0.3">
      <c r="A1212" s="5" t="s">
        <v>58</v>
      </c>
      <c r="B1212" s="5">
        <v>2021</v>
      </c>
      <c r="C1212" s="5" t="s">
        <v>34</v>
      </c>
      <c r="D1212" s="5" t="s">
        <v>52</v>
      </c>
      <c r="E1212" s="5" t="s">
        <v>53</v>
      </c>
      <c r="F1212" s="5" t="s">
        <v>54</v>
      </c>
      <c r="G1212" s="5" t="s">
        <v>55</v>
      </c>
      <c r="H1212" s="5" t="s">
        <v>56</v>
      </c>
      <c r="I1212" s="5" t="s">
        <v>57</v>
      </c>
      <c r="J1212" s="5">
        <v>782</v>
      </c>
      <c r="K1212" s="5">
        <v>1118.26</v>
      </c>
    </row>
    <row r="1213" spans="1:11" ht="22.8" customHeight="1" x14ac:dyDescent="0.3">
      <c r="A1213" s="5" t="s">
        <v>51</v>
      </c>
      <c r="B1213" s="5">
        <v>2021</v>
      </c>
      <c r="C1213" s="5" t="s">
        <v>34</v>
      </c>
      <c r="D1213" s="5" t="s">
        <v>52</v>
      </c>
      <c r="E1213" s="5" t="s">
        <v>53</v>
      </c>
      <c r="F1213" s="5" t="s">
        <v>54</v>
      </c>
      <c r="G1213" s="5" t="s">
        <v>55</v>
      </c>
      <c r="H1213" s="5" t="s">
        <v>56</v>
      </c>
      <c r="I1213" s="5" t="s">
        <v>57</v>
      </c>
      <c r="J1213" s="5">
        <v>815</v>
      </c>
      <c r="K1213" s="5">
        <v>1165.45</v>
      </c>
    </row>
    <row r="1214" spans="1:11" ht="22.8" customHeight="1" x14ac:dyDescent="0.3">
      <c r="A1214" s="5" t="s">
        <v>60</v>
      </c>
      <c r="B1214" s="5">
        <v>2021</v>
      </c>
      <c r="C1214" s="5" t="s">
        <v>34</v>
      </c>
      <c r="D1214" s="5" t="s">
        <v>52</v>
      </c>
      <c r="E1214" s="5" t="s">
        <v>53</v>
      </c>
      <c r="F1214" s="5" t="s">
        <v>54</v>
      </c>
      <c r="G1214" s="5" t="s">
        <v>55</v>
      </c>
      <c r="H1214" s="5" t="s">
        <v>56</v>
      </c>
      <c r="I1214" s="5" t="s">
        <v>57</v>
      </c>
      <c r="J1214" s="5">
        <v>868</v>
      </c>
      <c r="K1214" s="5">
        <v>1241.24</v>
      </c>
    </row>
    <row r="1215" spans="1:11" ht="22.8" customHeight="1" x14ac:dyDescent="0.3">
      <c r="A1215" s="5" t="s">
        <v>51</v>
      </c>
      <c r="B1215" s="5">
        <v>2021</v>
      </c>
      <c r="C1215" s="5" t="s">
        <v>34</v>
      </c>
      <c r="D1215" s="5" t="s">
        <v>52</v>
      </c>
      <c r="E1215" s="5" t="s">
        <v>53</v>
      </c>
      <c r="F1215" s="5" t="s">
        <v>54</v>
      </c>
      <c r="G1215" s="5" t="s">
        <v>55</v>
      </c>
      <c r="H1215" s="5" t="s">
        <v>56</v>
      </c>
      <c r="I1215" s="5" t="s">
        <v>57</v>
      </c>
      <c r="J1215" s="5">
        <v>305</v>
      </c>
      <c r="K1215" s="5">
        <v>436.15</v>
      </c>
    </row>
    <row r="1216" spans="1:11" ht="22.8" customHeight="1" x14ac:dyDescent="0.3">
      <c r="A1216" s="5" t="s">
        <v>51</v>
      </c>
      <c r="B1216" s="5">
        <v>2021</v>
      </c>
      <c r="C1216" s="5" t="s">
        <v>34</v>
      </c>
      <c r="D1216" s="5" t="s">
        <v>52</v>
      </c>
      <c r="E1216" s="5" t="s">
        <v>53</v>
      </c>
      <c r="F1216" s="5" t="s">
        <v>54</v>
      </c>
      <c r="G1216" s="5" t="s">
        <v>55</v>
      </c>
      <c r="H1216" s="5" t="s">
        <v>56</v>
      </c>
      <c r="I1216" s="5" t="s">
        <v>57</v>
      </c>
      <c r="J1216" s="5">
        <v>233</v>
      </c>
      <c r="K1216" s="5">
        <v>333.19</v>
      </c>
    </row>
    <row r="1217" spans="1:11" ht="22.8" customHeight="1" x14ac:dyDescent="0.3">
      <c r="A1217" s="5" t="s">
        <v>58</v>
      </c>
      <c r="B1217" s="5">
        <v>2021</v>
      </c>
      <c r="C1217" s="5" t="s">
        <v>40</v>
      </c>
      <c r="D1217" s="5" t="s">
        <v>64</v>
      </c>
      <c r="E1217" s="5" t="s">
        <v>53</v>
      </c>
      <c r="F1217" s="5" t="s">
        <v>54</v>
      </c>
      <c r="G1217" s="5" t="s">
        <v>55</v>
      </c>
      <c r="H1217" s="5" t="s">
        <v>56</v>
      </c>
      <c r="I1217" s="5" t="s">
        <v>59</v>
      </c>
      <c r="J1217" s="5">
        <v>266</v>
      </c>
      <c r="K1217" s="5">
        <v>380.38</v>
      </c>
    </row>
    <row r="1218" spans="1:11" ht="22.8" customHeight="1" x14ac:dyDescent="0.3">
      <c r="A1218" s="5" t="s">
        <v>58</v>
      </c>
      <c r="B1218" s="5">
        <v>2021</v>
      </c>
      <c r="C1218" s="5" t="s">
        <v>40</v>
      </c>
      <c r="D1218" s="5" t="s">
        <v>64</v>
      </c>
      <c r="E1218" s="5" t="s">
        <v>53</v>
      </c>
      <c r="F1218" s="5" t="s">
        <v>54</v>
      </c>
      <c r="G1218" s="5" t="s">
        <v>55</v>
      </c>
      <c r="H1218" s="5" t="s">
        <v>56</v>
      </c>
      <c r="I1218" s="5" t="s">
        <v>59</v>
      </c>
      <c r="J1218" s="5">
        <v>260</v>
      </c>
      <c r="K1218" s="5">
        <v>371.8</v>
      </c>
    </row>
    <row r="1219" spans="1:11" ht="22.8" customHeight="1" x14ac:dyDescent="0.3">
      <c r="A1219" s="5" t="s">
        <v>51</v>
      </c>
      <c r="B1219" s="5">
        <v>2021</v>
      </c>
      <c r="C1219" s="5" t="s">
        <v>40</v>
      </c>
      <c r="D1219" s="5" t="s">
        <v>64</v>
      </c>
      <c r="E1219" s="5" t="s">
        <v>53</v>
      </c>
      <c r="F1219" s="5" t="s">
        <v>54</v>
      </c>
      <c r="G1219" s="5" t="s">
        <v>55</v>
      </c>
      <c r="H1219" s="5" t="s">
        <v>56</v>
      </c>
      <c r="I1219" s="5" t="s">
        <v>59</v>
      </c>
      <c r="J1219" s="5">
        <v>254</v>
      </c>
      <c r="K1219" s="5">
        <v>363.22</v>
      </c>
    </row>
    <row r="1220" spans="1:11" ht="22.8" customHeight="1" x14ac:dyDescent="0.3">
      <c r="A1220" s="5" t="s">
        <v>51</v>
      </c>
      <c r="B1220" s="5">
        <v>2021</v>
      </c>
      <c r="C1220" s="5" t="s">
        <v>40</v>
      </c>
      <c r="D1220" s="5" t="s">
        <v>64</v>
      </c>
      <c r="E1220" s="5" t="s">
        <v>53</v>
      </c>
      <c r="F1220" s="5" t="s">
        <v>54</v>
      </c>
      <c r="G1220" s="5" t="s">
        <v>55</v>
      </c>
      <c r="H1220" s="5" t="s">
        <v>56</v>
      </c>
      <c r="I1220" s="5" t="s">
        <v>57</v>
      </c>
      <c r="J1220" s="5">
        <v>230</v>
      </c>
      <c r="K1220" s="5">
        <v>328.9</v>
      </c>
    </row>
    <row r="1221" spans="1:11" ht="22.8" customHeight="1" x14ac:dyDescent="0.3">
      <c r="A1221" s="5" t="s">
        <v>51</v>
      </c>
      <c r="B1221" s="5">
        <v>2021</v>
      </c>
      <c r="C1221" s="5" t="s">
        <v>40</v>
      </c>
      <c r="D1221" s="5" t="s">
        <v>64</v>
      </c>
      <c r="E1221" s="5" t="s">
        <v>53</v>
      </c>
      <c r="F1221" s="5" t="s">
        <v>54</v>
      </c>
      <c r="G1221" s="5" t="s">
        <v>55</v>
      </c>
      <c r="H1221" s="5" t="s">
        <v>56</v>
      </c>
      <c r="I1221" s="5" t="s">
        <v>57</v>
      </c>
      <c r="J1221" s="5">
        <v>272</v>
      </c>
      <c r="K1221" s="5">
        <v>388.96</v>
      </c>
    </row>
    <row r="1222" spans="1:11" ht="22.8" customHeight="1" x14ac:dyDescent="0.3">
      <c r="A1222" s="5" t="s">
        <v>60</v>
      </c>
      <c r="B1222" s="5">
        <v>2021</v>
      </c>
      <c r="C1222" s="5" t="s">
        <v>40</v>
      </c>
      <c r="D1222" s="5" t="s">
        <v>64</v>
      </c>
      <c r="E1222" s="5" t="s">
        <v>53</v>
      </c>
      <c r="F1222" s="5" t="s">
        <v>54</v>
      </c>
      <c r="G1222" s="5" t="s">
        <v>55</v>
      </c>
      <c r="H1222" s="5" t="s">
        <v>56</v>
      </c>
      <c r="I1222" s="5" t="s">
        <v>57</v>
      </c>
      <c r="J1222" s="5">
        <v>262</v>
      </c>
      <c r="K1222" s="5">
        <v>374.65999999999997</v>
      </c>
    </row>
    <row r="1223" spans="1:11" ht="22.8" customHeight="1" x14ac:dyDescent="0.3">
      <c r="A1223" s="5" t="s">
        <v>58</v>
      </c>
      <c r="B1223" s="5">
        <v>2021</v>
      </c>
      <c r="C1223" s="5" t="s">
        <v>40</v>
      </c>
      <c r="D1223" s="5" t="s">
        <v>64</v>
      </c>
      <c r="E1223" s="5" t="s">
        <v>53</v>
      </c>
      <c r="F1223" s="5" t="s">
        <v>54</v>
      </c>
      <c r="G1223" s="5" t="s">
        <v>55</v>
      </c>
      <c r="H1223" s="5" t="s">
        <v>56</v>
      </c>
      <c r="I1223" s="5" t="s">
        <v>57</v>
      </c>
      <c r="J1223" s="5">
        <v>256</v>
      </c>
      <c r="K1223" s="5">
        <v>366.08</v>
      </c>
    </row>
    <row r="1224" spans="1:11" ht="22.8" customHeight="1" x14ac:dyDescent="0.3">
      <c r="A1224" s="5" t="s">
        <v>60</v>
      </c>
      <c r="B1224" s="5">
        <v>2021</v>
      </c>
      <c r="C1224" s="5" t="s">
        <v>40</v>
      </c>
      <c r="D1224" s="5" t="s">
        <v>64</v>
      </c>
      <c r="E1224" s="5" t="s">
        <v>53</v>
      </c>
      <c r="F1224" s="5" t="s">
        <v>54</v>
      </c>
      <c r="G1224" s="5" t="s">
        <v>55</v>
      </c>
      <c r="H1224" s="5" t="s">
        <v>56</v>
      </c>
      <c r="I1224" s="5" t="s">
        <v>57</v>
      </c>
      <c r="J1224" s="5">
        <v>226</v>
      </c>
      <c r="K1224" s="5">
        <v>526.24</v>
      </c>
    </row>
    <row r="1225" spans="1:11" ht="22.8" customHeight="1" x14ac:dyDescent="0.3">
      <c r="A1225" s="5" t="s">
        <v>60</v>
      </c>
      <c r="B1225" s="5">
        <v>2021</v>
      </c>
      <c r="C1225" s="5" t="s">
        <v>40</v>
      </c>
      <c r="D1225" s="5" t="s">
        <v>64</v>
      </c>
      <c r="E1225" s="5" t="s">
        <v>53</v>
      </c>
      <c r="F1225" s="5" t="s">
        <v>54</v>
      </c>
      <c r="G1225" s="5" t="s">
        <v>55</v>
      </c>
      <c r="H1225" s="5" t="s">
        <v>56</v>
      </c>
      <c r="I1225" s="5" t="s">
        <v>57</v>
      </c>
      <c r="J1225" s="5">
        <v>274</v>
      </c>
      <c r="K1225" s="5">
        <v>526.24</v>
      </c>
    </row>
    <row r="1226" spans="1:11" ht="22.8" customHeight="1" x14ac:dyDescent="0.3">
      <c r="A1226" s="5" t="s">
        <v>62</v>
      </c>
      <c r="B1226" s="5">
        <v>2021</v>
      </c>
      <c r="C1226" s="5" t="s">
        <v>40</v>
      </c>
      <c r="D1226" s="5" t="s">
        <v>64</v>
      </c>
      <c r="E1226" s="5" t="s">
        <v>53</v>
      </c>
      <c r="F1226" s="5" t="s">
        <v>54</v>
      </c>
      <c r="G1226" s="5" t="s">
        <v>55</v>
      </c>
      <c r="H1226" s="5" t="s">
        <v>56</v>
      </c>
      <c r="I1226" s="5" t="s">
        <v>57</v>
      </c>
      <c r="J1226" s="5">
        <v>1006</v>
      </c>
      <c r="K1226" s="5">
        <v>1438.58</v>
      </c>
    </row>
    <row r="1227" spans="1:11" ht="22.8" customHeight="1" x14ac:dyDescent="0.3">
      <c r="A1227" s="5" t="s">
        <v>61</v>
      </c>
      <c r="B1227" s="5">
        <v>2021</v>
      </c>
      <c r="C1227" s="5" t="s">
        <v>40</v>
      </c>
      <c r="D1227" s="5" t="s">
        <v>64</v>
      </c>
      <c r="E1227" s="5" t="s">
        <v>53</v>
      </c>
      <c r="F1227" s="5" t="s">
        <v>54</v>
      </c>
      <c r="G1227" s="5" t="s">
        <v>55</v>
      </c>
      <c r="H1227" s="5" t="s">
        <v>56</v>
      </c>
      <c r="I1227" s="5" t="s">
        <v>57</v>
      </c>
      <c r="J1227" s="5">
        <v>1039</v>
      </c>
      <c r="K1227" s="5">
        <v>1485.77</v>
      </c>
    </row>
    <row r="1228" spans="1:11" ht="22.8" customHeight="1" x14ac:dyDescent="0.3">
      <c r="A1228" s="5" t="s">
        <v>61</v>
      </c>
      <c r="B1228" s="5">
        <v>2021</v>
      </c>
      <c r="C1228" s="5" t="s">
        <v>40</v>
      </c>
      <c r="D1228" s="5" t="s">
        <v>64</v>
      </c>
      <c r="E1228" s="5" t="s">
        <v>53</v>
      </c>
      <c r="F1228" s="5" t="s">
        <v>54</v>
      </c>
      <c r="G1228" s="5" t="s">
        <v>55</v>
      </c>
      <c r="H1228" s="5" t="s">
        <v>56</v>
      </c>
      <c r="I1228" s="5" t="s">
        <v>57</v>
      </c>
      <c r="J1228" s="5">
        <v>273</v>
      </c>
      <c r="K1228" s="5">
        <v>390.39</v>
      </c>
    </row>
    <row r="1229" spans="1:11" ht="22.8" customHeight="1" x14ac:dyDescent="0.3">
      <c r="A1229" s="5" t="s">
        <v>51</v>
      </c>
      <c r="B1229" s="5">
        <v>2021</v>
      </c>
      <c r="C1229" s="5" t="s">
        <v>40</v>
      </c>
      <c r="D1229" s="5" t="s">
        <v>64</v>
      </c>
      <c r="E1229" s="5" t="s">
        <v>53</v>
      </c>
      <c r="F1229" s="5" t="s">
        <v>54</v>
      </c>
      <c r="G1229" s="5" t="s">
        <v>55</v>
      </c>
      <c r="H1229" s="5" t="s">
        <v>56</v>
      </c>
      <c r="I1229" s="5" t="s">
        <v>57</v>
      </c>
      <c r="J1229" s="5">
        <v>265</v>
      </c>
      <c r="K1229" s="5">
        <v>378.95</v>
      </c>
    </row>
    <row r="1230" spans="1:11" ht="22.8" customHeight="1" x14ac:dyDescent="0.3">
      <c r="A1230" s="5" t="s">
        <v>62</v>
      </c>
      <c r="B1230" s="5">
        <v>2021</v>
      </c>
      <c r="C1230" s="5" t="s">
        <v>40</v>
      </c>
      <c r="D1230" s="5" t="s">
        <v>64</v>
      </c>
      <c r="E1230" s="5" t="s">
        <v>53</v>
      </c>
      <c r="F1230" s="5" t="s">
        <v>54</v>
      </c>
      <c r="G1230" s="5" t="s">
        <v>55</v>
      </c>
      <c r="H1230" s="5" t="s">
        <v>56</v>
      </c>
      <c r="I1230" s="5" t="s">
        <v>57</v>
      </c>
      <c r="J1230" s="5">
        <v>259</v>
      </c>
      <c r="K1230" s="5">
        <v>370.37</v>
      </c>
    </row>
    <row r="1231" spans="1:11" ht="22.8" customHeight="1" x14ac:dyDescent="0.3">
      <c r="A1231" s="5" t="s">
        <v>60</v>
      </c>
      <c r="B1231" s="5">
        <v>2021</v>
      </c>
      <c r="C1231" s="5" t="s">
        <v>40</v>
      </c>
      <c r="D1231" s="5" t="s">
        <v>64</v>
      </c>
      <c r="E1231" s="5" t="s">
        <v>53</v>
      </c>
      <c r="F1231" s="5" t="s">
        <v>54</v>
      </c>
      <c r="G1231" s="5" t="s">
        <v>55</v>
      </c>
      <c r="H1231" s="5" t="s">
        <v>56</v>
      </c>
      <c r="I1231" s="5" t="s">
        <v>57</v>
      </c>
      <c r="J1231" s="5">
        <v>253</v>
      </c>
      <c r="K1231" s="5">
        <v>361.78999999999996</v>
      </c>
    </row>
    <row r="1232" spans="1:11" ht="22.8" customHeight="1" x14ac:dyDescent="0.3">
      <c r="A1232" s="5" t="s">
        <v>60</v>
      </c>
      <c r="B1232" s="5">
        <v>2021</v>
      </c>
      <c r="C1232" s="5" t="s">
        <v>40</v>
      </c>
      <c r="D1232" s="5" t="s">
        <v>64</v>
      </c>
      <c r="E1232" s="5" t="s">
        <v>53</v>
      </c>
      <c r="F1232" s="5" t="s">
        <v>54</v>
      </c>
      <c r="G1232" s="5" t="s">
        <v>55</v>
      </c>
      <c r="H1232" s="5" t="s">
        <v>56</v>
      </c>
      <c r="I1232" s="5" t="s">
        <v>57</v>
      </c>
      <c r="J1232" s="5">
        <v>787</v>
      </c>
      <c r="K1232" s="5">
        <v>1125.4099999999999</v>
      </c>
    </row>
    <row r="1233" spans="1:11" ht="22.8" customHeight="1" x14ac:dyDescent="0.3">
      <c r="A1233" s="5" t="s">
        <v>60</v>
      </c>
      <c r="B1233" s="5">
        <v>2021</v>
      </c>
      <c r="C1233" s="5" t="s">
        <v>40</v>
      </c>
      <c r="D1233" s="5" t="s">
        <v>64</v>
      </c>
      <c r="E1233" s="5" t="s">
        <v>53</v>
      </c>
      <c r="F1233" s="5" t="s">
        <v>54</v>
      </c>
      <c r="G1233" s="5" t="s">
        <v>55</v>
      </c>
      <c r="H1233" s="5" t="s">
        <v>56</v>
      </c>
      <c r="I1233" s="5" t="s">
        <v>57</v>
      </c>
      <c r="J1233" s="5">
        <v>820</v>
      </c>
      <c r="K1233" s="5">
        <v>1172.5999999999999</v>
      </c>
    </row>
    <row r="1234" spans="1:11" ht="22.8" customHeight="1" x14ac:dyDescent="0.3">
      <c r="A1234" s="5" t="s">
        <v>51</v>
      </c>
      <c r="B1234" s="5">
        <v>2021</v>
      </c>
      <c r="C1234" s="5" t="s">
        <v>40</v>
      </c>
      <c r="D1234" s="5" t="s">
        <v>64</v>
      </c>
      <c r="E1234" s="5" t="s">
        <v>53</v>
      </c>
      <c r="F1234" s="5" t="s">
        <v>54</v>
      </c>
      <c r="G1234" s="5" t="s">
        <v>55</v>
      </c>
      <c r="H1234" s="5" t="s">
        <v>56</v>
      </c>
      <c r="I1234" s="5" t="s">
        <v>59</v>
      </c>
      <c r="J1234" s="5">
        <v>263</v>
      </c>
      <c r="K1234" s="5">
        <v>376.09000000000003</v>
      </c>
    </row>
    <row r="1235" spans="1:11" ht="22.8" customHeight="1" x14ac:dyDescent="0.3">
      <c r="A1235" s="5" t="s">
        <v>58</v>
      </c>
      <c r="B1235" s="5">
        <v>2021</v>
      </c>
      <c r="C1235" s="5" t="s">
        <v>40</v>
      </c>
      <c r="D1235" s="5" t="s">
        <v>64</v>
      </c>
      <c r="E1235" s="5" t="s">
        <v>53</v>
      </c>
      <c r="F1235" s="5" t="s">
        <v>54</v>
      </c>
      <c r="G1235" s="5" t="s">
        <v>55</v>
      </c>
      <c r="H1235" s="5" t="s">
        <v>56</v>
      </c>
      <c r="I1235" s="5" t="s">
        <v>59</v>
      </c>
      <c r="J1235" s="5">
        <v>257</v>
      </c>
      <c r="K1235" s="5">
        <v>367.51</v>
      </c>
    </row>
    <row r="1236" spans="1:11" ht="22.8" customHeight="1" x14ac:dyDescent="0.3">
      <c r="A1236" s="5" t="s">
        <v>51</v>
      </c>
      <c r="B1236" s="5">
        <v>2021</v>
      </c>
      <c r="C1236" s="5" t="s">
        <v>40</v>
      </c>
      <c r="D1236" s="5" t="s">
        <v>64</v>
      </c>
      <c r="E1236" s="5" t="s">
        <v>53</v>
      </c>
      <c r="F1236" s="5" t="s">
        <v>54</v>
      </c>
      <c r="G1236" s="5" t="s">
        <v>55</v>
      </c>
      <c r="H1236" s="5" t="s">
        <v>56</v>
      </c>
      <c r="I1236" s="5" t="s">
        <v>59</v>
      </c>
      <c r="J1236" s="5">
        <v>251</v>
      </c>
      <c r="K1236" s="5">
        <v>358.93</v>
      </c>
    </row>
    <row r="1237" spans="1:11" ht="22.8" customHeight="1" x14ac:dyDescent="0.3">
      <c r="A1237" s="5" t="s">
        <v>58</v>
      </c>
      <c r="B1237" s="5">
        <v>2021</v>
      </c>
      <c r="C1237" s="5" t="s">
        <v>40</v>
      </c>
      <c r="D1237" s="5" t="s">
        <v>64</v>
      </c>
      <c r="E1237" s="5" t="s">
        <v>53</v>
      </c>
      <c r="F1237" s="5" t="s">
        <v>54</v>
      </c>
      <c r="G1237" s="5" t="s">
        <v>55</v>
      </c>
      <c r="H1237" s="5" t="s">
        <v>56</v>
      </c>
      <c r="I1237" s="5" t="s">
        <v>57</v>
      </c>
      <c r="J1237" s="5">
        <v>227</v>
      </c>
      <c r="K1237" s="5">
        <v>324.61</v>
      </c>
    </row>
    <row r="1238" spans="1:11" ht="22.8" customHeight="1" x14ac:dyDescent="0.3">
      <c r="A1238" s="5" t="s">
        <v>58</v>
      </c>
      <c r="B1238" s="5">
        <v>2021</v>
      </c>
      <c r="C1238" s="5" t="s">
        <v>40</v>
      </c>
      <c r="D1238" s="5" t="s">
        <v>64</v>
      </c>
      <c r="E1238" s="5" t="s">
        <v>53</v>
      </c>
      <c r="F1238" s="5" t="s">
        <v>54</v>
      </c>
      <c r="G1238" s="5" t="s">
        <v>55</v>
      </c>
      <c r="H1238" s="5" t="s">
        <v>56</v>
      </c>
      <c r="I1238" s="5" t="s">
        <v>57</v>
      </c>
      <c r="J1238" s="5">
        <v>275</v>
      </c>
      <c r="K1238" s="5">
        <v>393.25</v>
      </c>
    </row>
    <row r="1239" spans="1:11" ht="22.8" customHeight="1" x14ac:dyDescent="0.3">
      <c r="A1239" s="5" t="s">
        <v>60</v>
      </c>
      <c r="B1239" s="5">
        <v>2021</v>
      </c>
      <c r="C1239" s="5" t="s">
        <v>39</v>
      </c>
      <c r="D1239" s="5" t="s">
        <v>64</v>
      </c>
      <c r="E1239" s="5" t="s">
        <v>53</v>
      </c>
      <c r="F1239" s="5" t="s">
        <v>54</v>
      </c>
      <c r="G1239" s="5" t="s">
        <v>55</v>
      </c>
      <c r="H1239" s="5" t="s">
        <v>56</v>
      </c>
      <c r="I1239" s="5" t="s">
        <v>59</v>
      </c>
      <c r="J1239" s="5">
        <v>278</v>
      </c>
      <c r="K1239" s="5">
        <v>397.53999999999996</v>
      </c>
    </row>
    <row r="1240" spans="1:11" ht="22.8" customHeight="1" x14ac:dyDescent="0.3">
      <c r="A1240" s="5" t="s">
        <v>58</v>
      </c>
      <c r="B1240" s="5">
        <v>2021</v>
      </c>
      <c r="C1240" s="5" t="s">
        <v>39</v>
      </c>
      <c r="D1240" s="5" t="s">
        <v>64</v>
      </c>
      <c r="E1240" s="5" t="s">
        <v>53</v>
      </c>
      <c r="F1240" s="5" t="s">
        <v>54</v>
      </c>
      <c r="G1240" s="5" t="s">
        <v>55</v>
      </c>
      <c r="H1240" s="5" t="s">
        <v>56</v>
      </c>
      <c r="I1240" s="5" t="s">
        <v>59</v>
      </c>
      <c r="J1240" s="5">
        <v>272</v>
      </c>
      <c r="K1240" s="5">
        <v>388.96</v>
      </c>
    </row>
    <row r="1241" spans="1:11" ht="22.8" customHeight="1" x14ac:dyDescent="0.3">
      <c r="A1241" s="5" t="s">
        <v>51</v>
      </c>
      <c r="B1241" s="5">
        <v>2021</v>
      </c>
      <c r="C1241" s="5" t="s">
        <v>39</v>
      </c>
      <c r="D1241" s="5" t="s">
        <v>64</v>
      </c>
      <c r="E1241" s="5" t="s">
        <v>53</v>
      </c>
      <c r="F1241" s="5" t="s">
        <v>54</v>
      </c>
      <c r="G1241" s="5" t="s">
        <v>55</v>
      </c>
      <c r="H1241" s="5" t="s">
        <v>56</v>
      </c>
      <c r="I1241" s="5" t="s">
        <v>57</v>
      </c>
      <c r="J1241" s="5">
        <v>278</v>
      </c>
      <c r="K1241" s="5">
        <v>397.53999999999996</v>
      </c>
    </row>
    <row r="1242" spans="1:11" ht="22.8" customHeight="1" x14ac:dyDescent="0.3">
      <c r="A1242" s="5" t="s">
        <v>58</v>
      </c>
      <c r="B1242" s="5">
        <v>2021</v>
      </c>
      <c r="C1242" s="5" t="s">
        <v>39</v>
      </c>
      <c r="D1242" s="5" t="s">
        <v>64</v>
      </c>
      <c r="E1242" s="5" t="s">
        <v>53</v>
      </c>
      <c r="F1242" s="5" t="s">
        <v>54</v>
      </c>
      <c r="G1242" s="5" t="s">
        <v>55</v>
      </c>
      <c r="H1242" s="5" t="s">
        <v>56</v>
      </c>
      <c r="I1242" s="5" t="s">
        <v>57</v>
      </c>
      <c r="J1242" s="5">
        <v>280</v>
      </c>
      <c r="K1242" s="5">
        <v>400.4</v>
      </c>
    </row>
    <row r="1243" spans="1:11" ht="22.8" customHeight="1" x14ac:dyDescent="0.3">
      <c r="A1243" s="5" t="s">
        <v>58</v>
      </c>
      <c r="B1243" s="5">
        <v>2021</v>
      </c>
      <c r="C1243" s="5" t="s">
        <v>39</v>
      </c>
      <c r="D1243" s="5" t="s">
        <v>64</v>
      </c>
      <c r="E1243" s="5" t="s">
        <v>53</v>
      </c>
      <c r="F1243" s="5" t="s">
        <v>54</v>
      </c>
      <c r="G1243" s="5" t="s">
        <v>55</v>
      </c>
      <c r="H1243" s="5" t="s">
        <v>56</v>
      </c>
      <c r="I1243" s="5" t="s">
        <v>57</v>
      </c>
      <c r="J1243" s="5">
        <v>274</v>
      </c>
      <c r="K1243" s="5">
        <v>391.82</v>
      </c>
    </row>
    <row r="1244" spans="1:11" ht="22.8" customHeight="1" x14ac:dyDescent="0.3">
      <c r="A1244" s="5" t="s">
        <v>51</v>
      </c>
      <c r="B1244" s="5">
        <v>2021</v>
      </c>
      <c r="C1244" s="5" t="s">
        <v>39</v>
      </c>
      <c r="D1244" s="5" t="s">
        <v>64</v>
      </c>
      <c r="E1244" s="5" t="s">
        <v>53</v>
      </c>
      <c r="F1244" s="5" t="s">
        <v>54</v>
      </c>
      <c r="G1244" s="5" t="s">
        <v>55</v>
      </c>
      <c r="H1244" s="5" t="s">
        <v>56</v>
      </c>
      <c r="I1244" s="5" t="s">
        <v>57</v>
      </c>
      <c r="J1244" s="5">
        <v>268</v>
      </c>
      <c r="K1244" s="5">
        <v>383.24</v>
      </c>
    </row>
    <row r="1245" spans="1:11" ht="22.8" customHeight="1" x14ac:dyDescent="0.3">
      <c r="A1245" s="5" t="s">
        <v>60</v>
      </c>
      <c r="B1245" s="5">
        <v>2021</v>
      </c>
      <c r="C1245" s="5" t="s">
        <v>39</v>
      </c>
      <c r="D1245" s="5" t="s">
        <v>64</v>
      </c>
      <c r="E1245" s="5" t="s">
        <v>53</v>
      </c>
      <c r="F1245" s="5" t="s">
        <v>54</v>
      </c>
      <c r="G1245" s="5" t="s">
        <v>55</v>
      </c>
      <c r="H1245" s="5" t="s">
        <v>56</v>
      </c>
      <c r="I1245" s="5" t="s">
        <v>57</v>
      </c>
      <c r="J1245" s="5">
        <v>232</v>
      </c>
      <c r="K1245" s="5">
        <v>526.24</v>
      </c>
    </row>
    <row r="1246" spans="1:11" ht="22.8" customHeight="1" x14ac:dyDescent="0.3">
      <c r="A1246" s="5" t="s">
        <v>51</v>
      </c>
      <c r="B1246" s="5">
        <v>2021</v>
      </c>
      <c r="C1246" s="5" t="s">
        <v>39</v>
      </c>
      <c r="D1246" s="5" t="s">
        <v>64</v>
      </c>
      <c r="E1246" s="5" t="s">
        <v>53</v>
      </c>
      <c r="F1246" s="5" t="s">
        <v>54</v>
      </c>
      <c r="G1246" s="5" t="s">
        <v>55</v>
      </c>
      <c r="H1246" s="5" t="s">
        <v>56</v>
      </c>
      <c r="I1246" s="5" t="s">
        <v>57</v>
      </c>
      <c r="J1246" s="5">
        <v>280</v>
      </c>
      <c r="K1246" s="5">
        <v>526.24</v>
      </c>
    </row>
    <row r="1247" spans="1:11" ht="22.8" customHeight="1" x14ac:dyDescent="0.3">
      <c r="A1247" s="5" t="s">
        <v>61</v>
      </c>
      <c r="B1247" s="5">
        <v>2021</v>
      </c>
      <c r="C1247" s="5" t="s">
        <v>39</v>
      </c>
      <c r="D1247" s="5" t="s">
        <v>64</v>
      </c>
      <c r="E1247" s="5" t="s">
        <v>53</v>
      </c>
      <c r="F1247" s="5" t="s">
        <v>54</v>
      </c>
      <c r="G1247" s="5" t="s">
        <v>55</v>
      </c>
      <c r="H1247" s="5" t="s">
        <v>56</v>
      </c>
      <c r="I1247" s="5" t="s">
        <v>57</v>
      </c>
      <c r="J1247" s="5">
        <v>1005</v>
      </c>
      <c r="K1247" s="5">
        <v>1437.15</v>
      </c>
    </row>
    <row r="1248" spans="1:11" ht="22.8" customHeight="1" x14ac:dyDescent="0.3">
      <c r="A1248" s="5" t="s">
        <v>58</v>
      </c>
      <c r="B1248" s="5">
        <v>2021</v>
      </c>
      <c r="C1248" s="5" t="s">
        <v>39</v>
      </c>
      <c r="D1248" s="5" t="s">
        <v>64</v>
      </c>
      <c r="E1248" s="5" t="s">
        <v>53</v>
      </c>
      <c r="F1248" s="5" t="s">
        <v>54</v>
      </c>
      <c r="G1248" s="5" t="s">
        <v>55</v>
      </c>
      <c r="H1248" s="5" t="s">
        <v>56</v>
      </c>
      <c r="I1248" s="5" t="s">
        <v>57</v>
      </c>
      <c r="J1248" s="5">
        <v>1038</v>
      </c>
      <c r="K1248" s="5">
        <v>1484.34</v>
      </c>
    </row>
    <row r="1249" spans="1:11" ht="22.8" customHeight="1" x14ac:dyDescent="0.3">
      <c r="A1249" s="5" t="s">
        <v>51</v>
      </c>
      <c r="B1249" s="5">
        <v>2021</v>
      </c>
      <c r="C1249" s="5" t="s">
        <v>39</v>
      </c>
      <c r="D1249" s="5" t="s">
        <v>64</v>
      </c>
      <c r="E1249" s="5" t="s">
        <v>53</v>
      </c>
      <c r="F1249" s="5" t="s">
        <v>54</v>
      </c>
      <c r="G1249" s="5" t="s">
        <v>55</v>
      </c>
      <c r="H1249" s="5" t="s">
        <v>56</v>
      </c>
      <c r="I1249" s="5" t="s">
        <v>57</v>
      </c>
      <c r="J1249" s="5">
        <v>231</v>
      </c>
      <c r="K1249" s="5">
        <v>330.33</v>
      </c>
    </row>
    <row r="1250" spans="1:11" ht="22.8" customHeight="1" x14ac:dyDescent="0.3">
      <c r="A1250" s="5" t="s">
        <v>58</v>
      </c>
      <c r="B1250" s="5">
        <v>2021</v>
      </c>
      <c r="C1250" s="5" t="s">
        <v>39</v>
      </c>
      <c r="D1250" s="5" t="s">
        <v>64</v>
      </c>
      <c r="E1250" s="5" t="s">
        <v>53</v>
      </c>
      <c r="F1250" s="5" t="s">
        <v>54</v>
      </c>
      <c r="G1250" s="5" t="s">
        <v>55</v>
      </c>
      <c r="H1250" s="5" t="s">
        <v>56</v>
      </c>
      <c r="I1250" s="5" t="s">
        <v>57</v>
      </c>
      <c r="J1250" s="5">
        <v>279</v>
      </c>
      <c r="K1250" s="5">
        <v>398.97</v>
      </c>
    </row>
    <row r="1251" spans="1:11" ht="22.8" customHeight="1" x14ac:dyDescent="0.3">
      <c r="A1251" s="5" t="s">
        <v>61</v>
      </c>
      <c r="B1251" s="5">
        <v>2021</v>
      </c>
      <c r="C1251" s="5" t="s">
        <v>39</v>
      </c>
      <c r="D1251" s="5" t="s">
        <v>64</v>
      </c>
      <c r="E1251" s="5" t="s">
        <v>53</v>
      </c>
      <c r="F1251" s="5" t="s">
        <v>54</v>
      </c>
      <c r="G1251" s="5" t="s">
        <v>55</v>
      </c>
      <c r="H1251" s="5" t="s">
        <v>56</v>
      </c>
      <c r="I1251" s="5" t="s">
        <v>57</v>
      </c>
      <c r="J1251" s="5">
        <v>277</v>
      </c>
      <c r="K1251" s="5">
        <v>396.11</v>
      </c>
    </row>
    <row r="1252" spans="1:11" ht="22.8" customHeight="1" x14ac:dyDescent="0.3">
      <c r="A1252" s="5" t="s">
        <v>60</v>
      </c>
      <c r="B1252" s="5">
        <v>2021</v>
      </c>
      <c r="C1252" s="5" t="s">
        <v>39</v>
      </c>
      <c r="D1252" s="5" t="s">
        <v>64</v>
      </c>
      <c r="E1252" s="5" t="s">
        <v>53</v>
      </c>
      <c r="F1252" s="5" t="s">
        <v>54</v>
      </c>
      <c r="G1252" s="5" t="s">
        <v>55</v>
      </c>
      <c r="H1252" s="5" t="s">
        <v>56</v>
      </c>
      <c r="I1252" s="5" t="s">
        <v>57</v>
      </c>
      <c r="J1252" s="5">
        <v>271</v>
      </c>
      <c r="K1252" s="5">
        <v>387.53</v>
      </c>
    </row>
    <row r="1253" spans="1:11" ht="22.8" customHeight="1" x14ac:dyDescent="0.3">
      <c r="A1253" s="5" t="s">
        <v>58</v>
      </c>
      <c r="B1253" s="5">
        <v>2021</v>
      </c>
      <c r="C1253" s="5" t="s">
        <v>39</v>
      </c>
      <c r="D1253" s="5" t="s">
        <v>64</v>
      </c>
      <c r="E1253" s="5" t="s">
        <v>53</v>
      </c>
      <c r="F1253" s="5" t="s">
        <v>54</v>
      </c>
      <c r="G1253" s="5" t="s">
        <v>55</v>
      </c>
      <c r="H1253" s="5" t="s">
        <v>56</v>
      </c>
      <c r="I1253" s="5" t="s">
        <v>57</v>
      </c>
      <c r="J1253" s="5">
        <v>786</v>
      </c>
      <c r="K1253" s="5">
        <v>1123.98</v>
      </c>
    </row>
    <row r="1254" spans="1:11" ht="22.8" customHeight="1" x14ac:dyDescent="0.3">
      <c r="A1254" s="5" t="s">
        <v>58</v>
      </c>
      <c r="B1254" s="5">
        <v>2021</v>
      </c>
      <c r="C1254" s="5" t="s">
        <v>39</v>
      </c>
      <c r="D1254" s="5" t="s">
        <v>64</v>
      </c>
      <c r="E1254" s="5" t="s">
        <v>53</v>
      </c>
      <c r="F1254" s="5" t="s">
        <v>54</v>
      </c>
      <c r="G1254" s="5" t="s">
        <v>55</v>
      </c>
      <c r="H1254" s="5" t="s">
        <v>56</v>
      </c>
      <c r="I1254" s="5" t="s">
        <v>59</v>
      </c>
      <c r="J1254" s="5">
        <v>281</v>
      </c>
      <c r="K1254" s="5">
        <v>401.83</v>
      </c>
    </row>
    <row r="1255" spans="1:11" ht="22.8" customHeight="1" x14ac:dyDescent="0.3">
      <c r="A1255" s="5" t="s">
        <v>58</v>
      </c>
      <c r="B1255" s="5">
        <v>2021</v>
      </c>
      <c r="C1255" s="5" t="s">
        <v>39</v>
      </c>
      <c r="D1255" s="5" t="s">
        <v>64</v>
      </c>
      <c r="E1255" s="5" t="s">
        <v>53</v>
      </c>
      <c r="F1255" s="5" t="s">
        <v>54</v>
      </c>
      <c r="G1255" s="5" t="s">
        <v>55</v>
      </c>
      <c r="H1255" s="5" t="s">
        <v>56</v>
      </c>
      <c r="I1255" s="5" t="s">
        <v>59</v>
      </c>
      <c r="J1255" s="5">
        <v>275</v>
      </c>
      <c r="K1255" s="5">
        <v>393.25</v>
      </c>
    </row>
    <row r="1256" spans="1:11" ht="22.8" customHeight="1" x14ac:dyDescent="0.3">
      <c r="A1256" s="5" t="s">
        <v>62</v>
      </c>
      <c r="B1256" s="5">
        <v>2021</v>
      </c>
      <c r="C1256" s="5" t="s">
        <v>39</v>
      </c>
      <c r="D1256" s="5" t="s">
        <v>64</v>
      </c>
      <c r="E1256" s="5" t="s">
        <v>53</v>
      </c>
      <c r="F1256" s="5" t="s">
        <v>54</v>
      </c>
      <c r="G1256" s="5" t="s">
        <v>55</v>
      </c>
      <c r="H1256" s="5" t="s">
        <v>56</v>
      </c>
      <c r="I1256" s="5" t="s">
        <v>59</v>
      </c>
      <c r="J1256" s="5">
        <v>269</v>
      </c>
      <c r="K1256" s="5">
        <v>384.67</v>
      </c>
    </row>
    <row r="1257" spans="1:11" ht="22.8" customHeight="1" x14ac:dyDescent="0.3">
      <c r="A1257" s="5" t="s">
        <v>58</v>
      </c>
      <c r="B1257" s="5">
        <v>2021</v>
      </c>
      <c r="C1257" s="5" t="s">
        <v>39</v>
      </c>
      <c r="D1257" s="5" t="s">
        <v>64</v>
      </c>
      <c r="E1257" s="5" t="s">
        <v>53</v>
      </c>
      <c r="F1257" s="5" t="s">
        <v>54</v>
      </c>
      <c r="G1257" s="5" t="s">
        <v>55</v>
      </c>
      <c r="H1257" s="5" t="s">
        <v>56</v>
      </c>
      <c r="I1257" s="5" t="s">
        <v>57</v>
      </c>
      <c r="J1257" s="5">
        <v>233</v>
      </c>
      <c r="K1257" s="5">
        <v>333.19</v>
      </c>
    </row>
    <row r="1258" spans="1:11" ht="22.8" customHeight="1" x14ac:dyDescent="0.3">
      <c r="A1258" s="5" t="s">
        <v>60</v>
      </c>
      <c r="B1258" s="5">
        <v>2021</v>
      </c>
      <c r="C1258" s="5" t="s">
        <v>39</v>
      </c>
      <c r="D1258" s="5" t="s">
        <v>64</v>
      </c>
      <c r="E1258" s="5" t="s">
        <v>53</v>
      </c>
      <c r="F1258" s="5" t="s">
        <v>54</v>
      </c>
      <c r="G1258" s="5" t="s">
        <v>55</v>
      </c>
      <c r="H1258" s="5" t="s">
        <v>56</v>
      </c>
      <c r="I1258" s="5" t="s">
        <v>57</v>
      </c>
      <c r="J1258" s="5">
        <v>281</v>
      </c>
      <c r="K1258" s="5">
        <v>401.83</v>
      </c>
    </row>
    <row r="1259" spans="1:11" ht="22.8" customHeight="1" x14ac:dyDescent="0.3">
      <c r="A1259" s="5" t="s">
        <v>60</v>
      </c>
      <c r="B1259" s="5">
        <v>2021</v>
      </c>
      <c r="C1259" s="5" t="s">
        <v>38</v>
      </c>
      <c r="D1259" s="5" t="s">
        <v>64</v>
      </c>
      <c r="E1259" s="5" t="s">
        <v>53</v>
      </c>
      <c r="F1259" s="5" t="s">
        <v>54</v>
      </c>
      <c r="G1259" s="5" t="s">
        <v>55</v>
      </c>
      <c r="H1259" s="5" t="s">
        <v>56</v>
      </c>
      <c r="I1259" s="5" t="s">
        <v>59</v>
      </c>
      <c r="J1259" s="5">
        <v>284</v>
      </c>
      <c r="K1259" s="5">
        <v>406.12</v>
      </c>
    </row>
    <row r="1260" spans="1:11" ht="22.8" customHeight="1" x14ac:dyDescent="0.3">
      <c r="A1260" s="5" t="s">
        <v>51</v>
      </c>
      <c r="B1260" s="5">
        <v>2021</v>
      </c>
      <c r="C1260" s="5" t="s">
        <v>38</v>
      </c>
      <c r="D1260" s="5" t="s">
        <v>64</v>
      </c>
      <c r="E1260" s="5" t="s">
        <v>53</v>
      </c>
      <c r="F1260" s="5" t="s">
        <v>54</v>
      </c>
      <c r="G1260" s="5" t="s">
        <v>55</v>
      </c>
      <c r="H1260" s="5" t="s">
        <v>56</v>
      </c>
      <c r="I1260" s="5" t="s">
        <v>57</v>
      </c>
      <c r="J1260" s="5">
        <v>236</v>
      </c>
      <c r="K1260" s="5">
        <v>337.48</v>
      </c>
    </row>
    <row r="1261" spans="1:11" ht="22.8" customHeight="1" x14ac:dyDescent="0.3">
      <c r="A1261" s="5" t="s">
        <v>51</v>
      </c>
      <c r="B1261" s="5">
        <v>2021</v>
      </c>
      <c r="C1261" s="5" t="s">
        <v>38</v>
      </c>
      <c r="D1261" s="5" t="s">
        <v>64</v>
      </c>
      <c r="E1261" s="5" t="s">
        <v>53</v>
      </c>
      <c r="F1261" s="5" t="s">
        <v>54</v>
      </c>
      <c r="G1261" s="5" t="s">
        <v>55</v>
      </c>
      <c r="H1261" s="5" t="s">
        <v>56</v>
      </c>
      <c r="I1261" s="5" t="s">
        <v>57</v>
      </c>
      <c r="J1261" s="5">
        <v>284</v>
      </c>
      <c r="K1261" s="5">
        <v>406.12</v>
      </c>
    </row>
    <row r="1262" spans="1:11" ht="22.8" customHeight="1" x14ac:dyDescent="0.3">
      <c r="A1262" s="5" t="s">
        <v>58</v>
      </c>
      <c r="B1262" s="5">
        <v>2021</v>
      </c>
      <c r="C1262" s="5" t="s">
        <v>38</v>
      </c>
      <c r="D1262" s="5" t="s">
        <v>64</v>
      </c>
      <c r="E1262" s="5" t="s">
        <v>53</v>
      </c>
      <c r="F1262" s="5" t="s">
        <v>54</v>
      </c>
      <c r="G1262" s="5" t="s">
        <v>55</v>
      </c>
      <c r="H1262" s="5" t="s">
        <v>56</v>
      </c>
      <c r="I1262" s="5" t="s">
        <v>57</v>
      </c>
      <c r="J1262" s="5">
        <v>212</v>
      </c>
      <c r="K1262" s="5">
        <v>303.15999999999997</v>
      </c>
    </row>
    <row r="1263" spans="1:11" ht="22.8" customHeight="1" x14ac:dyDescent="0.3">
      <c r="A1263" s="5" t="s">
        <v>60</v>
      </c>
      <c r="B1263" s="5">
        <v>2021</v>
      </c>
      <c r="C1263" s="5" t="s">
        <v>38</v>
      </c>
      <c r="D1263" s="5" t="s">
        <v>64</v>
      </c>
      <c r="E1263" s="5" t="s">
        <v>53</v>
      </c>
      <c r="F1263" s="5" t="s">
        <v>54</v>
      </c>
      <c r="G1263" s="5" t="s">
        <v>55</v>
      </c>
      <c r="H1263" s="5" t="s">
        <v>56</v>
      </c>
      <c r="I1263" s="5" t="s">
        <v>57</v>
      </c>
      <c r="J1263" s="5">
        <v>286</v>
      </c>
      <c r="K1263" s="5">
        <v>408.98</v>
      </c>
    </row>
    <row r="1264" spans="1:11" ht="22.8" customHeight="1" x14ac:dyDescent="0.3">
      <c r="A1264" s="5" t="s">
        <v>60</v>
      </c>
      <c r="B1264" s="5">
        <v>2021</v>
      </c>
      <c r="C1264" s="5" t="s">
        <v>38</v>
      </c>
      <c r="D1264" s="5" t="s">
        <v>64</v>
      </c>
      <c r="E1264" s="5" t="s">
        <v>53</v>
      </c>
      <c r="F1264" s="5" t="s">
        <v>54</v>
      </c>
      <c r="G1264" s="5" t="s">
        <v>55</v>
      </c>
      <c r="H1264" s="5" t="s">
        <v>56</v>
      </c>
      <c r="I1264" s="5" t="s">
        <v>57</v>
      </c>
      <c r="J1264" s="5">
        <v>238</v>
      </c>
      <c r="K1264" s="5">
        <v>526.24</v>
      </c>
    </row>
    <row r="1265" spans="1:11" ht="22.8" customHeight="1" x14ac:dyDescent="0.3">
      <c r="A1265" s="5" t="s">
        <v>60</v>
      </c>
      <c r="B1265" s="5">
        <v>2021</v>
      </c>
      <c r="C1265" s="5" t="s">
        <v>38</v>
      </c>
      <c r="D1265" s="5" t="s">
        <v>64</v>
      </c>
      <c r="E1265" s="5" t="s">
        <v>53</v>
      </c>
      <c r="F1265" s="5" t="s">
        <v>54</v>
      </c>
      <c r="G1265" s="5" t="s">
        <v>55</v>
      </c>
      <c r="H1265" s="5" t="s">
        <v>56</v>
      </c>
      <c r="I1265" s="5" t="s">
        <v>57</v>
      </c>
      <c r="J1265" s="5">
        <v>286</v>
      </c>
      <c r="K1265" s="5">
        <v>526.24</v>
      </c>
    </row>
    <row r="1266" spans="1:11" ht="22.8" customHeight="1" x14ac:dyDescent="0.3">
      <c r="A1266" s="5" t="s">
        <v>51</v>
      </c>
      <c r="B1266" s="5">
        <v>2021</v>
      </c>
      <c r="C1266" s="5" t="s">
        <v>38</v>
      </c>
      <c r="D1266" s="5" t="s">
        <v>64</v>
      </c>
      <c r="E1266" s="5" t="s">
        <v>53</v>
      </c>
      <c r="F1266" s="5" t="s">
        <v>54</v>
      </c>
      <c r="G1266" s="5" t="s">
        <v>55</v>
      </c>
      <c r="H1266" s="5" t="s">
        <v>56</v>
      </c>
      <c r="I1266" s="5" t="s">
        <v>57</v>
      </c>
      <c r="J1266" s="5">
        <v>214</v>
      </c>
      <c r="K1266" s="5">
        <v>526.24</v>
      </c>
    </row>
    <row r="1267" spans="1:11" ht="22.8" customHeight="1" x14ac:dyDescent="0.3">
      <c r="A1267" s="5" t="s">
        <v>51</v>
      </c>
      <c r="B1267" s="5">
        <v>2021</v>
      </c>
      <c r="C1267" s="5" t="s">
        <v>38</v>
      </c>
      <c r="D1267" s="5" t="s">
        <v>64</v>
      </c>
      <c r="E1267" s="5" t="s">
        <v>53</v>
      </c>
      <c r="F1267" s="5" t="s">
        <v>54</v>
      </c>
      <c r="G1267" s="5" t="s">
        <v>55</v>
      </c>
      <c r="H1267" s="5" t="s">
        <v>56</v>
      </c>
      <c r="I1267" s="5" t="s">
        <v>57</v>
      </c>
      <c r="J1267" s="5">
        <v>1004</v>
      </c>
      <c r="K1267" s="5">
        <v>1435.72</v>
      </c>
    </row>
    <row r="1268" spans="1:11" ht="22.8" customHeight="1" x14ac:dyDescent="0.3">
      <c r="A1268" s="5" t="s">
        <v>60</v>
      </c>
      <c r="B1268" s="5">
        <v>2021</v>
      </c>
      <c r="C1268" s="5" t="s">
        <v>38</v>
      </c>
      <c r="D1268" s="5" t="s">
        <v>64</v>
      </c>
      <c r="E1268" s="5" t="s">
        <v>53</v>
      </c>
      <c r="F1268" s="5" t="s">
        <v>54</v>
      </c>
      <c r="G1268" s="5" t="s">
        <v>55</v>
      </c>
      <c r="H1268" s="5" t="s">
        <v>56</v>
      </c>
      <c r="I1268" s="5" t="s">
        <v>57</v>
      </c>
      <c r="J1268" s="5">
        <v>237</v>
      </c>
      <c r="K1268" s="5">
        <v>338.90999999999997</v>
      </c>
    </row>
    <row r="1269" spans="1:11" ht="22.8" customHeight="1" x14ac:dyDescent="0.3">
      <c r="A1269" s="5" t="s">
        <v>60</v>
      </c>
      <c r="B1269" s="5">
        <v>2021</v>
      </c>
      <c r="C1269" s="5" t="s">
        <v>38</v>
      </c>
      <c r="D1269" s="5" t="s">
        <v>64</v>
      </c>
      <c r="E1269" s="5" t="s">
        <v>53</v>
      </c>
      <c r="F1269" s="5" t="s">
        <v>54</v>
      </c>
      <c r="G1269" s="5" t="s">
        <v>55</v>
      </c>
      <c r="H1269" s="5" t="s">
        <v>65</v>
      </c>
      <c r="I1269" s="5" t="s">
        <v>57</v>
      </c>
      <c r="J1269" s="5">
        <v>285</v>
      </c>
      <c r="K1269" s="5">
        <v>407.55</v>
      </c>
    </row>
    <row r="1270" spans="1:11" ht="22.8" customHeight="1" x14ac:dyDescent="0.3">
      <c r="A1270" s="5" t="s">
        <v>51</v>
      </c>
      <c r="B1270" s="5">
        <v>2021</v>
      </c>
      <c r="C1270" s="5" t="s">
        <v>38</v>
      </c>
      <c r="D1270" s="5" t="s">
        <v>64</v>
      </c>
      <c r="E1270" s="5" t="s">
        <v>53</v>
      </c>
      <c r="F1270" s="5" t="s">
        <v>54</v>
      </c>
      <c r="G1270" s="5" t="s">
        <v>55</v>
      </c>
      <c r="H1270" s="5" t="s">
        <v>65</v>
      </c>
      <c r="I1270" s="5" t="s">
        <v>57</v>
      </c>
      <c r="J1270" s="5">
        <v>213</v>
      </c>
      <c r="K1270" s="5">
        <v>304.59000000000003</v>
      </c>
    </row>
    <row r="1271" spans="1:11" ht="22.8" customHeight="1" x14ac:dyDescent="0.3">
      <c r="A1271" s="5" t="s">
        <v>51</v>
      </c>
      <c r="B1271" s="5">
        <v>2021</v>
      </c>
      <c r="C1271" s="5" t="s">
        <v>38</v>
      </c>
      <c r="D1271" s="5" t="s">
        <v>64</v>
      </c>
      <c r="E1271" s="5" t="s">
        <v>53</v>
      </c>
      <c r="F1271" s="5" t="s">
        <v>54</v>
      </c>
      <c r="G1271" s="5" t="s">
        <v>55</v>
      </c>
      <c r="H1271" s="5" t="s">
        <v>65</v>
      </c>
      <c r="I1271" s="5" t="s">
        <v>57</v>
      </c>
      <c r="J1271" s="5">
        <v>283</v>
      </c>
      <c r="K1271" s="5">
        <v>404.69</v>
      </c>
    </row>
    <row r="1272" spans="1:11" ht="22.8" customHeight="1" x14ac:dyDescent="0.3">
      <c r="A1272" s="5" t="s">
        <v>51</v>
      </c>
      <c r="B1272" s="5">
        <v>2021</v>
      </c>
      <c r="C1272" s="5" t="s">
        <v>38</v>
      </c>
      <c r="D1272" s="5" t="s">
        <v>64</v>
      </c>
      <c r="E1272" s="5" t="s">
        <v>53</v>
      </c>
      <c r="F1272" s="5" t="s">
        <v>54</v>
      </c>
      <c r="G1272" s="5" t="s">
        <v>55</v>
      </c>
      <c r="H1272" s="5" t="s">
        <v>65</v>
      </c>
      <c r="I1272" s="5" t="s">
        <v>57</v>
      </c>
      <c r="J1272" s="5">
        <v>785</v>
      </c>
      <c r="K1272" s="5">
        <v>1122.55</v>
      </c>
    </row>
    <row r="1273" spans="1:11" ht="22.8" customHeight="1" x14ac:dyDescent="0.3">
      <c r="A1273" s="5" t="s">
        <v>51</v>
      </c>
      <c r="B1273" s="5">
        <v>2021</v>
      </c>
      <c r="C1273" s="5" t="s">
        <v>38</v>
      </c>
      <c r="D1273" s="5" t="s">
        <v>64</v>
      </c>
      <c r="E1273" s="5" t="s">
        <v>53</v>
      </c>
      <c r="F1273" s="5" t="s">
        <v>54</v>
      </c>
      <c r="G1273" s="5" t="s">
        <v>55</v>
      </c>
      <c r="H1273" s="5" t="s">
        <v>65</v>
      </c>
      <c r="I1273" s="5" t="s">
        <v>57</v>
      </c>
      <c r="J1273" s="5">
        <v>819</v>
      </c>
      <c r="K1273" s="5">
        <v>1171.17</v>
      </c>
    </row>
    <row r="1274" spans="1:11" ht="22.8" customHeight="1" x14ac:dyDescent="0.3">
      <c r="A1274" s="5" t="s">
        <v>60</v>
      </c>
      <c r="B1274" s="5">
        <v>2021</v>
      </c>
      <c r="C1274" s="5" t="s">
        <v>38</v>
      </c>
      <c r="D1274" s="5" t="s">
        <v>64</v>
      </c>
      <c r="E1274" s="5" t="s">
        <v>53</v>
      </c>
      <c r="F1274" s="5" t="s">
        <v>54</v>
      </c>
      <c r="G1274" s="5" t="s">
        <v>55</v>
      </c>
      <c r="H1274" s="5" t="s">
        <v>65</v>
      </c>
      <c r="I1274" s="5" t="s">
        <v>57</v>
      </c>
      <c r="J1274" s="5">
        <v>872</v>
      </c>
      <c r="K1274" s="5">
        <v>1246.96</v>
      </c>
    </row>
    <row r="1275" spans="1:11" ht="22.8" customHeight="1" x14ac:dyDescent="0.3">
      <c r="A1275" s="5" t="s">
        <v>58</v>
      </c>
      <c r="B1275" s="5">
        <v>2021</v>
      </c>
      <c r="C1275" s="5" t="s">
        <v>38</v>
      </c>
      <c r="D1275" s="5" t="s">
        <v>64</v>
      </c>
      <c r="E1275" s="5" t="s">
        <v>53</v>
      </c>
      <c r="F1275" s="5" t="s">
        <v>54</v>
      </c>
      <c r="G1275" s="5" t="s">
        <v>55</v>
      </c>
      <c r="H1275" s="5" t="s">
        <v>65</v>
      </c>
      <c r="I1275" s="5" t="s">
        <v>59</v>
      </c>
      <c r="J1275" s="5">
        <v>287</v>
      </c>
      <c r="K1275" s="5">
        <v>410.40999999999997</v>
      </c>
    </row>
    <row r="1276" spans="1:11" ht="22.8" customHeight="1" x14ac:dyDescent="0.3">
      <c r="A1276" s="5" t="s">
        <v>58</v>
      </c>
      <c r="B1276" s="5">
        <v>2021</v>
      </c>
      <c r="C1276" s="5" t="s">
        <v>38</v>
      </c>
      <c r="D1276" s="5" t="s">
        <v>64</v>
      </c>
      <c r="E1276" s="5" t="s">
        <v>53</v>
      </c>
      <c r="F1276" s="5" t="s">
        <v>54</v>
      </c>
      <c r="G1276" s="5" t="s">
        <v>55</v>
      </c>
      <c r="H1276" s="5" t="s">
        <v>65</v>
      </c>
      <c r="I1276" s="5" t="s">
        <v>57</v>
      </c>
      <c r="J1276" s="5">
        <v>239</v>
      </c>
      <c r="K1276" s="5">
        <v>341.77</v>
      </c>
    </row>
    <row r="1277" spans="1:11" ht="22.8" customHeight="1" x14ac:dyDescent="0.3">
      <c r="A1277" s="5" t="s">
        <v>51</v>
      </c>
      <c r="B1277" s="5">
        <v>2021</v>
      </c>
      <c r="C1277" s="5" t="s">
        <v>38</v>
      </c>
      <c r="D1277" s="5" t="s">
        <v>64</v>
      </c>
      <c r="E1277" s="5" t="s">
        <v>53</v>
      </c>
      <c r="F1277" s="5" t="s">
        <v>54</v>
      </c>
      <c r="G1277" s="5" t="s">
        <v>55</v>
      </c>
      <c r="H1277" s="5" t="s">
        <v>65</v>
      </c>
      <c r="I1277" s="5" t="s">
        <v>57</v>
      </c>
      <c r="J1277" s="5">
        <v>287</v>
      </c>
      <c r="K1277" s="5">
        <v>410.40999999999997</v>
      </c>
    </row>
    <row r="1278" spans="1:11" ht="22.8" customHeight="1" x14ac:dyDescent="0.3">
      <c r="A1278" s="5" t="s">
        <v>58</v>
      </c>
      <c r="B1278" s="5">
        <v>2021</v>
      </c>
      <c r="C1278" s="5" t="s">
        <v>33</v>
      </c>
      <c r="D1278" s="5" t="s">
        <v>52</v>
      </c>
      <c r="E1278" s="5" t="s">
        <v>66</v>
      </c>
      <c r="F1278" s="5" t="s">
        <v>67</v>
      </c>
      <c r="G1278" s="5" t="s">
        <v>63</v>
      </c>
      <c r="H1278" s="5" t="s">
        <v>65</v>
      </c>
      <c r="I1278" s="5" t="s">
        <v>80</v>
      </c>
      <c r="J1278" s="5">
        <v>160</v>
      </c>
      <c r="K1278" s="5">
        <v>228.8</v>
      </c>
    </row>
    <row r="1279" spans="1:11" ht="22.8" customHeight="1" x14ac:dyDescent="0.3">
      <c r="A1279" s="5" t="s">
        <v>51</v>
      </c>
      <c r="B1279" s="5">
        <v>2021</v>
      </c>
      <c r="C1279" s="5" t="s">
        <v>33</v>
      </c>
      <c r="D1279" s="5" t="s">
        <v>52</v>
      </c>
      <c r="E1279" s="5" t="s">
        <v>66</v>
      </c>
      <c r="F1279" s="5" t="s">
        <v>67</v>
      </c>
      <c r="G1279" s="5" t="s">
        <v>63</v>
      </c>
      <c r="H1279" s="5" t="s">
        <v>65</v>
      </c>
      <c r="I1279" s="5" t="s">
        <v>80</v>
      </c>
      <c r="J1279" s="5">
        <v>154</v>
      </c>
      <c r="K1279" s="5">
        <v>220.22</v>
      </c>
    </row>
    <row r="1280" spans="1:11" ht="22.8" customHeight="1" x14ac:dyDescent="0.3">
      <c r="A1280" s="5" t="s">
        <v>58</v>
      </c>
      <c r="B1280" s="5">
        <v>2021</v>
      </c>
      <c r="C1280" s="5" t="s">
        <v>33</v>
      </c>
      <c r="D1280" s="5" t="s">
        <v>52</v>
      </c>
      <c r="E1280" s="5" t="s">
        <v>66</v>
      </c>
      <c r="F1280" s="5" t="s">
        <v>67</v>
      </c>
      <c r="G1280" s="5" t="s">
        <v>63</v>
      </c>
      <c r="H1280" s="5" t="s">
        <v>65</v>
      </c>
      <c r="I1280" s="5" t="s">
        <v>80</v>
      </c>
      <c r="J1280" s="5">
        <v>148</v>
      </c>
      <c r="K1280" s="5">
        <v>211.64</v>
      </c>
    </row>
    <row r="1281" spans="1:11" ht="22.8" customHeight="1" x14ac:dyDescent="0.3">
      <c r="A1281" s="5" t="s">
        <v>58</v>
      </c>
      <c r="B1281" s="5">
        <v>2021</v>
      </c>
      <c r="C1281" s="5" t="s">
        <v>33</v>
      </c>
      <c r="D1281" s="5" t="s">
        <v>52</v>
      </c>
      <c r="E1281" s="5" t="s">
        <v>66</v>
      </c>
      <c r="F1281" s="5" t="s">
        <v>67</v>
      </c>
      <c r="G1281" s="5" t="s">
        <v>63</v>
      </c>
      <c r="H1281" s="5" t="s">
        <v>65</v>
      </c>
      <c r="I1281" s="5" t="s">
        <v>80</v>
      </c>
      <c r="J1281" s="5">
        <v>157</v>
      </c>
      <c r="K1281" s="5">
        <v>224.51</v>
      </c>
    </row>
    <row r="1282" spans="1:11" ht="22.8" customHeight="1" x14ac:dyDescent="0.3">
      <c r="A1282" s="5" t="s">
        <v>58</v>
      </c>
      <c r="B1282" s="5">
        <v>2021</v>
      </c>
      <c r="C1282" s="5" t="s">
        <v>33</v>
      </c>
      <c r="D1282" s="5" t="s">
        <v>52</v>
      </c>
      <c r="E1282" s="5" t="s">
        <v>66</v>
      </c>
      <c r="F1282" s="5" t="s">
        <v>67</v>
      </c>
      <c r="G1282" s="5" t="s">
        <v>63</v>
      </c>
      <c r="H1282" s="5" t="s">
        <v>65</v>
      </c>
      <c r="I1282" s="5" t="s">
        <v>80</v>
      </c>
      <c r="J1282" s="5">
        <v>151</v>
      </c>
      <c r="K1282" s="5">
        <v>215.93</v>
      </c>
    </row>
    <row r="1283" spans="1:11" ht="22.8" customHeight="1" x14ac:dyDescent="0.3">
      <c r="A1283" s="5" t="s">
        <v>58</v>
      </c>
      <c r="B1283" s="5">
        <v>2021</v>
      </c>
      <c r="C1283" s="5" t="s">
        <v>37</v>
      </c>
      <c r="D1283" s="5" t="s">
        <v>52</v>
      </c>
      <c r="E1283" s="5" t="s">
        <v>66</v>
      </c>
      <c r="F1283" s="5" t="s">
        <v>67</v>
      </c>
      <c r="G1283" s="5" t="s">
        <v>63</v>
      </c>
      <c r="H1283" s="5" t="s">
        <v>65</v>
      </c>
      <c r="I1283" s="5" t="s">
        <v>80</v>
      </c>
      <c r="J1283" s="5">
        <v>343</v>
      </c>
      <c r="K1283" s="5">
        <v>490.49</v>
      </c>
    </row>
    <row r="1284" spans="1:11" ht="22.8" customHeight="1" x14ac:dyDescent="0.3">
      <c r="A1284" s="5" t="s">
        <v>60</v>
      </c>
      <c r="B1284" s="5">
        <v>2021</v>
      </c>
      <c r="C1284" s="5" t="s">
        <v>41</v>
      </c>
      <c r="D1284" s="5" t="s">
        <v>52</v>
      </c>
      <c r="E1284" s="5" t="s">
        <v>66</v>
      </c>
      <c r="F1284" s="5" t="s">
        <v>67</v>
      </c>
      <c r="G1284" s="5" t="s">
        <v>63</v>
      </c>
      <c r="H1284" s="5" t="s">
        <v>65</v>
      </c>
      <c r="I1284" s="5" t="s">
        <v>57</v>
      </c>
      <c r="J1284" s="5">
        <v>280</v>
      </c>
      <c r="K1284" s="5">
        <v>400.4</v>
      </c>
    </row>
    <row r="1285" spans="1:11" ht="22.8" customHeight="1" x14ac:dyDescent="0.3">
      <c r="A1285" s="5" t="s">
        <v>58</v>
      </c>
      <c r="B1285" s="5">
        <v>2021</v>
      </c>
      <c r="C1285" s="5" t="s">
        <v>41</v>
      </c>
      <c r="D1285" s="5" t="s">
        <v>52</v>
      </c>
      <c r="E1285" s="5" t="s">
        <v>66</v>
      </c>
      <c r="F1285" s="5" t="s">
        <v>67</v>
      </c>
      <c r="G1285" s="5" t="s">
        <v>63</v>
      </c>
      <c r="H1285" s="5" t="s">
        <v>65</v>
      </c>
      <c r="I1285" s="5" t="s">
        <v>57</v>
      </c>
      <c r="J1285" s="5">
        <v>274</v>
      </c>
      <c r="K1285" s="5">
        <v>391.82</v>
      </c>
    </row>
    <row r="1286" spans="1:11" ht="22.8" customHeight="1" x14ac:dyDescent="0.3">
      <c r="A1286" s="5" t="s">
        <v>58</v>
      </c>
      <c r="B1286" s="5">
        <v>2021</v>
      </c>
      <c r="C1286" s="5" t="s">
        <v>41</v>
      </c>
      <c r="D1286" s="5" t="s">
        <v>52</v>
      </c>
      <c r="E1286" s="5" t="s">
        <v>66</v>
      </c>
      <c r="F1286" s="5" t="s">
        <v>67</v>
      </c>
      <c r="G1286" s="5" t="s">
        <v>63</v>
      </c>
      <c r="H1286" s="5" t="s">
        <v>65</v>
      </c>
      <c r="I1286" s="5" t="s">
        <v>57</v>
      </c>
      <c r="J1286" s="5">
        <v>268</v>
      </c>
      <c r="K1286" s="5">
        <v>383.24</v>
      </c>
    </row>
    <row r="1287" spans="1:11" ht="22.8" customHeight="1" x14ac:dyDescent="0.3">
      <c r="A1287" s="5" t="s">
        <v>58</v>
      </c>
      <c r="B1287" s="5">
        <v>2021</v>
      </c>
      <c r="C1287" s="5" t="s">
        <v>41</v>
      </c>
      <c r="D1287" s="5" t="s">
        <v>52</v>
      </c>
      <c r="E1287" s="5" t="s">
        <v>66</v>
      </c>
      <c r="F1287" s="5" t="s">
        <v>67</v>
      </c>
      <c r="G1287" s="5" t="s">
        <v>63</v>
      </c>
      <c r="H1287" s="5" t="s">
        <v>65</v>
      </c>
      <c r="I1287" s="5" t="s">
        <v>57</v>
      </c>
      <c r="J1287" s="5">
        <v>277</v>
      </c>
      <c r="K1287" s="5">
        <v>396.11</v>
      </c>
    </row>
    <row r="1288" spans="1:11" ht="22.8" customHeight="1" x14ac:dyDescent="0.3">
      <c r="A1288" s="5" t="s">
        <v>58</v>
      </c>
      <c r="B1288" s="5">
        <v>2021</v>
      </c>
      <c r="C1288" s="5" t="s">
        <v>41</v>
      </c>
      <c r="D1288" s="5" t="s">
        <v>52</v>
      </c>
      <c r="E1288" s="5" t="s">
        <v>66</v>
      </c>
      <c r="F1288" s="5" t="s">
        <v>67</v>
      </c>
      <c r="G1288" s="5" t="s">
        <v>63</v>
      </c>
      <c r="H1288" s="5" t="s">
        <v>65</v>
      </c>
      <c r="I1288" s="5" t="s">
        <v>57</v>
      </c>
      <c r="J1288" s="5">
        <v>271</v>
      </c>
      <c r="K1288" s="5">
        <v>387.53</v>
      </c>
    </row>
    <row r="1289" spans="1:11" ht="22.8" customHeight="1" x14ac:dyDescent="0.3">
      <c r="A1289" s="5" t="s">
        <v>51</v>
      </c>
      <c r="B1289" s="5">
        <v>2021</v>
      </c>
      <c r="C1289" s="5" t="s">
        <v>41</v>
      </c>
      <c r="D1289" s="5" t="s">
        <v>52</v>
      </c>
      <c r="E1289" s="5" t="s">
        <v>66</v>
      </c>
      <c r="F1289" s="5" t="s">
        <v>67</v>
      </c>
      <c r="G1289" s="5" t="s">
        <v>63</v>
      </c>
      <c r="H1289" s="5" t="s">
        <v>56</v>
      </c>
      <c r="I1289" s="5" t="s">
        <v>57</v>
      </c>
      <c r="J1289" s="5">
        <v>265</v>
      </c>
      <c r="K1289" s="5">
        <v>378.95</v>
      </c>
    </row>
    <row r="1290" spans="1:11" ht="22.8" customHeight="1" x14ac:dyDescent="0.3">
      <c r="A1290" s="5" t="s">
        <v>60</v>
      </c>
      <c r="B1290" s="5">
        <v>2021</v>
      </c>
      <c r="C1290" s="5" t="s">
        <v>30</v>
      </c>
      <c r="D1290" s="5" t="s">
        <v>52</v>
      </c>
      <c r="E1290" s="5" t="s">
        <v>66</v>
      </c>
      <c r="F1290" s="5" t="s">
        <v>67</v>
      </c>
      <c r="G1290" s="5" t="s">
        <v>63</v>
      </c>
      <c r="H1290" s="5" t="s">
        <v>56</v>
      </c>
      <c r="I1290" s="5" t="s">
        <v>57</v>
      </c>
      <c r="J1290" s="5">
        <v>190</v>
      </c>
      <c r="K1290" s="5">
        <v>271.7</v>
      </c>
    </row>
    <row r="1291" spans="1:11" ht="22.8" customHeight="1" x14ac:dyDescent="0.3">
      <c r="A1291" s="5" t="s">
        <v>51</v>
      </c>
      <c r="B1291" s="5">
        <v>2021</v>
      </c>
      <c r="C1291" s="5" t="s">
        <v>30</v>
      </c>
      <c r="D1291" s="5" t="s">
        <v>52</v>
      </c>
      <c r="E1291" s="5" t="s">
        <v>66</v>
      </c>
      <c r="F1291" s="5" t="s">
        <v>67</v>
      </c>
      <c r="G1291" s="5" t="s">
        <v>63</v>
      </c>
      <c r="H1291" s="5" t="s">
        <v>56</v>
      </c>
      <c r="I1291" s="5" t="s">
        <v>57</v>
      </c>
      <c r="J1291" s="5">
        <v>184</v>
      </c>
      <c r="K1291" s="5">
        <v>263.12</v>
      </c>
    </row>
    <row r="1292" spans="1:11" ht="22.8" customHeight="1" x14ac:dyDescent="0.3">
      <c r="A1292" s="5" t="s">
        <v>60</v>
      </c>
      <c r="B1292" s="5">
        <v>2021</v>
      </c>
      <c r="C1292" s="5" t="s">
        <v>30</v>
      </c>
      <c r="D1292" s="5" t="s">
        <v>52</v>
      </c>
      <c r="E1292" s="5" t="s">
        <v>66</v>
      </c>
      <c r="F1292" s="5" t="s">
        <v>67</v>
      </c>
      <c r="G1292" s="5" t="s">
        <v>63</v>
      </c>
      <c r="H1292" s="5" t="s">
        <v>56</v>
      </c>
      <c r="I1292" s="5" t="s">
        <v>57</v>
      </c>
      <c r="J1292" s="5">
        <v>193</v>
      </c>
      <c r="K1292" s="5">
        <v>275.99</v>
      </c>
    </row>
    <row r="1293" spans="1:11" ht="22.8" customHeight="1" x14ac:dyDescent="0.3">
      <c r="A1293" s="5" t="s">
        <v>60</v>
      </c>
      <c r="B1293" s="5">
        <v>2021</v>
      </c>
      <c r="C1293" s="5" t="s">
        <v>30</v>
      </c>
      <c r="D1293" s="5" t="s">
        <v>52</v>
      </c>
      <c r="E1293" s="5" t="s">
        <v>66</v>
      </c>
      <c r="F1293" s="5" t="s">
        <v>67</v>
      </c>
      <c r="G1293" s="5" t="s">
        <v>63</v>
      </c>
      <c r="H1293" s="5" t="s">
        <v>56</v>
      </c>
      <c r="I1293" s="5" t="s">
        <v>57</v>
      </c>
      <c r="J1293" s="5">
        <v>187</v>
      </c>
      <c r="K1293" s="5">
        <v>267.40999999999997</v>
      </c>
    </row>
    <row r="1294" spans="1:11" ht="22.8" customHeight="1" x14ac:dyDescent="0.3">
      <c r="A1294" s="5" t="s">
        <v>51</v>
      </c>
      <c r="B1294" s="5">
        <v>2021</v>
      </c>
      <c r="C1294" s="5" t="s">
        <v>30</v>
      </c>
      <c r="D1294" s="5" t="s">
        <v>52</v>
      </c>
      <c r="E1294" s="5" t="s">
        <v>66</v>
      </c>
      <c r="F1294" s="5" t="s">
        <v>67</v>
      </c>
      <c r="G1294" s="5" t="s">
        <v>63</v>
      </c>
      <c r="H1294" s="5" t="s">
        <v>56</v>
      </c>
      <c r="I1294" s="5" t="s">
        <v>57</v>
      </c>
      <c r="J1294" s="5">
        <v>181</v>
      </c>
      <c r="K1294" s="5">
        <v>258.83</v>
      </c>
    </row>
    <row r="1295" spans="1:11" ht="22.8" customHeight="1" x14ac:dyDescent="0.3">
      <c r="A1295" s="5" t="s">
        <v>58</v>
      </c>
      <c r="B1295" s="5">
        <v>2021</v>
      </c>
      <c r="C1295" s="5" t="s">
        <v>9</v>
      </c>
      <c r="D1295" s="5" t="s">
        <v>52</v>
      </c>
      <c r="E1295" s="5" t="s">
        <v>66</v>
      </c>
      <c r="F1295" s="5" t="s">
        <v>67</v>
      </c>
      <c r="G1295" s="5" t="s">
        <v>63</v>
      </c>
      <c r="H1295" s="5" t="s">
        <v>56</v>
      </c>
      <c r="I1295" s="5" t="s">
        <v>57</v>
      </c>
      <c r="J1295" s="5">
        <v>208</v>
      </c>
      <c r="K1295" s="5">
        <v>297.44</v>
      </c>
    </row>
    <row r="1296" spans="1:11" ht="22.8" customHeight="1" x14ac:dyDescent="0.3">
      <c r="A1296" s="5" t="s">
        <v>51</v>
      </c>
      <c r="B1296" s="5">
        <v>2021</v>
      </c>
      <c r="C1296" s="5" t="s">
        <v>9</v>
      </c>
      <c r="D1296" s="5" t="s">
        <v>52</v>
      </c>
      <c r="E1296" s="5" t="s">
        <v>66</v>
      </c>
      <c r="F1296" s="5" t="s">
        <v>67</v>
      </c>
      <c r="G1296" s="5" t="s">
        <v>63</v>
      </c>
      <c r="H1296" s="5" t="s">
        <v>56</v>
      </c>
      <c r="I1296" s="5" t="s">
        <v>57</v>
      </c>
      <c r="J1296" s="5">
        <v>202</v>
      </c>
      <c r="K1296" s="5">
        <v>288.86</v>
      </c>
    </row>
    <row r="1297" spans="1:11" ht="22.8" customHeight="1" x14ac:dyDescent="0.3">
      <c r="A1297" s="5" t="s">
        <v>60</v>
      </c>
      <c r="B1297" s="5">
        <v>2021</v>
      </c>
      <c r="C1297" s="5" t="s">
        <v>9</v>
      </c>
      <c r="D1297" s="5" t="s">
        <v>52</v>
      </c>
      <c r="E1297" s="5" t="s">
        <v>66</v>
      </c>
      <c r="F1297" s="5" t="s">
        <v>67</v>
      </c>
      <c r="G1297" s="5" t="s">
        <v>63</v>
      </c>
      <c r="H1297" s="5" t="s">
        <v>56</v>
      </c>
      <c r="I1297" s="5" t="s">
        <v>57</v>
      </c>
      <c r="J1297" s="5">
        <v>196</v>
      </c>
      <c r="K1297" s="5">
        <v>280.27999999999997</v>
      </c>
    </row>
    <row r="1298" spans="1:11" ht="22.8" customHeight="1" x14ac:dyDescent="0.3">
      <c r="A1298" s="5" t="s">
        <v>58</v>
      </c>
      <c r="B1298" s="5">
        <v>2021</v>
      </c>
      <c r="C1298" s="5" t="s">
        <v>9</v>
      </c>
      <c r="D1298" s="5" t="s">
        <v>52</v>
      </c>
      <c r="E1298" s="5" t="s">
        <v>66</v>
      </c>
      <c r="F1298" s="5" t="s">
        <v>67</v>
      </c>
      <c r="G1298" s="5" t="s">
        <v>63</v>
      </c>
      <c r="H1298" s="5" t="s">
        <v>56</v>
      </c>
      <c r="I1298" s="5" t="s">
        <v>57</v>
      </c>
      <c r="J1298" s="5">
        <v>205</v>
      </c>
      <c r="K1298" s="5">
        <v>293.14999999999998</v>
      </c>
    </row>
    <row r="1299" spans="1:11" ht="22.8" customHeight="1" x14ac:dyDescent="0.3">
      <c r="A1299" s="5" t="s">
        <v>51</v>
      </c>
      <c r="B1299" s="5">
        <v>2021</v>
      </c>
      <c r="C1299" s="5" t="s">
        <v>9</v>
      </c>
      <c r="D1299" s="5" t="s">
        <v>52</v>
      </c>
      <c r="E1299" s="5" t="s">
        <v>66</v>
      </c>
      <c r="F1299" s="5" t="s">
        <v>67</v>
      </c>
      <c r="G1299" s="5" t="s">
        <v>63</v>
      </c>
      <c r="H1299" s="5" t="s">
        <v>56</v>
      </c>
      <c r="I1299" s="5" t="s">
        <v>57</v>
      </c>
      <c r="J1299" s="5">
        <v>199</v>
      </c>
      <c r="K1299" s="5">
        <v>284.57</v>
      </c>
    </row>
    <row r="1300" spans="1:11" ht="22.8" customHeight="1" x14ac:dyDescent="0.3">
      <c r="A1300" s="5" t="s">
        <v>61</v>
      </c>
      <c r="B1300" s="5">
        <v>2021</v>
      </c>
      <c r="C1300" s="5" t="s">
        <v>36</v>
      </c>
      <c r="D1300" s="5" t="s">
        <v>52</v>
      </c>
      <c r="E1300" s="5" t="s">
        <v>66</v>
      </c>
      <c r="F1300" s="5" t="s">
        <v>67</v>
      </c>
      <c r="G1300" s="5" t="s">
        <v>63</v>
      </c>
      <c r="H1300" s="5" t="s">
        <v>56</v>
      </c>
      <c r="I1300" s="5" t="s">
        <v>80</v>
      </c>
      <c r="J1300" s="5">
        <v>358</v>
      </c>
      <c r="K1300" s="5">
        <v>511.94</v>
      </c>
    </row>
    <row r="1301" spans="1:11" ht="22.8" customHeight="1" x14ac:dyDescent="0.3">
      <c r="A1301" s="5" t="s">
        <v>51</v>
      </c>
      <c r="B1301" s="5">
        <v>2021</v>
      </c>
      <c r="C1301" s="5" t="s">
        <v>36</v>
      </c>
      <c r="D1301" s="5" t="s">
        <v>52</v>
      </c>
      <c r="E1301" s="5" t="s">
        <v>66</v>
      </c>
      <c r="F1301" s="5" t="s">
        <v>67</v>
      </c>
      <c r="G1301" s="5" t="s">
        <v>63</v>
      </c>
      <c r="H1301" s="5" t="s">
        <v>56</v>
      </c>
      <c r="I1301" s="5" t="s">
        <v>80</v>
      </c>
      <c r="J1301" s="5">
        <v>352</v>
      </c>
      <c r="K1301" s="5">
        <v>503.36</v>
      </c>
    </row>
    <row r="1302" spans="1:11" ht="22.8" customHeight="1" x14ac:dyDescent="0.3">
      <c r="A1302" s="5" t="s">
        <v>58</v>
      </c>
      <c r="B1302" s="5">
        <v>2021</v>
      </c>
      <c r="C1302" s="5" t="s">
        <v>36</v>
      </c>
      <c r="D1302" s="5" t="s">
        <v>52</v>
      </c>
      <c r="E1302" s="5" t="s">
        <v>66</v>
      </c>
      <c r="F1302" s="5" t="s">
        <v>67</v>
      </c>
      <c r="G1302" s="5" t="s">
        <v>63</v>
      </c>
      <c r="H1302" s="5" t="s">
        <v>56</v>
      </c>
      <c r="I1302" s="5" t="s">
        <v>80</v>
      </c>
      <c r="J1302" s="5">
        <v>346</v>
      </c>
      <c r="K1302" s="5">
        <v>494.78</v>
      </c>
    </row>
    <row r="1303" spans="1:11" ht="22.8" customHeight="1" x14ac:dyDescent="0.3">
      <c r="A1303" s="5" t="s">
        <v>58</v>
      </c>
      <c r="B1303" s="5">
        <v>2021</v>
      </c>
      <c r="C1303" s="5" t="s">
        <v>36</v>
      </c>
      <c r="D1303" s="5" t="s">
        <v>52</v>
      </c>
      <c r="E1303" s="5" t="s">
        <v>66</v>
      </c>
      <c r="F1303" s="5" t="s">
        <v>67</v>
      </c>
      <c r="G1303" s="5" t="s">
        <v>63</v>
      </c>
      <c r="H1303" s="5" t="s">
        <v>56</v>
      </c>
      <c r="I1303" s="5" t="s">
        <v>80</v>
      </c>
      <c r="J1303" s="5">
        <v>355</v>
      </c>
      <c r="K1303" s="5">
        <v>507.65</v>
      </c>
    </row>
    <row r="1304" spans="1:11" ht="22.8" customHeight="1" x14ac:dyDescent="0.3">
      <c r="A1304" s="5" t="s">
        <v>60</v>
      </c>
      <c r="B1304" s="5">
        <v>2021</v>
      </c>
      <c r="C1304" s="5" t="s">
        <v>36</v>
      </c>
      <c r="D1304" s="5" t="s">
        <v>52</v>
      </c>
      <c r="E1304" s="5" t="s">
        <v>66</v>
      </c>
      <c r="F1304" s="5" t="s">
        <v>67</v>
      </c>
      <c r="G1304" s="5" t="s">
        <v>63</v>
      </c>
      <c r="H1304" s="5" t="s">
        <v>56</v>
      </c>
      <c r="I1304" s="5" t="s">
        <v>80</v>
      </c>
      <c r="J1304" s="5">
        <v>349</v>
      </c>
      <c r="K1304" s="5">
        <v>499.07</v>
      </c>
    </row>
    <row r="1305" spans="1:11" ht="22.8" customHeight="1" x14ac:dyDescent="0.3">
      <c r="A1305" s="5" t="s">
        <v>58</v>
      </c>
      <c r="B1305" s="5">
        <v>2021</v>
      </c>
      <c r="C1305" s="5" t="s">
        <v>35</v>
      </c>
      <c r="D1305" s="5" t="s">
        <v>52</v>
      </c>
      <c r="E1305" s="5" t="s">
        <v>66</v>
      </c>
      <c r="F1305" s="5" t="s">
        <v>67</v>
      </c>
      <c r="G1305" s="5" t="s">
        <v>63</v>
      </c>
      <c r="H1305" s="5" t="s">
        <v>56</v>
      </c>
      <c r="I1305" s="5" t="s">
        <v>80</v>
      </c>
      <c r="J1305" s="5">
        <v>130</v>
      </c>
      <c r="K1305" s="5">
        <v>185.9</v>
      </c>
    </row>
    <row r="1306" spans="1:11" ht="22.8" customHeight="1" x14ac:dyDescent="0.3">
      <c r="A1306" s="5" t="s">
        <v>58</v>
      </c>
      <c r="B1306" s="5">
        <v>2021</v>
      </c>
      <c r="C1306" s="5" t="s">
        <v>35</v>
      </c>
      <c r="D1306" s="5" t="s">
        <v>52</v>
      </c>
      <c r="E1306" s="5" t="s">
        <v>66</v>
      </c>
      <c r="F1306" s="5" t="s">
        <v>67</v>
      </c>
      <c r="G1306" s="5" t="s">
        <v>63</v>
      </c>
      <c r="H1306" s="5" t="s">
        <v>56</v>
      </c>
      <c r="I1306" s="5" t="s">
        <v>80</v>
      </c>
      <c r="J1306" s="5">
        <v>370</v>
      </c>
      <c r="K1306" s="5">
        <v>529.1</v>
      </c>
    </row>
    <row r="1307" spans="1:11" ht="22.8" customHeight="1" x14ac:dyDescent="0.3">
      <c r="A1307" s="5" t="s">
        <v>51</v>
      </c>
      <c r="B1307" s="5">
        <v>2021</v>
      </c>
      <c r="C1307" s="5" t="s">
        <v>35</v>
      </c>
      <c r="D1307" s="5" t="s">
        <v>52</v>
      </c>
      <c r="E1307" s="5" t="s">
        <v>66</v>
      </c>
      <c r="F1307" s="5" t="s">
        <v>67</v>
      </c>
      <c r="G1307" s="5" t="s">
        <v>63</v>
      </c>
      <c r="H1307" s="5" t="s">
        <v>56</v>
      </c>
      <c r="I1307" s="5" t="s">
        <v>80</v>
      </c>
      <c r="J1307" s="5">
        <v>364</v>
      </c>
      <c r="K1307" s="5">
        <v>520.52</v>
      </c>
    </row>
    <row r="1308" spans="1:11" ht="22.8" customHeight="1" x14ac:dyDescent="0.3">
      <c r="A1308" s="5" t="s">
        <v>51</v>
      </c>
      <c r="B1308" s="5">
        <v>2021</v>
      </c>
      <c r="C1308" s="5" t="s">
        <v>35</v>
      </c>
      <c r="D1308" s="5" t="s">
        <v>52</v>
      </c>
      <c r="E1308" s="5" t="s">
        <v>66</v>
      </c>
      <c r="F1308" s="5" t="s">
        <v>67</v>
      </c>
      <c r="G1308" s="5" t="s">
        <v>63</v>
      </c>
      <c r="H1308" s="5" t="s">
        <v>56</v>
      </c>
      <c r="I1308" s="5" t="s">
        <v>80</v>
      </c>
      <c r="J1308" s="5">
        <v>127</v>
      </c>
      <c r="K1308" s="5">
        <v>181.61</v>
      </c>
    </row>
    <row r="1309" spans="1:11" ht="22.8" customHeight="1" x14ac:dyDescent="0.3">
      <c r="A1309" s="5" t="s">
        <v>58</v>
      </c>
      <c r="B1309" s="5">
        <v>2021</v>
      </c>
      <c r="C1309" s="5" t="s">
        <v>35</v>
      </c>
      <c r="D1309" s="5" t="s">
        <v>52</v>
      </c>
      <c r="E1309" s="5" t="s">
        <v>66</v>
      </c>
      <c r="F1309" s="5" t="s">
        <v>67</v>
      </c>
      <c r="G1309" s="5" t="s">
        <v>63</v>
      </c>
      <c r="H1309" s="5" t="s">
        <v>56</v>
      </c>
      <c r="I1309" s="5" t="s">
        <v>80</v>
      </c>
      <c r="J1309" s="5">
        <v>367</v>
      </c>
      <c r="K1309" s="5">
        <v>524.80999999999995</v>
      </c>
    </row>
    <row r="1310" spans="1:11" ht="22.8" customHeight="1" x14ac:dyDescent="0.3">
      <c r="A1310" s="5" t="s">
        <v>51</v>
      </c>
      <c r="B1310" s="5">
        <v>2021</v>
      </c>
      <c r="C1310" s="5" t="s">
        <v>35</v>
      </c>
      <c r="D1310" s="5" t="s">
        <v>52</v>
      </c>
      <c r="E1310" s="5" t="s">
        <v>66</v>
      </c>
      <c r="F1310" s="5" t="s">
        <v>67</v>
      </c>
      <c r="G1310" s="5" t="s">
        <v>63</v>
      </c>
      <c r="H1310" s="5" t="s">
        <v>56</v>
      </c>
      <c r="I1310" s="5" t="s">
        <v>80</v>
      </c>
      <c r="J1310" s="5">
        <v>361</v>
      </c>
      <c r="K1310" s="5">
        <v>516.23</v>
      </c>
    </row>
    <row r="1311" spans="1:11" ht="22.8" customHeight="1" x14ac:dyDescent="0.3">
      <c r="A1311" s="5" t="s">
        <v>58</v>
      </c>
      <c r="B1311" s="5">
        <v>2021</v>
      </c>
      <c r="C1311" s="5" t="s">
        <v>31</v>
      </c>
      <c r="D1311" s="5" t="s">
        <v>52</v>
      </c>
      <c r="E1311" s="5" t="s">
        <v>66</v>
      </c>
      <c r="F1311" s="5" t="s">
        <v>67</v>
      </c>
      <c r="G1311" s="5" t="s">
        <v>63</v>
      </c>
      <c r="H1311" s="5" t="s">
        <v>56</v>
      </c>
      <c r="I1311" s="5" t="s">
        <v>57</v>
      </c>
      <c r="J1311" s="5">
        <v>178</v>
      </c>
      <c r="K1311" s="5">
        <v>254.54</v>
      </c>
    </row>
    <row r="1312" spans="1:11" ht="22.8" customHeight="1" x14ac:dyDescent="0.3">
      <c r="A1312" s="5" t="s">
        <v>58</v>
      </c>
      <c r="B1312" s="5">
        <v>2021</v>
      </c>
      <c r="C1312" s="5" t="s">
        <v>31</v>
      </c>
      <c r="D1312" s="5" t="s">
        <v>52</v>
      </c>
      <c r="E1312" s="5" t="s">
        <v>66</v>
      </c>
      <c r="F1312" s="5" t="s">
        <v>67</v>
      </c>
      <c r="G1312" s="5" t="s">
        <v>63</v>
      </c>
      <c r="H1312" s="5" t="s">
        <v>56</v>
      </c>
      <c r="I1312" s="5" t="s">
        <v>57</v>
      </c>
      <c r="J1312" s="5">
        <v>172</v>
      </c>
      <c r="K1312" s="5">
        <v>245.95999999999998</v>
      </c>
    </row>
    <row r="1313" spans="1:11" ht="22.8" customHeight="1" x14ac:dyDescent="0.3">
      <c r="A1313" s="5" t="s">
        <v>61</v>
      </c>
      <c r="B1313" s="5">
        <v>2021</v>
      </c>
      <c r="C1313" s="5" t="s">
        <v>31</v>
      </c>
      <c r="D1313" s="5" t="s">
        <v>52</v>
      </c>
      <c r="E1313" s="5" t="s">
        <v>66</v>
      </c>
      <c r="F1313" s="5" t="s">
        <v>67</v>
      </c>
      <c r="G1313" s="5" t="s">
        <v>63</v>
      </c>
      <c r="H1313" s="5" t="s">
        <v>56</v>
      </c>
      <c r="I1313" s="5" t="s">
        <v>57</v>
      </c>
      <c r="J1313" s="5">
        <v>166</v>
      </c>
      <c r="K1313" s="5">
        <v>237.38</v>
      </c>
    </row>
    <row r="1314" spans="1:11" ht="22.8" customHeight="1" x14ac:dyDescent="0.3">
      <c r="A1314" s="5" t="s">
        <v>58</v>
      </c>
      <c r="B1314" s="5">
        <v>2021</v>
      </c>
      <c r="C1314" s="5" t="s">
        <v>31</v>
      </c>
      <c r="D1314" s="5" t="s">
        <v>52</v>
      </c>
      <c r="E1314" s="5" t="s">
        <v>66</v>
      </c>
      <c r="F1314" s="5" t="s">
        <v>67</v>
      </c>
      <c r="G1314" s="5" t="s">
        <v>63</v>
      </c>
      <c r="H1314" s="5" t="s">
        <v>56</v>
      </c>
      <c r="I1314" s="5" t="s">
        <v>57</v>
      </c>
      <c r="J1314" s="5">
        <v>175</v>
      </c>
      <c r="K1314" s="5">
        <v>250.25</v>
      </c>
    </row>
    <row r="1315" spans="1:11" ht="22.8" customHeight="1" x14ac:dyDescent="0.3">
      <c r="A1315" s="5" t="s">
        <v>51</v>
      </c>
      <c r="B1315" s="5">
        <v>2021</v>
      </c>
      <c r="C1315" s="5" t="s">
        <v>31</v>
      </c>
      <c r="D1315" s="5" t="s">
        <v>52</v>
      </c>
      <c r="E1315" s="5" t="s">
        <v>66</v>
      </c>
      <c r="F1315" s="5" t="s">
        <v>67</v>
      </c>
      <c r="G1315" s="5" t="s">
        <v>63</v>
      </c>
      <c r="H1315" s="5" t="s">
        <v>56</v>
      </c>
      <c r="I1315" s="5" t="s">
        <v>57</v>
      </c>
      <c r="J1315" s="5">
        <v>169</v>
      </c>
      <c r="K1315" s="5">
        <v>241.67000000000002</v>
      </c>
    </row>
    <row r="1316" spans="1:11" ht="22.8" customHeight="1" x14ac:dyDescent="0.3">
      <c r="A1316" s="5" t="s">
        <v>58</v>
      </c>
      <c r="B1316" s="5">
        <v>2021</v>
      </c>
      <c r="C1316" s="5" t="s">
        <v>31</v>
      </c>
      <c r="D1316" s="5" t="s">
        <v>52</v>
      </c>
      <c r="E1316" s="5" t="s">
        <v>66</v>
      </c>
      <c r="F1316" s="5" t="s">
        <v>67</v>
      </c>
      <c r="G1316" s="5" t="s">
        <v>63</v>
      </c>
      <c r="H1316" s="5" t="s">
        <v>56</v>
      </c>
      <c r="I1316" s="5" t="s">
        <v>80</v>
      </c>
      <c r="J1316" s="5">
        <v>163</v>
      </c>
      <c r="K1316" s="5">
        <v>233.09</v>
      </c>
    </row>
    <row r="1317" spans="1:11" ht="22.8" customHeight="1" x14ac:dyDescent="0.3">
      <c r="A1317" s="5" t="s">
        <v>61</v>
      </c>
      <c r="B1317" s="5">
        <v>2021</v>
      </c>
      <c r="C1317" s="5" t="s">
        <v>34</v>
      </c>
      <c r="D1317" s="5" t="s">
        <v>52</v>
      </c>
      <c r="E1317" s="5" t="s">
        <v>66</v>
      </c>
      <c r="F1317" s="5" t="s">
        <v>67</v>
      </c>
      <c r="G1317" s="5" t="s">
        <v>63</v>
      </c>
      <c r="H1317" s="5" t="s">
        <v>56</v>
      </c>
      <c r="I1317" s="5" t="s">
        <v>80</v>
      </c>
      <c r="J1317" s="5">
        <v>142</v>
      </c>
      <c r="K1317" s="5">
        <v>203.06</v>
      </c>
    </row>
    <row r="1318" spans="1:11" ht="22.8" customHeight="1" x14ac:dyDescent="0.3">
      <c r="A1318" s="5" t="s">
        <v>58</v>
      </c>
      <c r="B1318" s="5">
        <v>2021</v>
      </c>
      <c r="C1318" s="5" t="s">
        <v>34</v>
      </c>
      <c r="D1318" s="5" t="s">
        <v>52</v>
      </c>
      <c r="E1318" s="5" t="s">
        <v>66</v>
      </c>
      <c r="F1318" s="5" t="s">
        <v>67</v>
      </c>
      <c r="G1318" s="5" t="s">
        <v>63</v>
      </c>
      <c r="H1318" s="5" t="s">
        <v>56</v>
      </c>
      <c r="I1318" s="5" t="s">
        <v>80</v>
      </c>
      <c r="J1318" s="5">
        <v>136</v>
      </c>
      <c r="K1318" s="5">
        <v>194.48</v>
      </c>
    </row>
    <row r="1319" spans="1:11" ht="22.8" customHeight="1" x14ac:dyDescent="0.3">
      <c r="A1319" s="5" t="s">
        <v>51</v>
      </c>
      <c r="B1319" s="5">
        <v>2021</v>
      </c>
      <c r="C1319" s="5" t="s">
        <v>34</v>
      </c>
      <c r="D1319" s="5" t="s">
        <v>52</v>
      </c>
      <c r="E1319" s="5" t="s">
        <v>66</v>
      </c>
      <c r="F1319" s="5" t="s">
        <v>67</v>
      </c>
      <c r="G1319" s="5" t="s">
        <v>63</v>
      </c>
      <c r="H1319" s="5" t="s">
        <v>56</v>
      </c>
      <c r="I1319" s="5" t="s">
        <v>80</v>
      </c>
      <c r="J1319" s="5">
        <v>145</v>
      </c>
      <c r="K1319" s="5">
        <v>207.35</v>
      </c>
    </row>
    <row r="1320" spans="1:11" ht="22.8" customHeight="1" x14ac:dyDescent="0.3">
      <c r="A1320" s="5" t="s">
        <v>51</v>
      </c>
      <c r="B1320" s="5">
        <v>2021</v>
      </c>
      <c r="C1320" s="5" t="s">
        <v>34</v>
      </c>
      <c r="D1320" s="5" t="s">
        <v>52</v>
      </c>
      <c r="E1320" s="5" t="s">
        <v>66</v>
      </c>
      <c r="F1320" s="5" t="s">
        <v>67</v>
      </c>
      <c r="G1320" s="5" t="s">
        <v>63</v>
      </c>
      <c r="H1320" s="5" t="s">
        <v>56</v>
      </c>
      <c r="I1320" s="5" t="s">
        <v>80</v>
      </c>
      <c r="J1320" s="5">
        <v>139</v>
      </c>
      <c r="K1320" s="5">
        <v>198.76999999999998</v>
      </c>
    </row>
    <row r="1321" spans="1:11" ht="22.8" customHeight="1" x14ac:dyDescent="0.3">
      <c r="A1321" s="5" t="s">
        <v>51</v>
      </c>
      <c r="B1321" s="5">
        <v>2021</v>
      </c>
      <c r="C1321" s="5" t="s">
        <v>34</v>
      </c>
      <c r="D1321" s="5" t="s">
        <v>52</v>
      </c>
      <c r="E1321" s="5" t="s">
        <v>66</v>
      </c>
      <c r="F1321" s="5" t="s">
        <v>67</v>
      </c>
      <c r="G1321" s="5" t="s">
        <v>63</v>
      </c>
      <c r="H1321" s="5" t="s">
        <v>56</v>
      </c>
      <c r="I1321" s="5" t="s">
        <v>80</v>
      </c>
      <c r="J1321" s="5">
        <v>133</v>
      </c>
      <c r="K1321" s="5">
        <v>190.19</v>
      </c>
    </row>
    <row r="1322" spans="1:11" ht="22.8" customHeight="1" x14ac:dyDescent="0.3">
      <c r="A1322" s="5" t="s">
        <v>58</v>
      </c>
      <c r="B1322" s="5">
        <v>2021</v>
      </c>
      <c r="C1322" s="5" t="s">
        <v>40</v>
      </c>
      <c r="D1322" s="5" t="s">
        <v>52</v>
      </c>
      <c r="E1322" s="5" t="s">
        <v>66</v>
      </c>
      <c r="F1322" s="5" t="s">
        <v>67</v>
      </c>
      <c r="G1322" s="5" t="s">
        <v>63</v>
      </c>
      <c r="H1322" s="5" t="s">
        <v>56</v>
      </c>
      <c r="I1322" s="5" t="s">
        <v>57</v>
      </c>
      <c r="J1322" s="5">
        <v>292</v>
      </c>
      <c r="K1322" s="5">
        <v>417.56</v>
      </c>
    </row>
    <row r="1323" spans="1:11" ht="22.8" customHeight="1" x14ac:dyDescent="0.3">
      <c r="A1323" s="5" t="s">
        <v>58</v>
      </c>
      <c r="B1323" s="5">
        <v>2021</v>
      </c>
      <c r="C1323" s="5" t="s">
        <v>40</v>
      </c>
      <c r="D1323" s="5" t="s">
        <v>52</v>
      </c>
      <c r="E1323" s="5" t="s">
        <v>66</v>
      </c>
      <c r="F1323" s="5" t="s">
        <v>67</v>
      </c>
      <c r="G1323" s="5" t="s">
        <v>63</v>
      </c>
      <c r="H1323" s="5" t="s">
        <v>56</v>
      </c>
      <c r="I1323" s="5" t="s">
        <v>57</v>
      </c>
      <c r="J1323" s="5">
        <v>286</v>
      </c>
      <c r="K1323" s="5">
        <v>408.98</v>
      </c>
    </row>
    <row r="1324" spans="1:11" ht="22.8" customHeight="1" x14ac:dyDescent="0.3">
      <c r="A1324" s="5" t="s">
        <v>58</v>
      </c>
      <c r="B1324" s="5">
        <v>2021</v>
      </c>
      <c r="C1324" s="5" t="s">
        <v>40</v>
      </c>
      <c r="D1324" s="5" t="s">
        <v>52</v>
      </c>
      <c r="E1324" s="5" t="s">
        <v>66</v>
      </c>
      <c r="F1324" s="5" t="s">
        <v>67</v>
      </c>
      <c r="G1324" s="5" t="s">
        <v>63</v>
      </c>
      <c r="H1324" s="5" t="s">
        <v>56</v>
      </c>
      <c r="I1324" s="5" t="s">
        <v>57</v>
      </c>
      <c r="J1324" s="5">
        <v>295</v>
      </c>
      <c r="K1324" s="5">
        <v>421.85</v>
      </c>
    </row>
    <row r="1325" spans="1:11" ht="22.8" customHeight="1" x14ac:dyDescent="0.3">
      <c r="A1325" s="5" t="s">
        <v>51</v>
      </c>
      <c r="B1325" s="5">
        <v>2021</v>
      </c>
      <c r="C1325" s="5" t="s">
        <v>40</v>
      </c>
      <c r="D1325" s="5" t="s">
        <v>52</v>
      </c>
      <c r="E1325" s="5" t="s">
        <v>66</v>
      </c>
      <c r="F1325" s="5" t="s">
        <v>67</v>
      </c>
      <c r="G1325" s="5" t="s">
        <v>63</v>
      </c>
      <c r="H1325" s="5" t="s">
        <v>56</v>
      </c>
      <c r="I1325" s="5" t="s">
        <v>57</v>
      </c>
      <c r="J1325" s="5">
        <v>289</v>
      </c>
      <c r="K1325" s="5">
        <v>413.27</v>
      </c>
    </row>
    <row r="1326" spans="1:11" ht="22.8" customHeight="1" x14ac:dyDescent="0.3">
      <c r="A1326" s="5" t="s">
        <v>58</v>
      </c>
      <c r="B1326" s="5">
        <v>2021</v>
      </c>
      <c r="C1326" s="5" t="s">
        <v>40</v>
      </c>
      <c r="D1326" s="5" t="s">
        <v>52</v>
      </c>
      <c r="E1326" s="5" t="s">
        <v>66</v>
      </c>
      <c r="F1326" s="5" t="s">
        <v>67</v>
      </c>
      <c r="G1326" s="5" t="s">
        <v>63</v>
      </c>
      <c r="H1326" s="5" t="s">
        <v>56</v>
      </c>
      <c r="I1326" s="5" t="s">
        <v>57</v>
      </c>
      <c r="J1326" s="5">
        <v>283</v>
      </c>
      <c r="K1326" s="5">
        <v>404.69</v>
      </c>
    </row>
    <row r="1327" spans="1:11" ht="22.8" customHeight="1" x14ac:dyDescent="0.3">
      <c r="A1327" s="5" t="s">
        <v>58</v>
      </c>
      <c r="B1327" s="5">
        <v>2021</v>
      </c>
      <c r="C1327" s="5" t="s">
        <v>39</v>
      </c>
      <c r="D1327" s="5" t="s">
        <v>52</v>
      </c>
      <c r="E1327" s="5" t="s">
        <v>66</v>
      </c>
      <c r="F1327" s="5" t="s">
        <v>67</v>
      </c>
      <c r="G1327" s="5" t="s">
        <v>63</v>
      </c>
      <c r="H1327" s="5" t="s">
        <v>56</v>
      </c>
      <c r="I1327" s="5" t="s">
        <v>57</v>
      </c>
      <c r="J1327" s="5">
        <v>310</v>
      </c>
      <c r="K1327" s="5">
        <v>443.3</v>
      </c>
    </row>
    <row r="1328" spans="1:11" ht="22.8" customHeight="1" x14ac:dyDescent="0.3">
      <c r="A1328" s="5" t="s">
        <v>60</v>
      </c>
      <c r="B1328" s="5">
        <v>2021</v>
      </c>
      <c r="C1328" s="5" t="s">
        <v>39</v>
      </c>
      <c r="D1328" s="5" t="s">
        <v>52</v>
      </c>
      <c r="E1328" s="5" t="s">
        <v>66</v>
      </c>
      <c r="F1328" s="5" t="s">
        <v>67</v>
      </c>
      <c r="G1328" s="5" t="s">
        <v>63</v>
      </c>
      <c r="H1328" s="5" t="s">
        <v>56</v>
      </c>
      <c r="I1328" s="5" t="s">
        <v>57</v>
      </c>
      <c r="J1328" s="5">
        <v>304</v>
      </c>
      <c r="K1328" s="5">
        <v>434.72</v>
      </c>
    </row>
    <row r="1329" spans="1:11" ht="22.8" customHeight="1" x14ac:dyDescent="0.3">
      <c r="A1329" s="5" t="s">
        <v>51</v>
      </c>
      <c r="B1329" s="5">
        <v>2021</v>
      </c>
      <c r="C1329" s="5" t="s">
        <v>39</v>
      </c>
      <c r="D1329" s="5" t="s">
        <v>52</v>
      </c>
      <c r="E1329" s="5" t="s">
        <v>66</v>
      </c>
      <c r="F1329" s="5" t="s">
        <v>67</v>
      </c>
      <c r="G1329" s="5" t="s">
        <v>63</v>
      </c>
      <c r="H1329" s="5" t="s">
        <v>56</v>
      </c>
      <c r="I1329" s="5" t="s">
        <v>57</v>
      </c>
      <c r="J1329" s="5">
        <v>298</v>
      </c>
      <c r="K1329" s="5">
        <v>426.14</v>
      </c>
    </row>
    <row r="1330" spans="1:11" ht="22.8" customHeight="1" x14ac:dyDescent="0.3">
      <c r="A1330" s="5" t="s">
        <v>51</v>
      </c>
      <c r="B1330" s="5">
        <v>2021</v>
      </c>
      <c r="C1330" s="5" t="s">
        <v>39</v>
      </c>
      <c r="D1330" s="5" t="s">
        <v>52</v>
      </c>
      <c r="E1330" s="5" t="s">
        <v>66</v>
      </c>
      <c r="F1330" s="5" t="s">
        <v>67</v>
      </c>
      <c r="G1330" s="5" t="s">
        <v>63</v>
      </c>
      <c r="H1330" s="5" t="s">
        <v>56</v>
      </c>
      <c r="I1330" s="5" t="s">
        <v>57</v>
      </c>
      <c r="J1330" s="5">
        <v>307</v>
      </c>
      <c r="K1330" s="5">
        <v>439.01</v>
      </c>
    </row>
    <row r="1331" spans="1:11" ht="22.8" customHeight="1" x14ac:dyDescent="0.3">
      <c r="A1331" s="5" t="s">
        <v>62</v>
      </c>
      <c r="B1331" s="5">
        <v>2021</v>
      </c>
      <c r="C1331" s="5" t="s">
        <v>39</v>
      </c>
      <c r="D1331" s="5" t="s">
        <v>52</v>
      </c>
      <c r="E1331" s="5" t="s">
        <v>66</v>
      </c>
      <c r="F1331" s="5" t="s">
        <v>67</v>
      </c>
      <c r="G1331" s="5" t="s">
        <v>63</v>
      </c>
      <c r="H1331" s="5" t="s">
        <v>56</v>
      </c>
      <c r="I1331" s="5" t="s">
        <v>57</v>
      </c>
      <c r="J1331" s="5">
        <v>301</v>
      </c>
      <c r="K1331" s="5">
        <v>430.43</v>
      </c>
    </row>
    <row r="1332" spans="1:11" ht="22.8" customHeight="1" x14ac:dyDescent="0.3">
      <c r="A1332" s="5" t="s">
        <v>51</v>
      </c>
      <c r="B1332" s="5">
        <v>2021</v>
      </c>
      <c r="C1332" s="5" t="s">
        <v>33</v>
      </c>
      <c r="D1332" s="5" t="s">
        <v>64</v>
      </c>
      <c r="E1332" s="5" t="s">
        <v>66</v>
      </c>
      <c r="F1332" s="5" t="s">
        <v>67</v>
      </c>
      <c r="G1332" s="5" t="s">
        <v>63</v>
      </c>
      <c r="H1332" s="5" t="s">
        <v>56</v>
      </c>
      <c r="I1332" s="5" t="s">
        <v>80</v>
      </c>
      <c r="J1332" s="5">
        <v>344</v>
      </c>
      <c r="K1332" s="5">
        <v>491.91999999999996</v>
      </c>
    </row>
    <row r="1333" spans="1:11" ht="22.8" customHeight="1" x14ac:dyDescent="0.3">
      <c r="A1333" s="5" t="s">
        <v>58</v>
      </c>
      <c r="B1333" s="5">
        <v>2021</v>
      </c>
      <c r="C1333" s="5" t="s">
        <v>33</v>
      </c>
      <c r="D1333" s="5" t="s">
        <v>64</v>
      </c>
      <c r="E1333" s="5" t="s">
        <v>66</v>
      </c>
      <c r="F1333" s="5" t="s">
        <v>67</v>
      </c>
      <c r="G1333" s="5" t="s">
        <v>63</v>
      </c>
      <c r="H1333" s="5" t="s">
        <v>56</v>
      </c>
      <c r="I1333" s="5" t="s">
        <v>80</v>
      </c>
      <c r="J1333" s="5">
        <v>314</v>
      </c>
      <c r="K1333" s="5">
        <v>449.02</v>
      </c>
    </row>
    <row r="1334" spans="1:11" ht="22.8" customHeight="1" x14ac:dyDescent="0.3">
      <c r="A1334" s="5" t="s">
        <v>51</v>
      </c>
      <c r="B1334" s="5">
        <v>2021</v>
      </c>
      <c r="C1334" s="5" t="s">
        <v>33</v>
      </c>
      <c r="D1334" s="5" t="s">
        <v>64</v>
      </c>
      <c r="E1334" s="5" t="s">
        <v>66</v>
      </c>
      <c r="F1334" s="5" t="s">
        <v>67</v>
      </c>
      <c r="G1334" s="5" t="s">
        <v>63</v>
      </c>
      <c r="H1334" s="5" t="s">
        <v>56</v>
      </c>
      <c r="I1334" s="5" t="s">
        <v>80</v>
      </c>
      <c r="J1334" s="5">
        <v>340</v>
      </c>
      <c r="K1334" s="5">
        <v>486.2</v>
      </c>
    </row>
    <row r="1335" spans="1:11" ht="22.8" customHeight="1" x14ac:dyDescent="0.3">
      <c r="A1335" s="5" t="s">
        <v>58</v>
      </c>
      <c r="B1335" s="5">
        <v>2021</v>
      </c>
      <c r="C1335" s="5" t="s">
        <v>33</v>
      </c>
      <c r="D1335" s="5" t="s">
        <v>64</v>
      </c>
      <c r="E1335" s="5" t="s">
        <v>66</v>
      </c>
      <c r="F1335" s="5" t="s">
        <v>67</v>
      </c>
      <c r="G1335" s="5" t="s">
        <v>63</v>
      </c>
      <c r="H1335" s="5" t="s">
        <v>56</v>
      </c>
      <c r="I1335" s="5" t="s">
        <v>80</v>
      </c>
      <c r="J1335" s="5">
        <v>142</v>
      </c>
      <c r="K1335" s="5">
        <v>203.06</v>
      </c>
    </row>
    <row r="1336" spans="1:11" ht="22.8" customHeight="1" x14ac:dyDescent="0.3">
      <c r="A1336" s="5" t="s">
        <v>58</v>
      </c>
      <c r="B1336" s="5">
        <v>2021</v>
      </c>
      <c r="C1336" s="5" t="s">
        <v>33</v>
      </c>
      <c r="D1336" s="5" t="s">
        <v>64</v>
      </c>
      <c r="E1336" s="5" t="s">
        <v>66</v>
      </c>
      <c r="F1336" s="5" t="s">
        <v>67</v>
      </c>
      <c r="G1336" s="5" t="s">
        <v>63</v>
      </c>
      <c r="H1336" s="5" t="s">
        <v>56</v>
      </c>
      <c r="I1336" s="5" t="s">
        <v>80</v>
      </c>
      <c r="J1336" s="5">
        <v>316</v>
      </c>
      <c r="K1336" s="5">
        <v>451.88</v>
      </c>
    </row>
    <row r="1337" spans="1:11" ht="22.8" customHeight="1" x14ac:dyDescent="0.3">
      <c r="A1337" s="5" t="s">
        <v>60</v>
      </c>
      <c r="B1337" s="5">
        <v>2021</v>
      </c>
      <c r="C1337" s="5" t="s">
        <v>33</v>
      </c>
      <c r="D1337" s="5" t="s">
        <v>64</v>
      </c>
      <c r="E1337" s="5" t="s">
        <v>66</v>
      </c>
      <c r="F1337" s="5" t="s">
        <v>67</v>
      </c>
      <c r="G1337" s="5" t="s">
        <v>63</v>
      </c>
      <c r="H1337" s="5" t="s">
        <v>56</v>
      </c>
      <c r="I1337" s="5" t="s">
        <v>80</v>
      </c>
      <c r="J1337" s="5">
        <v>823</v>
      </c>
      <c r="K1337" s="5">
        <v>1176.8899999999999</v>
      </c>
    </row>
    <row r="1338" spans="1:11" ht="22.8" customHeight="1" x14ac:dyDescent="0.3">
      <c r="A1338" s="5" t="s">
        <v>58</v>
      </c>
      <c r="B1338" s="5">
        <v>2021</v>
      </c>
      <c r="C1338" s="5" t="s">
        <v>33</v>
      </c>
      <c r="D1338" s="5" t="s">
        <v>64</v>
      </c>
      <c r="E1338" s="5" t="s">
        <v>66</v>
      </c>
      <c r="F1338" s="5" t="s">
        <v>67</v>
      </c>
      <c r="G1338" s="5" t="s">
        <v>63</v>
      </c>
      <c r="H1338" s="5" t="s">
        <v>56</v>
      </c>
      <c r="I1338" s="5" t="s">
        <v>80</v>
      </c>
      <c r="J1338" s="5">
        <v>856</v>
      </c>
      <c r="K1338" s="5">
        <v>1224.08</v>
      </c>
    </row>
    <row r="1339" spans="1:11" ht="22.8" customHeight="1" x14ac:dyDescent="0.3">
      <c r="A1339" s="5" t="s">
        <v>58</v>
      </c>
      <c r="B1339" s="5">
        <v>2021</v>
      </c>
      <c r="C1339" s="5" t="s">
        <v>33</v>
      </c>
      <c r="D1339" s="5" t="s">
        <v>64</v>
      </c>
      <c r="E1339" s="5" t="s">
        <v>66</v>
      </c>
      <c r="F1339" s="5" t="s">
        <v>67</v>
      </c>
      <c r="G1339" s="5" t="s">
        <v>63</v>
      </c>
      <c r="H1339" s="5" t="s">
        <v>56</v>
      </c>
      <c r="I1339" s="5" t="s">
        <v>80</v>
      </c>
      <c r="J1339" s="5">
        <v>909</v>
      </c>
      <c r="K1339" s="5">
        <v>1299.8699999999999</v>
      </c>
    </row>
    <row r="1340" spans="1:11" ht="22.8" customHeight="1" x14ac:dyDescent="0.3">
      <c r="A1340" s="5" t="s">
        <v>58</v>
      </c>
      <c r="B1340" s="5">
        <v>2021</v>
      </c>
      <c r="C1340" s="5" t="s">
        <v>33</v>
      </c>
      <c r="D1340" s="5" t="s">
        <v>64</v>
      </c>
      <c r="E1340" s="5" t="s">
        <v>66</v>
      </c>
      <c r="F1340" s="5" t="s">
        <v>67</v>
      </c>
      <c r="G1340" s="5" t="s">
        <v>63</v>
      </c>
      <c r="H1340" s="5" t="s">
        <v>56</v>
      </c>
      <c r="I1340" s="5" t="s">
        <v>80</v>
      </c>
      <c r="J1340" s="5">
        <v>862</v>
      </c>
      <c r="K1340" s="5">
        <v>526.24</v>
      </c>
    </row>
    <row r="1341" spans="1:11" ht="22.8" customHeight="1" x14ac:dyDescent="0.3">
      <c r="A1341" s="5" t="s">
        <v>58</v>
      </c>
      <c r="B1341" s="5">
        <v>2021</v>
      </c>
      <c r="C1341" s="5" t="s">
        <v>33</v>
      </c>
      <c r="D1341" s="5" t="s">
        <v>64</v>
      </c>
      <c r="E1341" s="5" t="s">
        <v>66</v>
      </c>
      <c r="F1341" s="5" t="s">
        <v>67</v>
      </c>
      <c r="G1341" s="5" t="s">
        <v>63</v>
      </c>
      <c r="H1341" s="5" t="s">
        <v>56</v>
      </c>
      <c r="I1341" s="5" t="s">
        <v>80</v>
      </c>
      <c r="J1341" s="5">
        <v>141</v>
      </c>
      <c r="K1341" s="5">
        <v>526.24</v>
      </c>
    </row>
    <row r="1342" spans="1:11" ht="22.8" customHeight="1" x14ac:dyDescent="0.3">
      <c r="A1342" s="5" t="s">
        <v>60</v>
      </c>
      <c r="B1342" s="5">
        <v>2021</v>
      </c>
      <c r="C1342" s="5" t="s">
        <v>33</v>
      </c>
      <c r="D1342" s="5" t="s">
        <v>64</v>
      </c>
      <c r="E1342" s="5" t="s">
        <v>66</v>
      </c>
      <c r="F1342" s="5" t="s">
        <v>67</v>
      </c>
      <c r="G1342" s="5" t="s">
        <v>63</v>
      </c>
      <c r="H1342" s="5" t="s">
        <v>56</v>
      </c>
      <c r="I1342" s="5" t="s">
        <v>80</v>
      </c>
      <c r="J1342" s="5">
        <v>315</v>
      </c>
      <c r="K1342" s="5">
        <v>450.45</v>
      </c>
    </row>
    <row r="1343" spans="1:11" ht="22.8" customHeight="1" x14ac:dyDescent="0.3">
      <c r="A1343" s="5" t="s">
        <v>58</v>
      </c>
      <c r="B1343" s="5">
        <v>2021</v>
      </c>
      <c r="C1343" s="5" t="s">
        <v>33</v>
      </c>
      <c r="D1343" s="5" t="s">
        <v>64</v>
      </c>
      <c r="E1343" s="5" t="s">
        <v>66</v>
      </c>
      <c r="F1343" s="5" t="s">
        <v>67</v>
      </c>
      <c r="G1343" s="5" t="s">
        <v>63</v>
      </c>
      <c r="H1343" s="5" t="s">
        <v>56</v>
      </c>
      <c r="I1343" s="5" t="s">
        <v>80</v>
      </c>
      <c r="J1343" s="5">
        <v>343</v>
      </c>
      <c r="K1343" s="5">
        <v>490.49</v>
      </c>
    </row>
    <row r="1344" spans="1:11" ht="22.8" customHeight="1" x14ac:dyDescent="0.3">
      <c r="A1344" s="5" t="s">
        <v>58</v>
      </c>
      <c r="B1344" s="5">
        <v>2021</v>
      </c>
      <c r="C1344" s="5" t="s">
        <v>33</v>
      </c>
      <c r="D1344" s="5" t="s">
        <v>64</v>
      </c>
      <c r="E1344" s="5" t="s">
        <v>66</v>
      </c>
      <c r="F1344" s="5" t="s">
        <v>67</v>
      </c>
      <c r="G1344" s="5" t="s">
        <v>63</v>
      </c>
      <c r="H1344" s="5" t="s">
        <v>56</v>
      </c>
      <c r="I1344" s="5" t="s">
        <v>80</v>
      </c>
      <c r="J1344" s="5">
        <v>145</v>
      </c>
      <c r="K1344" s="5">
        <v>207.35</v>
      </c>
    </row>
    <row r="1345" spans="1:11" ht="22.8" customHeight="1" x14ac:dyDescent="0.3">
      <c r="A1345" s="5" t="s">
        <v>51</v>
      </c>
      <c r="B1345" s="5">
        <v>2021</v>
      </c>
      <c r="C1345" s="5" t="s">
        <v>33</v>
      </c>
      <c r="D1345" s="5" t="s">
        <v>64</v>
      </c>
      <c r="E1345" s="5" t="s">
        <v>66</v>
      </c>
      <c r="F1345" s="5" t="s">
        <v>67</v>
      </c>
      <c r="G1345" s="5" t="s">
        <v>63</v>
      </c>
      <c r="H1345" s="5" t="s">
        <v>56</v>
      </c>
      <c r="I1345" s="5" t="s">
        <v>80</v>
      </c>
      <c r="J1345" s="5">
        <v>313</v>
      </c>
      <c r="K1345" s="5">
        <v>447.59000000000003</v>
      </c>
    </row>
    <row r="1346" spans="1:11" ht="22.8" customHeight="1" x14ac:dyDescent="0.3">
      <c r="A1346" s="5" t="s">
        <v>58</v>
      </c>
      <c r="B1346" s="5">
        <v>2021</v>
      </c>
      <c r="C1346" s="5" t="s">
        <v>33</v>
      </c>
      <c r="D1346" s="5" t="s">
        <v>64</v>
      </c>
      <c r="E1346" s="5" t="s">
        <v>66</v>
      </c>
      <c r="F1346" s="5" t="s">
        <v>67</v>
      </c>
      <c r="G1346" s="5" t="s">
        <v>63</v>
      </c>
      <c r="H1346" s="5" t="s">
        <v>56</v>
      </c>
      <c r="I1346" s="5" t="s">
        <v>80</v>
      </c>
      <c r="J1346" s="5">
        <v>832</v>
      </c>
      <c r="K1346" s="5">
        <v>1189.76</v>
      </c>
    </row>
    <row r="1347" spans="1:11" ht="22.8" customHeight="1" x14ac:dyDescent="0.3">
      <c r="A1347" s="5" t="s">
        <v>51</v>
      </c>
      <c r="B1347" s="5">
        <v>2021</v>
      </c>
      <c r="C1347" s="5" t="s">
        <v>33</v>
      </c>
      <c r="D1347" s="5" t="s">
        <v>64</v>
      </c>
      <c r="E1347" s="5" t="s">
        <v>66</v>
      </c>
      <c r="F1347" s="5" t="s">
        <v>67</v>
      </c>
      <c r="G1347" s="5" t="s">
        <v>63</v>
      </c>
      <c r="H1347" s="5" t="s">
        <v>56</v>
      </c>
      <c r="I1347" s="5" t="s">
        <v>80</v>
      </c>
      <c r="J1347" s="5">
        <v>865</v>
      </c>
      <c r="K1347" s="5">
        <v>1236.95</v>
      </c>
    </row>
    <row r="1348" spans="1:11" ht="22.8" customHeight="1" x14ac:dyDescent="0.3">
      <c r="A1348" s="5" t="s">
        <v>51</v>
      </c>
      <c r="B1348" s="5">
        <v>2021</v>
      </c>
      <c r="C1348" s="5" t="s">
        <v>33</v>
      </c>
      <c r="D1348" s="5" t="s">
        <v>64</v>
      </c>
      <c r="E1348" s="5" t="s">
        <v>66</v>
      </c>
      <c r="F1348" s="5" t="s">
        <v>67</v>
      </c>
      <c r="G1348" s="5" t="s">
        <v>63</v>
      </c>
      <c r="H1348" s="5" t="s">
        <v>56</v>
      </c>
      <c r="I1348" s="5" t="s">
        <v>80</v>
      </c>
      <c r="J1348" s="5">
        <v>317</v>
      </c>
      <c r="K1348" s="5">
        <v>453.31</v>
      </c>
    </row>
    <row r="1349" spans="1:11" ht="22.8" customHeight="1" x14ac:dyDescent="0.3">
      <c r="A1349" s="5" t="s">
        <v>51</v>
      </c>
      <c r="B1349" s="5">
        <v>2021</v>
      </c>
      <c r="C1349" s="5" t="s">
        <v>37</v>
      </c>
      <c r="D1349" s="5" t="s">
        <v>64</v>
      </c>
      <c r="E1349" s="5" t="s">
        <v>66</v>
      </c>
      <c r="F1349" s="5" t="s">
        <v>67</v>
      </c>
      <c r="G1349" s="5" t="s">
        <v>63</v>
      </c>
      <c r="H1349" s="5" t="s">
        <v>56</v>
      </c>
      <c r="I1349" s="5" t="s">
        <v>80</v>
      </c>
      <c r="J1349" s="5">
        <v>320</v>
      </c>
      <c r="K1349" s="5">
        <v>457.6</v>
      </c>
    </row>
    <row r="1350" spans="1:11" ht="22.8" customHeight="1" x14ac:dyDescent="0.3">
      <c r="A1350" s="5" t="s">
        <v>58</v>
      </c>
      <c r="B1350" s="5">
        <v>2021</v>
      </c>
      <c r="C1350" s="5" t="s">
        <v>37</v>
      </c>
      <c r="D1350" s="5" t="s">
        <v>64</v>
      </c>
      <c r="E1350" s="5" t="s">
        <v>66</v>
      </c>
      <c r="F1350" s="5" t="s">
        <v>67</v>
      </c>
      <c r="G1350" s="5" t="s">
        <v>63</v>
      </c>
      <c r="H1350" s="5" t="s">
        <v>56</v>
      </c>
      <c r="I1350" s="5" t="s">
        <v>80</v>
      </c>
      <c r="J1350" s="5">
        <v>368</v>
      </c>
      <c r="K1350" s="5">
        <v>526.24</v>
      </c>
    </row>
    <row r="1351" spans="1:11" ht="22.8" customHeight="1" x14ac:dyDescent="0.3">
      <c r="A1351" s="5" t="s">
        <v>58</v>
      </c>
      <c r="B1351" s="5">
        <v>2021</v>
      </c>
      <c r="C1351" s="5" t="s">
        <v>37</v>
      </c>
      <c r="D1351" s="5" t="s">
        <v>64</v>
      </c>
      <c r="E1351" s="5" t="s">
        <v>66</v>
      </c>
      <c r="F1351" s="5" t="s">
        <v>67</v>
      </c>
      <c r="G1351" s="5" t="s">
        <v>63</v>
      </c>
      <c r="H1351" s="5" t="s">
        <v>56</v>
      </c>
      <c r="I1351" s="5" t="s">
        <v>80</v>
      </c>
      <c r="J1351" s="5">
        <v>296</v>
      </c>
      <c r="K1351" s="5">
        <v>423.28</v>
      </c>
    </row>
    <row r="1352" spans="1:11" ht="22.8" customHeight="1" x14ac:dyDescent="0.3">
      <c r="A1352" s="5" t="s">
        <v>62</v>
      </c>
      <c r="B1352" s="5">
        <v>2021</v>
      </c>
      <c r="C1352" s="5" t="s">
        <v>37</v>
      </c>
      <c r="D1352" s="5" t="s">
        <v>52</v>
      </c>
      <c r="E1352" s="5" t="s">
        <v>66</v>
      </c>
      <c r="F1352" s="5" t="s">
        <v>67</v>
      </c>
      <c r="G1352" s="5" t="s">
        <v>63</v>
      </c>
      <c r="H1352" s="5" t="s">
        <v>56</v>
      </c>
      <c r="I1352" s="5" t="s">
        <v>80</v>
      </c>
      <c r="J1352" s="5">
        <v>322</v>
      </c>
      <c r="K1352" s="5">
        <v>460.46000000000004</v>
      </c>
    </row>
    <row r="1353" spans="1:11" ht="22.8" customHeight="1" x14ac:dyDescent="0.3">
      <c r="A1353" s="5" t="s">
        <v>58</v>
      </c>
      <c r="B1353" s="5">
        <v>2021</v>
      </c>
      <c r="C1353" s="5" t="s">
        <v>37</v>
      </c>
      <c r="D1353" s="5" t="s">
        <v>52</v>
      </c>
      <c r="E1353" s="5" t="s">
        <v>66</v>
      </c>
      <c r="F1353" s="5" t="s">
        <v>67</v>
      </c>
      <c r="G1353" s="5" t="s">
        <v>63</v>
      </c>
      <c r="H1353" s="5" t="s">
        <v>56</v>
      </c>
      <c r="I1353" s="5" t="s">
        <v>80</v>
      </c>
      <c r="J1353" s="5">
        <v>370</v>
      </c>
      <c r="K1353" s="5">
        <v>529.1</v>
      </c>
    </row>
    <row r="1354" spans="1:11" ht="22.8" customHeight="1" x14ac:dyDescent="0.3">
      <c r="A1354" s="5" t="s">
        <v>58</v>
      </c>
      <c r="B1354" s="5">
        <v>2021</v>
      </c>
      <c r="C1354" s="5" t="s">
        <v>37</v>
      </c>
      <c r="D1354" s="5" t="s">
        <v>52</v>
      </c>
      <c r="E1354" s="5" t="s">
        <v>66</v>
      </c>
      <c r="F1354" s="5" t="s">
        <v>67</v>
      </c>
      <c r="G1354" s="5" t="s">
        <v>63</v>
      </c>
      <c r="H1354" s="5" t="s">
        <v>56</v>
      </c>
      <c r="I1354" s="5" t="s">
        <v>80</v>
      </c>
      <c r="J1354" s="5">
        <v>292</v>
      </c>
      <c r="K1354" s="5">
        <v>417.56</v>
      </c>
    </row>
    <row r="1355" spans="1:11" ht="22.8" customHeight="1" x14ac:dyDescent="0.3">
      <c r="A1355" s="5" t="s">
        <v>60</v>
      </c>
      <c r="B1355" s="5">
        <v>2021</v>
      </c>
      <c r="C1355" s="5" t="s">
        <v>37</v>
      </c>
      <c r="D1355" s="5" t="s">
        <v>52</v>
      </c>
      <c r="E1355" s="5" t="s">
        <v>66</v>
      </c>
      <c r="F1355" s="5" t="s">
        <v>67</v>
      </c>
      <c r="G1355" s="5" t="s">
        <v>63</v>
      </c>
      <c r="H1355" s="5" t="s">
        <v>65</v>
      </c>
      <c r="I1355" s="5" t="s">
        <v>80</v>
      </c>
      <c r="J1355" s="5">
        <v>860</v>
      </c>
      <c r="K1355" s="5">
        <v>1229.8</v>
      </c>
    </row>
    <row r="1356" spans="1:11" ht="22.8" customHeight="1" x14ac:dyDescent="0.3">
      <c r="A1356" s="5" t="s">
        <v>58</v>
      </c>
      <c r="B1356" s="5">
        <v>2021</v>
      </c>
      <c r="C1356" s="5" t="s">
        <v>37</v>
      </c>
      <c r="D1356" s="5" t="s">
        <v>52</v>
      </c>
      <c r="E1356" s="5" t="s">
        <v>66</v>
      </c>
      <c r="F1356" s="5" t="s">
        <v>67</v>
      </c>
      <c r="G1356" s="5" t="s">
        <v>63</v>
      </c>
      <c r="H1356" s="5" t="s">
        <v>65</v>
      </c>
      <c r="I1356" s="5" t="s">
        <v>80</v>
      </c>
      <c r="J1356" s="5">
        <v>913</v>
      </c>
      <c r="K1356" s="5">
        <v>1305.5899999999999</v>
      </c>
    </row>
    <row r="1357" spans="1:11" ht="22.8" customHeight="1" x14ac:dyDescent="0.3">
      <c r="A1357" s="5" t="s">
        <v>58</v>
      </c>
      <c r="B1357" s="5">
        <v>2021</v>
      </c>
      <c r="C1357" s="5" t="s">
        <v>37</v>
      </c>
      <c r="D1357" s="5" t="s">
        <v>52</v>
      </c>
      <c r="E1357" s="5" t="s">
        <v>66</v>
      </c>
      <c r="F1357" s="5" t="s">
        <v>67</v>
      </c>
      <c r="G1357" s="5" t="s">
        <v>63</v>
      </c>
      <c r="H1357" s="5" t="s">
        <v>65</v>
      </c>
      <c r="I1357" s="5" t="s">
        <v>80</v>
      </c>
      <c r="J1357" s="5">
        <v>866</v>
      </c>
      <c r="K1357" s="5">
        <v>526.24</v>
      </c>
    </row>
    <row r="1358" spans="1:11" ht="22.8" customHeight="1" x14ac:dyDescent="0.3">
      <c r="A1358" s="5" t="s">
        <v>60</v>
      </c>
      <c r="B1358" s="5">
        <v>2021</v>
      </c>
      <c r="C1358" s="5" t="s">
        <v>37</v>
      </c>
      <c r="D1358" s="5" t="s">
        <v>52</v>
      </c>
      <c r="E1358" s="5" t="s">
        <v>66</v>
      </c>
      <c r="F1358" s="5" t="s">
        <v>67</v>
      </c>
      <c r="G1358" s="5" t="s">
        <v>63</v>
      </c>
      <c r="H1358" s="5" t="s">
        <v>65</v>
      </c>
      <c r="I1358" s="5" t="s">
        <v>80</v>
      </c>
      <c r="J1358" s="5">
        <v>369</v>
      </c>
      <c r="K1358" s="5">
        <v>526.24</v>
      </c>
    </row>
    <row r="1359" spans="1:11" ht="22.8" customHeight="1" x14ac:dyDescent="0.3">
      <c r="A1359" s="5" t="s">
        <v>58</v>
      </c>
      <c r="B1359" s="5">
        <v>2021</v>
      </c>
      <c r="C1359" s="5" t="s">
        <v>37</v>
      </c>
      <c r="D1359" s="5" t="s">
        <v>52</v>
      </c>
      <c r="E1359" s="5" t="s">
        <v>66</v>
      </c>
      <c r="F1359" s="5" t="s">
        <v>67</v>
      </c>
      <c r="G1359" s="5" t="s">
        <v>63</v>
      </c>
      <c r="H1359" s="5" t="s">
        <v>65</v>
      </c>
      <c r="I1359" s="5" t="s">
        <v>80</v>
      </c>
      <c r="J1359" s="5">
        <v>319</v>
      </c>
      <c r="K1359" s="5">
        <v>456.16999999999996</v>
      </c>
    </row>
    <row r="1360" spans="1:11" ht="22.8" customHeight="1" x14ac:dyDescent="0.3">
      <c r="A1360" s="5" t="s">
        <v>58</v>
      </c>
      <c r="B1360" s="5">
        <v>2021</v>
      </c>
      <c r="C1360" s="5" t="s">
        <v>37</v>
      </c>
      <c r="D1360" s="5" t="s">
        <v>52</v>
      </c>
      <c r="E1360" s="5" t="s">
        <v>66</v>
      </c>
      <c r="F1360" s="5" t="s">
        <v>67</v>
      </c>
      <c r="G1360" s="5" t="s">
        <v>63</v>
      </c>
      <c r="H1360" s="5" t="s">
        <v>65</v>
      </c>
      <c r="I1360" s="5" t="s">
        <v>80</v>
      </c>
      <c r="J1360" s="5">
        <v>367</v>
      </c>
      <c r="K1360" s="5">
        <v>524.80999999999995</v>
      </c>
    </row>
    <row r="1361" spans="1:11" ht="22.8" customHeight="1" x14ac:dyDescent="0.3">
      <c r="A1361" s="5" t="s">
        <v>62</v>
      </c>
      <c r="B1361" s="5">
        <v>2021</v>
      </c>
      <c r="C1361" s="5" t="s">
        <v>37</v>
      </c>
      <c r="D1361" s="5" t="s">
        <v>52</v>
      </c>
      <c r="E1361" s="5" t="s">
        <v>66</v>
      </c>
      <c r="F1361" s="5" t="s">
        <v>67</v>
      </c>
      <c r="G1361" s="5" t="s">
        <v>63</v>
      </c>
      <c r="H1361" s="5" t="s">
        <v>65</v>
      </c>
      <c r="I1361" s="5" t="s">
        <v>80</v>
      </c>
      <c r="J1361" s="5">
        <v>295</v>
      </c>
      <c r="K1361" s="5">
        <v>421.85</v>
      </c>
    </row>
    <row r="1362" spans="1:11" ht="22.8" customHeight="1" x14ac:dyDescent="0.3">
      <c r="A1362" s="5" t="s">
        <v>58</v>
      </c>
      <c r="B1362" s="5">
        <v>2021</v>
      </c>
      <c r="C1362" s="5" t="s">
        <v>37</v>
      </c>
      <c r="D1362" s="5" t="s">
        <v>52</v>
      </c>
      <c r="E1362" s="5" t="s">
        <v>66</v>
      </c>
      <c r="F1362" s="5" t="s">
        <v>67</v>
      </c>
      <c r="G1362" s="5" t="s">
        <v>63</v>
      </c>
      <c r="H1362" s="5" t="s">
        <v>65</v>
      </c>
      <c r="I1362" s="5" t="s">
        <v>80</v>
      </c>
      <c r="J1362" s="5">
        <v>835</v>
      </c>
      <c r="K1362" s="5">
        <v>1194.05</v>
      </c>
    </row>
    <row r="1363" spans="1:11" ht="22.8" customHeight="1" x14ac:dyDescent="0.3">
      <c r="A1363" s="5" t="s">
        <v>51</v>
      </c>
      <c r="B1363" s="5">
        <v>2021</v>
      </c>
      <c r="C1363" s="5" t="s">
        <v>37</v>
      </c>
      <c r="D1363" s="5" t="s">
        <v>52</v>
      </c>
      <c r="E1363" s="5" t="s">
        <v>66</v>
      </c>
      <c r="F1363" s="5" t="s">
        <v>67</v>
      </c>
      <c r="G1363" s="5" t="s">
        <v>63</v>
      </c>
      <c r="H1363" s="5" t="s">
        <v>65</v>
      </c>
      <c r="I1363" s="5" t="s">
        <v>80</v>
      </c>
      <c r="J1363" s="5">
        <v>293</v>
      </c>
      <c r="K1363" s="5">
        <v>418.99</v>
      </c>
    </row>
    <row r="1364" spans="1:11" ht="22.8" customHeight="1" x14ac:dyDescent="0.3">
      <c r="A1364" s="5" t="s">
        <v>60</v>
      </c>
      <c r="B1364" s="5">
        <v>2021</v>
      </c>
      <c r="C1364" s="5" t="s">
        <v>41</v>
      </c>
      <c r="D1364" s="5" t="s">
        <v>52</v>
      </c>
      <c r="E1364" s="5" t="s">
        <v>66</v>
      </c>
      <c r="F1364" s="5" t="s">
        <v>67</v>
      </c>
      <c r="G1364" s="5" t="s">
        <v>63</v>
      </c>
      <c r="H1364" s="5" t="s">
        <v>65</v>
      </c>
      <c r="I1364" s="5" t="s">
        <v>80</v>
      </c>
      <c r="J1364" s="5">
        <v>302</v>
      </c>
      <c r="K1364" s="5">
        <v>431.86</v>
      </c>
    </row>
    <row r="1365" spans="1:11" ht="22.8" customHeight="1" x14ac:dyDescent="0.3">
      <c r="A1365" s="5" t="s">
        <v>51</v>
      </c>
      <c r="B1365" s="5">
        <v>2021</v>
      </c>
      <c r="C1365" s="5" t="s">
        <v>41</v>
      </c>
      <c r="D1365" s="5" t="s">
        <v>52</v>
      </c>
      <c r="E1365" s="5" t="s">
        <v>66</v>
      </c>
      <c r="F1365" s="5" t="s">
        <v>67</v>
      </c>
      <c r="G1365" s="5" t="s">
        <v>63</v>
      </c>
      <c r="H1365" s="5" t="s">
        <v>65</v>
      </c>
      <c r="I1365" s="5" t="s">
        <v>80</v>
      </c>
      <c r="J1365" s="5">
        <v>344</v>
      </c>
      <c r="K1365" s="5">
        <v>491.91999999999996</v>
      </c>
    </row>
    <row r="1366" spans="1:11" ht="22.8" customHeight="1" x14ac:dyDescent="0.3">
      <c r="A1366" s="5" t="s">
        <v>61</v>
      </c>
      <c r="B1366" s="5">
        <v>2021</v>
      </c>
      <c r="C1366" s="5" t="s">
        <v>41</v>
      </c>
      <c r="D1366" s="5" t="s">
        <v>52</v>
      </c>
      <c r="E1366" s="5" t="s">
        <v>66</v>
      </c>
      <c r="F1366" s="5" t="s">
        <v>67</v>
      </c>
      <c r="G1366" s="5" t="s">
        <v>63</v>
      </c>
      <c r="H1366" s="5" t="s">
        <v>65</v>
      </c>
      <c r="I1366" s="5" t="s">
        <v>80</v>
      </c>
      <c r="J1366" s="5">
        <v>298</v>
      </c>
      <c r="K1366" s="5">
        <v>426.14</v>
      </c>
    </row>
    <row r="1367" spans="1:11" ht="22.8" customHeight="1" x14ac:dyDescent="0.3">
      <c r="A1367" s="5" t="s">
        <v>58</v>
      </c>
      <c r="B1367" s="5">
        <v>2021</v>
      </c>
      <c r="C1367" s="5" t="s">
        <v>41</v>
      </c>
      <c r="D1367" s="5" t="s">
        <v>52</v>
      </c>
      <c r="E1367" s="5" t="s">
        <v>66</v>
      </c>
      <c r="F1367" s="5" t="s">
        <v>67</v>
      </c>
      <c r="G1367" s="5" t="s">
        <v>63</v>
      </c>
      <c r="H1367" s="5" t="s">
        <v>65</v>
      </c>
      <c r="I1367" s="5" t="s">
        <v>80</v>
      </c>
      <c r="J1367" s="5">
        <v>346</v>
      </c>
      <c r="K1367" s="5">
        <v>494.78</v>
      </c>
    </row>
    <row r="1368" spans="1:11" ht="22.8" customHeight="1" x14ac:dyDescent="0.3">
      <c r="A1368" s="5" t="s">
        <v>51</v>
      </c>
      <c r="B1368" s="5">
        <v>2021</v>
      </c>
      <c r="C1368" s="5" t="s">
        <v>41</v>
      </c>
      <c r="D1368" s="5" t="s">
        <v>52</v>
      </c>
      <c r="E1368" s="5" t="s">
        <v>66</v>
      </c>
      <c r="F1368" s="5" t="s">
        <v>67</v>
      </c>
      <c r="G1368" s="5" t="s">
        <v>63</v>
      </c>
      <c r="H1368" s="5" t="s">
        <v>65</v>
      </c>
      <c r="I1368" s="5" t="s">
        <v>80</v>
      </c>
      <c r="J1368" s="5">
        <v>830</v>
      </c>
      <c r="K1368" s="5">
        <v>1186.9000000000001</v>
      </c>
    </row>
    <row r="1369" spans="1:11" ht="22.8" customHeight="1" x14ac:dyDescent="0.3">
      <c r="A1369" s="5" t="s">
        <v>58</v>
      </c>
      <c r="B1369" s="5">
        <v>2021</v>
      </c>
      <c r="C1369" s="5" t="s">
        <v>41</v>
      </c>
      <c r="D1369" s="5" t="s">
        <v>52</v>
      </c>
      <c r="E1369" s="5" t="s">
        <v>66</v>
      </c>
      <c r="F1369" s="5" t="s">
        <v>67</v>
      </c>
      <c r="G1369" s="5" t="s">
        <v>63</v>
      </c>
      <c r="H1369" s="5" t="s">
        <v>65</v>
      </c>
      <c r="I1369" s="5" t="s">
        <v>80</v>
      </c>
      <c r="J1369" s="5">
        <v>863</v>
      </c>
      <c r="K1369" s="5">
        <v>1234.0899999999999</v>
      </c>
    </row>
    <row r="1370" spans="1:11" ht="22.8" customHeight="1" x14ac:dyDescent="0.3">
      <c r="A1370" s="5" t="s">
        <v>60</v>
      </c>
      <c r="B1370" s="5">
        <v>2021</v>
      </c>
      <c r="C1370" s="5" t="s">
        <v>41</v>
      </c>
      <c r="D1370" s="5" t="s">
        <v>52</v>
      </c>
      <c r="E1370" s="5" t="s">
        <v>66</v>
      </c>
      <c r="F1370" s="5" t="s">
        <v>67</v>
      </c>
      <c r="G1370" s="5" t="s">
        <v>63</v>
      </c>
      <c r="H1370" s="5" t="s">
        <v>65</v>
      </c>
      <c r="I1370" s="5" t="s">
        <v>80</v>
      </c>
      <c r="J1370" s="5">
        <v>921</v>
      </c>
      <c r="K1370" s="5">
        <v>1317.03</v>
      </c>
    </row>
    <row r="1371" spans="1:11" ht="22.8" customHeight="1" x14ac:dyDescent="0.3">
      <c r="A1371" s="5" t="s">
        <v>58</v>
      </c>
      <c r="B1371" s="5">
        <v>2021</v>
      </c>
      <c r="C1371" s="5" t="s">
        <v>41</v>
      </c>
      <c r="D1371" s="5" t="s">
        <v>52</v>
      </c>
      <c r="E1371" s="5" t="s">
        <v>66</v>
      </c>
      <c r="F1371" s="5" t="s">
        <v>67</v>
      </c>
      <c r="G1371" s="5" t="s">
        <v>63</v>
      </c>
      <c r="H1371" s="5" t="s">
        <v>65</v>
      </c>
      <c r="I1371" s="5" t="s">
        <v>80</v>
      </c>
      <c r="J1371" s="5">
        <v>922</v>
      </c>
      <c r="K1371" s="5">
        <v>1318.46</v>
      </c>
    </row>
    <row r="1372" spans="1:11" ht="22.8" customHeight="1" x14ac:dyDescent="0.3">
      <c r="A1372" s="5" t="s">
        <v>58</v>
      </c>
      <c r="B1372" s="5">
        <v>2021</v>
      </c>
      <c r="C1372" s="5" t="s">
        <v>41</v>
      </c>
      <c r="D1372" s="5" t="s">
        <v>52</v>
      </c>
      <c r="E1372" s="5" t="s">
        <v>66</v>
      </c>
      <c r="F1372" s="5" t="s">
        <v>67</v>
      </c>
      <c r="G1372" s="5" t="s">
        <v>63</v>
      </c>
      <c r="H1372" s="5" t="s">
        <v>65</v>
      </c>
      <c r="I1372" s="5" t="s">
        <v>80</v>
      </c>
      <c r="J1372" s="5">
        <v>345</v>
      </c>
      <c r="K1372" s="5">
        <v>493.35</v>
      </c>
    </row>
    <row r="1373" spans="1:11" ht="22.8" customHeight="1" x14ac:dyDescent="0.3">
      <c r="A1373" s="5" t="s">
        <v>60</v>
      </c>
      <c r="B1373" s="5">
        <v>2021</v>
      </c>
      <c r="C1373" s="5" t="s">
        <v>41</v>
      </c>
      <c r="D1373" s="5" t="s">
        <v>52</v>
      </c>
      <c r="E1373" s="5" t="s">
        <v>66</v>
      </c>
      <c r="F1373" s="5" t="s">
        <v>67</v>
      </c>
      <c r="G1373" s="5" t="s">
        <v>63</v>
      </c>
      <c r="H1373" s="5" t="s">
        <v>65</v>
      </c>
      <c r="I1373" s="5" t="s">
        <v>80</v>
      </c>
      <c r="J1373" s="5">
        <v>249</v>
      </c>
      <c r="K1373" s="5">
        <v>356.07</v>
      </c>
    </row>
    <row r="1374" spans="1:11" ht="22.8" customHeight="1" x14ac:dyDescent="0.3">
      <c r="A1374" s="5" t="s">
        <v>51</v>
      </c>
      <c r="B1374" s="5">
        <v>2021</v>
      </c>
      <c r="C1374" s="5" t="s">
        <v>41</v>
      </c>
      <c r="D1374" s="5" t="s">
        <v>52</v>
      </c>
      <c r="E1374" s="5" t="s">
        <v>66</v>
      </c>
      <c r="F1374" s="5" t="s">
        <v>67</v>
      </c>
      <c r="G1374" s="5" t="s">
        <v>63</v>
      </c>
      <c r="H1374" s="5" t="s">
        <v>65</v>
      </c>
      <c r="I1374" s="5" t="s">
        <v>80</v>
      </c>
      <c r="J1374" s="5">
        <v>243</v>
      </c>
      <c r="K1374" s="5">
        <v>347.49</v>
      </c>
    </row>
    <row r="1375" spans="1:11" ht="22.8" customHeight="1" x14ac:dyDescent="0.3">
      <c r="A1375" s="5" t="s">
        <v>61</v>
      </c>
      <c r="B1375" s="5">
        <v>2021</v>
      </c>
      <c r="C1375" s="5" t="s">
        <v>41</v>
      </c>
      <c r="D1375" s="5" t="s">
        <v>52</v>
      </c>
      <c r="E1375" s="5" t="s">
        <v>66</v>
      </c>
      <c r="F1375" s="5" t="s">
        <v>67</v>
      </c>
      <c r="G1375" s="5" t="s">
        <v>63</v>
      </c>
      <c r="H1375" s="5" t="s">
        <v>65</v>
      </c>
      <c r="I1375" s="5" t="s">
        <v>80</v>
      </c>
      <c r="J1375" s="5">
        <v>237</v>
      </c>
      <c r="K1375" s="5">
        <v>338.90999999999997</v>
      </c>
    </row>
    <row r="1376" spans="1:11" ht="22.8" customHeight="1" x14ac:dyDescent="0.3">
      <c r="A1376" s="5" t="s">
        <v>60</v>
      </c>
      <c r="B1376" s="5">
        <v>2021</v>
      </c>
      <c r="C1376" s="5" t="s">
        <v>41</v>
      </c>
      <c r="D1376" s="5" t="s">
        <v>52</v>
      </c>
      <c r="E1376" s="5" t="s">
        <v>66</v>
      </c>
      <c r="F1376" s="5" t="s">
        <v>67</v>
      </c>
      <c r="G1376" s="5" t="s">
        <v>63</v>
      </c>
      <c r="H1376" s="5" t="s">
        <v>65</v>
      </c>
      <c r="I1376" s="5" t="s">
        <v>80</v>
      </c>
      <c r="J1376" s="5">
        <v>301</v>
      </c>
      <c r="K1376" s="5">
        <v>430.43</v>
      </c>
    </row>
    <row r="1377" spans="1:11" ht="22.8" customHeight="1" x14ac:dyDescent="0.3">
      <c r="A1377" s="5" t="s">
        <v>60</v>
      </c>
      <c r="B1377" s="5">
        <v>2021</v>
      </c>
      <c r="C1377" s="5" t="s">
        <v>41</v>
      </c>
      <c r="D1377" s="5" t="s">
        <v>52</v>
      </c>
      <c r="E1377" s="5" t="s">
        <v>66</v>
      </c>
      <c r="F1377" s="5" t="s">
        <v>67</v>
      </c>
      <c r="G1377" s="5" t="s">
        <v>63</v>
      </c>
      <c r="H1377" s="5" t="s">
        <v>65</v>
      </c>
      <c r="I1377" s="5" t="s">
        <v>80</v>
      </c>
      <c r="J1377" s="5">
        <v>349</v>
      </c>
      <c r="K1377" s="5">
        <v>499.07</v>
      </c>
    </row>
    <row r="1378" spans="1:11" ht="22.8" customHeight="1" x14ac:dyDescent="0.3">
      <c r="A1378" s="5" t="s">
        <v>58</v>
      </c>
      <c r="B1378" s="5">
        <v>2021</v>
      </c>
      <c r="C1378" s="5" t="s">
        <v>41</v>
      </c>
      <c r="D1378" s="5" t="s">
        <v>52</v>
      </c>
      <c r="E1378" s="5" t="s">
        <v>66</v>
      </c>
      <c r="F1378" s="5" t="s">
        <v>67</v>
      </c>
      <c r="G1378" s="5" t="s">
        <v>63</v>
      </c>
      <c r="H1378" s="5" t="s">
        <v>65</v>
      </c>
      <c r="I1378" s="5" t="s">
        <v>80</v>
      </c>
      <c r="J1378" s="5">
        <v>839</v>
      </c>
      <c r="K1378" s="5">
        <v>1199.77</v>
      </c>
    </row>
    <row r="1379" spans="1:11" ht="22.8" customHeight="1" x14ac:dyDescent="0.3">
      <c r="A1379" s="5" t="s">
        <v>58</v>
      </c>
      <c r="B1379" s="5">
        <v>2021</v>
      </c>
      <c r="C1379" s="5" t="s">
        <v>41</v>
      </c>
      <c r="D1379" s="5" t="s">
        <v>52</v>
      </c>
      <c r="E1379" s="5" t="s">
        <v>66</v>
      </c>
      <c r="F1379" s="5" t="s">
        <v>67</v>
      </c>
      <c r="G1379" s="5" t="s">
        <v>63</v>
      </c>
      <c r="H1379" s="5" t="s">
        <v>65</v>
      </c>
      <c r="I1379" s="5" t="s">
        <v>80</v>
      </c>
      <c r="J1379" s="5">
        <v>872</v>
      </c>
      <c r="K1379" s="5">
        <v>1246.96</v>
      </c>
    </row>
    <row r="1380" spans="1:11" ht="22.8" customHeight="1" x14ac:dyDescent="0.3">
      <c r="A1380" s="5" t="s">
        <v>51</v>
      </c>
      <c r="B1380" s="5">
        <v>2021</v>
      </c>
      <c r="C1380" s="5" t="s">
        <v>30</v>
      </c>
      <c r="D1380" s="5" t="s">
        <v>52</v>
      </c>
      <c r="E1380" s="5" t="s">
        <v>66</v>
      </c>
      <c r="F1380" s="5" t="s">
        <v>67</v>
      </c>
      <c r="G1380" s="5" t="s">
        <v>63</v>
      </c>
      <c r="H1380" s="5" t="s">
        <v>65</v>
      </c>
      <c r="I1380" s="5" t="s">
        <v>80</v>
      </c>
      <c r="J1380" s="5">
        <v>152</v>
      </c>
      <c r="K1380" s="5">
        <v>217.36</v>
      </c>
    </row>
    <row r="1381" spans="1:11" ht="22.8" customHeight="1" x14ac:dyDescent="0.3">
      <c r="A1381" s="5" t="s">
        <v>51</v>
      </c>
      <c r="B1381" s="5">
        <v>2021</v>
      </c>
      <c r="C1381" s="5" t="s">
        <v>30</v>
      </c>
      <c r="D1381" s="5" t="s">
        <v>52</v>
      </c>
      <c r="E1381" s="5" t="s">
        <v>66</v>
      </c>
      <c r="F1381" s="5" t="s">
        <v>67</v>
      </c>
      <c r="G1381" s="5" t="s">
        <v>63</v>
      </c>
      <c r="H1381" s="5" t="s">
        <v>65</v>
      </c>
      <c r="I1381" s="5" t="s">
        <v>80</v>
      </c>
      <c r="J1381" s="5">
        <v>326</v>
      </c>
      <c r="K1381" s="5">
        <v>466.18</v>
      </c>
    </row>
    <row r="1382" spans="1:11" ht="22.8" customHeight="1" x14ac:dyDescent="0.3">
      <c r="A1382" s="5" t="s">
        <v>58</v>
      </c>
      <c r="B1382" s="5">
        <v>2021</v>
      </c>
      <c r="C1382" s="5" t="s">
        <v>30</v>
      </c>
      <c r="D1382" s="5" t="s">
        <v>52</v>
      </c>
      <c r="E1382" s="5" t="s">
        <v>66</v>
      </c>
      <c r="F1382" s="5" t="s">
        <v>67</v>
      </c>
      <c r="G1382" s="5" t="s">
        <v>63</v>
      </c>
      <c r="H1382" s="5" t="s">
        <v>65</v>
      </c>
      <c r="I1382" s="5" t="s">
        <v>80</v>
      </c>
      <c r="J1382" s="5">
        <v>352</v>
      </c>
      <c r="K1382" s="5">
        <v>503.36</v>
      </c>
    </row>
    <row r="1383" spans="1:11" ht="22.8" customHeight="1" x14ac:dyDescent="0.3">
      <c r="A1383" s="5" t="s">
        <v>60</v>
      </c>
      <c r="B1383" s="5">
        <v>2021</v>
      </c>
      <c r="C1383" s="5" t="s">
        <v>30</v>
      </c>
      <c r="D1383" s="5" t="s">
        <v>52</v>
      </c>
      <c r="E1383" s="5" t="s">
        <v>66</v>
      </c>
      <c r="F1383" s="5" t="s">
        <v>67</v>
      </c>
      <c r="G1383" s="5" t="s">
        <v>63</v>
      </c>
      <c r="H1383" s="5" t="s">
        <v>65</v>
      </c>
      <c r="I1383" s="5" t="s">
        <v>80</v>
      </c>
      <c r="J1383" s="5">
        <v>154</v>
      </c>
      <c r="K1383" s="5">
        <v>220.22</v>
      </c>
    </row>
    <row r="1384" spans="1:11" ht="22.8" customHeight="1" x14ac:dyDescent="0.3">
      <c r="A1384" s="5" t="s">
        <v>51</v>
      </c>
      <c r="B1384" s="5">
        <v>2021</v>
      </c>
      <c r="C1384" s="5" t="s">
        <v>30</v>
      </c>
      <c r="D1384" s="5" t="s">
        <v>52</v>
      </c>
      <c r="E1384" s="5" t="s">
        <v>66</v>
      </c>
      <c r="F1384" s="5" t="s">
        <v>67</v>
      </c>
      <c r="G1384" s="5" t="s">
        <v>63</v>
      </c>
      <c r="H1384" s="5" t="s">
        <v>65</v>
      </c>
      <c r="I1384" s="5" t="s">
        <v>80</v>
      </c>
      <c r="J1384" s="5">
        <v>328</v>
      </c>
      <c r="K1384" s="5">
        <v>469.03999999999996</v>
      </c>
    </row>
    <row r="1385" spans="1:11" ht="22.8" customHeight="1" x14ac:dyDescent="0.3">
      <c r="A1385" s="5" t="s">
        <v>58</v>
      </c>
      <c r="B1385" s="5">
        <v>2021</v>
      </c>
      <c r="C1385" s="5" t="s">
        <v>30</v>
      </c>
      <c r="D1385" s="5" t="s">
        <v>52</v>
      </c>
      <c r="E1385" s="5" t="s">
        <v>66</v>
      </c>
      <c r="F1385" s="5" t="s">
        <v>67</v>
      </c>
      <c r="G1385" s="5" t="s">
        <v>63</v>
      </c>
      <c r="H1385" s="5" t="s">
        <v>65</v>
      </c>
      <c r="I1385" s="5" t="s">
        <v>80</v>
      </c>
      <c r="J1385" s="5">
        <v>821</v>
      </c>
      <c r="K1385" s="5">
        <v>1174.03</v>
      </c>
    </row>
    <row r="1386" spans="1:11" ht="22.8" customHeight="1" x14ac:dyDescent="0.3">
      <c r="A1386" s="5" t="s">
        <v>60</v>
      </c>
      <c r="B1386" s="5">
        <v>2021</v>
      </c>
      <c r="C1386" s="5" t="s">
        <v>30</v>
      </c>
      <c r="D1386" s="5" t="s">
        <v>52</v>
      </c>
      <c r="E1386" s="5" t="s">
        <v>66</v>
      </c>
      <c r="F1386" s="5" t="s">
        <v>67</v>
      </c>
      <c r="G1386" s="5" t="s">
        <v>63</v>
      </c>
      <c r="H1386" s="5" t="s">
        <v>65</v>
      </c>
      <c r="I1386" s="5" t="s">
        <v>80</v>
      </c>
      <c r="J1386" s="5">
        <v>854</v>
      </c>
      <c r="K1386" s="5">
        <v>1221.22</v>
      </c>
    </row>
    <row r="1387" spans="1:11" ht="22.8" customHeight="1" x14ac:dyDescent="0.3">
      <c r="A1387" s="5" t="s">
        <v>61</v>
      </c>
      <c r="B1387" s="5">
        <v>2021</v>
      </c>
      <c r="C1387" s="5" t="s">
        <v>30</v>
      </c>
      <c r="D1387" s="5" t="s">
        <v>52</v>
      </c>
      <c r="E1387" s="5" t="s">
        <v>66</v>
      </c>
      <c r="F1387" s="5" t="s">
        <v>67</v>
      </c>
      <c r="G1387" s="5" t="s">
        <v>63</v>
      </c>
      <c r="H1387" s="5" t="s">
        <v>65</v>
      </c>
      <c r="I1387" s="5" t="s">
        <v>80</v>
      </c>
      <c r="J1387" s="5">
        <v>908</v>
      </c>
      <c r="K1387" s="5">
        <v>1298.44</v>
      </c>
    </row>
    <row r="1388" spans="1:11" ht="22.8" customHeight="1" x14ac:dyDescent="0.3">
      <c r="A1388" s="5" t="s">
        <v>61</v>
      </c>
      <c r="B1388" s="5">
        <v>2021</v>
      </c>
      <c r="C1388" s="5" t="s">
        <v>30</v>
      </c>
      <c r="D1388" s="5" t="s">
        <v>52</v>
      </c>
      <c r="E1388" s="5" t="s">
        <v>66</v>
      </c>
      <c r="F1388" s="5" t="s">
        <v>67</v>
      </c>
      <c r="G1388" s="5" t="s">
        <v>63</v>
      </c>
      <c r="H1388" s="5" t="s">
        <v>65</v>
      </c>
      <c r="I1388" s="5" t="s">
        <v>80</v>
      </c>
      <c r="J1388" s="5">
        <v>861</v>
      </c>
      <c r="K1388" s="5">
        <v>526.24</v>
      </c>
    </row>
    <row r="1389" spans="1:11" ht="22.8" customHeight="1" x14ac:dyDescent="0.3">
      <c r="A1389" s="5" t="s">
        <v>51</v>
      </c>
      <c r="B1389" s="5">
        <v>2021</v>
      </c>
      <c r="C1389" s="5" t="s">
        <v>30</v>
      </c>
      <c r="D1389" s="5" t="s">
        <v>52</v>
      </c>
      <c r="E1389" s="5" t="s">
        <v>66</v>
      </c>
      <c r="F1389" s="5" t="s">
        <v>67</v>
      </c>
      <c r="G1389" s="5" t="s">
        <v>63</v>
      </c>
      <c r="H1389" s="5" t="s">
        <v>65</v>
      </c>
      <c r="I1389" s="5" t="s">
        <v>80</v>
      </c>
      <c r="J1389" s="5">
        <v>153</v>
      </c>
      <c r="K1389" s="5">
        <v>526.24</v>
      </c>
    </row>
    <row r="1390" spans="1:11" ht="22.8" customHeight="1" x14ac:dyDescent="0.3">
      <c r="A1390" s="5" t="s">
        <v>58</v>
      </c>
      <c r="B1390" s="5">
        <v>2021</v>
      </c>
      <c r="C1390" s="5" t="s">
        <v>30</v>
      </c>
      <c r="D1390" s="5" t="s">
        <v>52</v>
      </c>
      <c r="E1390" s="5" t="s">
        <v>66</v>
      </c>
      <c r="F1390" s="5" t="s">
        <v>67</v>
      </c>
      <c r="G1390" s="5" t="s">
        <v>63</v>
      </c>
      <c r="H1390" s="5" t="s">
        <v>65</v>
      </c>
      <c r="I1390" s="5" t="s">
        <v>80</v>
      </c>
      <c r="J1390" s="5">
        <v>327</v>
      </c>
      <c r="K1390" s="5">
        <v>467.61</v>
      </c>
    </row>
    <row r="1391" spans="1:11" ht="22.8" customHeight="1" x14ac:dyDescent="0.3">
      <c r="A1391" s="5" t="s">
        <v>51</v>
      </c>
      <c r="B1391" s="5">
        <v>2021</v>
      </c>
      <c r="C1391" s="5" t="s">
        <v>30</v>
      </c>
      <c r="D1391" s="5" t="s">
        <v>52</v>
      </c>
      <c r="E1391" s="5" t="s">
        <v>66</v>
      </c>
      <c r="F1391" s="5" t="s">
        <v>67</v>
      </c>
      <c r="G1391" s="5" t="s">
        <v>63</v>
      </c>
      <c r="H1391" s="5" t="s">
        <v>65</v>
      </c>
      <c r="I1391" s="5" t="s">
        <v>80</v>
      </c>
      <c r="J1391" s="5">
        <v>355</v>
      </c>
      <c r="K1391" s="5">
        <v>507.65</v>
      </c>
    </row>
    <row r="1392" spans="1:11" ht="22.8" customHeight="1" x14ac:dyDescent="0.3">
      <c r="A1392" s="5" t="s">
        <v>58</v>
      </c>
      <c r="B1392" s="5">
        <v>2021</v>
      </c>
      <c r="C1392" s="5" t="s">
        <v>30</v>
      </c>
      <c r="D1392" s="5" t="s">
        <v>52</v>
      </c>
      <c r="E1392" s="5" t="s">
        <v>66</v>
      </c>
      <c r="F1392" s="5" t="s">
        <v>67</v>
      </c>
      <c r="G1392" s="5" t="s">
        <v>63</v>
      </c>
      <c r="H1392" s="5" t="s">
        <v>56</v>
      </c>
      <c r="I1392" s="5" t="s">
        <v>80</v>
      </c>
      <c r="J1392" s="5">
        <v>325</v>
      </c>
      <c r="K1392" s="5">
        <v>464.75</v>
      </c>
    </row>
    <row r="1393" spans="1:11" ht="22.8" customHeight="1" x14ac:dyDescent="0.3">
      <c r="A1393" s="5" t="s">
        <v>51</v>
      </c>
      <c r="B1393" s="5">
        <v>2021</v>
      </c>
      <c r="C1393" s="5" t="s">
        <v>30</v>
      </c>
      <c r="D1393" s="5" t="s">
        <v>52</v>
      </c>
      <c r="E1393" s="5" t="s">
        <v>66</v>
      </c>
      <c r="F1393" s="5" t="s">
        <v>67</v>
      </c>
      <c r="G1393" s="5" t="s">
        <v>63</v>
      </c>
      <c r="H1393" s="5" t="s">
        <v>56</v>
      </c>
      <c r="I1393" s="5" t="s">
        <v>80</v>
      </c>
      <c r="J1393" s="5">
        <v>830</v>
      </c>
      <c r="K1393" s="5">
        <v>1186.9000000000001</v>
      </c>
    </row>
    <row r="1394" spans="1:11" ht="22.8" customHeight="1" x14ac:dyDescent="0.3">
      <c r="A1394" s="5" t="s">
        <v>60</v>
      </c>
      <c r="B1394" s="5">
        <v>2021</v>
      </c>
      <c r="C1394" s="5" t="s">
        <v>30</v>
      </c>
      <c r="D1394" s="5" t="s">
        <v>52</v>
      </c>
      <c r="E1394" s="5" t="s">
        <v>66</v>
      </c>
      <c r="F1394" s="5" t="s">
        <v>67</v>
      </c>
      <c r="G1394" s="5" t="s">
        <v>63</v>
      </c>
      <c r="H1394" s="5" t="s">
        <v>56</v>
      </c>
      <c r="I1394" s="5" t="s">
        <v>80</v>
      </c>
      <c r="J1394" s="5">
        <v>863</v>
      </c>
      <c r="K1394" s="5">
        <v>1234.0899999999999</v>
      </c>
    </row>
    <row r="1395" spans="1:11" ht="22.8" customHeight="1" x14ac:dyDescent="0.3">
      <c r="A1395" s="5" t="s">
        <v>58</v>
      </c>
      <c r="B1395" s="5">
        <v>2021</v>
      </c>
      <c r="C1395" s="5" t="s">
        <v>9</v>
      </c>
      <c r="D1395" s="5" t="s">
        <v>52</v>
      </c>
      <c r="E1395" s="5" t="s">
        <v>66</v>
      </c>
      <c r="F1395" s="5" t="s">
        <v>67</v>
      </c>
      <c r="G1395" s="5" t="s">
        <v>63</v>
      </c>
      <c r="H1395" s="5" t="s">
        <v>56</v>
      </c>
      <c r="I1395" s="5" t="s">
        <v>80</v>
      </c>
      <c r="J1395" s="5">
        <v>356</v>
      </c>
      <c r="K1395" s="5">
        <v>509.08</v>
      </c>
    </row>
    <row r="1396" spans="1:11" ht="22.8" customHeight="1" x14ac:dyDescent="0.3">
      <c r="A1396" s="5" t="s">
        <v>51</v>
      </c>
      <c r="B1396" s="5">
        <v>2021</v>
      </c>
      <c r="C1396" s="5" t="s">
        <v>9</v>
      </c>
      <c r="D1396" s="5" t="s">
        <v>52</v>
      </c>
      <c r="E1396" s="5" t="s">
        <v>66</v>
      </c>
      <c r="F1396" s="5" t="s">
        <v>67</v>
      </c>
      <c r="G1396" s="5" t="s">
        <v>63</v>
      </c>
      <c r="H1396" s="5" t="s">
        <v>56</v>
      </c>
      <c r="I1396" s="5" t="s">
        <v>80</v>
      </c>
      <c r="J1396" s="5">
        <v>158</v>
      </c>
      <c r="K1396" s="5">
        <v>225.94</v>
      </c>
    </row>
    <row r="1397" spans="1:11" ht="22.8" customHeight="1" x14ac:dyDescent="0.3">
      <c r="A1397" s="5" t="s">
        <v>58</v>
      </c>
      <c r="B1397" s="5">
        <v>2021</v>
      </c>
      <c r="C1397" s="5" t="s">
        <v>9</v>
      </c>
      <c r="D1397" s="5" t="s">
        <v>52</v>
      </c>
      <c r="E1397" s="5" t="s">
        <v>66</v>
      </c>
      <c r="F1397" s="5" t="s">
        <v>67</v>
      </c>
      <c r="G1397" s="5" t="s">
        <v>63</v>
      </c>
      <c r="H1397" s="5" t="s">
        <v>56</v>
      </c>
      <c r="I1397" s="5" t="s">
        <v>80</v>
      </c>
      <c r="J1397" s="5">
        <v>332</v>
      </c>
      <c r="K1397" s="5">
        <v>474.76</v>
      </c>
    </row>
    <row r="1398" spans="1:11" ht="22.8" customHeight="1" x14ac:dyDescent="0.3">
      <c r="A1398" s="5" t="s">
        <v>58</v>
      </c>
      <c r="B1398" s="5">
        <v>2021</v>
      </c>
      <c r="C1398" s="5" t="s">
        <v>9</v>
      </c>
      <c r="D1398" s="5" t="s">
        <v>52</v>
      </c>
      <c r="E1398" s="5" t="s">
        <v>66</v>
      </c>
      <c r="F1398" s="5" t="s">
        <v>67</v>
      </c>
      <c r="G1398" s="5" t="s">
        <v>63</v>
      </c>
      <c r="H1398" s="5" t="s">
        <v>56</v>
      </c>
      <c r="I1398" s="5" t="s">
        <v>80</v>
      </c>
      <c r="J1398" s="5">
        <v>358</v>
      </c>
      <c r="K1398" s="5">
        <v>511.94</v>
      </c>
    </row>
    <row r="1399" spans="1:11" ht="22.8" customHeight="1" x14ac:dyDescent="0.3">
      <c r="A1399" s="5" t="s">
        <v>58</v>
      </c>
      <c r="B1399" s="5">
        <v>2021</v>
      </c>
      <c r="C1399" s="5" t="s">
        <v>9</v>
      </c>
      <c r="D1399" s="5" t="s">
        <v>52</v>
      </c>
      <c r="E1399" s="5" t="s">
        <v>66</v>
      </c>
      <c r="F1399" s="5" t="s">
        <v>67</v>
      </c>
      <c r="G1399" s="5" t="s">
        <v>63</v>
      </c>
      <c r="H1399" s="5" t="s">
        <v>56</v>
      </c>
      <c r="I1399" s="5" t="s">
        <v>80</v>
      </c>
      <c r="J1399" s="5">
        <v>160</v>
      </c>
      <c r="K1399" s="5">
        <v>228.8</v>
      </c>
    </row>
    <row r="1400" spans="1:11" ht="22.8" customHeight="1" x14ac:dyDescent="0.3">
      <c r="A1400" s="5" t="s">
        <v>61</v>
      </c>
      <c r="B1400" s="5">
        <v>2021</v>
      </c>
      <c r="C1400" s="5" t="s">
        <v>9</v>
      </c>
      <c r="D1400" s="5" t="s">
        <v>52</v>
      </c>
      <c r="E1400" s="5" t="s">
        <v>66</v>
      </c>
      <c r="F1400" s="5" t="s">
        <v>67</v>
      </c>
      <c r="G1400" s="5" t="s">
        <v>63</v>
      </c>
      <c r="H1400" s="5" t="s">
        <v>56</v>
      </c>
      <c r="I1400" s="5" t="s">
        <v>80</v>
      </c>
      <c r="J1400" s="5">
        <v>334</v>
      </c>
      <c r="K1400" s="5">
        <v>477.62</v>
      </c>
    </row>
    <row r="1401" spans="1:11" ht="22.8" customHeight="1" x14ac:dyDescent="0.3">
      <c r="A1401" s="5" t="s">
        <v>58</v>
      </c>
      <c r="B1401" s="5">
        <v>2021</v>
      </c>
      <c r="C1401" s="5" t="s">
        <v>9</v>
      </c>
      <c r="D1401" s="5" t="s">
        <v>52</v>
      </c>
      <c r="E1401" s="5" t="s">
        <v>66</v>
      </c>
      <c r="F1401" s="5" t="s">
        <v>67</v>
      </c>
      <c r="G1401" s="5" t="s">
        <v>63</v>
      </c>
      <c r="H1401" s="5" t="s">
        <v>56</v>
      </c>
      <c r="I1401" s="5" t="s">
        <v>80</v>
      </c>
      <c r="J1401" s="5">
        <v>820</v>
      </c>
      <c r="K1401" s="5">
        <v>1172.5999999999999</v>
      </c>
    </row>
    <row r="1402" spans="1:11" ht="22.8" customHeight="1" x14ac:dyDescent="0.3">
      <c r="A1402" s="5" t="s">
        <v>58</v>
      </c>
      <c r="B1402" s="5">
        <v>2021</v>
      </c>
      <c r="C1402" s="5" t="s">
        <v>9</v>
      </c>
      <c r="D1402" s="5" t="s">
        <v>52</v>
      </c>
      <c r="E1402" s="5" t="s">
        <v>66</v>
      </c>
      <c r="F1402" s="5" t="s">
        <v>67</v>
      </c>
      <c r="G1402" s="5" t="s">
        <v>63</v>
      </c>
      <c r="H1402" s="5" t="s">
        <v>56</v>
      </c>
      <c r="I1402" s="5" t="s">
        <v>80</v>
      </c>
      <c r="J1402" s="5">
        <v>907</v>
      </c>
      <c r="K1402" s="5">
        <v>1297.01</v>
      </c>
    </row>
    <row r="1403" spans="1:11" ht="22.8" customHeight="1" x14ac:dyDescent="0.3">
      <c r="A1403" s="5" t="s">
        <v>58</v>
      </c>
      <c r="B1403" s="5">
        <v>2021</v>
      </c>
      <c r="C1403" s="5" t="s">
        <v>9</v>
      </c>
      <c r="D1403" s="5" t="s">
        <v>52</v>
      </c>
      <c r="E1403" s="5" t="s">
        <v>66</v>
      </c>
      <c r="F1403" s="5" t="s">
        <v>67</v>
      </c>
      <c r="G1403" s="5" t="s">
        <v>63</v>
      </c>
      <c r="H1403" s="5" t="s">
        <v>56</v>
      </c>
      <c r="I1403" s="5" t="s">
        <v>80</v>
      </c>
      <c r="J1403" s="5">
        <v>860</v>
      </c>
      <c r="K1403" s="5">
        <v>526.24</v>
      </c>
    </row>
    <row r="1404" spans="1:11" ht="22.8" customHeight="1" x14ac:dyDescent="0.3">
      <c r="A1404" s="5" t="s">
        <v>51</v>
      </c>
      <c r="B1404" s="5">
        <v>2021</v>
      </c>
      <c r="C1404" s="5" t="s">
        <v>9</v>
      </c>
      <c r="D1404" s="5" t="s">
        <v>52</v>
      </c>
      <c r="E1404" s="5" t="s">
        <v>66</v>
      </c>
      <c r="F1404" s="5" t="s">
        <v>67</v>
      </c>
      <c r="G1404" s="5" t="s">
        <v>63</v>
      </c>
      <c r="H1404" s="5" t="s">
        <v>56</v>
      </c>
      <c r="I1404" s="5" t="s">
        <v>80</v>
      </c>
      <c r="J1404" s="5">
        <v>159</v>
      </c>
      <c r="K1404" s="5">
        <v>526.24</v>
      </c>
    </row>
    <row r="1405" spans="1:11" ht="22.8" customHeight="1" x14ac:dyDescent="0.3">
      <c r="A1405" s="5" t="s">
        <v>58</v>
      </c>
      <c r="B1405" s="5">
        <v>2021</v>
      </c>
      <c r="C1405" s="5" t="s">
        <v>9</v>
      </c>
      <c r="D1405" s="5" t="s">
        <v>52</v>
      </c>
      <c r="E1405" s="5" t="s">
        <v>66</v>
      </c>
      <c r="F1405" s="5" t="s">
        <v>67</v>
      </c>
      <c r="G1405" s="5" t="s">
        <v>63</v>
      </c>
      <c r="H1405" s="5" t="s">
        <v>56</v>
      </c>
      <c r="I1405" s="5" t="s">
        <v>80</v>
      </c>
      <c r="J1405" s="5">
        <v>333</v>
      </c>
      <c r="K1405" s="5">
        <v>476.19</v>
      </c>
    </row>
    <row r="1406" spans="1:11" ht="22.8" customHeight="1" x14ac:dyDescent="0.3">
      <c r="A1406" s="5" t="s">
        <v>61</v>
      </c>
      <c r="B1406" s="5">
        <v>2021</v>
      </c>
      <c r="C1406" s="5" t="s">
        <v>9</v>
      </c>
      <c r="D1406" s="5" t="s">
        <v>52</v>
      </c>
      <c r="E1406" s="5" t="s">
        <v>66</v>
      </c>
      <c r="F1406" s="5" t="s">
        <v>67</v>
      </c>
      <c r="G1406" s="5" t="s">
        <v>63</v>
      </c>
      <c r="H1406" s="5" t="s">
        <v>56</v>
      </c>
      <c r="I1406" s="5" t="s">
        <v>80</v>
      </c>
      <c r="J1406" s="5">
        <v>361</v>
      </c>
      <c r="K1406" s="5">
        <v>516.23</v>
      </c>
    </row>
    <row r="1407" spans="1:11" ht="22.8" customHeight="1" x14ac:dyDescent="0.3">
      <c r="A1407" s="5" t="s">
        <v>60</v>
      </c>
      <c r="B1407" s="5">
        <v>2021</v>
      </c>
      <c r="C1407" s="5" t="s">
        <v>9</v>
      </c>
      <c r="D1407" s="5" t="s">
        <v>52</v>
      </c>
      <c r="E1407" s="5" t="s">
        <v>66</v>
      </c>
      <c r="F1407" s="5" t="s">
        <v>67</v>
      </c>
      <c r="G1407" s="5" t="s">
        <v>63</v>
      </c>
      <c r="H1407" s="5" t="s">
        <v>56</v>
      </c>
      <c r="I1407" s="5" t="s">
        <v>80</v>
      </c>
      <c r="J1407" s="5">
        <v>157</v>
      </c>
      <c r="K1407" s="5">
        <v>224.51</v>
      </c>
    </row>
    <row r="1408" spans="1:11" ht="22.8" customHeight="1" x14ac:dyDescent="0.3">
      <c r="A1408" s="5" t="s">
        <v>58</v>
      </c>
      <c r="B1408" s="5">
        <v>2021</v>
      </c>
      <c r="C1408" s="5" t="s">
        <v>9</v>
      </c>
      <c r="D1408" s="5" t="s">
        <v>52</v>
      </c>
      <c r="E1408" s="5" t="s">
        <v>66</v>
      </c>
      <c r="F1408" s="5" t="s">
        <v>67</v>
      </c>
      <c r="G1408" s="5" t="s">
        <v>63</v>
      </c>
      <c r="H1408" s="5" t="s">
        <v>56</v>
      </c>
      <c r="I1408" s="5" t="s">
        <v>80</v>
      </c>
      <c r="J1408" s="5">
        <v>331</v>
      </c>
      <c r="K1408" s="5">
        <v>473.33</v>
      </c>
    </row>
    <row r="1409" spans="1:11" ht="22.8" customHeight="1" x14ac:dyDescent="0.3">
      <c r="A1409" s="5" t="s">
        <v>58</v>
      </c>
      <c r="B1409" s="5">
        <v>2021</v>
      </c>
      <c r="C1409" s="5" t="s">
        <v>9</v>
      </c>
      <c r="D1409" s="5" t="s">
        <v>52</v>
      </c>
      <c r="E1409" s="5" t="s">
        <v>66</v>
      </c>
      <c r="F1409" s="5" t="s">
        <v>67</v>
      </c>
      <c r="G1409" s="5" t="s">
        <v>63</v>
      </c>
      <c r="H1409" s="5" t="s">
        <v>56</v>
      </c>
      <c r="I1409" s="5" t="s">
        <v>80</v>
      </c>
      <c r="J1409" s="5">
        <v>829</v>
      </c>
      <c r="K1409" s="5">
        <v>1185.47</v>
      </c>
    </row>
    <row r="1410" spans="1:11" ht="22.8" customHeight="1" x14ac:dyDescent="0.3">
      <c r="A1410" s="5" t="s">
        <v>58</v>
      </c>
      <c r="B1410" s="5">
        <v>2021</v>
      </c>
      <c r="C1410" s="5" t="s">
        <v>9</v>
      </c>
      <c r="D1410" s="5" t="s">
        <v>52</v>
      </c>
      <c r="E1410" s="5" t="s">
        <v>66</v>
      </c>
      <c r="F1410" s="5" t="s">
        <v>67</v>
      </c>
      <c r="G1410" s="5" t="s">
        <v>63</v>
      </c>
      <c r="H1410" s="5" t="s">
        <v>56</v>
      </c>
      <c r="I1410" s="5" t="s">
        <v>80</v>
      </c>
      <c r="J1410" s="5">
        <v>862</v>
      </c>
      <c r="K1410" s="5">
        <v>1232.6599999999999</v>
      </c>
    </row>
    <row r="1411" spans="1:11" ht="22.8" customHeight="1" x14ac:dyDescent="0.3">
      <c r="A1411" s="5" t="s">
        <v>58</v>
      </c>
      <c r="B1411" s="5">
        <v>2021</v>
      </c>
      <c r="C1411" s="5" t="s">
        <v>9</v>
      </c>
      <c r="D1411" s="5" t="s">
        <v>52</v>
      </c>
      <c r="E1411" s="5" t="s">
        <v>66</v>
      </c>
      <c r="F1411" s="5" t="s">
        <v>67</v>
      </c>
      <c r="G1411" s="5" t="s">
        <v>63</v>
      </c>
      <c r="H1411" s="5" t="s">
        <v>56</v>
      </c>
      <c r="I1411" s="5" t="s">
        <v>80</v>
      </c>
      <c r="J1411" s="5">
        <v>329</v>
      </c>
      <c r="K1411" s="5">
        <v>470.47</v>
      </c>
    </row>
    <row r="1412" spans="1:11" ht="22.8" customHeight="1" x14ac:dyDescent="0.3">
      <c r="A1412" s="5" t="s">
        <v>58</v>
      </c>
      <c r="B1412" s="5">
        <v>2021</v>
      </c>
      <c r="C1412" s="5" t="s">
        <v>36</v>
      </c>
      <c r="D1412" s="5" t="s">
        <v>52</v>
      </c>
      <c r="E1412" s="5" t="s">
        <v>66</v>
      </c>
      <c r="F1412" s="5" t="s">
        <v>67</v>
      </c>
      <c r="G1412" s="5" t="s">
        <v>63</v>
      </c>
      <c r="H1412" s="5" t="s">
        <v>56</v>
      </c>
      <c r="I1412" s="5" t="s">
        <v>80</v>
      </c>
      <c r="J1412" s="5">
        <v>326</v>
      </c>
      <c r="K1412" s="5">
        <v>466.18</v>
      </c>
    </row>
    <row r="1413" spans="1:11" ht="22.8" customHeight="1" x14ac:dyDescent="0.3">
      <c r="A1413" s="5" t="s">
        <v>58</v>
      </c>
      <c r="B1413" s="5">
        <v>2021</v>
      </c>
      <c r="C1413" s="5" t="s">
        <v>36</v>
      </c>
      <c r="D1413" s="5" t="s">
        <v>52</v>
      </c>
      <c r="E1413" s="5" t="s">
        <v>66</v>
      </c>
      <c r="F1413" s="5" t="s">
        <v>67</v>
      </c>
      <c r="G1413" s="5" t="s">
        <v>63</v>
      </c>
      <c r="H1413" s="5" t="s">
        <v>56</v>
      </c>
      <c r="I1413" s="5" t="s">
        <v>80</v>
      </c>
      <c r="J1413" s="5">
        <v>128</v>
      </c>
      <c r="K1413" s="5">
        <v>183.04</v>
      </c>
    </row>
    <row r="1414" spans="1:11" ht="22.8" customHeight="1" x14ac:dyDescent="0.3">
      <c r="A1414" s="5" t="s">
        <v>51</v>
      </c>
      <c r="B1414" s="5">
        <v>2021</v>
      </c>
      <c r="C1414" s="5" t="s">
        <v>36</v>
      </c>
      <c r="D1414" s="5" t="s">
        <v>52</v>
      </c>
      <c r="E1414" s="5" t="s">
        <v>66</v>
      </c>
      <c r="F1414" s="5" t="s">
        <v>67</v>
      </c>
      <c r="G1414" s="5" t="s">
        <v>63</v>
      </c>
      <c r="H1414" s="5" t="s">
        <v>56</v>
      </c>
      <c r="I1414" s="5" t="s">
        <v>80</v>
      </c>
      <c r="J1414" s="5">
        <v>302</v>
      </c>
      <c r="K1414" s="5">
        <v>431.86</v>
      </c>
    </row>
    <row r="1415" spans="1:11" ht="22.8" customHeight="1" x14ac:dyDescent="0.3">
      <c r="A1415" s="5" t="s">
        <v>58</v>
      </c>
      <c r="B1415" s="5">
        <v>2021</v>
      </c>
      <c r="C1415" s="5" t="s">
        <v>36</v>
      </c>
      <c r="D1415" s="5" t="s">
        <v>52</v>
      </c>
      <c r="E1415" s="5" t="s">
        <v>66</v>
      </c>
      <c r="F1415" s="5" t="s">
        <v>67</v>
      </c>
      <c r="G1415" s="5" t="s">
        <v>63</v>
      </c>
      <c r="H1415" s="5" t="s">
        <v>56</v>
      </c>
      <c r="I1415" s="5" t="s">
        <v>80</v>
      </c>
      <c r="J1415" s="5">
        <v>328</v>
      </c>
      <c r="K1415" s="5">
        <v>469.03999999999996</v>
      </c>
    </row>
    <row r="1416" spans="1:11" ht="22.8" customHeight="1" x14ac:dyDescent="0.3">
      <c r="A1416" s="5" t="s">
        <v>60</v>
      </c>
      <c r="B1416" s="5">
        <v>2021</v>
      </c>
      <c r="C1416" s="5" t="s">
        <v>36</v>
      </c>
      <c r="D1416" s="5" t="s">
        <v>52</v>
      </c>
      <c r="E1416" s="5" t="s">
        <v>66</v>
      </c>
      <c r="F1416" s="5" t="s">
        <v>67</v>
      </c>
      <c r="G1416" s="5" t="s">
        <v>63</v>
      </c>
      <c r="H1416" s="5" t="s">
        <v>56</v>
      </c>
      <c r="I1416" s="5" t="s">
        <v>80</v>
      </c>
      <c r="J1416" s="5">
        <v>298</v>
      </c>
      <c r="K1416" s="5">
        <v>426.14</v>
      </c>
    </row>
    <row r="1417" spans="1:11" ht="22.8" customHeight="1" x14ac:dyDescent="0.3">
      <c r="A1417" s="5" t="s">
        <v>58</v>
      </c>
      <c r="B1417" s="5">
        <v>2021</v>
      </c>
      <c r="C1417" s="5" t="s">
        <v>36</v>
      </c>
      <c r="D1417" s="5" t="s">
        <v>52</v>
      </c>
      <c r="E1417" s="5" t="s">
        <v>66</v>
      </c>
      <c r="F1417" s="5" t="s">
        <v>67</v>
      </c>
      <c r="G1417" s="5" t="s">
        <v>63</v>
      </c>
      <c r="H1417" s="5" t="s">
        <v>56</v>
      </c>
      <c r="I1417" s="5" t="s">
        <v>80</v>
      </c>
      <c r="J1417" s="5">
        <v>826</v>
      </c>
      <c r="K1417" s="5">
        <v>1181.18</v>
      </c>
    </row>
    <row r="1418" spans="1:11" ht="22.8" customHeight="1" x14ac:dyDescent="0.3">
      <c r="A1418" s="5" t="s">
        <v>60</v>
      </c>
      <c r="B1418" s="5">
        <v>2021</v>
      </c>
      <c r="C1418" s="5" t="s">
        <v>36</v>
      </c>
      <c r="D1418" s="5" t="s">
        <v>52</v>
      </c>
      <c r="E1418" s="5" t="s">
        <v>66</v>
      </c>
      <c r="F1418" s="5" t="s">
        <v>67</v>
      </c>
      <c r="G1418" s="5" t="s">
        <v>63</v>
      </c>
      <c r="H1418" s="5" t="s">
        <v>56</v>
      </c>
      <c r="I1418" s="5" t="s">
        <v>80</v>
      </c>
      <c r="J1418" s="5">
        <v>859</v>
      </c>
      <c r="K1418" s="5">
        <v>1228.3699999999999</v>
      </c>
    </row>
    <row r="1419" spans="1:11" ht="22.8" customHeight="1" x14ac:dyDescent="0.3">
      <c r="A1419" s="5" t="s">
        <v>60</v>
      </c>
      <c r="B1419" s="5">
        <v>2021</v>
      </c>
      <c r="C1419" s="5" t="s">
        <v>36</v>
      </c>
      <c r="D1419" s="5" t="s">
        <v>52</v>
      </c>
      <c r="E1419" s="5" t="s">
        <v>66</v>
      </c>
      <c r="F1419" s="5" t="s">
        <v>67</v>
      </c>
      <c r="G1419" s="5" t="s">
        <v>63</v>
      </c>
      <c r="H1419" s="5" t="s">
        <v>56</v>
      </c>
      <c r="I1419" s="5" t="s">
        <v>80</v>
      </c>
      <c r="J1419" s="5">
        <v>912</v>
      </c>
      <c r="K1419" s="5">
        <v>1304.1599999999999</v>
      </c>
    </row>
    <row r="1420" spans="1:11" ht="22.8" customHeight="1" x14ac:dyDescent="0.3">
      <c r="A1420" s="5" t="s">
        <v>60</v>
      </c>
      <c r="B1420" s="5">
        <v>2021</v>
      </c>
      <c r="C1420" s="5" t="s">
        <v>36</v>
      </c>
      <c r="D1420" s="5" t="s">
        <v>52</v>
      </c>
      <c r="E1420" s="5" t="s">
        <v>66</v>
      </c>
      <c r="F1420" s="5" t="s">
        <v>67</v>
      </c>
      <c r="G1420" s="5" t="s">
        <v>63</v>
      </c>
      <c r="H1420" s="5" t="s">
        <v>56</v>
      </c>
      <c r="I1420" s="5" t="s">
        <v>80</v>
      </c>
      <c r="J1420" s="5">
        <v>865</v>
      </c>
      <c r="K1420" s="5">
        <v>526.24</v>
      </c>
    </row>
    <row r="1421" spans="1:11" ht="22.8" customHeight="1" x14ac:dyDescent="0.3">
      <c r="A1421" s="5" t="s">
        <v>61</v>
      </c>
      <c r="B1421" s="5">
        <v>2021</v>
      </c>
      <c r="C1421" s="5" t="s">
        <v>36</v>
      </c>
      <c r="D1421" s="5" t="s">
        <v>52</v>
      </c>
      <c r="E1421" s="5" t="s">
        <v>66</v>
      </c>
      <c r="F1421" s="5" t="s">
        <v>67</v>
      </c>
      <c r="G1421" s="5" t="s">
        <v>63</v>
      </c>
      <c r="H1421" s="5" t="s">
        <v>56</v>
      </c>
      <c r="I1421" s="5" t="s">
        <v>80</v>
      </c>
      <c r="J1421" s="5">
        <v>129</v>
      </c>
      <c r="K1421" s="5">
        <v>526.24</v>
      </c>
    </row>
    <row r="1422" spans="1:11" ht="22.8" customHeight="1" x14ac:dyDescent="0.3">
      <c r="A1422" s="5" t="s">
        <v>58</v>
      </c>
      <c r="B1422" s="5">
        <v>2021</v>
      </c>
      <c r="C1422" s="5" t="s">
        <v>36</v>
      </c>
      <c r="D1422" s="5" t="s">
        <v>52</v>
      </c>
      <c r="E1422" s="5" t="s">
        <v>66</v>
      </c>
      <c r="F1422" s="5" t="s">
        <v>67</v>
      </c>
      <c r="G1422" s="5" t="s">
        <v>63</v>
      </c>
      <c r="H1422" s="5" t="s">
        <v>56</v>
      </c>
      <c r="I1422" s="5" t="s">
        <v>80</v>
      </c>
      <c r="J1422" s="5">
        <v>297</v>
      </c>
      <c r="K1422" s="5">
        <v>424.71</v>
      </c>
    </row>
    <row r="1423" spans="1:11" ht="22.8" customHeight="1" x14ac:dyDescent="0.3">
      <c r="A1423" s="5" t="s">
        <v>60</v>
      </c>
      <c r="B1423" s="5">
        <v>2021</v>
      </c>
      <c r="C1423" s="5" t="s">
        <v>36</v>
      </c>
      <c r="D1423" s="5" t="s">
        <v>52</v>
      </c>
      <c r="E1423" s="5" t="s">
        <v>66</v>
      </c>
      <c r="F1423" s="5" t="s">
        <v>67</v>
      </c>
      <c r="G1423" s="5" t="s">
        <v>63</v>
      </c>
      <c r="H1423" s="5" t="s">
        <v>56</v>
      </c>
      <c r="I1423" s="5" t="s">
        <v>80</v>
      </c>
      <c r="J1423" s="5">
        <v>325</v>
      </c>
      <c r="K1423" s="5">
        <v>464.75</v>
      </c>
    </row>
    <row r="1424" spans="1:11" ht="22.8" customHeight="1" x14ac:dyDescent="0.3">
      <c r="A1424" s="5" t="s">
        <v>51</v>
      </c>
      <c r="B1424" s="5">
        <v>2021</v>
      </c>
      <c r="C1424" s="5" t="s">
        <v>36</v>
      </c>
      <c r="D1424" s="5" t="s">
        <v>52</v>
      </c>
      <c r="E1424" s="5" t="s">
        <v>66</v>
      </c>
      <c r="F1424" s="5" t="s">
        <v>67</v>
      </c>
      <c r="G1424" s="5" t="s">
        <v>63</v>
      </c>
      <c r="H1424" s="5" t="s">
        <v>56</v>
      </c>
      <c r="I1424" s="5" t="s">
        <v>80</v>
      </c>
      <c r="J1424" s="5">
        <v>127</v>
      </c>
      <c r="K1424" s="5">
        <v>181.61</v>
      </c>
    </row>
    <row r="1425" spans="1:11" ht="22.8" customHeight="1" x14ac:dyDescent="0.3">
      <c r="A1425" s="5" t="s">
        <v>58</v>
      </c>
      <c r="B1425" s="5">
        <v>2021</v>
      </c>
      <c r="C1425" s="5" t="s">
        <v>36</v>
      </c>
      <c r="D1425" s="5" t="s">
        <v>52</v>
      </c>
      <c r="E1425" s="5" t="s">
        <v>66</v>
      </c>
      <c r="F1425" s="5" t="s">
        <v>67</v>
      </c>
      <c r="G1425" s="5" t="s">
        <v>63</v>
      </c>
      <c r="H1425" s="5" t="s">
        <v>56</v>
      </c>
      <c r="I1425" s="5" t="s">
        <v>80</v>
      </c>
      <c r="J1425" s="5">
        <v>301</v>
      </c>
      <c r="K1425" s="5">
        <v>430.43</v>
      </c>
    </row>
    <row r="1426" spans="1:11" ht="22.8" customHeight="1" x14ac:dyDescent="0.3">
      <c r="A1426" s="5" t="s">
        <v>51</v>
      </c>
      <c r="B1426" s="5">
        <v>2021</v>
      </c>
      <c r="C1426" s="5" t="s">
        <v>36</v>
      </c>
      <c r="D1426" s="5" t="s">
        <v>52</v>
      </c>
      <c r="E1426" s="5" t="s">
        <v>66</v>
      </c>
      <c r="F1426" s="5" t="s">
        <v>67</v>
      </c>
      <c r="G1426" s="5" t="s">
        <v>63</v>
      </c>
      <c r="H1426" s="5" t="s">
        <v>56</v>
      </c>
      <c r="I1426" s="5" t="s">
        <v>80</v>
      </c>
      <c r="J1426" s="5">
        <v>834</v>
      </c>
      <c r="K1426" s="5">
        <v>1192.6199999999999</v>
      </c>
    </row>
    <row r="1427" spans="1:11" ht="22.8" customHeight="1" x14ac:dyDescent="0.3">
      <c r="A1427" s="5" t="s">
        <v>58</v>
      </c>
      <c r="B1427" s="5">
        <v>2021</v>
      </c>
      <c r="C1427" s="5" t="s">
        <v>36</v>
      </c>
      <c r="D1427" s="5" t="s">
        <v>52</v>
      </c>
      <c r="E1427" s="5" t="s">
        <v>66</v>
      </c>
      <c r="F1427" s="5" t="s">
        <v>67</v>
      </c>
      <c r="G1427" s="5" t="s">
        <v>63</v>
      </c>
      <c r="H1427" s="5" t="s">
        <v>56</v>
      </c>
      <c r="I1427" s="5" t="s">
        <v>80</v>
      </c>
      <c r="J1427" s="5">
        <v>868</v>
      </c>
      <c r="K1427" s="5">
        <v>1241.24</v>
      </c>
    </row>
    <row r="1428" spans="1:11" ht="22.8" customHeight="1" x14ac:dyDescent="0.3">
      <c r="A1428" s="5" t="s">
        <v>58</v>
      </c>
      <c r="B1428" s="5">
        <v>2021</v>
      </c>
      <c r="C1428" s="5" t="s">
        <v>36</v>
      </c>
      <c r="D1428" s="5" t="s">
        <v>52</v>
      </c>
      <c r="E1428" s="5" t="s">
        <v>66</v>
      </c>
      <c r="F1428" s="5" t="s">
        <v>67</v>
      </c>
      <c r="G1428" s="5" t="s">
        <v>63</v>
      </c>
      <c r="H1428" s="5" t="s">
        <v>56</v>
      </c>
      <c r="I1428" s="5" t="s">
        <v>80</v>
      </c>
      <c r="J1428" s="5">
        <v>299</v>
      </c>
      <c r="K1428" s="5">
        <v>427.57</v>
      </c>
    </row>
    <row r="1429" spans="1:11" ht="22.8" customHeight="1" x14ac:dyDescent="0.3">
      <c r="A1429" s="5" t="s">
        <v>62</v>
      </c>
      <c r="B1429" s="5">
        <v>2021</v>
      </c>
      <c r="C1429" s="5" t="s">
        <v>35</v>
      </c>
      <c r="D1429" s="5" t="s">
        <v>52</v>
      </c>
      <c r="E1429" s="5" t="s">
        <v>66</v>
      </c>
      <c r="F1429" s="5" t="s">
        <v>67</v>
      </c>
      <c r="G1429" s="5" t="s">
        <v>63</v>
      </c>
      <c r="H1429" s="5" t="s">
        <v>56</v>
      </c>
      <c r="I1429" s="5" t="s">
        <v>80</v>
      </c>
      <c r="J1429" s="5">
        <v>332</v>
      </c>
      <c r="K1429" s="5">
        <v>474.76</v>
      </c>
    </row>
    <row r="1430" spans="1:11" ht="22.8" customHeight="1" x14ac:dyDescent="0.3">
      <c r="A1430" s="5" t="s">
        <v>51</v>
      </c>
      <c r="B1430" s="5">
        <v>2021</v>
      </c>
      <c r="C1430" s="5" t="s">
        <v>35</v>
      </c>
      <c r="D1430" s="5" t="s">
        <v>52</v>
      </c>
      <c r="E1430" s="5" t="s">
        <v>66</v>
      </c>
      <c r="F1430" s="5" t="s">
        <v>67</v>
      </c>
      <c r="G1430" s="5" t="s">
        <v>63</v>
      </c>
      <c r="H1430" s="5" t="s">
        <v>56</v>
      </c>
      <c r="I1430" s="5" t="s">
        <v>80</v>
      </c>
      <c r="J1430" s="5">
        <v>134</v>
      </c>
      <c r="K1430" s="5">
        <v>191.62</v>
      </c>
    </row>
    <row r="1431" spans="1:11" ht="22.8" customHeight="1" x14ac:dyDescent="0.3">
      <c r="A1431" s="5" t="s">
        <v>61</v>
      </c>
      <c r="B1431" s="5">
        <v>2021</v>
      </c>
      <c r="C1431" s="5" t="s">
        <v>35</v>
      </c>
      <c r="D1431" s="5" t="s">
        <v>52</v>
      </c>
      <c r="E1431" s="5" t="s">
        <v>66</v>
      </c>
      <c r="F1431" s="5" t="s">
        <v>67</v>
      </c>
      <c r="G1431" s="5" t="s">
        <v>63</v>
      </c>
      <c r="H1431" s="5" t="s">
        <v>56</v>
      </c>
      <c r="I1431" s="5" t="s">
        <v>80</v>
      </c>
      <c r="J1431" s="5">
        <v>334</v>
      </c>
      <c r="K1431" s="5">
        <v>477.62</v>
      </c>
    </row>
    <row r="1432" spans="1:11" ht="22.8" customHeight="1" x14ac:dyDescent="0.3">
      <c r="A1432" s="5" t="s">
        <v>51</v>
      </c>
      <c r="B1432" s="5">
        <v>2021</v>
      </c>
      <c r="C1432" s="5" t="s">
        <v>35</v>
      </c>
      <c r="D1432" s="5" t="s">
        <v>52</v>
      </c>
      <c r="E1432" s="5" t="s">
        <v>66</v>
      </c>
      <c r="F1432" s="5" t="s">
        <v>67</v>
      </c>
      <c r="G1432" s="5" t="s">
        <v>63</v>
      </c>
      <c r="H1432" s="5" t="s">
        <v>56</v>
      </c>
      <c r="I1432" s="5" t="s">
        <v>80</v>
      </c>
      <c r="J1432" s="5">
        <v>130</v>
      </c>
      <c r="K1432" s="5">
        <v>185.9</v>
      </c>
    </row>
    <row r="1433" spans="1:11" ht="22.8" customHeight="1" x14ac:dyDescent="0.3">
      <c r="A1433" s="5" t="s">
        <v>58</v>
      </c>
      <c r="B1433" s="5">
        <v>2021</v>
      </c>
      <c r="C1433" s="5" t="s">
        <v>35</v>
      </c>
      <c r="D1433" s="5" t="s">
        <v>52</v>
      </c>
      <c r="E1433" s="5" t="s">
        <v>66</v>
      </c>
      <c r="F1433" s="5" t="s">
        <v>67</v>
      </c>
      <c r="G1433" s="5" t="s">
        <v>63</v>
      </c>
      <c r="H1433" s="5" t="s">
        <v>56</v>
      </c>
      <c r="I1433" s="5" t="s">
        <v>80</v>
      </c>
      <c r="J1433" s="5">
        <v>304</v>
      </c>
      <c r="K1433" s="5">
        <v>434.72</v>
      </c>
    </row>
    <row r="1434" spans="1:11" ht="22.8" customHeight="1" x14ac:dyDescent="0.3">
      <c r="A1434" s="5" t="s">
        <v>60</v>
      </c>
      <c r="B1434" s="5">
        <v>2021</v>
      </c>
      <c r="C1434" s="5" t="s">
        <v>35</v>
      </c>
      <c r="D1434" s="5" t="s">
        <v>52</v>
      </c>
      <c r="E1434" s="5" t="s">
        <v>66</v>
      </c>
      <c r="F1434" s="5" t="s">
        <v>67</v>
      </c>
      <c r="G1434" s="5" t="s">
        <v>63</v>
      </c>
      <c r="H1434" s="5" t="s">
        <v>56</v>
      </c>
      <c r="I1434" s="5" t="s">
        <v>80</v>
      </c>
      <c r="J1434" s="5">
        <v>825</v>
      </c>
      <c r="K1434" s="5">
        <v>1179.75</v>
      </c>
    </row>
    <row r="1435" spans="1:11" ht="22.8" customHeight="1" x14ac:dyDescent="0.3">
      <c r="A1435" s="5" t="s">
        <v>58</v>
      </c>
      <c r="B1435" s="5">
        <v>2021</v>
      </c>
      <c r="C1435" s="5" t="s">
        <v>35</v>
      </c>
      <c r="D1435" s="5" t="s">
        <v>52</v>
      </c>
      <c r="E1435" s="5" t="s">
        <v>66</v>
      </c>
      <c r="F1435" s="5" t="s">
        <v>67</v>
      </c>
      <c r="G1435" s="5" t="s">
        <v>63</v>
      </c>
      <c r="H1435" s="5" t="s">
        <v>56</v>
      </c>
      <c r="I1435" s="5" t="s">
        <v>80</v>
      </c>
      <c r="J1435" s="5">
        <v>858</v>
      </c>
      <c r="K1435" s="5">
        <v>1226.94</v>
      </c>
    </row>
    <row r="1436" spans="1:11" ht="22.8" customHeight="1" x14ac:dyDescent="0.3">
      <c r="A1436" s="5" t="s">
        <v>51</v>
      </c>
      <c r="B1436" s="5">
        <v>2021</v>
      </c>
      <c r="C1436" s="5" t="s">
        <v>35</v>
      </c>
      <c r="D1436" s="5" t="s">
        <v>52</v>
      </c>
      <c r="E1436" s="5" t="s">
        <v>66</v>
      </c>
      <c r="F1436" s="5" t="s">
        <v>67</v>
      </c>
      <c r="G1436" s="5" t="s">
        <v>63</v>
      </c>
      <c r="H1436" s="5" t="s">
        <v>56</v>
      </c>
      <c r="I1436" s="5" t="s">
        <v>80</v>
      </c>
      <c r="J1436" s="5">
        <v>911</v>
      </c>
      <c r="K1436" s="5">
        <v>1302.73</v>
      </c>
    </row>
    <row r="1437" spans="1:11" ht="22.8" customHeight="1" x14ac:dyDescent="0.3">
      <c r="A1437" s="5" t="s">
        <v>51</v>
      </c>
      <c r="B1437" s="5">
        <v>2021</v>
      </c>
      <c r="C1437" s="5" t="s">
        <v>35</v>
      </c>
      <c r="D1437" s="5" t="s">
        <v>52</v>
      </c>
      <c r="E1437" s="5" t="s">
        <v>66</v>
      </c>
      <c r="F1437" s="5" t="s">
        <v>67</v>
      </c>
      <c r="G1437" s="5" t="s">
        <v>63</v>
      </c>
      <c r="H1437" s="5" t="s">
        <v>56</v>
      </c>
      <c r="I1437" s="5" t="s">
        <v>80</v>
      </c>
      <c r="J1437" s="5">
        <v>864</v>
      </c>
      <c r="K1437" s="5">
        <v>526.24</v>
      </c>
    </row>
    <row r="1438" spans="1:11" ht="22.8" customHeight="1" x14ac:dyDescent="0.3">
      <c r="A1438" s="5" t="s">
        <v>58</v>
      </c>
      <c r="B1438" s="5">
        <v>2021</v>
      </c>
      <c r="C1438" s="5" t="s">
        <v>35</v>
      </c>
      <c r="D1438" s="5" t="s">
        <v>52</v>
      </c>
      <c r="E1438" s="5" t="s">
        <v>66</v>
      </c>
      <c r="F1438" s="5" t="s">
        <v>67</v>
      </c>
      <c r="G1438" s="5" t="s">
        <v>63</v>
      </c>
      <c r="H1438" s="5" t="s">
        <v>56</v>
      </c>
      <c r="I1438" s="5" t="s">
        <v>80</v>
      </c>
      <c r="J1438" s="5">
        <v>135</v>
      </c>
      <c r="K1438" s="5">
        <v>526.24</v>
      </c>
    </row>
    <row r="1439" spans="1:11" ht="22.8" customHeight="1" x14ac:dyDescent="0.3">
      <c r="A1439" s="5" t="s">
        <v>60</v>
      </c>
      <c r="B1439" s="5">
        <v>2021</v>
      </c>
      <c r="C1439" s="5" t="s">
        <v>35</v>
      </c>
      <c r="D1439" s="5" t="s">
        <v>52</v>
      </c>
      <c r="E1439" s="5" t="s">
        <v>66</v>
      </c>
      <c r="F1439" s="5" t="s">
        <v>67</v>
      </c>
      <c r="G1439" s="5" t="s">
        <v>63</v>
      </c>
      <c r="H1439" s="5" t="s">
        <v>56</v>
      </c>
      <c r="I1439" s="5" t="s">
        <v>80</v>
      </c>
      <c r="J1439" s="5">
        <v>303</v>
      </c>
      <c r="K1439" s="5">
        <v>433.28999999999996</v>
      </c>
    </row>
    <row r="1440" spans="1:11" ht="22.8" customHeight="1" x14ac:dyDescent="0.3">
      <c r="A1440" s="5" t="s">
        <v>58</v>
      </c>
      <c r="B1440" s="5">
        <v>2021</v>
      </c>
      <c r="C1440" s="5" t="s">
        <v>35</v>
      </c>
      <c r="D1440" s="5" t="s">
        <v>52</v>
      </c>
      <c r="E1440" s="5" t="s">
        <v>66</v>
      </c>
      <c r="F1440" s="5" t="s">
        <v>67</v>
      </c>
      <c r="G1440" s="5" t="s">
        <v>63</v>
      </c>
      <c r="H1440" s="5" t="s">
        <v>56</v>
      </c>
      <c r="I1440" s="5" t="s">
        <v>80</v>
      </c>
      <c r="J1440" s="5">
        <v>331</v>
      </c>
      <c r="K1440" s="5">
        <v>473.33</v>
      </c>
    </row>
    <row r="1441" spans="1:11" ht="22.8" customHeight="1" x14ac:dyDescent="0.3">
      <c r="A1441" s="5" t="s">
        <v>58</v>
      </c>
      <c r="B1441" s="5">
        <v>2021</v>
      </c>
      <c r="C1441" s="5" t="s">
        <v>35</v>
      </c>
      <c r="D1441" s="5" t="s">
        <v>52</v>
      </c>
      <c r="E1441" s="5" t="s">
        <v>66</v>
      </c>
      <c r="F1441" s="5" t="s">
        <v>67</v>
      </c>
      <c r="G1441" s="5" t="s">
        <v>63</v>
      </c>
      <c r="H1441" s="5" t="s">
        <v>56</v>
      </c>
      <c r="I1441" s="5" t="s">
        <v>80</v>
      </c>
      <c r="J1441" s="5">
        <v>133</v>
      </c>
      <c r="K1441" s="5">
        <v>190.19</v>
      </c>
    </row>
    <row r="1442" spans="1:11" ht="22.8" customHeight="1" x14ac:dyDescent="0.3">
      <c r="A1442" s="5" t="s">
        <v>61</v>
      </c>
      <c r="B1442" s="5">
        <v>2021</v>
      </c>
      <c r="C1442" s="5" t="s">
        <v>35</v>
      </c>
      <c r="D1442" s="5" t="s">
        <v>52</v>
      </c>
      <c r="E1442" s="5" t="s">
        <v>66</v>
      </c>
      <c r="F1442" s="5" t="s">
        <v>67</v>
      </c>
      <c r="G1442" s="5" t="s">
        <v>63</v>
      </c>
      <c r="H1442" s="5" t="s">
        <v>56</v>
      </c>
      <c r="I1442" s="5" t="s">
        <v>80</v>
      </c>
      <c r="J1442" s="5">
        <v>307</v>
      </c>
      <c r="K1442" s="5">
        <v>439.01</v>
      </c>
    </row>
    <row r="1443" spans="1:11" ht="22.8" customHeight="1" x14ac:dyDescent="0.3">
      <c r="A1443" s="5" t="s">
        <v>51</v>
      </c>
      <c r="B1443" s="5">
        <v>2021</v>
      </c>
      <c r="C1443" s="5" t="s">
        <v>35</v>
      </c>
      <c r="D1443" s="5" t="s">
        <v>52</v>
      </c>
      <c r="E1443" s="5" t="s">
        <v>66</v>
      </c>
      <c r="F1443" s="5" t="s">
        <v>67</v>
      </c>
      <c r="G1443" s="5" t="s">
        <v>63</v>
      </c>
      <c r="H1443" s="5" t="s">
        <v>56</v>
      </c>
      <c r="I1443" s="5" t="s">
        <v>80</v>
      </c>
      <c r="J1443" s="5">
        <v>867</v>
      </c>
      <c r="K1443" s="5">
        <v>1239.81</v>
      </c>
    </row>
    <row r="1444" spans="1:11" ht="22.8" customHeight="1" x14ac:dyDescent="0.3">
      <c r="A1444" s="5" t="s">
        <v>62</v>
      </c>
      <c r="B1444" s="5">
        <v>2021</v>
      </c>
      <c r="C1444" s="5" t="s">
        <v>35</v>
      </c>
      <c r="D1444" s="5" t="s">
        <v>52</v>
      </c>
      <c r="E1444" s="5" t="s">
        <v>66</v>
      </c>
      <c r="F1444" s="5" t="s">
        <v>67</v>
      </c>
      <c r="G1444" s="5" t="s">
        <v>63</v>
      </c>
      <c r="H1444" s="5" t="s">
        <v>56</v>
      </c>
      <c r="I1444" s="5" t="s">
        <v>80</v>
      </c>
      <c r="J1444" s="5">
        <v>305</v>
      </c>
      <c r="K1444" s="5">
        <v>436.15</v>
      </c>
    </row>
    <row r="1445" spans="1:11" ht="22.8" customHeight="1" x14ac:dyDescent="0.3">
      <c r="A1445" s="5" t="s">
        <v>62</v>
      </c>
      <c r="B1445" s="5">
        <v>2021</v>
      </c>
      <c r="C1445" s="5" t="s">
        <v>31</v>
      </c>
      <c r="D1445" s="5" t="s">
        <v>52</v>
      </c>
      <c r="E1445" s="5" t="s">
        <v>66</v>
      </c>
      <c r="F1445" s="5" t="s">
        <v>67</v>
      </c>
      <c r="G1445" s="5" t="s">
        <v>63</v>
      </c>
      <c r="H1445" s="5" t="s">
        <v>56</v>
      </c>
      <c r="I1445" s="5" t="s">
        <v>80</v>
      </c>
      <c r="J1445" s="5">
        <v>350</v>
      </c>
      <c r="K1445" s="5">
        <v>500.5</v>
      </c>
    </row>
    <row r="1446" spans="1:11" ht="22.8" customHeight="1" x14ac:dyDescent="0.3">
      <c r="A1446" s="5" t="s">
        <v>58</v>
      </c>
      <c r="B1446" s="5">
        <v>2021</v>
      </c>
      <c r="C1446" s="5" t="s">
        <v>31</v>
      </c>
      <c r="D1446" s="5" t="s">
        <v>52</v>
      </c>
      <c r="E1446" s="5" t="s">
        <v>66</v>
      </c>
      <c r="F1446" s="5" t="s">
        <v>67</v>
      </c>
      <c r="G1446" s="5" t="s">
        <v>63</v>
      </c>
      <c r="H1446" s="5" t="s">
        <v>56</v>
      </c>
      <c r="I1446" s="5" t="s">
        <v>80</v>
      </c>
      <c r="J1446" s="5">
        <v>146</v>
      </c>
      <c r="K1446" s="5">
        <v>208.78</v>
      </c>
    </row>
    <row r="1447" spans="1:11" ht="22.8" customHeight="1" x14ac:dyDescent="0.3">
      <c r="A1447" s="5" t="s">
        <v>60</v>
      </c>
      <c r="B1447" s="5">
        <v>2021</v>
      </c>
      <c r="C1447" s="5" t="s">
        <v>31</v>
      </c>
      <c r="D1447" s="5" t="s">
        <v>52</v>
      </c>
      <c r="E1447" s="5" t="s">
        <v>66</v>
      </c>
      <c r="F1447" s="5" t="s">
        <v>67</v>
      </c>
      <c r="G1447" s="5" t="s">
        <v>63</v>
      </c>
      <c r="H1447" s="5" t="s">
        <v>56</v>
      </c>
      <c r="I1447" s="5" t="s">
        <v>80</v>
      </c>
      <c r="J1447" s="5">
        <v>320</v>
      </c>
      <c r="K1447" s="5">
        <v>457.6</v>
      </c>
    </row>
    <row r="1448" spans="1:11" ht="22.8" customHeight="1" x14ac:dyDescent="0.3">
      <c r="A1448" s="5" t="s">
        <v>51</v>
      </c>
      <c r="B1448" s="5">
        <v>2021</v>
      </c>
      <c r="C1448" s="5" t="s">
        <v>31</v>
      </c>
      <c r="D1448" s="5" t="s">
        <v>52</v>
      </c>
      <c r="E1448" s="5" t="s">
        <v>66</v>
      </c>
      <c r="F1448" s="5" t="s">
        <v>67</v>
      </c>
      <c r="G1448" s="5" t="s">
        <v>63</v>
      </c>
      <c r="H1448" s="5" t="s">
        <v>56</v>
      </c>
      <c r="I1448" s="5" t="s">
        <v>80</v>
      </c>
      <c r="J1448" s="5">
        <v>346</v>
      </c>
      <c r="K1448" s="5">
        <v>494.78</v>
      </c>
    </row>
    <row r="1449" spans="1:11" ht="22.8" customHeight="1" x14ac:dyDescent="0.3">
      <c r="A1449" s="5" t="s">
        <v>51</v>
      </c>
      <c r="B1449" s="5">
        <v>2021</v>
      </c>
      <c r="C1449" s="5" t="s">
        <v>31</v>
      </c>
      <c r="D1449" s="5" t="s">
        <v>52</v>
      </c>
      <c r="E1449" s="5" t="s">
        <v>66</v>
      </c>
      <c r="F1449" s="5" t="s">
        <v>67</v>
      </c>
      <c r="G1449" s="5" t="s">
        <v>63</v>
      </c>
      <c r="H1449" s="5" t="s">
        <v>56</v>
      </c>
      <c r="I1449" s="5" t="s">
        <v>80</v>
      </c>
      <c r="J1449" s="5">
        <v>148</v>
      </c>
      <c r="K1449" s="5">
        <v>211.64</v>
      </c>
    </row>
    <row r="1450" spans="1:11" ht="22.8" customHeight="1" x14ac:dyDescent="0.3">
      <c r="A1450" s="5" t="s">
        <v>58</v>
      </c>
      <c r="B1450" s="5">
        <v>2021</v>
      </c>
      <c r="C1450" s="5" t="s">
        <v>31</v>
      </c>
      <c r="D1450" s="5" t="s">
        <v>52</v>
      </c>
      <c r="E1450" s="5" t="s">
        <v>66</v>
      </c>
      <c r="F1450" s="5" t="s">
        <v>67</v>
      </c>
      <c r="G1450" s="5" t="s">
        <v>63</v>
      </c>
      <c r="H1450" s="5" t="s">
        <v>56</v>
      </c>
      <c r="I1450" s="5" t="s">
        <v>80</v>
      </c>
      <c r="J1450" s="5">
        <v>322</v>
      </c>
      <c r="K1450" s="5">
        <v>460.46000000000004</v>
      </c>
    </row>
    <row r="1451" spans="1:11" ht="22.8" customHeight="1" x14ac:dyDescent="0.3">
      <c r="A1451" s="5" t="s">
        <v>58</v>
      </c>
      <c r="B1451" s="5">
        <v>2021</v>
      </c>
      <c r="C1451" s="5" t="s">
        <v>31</v>
      </c>
      <c r="D1451" s="5" t="s">
        <v>52</v>
      </c>
      <c r="E1451" s="5" t="s">
        <v>66</v>
      </c>
      <c r="F1451" s="5" t="s">
        <v>67</v>
      </c>
      <c r="G1451" s="5" t="s">
        <v>63</v>
      </c>
      <c r="H1451" s="5" t="s">
        <v>65</v>
      </c>
      <c r="I1451" s="5" t="s">
        <v>80</v>
      </c>
      <c r="J1451" s="5">
        <v>822</v>
      </c>
      <c r="K1451" s="5">
        <v>1175.46</v>
      </c>
    </row>
    <row r="1452" spans="1:11" ht="22.8" customHeight="1" x14ac:dyDescent="0.3">
      <c r="A1452" s="5" t="s">
        <v>58</v>
      </c>
      <c r="B1452" s="5">
        <v>2021</v>
      </c>
      <c r="C1452" s="5" t="s">
        <v>31</v>
      </c>
      <c r="D1452" s="5" t="s">
        <v>52</v>
      </c>
      <c r="E1452" s="5" t="s">
        <v>66</v>
      </c>
      <c r="F1452" s="5" t="s">
        <v>67</v>
      </c>
      <c r="G1452" s="5" t="s">
        <v>63</v>
      </c>
      <c r="H1452" s="5" t="s">
        <v>65</v>
      </c>
      <c r="I1452" s="5" t="s">
        <v>80</v>
      </c>
      <c r="J1452" s="5">
        <v>855</v>
      </c>
      <c r="K1452" s="5">
        <v>1222.6500000000001</v>
      </c>
    </row>
    <row r="1453" spans="1:11" ht="22.8" customHeight="1" x14ac:dyDescent="0.3">
      <c r="A1453" s="5" t="s">
        <v>61</v>
      </c>
      <c r="B1453" s="5">
        <v>2021</v>
      </c>
      <c r="C1453" s="5" t="s">
        <v>31</v>
      </c>
      <c r="D1453" s="5" t="s">
        <v>52</v>
      </c>
      <c r="E1453" s="5" t="s">
        <v>66</v>
      </c>
      <c r="F1453" s="5" t="s">
        <v>67</v>
      </c>
      <c r="G1453" s="5" t="s">
        <v>63</v>
      </c>
      <c r="H1453" s="5" t="s">
        <v>65</v>
      </c>
      <c r="I1453" s="5" t="s">
        <v>80</v>
      </c>
      <c r="J1453" s="5">
        <v>147</v>
      </c>
      <c r="K1453" s="5">
        <v>526.24</v>
      </c>
    </row>
    <row r="1454" spans="1:11" ht="22.8" customHeight="1" x14ac:dyDescent="0.3">
      <c r="A1454" s="5" t="s">
        <v>58</v>
      </c>
      <c r="B1454" s="5">
        <v>2021</v>
      </c>
      <c r="C1454" s="5" t="s">
        <v>31</v>
      </c>
      <c r="D1454" s="5" t="s">
        <v>52</v>
      </c>
      <c r="E1454" s="5" t="s">
        <v>66</v>
      </c>
      <c r="F1454" s="5" t="s">
        <v>67</v>
      </c>
      <c r="G1454" s="5" t="s">
        <v>63</v>
      </c>
      <c r="H1454" s="5" t="s">
        <v>65</v>
      </c>
      <c r="I1454" s="5" t="s">
        <v>80</v>
      </c>
      <c r="J1454" s="5">
        <v>321</v>
      </c>
      <c r="K1454" s="5">
        <v>459.03</v>
      </c>
    </row>
    <row r="1455" spans="1:11" ht="22.8" customHeight="1" x14ac:dyDescent="0.3">
      <c r="A1455" s="5" t="s">
        <v>58</v>
      </c>
      <c r="B1455" s="5">
        <v>2021</v>
      </c>
      <c r="C1455" s="5" t="s">
        <v>31</v>
      </c>
      <c r="D1455" s="5" t="s">
        <v>52</v>
      </c>
      <c r="E1455" s="5" t="s">
        <v>66</v>
      </c>
      <c r="F1455" s="5" t="s">
        <v>67</v>
      </c>
      <c r="G1455" s="5" t="s">
        <v>63</v>
      </c>
      <c r="H1455" s="5" t="s">
        <v>65</v>
      </c>
      <c r="I1455" s="5" t="s">
        <v>80</v>
      </c>
      <c r="J1455" s="5">
        <v>349</v>
      </c>
      <c r="K1455" s="5">
        <v>499.07</v>
      </c>
    </row>
    <row r="1456" spans="1:11" ht="22.8" customHeight="1" x14ac:dyDescent="0.3">
      <c r="A1456" s="5" t="s">
        <v>58</v>
      </c>
      <c r="B1456" s="5">
        <v>2021</v>
      </c>
      <c r="C1456" s="5" t="s">
        <v>31</v>
      </c>
      <c r="D1456" s="5" t="s">
        <v>52</v>
      </c>
      <c r="E1456" s="5" t="s">
        <v>66</v>
      </c>
      <c r="F1456" s="5" t="s">
        <v>67</v>
      </c>
      <c r="G1456" s="5" t="s">
        <v>63</v>
      </c>
      <c r="H1456" s="5" t="s">
        <v>65</v>
      </c>
      <c r="I1456" s="5" t="s">
        <v>80</v>
      </c>
      <c r="J1456" s="5">
        <v>151</v>
      </c>
      <c r="K1456" s="5">
        <v>215.93</v>
      </c>
    </row>
    <row r="1457" spans="1:11" ht="22.8" customHeight="1" x14ac:dyDescent="0.3">
      <c r="A1457" s="5" t="s">
        <v>51</v>
      </c>
      <c r="B1457" s="5">
        <v>2021</v>
      </c>
      <c r="C1457" s="5" t="s">
        <v>31</v>
      </c>
      <c r="D1457" s="5" t="s">
        <v>52</v>
      </c>
      <c r="E1457" s="5" t="s">
        <v>66</v>
      </c>
      <c r="F1457" s="5" t="s">
        <v>67</v>
      </c>
      <c r="G1457" s="5" t="s">
        <v>63</v>
      </c>
      <c r="H1457" s="5" t="s">
        <v>65</v>
      </c>
      <c r="I1457" s="5" t="s">
        <v>80</v>
      </c>
      <c r="J1457" s="5">
        <v>319</v>
      </c>
      <c r="K1457" s="5">
        <v>456.16999999999996</v>
      </c>
    </row>
    <row r="1458" spans="1:11" ht="22.8" customHeight="1" x14ac:dyDescent="0.3">
      <c r="A1458" s="5" t="s">
        <v>60</v>
      </c>
      <c r="B1458" s="5">
        <v>2021</v>
      </c>
      <c r="C1458" s="5" t="s">
        <v>31</v>
      </c>
      <c r="D1458" s="5" t="s">
        <v>52</v>
      </c>
      <c r="E1458" s="5" t="s">
        <v>66</v>
      </c>
      <c r="F1458" s="5" t="s">
        <v>67</v>
      </c>
      <c r="G1458" s="5" t="s">
        <v>63</v>
      </c>
      <c r="H1458" s="5" t="s">
        <v>65</v>
      </c>
      <c r="I1458" s="5" t="s">
        <v>80</v>
      </c>
      <c r="J1458" s="5">
        <v>831</v>
      </c>
      <c r="K1458" s="5">
        <v>1188.33</v>
      </c>
    </row>
    <row r="1459" spans="1:11" ht="22.8" customHeight="1" x14ac:dyDescent="0.3">
      <c r="A1459" s="5" t="s">
        <v>58</v>
      </c>
      <c r="B1459" s="5">
        <v>2021</v>
      </c>
      <c r="C1459" s="5" t="s">
        <v>31</v>
      </c>
      <c r="D1459" s="5" t="s">
        <v>52</v>
      </c>
      <c r="E1459" s="5" t="s">
        <v>66</v>
      </c>
      <c r="F1459" s="5" t="s">
        <v>67</v>
      </c>
      <c r="G1459" s="5" t="s">
        <v>63</v>
      </c>
      <c r="H1459" s="5" t="s">
        <v>65</v>
      </c>
      <c r="I1459" s="5" t="s">
        <v>80</v>
      </c>
      <c r="J1459" s="5">
        <v>864</v>
      </c>
      <c r="K1459" s="5">
        <v>1235.52</v>
      </c>
    </row>
    <row r="1460" spans="1:11" ht="22.8" customHeight="1" x14ac:dyDescent="0.3">
      <c r="A1460" s="5" t="s">
        <v>62</v>
      </c>
      <c r="B1460" s="5">
        <v>2021</v>
      </c>
      <c r="C1460" s="5" t="s">
        <v>31</v>
      </c>
      <c r="D1460" s="5" t="s">
        <v>52</v>
      </c>
      <c r="E1460" s="5" t="s">
        <v>66</v>
      </c>
      <c r="F1460" s="5" t="s">
        <v>67</v>
      </c>
      <c r="G1460" s="5" t="s">
        <v>63</v>
      </c>
      <c r="H1460" s="5" t="s">
        <v>65</v>
      </c>
      <c r="I1460" s="5" t="s">
        <v>80</v>
      </c>
      <c r="J1460" s="5">
        <v>323</v>
      </c>
      <c r="K1460" s="5">
        <v>461.89</v>
      </c>
    </row>
    <row r="1461" spans="1:11" ht="22.8" customHeight="1" x14ac:dyDescent="0.3">
      <c r="A1461" s="5" t="s">
        <v>58</v>
      </c>
      <c r="B1461" s="5">
        <v>2021</v>
      </c>
      <c r="C1461" s="5" t="s">
        <v>34</v>
      </c>
      <c r="D1461" s="5" t="s">
        <v>52</v>
      </c>
      <c r="E1461" s="5" t="s">
        <v>66</v>
      </c>
      <c r="F1461" s="5" t="s">
        <v>67</v>
      </c>
      <c r="G1461" s="5" t="s">
        <v>63</v>
      </c>
      <c r="H1461" s="5" t="s">
        <v>65</v>
      </c>
      <c r="I1461" s="5" t="s">
        <v>80</v>
      </c>
      <c r="J1461" s="5">
        <v>338</v>
      </c>
      <c r="K1461" s="5">
        <v>483.34000000000003</v>
      </c>
    </row>
    <row r="1462" spans="1:11" ht="22.8" customHeight="1" x14ac:dyDescent="0.3">
      <c r="A1462" s="5" t="s">
        <v>51</v>
      </c>
      <c r="B1462" s="5">
        <v>2021</v>
      </c>
      <c r="C1462" s="5" t="s">
        <v>34</v>
      </c>
      <c r="D1462" s="5" t="s">
        <v>52</v>
      </c>
      <c r="E1462" s="5" t="s">
        <v>66</v>
      </c>
      <c r="F1462" s="5" t="s">
        <v>67</v>
      </c>
      <c r="G1462" s="5" t="s">
        <v>63</v>
      </c>
      <c r="H1462" s="5" t="s">
        <v>65</v>
      </c>
      <c r="I1462" s="5" t="s">
        <v>80</v>
      </c>
      <c r="J1462" s="5">
        <v>140</v>
      </c>
      <c r="K1462" s="5">
        <v>200.2</v>
      </c>
    </row>
    <row r="1463" spans="1:11" ht="22.8" customHeight="1" x14ac:dyDescent="0.3">
      <c r="A1463" s="5" t="s">
        <v>51</v>
      </c>
      <c r="B1463" s="5">
        <v>2021</v>
      </c>
      <c r="C1463" s="5" t="s">
        <v>34</v>
      </c>
      <c r="D1463" s="5" t="s">
        <v>52</v>
      </c>
      <c r="E1463" s="5" t="s">
        <v>66</v>
      </c>
      <c r="F1463" s="5" t="s">
        <v>67</v>
      </c>
      <c r="G1463" s="5" t="s">
        <v>63</v>
      </c>
      <c r="H1463" s="5" t="s">
        <v>65</v>
      </c>
      <c r="I1463" s="5" t="s">
        <v>80</v>
      </c>
      <c r="J1463" s="5">
        <v>308</v>
      </c>
      <c r="K1463" s="5">
        <v>440.44</v>
      </c>
    </row>
    <row r="1464" spans="1:11" ht="22.8" customHeight="1" x14ac:dyDescent="0.3">
      <c r="A1464" s="5" t="s">
        <v>51</v>
      </c>
      <c r="B1464" s="5">
        <v>2021</v>
      </c>
      <c r="C1464" s="5" t="s">
        <v>34</v>
      </c>
      <c r="D1464" s="5" t="s">
        <v>52</v>
      </c>
      <c r="E1464" s="5" t="s">
        <v>66</v>
      </c>
      <c r="F1464" s="5" t="s">
        <v>67</v>
      </c>
      <c r="G1464" s="5" t="s">
        <v>63</v>
      </c>
      <c r="H1464" s="5" t="s">
        <v>65</v>
      </c>
      <c r="I1464" s="5" t="s">
        <v>80</v>
      </c>
      <c r="J1464" s="5">
        <v>136</v>
      </c>
      <c r="K1464" s="5">
        <v>194.48</v>
      </c>
    </row>
    <row r="1465" spans="1:11" ht="22.8" customHeight="1" x14ac:dyDescent="0.3">
      <c r="A1465" s="5" t="s">
        <v>60</v>
      </c>
      <c r="B1465" s="5">
        <v>2021</v>
      </c>
      <c r="C1465" s="5" t="s">
        <v>34</v>
      </c>
      <c r="D1465" s="5" t="s">
        <v>52</v>
      </c>
      <c r="E1465" s="5" t="s">
        <v>66</v>
      </c>
      <c r="F1465" s="5" t="s">
        <v>67</v>
      </c>
      <c r="G1465" s="5" t="s">
        <v>63</v>
      </c>
      <c r="H1465" s="5" t="s">
        <v>65</v>
      </c>
      <c r="I1465" s="5" t="s">
        <v>80</v>
      </c>
      <c r="J1465" s="5">
        <v>310</v>
      </c>
      <c r="K1465" s="5">
        <v>443.3</v>
      </c>
    </row>
    <row r="1466" spans="1:11" ht="22.8" customHeight="1" x14ac:dyDescent="0.3">
      <c r="A1466" s="5" t="s">
        <v>60</v>
      </c>
      <c r="B1466" s="5">
        <v>2021</v>
      </c>
      <c r="C1466" s="5" t="s">
        <v>34</v>
      </c>
      <c r="D1466" s="5" t="s">
        <v>52</v>
      </c>
      <c r="E1466" s="5" t="s">
        <v>66</v>
      </c>
      <c r="F1466" s="5" t="s">
        <v>67</v>
      </c>
      <c r="G1466" s="5" t="s">
        <v>63</v>
      </c>
      <c r="H1466" s="5" t="s">
        <v>65</v>
      </c>
      <c r="I1466" s="5" t="s">
        <v>80</v>
      </c>
      <c r="J1466" s="5">
        <v>824</v>
      </c>
      <c r="K1466" s="5">
        <v>1178.32</v>
      </c>
    </row>
    <row r="1467" spans="1:11" ht="22.8" customHeight="1" x14ac:dyDescent="0.3">
      <c r="A1467" s="5" t="s">
        <v>51</v>
      </c>
      <c r="B1467" s="5">
        <v>2021</v>
      </c>
      <c r="C1467" s="5" t="s">
        <v>34</v>
      </c>
      <c r="D1467" s="5" t="s">
        <v>52</v>
      </c>
      <c r="E1467" s="5" t="s">
        <v>66</v>
      </c>
      <c r="F1467" s="5" t="s">
        <v>67</v>
      </c>
      <c r="G1467" s="5" t="s">
        <v>63</v>
      </c>
      <c r="H1467" s="5" t="s">
        <v>65</v>
      </c>
      <c r="I1467" s="5" t="s">
        <v>80</v>
      </c>
      <c r="J1467" s="5">
        <v>857</v>
      </c>
      <c r="K1467" s="5">
        <v>1225.51</v>
      </c>
    </row>
    <row r="1468" spans="1:11" ht="22.8" customHeight="1" x14ac:dyDescent="0.3">
      <c r="A1468" s="5" t="s">
        <v>58</v>
      </c>
      <c r="B1468" s="5">
        <v>2021</v>
      </c>
      <c r="C1468" s="5" t="s">
        <v>34</v>
      </c>
      <c r="D1468" s="5" t="s">
        <v>52</v>
      </c>
      <c r="E1468" s="5" t="s">
        <v>66</v>
      </c>
      <c r="F1468" s="5" t="s">
        <v>67</v>
      </c>
      <c r="G1468" s="5" t="s">
        <v>63</v>
      </c>
      <c r="H1468" s="5" t="s">
        <v>65</v>
      </c>
      <c r="I1468" s="5" t="s">
        <v>80</v>
      </c>
      <c r="J1468" s="5">
        <v>910</v>
      </c>
      <c r="K1468" s="5">
        <v>1301.3</v>
      </c>
    </row>
    <row r="1469" spans="1:11" ht="22.8" customHeight="1" x14ac:dyDescent="0.3">
      <c r="A1469" s="5" t="s">
        <v>58</v>
      </c>
      <c r="B1469" s="5">
        <v>2021</v>
      </c>
      <c r="C1469" s="5" t="s">
        <v>34</v>
      </c>
      <c r="D1469" s="5" t="s">
        <v>52</v>
      </c>
      <c r="E1469" s="5" t="s">
        <v>66</v>
      </c>
      <c r="F1469" s="5" t="s">
        <v>67</v>
      </c>
      <c r="G1469" s="5" t="s">
        <v>63</v>
      </c>
      <c r="H1469" s="5" t="s">
        <v>65</v>
      </c>
      <c r="I1469" s="5" t="s">
        <v>80</v>
      </c>
      <c r="J1469" s="5">
        <v>863</v>
      </c>
      <c r="K1469" s="5">
        <v>526.24</v>
      </c>
    </row>
    <row r="1470" spans="1:11" ht="22.8" customHeight="1" x14ac:dyDescent="0.3">
      <c r="A1470" s="5" t="s">
        <v>60</v>
      </c>
      <c r="B1470" s="5">
        <v>2021</v>
      </c>
      <c r="C1470" s="5" t="s">
        <v>34</v>
      </c>
      <c r="D1470" s="5" t="s">
        <v>52</v>
      </c>
      <c r="E1470" s="5" t="s">
        <v>66</v>
      </c>
      <c r="F1470" s="5" t="s">
        <v>67</v>
      </c>
      <c r="G1470" s="5" t="s">
        <v>63</v>
      </c>
      <c r="H1470" s="5" t="s">
        <v>65</v>
      </c>
      <c r="I1470" s="5" t="s">
        <v>80</v>
      </c>
      <c r="J1470" s="5">
        <v>309</v>
      </c>
      <c r="K1470" s="5">
        <v>441.87</v>
      </c>
    </row>
    <row r="1471" spans="1:11" ht="22.8" customHeight="1" x14ac:dyDescent="0.3">
      <c r="A1471" s="5" t="s">
        <v>60</v>
      </c>
      <c r="B1471" s="5">
        <v>2021</v>
      </c>
      <c r="C1471" s="5" t="s">
        <v>34</v>
      </c>
      <c r="D1471" s="5" t="s">
        <v>52</v>
      </c>
      <c r="E1471" s="5" t="s">
        <v>66</v>
      </c>
      <c r="F1471" s="5" t="s">
        <v>67</v>
      </c>
      <c r="G1471" s="5" t="s">
        <v>63</v>
      </c>
      <c r="H1471" s="5" t="s">
        <v>65</v>
      </c>
      <c r="I1471" s="5" t="s">
        <v>80</v>
      </c>
      <c r="J1471" s="5">
        <v>337</v>
      </c>
      <c r="K1471" s="5">
        <v>481.90999999999997</v>
      </c>
    </row>
    <row r="1472" spans="1:11" ht="22.8" customHeight="1" x14ac:dyDescent="0.3">
      <c r="A1472" s="5" t="s">
        <v>61</v>
      </c>
      <c r="B1472" s="5">
        <v>2021</v>
      </c>
      <c r="C1472" s="5" t="s">
        <v>34</v>
      </c>
      <c r="D1472" s="5" t="s">
        <v>52</v>
      </c>
      <c r="E1472" s="5" t="s">
        <v>66</v>
      </c>
      <c r="F1472" s="5" t="s">
        <v>67</v>
      </c>
      <c r="G1472" s="5" t="s">
        <v>63</v>
      </c>
      <c r="H1472" s="5" t="s">
        <v>65</v>
      </c>
      <c r="I1472" s="5" t="s">
        <v>80</v>
      </c>
      <c r="J1472" s="5">
        <v>139</v>
      </c>
      <c r="K1472" s="5">
        <v>198.76999999999998</v>
      </c>
    </row>
    <row r="1473" spans="1:11" ht="22.8" customHeight="1" x14ac:dyDescent="0.3">
      <c r="A1473" s="5" t="s">
        <v>51</v>
      </c>
      <c r="B1473" s="5">
        <v>2021</v>
      </c>
      <c r="C1473" s="5" t="s">
        <v>34</v>
      </c>
      <c r="D1473" s="5" t="s">
        <v>52</v>
      </c>
      <c r="E1473" s="5" t="s">
        <v>66</v>
      </c>
      <c r="F1473" s="5" t="s">
        <v>67</v>
      </c>
      <c r="G1473" s="5" t="s">
        <v>63</v>
      </c>
      <c r="H1473" s="5" t="s">
        <v>65</v>
      </c>
      <c r="I1473" s="5" t="s">
        <v>80</v>
      </c>
      <c r="J1473" s="5">
        <v>833</v>
      </c>
      <c r="K1473" s="5">
        <v>1191.19</v>
      </c>
    </row>
    <row r="1474" spans="1:11" ht="22.8" customHeight="1" x14ac:dyDescent="0.3">
      <c r="A1474" s="5" t="s">
        <v>58</v>
      </c>
      <c r="B1474" s="5">
        <v>2021</v>
      </c>
      <c r="C1474" s="5" t="s">
        <v>34</v>
      </c>
      <c r="D1474" s="5" t="s">
        <v>52</v>
      </c>
      <c r="E1474" s="5" t="s">
        <v>66</v>
      </c>
      <c r="F1474" s="5" t="s">
        <v>67</v>
      </c>
      <c r="G1474" s="5" t="s">
        <v>63</v>
      </c>
      <c r="H1474" s="5" t="s">
        <v>65</v>
      </c>
      <c r="I1474" s="5" t="s">
        <v>80</v>
      </c>
      <c r="J1474" s="5">
        <v>866</v>
      </c>
      <c r="K1474" s="5">
        <v>1238.3800000000001</v>
      </c>
    </row>
    <row r="1475" spans="1:11" ht="22.8" customHeight="1" x14ac:dyDescent="0.3">
      <c r="A1475" s="5" t="s">
        <v>58</v>
      </c>
      <c r="B1475" s="5">
        <v>2021</v>
      </c>
      <c r="C1475" s="5" t="s">
        <v>34</v>
      </c>
      <c r="D1475" s="5" t="s">
        <v>52</v>
      </c>
      <c r="E1475" s="5" t="s">
        <v>66</v>
      </c>
      <c r="F1475" s="5" t="s">
        <v>67</v>
      </c>
      <c r="G1475" s="5" t="s">
        <v>63</v>
      </c>
      <c r="H1475" s="5" t="s">
        <v>65</v>
      </c>
      <c r="I1475" s="5" t="s">
        <v>80</v>
      </c>
      <c r="J1475" s="5">
        <v>311</v>
      </c>
      <c r="K1475" s="5">
        <v>444.73</v>
      </c>
    </row>
    <row r="1476" spans="1:11" ht="22.8" customHeight="1" x14ac:dyDescent="0.3">
      <c r="A1476" s="5" t="s">
        <v>58</v>
      </c>
      <c r="B1476" s="5">
        <v>2021</v>
      </c>
      <c r="C1476" s="5" t="s">
        <v>40</v>
      </c>
      <c r="D1476" s="5" t="s">
        <v>64</v>
      </c>
      <c r="E1476" s="5" t="s">
        <v>66</v>
      </c>
      <c r="F1476" s="5" t="s">
        <v>67</v>
      </c>
      <c r="G1476" s="5" t="s">
        <v>63</v>
      </c>
      <c r="H1476" s="5" t="s">
        <v>65</v>
      </c>
      <c r="I1476" s="5" t="s">
        <v>80</v>
      </c>
      <c r="J1476" s="5">
        <v>350</v>
      </c>
      <c r="K1476" s="5">
        <v>500.5</v>
      </c>
    </row>
    <row r="1477" spans="1:11" ht="22.8" customHeight="1" x14ac:dyDescent="0.3">
      <c r="A1477" s="5" t="s">
        <v>51</v>
      </c>
      <c r="B1477" s="5">
        <v>2021</v>
      </c>
      <c r="C1477" s="5" t="s">
        <v>40</v>
      </c>
      <c r="D1477" s="5" t="s">
        <v>64</v>
      </c>
      <c r="E1477" s="5" t="s">
        <v>66</v>
      </c>
      <c r="F1477" s="5" t="s">
        <v>67</v>
      </c>
      <c r="G1477" s="5" t="s">
        <v>63</v>
      </c>
      <c r="H1477" s="5" t="s">
        <v>65</v>
      </c>
      <c r="I1477" s="5" t="s">
        <v>80</v>
      </c>
      <c r="J1477" s="5">
        <v>304</v>
      </c>
      <c r="K1477" s="5">
        <v>434.72</v>
      </c>
    </row>
    <row r="1478" spans="1:11" ht="22.8" customHeight="1" x14ac:dyDescent="0.3">
      <c r="A1478" s="5" t="s">
        <v>51</v>
      </c>
      <c r="B1478" s="5">
        <v>2021</v>
      </c>
      <c r="C1478" s="5" t="s">
        <v>40</v>
      </c>
      <c r="D1478" s="5" t="s">
        <v>64</v>
      </c>
      <c r="E1478" s="5" t="s">
        <v>66</v>
      </c>
      <c r="F1478" s="5" t="s">
        <v>67</v>
      </c>
      <c r="G1478" s="5" t="s">
        <v>63</v>
      </c>
      <c r="H1478" s="5" t="s">
        <v>65</v>
      </c>
      <c r="I1478" s="5" t="s">
        <v>80</v>
      </c>
      <c r="J1478" s="5">
        <v>352</v>
      </c>
      <c r="K1478" s="5">
        <v>503.36</v>
      </c>
    </row>
    <row r="1479" spans="1:11" ht="22.8" customHeight="1" x14ac:dyDescent="0.3">
      <c r="A1479" s="5" t="s">
        <v>51</v>
      </c>
      <c r="B1479" s="5">
        <v>2021</v>
      </c>
      <c r="C1479" s="5" t="s">
        <v>40</v>
      </c>
      <c r="D1479" s="5" t="s">
        <v>64</v>
      </c>
      <c r="E1479" s="5" t="s">
        <v>66</v>
      </c>
      <c r="F1479" s="5" t="s">
        <v>67</v>
      </c>
      <c r="G1479" s="5" t="s">
        <v>63</v>
      </c>
      <c r="H1479" s="5" t="s">
        <v>65</v>
      </c>
      <c r="I1479" s="5" t="s">
        <v>80</v>
      </c>
      <c r="J1479" s="5">
        <v>829</v>
      </c>
      <c r="K1479" s="5">
        <v>1185.47</v>
      </c>
    </row>
    <row r="1480" spans="1:11" ht="22.8" customHeight="1" x14ac:dyDescent="0.3">
      <c r="A1480" s="5" t="s">
        <v>58</v>
      </c>
      <c r="B1480" s="5">
        <v>2021</v>
      </c>
      <c r="C1480" s="5" t="s">
        <v>40</v>
      </c>
      <c r="D1480" s="5" t="s">
        <v>64</v>
      </c>
      <c r="E1480" s="5" t="s">
        <v>66</v>
      </c>
      <c r="F1480" s="5" t="s">
        <v>67</v>
      </c>
      <c r="G1480" s="5" t="s">
        <v>63</v>
      </c>
      <c r="H1480" s="5" t="s">
        <v>65</v>
      </c>
      <c r="I1480" s="5" t="s">
        <v>80</v>
      </c>
      <c r="J1480" s="5">
        <v>862</v>
      </c>
      <c r="K1480" s="5">
        <v>1232.6599999999999</v>
      </c>
    </row>
    <row r="1481" spans="1:11" ht="22.8" customHeight="1" x14ac:dyDescent="0.3">
      <c r="A1481" s="5" t="s">
        <v>51</v>
      </c>
      <c r="B1481" s="5">
        <v>2021</v>
      </c>
      <c r="C1481" s="5" t="s">
        <v>40</v>
      </c>
      <c r="D1481" s="5" t="s">
        <v>64</v>
      </c>
      <c r="E1481" s="5" t="s">
        <v>66</v>
      </c>
      <c r="F1481" s="5" t="s">
        <v>67</v>
      </c>
      <c r="G1481" s="5" t="s">
        <v>63</v>
      </c>
      <c r="H1481" s="5" t="s">
        <v>65</v>
      </c>
      <c r="I1481" s="5" t="s">
        <v>80</v>
      </c>
      <c r="J1481" s="5">
        <v>918</v>
      </c>
      <c r="K1481" s="5">
        <v>1312.74</v>
      </c>
    </row>
    <row r="1482" spans="1:11" ht="22.8" customHeight="1" x14ac:dyDescent="0.3">
      <c r="A1482" s="5" t="s">
        <v>51</v>
      </c>
      <c r="B1482" s="5">
        <v>2021</v>
      </c>
      <c r="C1482" s="5" t="s">
        <v>40</v>
      </c>
      <c r="D1482" s="5" t="s">
        <v>64</v>
      </c>
      <c r="E1482" s="5" t="s">
        <v>66</v>
      </c>
      <c r="F1482" s="5" t="s">
        <v>67</v>
      </c>
      <c r="G1482" s="5" t="s">
        <v>63</v>
      </c>
      <c r="H1482" s="5" t="s">
        <v>65</v>
      </c>
      <c r="I1482" s="5" t="s">
        <v>80</v>
      </c>
      <c r="J1482" s="5">
        <v>919</v>
      </c>
      <c r="K1482" s="5">
        <v>1314.17</v>
      </c>
    </row>
    <row r="1483" spans="1:11" ht="22.8" customHeight="1" x14ac:dyDescent="0.3">
      <c r="A1483" s="5" t="s">
        <v>58</v>
      </c>
      <c r="B1483" s="5">
        <v>2021</v>
      </c>
      <c r="C1483" s="5" t="s">
        <v>40</v>
      </c>
      <c r="D1483" s="5" t="s">
        <v>64</v>
      </c>
      <c r="E1483" s="5" t="s">
        <v>66</v>
      </c>
      <c r="F1483" s="5" t="s">
        <v>67</v>
      </c>
      <c r="G1483" s="5" t="s">
        <v>63</v>
      </c>
      <c r="H1483" s="5" t="s">
        <v>65</v>
      </c>
      <c r="I1483" s="5" t="s">
        <v>80</v>
      </c>
      <c r="J1483" s="5">
        <v>920</v>
      </c>
      <c r="K1483" s="5">
        <v>1315.6</v>
      </c>
    </row>
    <row r="1484" spans="1:11" ht="22.8" customHeight="1" x14ac:dyDescent="0.3">
      <c r="A1484" s="5" t="s">
        <v>58</v>
      </c>
      <c r="B1484" s="5">
        <v>2021</v>
      </c>
      <c r="C1484" s="5" t="s">
        <v>40</v>
      </c>
      <c r="D1484" s="5" t="s">
        <v>64</v>
      </c>
      <c r="E1484" s="5" t="s">
        <v>66</v>
      </c>
      <c r="F1484" s="5" t="s">
        <v>67</v>
      </c>
      <c r="G1484" s="5" t="s">
        <v>63</v>
      </c>
      <c r="H1484" s="5" t="s">
        <v>65</v>
      </c>
      <c r="I1484" s="5" t="s">
        <v>80</v>
      </c>
      <c r="J1484" s="5">
        <v>869</v>
      </c>
      <c r="K1484" s="5">
        <v>526.24</v>
      </c>
    </row>
    <row r="1485" spans="1:11" ht="22.8" customHeight="1" x14ac:dyDescent="0.3">
      <c r="A1485" s="5" t="s">
        <v>58</v>
      </c>
      <c r="B1485" s="5">
        <v>2021</v>
      </c>
      <c r="C1485" s="5" t="s">
        <v>40</v>
      </c>
      <c r="D1485" s="5" t="s">
        <v>64</v>
      </c>
      <c r="E1485" s="5" t="s">
        <v>66</v>
      </c>
      <c r="F1485" s="5" t="s">
        <v>67</v>
      </c>
      <c r="G1485" s="5" t="s">
        <v>63</v>
      </c>
      <c r="H1485" s="5" t="s">
        <v>65</v>
      </c>
      <c r="I1485" s="5" t="s">
        <v>80</v>
      </c>
      <c r="J1485" s="5">
        <v>351</v>
      </c>
      <c r="K1485" s="5">
        <v>501.93</v>
      </c>
    </row>
    <row r="1486" spans="1:11" ht="22.8" customHeight="1" x14ac:dyDescent="0.3">
      <c r="A1486" s="5" t="s">
        <v>51</v>
      </c>
      <c r="B1486" s="5">
        <v>2021</v>
      </c>
      <c r="C1486" s="5" t="s">
        <v>40</v>
      </c>
      <c r="D1486" s="5" t="s">
        <v>64</v>
      </c>
      <c r="E1486" s="5" t="s">
        <v>66</v>
      </c>
      <c r="F1486" s="5" t="s">
        <v>67</v>
      </c>
      <c r="G1486" s="5" t="s">
        <v>63</v>
      </c>
      <c r="H1486" s="5" t="s">
        <v>65</v>
      </c>
      <c r="I1486" s="5" t="s">
        <v>80</v>
      </c>
      <c r="J1486" s="5">
        <v>261</v>
      </c>
      <c r="K1486" s="5">
        <v>373.23</v>
      </c>
    </row>
    <row r="1487" spans="1:11" ht="22.8" customHeight="1" x14ac:dyDescent="0.3">
      <c r="A1487" s="5" t="s">
        <v>51</v>
      </c>
      <c r="B1487" s="5">
        <v>2021</v>
      </c>
      <c r="C1487" s="5" t="s">
        <v>40</v>
      </c>
      <c r="D1487" s="5" t="s">
        <v>64</v>
      </c>
      <c r="E1487" s="5" t="s">
        <v>66</v>
      </c>
      <c r="F1487" s="5" t="s">
        <v>67</v>
      </c>
      <c r="G1487" s="5" t="s">
        <v>63</v>
      </c>
      <c r="H1487" s="5" t="s">
        <v>65</v>
      </c>
      <c r="I1487" s="5" t="s">
        <v>80</v>
      </c>
      <c r="J1487" s="5">
        <v>255</v>
      </c>
      <c r="K1487" s="5">
        <v>364.65</v>
      </c>
    </row>
    <row r="1488" spans="1:11" ht="22.8" customHeight="1" x14ac:dyDescent="0.3">
      <c r="A1488" s="5" t="s">
        <v>51</v>
      </c>
      <c r="B1488" s="5">
        <v>2021</v>
      </c>
      <c r="C1488" s="5" t="s">
        <v>40</v>
      </c>
      <c r="D1488" s="5" t="s">
        <v>64</v>
      </c>
      <c r="E1488" s="5" t="s">
        <v>66</v>
      </c>
      <c r="F1488" s="5" t="s">
        <v>67</v>
      </c>
      <c r="G1488" s="5" t="s">
        <v>63</v>
      </c>
      <c r="H1488" s="5" t="s">
        <v>65</v>
      </c>
      <c r="I1488" s="5" t="s">
        <v>80</v>
      </c>
      <c r="J1488" s="5">
        <v>307</v>
      </c>
      <c r="K1488" s="5">
        <v>439.01</v>
      </c>
    </row>
    <row r="1489" spans="1:11" ht="22.8" customHeight="1" x14ac:dyDescent="0.3">
      <c r="A1489" s="5" t="s">
        <v>51</v>
      </c>
      <c r="B1489" s="5">
        <v>2021</v>
      </c>
      <c r="C1489" s="5" t="s">
        <v>40</v>
      </c>
      <c r="D1489" s="5" t="s">
        <v>64</v>
      </c>
      <c r="E1489" s="5" t="s">
        <v>66</v>
      </c>
      <c r="F1489" s="5" t="s">
        <v>67</v>
      </c>
      <c r="G1489" s="5" t="s">
        <v>63</v>
      </c>
      <c r="H1489" s="5" t="s">
        <v>65</v>
      </c>
      <c r="I1489" s="5" t="s">
        <v>80</v>
      </c>
      <c r="J1489" s="5">
        <v>838</v>
      </c>
      <c r="K1489" s="5">
        <v>1198.3399999999999</v>
      </c>
    </row>
    <row r="1490" spans="1:11" ht="22.8" customHeight="1" x14ac:dyDescent="0.3">
      <c r="A1490" s="5" t="s">
        <v>58</v>
      </c>
      <c r="B1490" s="5">
        <v>2021</v>
      </c>
      <c r="C1490" s="5" t="s">
        <v>40</v>
      </c>
      <c r="D1490" s="5" t="s">
        <v>64</v>
      </c>
      <c r="E1490" s="5" t="s">
        <v>66</v>
      </c>
      <c r="F1490" s="5" t="s">
        <v>67</v>
      </c>
      <c r="G1490" s="5" t="s">
        <v>63</v>
      </c>
      <c r="H1490" s="5" t="s">
        <v>65</v>
      </c>
      <c r="I1490" s="5" t="s">
        <v>80</v>
      </c>
      <c r="J1490" s="5">
        <v>871</v>
      </c>
      <c r="K1490" s="5">
        <v>1245.53</v>
      </c>
    </row>
    <row r="1491" spans="1:11" ht="22.8" customHeight="1" x14ac:dyDescent="0.3">
      <c r="A1491" s="5" t="s">
        <v>58</v>
      </c>
      <c r="B1491" s="5">
        <v>2021</v>
      </c>
      <c r="C1491" s="5" t="s">
        <v>39</v>
      </c>
      <c r="D1491" s="5" t="s">
        <v>64</v>
      </c>
      <c r="E1491" s="5" t="s">
        <v>66</v>
      </c>
      <c r="F1491" s="5" t="s">
        <v>67</v>
      </c>
      <c r="G1491" s="5" t="s">
        <v>63</v>
      </c>
      <c r="H1491" s="5" t="s">
        <v>65</v>
      </c>
      <c r="I1491" s="5" t="s">
        <v>80</v>
      </c>
      <c r="J1491" s="5">
        <v>308</v>
      </c>
      <c r="K1491" s="5">
        <v>440.44</v>
      </c>
    </row>
    <row r="1492" spans="1:11" ht="22.8" customHeight="1" x14ac:dyDescent="0.3">
      <c r="A1492" s="5" t="s">
        <v>62</v>
      </c>
      <c r="B1492" s="5">
        <v>2021</v>
      </c>
      <c r="C1492" s="5" t="s">
        <v>39</v>
      </c>
      <c r="D1492" s="5" t="s">
        <v>64</v>
      </c>
      <c r="E1492" s="5" t="s">
        <v>66</v>
      </c>
      <c r="F1492" s="5" t="s">
        <v>67</v>
      </c>
      <c r="G1492" s="5" t="s">
        <v>63</v>
      </c>
      <c r="H1492" s="5" t="s">
        <v>65</v>
      </c>
      <c r="I1492" s="5" t="s">
        <v>80</v>
      </c>
      <c r="J1492" s="5">
        <v>356</v>
      </c>
      <c r="K1492" s="5">
        <v>509.08</v>
      </c>
    </row>
    <row r="1493" spans="1:11" ht="22.8" customHeight="1" x14ac:dyDescent="0.3">
      <c r="A1493" s="5" t="s">
        <v>58</v>
      </c>
      <c r="B1493" s="5">
        <v>2021</v>
      </c>
      <c r="C1493" s="5" t="s">
        <v>39</v>
      </c>
      <c r="D1493" s="5" t="s">
        <v>64</v>
      </c>
      <c r="E1493" s="5" t="s">
        <v>66</v>
      </c>
      <c r="F1493" s="5" t="s">
        <v>67</v>
      </c>
      <c r="G1493" s="5" t="s">
        <v>63</v>
      </c>
      <c r="H1493" s="5" t="s">
        <v>65</v>
      </c>
      <c r="I1493" s="5" t="s">
        <v>80</v>
      </c>
      <c r="J1493" s="5">
        <v>310</v>
      </c>
      <c r="K1493" s="5">
        <v>443.3</v>
      </c>
    </row>
    <row r="1494" spans="1:11" ht="22.8" customHeight="1" x14ac:dyDescent="0.3">
      <c r="A1494" s="5" t="s">
        <v>51</v>
      </c>
      <c r="B1494" s="5">
        <v>2021</v>
      </c>
      <c r="C1494" s="5" t="s">
        <v>39</v>
      </c>
      <c r="D1494" s="5" t="s">
        <v>64</v>
      </c>
      <c r="E1494" s="5" t="s">
        <v>66</v>
      </c>
      <c r="F1494" s="5" t="s">
        <v>67</v>
      </c>
      <c r="G1494" s="5" t="s">
        <v>63</v>
      </c>
      <c r="H1494" s="5" t="s">
        <v>65</v>
      </c>
      <c r="I1494" s="5" t="s">
        <v>80</v>
      </c>
      <c r="J1494" s="5">
        <v>358</v>
      </c>
      <c r="K1494" s="5">
        <v>511.94</v>
      </c>
    </row>
    <row r="1495" spans="1:11" ht="22.8" customHeight="1" x14ac:dyDescent="0.3">
      <c r="A1495" s="5" t="s">
        <v>51</v>
      </c>
      <c r="B1495" s="5">
        <v>2021</v>
      </c>
      <c r="C1495" s="5" t="s">
        <v>39</v>
      </c>
      <c r="D1495" s="5" t="s">
        <v>64</v>
      </c>
      <c r="E1495" s="5" t="s">
        <v>66</v>
      </c>
      <c r="F1495" s="5" t="s">
        <v>67</v>
      </c>
      <c r="G1495" s="5" t="s">
        <v>63</v>
      </c>
      <c r="H1495" s="5" t="s">
        <v>65</v>
      </c>
      <c r="I1495" s="5" t="s">
        <v>80</v>
      </c>
      <c r="J1495" s="5">
        <v>828</v>
      </c>
      <c r="K1495" s="5">
        <v>1184.04</v>
      </c>
    </row>
    <row r="1496" spans="1:11" ht="22.8" customHeight="1" x14ac:dyDescent="0.3">
      <c r="A1496" s="5" t="s">
        <v>61</v>
      </c>
      <c r="B1496" s="5">
        <v>2021</v>
      </c>
      <c r="C1496" s="5" t="s">
        <v>39</v>
      </c>
      <c r="D1496" s="5" t="s">
        <v>64</v>
      </c>
      <c r="E1496" s="5" t="s">
        <v>66</v>
      </c>
      <c r="F1496" s="5" t="s">
        <v>67</v>
      </c>
      <c r="G1496" s="5" t="s">
        <v>63</v>
      </c>
      <c r="H1496" s="5" t="s">
        <v>65</v>
      </c>
      <c r="I1496" s="5" t="s">
        <v>80</v>
      </c>
      <c r="J1496" s="5">
        <v>915</v>
      </c>
      <c r="K1496" s="5">
        <v>1308.45</v>
      </c>
    </row>
    <row r="1497" spans="1:11" ht="22.8" customHeight="1" x14ac:dyDescent="0.3">
      <c r="A1497" s="5" t="s">
        <v>58</v>
      </c>
      <c r="B1497" s="5">
        <v>2021</v>
      </c>
      <c r="C1497" s="5" t="s">
        <v>39</v>
      </c>
      <c r="D1497" s="5" t="s">
        <v>64</v>
      </c>
      <c r="E1497" s="5" t="s">
        <v>66</v>
      </c>
      <c r="F1497" s="5" t="s">
        <v>67</v>
      </c>
      <c r="G1497" s="5" t="s">
        <v>63</v>
      </c>
      <c r="H1497" s="5" t="s">
        <v>65</v>
      </c>
      <c r="I1497" s="5" t="s">
        <v>80</v>
      </c>
      <c r="J1497" s="5">
        <v>916</v>
      </c>
      <c r="K1497" s="5">
        <v>1309.8800000000001</v>
      </c>
    </row>
    <row r="1498" spans="1:11" ht="22.8" customHeight="1" x14ac:dyDescent="0.3">
      <c r="A1498" s="5" t="s">
        <v>58</v>
      </c>
      <c r="B1498" s="5">
        <v>2021</v>
      </c>
      <c r="C1498" s="5" t="s">
        <v>39</v>
      </c>
      <c r="D1498" s="5" t="s">
        <v>64</v>
      </c>
      <c r="E1498" s="5" t="s">
        <v>66</v>
      </c>
      <c r="F1498" s="5" t="s">
        <v>67</v>
      </c>
      <c r="G1498" s="5" t="s">
        <v>63</v>
      </c>
      <c r="H1498" s="5" t="s">
        <v>65</v>
      </c>
      <c r="I1498" s="5" t="s">
        <v>80</v>
      </c>
      <c r="J1498" s="5">
        <v>917</v>
      </c>
      <c r="K1498" s="5">
        <v>1311.31</v>
      </c>
    </row>
    <row r="1499" spans="1:11" ht="22.8" customHeight="1" x14ac:dyDescent="0.3">
      <c r="A1499" s="5" t="s">
        <v>58</v>
      </c>
      <c r="B1499" s="5">
        <v>2021</v>
      </c>
      <c r="C1499" s="5" t="s">
        <v>39</v>
      </c>
      <c r="D1499" s="5" t="s">
        <v>64</v>
      </c>
      <c r="E1499" s="5" t="s">
        <v>66</v>
      </c>
      <c r="F1499" s="5" t="s">
        <v>67</v>
      </c>
      <c r="G1499" s="5" t="s">
        <v>63</v>
      </c>
      <c r="H1499" s="5" t="s">
        <v>65</v>
      </c>
      <c r="I1499" s="5" t="s">
        <v>80</v>
      </c>
      <c r="J1499" s="5">
        <v>868</v>
      </c>
      <c r="K1499" s="5">
        <v>526.24</v>
      </c>
    </row>
    <row r="1500" spans="1:11" ht="22.8" customHeight="1" x14ac:dyDescent="0.3">
      <c r="A1500" s="5" t="s">
        <v>60</v>
      </c>
      <c r="B1500" s="5">
        <v>2021</v>
      </c>
      <c r="C1500" s="5" t="s">
        <v>39</v>
      </c>
      <c r="D1500" s="5" t="s">
        <v>64</v>
      </c>
      <c r="E1500" s="5" t="s">
        <v>66</v>
      </c>
      <c r="F1500" s="5" t="s">
        <v>67</v>
      </c>
      <c r="G1500" s="5" t="s">
        <v>63</v>
      </c>
      <c r="H1500" s="5" t="s">
        <v>65</v>
      </c>
      <c r="I1500" s="5" t="s">
        <v>80</v>
      </c>
      <c r="J1500" s="5">
        <v>357</v>
      </c>
      <c r="K1500" s="5">
        <v>526.24</v>
      </c>
    </row>
    <row r="1501" spans="1:11" ht="22.8" customHeight="1" x14ac:dyDescent="0.3">
      <c r="A1501" s="5" t="s">
        <v>51</v>
      </c>
      <c r="B1501" s="5">
        <v>2021</v>
      </c>
      <c r="C1501" s="5" t="s">
        <v>39</v>
      </c>
      <c r="D1501" s="5" t="s">
        <v>64</v>
      </c>
      <c r="E1501" s="5" t="s">
        <v>66</v>
      </c>
      <c r="F1501" s="5" t="s">
        <v>67</v>
      </c>
      <c r="G1501" s="5" t="s">
        <v>63</v>
      </c>
      <c r="H1501" s="5" t="s">
        <v>65</v>
      </c>
      <c r="I1501" s="5" t="s">
        <v>80</v>
      </c>
      <c r="J1501" s="5">
        <v>279</v>
      </c>
      <c r="K1501" s="5">
        <v>398.97</v>
      </c>
    </row>
    <row r="1502" spans="1:11" ht="22.8" customHeight="1" x14ac:dyDescent="0.3">
      <c r="A1502" s="5" t="s">
        <v>58</v>
      </c>
      <c r="B1502" s="5">
        <v>2021</v>
      </c>
      <c r="C1502" s="5" t="s">
        <v>39</v>
      </c>
      <c r="D1502" s="5" t="s">
        <v>64</v>
      </c>
      <c r="E1502" s="5" t="s">
        <v>66</v>
      </c>
      <c r="F1502" s="5" t="s">
        <v>67</v>
      </c>
      <c r="G1502" s="5" t="s">
        <v>63</v>
      </c>
      <c r="H1502" s="5" t="s">
        <v>65</v>
      </c>
      <c r="I1502" s="5" t="s">
        <v>80</v>
      </c>
      <c r="J1502" s="5">
        <v>273</v>
      </c>
      <c r="K1502" s="5">
        <v>390.39</v>
      </c>
    </row>
    <row r="1503" spans="1:11" ht="22.8" customHeight="1" x14ac:dyDescent="0.3">
      <c r="A1503" s="5" t="s">
        <v>58</v>
      </c>
      <c r="B1503" s="5">
        <v>2021</v>
      </c>
      <c r="C1503" s="5" t="s">
        <v>39</v>
      </c>
      <c r="D1503" s="5" t="s">
        <v>64</v>
      </c>
      <c r="E1503" s="5" t="s">
        <v>66</v>
      </c>
      <c r="F1503" s="5" t="s">
        <v>67</v>
      </c>
      <c r="G1503" s="5" t="s">
        <v>63</v>
      </c>
      <c r="H1503" s="5" t="s">
        <v>65</v>
      </c>
      <c r="I1503" s="5" t="s">
        <v>80</v>
      </c>
      <c r="J1503" s="5">
        <v>267</v>
      </c>
      <c r="K1503" s="5">
        <v>381.81</v>
      </c>
    </row>
    <row r="1504" spans="1:11" ht="22.8" customHeight="1" x14ac:dyDescent="0.3">
      <c r="A1504" s="5" t="s">
        <v>61</v>
      </c>
      <c r="B1504" s="5">
        <v>2021</v>
      </c>
      <c r="C1504" s="5" t="s">
        <v>39</v>
      </c>
      <c r="D1504" s="5" t="s">
        <v>64</v>
      </c>
      <c r="E1504" s="5" t="s">
        <v>66</v>
      </c>
      <c r="F1504" s="5" t="s">
        <v>67</v>
      </c>
      <c r="G1504" s="5" t="s">
        <v>63</v>
      </c>
      <c r="H1504" s="5" t="s">
        <v>65</v>
      </c>
      <c r="I1504" s="5" t="s">
        <v>80</v>
      </c>
      <c r="J1504" s="5">
        <v>313</v>
      </c>
      <c r="K1504" s="5">
        <v>447.59000000000003</v>
      </c>
    </row>
    <row r="1505" spans="1:11" ht="22.8" customHeight="1" x14ac:dyDescent="0.3">
      <c r="A1505" s="5" t="s">
        <v>51</v>
      </c>
      <c r="B1505" s="5">
        <v>2021</v>
      </c>
      <c r="C1505" s="5" t="s">
        <v>39</v>
      </c>
      <c r="D1505" s="5" t="s">
        <v>64</v>
      </c>
      <c r="E1505" s="5" t="s">
        <v>66</v>
      </c>
      <c r="F1505" s="5" t="s">
        <v>67</v>
      </c>
      <c r="G1505" s="5" t="s">
        <v>63</v>
      </c>
      <c r="H1505" s="5" t="s">
        <v>65</v>
      </c>
      <c r="I1505" s="5" t="s">
        <v>80</v>
      </c>
      <c r="J1505" s="5">
        <v>355</v>
      </c>
      <c r="K1505" s="5">
        <v>507.65</v>
      </c>
    </row>
    <row r="1506" spans="1:11" ht="22.8" customHeight="1" x14ac:dyDescent="0.3">
      <c r="A1506" s="5" t="s">
        <v>58</v>
      </c>
      <c r="B1506" s="5">
        <v>2021</v>
      </c>
      <c r="C1506" s="5" t="s">
        <v>39</v>
      </c>
      <c r="D1506" s="5" t="s">
        <v>64</v>
      </c>
      <c r="E1506" s="5" t="s">
        <v>66</v>
      </c>
      <c r="F1506" s="5" t="s">
        <v>67</v>
      </c>
      <c r="G1506" s="5" t="s">
        <v>63</v>
      </c>
      <c r="H1506" s="5" t="s">
        <v>65</v>
      </c>
      <c r="I1506" s="5" t="s">
        <v>80</v>
      </c>
      <c r="J1506" s="5">
        <v>837</v>
      </c>
      <c r="K1506" s="5">
        <v>1196.9099999999999</v>
      </c>
    </row>
    <row r="1507" spans="1:11" ht="22.8" customHeight="1" x14ac:dyDescent="0.3">
      <c r="A1507" s="5" t="s">
        <v>58</v>
      </c>
      <c r="B1507" s="5">
        <v>2021</v>
      </c>
      <c r="C1507" s="5" t="s">
        <v>39</v>
      </c>
      <c r="D1507" s="5" t="s">
        <v>64</v>
      </c>
      <c r="E1507" s="5" t="s">
        <v>66</v>
      </c>
      <c r="F1507" s="5" t="s">
        <v>67</v>
      </c>
      <c r="G1507" s="5" t="s">
        <v>63</v>
      </c>
      <c r="H1507" s="5" t="s">
        <v>65</v>
      </c>
      <c r="I1507" s="5" t="s">
        <v>80</v>
      </c>
      <c r="J1507" s="5">
        <v>870</v>
      </c>
      <c r="K1507" s="5">
        <v>1244.0999999999999</v>
      </c>
    </row>
    <row r="1508" spans="1:11" ht="22.8" customHeight="1" x14ac:dyDescent="0.3">
      <c r="A1508" s="5" t="s">
        <v>51</v>
      </c>
      <c r="B1508" s="5">
        <v>2021</v>
      </c>
      <c r="C1508" s="5" t="s">
        <v>38</v>
      </c>
      <c r="D1508" s="5" t="s">
        <v>64</v>
      </c>
      <c r="E1508" s="5" t="s">
        <v>66</v>
      </c>
      <c r="F1508" s="5" t="s">
        <v>67</v>
      </c>
      <c r="G1508" s="5" t="s">
        <v>63</v>
      </c>
      <c r="H1508" s="5" t="s">
        <v>65</v>
      </c>
      <c r="I1508" s="5" t="s">
        <v>80</v>
      </c>
      <c r="J1508" s="5">
        <v>314</v>
      </c>
      <c r="K1508" s="5">
        <v>449.02</v>
      </c>
    </row>
    <row r="1509" spans="1:11" ht="22.8" customHeight="1" x14ac:dyDescent="0.3">
      <c r="A1509" s="5" t="s">
        <v>60</v>
      </c>
      <c r="B1509" s="5">
        <v>2021</v>
      </c>
      <c r="C1509" s="5" t="s">
        <v>38</v>
      </c>
      <c r="D1509" s="5" t="s">
        <v>64</v>
      </c>
      <c r="E1509" s="5" t="s">
        <v>66</v>
      </c>
      <c r="F1509" s="5" t="s">
        <v>67</v>
      </c>
      <c r="G1509" s="5" t="s">
        <v>63</v>
      </c>
      <c r="H1509" s="5" t="s">
        <v>65</v>
      </c>
      <c r="I1509" s="5" t="s">
        <v>80</v>
      </c>
      <c r="J1509" s="5">
        <v>362</v>
      </c>
      <c r="K1509" s="5">
        <v>517.66</v>
      </c>
    </row>
    <row r="1510" spans="1:11" ht="22.8" customHeight="1" x14ac:dyDescent="0.3">
      <c r="A1510" s="5" t="s">
        <v>51</v>
      </c>
      <c r="B1510" s="5">
        <v>2021</v>
      </c>
      <c r="C1510" s="5" t="s">
        <v>38</v>
      </c>
      <c r="D1510" s="5" t="s">
        <v>64</v>
      </c>
      <c r="E1510" s="5" t="s">
        <v>66</v>
      </c>
      <c r="F1510" s="5" t="s">
        <v>67</v>
      </c>
      <c r="G1510" s="5" t="s">
        <v>63</v>
      </c>
      <c r="H1510" s="5" t="s">
        <v>65</v>
      </c>
      <c r="I1510" s="5" t="s">
        <v>80</v>
      </c>
      <c r="J1510" s="5">
        <v>290</v>
      </c>
      <c r="K1510" s="5">
        <v>414.7</v>
      </c>
    </row>
    <row r="1511" spans="1:11" ht="22.8" customHeight="1" x14ac:dyDescent="0.3">
      <c r="A1511" s="5" t="s">
        <v>51</v>
      </c>
      <c r="B1511" s="5">
        <v>2021</v>
      </c>
      <c r="C1511" s="5" t="s">
        <v>38</v>
      </c>
      <c r="D1511" s="5" t="s">
        <v>64</v>
      </c>
      <c r="E1511" s="5" t="s">
        <v>66</v>
      </c>
      <c r="F1511" s="5" t="s">
        <v>67</v>
      </c>
      <c r="G1511" s="5" t="s">
        <v>63</v>
      </c>
      <c r="H1511" s="5" t="s">
        <v>65</v>
      </c>
      <c r="I1511" s="5" t="s">
        <v>80</v>
      </c>
      <c r="J1511" s="5">
        <v>316</v>
      </c>
      <c r="K1511" s="5">
        <v>451.88</v>
      </c>
    </row>
    <row r="1512" spans="1:11" ht="22.8" customHeight="1" x14ac:dyDescent="0.3">
      <c r="A1512" s="5" t="s">
        <v>58</v>
      </c>
      <c r="B1512" s="5">
        <v>2021</v>
      </c>
      <c r="C1512" s="5" t="s">
        <v>38</v>
      </c>
      <c r="D1512" s="5" t="s">
        <v>64</v>
      </c>
      <c r="E1512" s="5" t="s">
        <v>66</v>
      </c>
      <c r="F1512" s="5" t="s">
        <v>67</v>
      </c>
      <c r="G1512" s="5" t="s">
        <v>63</v>
      </c>
      <c r="H1512" s="5" t="s">
        <v>65</v>
      </c>
      <c r="I1512" s="5" t="s">
        <v>80</v>
      </c>
      <c r="J1512" s="5">
        <v>364</v>
      </c>
      <c r="K1512" s="5">
        <v>520.52</v>
      </c>
    </row>
    <row r="1513" spans="1:11" ht="22.8" customHeight="1" x14ac:dyDescent="0.3">
      <c r="A1513" s="5" t="s">
        <v>58</v>
      </c>
      <c r="B1513" s="5">
        <v>2021</v>
      </c>
      <c r="C1513" s="5" t="s">
        <v>38</v>
      </c>
      <c r="D1513" s="5" t="s">
        <v>64</v>
      </c>
      <c r="E1513" s="5" t="s">
        <v>66</v>
      </c>
      <c r="F1513" s="5" t="s">
        <v>67</v>
      </c>
      <c r="G1513" s="5" t="s">
        <v>63</v>
      </c>
      <c r="H1513" s="5" t="s">
        <v>65</v>
      </c>
      <c r="I1513" s="5" t="s">
        <v>80</v>
      </c>
      <c r="J1513" s="5">
        <v>827</v>
      </c>
      <c r="K1513" s="5">
        <v>1182.6100000000001</v>
      </c>
    </row>
    <row r="1514" spans="1:11" ht="22.8" customHeight="1" x14ac:dyDescent="0.3">
      <c r="A1514" s="5" t="s">
        <v>51</v>
      </c>
      <c r="B1514" s="5">
        <v>2021</v>
      </c>
      <c r="C1514" s="5" t="s">
        <v>38</v>
      </c>
      <c r="D1514" s="5" t="s">
        <v>64</v>
      </c>
      <c r="E1514" s="5" t="s">
        <v>66</v>
      </c>
      <c r="F1514" s="5" t="s">
        <v>67</v>
      </c>
      <c r="G1514" s="5" t="s">
        <v>63</v>
      </c>
      <c r="H1514" s="5" t="s">
        <v>65</v>
      </c>
      <c r="I1514" s="5" t="s">
        <v>80</v>
      </c>
      <c r="J1514" s="5">
        <v>861</v>
      </c>
      <c r="K1514" s="5">
        <v>1231.23</v>
      </c>
    </row>
    <row r="1515" spans="1:11" ht="22.8" customHeight="1" x14ac:dyDescent="0.3">
      <c r="A1515" s="5" t="s">
        <v>51</v>
      </c>
      <c r="B1515" s="5">
        <v>2021</v>
      </c>
      <c r="C1515" s="5" t="s">
        <v>38</v>
      </c>
      <c r="D1515" s="5" t="s">
        <v>64</v>
      </c>
      <c r="E1515" s="5" t="s">
        <v>66</v>
      </c>
      <c r="F1515" s="5" t="s">
        <v>67</v>
      </c>
      <c r="G1515" s="5" t="s">
        <v>63</v>
      </c>
      <c r="H1515" s="5" t="s">
        <v>65</v>
      </c>
      <c r="I1515" s="5" t="s">
        <v>80</v>
      </c>
      <c r="J1515" s="5">
        <v>914</v>
      </c>
      <c r="K1515" s="5">
        <v>1307.02</v>
      </c>
    </row>
    <row r="1516" spans="1:11" ht="22.8" customHeight="1" x14ac:dyDescent="0.3">
      <c r="A1516" s="5" t="s">
        <v>51</v>
      </c>
      <c r="B1516" s="5">
        <v>2021</v>
      </c>
      <c r="C1516" s="5" t="s">
        <v>38</v>
      </c>
      <c r="D1516" s="5" t="s">
        <v>64</v>
      </c>
      <c r="E1516" s="5" t="s">
        <v>66</v>
      </c>
      <c r="F1516" s="5" t="s">
        <v>67</v>
      </c>
      <c r="G1516" s="5" t="s">
        <v>63</v>
      </c>
      <c r="H1516" s="5" t="s">
        <v>65</v>
      </c>
      <c r="I1516" s="5" t="s">
        <v>80</v>
      </c>
      <c r="J1516" s="5">
        <v>867</v>
      </c>
      <c r="K1516" s="5">
        <v>526.24</v>
      </c>
    </row>
    <row r="1517" spans="1:11" ht="22.8" customHeight="1" x14ac:dyDescent="0.3">
      <c r="A1517" s="5" t="s">
        <v>58</v>
      </c>
      <c r="B1517" s="5">
        <v>2021</v>
      </c>
      <c r="C1517" s="5" t="s">
        <v>38</v>
      </c>
      <c r="D1517" s="5" t="s">
        <v>64</v>
      </c>
      <c r="E1517" s="5" t="s">
        <v>66</v>
      </c>
      <c r="F1517" s="5" t="s">
        <v>67</v>
      </c>
      <c r="G1517" s="5" t="s">
        <v>63</v>
      </c>
      <c r="H1517" s="5" t="s">
        <v>65</v>
      </c>
      <c r="I1517" s="5" t="s">
        <v>80</v>
      </c>
      <c r="J1517" s="5">
        <v>363</v>
      </c>
      <c r="K1517" s="5">
        <v>526.24</v>
      </c>
    </row>
    <row r="1518" spans="1:11" ht="22.8" customHeight="1" x14ac:dyDescent="0.3">
      <c r="A1518" s="5" t="s">
        <v>58</v>
      </c>
      <c r="B1518" s="5">
        <v>2021</v>
      </c>
      <c r="C1518" s="5" t="s">
        <v>38</v>
      </c>
      <c r="D1518" s="5" t="s">
        <v>64</v>
      </c>
      <c r="E1518" s="5" t="s">
        <v>66</v>
      </c>
      <c r="F1518" s="5" t="s">
        <v>67</v>
      </c>
      <c r="G1518" s="5" t="s">
        <v>63</v>
      </c>
      <c r="H1518" s="5" t="s">
        <v>65</v>
      </c>
      <c r="I1518" s="5" t="s">
        <v>80</v>
      </c>
      <c r="J1518" s="5">
        <v>291</v>
      </c>
      <c r="K1518" s="5">
        <v>416.13</v>
      </c>
    </row>
    <row r="1519" spans="1:11" ht="22.8" customHeight="1" x14ac:dyDescent="0.3">
      <c r="A1519" s="5" t="s">
        <v>51</v>
      </c>
      <c r="B1519" s="5">
        <v>2021</v>
      </c>
      <c r="C1519" s="5" t="s">
        <v>38</v>
      </c>
      <c r="D1519" s="5" t="s">
        <v>64</v>
      </c>
      <c r="E1519" s="5" t="s">
        <v>66</v>
      </c>
      <c r="F1519" s="5" t="s">
        <v>67</v>
      </c>
      <c r="G1519" s="5" t="s">
        <v>63</v>
      </c>
      <c r="H1519" s="5" t="s">
        <v>65</v>
      </c>
      <c r="I1519" s="5" t="s">
        <v>80</v>
      </c>
      <c r="J1519" s="5">
        <v>285</v>
      </c>
      <c r="K1519" s="5">
        <v>407.55</v>
      </c>
    </row>
    <row r="1520" spans="1:11" ht="22.8" customHeight="1" x14ac:dyDescent="0.3">
      <c r="A1520" s="5" t="s">
        <v>51</v>
      </c>
      <c r="B1520" s="5">
        <v>2021</v>
      </c>
      <c r="C1520" s="5" t="s">
        <v>38</v>
      </c>
      <c r="D1520" s="5" t="s">
        <v>64</v>
      </c>
      <c r="E1520" s="5" t="s">
        <v>66</v>
      </c>
      <c r="F1520" s="5" t="s">
        <v>67</v>
      </c>
      <c r="G1520" s="5" t="s">
        <v>63</v>
      </c>
      <c r="H1520" s="5" t="s">
        <v>65</v>
      </c>
      <c r="I1520" s="5" t="s">
        <v>80</v>
      </c>
      <c r="J1520" s="5">
        <v>361</v>
      </c>
      <c r="K1520" s="5">
        <v>516.23</v>
      </c>
    </row>
    <row r="1521" spans="1:11" ht="22.8" customHeight="1" x14ac:dyDescent="0.3">
      <c r="A1521" s="5" t="s">
        <v>51</v>
      </c>
      <c r="B1521" s="5">
        <v>2021</v>
      </c>
      <c r="C1521" s="5" t="s">
        <v>38</v>
      </c>
      <c r="D1521" s="5" t="s">
        <v>64</v>
      </c>
      <c r="E1521" s="5" t="s">
        <v>66</v>
      </c>
      <c r="F1521" s="5" t="s">
        <v>67</v>
      </c>
      <c r="G1521" s="5" t="s">
        <v>63</v>
      </c>
      <c r="H1521" s="5" t="s">
        <v>65</v>
      </c>
      <c r="I1521" s="5" t="s">
        <v>80</v>
      </c>
      <c r="J1521" s="5">
        <v>289</v>
      </c>
      <c r="K1521" s="5">
        <v>413.27</v>
      </c>
    </row>
    <row r="1522" spans="1:11" ht="22.8" customHeight="1" x14ac:dyDescent="0.3">
      <c r="A1522" s="5" t="s">
        <v>51</v>
      </c>
      <c r="B1522" s="5">
        <v>2021</v>
      </c>
      <c r="C1522" s="5" t="s">
        <v>38</v>
      </c>
      <c r="D1522" s="5" t="s">
        <v>64</v>
      </c>
      <c r="E1522" s="5" t="s">
        <v>66</v>
      </c>
      <c r="F1522" s="5" t="s">
        <v>67</v>
      </c>
      <c r="G1522" s="5" t="s">
        <v>63</v>
      </c>
      <c r="H1522" s="5" t="s">
        <v>65</v>
      </c>
      <c r="I1522" s="5" t="s">
        <v>80</v>
      </c>
      <c r="J1522" s="5">
        <v>836</v>
      </c>
      <c r="K1522" s="5">
        <v>1195.48</v>
      </c>
    </row>
    <row r="1523" spans="1:11" ht="22.8" customHeight="1" x14ac:dyDescent="0.3">
      <c r="A1523" s="5" t="s">
        <v>51</v>
      </c>
      <c r="B1523" s="5">
        <v>2021</v>
      </c>
      <c r="C1523" s="5" t="s">
        <v>38</v>
      </c>
      <c r="D1523" s="5" t="s">
        <v>64</v>
      </c>
      <c r="E1523" s="5" t="s">
        <v>66</v>
      </c>
      <c r="F1523" s="5" t="s">
        <v>67</v>
      </c>
      <c r="G1523" s="5" t="s">
        <v>63</v>
      </c>
      <c r="H1523" s="5" t="s">
        <v>65</v>
      </c>
      <c r="I1523" s="5" t="s">
        <v>80</v>
      </c>
      <c r="J1523" s="5">
        <v>869</v>
      </c>
      <c r="K1523" s="5">
        <v>1242.67</v>
      </c>
    </row>
    <row r="1524" spans="1:11" ht="22.8" customHeight="1" x14ac:dyDescent="0.3">
      <c r="A1524" s="5" t="s">
        <v>60</v>
      </c>
      <c r="B1524" s="5">
        <v>2021</v>
      </c>
      <c r="C1524" s="5" t="s">
        <v>37</v>
      </c>
      <c r="D1524" s="5" t="s">
        <v>52</v>
      </c>
      <c r="E1524" s="5" t="s">
        <v>66</v>
      </c>
      <c r="F1524" s="5" t="s">
        <v>67</v>
      </c>
      <c r="G1524" s="5" t="s">
        <v>55</v>
      </c>
      <c r="H1524" s="5" t="s">
        <v>65</v>
      </c>
      <c r="I1524" s="5" t="s">
        <v>57</v>
      </c>
      <c r="J1524" s="5">
        <v>340</v>
      </c>
      <c r="K1524" s="5">
        <v>486.2</v>
      </c>
    </row>
    <row r="1525" spans="1:11" ht="22.8" customHeight="1" x14ac:dyDescent="0.3">
      <c r="A1525" s="5" t="s">
        <v>58</v>
      </c>
      <c r="B1525" s="5">
        <v>2021</v>
      </c>
      <c r="C1525" s="5" t="s">
        <v>37</v>
      </c>
      <c r="D1525" s="5" t="s">
        <v>52</v>
      </c>
      <c r="E1525" s="5" t="s">
        <v>66</v>
      </c>
      <c r="F1525" s="5" t="s">
        <v>67</v>
      </c>
      <c r="G1525" s="5" t="s">
        <v>55</v>
      </c>
      <c r="H1525" s="5" t="s">
        <v>65</v>
      </c>
      <c r="I1525" s="5" t="s">
        <v>57</v>
      </c>
      <c r="J1525" s="5">
        <v>334</v>
      </c>
      <c r="K1525" s="5">
        <v>477.62</v>
      </c>
    </row>
    <row r="1526" spans="1:11" ht="22.8" customHeight="1" x14ac:dyDescent="0.3">
      <c r="A1526" s="5" t="s">
        <v>58</v>
      </c>
      <c r="B1526" s="5">
        <v>2021</v>
      </c>
      <c r="C1526" s="5" t="s">
        <v>37</v>
      </c>
      <c r="D1526" s="5" t="s">
        <v>52</v>
      </c>
      <c r="E1526" s="5" t="s">
        <v>66</v>
      </c>
      <c r="F1526" s="5" t="s">
        <v>67</v>
      </c>
      <c r="G1526" s="5" t="s">
        <v>55</v>
      </c>
      <c r="H1526" s="5" t="s">
        <v>65</v>
      </c>
      <c r="I1526" s="5" t="s">
        <v>57</v>
      </c>
      <c r="J1526" s="5">
        <v>337</v>
      </c>
      <c r="K1526" s="5">
        <v>481.90999999999997</v>
      </c>
    </row>
    <row r="1527" spans="1:11" ht="22.8" customHeight="1" x14ac:dyDescent="0.3">
      <c r="A1527" s="5" t="s">
        <v>60</v>
      </c>
      <c r="B1527" s="5">
        <v>2021</v>
      </c>
      <c r="C1527" s="5" t="s">
        <v>37</v>
      </c>
      <c r="D1527" s="5" t="s">
        <v>52</v>
      </c>
      <c r="E1527" s="5" t="s">
        <v>66</v>
      </c>
      <c r="F1527" s="5" t="s">
        <v>67</v>
      </c>
      <c r="G1527" s="5" t="s">
        <v>55</v>
      </c>
      <c r="H1527" s="5" t="s">
        <v>65</v>
      </c>
      <c r="I1527" s="5" t="s">
        <v>57</v>
      </c>
      <c r="J1527" s="5">
        <v>331</v>
      </c>
      <c r="K1527" s="5">
        <v>473.33</v>
      </c>
    </row>
    <row r="1528" spans="1:11" ht="22.8" customHeight="1" x14ac:dyDescent="0.3">
      <c r="A1528" s="5" t="s">
        <v>51</v>
      </c>
      <c r="B1528" s="5">
        <v>2021</v>
      </c>
      <c r="C1528" s="5" t="s">
        <v>38</v>
      </c>
      <c r="D1528" s="5" t="s">
        <v>52</v>
      </c>
      <c r="E1528" s="5" t="s">
        <v>66</v>
      </c>
      <c r="F1528" s="5" t="s">
        <v>67</v>
      </c>
      <c r="G1528" s="5" t="s">
        <v>55</v>
      </c>
      <c r="H1528" s="5" t="s">
        <v>65</v>
      </c>
      <c r="I1528" s="5" t="s">
        <v>57</v>
      </c>
      <c r="J1528" s="5">
        <v>328</v>
      </c>
      <c r="K1528" s="5">
        <v>469.03999999999996</v>
      </c>
    </row>
    <row r="1529" spans="1:11" ht="22.8" customHeight="1" x14ac:dyDescent="0.3">
      <c r="A1529" s="5" t="s">
        <v>58</v>
      </c>
      <c r="B1529" s="5">
        <v>2021</v>
      </c>
      <c r="C1529" s="5" t="s">
        <v>38</v>
      </c>
      <c r="D1529" s="5" t="s">
        <v>52</v>
      </c>
      <c r="E1529" s="5" t="s">
        <v>66</v>
      </c>
      <c r="F1529" s="5" t="s">
        <v>67</v>
      </c>
      <c r="G1529" s="5" t="s">
        <v>55</v>
      </c>
      <c r="H1529" s="5" t="s">
        <v>65</v>
      </c>
      <c r="I1529" s="5" t="s">
        <v>57</v>
      </c>
      <c r="J1529" s="5">
        <v>322</v>
      </c>
      <c r="K1529" s="5">
        <v>460.46000000000004</v>
      </c>
    </row>
    <row r="1530" spans="1:11" ht="22.8" customHeight="1" x14ac:dyDescent="0.3">
      <c r="A1530" s="5" t="s">
        <v>51</v>
      </c>
      <c r="B1530" s="5">
        <v>2021</v>
      </c>
      <c r="C1530" s="5" t="s">
        <v>38</v>
      </c>
      <c r="D1530" s="5" t="s">
        <v>52</v>
      </c>
      <c r="E1530" s="5" t="s">
        <v>66</v>
      </c>
      <c r="F1530" s="5" t="s">
        <v>67</v>
      </c>
      <c r="G1530" s="5" t="s">
        <v>55</v>
      </c>
      <c r="H1530" s="5" t="s">
        <v>65</v>
      </c>
      <c r="I1530" s="5" t="s">
        <v>57</v>
      </c>
      <c r="J1530" s="5">
        <v>316</v>
      </c>
      <c r="K1530" s="5">
        <v>451.88</v>
      </c>
    </row>
    <row r="1531" spans="1:11" ht="22.8" customHeight="1" x14ac:dyDescent="0.3">
      <c r="A1531" s="5" t="s">
        <v>58</v>
      </c>
      <c r="B1531" s="5">
        <v>2021</v>
      </c>
      <c r="C1531" s="5" t="s">
        <v>38</v>
      </c>
      <c r="D1531" s="5" t="s">
        <v>52</v>
      </c>
      <c r="E1531" s="5" t="s">
        <v>66</v>
      </c>
      <c r="F1531" s="5" t="s">
        <v>67</v>
      </c>
      <c r="G1531" s="5" t="s">
        <v>55</v>
      </c>
      <c r="H1531" s="5" t="s">
        <v>65</v>
      </c>
      <c r="I1531" s="5" t="s">
        <v>57</v>
      </c>
      <c r="J1531" s="5">
        <v>325</v>
      </c>
      <c r="K1531" s="5">
        <v>464.75</v>
      </c>
    </row>
    <row r="1532" spans="1:11" ht="22.8" customHeight="1" x14ac:dyDescent="0.3">
      <c r="A1532" s="5" t="s">
        <v>60</v>
      </c>
      <c r="B1532" s="5">
        <v>2021</v>
      </c>
      <c r="C1532" s="5" t="s">
        <v>38</v>
      </c>
      <c r="D1532" s="5" t="s">
        <v>52</v>
      </c>
      <c r="E1532" s="5" t="s">
        <v>66</v>
      </c>
      <c r="F1532" s="5" t="s">
        <v>67</v>
      </c>
      <c r="G1532" s="5" t="s">
        <v>55</v>
      </c>
      <c r="H1532" s="5" t="s">
        <v>65</v>
      </c>
      <c r="I1532" s="5" t="s">
        <v>57</v>
      </c>
      <c r="J1532" s="5">
        <v>319</v>
      </c>
      <c r="K1532" s="5">
        <v>456.16999999999996</v>
      </c>
    </row>
    <row r="1533" spans="1:11" ht="22.8" customHeight="1" x14ac:dyDescent="0.3">
      <c r="A1533" s="5" t="s">
        <v>51</v>
      </c>
      <c r="B1533" s="5">
        <v>2021</v>
      </c>
      <c r="C1533" s="5" t="s">
        <v>38</v>
      </c>
      <c r="D1533" s="5" t="s">
        <v>52</v>
      </c>
      <c r="E1533" s="5" t="s">
        <v>66</v>
      </c>
      <c r="F1533" s="5" t="s">
        <v>67</v>
      </c>
      <c r="G1533" s="5" t="s">
        <v>55</v>
      </c>
      <c r="H1533" s="5" t="s">
        <v>65</v>
      </c>
      <c r="I1533" s="5" t="s">
        <v>57</v>
      </c>
      <c r="J1533" s="5">
        <v>313</v>
      </c>
      <c r="K1533" s="5">
        <v>447.59000000000003</v>
      </c>
    </row>
    <row r="1534" spans="1:11" ht="22.8" customHeight="1" x14ac:dyDescent="0.3">
      <c r="A1534" s="5" t="s">
        <v>60</v>
      </c>
      <c r="B1534" s="5">
        <v>2022</v>
      </c>
      <c r="C1534" s="5" t="s">
        <v>33</v>
      </c>
      <c r="D1534" s="5" t="s">
        <v>52</v>
      </c>
      <c r="E1534" s="5" t="s">
        <v>53</v>
      </c>
      <c r="F1534" s="5" t="s">
        <v>54</v>
      </c>
      <c r="G1534" s="5" t="s">
        <v>63</v>
      </c>
      <c r="H1534" s="5" t="s">
        <v>56</v>
      </c>
      <c r="I1534" s="5" t="s">
        <v>57</v>
      </c>
      <c r="J1534" s="5">
        <v>212</v>
      </c>
      <c r="K1534" s="5">
        <v>303.15999999999997</v>
      </c>
    </row>
    <row r="1535" spans="1:11" ht="22.8" customHeight="1" x14ac:dyDescent="0.3">
      <c r="A1535" s="5" t="s">
        <v>58</v>
      </c>
      <c r="B1535" s="5">
        <v>2022</v>
      </c>
      <c r="C1535" s="5" t="s">
        <v>33</v>
      </c>
      <c r="D1535" s="5" t="s">
        <v>52</v>
      </c>
      <c r="E1535" s="5" t="s">
        <v>53</v>
      </c>
      <c r="F1535" s="5" t="s">
        <v>54</v>
      </c>
      <c r="G1535" s="5" t="s">
        <v>63</v>
      </c>
      <c r="H1535" s="5" t="s">
        <v>56</v>
      </c>
      <c r="I1535" s="5" t="s">
        <v>57</v>
      </c>
      <c r="J1535" s="5">
        <v>206</v>
      </c>
      <c r="K1535" s="5">
        <v>294.58</v>
      </c>
    </row>
    <row r="1536" spans="1:11" ht="22.8" customHeight="1" x14ac:dyDescent="0.3">
      <c r="A1536" s="5" t="s">
        <v>60</v>
      </c>
      <c r="B1536" s="5">
        <v>2022</v>
      </c>
      <c r="C1536" s="5" t="s">
        <v>33</v>
      </c>
      <c r="D1536" s="5" t="s">
        <v>52</v>
      </c>
      <c r="E1536" s="5" t="s">
        <v>53</v>
      </c>
      <c r="F1536" s="5" t="s">
        <v>54</v>
      </c>
      <c r="G1536" s="5" t="s">
        <v>63</v>
      </c>
      <c r="H1536" s="5" t="s">
        <v>56</v>
      </c>
      <c r="I1536" s="5" t="s">
        <v>59</v>
      </c>
      <c r="J1536" s="5">
        <v>216</v>
      </c>
      <c r="K1536" s="5">
        <v>308.88</v>
      </c>
    </row>
    <row r="1537" spans="1:11" ht="22.8" customHeight="1" x14ac:dyDescent="0.3">
      <c r="A1537" s="5" t="s">
        <v>58</v>
      </c>
      <c r="B1537" s="5">
        <v>2022</v>
      </c>
      <c r="C1537" s="5" t="s">
        <v>33</v>
      </c>
      <c r="D1537" s="5" t="s">
        <v>52</v>
      </c>
      <c r="E1537" s="5" t="s">
        <v>53</v>
      </c>
      <c r="F1537" s="5" t="s">
        <v>54</v>
      </c>
      <c r="G1537" s="5" t="s">
        <v>63</v>
      </c>
      <c r="H1537" s="5" t="s">
        <v>56</v>
      </c>
      <c r="I1537" s="5" t="s">
        <v>59</v>
      </c>
      <c r="J1537" s="5">
        <v>210</v>
      </c>
      <c r="K1537" s="5">
        <v>300.3</v>
      </c>
    </row>
    <row r="1538" spans="1:11" ht="22.8" customHeight="1" x14ac:dyDescent="0.3">
      <c r="A1538" s="5" t="s">
        <v>60</v>
      </c>
      <c r="B1538" s="5">
        <v>2022</v>
      </c>
      <c r="C1538" s="5" t="s">
        <v>33</v>
      </c>
      <c r="D1538" s="5" t="s">
        <v>52</v>
      </c>
      <c r="E1538" s="5" t="s">
        <v>53</v>
      </c>
      <c r="F1538" s="5" t="s">
        <v>54</v>
      </c>
      <c r="G1538" s="5" t="s">
        <v>63</v>
      </c>
      <c r="H1538" s="5" t="s">
        <v>56</v>
      </c>
      <c r="I1538" s="5" t="s">
        <v>59</v>
      </c>
      <c r="J1538" s="5">
        <v>204</v>
      </c>
      <c r="K1538" s="5">
        <v>291.72000000000003</v>
      </c>
    </row>
    <row r="1539" spans="1:11" ht="22.8" customHeight="1" x14ac:dyDescent="0.3">
      <c r="A1539" s="5" t="s">
        <v>60</v>
      </c>
      <c r="B1539" s="5">
        <v>2022</v>
      </c>
      <c r="C1539" s="5" t="s">
        <v>33</v>
      </c>
      <c r="D1539" s="5" t="s">
        <v>52</v>
      </c>
      <c r="E1539" s="5" t="s">
        <v>53</v>
      </c>
      <c r="F1539" s="5" t="s">
        <v>54</v>
      </c>
      <c r="G1539" s="5" t="s">
        <v>63</v>
      </c>
      <c r="H1539" s="5" t="s">
        <v>56</v>
      </c>
      <c r="I1539" s="5" t="s">
        <v>59</v>
      </c>
      <c r="J1539" s="5">
        <v>213</v>
      </c>
      <c r="K1539" s="5">
        <v>304.59000000000003</v>
      </c>
    </row>
    <row r="1540" spans="1:11" ht="22.8" customHeight="1" x14ac:dyDescent="0.3">
      <c r="A1540" s="5" t="s">
        <v>51</v>
      </c>
      <c r="B1540" s="5">
        <v>2022</v>
      </c>
      <c r="C1540" s="5" t="s">
        <v>33</v>
      </c>
      <c r="D1540" s="5" t="s">
        <v>52</v>
      </c>
      <c r="E1540" s="5" t="s">
        <v>53</v>
      </c>
      <c r="F1540" s="5" t="s">
        <v>54</v>
      </c>
      <c r="G1540" s="5" t="s">
        <v>63</v>
      </c>
      <c r="H1540" s="5" t="s">
        <v>56</v>
      </c>
      <c r="I1540" s="5" t="s">
        <v>59</v>
      </c>
      <c r="J1540" s="5">
        <v>207</v>
      </c>
      <c r="K1540" s="5">
        <v>296.01</v>
      </c>
    </row>
    <row r="1541" spans="1:11" ht="22.8" customHeight="1" x14ac:dyDescent="0.3">
      <c r="A1541" s="5" t="s">
        <v>58</v>
      </c>
      <c r="B1541" s="5">
        <v>2022</v>
      </c>
      <c r="C1541" s="5" t="s">
        <v>33</v>
      </c>
      <c r="D1541" s="5" t="s">
        <v>52</v>
      </c>
      <c r="E1541" s="5" t="s">
        <v>53</v>
      </c>
      <c r="F1541" s="5" t="s">
        <v>54</v>
      </c>
      <c r="G1541" s="5" t="s">
        <v>63</v>
      </c>
      <c r="H1541" s="5" t="s">
        <v>56</v>
      </c>
      <c r="I1541" s="5" t="s">
        <v>59</v>
      </c>
      <c r="J1541" s="5">
        <v>201</v>
      </c>
      <c r="K1541" s="5">
        <v>287.43</v>
      </c>
    </row>
    <row r="1542" spans="1:11" ht="22.8" customHeight="1" x14ac:dyDescent="0.3">
      <c r="A1542" s="5" t="s">
        <v>58</v>
      </c>
      <c r="B1542" s="5">
        <v>2022</v>
      </c>
      <c r="C1542" s="5" t="s">
        <v>33</v>
      </c>
      <c r="D1542" s="5" t="s">
        <v>52</v>
      </c>
      <c r="E1542" s="5" t="s">
        <v>53</v>
      </c>
      <c r="F1542" s="5" t="s">
        <v>54</v>
      </c>
      <c r="G1542" s="5" t="s">
        <v>63</v>
      </c>
      <c r="H1542" s="5" t="s">
        <v>56</v>
      </c>
      <c r="I1542" s="5" t="s">
        <v>57</v>
      </c>
      <c r="J1542" s="5">
        <v>215</v>
      </c>
      <c r="K1542" s="5">
        <v>307.45</v>
      </c>
    </row>
    <row r="1543" spans="1:11" ht="22.8" customHeight="1" x14ac:dyDescent="0.3">
      <c r="A1543" s="5" t="s">
        <v>58</v>
      </c>
      <c r="B1543" s="5">
        <v>2022</v>
      </c>
      <c r="C1543" s="5" t="s">
        <v>33</v>
      </c>
      <c r="D1543" s="5" t="s">
        <v>52</v>
      </c>
      <c r="E1543" s="5" t="s">
        <v>53</v>
      </c>
      <c r="F1543" s="5" t="s">
        <v>54</v>
      </c>
      <c r="G1543" s="5" t="s">
        <v>63</v>
      </c>
      <c r="H1543" s="5" t="s">
        <v>56</v>
      </c>
      <c r="I1543" s="5" t="s">
        <v>57</v>
      </c>
      <c r="J1543" s="5">
        <v>209</v>
      </c>
      <c r="K1543" s="5">
        <v>298.87</v>
      </c>
    </row>
    <row r="1544" spans="1:11" ht="22.8" customHeight="1" x14ac:dyDescent="0.3">
      <c r="A1544" s="5" t="s">
        <v>61</v>
      </c>
      <c r="B1544" s="5">
        <v>2022</v>
      </c>
      <c r="C1544" s="5" t="s">
        <v>33</v>
      </c>
      <c r="D1544" s="5" t="s">
        <v>52</v>
      </c>
      <c r="E1544" s="5" t="s">
        <v>53</v>
      </c>
      <c r="F1544" s="5" t="s">
        <v>54</v>
      </c>
      <c r="G1544" s="5" t="s">
        <v>63</v>
      </c>
      <c r="H1544" s="5" t="s">
        <v>56</v>
      </c>
      <c r="I1544" s="5" t="s">
        <v>57</v>
      </c>
      <c r="J1544" s="5">
        <v>203</v>
      </c>
      <c r="K1544" s="5">
        <v>290.28999999999996</v>
      </c>
    </row>
    <row r="1545" spans="1:11" ht="22.8" customHeight="1" x14ac:dyDescent="0.3">
      <c r="A1545" s="5" t="s">
        <v>58</v>
      </c>
      <c r="B1545" s="5">
        <v>2022</v>
      </c>
      <c r="C1545" s="5" t="s">
        <v>37</v>
      </c>
      <c r="D1545" s="5" t="s">
        <v>52</v>
      </c>
      <c r="E1545" s="5" t="s">
        <v>53</v>
      </c>
      <c r="F1545" s="5" t="s">
        <v>54</v>
      </c>
      <c r="G1545" s="5" t="s">
        <v>63</v>
      </c>
      <c r="H1545" s="5" t="s">
        <v>56</v>
      </c>
      <c r="I1545" s="5" t="s">
        <v>59</v>
      </c>
      <c r="J1545" s="5">
        <v>158</v>
      </c>
      <c r="K1545" s="5">
        <v>225.94</v>
      </c>
    </row>
    <row r="1546" spans="1:11" ht="22.8" customHeight="1" x14ac:dyDescent="0.3">
      <c r="A1546" s="5" t="s">
        <v>58</v>
      </c>
      <c r="B1546" s="5">
        <v>2022</v>
      </c>
      <c r="C1546" s="5" t="s">
        <v>37</v>
      </c>
      <c r="D1546" s="5" t="s">
        <v>52</v>
      </c>
      <c r="E1546" s="5" t="s">
        <v>53</v>
      </c>
      <c r="F1546" s="5" t="s">
        <v>54</v>
      </c>
      <c r="G1546" s="5" t="s">
        <v>63</v>
      </c>
      <c r="H1546" s="5" t="s">
        <v>56</v>
      </c>
      <c r="I1546" s="5" t="s">
        <v>59</v>
      </c>
      <c r="J1546" s="5">
        <v>160</v>
      </c>
      <c r="K1546" s="5">
        <v>228.8</v>
      </c>
    </row>
    <row r="1547" spans="1:11" ht="22.8" customHeight="1" x14ac:dyDescent="0.3">
      <c r="A1547" s="5" t="s">
        <v>62</v>
      </c>
      <c r="B1547" s="5">
        <v>2022</v>
      </c>
      <c r="C1547" s="5" t="s">
        <v>37</v>
      </c>
      <c r="D1547" s="5" t="s">
        <v>52</v>
      </c>
      <c r="E1547" s="5" t="s">
        <v>53</v>
      </c>
      <c r="F1547" s="5" t="s">
        <v>54</v>
      </c>
      <c r="G1547" s="5" t="s">
        <v>63</v>
      </c>
      <c r="H1547" s="5" t="s">
        <v>56</v>
      </c>
      <c r="I1547" s="5" t="s">
        <v>59</v>
      </c>
      <c r="J1547" s="5">
        <v>162</v>
      </c>
      <c r="K1547" s="5">
        <v>231.66</v>
      </c>
    </row>
    <row r="1548" spans="1:11" ht="22.8" customHeight="1" x14ac:dyDescent="0.3">
      <c r="A1548" s="5" t="s">
        <v>51</v>
      </c>
      <c r="B1548" s="5">
        <v>2022</v>
      </c>
      <c r="C1548" s="5" t="s">
        <v>37</v>
      </c>
      <c r="D1548" s="5" t="s">
        <v>52</v>
      </c>
      <c r="E1548" s="5" t="s">
        <v>53</v>
      </c>
      <c r="F1548" s="5" t="s">
        <v>54</v>
      </c>
      <c r="G1548" s="5" t="s">
        <v>63</v>
      </c>
      <c r="H1548" s="5" t="s">
        <v>56</v>
      </c>
      <c r="I1548" s="5" t="s">
        <v>59</v>
      </c>
      <c r="J1548" s="5">
        <v>159</v>
      </c>
      <c r="K1548" s="5">
        <v>227.37</v>
      </c>
    </row>
    <row r="1549" spans="1:11" ht="22.8" customHeight="1" x14ac:dyDescent="0.3">
      <c r="A1549" s="5" t="s">
        <v>58</v>
      </c>
      <c r="B1549" s="5">
        <v>2022</v>
      </c>
      <c r="C1549" s="5" t="s">
        <v>37</v>
      </c>
      <c r="D1549" s="5" t="s">
        <v>52</v>
      </c>
      <c r="E1549" s="5" t="s">
        <v>53</v>
      </c>
      <c r="F1549" s="5" t="s">
        <v>54</v>
      </c>
      <c r="G1549" s="5" t="s">
        <v>63</v>
      </c>
      <c r="H1549" s="5" t="s">
        <v>56</v>
      </c>
      <c r="I1549" s="5" t="s">
        <v>59</v>
      </c>
      <c r="J1549" s="5">
        <v>161</v>
      </c>
      <c r="K1549" s="5">
        <v>230.23000000000002</v>
      </c>
    </row>
    <row r="1550" spans="1:11" ht="22.8" customHeight="1" x14ac:dyDescent="0.3">
      <c r="A1550" s="5" t="s">
        <v>61</v>
      </c>
      <c r="B1550" s="5">
        <v>2022</v>
      </c>
      <c r="C1550" s="5" t="s">
        <v>30</v>
      </c>
      <c r="D1550" s="5" t="s">
        <v>52</v>
      </c>
      <c r="E1550" s="5" t="s">
        <v>53</v>
      </c>
      <c r="F1550" s="5" t="s">
        <v>54</v>
      </c>
      <c r="G1550" s="5" t="s">
        <v>63</v>
      </c>
      <c r="H1550" s="5" t="s">
        <v>56</v>
      </c>
      <c r="I1550" s="5" t="s">
        <v>57</v>
      </c>
      <c r="J1550" s="5">
        <v>248</v>
      </c>
      <c r="K1550" s="5">
        <v>354.64</v>
      </c>
    </row>
    <row r="1551" spans="1:11" ht="22.8" customHeight="1" x14ac:dyDescent="0.3">
      <c r="A1551" s="5" t="s">
        <v>58</v>
      </c>
      <c r="B1551" s="5">
        <v>2022</v>
      </c>
      <c r="C1551" s="5" t="s">
        <v>30</v>
      </c>
      <c r="D1551" s="5" t="s">
        <v>52</v>
      </c>
      <c r="E1551" s="5" t="s">
        <v>53</v>
      </c>
      <c r="F1551" s="5" t="s">
        <v>54</v>
      </c>
      <c r="G1551" s="5" t="s">
        <v>63</v>
      </c>
      <c r="H1551" s="5" t="s">
        <v>56</v>
      </c>
      <c r="I1551" s="5" t="s">
        <v>57</v>
      </c>
      <c r="J1551" s="5">
        <v>242</v>
      </c>
      <c r="K1551" s="5">
        <v>346.06</v>
      </c>
    </row>
    <row r="1552" spans="1:11" ht="22.8" customHeight="1" x14ac:dyDescent="0.3">
      <c r="A1552" s="5" t="s">
        <v>60</v>
      </c>
      <c r="B1552" s="5">
        <v>2022</v>
      </c>
      <c r="C1552" s="5" t="s">
        <v>30</v>
      </c>
      <c r="D1552" s="5" t="s">
        <v>52</v>
      </c>
      <c r="E1552" s="5" t="s">
        <v>53</v>
      </c>
      <c r="F1552" s="5" t="s">
        <v>54</v>
      </c>
      <c r="G1552" s="5" t="s">
        <v>63</v>
      </c>
      <c r="H1552" s="5" t="s">
        <v>56</v>
      </c>
      <c r="I1552" s="5" t="s">
        <v>57</v>
      </c>
      <c r="J1552" s="5">
        <v>236</v>
      </c>
      <c r="K1552" s="5">
        <v>337.48</v>
      </c>
    </row>
    <row r="1553" spans="1:11" ht="22.8" customHeight="1" x14ac:dyDescent="0.3">
      <c r="A1553" s="5" t="s">
        <v>60</v>
      </c>
      <c r="B1553" s="5">
        <v>2022</v>
      </c>
      <c r="C1553" s="5" t="s">
        <v>30</v>
      </c>
      <c r="D1553" s="5" t="s">
        <v>52</v>
      </c>
      <c r="E1553" s="5" t="s">
        <v>53</v>
      </c>
      <c r="F1553" s="5" t="s">
        <v>54</v>
      </c>
      <c r="G1553" s="5" t="s">
        <v>63</v>
      </c>
      <c r="H1553" s="5" t="s">
        <v>56</v>
      </c>
      <c r="I1553" s="5" t="s">
        <v>59</v>
      </c>
      <c r="J1553" s="5">
        <v>246</v>
      </c>
      <c r="K1553" s="5">
        <v>351.78</v>
      </c>
    </row>
    <row r="1554" spans="1:11" ht="22.8" customHeight="1" x14ac:dyDescent="0.3">
      <c r="A1554" s="5" t="s">
        <v>51</v>
      </c>
      <c r="B1554" s="5">
        <v>2022</v>
      </c>
      <c r="C1554" s="5" t="s">
        <v>30</v>
      </c>
      <c r="D1554" s="5" t="s">
        <v>52</v>
      </c>
      <c r="E1554" s="5" t="s">
        <v>53</v>
      </c>
      <c r="F1554" s="5" t="s">
        <v>54</v>
      </c>
      <c r="G1554" s="5" t="s">
        <v>63</v>
      </c>
      <c r="H1554" s="5" t="s">
        <v>56</v>
      </c>
      <c r="I1554" s="5" t="s">
        <v>59</v>
      </c>
      <c r="J1554" s="5">
        <v>240</v>
      </c>
      <c r="K1554" s="5">
        <v>343.2</v>
      </c>
    </row>
    <row r="1555" spans="1:11" ht="22.8" customHeight="1" x14ac:dyDescent="0.3">
      <c r="A1555" s="5" t="s">
        <v>60</v>
      </c>
      <c r="B1555" s="5">
        <v>2022</v>
      </c>
      <c r="C1555" s="5" t="s">
        <v>30</v>
      </c>
      <c r="D1555" s="5" t="s">
        <v>52</v>
      </c>
      <c r="E1555" s="5" t="s">
        <v>53</v>
      </c>
      <c r="F1555" s="5" t="s">
        <v>54</v>
      </c>
      <c r="G1555" s="5" t="s">
        <v>63</v>
      </c>
      <c r="H1555" s="5" t="s">
        <v>56</v>
      </c>
      <c r="I1555" s="5" t="s">
        <v>59</v>
      </c>
      <c r="J1555" s="5">
        <v>234</v>
      </c>
      <c r="K1555" s="5">
        <v>334.62</v>
      </c>
    </row>
    <row r="1556" spans="1:11" ht="22.8" customHeight="1" x14ac:dyDescent="0.3">
      <c r="A1556" s="5" t="s">
        <v>51</v>
      </c>
      <c r="B1556" s="5">
        <v>2022</v>
      </c>
      <c r="C1556" s="5" t="s">
        <v>30</v>
      </c>
      <c r="D1556" s="5" t="s">
        <v>52</v>
      </c>
      <c r="E1556" s="5" t="s">
        <v>53</v>
      </c>
      <c r="F1556" s="5" t="s">
        <v>54</v>
      </c>
      <c r="G1556" s="5" t="s">
        <v>63</v>
      </c>
      <c r="H1556" s="5" t="s">
        <v>56</v>
      </c>
      <c r="I1556" s="5" t="s">
        <v>59</v>
      </c>
      <c r="J1556" s="5">
        <v>243</v>
      </c>
      <c r="K1556" s="5">
        <v>347.49</v>
      </c>
    </row>
    <row r="1557" spans="1:11" ht="22.8" customHeight="1" x14ac:dyDescent="0.3">
      <c r="A1557" s="5" t="s">
        <v>58</v>
      </c>
      <c r="B1557" s="5">
        <v>2022</v>
      </c>
      <c r="C1557" s="5" t="s">
        <v>30</v>
      </c>
      <c r="D1557" s="5" t="s">
        <v>52</v>
      </c>
      <c r="E1557" s="5" t="s">
        <v>53</v>
      </c>
      <c r="F1557" s="5" t="s">
        <v>54</v>
      </c>
      <c r="G1557" s="5" t="s">
        <v>63</v>
      </c>
      <c r="H1557" s="5" t="s">
        <v>56</v>
      </c>
      <c r="I1557" s="5" t="s">
        <v>59</v>
      </c>
      <c r="J1557" s="5">
        <v>237</v>
      </c>
      <c r="K1557" s="5">
        <v>338.90999999999997</v>
      </c>
    </row>
    <row r="1558" spans="1:11" ht="22.8" customHeight="1" x14ac:dyDescent="0.3">
      <c r="A1558" s="5" t="s">
        <v>60</v>
      </c>
      <c r="B1558" s="5">
        <v>2022</v>
      </c>
      <c r="C1558" s="5" t="s">
        <v>30</v>
      </c>
      <c r="D1558" s="5" t="s">
        <v>52</v>
      </c>
      <c r="E1558" s="5" t="s">
        <v>53</v>
      </c>
      <c r="F1558" s="5" t="s">
        <v>54</v>
      </c>
      <c r="G1558" s="5" t="s">
        <v>63</v>
      </c>
      <c r="H1558" s="5" t="s">
        <v>56</v>
      </c>
      <c r="I1558" s="5" t="s">
        <v>57</v>
      </c>
      <c r="J1558" s="5">
        <v>245</v>
      </c>
      <c r="K1558" s="5">
        <v>350.35</v>
      </c>
    </row>
    <row r="1559" spans="1:11" ht="22.8" customHeight="1" x14ac:dyDescent="0.3">
      <c r="A1559" s="5" t="s">
        <v>58</v>
      </c>
      <c r="B1559" s="5">
        <v>2022</v>
      </c>
      <c r="C1559" s="5" t="s">
        <v>30</v>
      </c>
      <c r="D1559" s="5" t="s">
        <v>52</v>
      </c>
      <c r="E1559" s="5" t="s">
        <v>53</v>
      </c>
      <c r="F1559" s="5" t="s">
        <v>54</v>
      </c>
      <c r="G1559" s="5" t="s">
        <v>63</v>
      </c>
      <c r="H1559" s="5" t="s">
        <v>56</v>
      </c>
      <c r="I1559" s="5" t="s">
        <v>57</v>
      </c>
      <c r="J1559" s="5">
        <v>239</v>
      </c>
      <c r="K1559" s="5">
        <v>341.77</v>
      </c>
    </row>
    <row r="1560" spans="1:11" ht="22.8" customHeight="1" x14ac:dyDescent="0.3">
      <c r="A1560" s="5" t="s">
        <v>58</v>
      </c>
      <c r="B1560" s="5">
        <v>2022</v>
      </c>
      <c r="C1560" s="5" t="s">
        <v>30</v>
      </c>
      <c r="D1560" s="5" t="s">
        <v>52</v>
      </c>
      <c r="E1560" s="5" t="s">
        <v>53</v>
      </c>
      <c r="F1560" s="5" t="s">
        <v>54</v>
      </c>
      <c r="G1560" s="5" t="s">
        <v>63</v>
      </c>
      <c r="H1560" s="5" t="s">
        <v>56</v>
      </c>
      <c r="I1560" s="5" t="s">
        <v>57</v>
      </c>
      <c r="J1560" s="5">
        <v>233</v>
      </c>
      <c r="K1560" s="5">
        <v>333.19</v>
      </c>
    </row>
    <row r="1561" spans="1:11" ht="22.8" customHeight="1" x14ac:dyDescent="0.3">
      <c r="A1561" s="5" t="s">
        <v>58</v>
      </c>
      <c r="B1561" s="5">
        <v>2022</v>
      </c>
      <c r="C1561" s="5" t="s">
        <v>9</v>
      </c>
      <c r="D1561" s="5" t="s">
        <v>52</v>
      </c>
      <c r="E1561" s="5" t="s">
        <v>53</v>
      </c>
      <c r="F1561" s="5" t="s">
        <v>54</v>
      </c>
      <c r="G1561" s="5" t="s">
        <v>63</v>
      </c>
      <c r="H1561" s="5" t="s">
        <v>56</v>
      </c>
      <c r="I1561" s="5" t="s">
        <v>57</v>
      </c>
      <c r="J1561" s="5">
        <v>260</v>
      </c>
      <c r="K1561" s="5">
        <v>371.8</v>
      </c>
    </row>
    <row r="1562" spans="1:11" ht="22.8" customHeight="1" x14ac:dyDescent="0.3">
      <c r="A1562" s="5" t="s">
        <v>60</v>
      </c>
      <c r="B1562" s="5">
        <v>2022</v>
      </c>
      <c r="C1562" s="5" t="s">
        <v>9</v>
      </c>
      <c r="D1562" s="5" t="s">
        <v>52</v>
      </c>
      <c r="E1562" s="5" t="s">
        <v>53</v>
      </c>
      <c r="F1562" s="5" t="s">
        <v>54</v>
      </c>
      <c r="G1562" s="5" t="s">
        <v>63</v>
      </c>
      <c r="H1562" s="5" t="s">
        <v>56</v>
      </c>
      <c r="I1562" s="5" t="s">
        <v>57</v>
      </c>
      <c r="J1562" s="5">
        <v>254</v>
      </c>
      <c r="K1562" s="5">
        <v>363.22</v>
      </c>
    </row>
    <row r="1563" spans="1:11" ht="22.8" customHeight="1" x14ac:dyDescent="0.3">
      <c r="A1563" s="5" t="s">
        <v>51</v>
      </c>
      <c r="B1563" s="5">
        <v>2022</v>
      </c>
      <c r="C1563" s="5" t="s">
        <v>9</v>
      </c>
      <c r="D1563" s="5" t="s">
        <v>52</v>
      </c>
      <c r="E1563" s="5" t="s">
        <v>53</v>
      </c>
      <c r="F1563" s="5" t="s">
        <v>54</v>
      </c>
      <c r="G1563" s="5" t="s">
        <v>63</v>
      </c>
      <c r="H1563" s="5" t="s">
        <v>56</v>
      </c>
      <c r="I1563" s="5" t="s">
        <v>57</v>
      </c>
      <c r="J1563" s="5">
        <v>264</v>
      </c>
      <c r="K1563" s="5">
        <v>526.24</v>
      </c>
    </row>
    <row r="1564" spans="1:11" ht="22.8" customHeight="1" x14ac:dyDescent="0.3">
      <c r="A1564" s="5" t="s">
        <v>60</v>
      </c>
      <c r="B1564" s="5">
        <v>2022</v>
      </c>
      <c r="C1564" s="5" t="s">
        <v>9</v>
      </c>
      <c r="D1564" s="5" t="s">
        <v>52</v>
      </c>
      <c r="E1564" s="5" t="s">
        <v>53</v>
      </c>
      <c r="F1564" s="5" t="s">
        <v>54</v>
      </c>
      <c r="G1564" s="5" t="s">
        <v>63</v>
      </c>
      <c r="H1564" s="5" t="s">
        <v>56</v>
      </c>
      <c r="I1564" s="5" t="s">
        <v>59</v>
      </c>
      <c r="J1564" s="5">
        <v>258</v>
      </c>
      <c r="K1564" s="5">
        <v>526.24</v>
      </c>
    </row>
    <row r="1565" spans="1:11" ht="22.8" customHeight="1" x14ac:dyDescent="0.3">
      <c r="A1565" s="5" t="s">
        <v>58</v>
      </c>
      <c r="B1565" s="5">
        <v>2022</v>
      </c>
      <c r="C1565" s="5" t="s">
        <v>9</v>
      </c>
      <c r="D1565" s="5" t="s">
        <v>52</v>
      </c>
      <c r="E1565" s="5" t="s">
        <v>53</v>
      </c>
      <c r="F1565" s="5" t="s">
        <v>54</v>
      </c>
      <c r="G1565" s="5" t="s">
        <v>63</v>
      </c>
      <c r="H1565" s="5" t="s">
        <v>56</v>
      </c>
      <c r="I1565" s="5" t="s">
        <v>59</v>
      </c>
      <c r="J1565" s="5">
        <v>252</v>
      </c>
      <c r="K1565" s="5">
        <v>360.36</v>
      </c>
    </row>
    <row r="1566" spans="1:11" ht="22.8" customHeight="1" x14ac:dyDescent="0.3">
      <c r="A1566" s="5" t="s">
        <v>51</v>
      </c>
      <c r="B1566" s="5">
        <v>2022</v>
      </c>
      <c r="C1566" s="5" t="s">
        <v>9</v>
      </c>
      <c r="D1566" s="5" t="s">
        <v>52</v>
      </c>
      <c r="E1566" s="5" t="s">
        <v>53</v>
      </c>
      <c r="F1566" s="5" t="s">
        <v>54</v>
      </c>
      <c r="G1566" s="5" t="s">
        <v>63</v>
      </c>
      <c r="H1566" s="5" t="s">
        <v>56</v>
      </c>
      <c r="I1566" s="5" t="s">
        <v>57</v>
      </c>
      <c r="J1566" s="5">
        <v>261</v>
      </c>
      <c r="K1566" s="5">
        <v>373.23</v>
      </c>
    </row>
    <row r="1567" spans="1:11" ht="22.8" customHeight="1" x14ac:dyDescent="0.3">
      <c r="A1567" s="5" t="s">
        <v>58</v>
      </c>
      <c r="B1567" s="5">
        <v>2022</v>
      </c>
      <c r="C1567" s="5" t="s">
        <v>9</v>
      </c>
      <c r="D1567" s="5" t="s">
        <v>52</v>
      </c>
      <c r="E1567" s="5" t="s">
        <v>53</v>
      </c>
      <c r="F1567" s="5" t="s">
        <v>54</v>
      </c>
      <c r="G1567" s="5" t="s">
        <v>63</v>
      </c>
      <c r="H1567" s="5" t="s">
        <v>56</v>
      </c>
      <c r="I1567" s="5" t="s">
        <v>59</v>
      </c>
      <c r="J1567" s="5">
        <v>255</v>
      </c>
      <c r="K1567" s="5">
        <v>364.65</v>
      </c>
    </row>
    <row r="1568" spans="1:11" ht="22.8" customHeight="1" x14ac:dyDescent="0.3">
      <c r="A1568" s="5" t="s">
        <v>51</v>
      </c>
      <c r="B1568" s="5">
        <v>2022</v>
      </c>
      <c r="C1568" s="5" t="s">
        <v>9</v>
      </c>
      <c r="D1568" s="5" t="s">
        <v>52</v>
      </c>
      <c r="E1568" s="5" t="s">
        <v>53</v>
      </c>
      <c r="F1568" s="5" t="s">
        <v>54</v>
      </c>
      <c r="G1568" s="5" t="s">
        <v>63</v>
      </c>
      <c r="H1568" s="5" t="s">
        <v>56</v>
      </c>
      <c r="I1568" s="5" t="s">
        <v>59</v>
      </c>
      <c r="J1568" s="5">
        <v>249</v>
      </c>
      <c r="K1568" s="5">
        <v>356.07</v>
      </c>
    </row>
    <row r="1569" spans="1:11" ht="22.8" customHeight="1" x14ac:dyDescent="0.3">
      <c r="A1569" s="5" t="s">
        <v>61</v>
      </c>
      <c r="B1569" s="5">
        <v>2022</v>
      </c>
      <c r="C1569" s="5" t="s">
        <v>9</v>
      </c>
      <c r="D1569" s="5" t="s">
        <v>52</v>
      </c>
      <c r="E1569" s="5" t="s">
        <v>53</v>
      </c>
      <c r="F1569" s="5" t="s">
        <v>54</v>
      </c>
      <c r="G1569" s="5" t="s">
        <v>63</v>
      </c>
      <c r="H1569" s="5" t="s">
        <v>56</v>
      </c>
      <c r="I1569" s="5" t="s">
        <v>57</v>
      </c>
      <c r="J1569" s="5">
        <v>263</v>
      </c>
      <c r="K1569" s="5">
        <v>376.09000000000003</v>
      </c>
    </row>
    <row r="1570" spans="1:11" ht="22.8" customHeight="1" x14ac:dyDescent="0.3">
      <c r="A1570" s="5" t="s">
        <v>58</v>
      </c>
      <c r="B1570" s="5">
        <v>2022</v>
      </c>
      <c r="C1570" s="5" t="s">
        <v>9</v>
      </c>
      <c r="D1570" s="5" t="s">
        <v>52</v>
      </c>
      <c r="E1570" s="5" t="s">
        <v>53</v>
      </c>
      <c r="F1570" s="5" t="s">
        <v>54</v>
      </c>
      <c r="G1570" s="5" t="s">
        <v>63</v>
      </c>
      <c r="H1570" s="5" t="s">
        <v>56</v>
      </c>
      <c r="I1570" s="5" t="s">
        <v>57</v>
      </c>
      <c r="J1570" s="5">
        <v>257</v>
      </c>
      <c r="K1570" s="5">
        <v>367.51</v>
      </c>
    </row>
    <row r="1571" spans="1:11" ht="22.8" customHeight="1" x14ac:dyDescent="0.3">
      <c r="A1571" s="5" t="s">
        <v>51</v>
      </c>
      <c r="B1571" s="5">
        <v>2022</v>
      </c>
      <c r="C1571" s="5" t="s">
        <v>9</v>
      </c>
      <c r="D1571" s="5" t="s">
        <v>52</v>
      </c>
      <c r="E1571" s="5" t="s">
        <v>53</v>
      </c>
      <c r="F1571" s="5" t="s">
        <v>54</v>
      </c>
      <c r="G1571" s="5" t="s">
        <v>63</v>
      </c>
      <c r="H1571" s="5" t="s">
        <v>56</v>
      </c>
      <c r="I1571" s="5" t="s">
        <v>57</v>
      </c>
      <c r="J1571" s="5">
        <v>251</v>
      </c>
      <c r="K1571" s="5">
        <v>358.93</v>
      </c>
    </row>
    <row r="1572" spans="1:11" ht="22.8" customHeight="1" x14ac:dyDescent="0.3">
      <c r="A1572" s="5" t="s">
        <v>62</v>
      </c>
      <c r="B1572" s="5">
        <v>2022</v>
      </c>
      <c r="C1572" s="5" t="s">
        <v>36</v>
      </c>
      <c r="D1572" s="5" t="s">
        <v>52</v>
      </c>
      <c r="E1572" s="5" t="s">
        <v>53</v>
      </c>
      <c r="F1572" s="5" t="s">
        <v>54</v>
      </c>
      <c r="G1572" s="5" t="s">
        <v>63</v>
      </c>
      <c r="H1572" s="5" t="s">
        <v>56</v>
      </c>
      <c r="I1572" s="5" t="s">
        <v>59</v>
      </c>
      <c r="J1572" s="5">
        <v>164</v>
      </c>
      <c r="K1572" s="5">
        <v>234.51999999999998</v>
      </c>
    </row>
    <row r="1573" spans="1:11" ht="22.8" customHeight="1" x14ac:dyDescent="0.3">
      <c r="A1573" s="5" t="s">
        <v>58</v>
      </c>
      <c r="B1573" s="5">
        <v>2022</v>
      </c>
      <c r="C1573" s="5" t="s">
        <v>36</v>
      </c>
      <c r="D1573" s="5" t="s">
        <v>52</v>
      </c>
      <c r="E1573" s="5" t="s">
        <v>53</v>
      </c>
      <c r="F1573" s="5" t="s">
        <v>54</v>
      </c>
      <c r="G1573" s="5" t="s">
        <v>63</v>
      </c>
      <c r="H1573" s="5" t="s">
        <v>56</v>
      </c>
      <c r="I1573" s="5" t="s">
        <v>59</v>
      </c>
      <c r="J1573" s="5">
        <v>166</v>
      </c>
      <c r="K1573" s="5">
        <v>237.38</v>
      </c>
    </row>
    <row r="1574" spans="1:11" ht="22.8" customHeight="1" x14ac:dyDescent="0.3">
      <c r="A1574" s="5" t="s">
        <v>58</v>
      </c>
      <c r="B1574" s="5">
        <v>2022</v>
      </c>
      <c r="C1574" s="5" t="s">
        <v>36</v>
      </c>
      <c r="D1574" s="5" t="s">
        <v>52</v>
      </c>
      <c r="E1574" s="5" t="s">
        <v>53</v>
      </c>
      <c r="F1574" s="5" t="s">
        <v>54</v>
      </c>
      <c r="G1574" s="5" t="s">
        <v>63</v>
      </c>
      <c r="H1574" s="5" t="s">
        <v>56</v>
      </c>
      <c r="I1574" s="5" t="s">
        <v>59</v>
      </c>
      <c r="J1574" s="5">
        <v>168</v>
      </c>
      <c r="K1574" s="5">
        <v>240.24</v>
      </c>
    </row>
    <row r="1575" spans="1:11" ht="22.8" customHeight="1" x14ac:dyDescent="0.3">
      <c r="A1575" s="5" t="s">
        <v>60</v>
      </c>
      <c r="B1575" s="5">
        <v>2022</v>
      </c>
      <c r="C1575" s="5" t="s">
        <v>36</v>
      </c>
      <c r="D1575" s="5" t="s">
        <v>52</v>
      </c>
      <c r="E1575" s="5" t="s">
        <v>53</v>
      </c>
      <c r="F1575" s="5" t="s">
        <v>54</v>
      </c>
      <c r="G1575" s="5" t="s">
        <v>63</v>
      </c>
      <c r="H1575" s="5" t="s">
        <v>56</v>
      </c>
      <c r="I1575" s="5" t="s">
        <v>59</v>
      </c>
      <c r="J1575" s="5">
        <v>165</v>
      </c>
      <c r="K1575" s="5">
        <v>235.95</v>
      </c>
    </row>
    <row r="1576" spans="1:11" ht="22.8" customHeight="1" x14ac:dyDescent="0.3">
      <c r="A1576" s="5" t="s">
        <v>58</v>
      </c>
      <c r="B1576" s="5">
        <v>2022</v>
      </c>
      <c r="C1576" s="5" t="s">
        <v>36</v>
      </c>
      <c r="D1576" s="5" t="s">
        <v>52</v>
      </c>
      <c r="E1576" s="5" t="s">
        <v>53</v>
      </c>
      <c r="F1576" s="5" t="s">
        <v>54</v>
      </c>
      <c r="G1576" s="5" t="s">
        <v>63</v>
      </c>
      <c r="H1576" s="5" t="s">
        <v>56</v>
      </c>
      <c r="I1576" s="5" t="s">
        <v>59</v>
      </c>
      <c r="J1576" s="5">
        <v>163</v>
      </c>
      <c r="K1576" s="5">
        <v>233.09</v>
      </c>
    </row>
    <row r="1577" spans="1:11" ht="22.8" customHeight="1" x14ac:dyDescent="0.3">
      <c r="A1577" s="5" t="s">
        <v>62</v>
      </c>
      <c r="B1577" s="5">
        <v>2022</v>
      </c>
      <c r="C1577" s="5" t="s">
        <v>36</v>
      </c>
      <c r="D1577" s="5" t="s">
        <v>52</v>
      </c>
      <c r="E1577" s="5" t="s">
        <v>53</v>
      </c>
      <c r="F1577" s="5" t="s">
        <v>54</v>
      </c>
      <c r="G1577" s="5" t="s">
        <v>63</v>
      </c>
      <c r="H1577" s="5" t="s">
        <v>56</v>
      </c>
      <c r="I1577" s="5" t="s">
        <v>59</v>
      </c>
      <c r="J1577" s="5">
        <v>167</v>
      </c>
      <c r="K1577" s="5">
        <v>238.81</v>
      </c>
    </row>
    <row r="1578" spans="1:11" ht="22.8" customHeight="1" x14ac:dyDescent="0.3">
      <c r="A1578" s="5" t="s">
        <v>58</v>
      </c>
      <c r="B1578" s="5">
        <v>2022</v>
      </c>
      <c r="C1578" s="5" t="s">
        <v>35</v>
      </c>
      <c r="D1578" s="5" t="s">
        <v>52</v>
      </c>
      <c r="E1578" s="5" t="s">
        <v>53</v>
      </c>
      <c r="F1578" s="5" t="s">
        <v>54</v>
      </c>
      <c r="G1578" s="5" t="s">
        <v>63</v>
      </c>
      <c r="H1578" s="5" t="s">
        <v>56</v>
      </c>
      <c r="I1578" s="5" t="s">
        <v>57</v>
      </c>
      <c r="J1578" s="5">
        <v>182</v>
      </c>
      <c r="K1578" s="5">
        <v>260.26</v>
      </c>
    </row>
    <row r="1579" spans="1:11" ht="22.8" customHeight="1" x14ac:dyDescent="0.3">
      <c r="A1579" s="5" t="s">
        <v>58</v>
      </c>
      <c r="B1579" s="5">
        <v>2022</v>
      </c>
      <c r="C1579" s="5" t="s">
        <v>35</v>
      </c>
      <c r="D1579" s="5" t="s">
        <v>52</v>
      </c>
      <c r="E1579" s="5" t="s">
        <v>53</v>
      </c>
      <c r="F1579" s="5" t="s">
        <v>54</v>
      </c>
      <c r="G1579" s="5" t="s">
        <v>63</v>
      </c>
      <c r="H1579" s="5" t="s">
        <v>56</v>
      </c>
      <c r="I1579" s="5" t="s">
        <v>57</v>
      </c>
      <c r="J1579" s="5">
        <v>176</v>
      </c>
      <c r="K1579" s="5">
        <v>251.68</v>
      </c>
    </row>
    <row r="1580" spans="1:11" ht="22.8" customHeight="1" x14ac:dyDescent="0.3">
      <c r="A1580" s="5" t="s">
        <v>58</v>
      </c>
      <c r="B1580" s="5">
        <v>2022</v>
      </c>
      <c r="C1580" s="5" t="s">
        <v>35</v>
      </c>
      <c r="D1580" s="5" t="s">
        <v>52</v>
      </c>
      <c r="E1580" s="5" t="s">
        <v>53</v>
      </c>
      <c r="F1580" s="5" t="s">
        <v>54</v>
      </c>
      <c r="G1580" s="5" t="s">
        <v>63</v>
      </c>
      <c r="H1580" s="5" t="s">
        <v>56</v>
      </c>
      <c r="I1580" s="5" t="s">
        <v>57</v>
      </c>
      <c r="J1580" s="5">
        <v>170</v>
      </c>
      <c r="K1580" s="5">
        <v>243.1</v>
      </c>
    </row>
    <row r="1581" spans="1:11" ht="22.8" customHeight="1" x14ac:dyDescent="0.3">
      <c r="A1581" s="5" t="s">
        <v>58</v>
      </c>
      <c r="B1581" s="5">
        <v>2022</v>
      </c>
      <c r="C1581" s="5" t="s">
        <v>35</v>
      </c>
      <c r="D1581" s="5" t="s">
        <v>52</v>
      </c>
      <c r="E1581" s="5" t="s">
        <v>53</v>
      </c>
      <c r="F1581" s="5" t="s">
        <v>54</v>
      </c>
      <c r="G1581" s="5" t="s">
        <v>63</v>
      </c>
      <c r="H1581" s="5" t="s">
        <v>56</v>
      </c>
      <c r="I1581" s="5" t="s">
        <v>59</v>
      </c>
      <c r="J1581" s="5">
        <v>180</v>
      </c>
      <c r="K1581" s="5">
        <v>257.39999999999998</v>
      </c>
    </row>
    <row r="1582" spans="1:11" ht="22.8" customHeight="1" x14ac:dyDescent="0.3">
      <c r="A1582" s="5" t="s">
        <v>51</v>
      </c>
      <c r="B1582" s="5">
        <v>2022</v>
      </c>
      <c r="C1582" s="5" t="s">
        <v>35</v>
      </c>
      <c r="D1582" s="5" t="s">
        <v>52</v>
      </c>
      <c r="E1582" s="5" t="s">
        <v>53</v>
      </c>
      <c r="F1582" s="5" t="s">
        <v>54</v>
      </c>
      <c r="G1582" s="5" t="s">
        <v>63</v>
      </c>
      <c r="H1582" s="5" t="s">
        <v>56</v>
      </c>
      <c r="I1582" s="5" t="s">
        <v>59</v>
      </c>
      <c r="J1582" s="5">
        <v>174</v>
      </c>
      <c r="K1582" s="5">
        <v>248.82</v>
      </c>
    </row>
    <row r="1583" spans="1:11" ht="22.8" customHeight="1" x14ac:dyDescent="0.3">
      <c r="A1583" s="5" t="s">
        <v>51</v>
      </c>
      <c r="B1583" s="5">
        <v>2022</v>
      </c>
      <c r="C1583" s="5" t="s">
        <v>35</v>
      </c>
      <c r="D1583" s="5" t="s">
        <v>52</v>
      </c>
      <c r="E1583" s="5" t="s">
        <v>53</v>
      </c>
      <c r="F1583" s="5" t="s">
        <v>54</v>
      </c>
      <c r="G1583" s="5" t="s">
        <v>63</v>
      </c>
      <c r="H1583" s="5" t="s">
        <v>56</v>
      </c>
      <c r="I1583" s="5" t="s">
        <v>59</v>
      </c>
      <c r="J1583" s="5">
        <v>183</v>
      </c>
      <c r="K1583" s="5">
        <v>261.69</v>
      </c>
    </row>
    <row r="1584" spans="1:11" ht="22.8" customHeight="1" x14ac:dyDescent="0.3">
      <c r="A1584" s="5" t="s">
        <v>58</v>
      </c>
      <c r="B1584" s="5">
        <v>2022</v>
      </c>
      <c r="C1584" s="5" t="s">
        <v>35</v>
      </c>
      <c r="D1584" s="5" t="s">
        <v>52</v>
      </c>
      <c r="E1584" s="5" t="s">
        <v>53</v>
      </c>
      <c r="F1584" s="5" t="s">
        <v>54</v>
      </c>
      <c r="G1584" s="5" t="s">
        <v>63</v>
      </c>
      <c r="H1584" s="5" t="s">
        <v>56</v>
      </c>
      <c r="I1584" s="5" t="s">
        <v>59</v>
      </c>
      <c r="J1584" s="5">
        <v>177</v>
      </c>
      <c r="K1584" s="5">
        <v>253.11</v>
      </c>
    </row>
    <row r="1585" spans="1:11" ht="22.8" customHeight="1" x14ac:dyDescent="0.3">
      <c r="A1585" s="5" t="s">
        <v>58</v>
      </c>
      <c r="B1585" s="5">
        <v>2022</v>
      </c>
      <c r="C1585" s="5" t="s">
        <v>35</v>
      </c>
      <c r="D1585" s="5" t="s">
        <v>52</v>
      </c>
      <c r="E1585" s="5" t="s">
        <v>53</v>
      </c>
      <c r="F1585" s="5" t="s">
        <v>54</v>
      </c>
      <c r="G1585" s="5" t="s">
        <v>63</v>
      </c>
      <c r="H1585" s="5" t="s">
        <v>56</v>
      </c>
      <c r="I1585" s="5" t="s">
        <v>59</v>
      </c>
      <c r="J1585" s="5">
        <v>171</v>
      </c>
      <c r="K1585" s="5">
        <v>244.53</v>
      </c>
    </row>
    <row r="1586" spans="1:11" ht="22.8" customHeight="1" x14ac:dyDescent="0.3">
      <c r="A1586" s="5" t="s">
        <v>61</v>
      </c>
      <c r="B1586" s="5">
        <v>2022</v>
      </c>
      <c r="C1586" s="5" t="s">
        <v>35</v>
      </c>
      <c r="D1586" s="5" t="s">
        <v>52</v>
      </c>
      <c r="E1586" s="5" t="s">
        <v>53</v>
      </c>
      <c r="F1586" s="5" t="s">
        <v>54</v>
      </c>
      <c r="G1586" s="5" t="s">
        <v>63</v>
      </c>
      <c r="H1586" s="5" t="s">
        <v>56</v>
      </c>
      <c r="I1586" s="5" t="s">
        <v>57</v>
      </c>
      <c r="J1586" s="5">
        <v>179</v>
      </c>
      <c r="K1586" s="5">
        <v>255.97</v>
      </c>
    </row>
    <row r="1587" spans="1:11" ht="22.8" customHeight="1" x14ac:dyDescent="0.3">
      <c r="A1587" s="5" t="s">
        <v>51</v>
      </c>
      <c r="B1587" s="5">
        <v>2022</v>
      </c>
      <c r="C1587" s="5" t="s">
        <v>35</v>
      </c>
      <c r="D1587" s="5" t="s">
        <v>52</v>
      </c>
      <c r="E1587" s="5" t="s">
        <v>53</v>
      </c>
      <c r="F1587" s="5" t="s">
        <v>54</v>
      </c>
      <c r="G1587" s="5" t="s">
        <v>63</v>
      </c>
      <c r="H1587" s="5" t="s">
        <v>56</v>
      </c>
      <c r="I1587" s="5" t="s">
        <v>57</v>
      </c>
      <c r="J1587" s="5">
        <v>173</v>
      </c>
      <c r="K1587" s="5">
        <v>247.39</v>
      </c>
    </row>
    <row r="1588" spans="1:11" ht="22.8" customHeight="1" x14ac:dyDescent="0.3">
      <c r="A1588" s="5" t="s">
        <v>51</v>
      </c>
      <c r="B1588" s="5">
        <v>2022</v>
      </c>
      <c r="C1588" s="5" t="s">
        <v>31</v>
      </c>
      <c r="D1588" s="5" t="s">
        <v>52</v>
      </c>
      <c r="E1588" s="5" t="s">
        <v>53</v>
      </c>
      <c r="F1588" s="5" t="s">
        <v>54</v>
      </c>
      <c r="G1588" s="5" t="s">
        <v>63</v>
      </c>
      <c r="H1588" s="5" t="s">
        <v>56</v>
      </c>
      <c r="I1588" s="5" t="s">
        <v>57</v>
      </c>
      <c r="J1588" s="5">
        <v>230</v>
      </c>
      <c r="K1588" s="5">
        <v>328.9</v>
      </c>
    </row>
    <row r="1589" spans="1:11" ht="22.8" customHeight="1" x14ac:dyDescent="0.3">
      <c r="A1589" s="5" t="s">
        <v>58</v>
      </c>
      <c r="B1589" s="5">
        <v>2022</v>
      </c>
      <c r="C1589" s="5" t="s">
        <v>31</v>
      </c>
      <c r="D1589" s="5" t="s">
        <v>52</v>
      </c>
      <c r="E1589" s="5" t="s">
        <v>53</v>
      </c>
      <c r="F1589" s="5" t="s">
        <v>54</v>
      </c>
      <c r="G1589" s="5" t="s">
        <v>63</v>
      </c>
      <c r="H1589" s="5" t="s">
        <v>56</v>
      </c>
      <c r="I1589" s="5" t="s">
        <v>57</v>
      </c>
      <c r="J1589" s="5">
        <v>224</v>
      </c>
      <c r="K1589" s="5">
        <v>320.32</v>
      </c>
    </row>
    <row r="1590" spans="1:11" ht="22.8" customHeight="1" x14ac:dyDescent="0.3">
      <c r="A1590" s="5" t="s">
        <v>61</v>
      </c>
      <c r="B1590" s="5">
        <v>2022</v>
      </c>
      <c r="C1590" s="5" t="s">
        <v>31</v>
      </c>
      <c r="D1590" s="5" t="s">
        <v>52</v>
      </c>
      <c r="E1590" s="5" t="s">
        <v>53</v>
      </c>
      <c r="F1590" s="5" t="s">
        <v>54</v>
      </c>
      <c r="G1590" s="5" t="s">
        <v>63</v>
      </c>
      <c r="H1590" s="5" t="s">
        <v>56</v>
      </c>
      <c r="I1590" s="5" t="s">
        <v>57</v>
      </c>
      <c r="J1590" s="5">
        <v>218</v>
      </c>
      <c r="K1590" s="5">
        <v>311.74</v>
      </c>
    </row>
    <row r="1591" spans="1:11" ht="22.8" customHeight="1" x14ac:dyDescent="0.3">
      <c r="A1591" s="5" t="s">
        <v>58</v>
      </c>
      <c r="B1591" s="5">
        <v>2022</v>
      </c>
      <c r="C1591" s="5" t="s">
        <v>31</v>
      </c>
      <c r="D1591" s="5" t="s">
        <v>52</v>
      </c>
      <c r="E1591" s="5" t="s">
        <v>53</v>
      </c>
      <c r="F1591" s="5" t="s">
        <v>54</v>
      </c>
      <c r="G1591" s="5" t="s">
        <v>63</v>
      </c>
      <c r="H1591" s="5" t="s">
        <v>56</v>
      </c>
      <c r="I1591" s="5" t="s">
        <v>59</v>
      </c>
      <c r="J1591" s="5">
        <v>228</v>
      </c>
      <c r="K1591" s="5">
        <v>326.03999999999996</v>
      </c>
    </row>
    <row r="1592" spans="1:11" ht="22.8" customHeight="1" x14ac:dyDescent="0.3">
      <c r="A1592" s="5" t="s">
        <v>58</v>
      </c>
      <c r="B1592" s="5">
        <v>2022</v>
      </c>
      <c r="C1592" s="5" t="s">
        <v>31</v>
      </c>
      <c r="D1592" s="5" t="s">
        <v>52</v>
      </c>
      <c r="E1592" s="5" t="s">
        <v>53</v>
      </c>
      <c r="F1592" s="5" t="s">
        <v>54</v>
      </c>
      <c r="G1592" s="5" t="s">
        <v>63</v>
      </c>
      <c r="H1592" s="5" t="s">
        <v>56</v>
      </c>
      <c r="I1592" s="5" t="s">
        <v>59</v>
      </c>
      <c r="J1592" s="5">
        <v>222</v>
      </c>
      <c r="K1592" s="5">
        <v>317.45999999999998</v>
      </c>
    </row>
    <row r="1593" spans="1:11" ht="22.8" customHeight="1" x14ac:dyDescent="0.3">
      <c r="A1593" s="5" t="s">
        <v>61</v>
      </c>
      <c r="B1593" s="5">
        <v>2022</v>
      </c>
      <c r="C1593" s="5" t="s">
        <v>31</v>
      </c>
      <c r="D1593" s="5" t="s">
        <v>52</v>
      </c>
      <c r="E1593" s="5" t="s">
        <v>53</v>
      </c>
      <c r="F1593" s="5" t="s">
        <v>54</v>
      </c>
      <c r="G1593" s="5" t="s">
        <v>63</v>
      </c>
      <c r="H1593" s="5" t="s">
        <v>56</v>
      </c>
      <c r="I1593" s="5" t="s">
        <v>59</v>
      </c>
      <c r="J1593" s="5">
        <v>231</v>
      </c>
      <c r="K1593" s="5">
        <v>330.33</v>
      </c>
    </row>
    <row r="1594" spans="1:11" ht="22.8" customHeight="1" x14ac:dyDescent="0.3">
      <c r="A1594" s="5" t="s">
        <v>60</v>
      </c>
      <c r="B1594" s="5">
        <v>2022</v>
      </c>
      <c r="C1594" s="5" t="s">
        <v>31</v>
      </c>
      <c r="D1594" s="5" t="s">
        <v>52</v>
      </c>
      <c r="E1594" s="5" t="s">
        <v>53</v>
      </c>
      <c r="F1594" s="5" t="s">
        <v>54</v>
      </c>
      <c r="G1594" s="5" t="s">
        <v>63</v>
      </c>
      <c r="H1594" s="5" t="s">
        <v>56</v>
      </c>
      <c r="I1594" s="5" t="s">
        <v>59</v>
      </c>
      <c r="J1594" s="5">
        <v>225</v>
      </c>
      <c r="K1594" s="5">
        <v>321.75</v>
      </c>
    </row>
    <row r="1595" spans="1:11" ht="22.8" customHeight="1" x14ac:dyDescent="0.3">
      <c r="A1595" s="5" t="s">
        <v>62</v>
      </c>
      <c r="B1595" s="5">
        <v>2022</v>
      </c>
      <c r="C1595" s="5" t="s">
        <v>31</v>
      </c>
      <c r="D1595" s="5" t="s">
        <v>52</v>
      </c>
      <c r="E1595" s="5" t="s">
        <v>53</v>
      </c>
      <c r="F1595" s="5" t="s">
        <v>54</v>
      </c>
      <c r="G1595" s="5" t="s">
        <v>63</v>
      </c>
      <c r="H1595" s="5" t="s">
        <v>56</v>
      </c>
      <c r="I1595" s="5" t="s">
        <v>59</v>
      </c>
      <c r="J1595" s="5">
        <v>219</v>
      </c>
      <c r="K1595" s="5">
        <v>526.24</v>
      </c>
    </row>
    <row r="1596" spans="1:11" ht="22.8" customHeight="1" x14ac:dyDescent="0.3">
      <c r="A1596" s="5" t="s">
        <v>51</v>
      </c>
      <c r="B1596" s="5">
        <v>2022</v>
      </c>
      <c r="C1596" s="5" t="s">
        <v>31</v>
      </c>
      <c r="D1596" s="5" t="s">
        <v>52</v>
      </c>
      <c r="E1596" s="5" t="s">
        <v>53</v>
      </c>
      <c r="F1596" s="5" t="s">
        <v>54</v>
      </c>
      <c r="G1596" s="5" t="s">
        <v>63</v>
      </c>
      <c r="H1596" s="5" t="s">
        <v>56</v>
      </c>
      <c r="I1596" s="5" t="s">
        <v>57</v>
      </c>
      <c r="J1596" s="5">
        <v>227</v>
      </c>
      <c r="K1596" s="5">
        <v>324.61</v>
      </c>
    </row>
    <row r="1597" spans="1:11" ht="22.8" customHeight="1" x14ac:dyDescent="0.3">
      <c r="A1597" s="5" t="s">
        <v>51</v>
      </c>
      <c r="B1597" s="5">
        <v>2022</v>
      </c>
      <c r="C1597" s="5" t="s">
        <v>31</v>
      </c>
      <c r="D1597" s="5" t="s">
        <v>52</v>
      </c>
      <c r="E1597" s="5" t="s">
        <v>53</v>
      </c>
      <c r="F1597" s="5" t="s">
        <v>54</v>
      </c>
      <c r="G1597" s="5" t="s">
        <v>63</v>
      </c>
      <c r="H1597" s="5" t="s">
        <v>56</v>
      </c>
      <c r="I1597" s="5" t="s">
        <v>57</v>
      </c>
      <c r="J1597" s="5">
        <v>221</v>
      </c>
      <c r="K1597" s="5">
        <v>316.02999999999997</v>
      </c>
    </row>
    <row r="1598" spans="1:11" ht="22.8" customHeight="1" x14ac:dyDescent="0.3">
      <c r="A1598" s="5" t="s">
        <v>51</v>
      </c>
      <c r="B1598" s="5">
        <v>2022</v>
      </c>
      <c r="C1598" s="5" t="s">
        <v>34</v>
      </c>
      <c r="D1598" s="5" t="s">
        <v>52</v>
      </c>
      <c r="E1598" s="5" t="s">
        <v>53</v>
      </c>
      <c r="F1598" s="5" t="s">
        <v>54</v>
      </c>
      <c r="G1598" s="5" t="s">
        <v>63</v>
      </c>
      <c r="H1598" s="5" t="s">
        <v>56</v>
      </c>
      <c r="I1598" s="5" t="s">
        <v>57</v>
      </c>
      <c r="J1598" s="5">
        <v>200</v>
      </c>
      <c r="K1598" s="5">
        <v>286</v>
      </c>
    </row>
    <row r="1599" spans="1:11" ht="22.8" customHeight="1" x14ac:dyDescent="0.3">
      <c r="A1599" s="5" t="s">
        <v>58</v>
      </c>
      <c r="B1599" s="5">
        <v>2022</v>
      </c>
      <c r="C1599" s="5" t="s">
        <v>34</v>
      </c>
      <c r="D1599" s="5" t="s">
        <v>52</v>
      </c>
      <c r="E1599" s="5" t="s">
        <v>53</v>
      </c>
      <c r="F1599" s="5" t="s">
        <v>54</v>
      </c>
      <c r="G1599" s="5" t="s">
        <v>63</v>
      </c>
      <c r="H1599" s="5" t="s">
        <v>56</v>
      </c>
      <c r="I1599" s="5" t="s">
        <v>57</v>
      </c>
      <c r="J1599" s="5">
        <v>194</v>
      </c>
      <c r="K1599" s="5">
        <v>277.42</v>
      </c>
    </row>
    <row r="1600" spans="1:11" ht="22.8" customHeight="1" x14ac:dyDescent="0.3">
      <c r="A1600" s="5" t="s">
        <v>58</v>
      </c>
      <c r="B1600" s="5">
        <v>2022</v>
      </c>
      <c r="C1600" s="5" t="s">
        <v>34</v>
      </c>
      <c r="D1600" s="5" t="s">
        <v>52</v>
      </c>
      <c r="E1600" s="5" t="s">
        <v>53</v>
      </c>
      <c r="F1600" s="5" t="s">
        <v>54</v>
      </c>
      <c r="G1600" s="5" t="s">
        <v>63</v>
      </c>
      <c r="H1600" s="5" t="s">
        <v>56</v>
      </c>
      <c r="I1600" s="5" t="s">
        <v>57</v>
      </c>
      <c r="J1600" s="5">
        <v>188</v>
      </c>
      <c r="K1600" s="5">
        <v>268.84000000000003</v>
      </c>
    </row>
    <row r="1601" spans="1:11" ht="22.8" customHeight="1" x14ac:dyDescent="0.3">
      <c r="A1601" s="5" t="s">
        <v>58</v>
      </c>
      <c r="B1601" s="5">
        <v>2022</v>
      </c>
      <c r="C1601" s="5" t="s">
        <v>34</v>
      </c>
      <c r="D1601" s="5" t="s">
        <v>52</v>
      </c>
      <c r="E1601" s="5" t="s">
        <v>53</v>
      </c>
      <c r="F1601" s="5" t="s">
        <v>54</v>
      </c>
      <c r="G1601" s="5" t="s">
        <v>63</v>
      </c>
      <c r="H1601" s="5" t="s">
        <v>56</v>
      </c>
      <c r="I1601" s="5" t="s">
        <v>59</v>
      </c>
      <c r="J1601" s="5">
        <v>198</v>
      </c>
      <c r="K1601" s="5">
        <v>283.14</v>
      </c>
    </row>
    <row r="1602" spans="1:11" ht="22.8" customHeight="1" x14ac:dyDescent="0.3">
      <c r="A1602" s="5" t="s">
        <v>58</v>
      </c>
      <c r="B1602" s="5">
        <v>2022</v>
      </c>
      <c r="C1602" s="5" t="s">
        <v>34</v>
      </c>
      <c r="D1602" s="5" t="s">
        <v>52</v>
      </c>
      <c r="E1602" s="5" t="s">
        <v>53</v>
      </c>
      <c r="F1602" s="5" t="s">
        <v>54</v>
      </c>
      <c r="G1602" s="5" t="s">
        <v>63</v>
      </c>
      <c r="H1602" s="5" t="s">
        <v>56</v>
      </c>
      <c r="I1602" s="5" t="s">
        <v>59</v>
      </c>
      <c r="J1602" s="5">
        <v>192</v>
      </c>
      <c r="K1602" s="5">
        <v>274.56</v>
      </c>
    </row>
    <row r="1603" spans="1:11" ht="22.8" customHeight="1" x14ac:dyDescent="0.3">
      <c r="A1603" s="5" t="s">
        <v>58</v>
      </c>
      <c r="B1603" s="5">
        <v>2022</v>
      </c>
      <c r="C1603" s="5" t="s">
        <v>34</v>
      </c>
      <c r="D1603" s="5" t="s">
        <v>52</v>
      </c>
      <c r="E1603" s="5" t="s">
        <v>53</v>
      </c>
      <c r="F1603" s="5" t="s">
        <v>54</v>
      </c>
      <c r="G1603" s="5" t="s">
        <v>63</v>
      </c>
      <c r="H1603" s="5" t="s">
        <v>56</v>
      </c>
      <c r="I1603" s="5" t="s">
        <v>59</v>
      </c>
      <c r="J1603" s="5">
        <v>186</v>
      </c>
      <c r="K1603" s="5">
        <v>265.98</v>
      </c>
    </row>
    <row r="1604" spans="1:11" ht="22.8" customHeight="1" x14ac:dyDescent="0.3">
      <c r="A1604" s="5" t="s">
        <v>51</v>
      </c>
      <c r="B1604" s="5">
        <v>2022</v>
      </c>
      <c r="C1604" s="5" t="s">
        <v>34</v>
      </c>
      <c r="D1604" s="5" t="s">
        <v>52</v>
      </c>
      <c r="E1604" s="5" t="s">
        <v>53</v>
      </c>
      <c r="F1604" s="5" t="s">
        <v>54</v>
      </c>
      <c r="G1604" s="5" t="s">
        <v>63</v>
      </c>
      <c r="H1604" s="5" t="s">
        <v>56</v>
      </c>
      <c r="I1604" s="5" t="s">
        <v>59</v>
      </c>
      <c r="J1604" s="5">
        <v>195</v>
      </c>
      <c r="K1604" s="5">
        <v>278.85000000000002</v>
      </c>
    </row>
    <row r="1605" spans="1:11" ht="22.8" customHeight="1" x14ac:dyDescent="0.3">
      <c r="A1605" s="5" t="s">
        <v>60</v>
      </c>
      <c r="B1605" s="5">
        <v>2022</v>
      </c>
      <c r="C1605" s="5" t="s">
        <v>34</v>
      </c>
      <c r="D1605" s="5" t="s">
        <v>52</v>
      </c>
      <c r="E1605" s="5" t="s">
        <v>53</v>
      </c>
      <c r="F1605" s="5" t="s">
        <v>54</v>
      </c>
      <c r="G1605" s="5" t="s">
        <v>63</v>
      </c>
      <c r="H1605" s="5" t="s">
        <v>56</v>
      </c>
      <c r="I1605" s="5" t="s">
        <v>59</v>
      </c>
      <c r="J1605" s="5">
        <v>189</v>
      </c>
      <c r="K1605" s="5">
        <v>270.27</v>
      </c>
    </row>
    <row r="1606" spans="1:11" ht="22.8" customHeight="1" x14ac:dyDescent="0.3">
      <c r="A1606" s="5" t="s">
        <v>60</v>
      </c>
      <c r="B1606" s="5">
        <v>2022</v>
      </c>
      <c r="C1606" s="5" t="s">
        <v>34</v>
      </c>
      <c r="D1606" s="5" t="s">
        <v>52</v>
      </c>
      <c r="E1606" s="5" t="s">
        <v>53</v>
      </c>
      <c r="F1606" s="5" t="s">
        <v>54</v>
      </c>
      <c r="G1606" s="5" t="s">
        <v>63</v>
      </c>
      <c r="H1606" s="5" t="s">
        <v>56</v>
      </c>
      <c r="I1606" s="5" t="s">
        <v>57</v>
      </c>
      <c r="J1606" s="5">
        <v>197</v>
      </c>
      <c r="K1606" s="5">
        <v>281.70999999999998</v>
      </c>
    </row>
    <row r="1607" spans="1:11" ht="22.8" customHeight="1" x14ac:dyDescent="0.3">
      <c r="A1607" s="5" t="s">
        <v>60</v>
      </c>
      <c r="B1607" s="5">
        <v>2022</v>
      </c>
      <c r="C1607" s="5" t="s">
        <v>34</v>
      </c>
      <c r="D1607" s="5" t="s">
        <v>52</v>
      </c>
      <c r="E1607" s="5" t="s">
        <v>53</v>
      </c>
      <c r="F1607" s="5" t="s">
        <v>54</v>
      </c>
      <c r="G1607" s="5" t="s">
        <v>63</v>
      </c>
      <c r="H1607" s="5" t="s">
        <v>56</v>
      </c>
      <c r="I1607" s="5" t="s">
        <v>57</v>
      </c>
      <c r="J1607" s="5">
        <v>191</v>
      </c>
      <c r="K1607" s="5">
        <v>273.13</v>
      </c>
    </row>
    <row r="1608" spans="1:11" ht="22.8" customHeight="1" x14ac:dyDescent="0.3">
      <c r="A1608" s="5" t="s">
        <v>60</v>
      </c>
      <c r="B1608" s="5">
        <v>2022</v>
      </c>
      <c r="C1608" s="5" t="s">
        <v>34</v>
      </c>
      <c r="D1608" s="5" t="s">
        <v>52</v>
      </c>
      <c r="E1608" s="5" t="s">
        <v>53</v>
      </c>
      <c r="F1608" s="5" t="s">
        <v>54</v>
      </c>
      <c r="G1608" s="5" t="s">
        <v>63</v>
      </c>
      <c r="H1608" s="5" t="s">
        <v>56</v>
      </c>
      <c r="I1608" s="5" t="s">
        <v>57</v>
      </c>
      <c r="J1608" s="5">
        <v>185</v>
      </c>
      <c r="K1608" s="5">
        <v>264.55</v>
      </c>
    </row>
    <row r="1609" spans="1:11" ht="22.8" customHeight="1" x14ac:dyDescent="0.3">
      <c r="A1609" s="5" t="s">
        <v>51</v>
      </c>
      <c r="B1609" s="5">
        <v>2022</v>
      </c>
      <c r="C1609" s="5" t="s">
        <v>38</v>
      </c>
      <c r="D1609" s="5" t="s">
        <v>52</v>
      </c>
      <c r="E1609" s="5" t="s">
        <v>53</v>
      </c>
      <c r="F1609" s="5" t="s">
        <v>54</v>
      </c>
      <c r="G1609" s="5" t="s">
        <v>63</v>
      </c>
      <c r="H1609" s="5" t="s">
        <v>56</v>
      </c>
      <c r="I1609" s="5" t="s">
        <v>59</v>
      </c>
      <c r="J1609" s="5">
        <v>154</v>
      </c>
      <c r="K1609" s="5">
        <v>220.22</v>
      </c>
    </row>
    <row r="1610" spans="1:11" ht="22.8" customHeight="1" x14ac:dyDescent="0.3">
      <c r="A1610" s="5" t="s">
        <v>58</v>
      </c>
      <c r="B1610" s="5">
        <v>2022</v>
      </c>
      <c r="C1610" s="5" t="s">
        <v>38</v>
      </c>
      <c r="D1610" s="5" t="s">
        <v>52</v>
      </c>
      <c r="E1610" s="5" t="s">
        <v>53</v>
      </c>
      <c r="F1610" s="5" t="s">
        <v>54</v>
      </c>
      <c r="G1610" s="5" t="s">
        <v>63</v>
      </c>
      <c r="H1610" s="5" t="s">
        <v>56</v>
      </c>
      <c r="I1610" s="5" t="s">
        <v>59</v>
      </c>
      <c r="J1610" s="5">
        <v>156</v>
      </c>
      <c r="K1610" s="5">
        <v>223.07999999999998</v>
      </c>
    </row>
    <row r="1611" spans="1:11" ht="22.8" customHeight="1" x14ac:dyDescent="0.3">
      <c r="A1611" s="5" t="s">
        <v>58</v>
      </c>
      <c r="B1611" s="5">
        <v>2022</v>
      </c>
      <c r="C1611" s="5" t="s">
        <v>38</v>
      </c>
      <c r="D1611" s="5" t="s">
        <v>52</v>
      </c>
      <c r="E1611" s="5" t="s">
        <v>53</v>
      </c>
      <c r="F1611" s="5" t="s">
        <v>54</v>
      </c>
      <c r="G1611" s="5" t="s">
        <v>63</v>
      </c>
      <c r="H1611" s="5" t="s">
        <v>56</v>
      </c>
      <c r="I1611" s="5" t="s">
        <v>59</v>
      </c>
      <c r="J1611" s="5">
        <v>153</v>
      </c>
      <c r="K1611" s="5">
        <v>218.79</v>
      </c>
    </row>
    <row r="1612" spans="1:11" ht="22.8" customHeight="1" x14ac:dyDescent="0.3">
      <c r="A1612" s="5" t="s">
        <v>51</v>
      </c>
      <c r="B1612" s="5">
        <v>2022</v>
      </c>
      <c r="C1612" s="5" t="s">
        <v>38</v>
      </c>
      <c r="D1612" s="5" t="s">
        <v>52</v>
      </c>
      <c r="E1612" s="5" t="s">
        <v>53</v>
      </c>
      <c r="F1612" s="5" t="s">
        <v>54</v>
      </c>
      <c r="G1612" s="5" t="s">
        <v>63</v>
      </c>
      <c r="H1612" s="5" t="s">
        <v>56</v>
      </c>
      <c r="I1612" s="5" t="s">
        <v>59</v>
      </c>
      <c r="J1612" s="5">
        <v>157</v>
      </c>
      <c r="K1612" s="5">
        <v>224.51</v>
      </c>
    </row>
    <row r="1613" spans="1:11" ht="22.8" customHeight="1" x14ac:dyDescent="0.3">
      <c r="A1613" s="5" t="s">
        <v>61</v>
      </c>
      <c r="B1613" s="5">
        <v>2022</v>
      </c>
      <c r="C1613" s="5" t="s">
        <v>38</v>
      </c>
      <c r="D1613" s="5" t="s">
        <v>52</v>
      </c>
      <c r="E1613" s="5" t="s">
        <v>53</v>
      </c>
      <c r="F1613" s="5" t="s">
        <v>54</v>
      </c>
      <c r="G1613" s="5" t="s">
        <v>63</v>
      </c>
      <c r="H1613" s="5" t="s">
        <v>56</v>
      </c>
      <c r="I1613" s="5" t="s">
        <v>59</v>
      </c>
      <c r="J1613" s="5">
        <v>155</v>
      </c>
      <c r="K1613" s="5">
        <v>221.65</v>
      </c>
    </row>
    <row r="1614" spans="1:11" ht="22.8" customHeight="1" x14ac:dyDescent="0.3">
      <c r="A1614" s="5" t="s">
        <v>51</v>
      </c>
      <c r="B1614" s="5">
        <v>2022</v>
      </c>
      <c r="C1614" s="5" t="s">
        <v>38</v>
      </c>
      <c r="D1614" s="5" t="s">
        <v>52</v>
      </c>
      <c r="E1614" s="5" t="s">
        <v>53</v>
      </c>
      <c r="F1614" s="5" t="s">
        <v>54</v>
      </c>
      <c r="G1614" s="5" t="s">
        <v>63</v>
      </c>
      <c r="H1614" s="5" t="s">
        <v>56</v>
      </c>
      <c r="I1614" s="5" t="s">
        <v>57</v>
      </c>
      <c r="J1614" s="5">
        <v>341</v>
      </c>
      <c r="K1614" s="5">
        <v>487.63</v>
      </c>
    </row>
    <row r="1615" spans="1:11" ht="22.8" customHeight="1" x14ac:dyDescent="0.3">
      <c r="A1615" s="5" t="s">
        <v>51</v>
      </c>
      <c r="B1615" s="5">
        <v>2022</v>
      </c>
      <c r="C1615" s="5" t="s">
        <v>37</v>
      </c>
      <c r="D1615" s="5" t="s">
        <v>64</v>
      </c>
      <c r="E1615" s="5" t="s">
        <v>53</v>
      </c>
      <c r="F1615" s="5" t="s">
        <v>54</v>
      </c>
      <c r="G1615" s="5" t="s">
        <v>63</v>
      </c>
      <c r="H1615" s="5" t="s">
        <v>56</v>
      </c>
      <c r="I1615" s="5" t="s">
        <v>57</v>
      </c>
      <c r="J1615" s="5">
        <v>254</v>
      </c>
      <c r="K1615" s="5">
        <v>363.22</v>
      </c>
    </row>
    <row r="1616" spans="1:11" ht="22.8" customHeight="1" x14ac:dyDescent="0.3">
      <c r="A1616" s="5" t="s">
        <v>58</v>
      </c>
      <c r="B1616" s="5">
        <v>2022</v>
      </c>
      <c r="C1616" s="5" t="s">
        <v>37</v>
      </c>
      <c r="D1616" s="5" t="s">
        <v>64</v>
      </c>
      <c r="E1616" s="5" t="s">
        <v>53</v>
      </c>
      <c r="F1616" s="5" t="s">
        <v>54</v>
      </c>
      <c r="G1616" s="5" t="s">
        <v>63</v>
      </c>
      <c r="H1616" s="5" t="s">
        <v>56</v>
      </c>
      <c r="I1616" s="5" t="s">
        <v>57</v>
      </c>
      <c r="J1616" s="5">
        <v>256</v>
      </c>
      <c r="K1616" s="5">
        <v>366.08</v>
      </c>
    </row>
    <row r="1617" spans="1:11" ht="22.8" customHeight="1" x14ac:dyDescent="0.3">
      <c r="A1617" s="5" t="s">
        <v>58</v>
      </c>
      <c r="B1617" s="5">
        <v>2022</v>
      </c>
      <c r="C1617" s="5" t="s">
        <v>37</v>
      </c>
      <c r="D1617" s="5" t="s">
        <v>64</v>
      </c>
      <c r="E1617" s="5" t="s">
        <v>53</v>
      </c>
      <c r="F1617" s="5" t="s">
        <v>54</v>
      </c>
      <c r="G1617" s="5" t="s">
        <v>63</v>
      </c>
      <c r="H1617" s="5" t="s">
        <v>56</v>
      </c>
      <c r="I1617" s="5" t="s">
        <v>57</v>
      </c>
      <c r="J1617" s="5">
        <v>961</v>
      </c>
      <c r="K1617" s="5">
        <v>1374.23</v>
      </c>
    </row>
    <row r="1618" spans="1:11" ht="22.8" customHeight="1" x14ac:dyDescent="0.3">
      <c r="A1618" s="5" t="s">
        <v>58</v>
      </c>
      <c r="B1618" s="5">
        <v>2022</v>
      </c>
      <c r="C1618" s="5" t="s">
        <v>37</v>
      </c>
      <c r="D1618" s="5" t="s">
        <v>64</v>
      </c>
      <c r="E1618" s="5" t="s">
        <v>53</v>
      </c>
      <c r="F1618" s="5" t="s">
        <v>54</v>
      </c>
      <c r="G1618" s="5" t="s">
        <v>63</v>
      </c>
      <c r="H1618" s="5" t="s">
        <v>56</v>
      </c>
      <c r="I1618" s="5" t="s">
        <v>57</v>
      </c>
      <c r="J1618" s="5">
        <v>255</v>
      </c>
      <c r="K1618" s="5">
        <v>364.65</v>
      </c>
    </row>
    <row r="1619" spans="1:11" ht="22.8" customHeight="1" x14ac:dyDescent="0.3">
      <c r="A1619" s="5" t="s">
        <v>60</v>
      </c>
      <c r="B1619" s="5">
        <v>2022</v>
      </c>
      <c r="C1619" s="5" t="s">
        <v>37</v>
      </c>
      <c r="D1619" s="5" t="s">
        <v>64</v>
      </c>
      <c r="E1619" s="5" t="s">
        <v>53</v>
      </c>
      <c r="F1619" s="5" t="s">
        <v>54</v>
      </c>
      <c r="G1619" s="5" t="s">
        <v>63</v>
      </c>
      <c r="H1619" s="5" t="s">
        <v>56</v>
      </c>
      <c r="I1619" s="5" t="s">
        <v>57</v>
      </c>
      <c r="J1619" s="5">
        <v>253</v>
      </c>
      <c r="K1619" s="5">
        <v>361.78999999999996</v>
      </c>
    </row>
    <row r="1620" spans="1:11" ht="22.8" customHeight="1" x14ac:dyDescent="0.3">
      <c r="A1620" s="5" t="s">
        <v>60</v>
      </c>
      <c r="B1620" s="5">
        <v>2022</v>
      </c>
      <c r="C1620" s="5" t="s">
        <v>37</v>
      </c>
      <c r="D1620" s="5" t="s">
        <v>64</v>
      </c>
      <c r="E1620" s="5" t="s">
        <v>53</v>
      </c>
      <c r="F1620" s="5" t="s">
        <v>54</v>
      </c>
      <c r="G1620" s="5" t="s">
        <v>63</v>
      </c>
      <c r="H1620" s="5" t="s">
        <v>56</v>
      </c>
      <c r="I1620" s="5" t="s">
        <v>57</v>
      </c>
      <c r="J1620" s="5">
        <v>251</v>
      </c>
      <c r="K1620" s="5">
        <v>358.93</v>
      </c>
    </row>
    <row r="1621" spans="1:11" ht="22.8" customHeight="1" x14ac:dyDescent="0.3">
      <c r="A1621" s="5" t="s">
        <v>58</v>
      </c>
      <c r="B1621" s="5">
        <v>2022</v>
      </c>
      <c r="C1621" s="5" t="s">
        <v>36</v>
      </c>
      <c r="D1621" s="5" t="s">
        <v>64</v>
      </c>
      <c r="E1621" s="5" t="s">
        <v>53</v>
      </c>
      <c r="F1621" s="5" t="s">
        <v>54</v>
      </c>
      <c r="G1621" s="5" t="s">
        <v>63</v>
      </c>
      <c r="H1621" s="5" t="s">
        <v>56</v>
      </c>
      <c r="I1621" s="5" t="s">
        <v>57</v>
      </c>
      <c r="J1621" s="5">
        <v>260</v>
      </c>
      <c r="K1621" s="5">
        <v>371.8</v>
      </c>
    </row>
    <row r="1622" spans="1:11" ht="22.8" customHeight="1" x14ac:dyDescent="0.3">
      <c r="A1622" s="5" t="s">
        <v>58</v>
      </c>
      <c r="B1622" s="5">
        <v>2022</v>
      </c>
      <c r="C1622" s="5" t="s">
        <v>36</v>
      </c>
      <c r="D1622" s="5" t="s">
        <v>64</v>
      </c>
      <c r="E1622" s="5" t="s">
        <v>53</v>
      </c>
      <c r="F1622" s="5" t="s">
        <v>54</v>
      </c>
      <c r="G1622" s="5" t="s">
        <v>63</v>
      </c>
      <c r="H1622" s="5" t="s">
        <v>56</v>
      </c>
      <c r="I1622" s="5" t="s">
        <v>57</v>
      </c>
      <c r="J1622" s="5">
        <v>960</v>
      </c>
      <c r="K1622" s="5">
        <v>1372.8</v>
      </c>
    </row>
    <row r="1623" spans="1:11" ht="22.8" customHeight="1" x14ac:dyDescent="0.3">
      <c r="A1623" s="5" t="s">
        <v>61</v>
      </c>
      <c r="B1623" s="5">
        <v>2022</v>
      </c>
      <c r="C1623" s="5" t="s">
        <v>36</v>
      </c>
      <c r="D1623" s="5" t="s">
        <v>64</v>
      </c>
      <c r="E1623" s="5" t="s">
        <v>53</v>
      </c>
      <c r="F1623" s="5" t="s">
        <v>54</v>
      </c>
      <c r="G1623" s="5" t="s">
        <v>63</v>
      </c>
      <c r="H1623" s="5" t="s">
        <v>56</v>
      </c>
      <c r="I1623" s="5" t="s">
        <v>57</v>
      </c>
      <c r="J1623" s="5">
        <v>261</v>
      </c>
      <c r="K1623" s="5">
        <v>373.23</v>
      </c>
    </row>
    <row r="1624" spans="1:11" ht="22.8" customHeight="1" x14ac:dyDescent="0.3">
      <c r="A1624" s="5" t="s">
        <v>58</v>
      </c>
      <c r="B1624" s="5">
        <v>2022</v>
      </c>
      <c r="C1624" s="5" t="s">
        <v>36</v>
      </c>
      <c r="D1624" s="5" t="s">
        <v>64</v>
      </c>
      <c r="E1624" s="5" t="s">
        <v>53</v>
      </c>
      <c r="F1624" s="5" t="s">
        <v>54</v>
      </c>
      <c r="G1624" s="5" t="s">
        <v>63</v>
      </c>
      <c r="H1624" s="5" t="s">
        <v>56</v>
      </c>
      <c r="I1624" s="5" t="s">
        <v>57</v>
      </c>
      <c r="J1624" s="5">
        <v>259</v>
      </c>
      <c r="K1624" s="5">
        <v>370.37</v>
      </c>
    </row>
    <row r="1625" spans="1:11" ht="22.8" customHeight="1" x14ac:dyDescent="0.3">
      <c r="A1625" s="5" t="s">
        <v>58</v>
      </c>
      <c r="B1625" s="5">
        <v>2022</v>
      </c>
      <c r="C1625" s="5" t="s">
        <v>36</v>
      </c>
      <c r="D1625" s="5" t="s">
        <v>64</v>
      </c>
      <c r="E1625" s="5" t="s">
        <v>53</v>
      </c>
      <c r="F1625" s="5" t="s">
        <v>54</v>
      </c>
      <c r="G1625" s="5" t="s">
        <v>63</v>
      </c>
      <c r="H1625" s="5" t="s">
        <v>56</v>
      </c>
      <c r="I1625" s="5" t="s">
        <v>57</v>
      </c>
      <c r="J1625" s="5">
        <v>257</v>
      </c>
      <c r="K1625" s="5">
        <v>367.51</v>
      </c>
    </row>
    <row r="1626" spans="1:11" ht="22.8" customHeight="1" x14ac:dyDescent="0.3">
      <c r="A1626" s="5" t="s">
        <v>51</v>
      </c>
      <c r="B1626" s="5">
        <v>2022</v>
      </c>
      <c r="C1626" s="5" t="s">
        <v>38</v>
      </c>
      <c r="D1626" s="5" t="s">
        <v>64</v>
      </c>
      <c r="E1626" s="5" t="s">
        <v>53</v>
      </c>
      <c r="F1626" s="5" t="s">
        <v>54</v>
      </c>
      <c r="G1626" s="5" t="s">
        <v>63</v>
      </c>
      <c r="H1626" s="5" t="s">
        <v>56</v>
      </c>
      <c r="I1626" s="5" t="s">
        <v>57</v>
      </c>
      <c r="J1626" s="5">
        <v>248</v>
      </c>
      <c r="K1626" s="5">
        <v>354.64</v>
      </c>
    </row>
    <row r="1627" spans="1:11" ht="22.8" customHeight="1" x14ac:dyDescent="0.3">
      <c r="A1627" s="5" t="s">
        <v>60</v>
      </c>
      <c r="B1627" s="5">
        <v>2022</v>
      </c>
      <c r="C1627" s="5" t="s">
        <v>38</v>
      </c>
      <c r="D1627" s="5" t="s">
        <v>64</v>
      </c>
      <c r="E1627" s="5" t="s">
        <v>53</v>
      </c>
      <c r="F1627" s="5" t="s">
        <v>54</v>
      </c>
      <c r="G1627" s="5" t="s">
        <v>63</v>
      </c>
      <c r="H1627" s="5" t="s">
        <v>56</v>
      </c>
      <c r="I1627" s="5" t="s">
        <v>57</v>
      </c>
      <c r="J1627" s="5">
        <v>250</v>
      </c>
      <c r="K1627" s="5">
        <v>526.24</v>
      </c>
    </row>
    <row r="1628" spans="1:11" ht="22.8" customHeight="1" x14ac:dyDescent="0.3">
      <c r="A1628" s="5" t="s">
        <v>58</v>
      </c>
      <c r="B1628" s="5">
        <v>2022</v>
      </c>
      <c r="C1628" s="5" t="s">
        <v>38</v>
      </c>
      <c r="D1628" s="5" t="s">
        <v>64</v>
      </c>
      <c r="E1628" s="5" t="s">
        <v>53</v>
      </c>
      <c r="F1628" s="5" t="s">
        <v>54</v>
      </c>
      <c r="G1628" s="5" t="s">
        <v>63</v>
      </c>
      <c r="H1628" s="5" t="s">
        <v>56</v>
      </c>
      <c r="I1628" s="5" t="s">
        <v>57</v>
      </c>
      <c r="J1628" s="5">
        <v>249</v>
      </c>
      <c r="K1628" s="5">
        <v>356.07</v>
      </c>
    </row>
    <row r="1629" spans="1:11" ht="22.8" customHeight="1" x14ac:dyDescent="0.3">
      <c r="A1629" s="5" t="s">
        <v>51</v>
      </c>
      <c r="B1629" s="5">
        <v>2022</v>
      </c>
      <c r="C1629" s="5" t="s">
        <v>38</v>
      </c>
      <c r="D1629" s="5" t="s">
        <v>64</v>
      </c>
      <c r="E1629" s="5" t="s">
        <v>53</v>
      </c>
      <c r="F1629" s="5" t="s">
        <v>54</v>
      </c>
      <c r="G1629" s="5" t="s">
        <v>63</v>
      </c>
      <c r="H1629" s="5" t="s">
        <v>56</v>
      </c>
      <c r="I1629" s="5" t="s">
        <v>57</v>
      </c>
      <c r="J1629" s="5">
        <v>247</v>
      </c>
      <c r="K1629" s="5">
        <v>353.21</v>
      </c>
    </row>
    <row r="1630" spans="1:11" ht="22.8" customHeight="1" x14ac:dyDescent="0.3">
      <c r="A1630" s="5" t="s">
        <v>51</v>
      </c>
      <c r="B1630" s="5">
        <v>2022</v>
      </c>
      <c r="C1630" s="5" t="s">
        <v>33</v>
      </c>
      <c r="D1630" s="5" t="s">
        <v>52</v>
      </c>
      <c r="E1630" s="5" t="s">
        <v>53</v>
      </c>
      <c r="F1630" s="5" t="s">
        <v>54</v>
      </c>
      <c r="G1630" s="5" t="s">
        <v>55</v>
      </c>
      <c r="H1630" s="5" t="s">
        <v>56</v>
      </c>
      <c r="I1630" s="5" t="s">
        <v>59</v>
      </c>
      <c r="J1630" s="5">
        <v>356</v>
      </c>
      <c r="K1630" s="5">
        <v>484.15999999999997</v>
      </c>
    </row>
    <row r="1631" spans="1:11" ht="22.8" customHeight="1" x14ac:dyDescent="0.3">
      <c r="A1631" s="5" t="s">
        <v>58</v>
      </c>
      <c r="B1631" s="5">
        <v>2022</v>
      </c>
      <c r="C1631" s="5" t="s">
        <v>33</v>
      </c>
      <c r="D1631" s="5" t="s">
        <v>52</v>
      </c>
      <c r="E1631" s="5" t="s">
        <v>53</v>
      </c>
      <c r="F1631" s="5" t="s">
        <v>54</v>
      </c>
      <c r="G1631" s="5" t="s">
        <v>55</v>
      </c>
      <c r="H1631" s="5" t="s">
        <v>56</v>
      </c>
      <c r="I1631" s="5" t="s">
        <v>59</v>
      </c>
      <c r="J1631" s="5">
        <v>152</v>
      </c>
      <c r="K1631" s="5">
        <v>217.36</v>
      </c>
    </row>
    <row r="1632" spans="1:11" ht="22.8" customHeight="1" x14ac:dyDescent="0.3">
      <c r="A1632" s="5" t="s">
        <v>60</v>
      </c>
      <c r="B1632" s="5">
        <v>2022</v>
      </c>
      <c r="C1632" s="5" t="s">
        <v>33</v>
      </c>
      <c r="D1632" s="5" t="s">
        <v>52</v>
      </c>
      <c r="E1632" s="5" t="s">
        <v>66</v>
      </c>
      <c r="F1632" s="5" t="s">
        <v>54</v>
      </c>
      <c r="G1632" s="5" t="s">
        <v>55</v>
      </c>
      <c r="H1632" s="5" t="s">
        <v>56</v>
      </c>
      <c r="I1632" s="5" t="s">
        <v>59</v>
      </c>
      <c r="J1632" s="5">
        <v>352</v>
      </c>
      <c r="K1632" s="5">
        <v>503.36</v>
      </c>
    </row>
    <row r="1633" spans="1:11" ht="22.8" customHeight="1" x14ac:dyDescent="0.3">
      <c r="A1633" s="5" t="s">
        <v>51</v>
      </c>
      <c r="B1633" s="5">
        <v>2022</v>
      </c>
      <c r="C1633" s="5" t="s">
        <v>33</v>
      </c>
      <c r="D1633" s="5" t="s">
        <v>52</v>
      </c>
      <c r="E1633" s="5" t="s">
        <v>66</v>
      </c>
      <c r="F1633" s="5" t="s">
        <v>54</v>
      </c>
      <c r="G1633" s="5" t="s">
        <v>55</v>
      </c>
      <c r="H1633" s="5" t="s">
        <v>56</v>
      </c>
      <c r="I1633" s="5" t="s">
        <v>59</v>
      </c>
      <c r="J1633" s="5">
        <v>154</v>
      </c>
      <c r="K1633" s="5">
        <v>220.22</v>
      </c>
    </row>
    <row r="1634" spans="1:11" ht="22.8" customHeight="1" x14ac:dyDescent="0.3">
      <c r="A1634" s="5" t="s">
        <v>62</v>
      </c>
      <c r="B1634" s="5">
        <v>2022</v>
      </c>
      <c r="C1634" s="5" t="s">
        <v>33</v>
      </c>
      <c r="D1634" s="5" t="s">
        <v>52</v>
      </c>
      <c r="E1634" s="5" t="s">
        <v>66</v>
      </c>
      <c r="F1634" s="5" t="s">
        <v>54</v>
      </c>
      <c r="G1634" s="5" t="s">
        <v>55</v>
      </c>
      <c r="H1634" s="5" t="s">
        <v>56</v>
      </c>
      <c r="I1634" s="5" t="s">
        <v>59</v>
      </c>
      <c r="J1634" s="5">
        <v>698</v>
      </c>
      <c r="K1634" s="5">
        <v>998.14</v>
      </c>
    </row>
    <row r="1635" spans="1:11" ht="22.8" customHeight="1" x14ac:dyDescent="0.3">
      <c r="A1635" s="5" t="s">
        <v>60</v>
      </c>
      <c r="B1635" s="5">
        <v>2022</v>
      </c>
      <c r="C1635" s="5" t="s">
        <v>33</v>
      </c>
      <c r="D1635" s="5" t="s">
        <v>52</v>
      </c>
      <c r="E1635" s="5" t="s">
        <v>66</v>
      </c>
      <c r="F1635" s="5" t="s">
        <v>54</v>
      </c>
      <c r="G1635" s="5" t="s">
        <v>55</v>
      </c>
      <c r="H1635" s="5" t="s">
        <v>56</v>
      </c>
      <c r="I1635" s="5" t="s">
        <v>59</v>
      </c>
      <c r="J1635" s="5">
        <v>731</v>
      </c>
      <c r="K1635" s="5">
        <v>1045.33</v>
      </c>
    </row>
    <row r="1636" spans="1:11" ht="22.8" customHeight="1" x14ac:dyDescent="0.3">
      <c r="A1636" s="5" t="s">
        <v>60</v>
      </c>
      <c r="B1636" s="5">
        <v>2022</v>
      </c>
      <c r="C1636" s="5" t="s">
        <v>33</v>
      </c>
      <c r="D1636" s="5" t="s">
        <v>52</v>
      </c>
      <c r="E1636" s="5" t="s">
        <v>66</v>
      </c>
      <c r="F1636" s="5" t="s">
        <v>54</v>
      </c>
      <c r="G1636" s="5" t="s">
        <v>55</v>
      </c>
      <c r="H1636" s="5" t="s">
        <v>56</v>
      </c>
      <c r="I1636" s="5" t="s">
        <v>59</v>
      </c>
      <c r="J1636" s="5">
        <v>771</v>
      </c>
      <c r="K1636" s="5">
        <v>526.24</v>
      </c>
    </row>
    <row r="1637" spans="1:11" ht="22.8" customHeight="1" x14ac:dyDescent="0.3">
      <c r="A1637" s="5" t="s">
        <v>60</v>
      </c>
      <c r="B1637" s="5">
        <v>2022</v>
      </c>
      <c r="C1637" s="5" t="s">
        <v>33</v>
      </c>
      <c r="D1637" s="5" t="s">
        <v>52</v>
      </c>
      <c r="E1637" s="5" t="s">
        <v>66</v>
      </c>
      <c r="F1637" s="5" t="s">
        <v>54</v>
      </c>
      <c r="G1637" s="5" t="s">
        <v>55</v>
      </c>
      <c r="H1637" s="5" t="s">
        <v>56</v>
      </c>
      <c r="I1637" s="5" t="s">
        <v>59</v>
      </c>
      <c r="J1637" s="5">
        <v>355</v>
      </c>
      <c r="K1637" s="5">
        <v>507.65</v>
      </c>
    </row>
    <row r="1638" spans="1:11" ht="22.8" customHeight="1" x14ac:dyDescent="0.3">
      <c r="A1638" s="5" t="s">
        <v>60</v>
      </c>
      <c r="B1638" s="5">
        <v>2022</v>
      </c>
      <c r="C1638" s="5" t="s">
        <v>33</v>
      </c>
      <c r="D1638" s="5" t="s">
        <v>52</v>
      </c>
      <c r="E1638" s="5" t="s">
        <v>66</v>
      </c>
      <c r="F1638" s="5" t="s">
        <v>54</v>
      </c>
      <c r="G1638" s="5" t="s">
        <v>55</v>
      </c>
      <c r="H1638" s="5" t="s">
        <v>56</v>
      </c>
      <c r="I1638" s="5" t="s">
        <v>59</v>
      </c>
      <c r="J1638" s="5">
        <v>157</v>
      </c>
      <c r="K1638" s="5">
        <v>224.51</v>
      </c>
    </row>
    <row r="1639" spans="1:11" ht="22.8" customHeight="1" x14ac:dyDescent="0.3">
      <c r="A1639" s="5" t="s">
        <v>58</v>
      </c>
      <c r="B1639" s="5">
        <v>2022</v>
      </c>
      <c r="C1639" s="5" t="s">
        <v>33</v>
      </c>
      <c r="D1639" s="5" t="s">
        <v>52</v>
      </c>
      <c r="E1639" s="5" t="s">
        <v>66</v>
      </c>
      <c r="F1639" s="5" t="s">
        <v>54</v>
      </c>
      <c r="G1639" s="5" t="s">
        <v>55</v>
      </c>
      <c r="H1639" s="5" t="s">
        <v>56</v>
      </c>
      <c r="I1639" s="5" t="s">
        <v>59</v>
      </c>
      <c r="J1639" s="5">
        <v>353</v>
      </c>
      <c r="K1639" s="5">
        <v>504.78999999999996</v>
      </c>
    </row>
    <row r="1640" spans="1:11" ht="22.8" customHeight="1" x14ac:dyDescent="0.3">
      <c r="A1640" s="5" t="s">
        <v>58</v>
      </c>
      <c r="B1640" s="5">
        <v>2022</v>
      </c>
      <c r="C1640" s="5" t="s">
        <v>33</v>
      </c>
      <c r="D1640" s="5" t="s">
        <v>52</v>
      </c>
      <c r="E1640" s="5" t="s">
        <v>66</v>
      </c>
      <c r="F1640" s="5" t="s">
        <v>54</v>
      </c>
      <c r="G1640" s="5" t="s">
        <v>55</v>
      </c>
      <c r="H1640" s="5" t="s">
        <v>56</v>
      </c>
      <c r="I1640" s="5" t="s">
        <v>59</v>
      </c>
      <c r="J1640" s="5">
        <v>155</v>
      </c>
      <c r="K1640" s="5">
        <v>221.65</v>
      </c>
    </row>
    <row r="1641" spans="1:11" ht="22.8" customHeight="1" x14ac:dyDescent="0.3">
      <c r="A1641" s="5" t="s">
        <v>58</v>
      </c>
      <c r="B1641" s="5">
        <v>2022</v>
      </c>
      <c r="C1641" s="5" t="s">
        <v>37</v>
      </c>
      <c r="D1641" s="5" t="s">
        <v>52</v>
      </c>
      <c r="E1641" s="5" t="s">
        <v>66</v>
      </c>
      <c r="F1641" s="5" t="s">
        <v>54</v>
      </c>
      <c r="G1641" s="5" t="s">
        <v>55</v>
      </c>
      <c r="H1641" s="5" t="s">
        <v>56</v>
      </c>
      <c r="I1641" s="5" t="s">
        <v>59</v>
      </c>
      <c r="J1641" s="5">
        <v>332</v>
      </c>
      <c r="K1641" s="5">
        <v>451.52</v>
      </c>
    </row>
    <row r="1642" spans="1:11" ht="22.8" customHeight="1" x14ac:dyDescent="0.3">
      <c r="A1642" s="5" t="s">
        <v>58</v>
      </c>
      <c r="B1642" s="5">
        <v>2022</v>
      </c>
      <c r="C1642" s="5" t="s">
        <v>37</v>
      </c>
      <c r="D1642" s="5" t="s">
        <v>52</v>
      </c>
      <c r="E1642" s="5" t="s">
        <v>66</v>
      </c>
      <c r="F1642" s="5" t="s">
        <v>54</v>
      </c>
      <c r="G1642" s="5" t="s">
        <v>55</v>
      </c>
      <c r="H1642" s="5" t="s">
        <v>56</v>
      </c>
      <c r="I1642" s="5" t="s">
        <v>59</v>
      </c>
      <c r="J1642" s="5">
        <v>134</v>
      </c>
      <c r="K1642" s="5">
        <v>191.62</v>
      </c>
    </row>
    <row r="1643" spans="1:11" ht="22.8" customHeight="1" x14ac:dyDescent="0.3">
      <c r="A1643" s="5" t="s">
        <v>51</v>
      </c>
      <c r="B1643" s="5">
        <v>2022</v>
      </c>
      <c r="C1643" s="5" t="s">
        <v>37</v>
      </c>
      <c r="D1643" s="5" t="s">
        <v>52</v>
      </c>
      <c r="E1643" s="5" t="s">
        <v>66</v>
      </c>
      <c r="F1643" s="5" t="s">
        <v>54</v>
      </c>
      <c r="G1643" s="5" t="s">
        <v>55</v>
      </c>
      <c r="H1643" s="5" t="s">
        <v>56</v>
      </c>
      <c r="I1643" s="5" t="s">
        <v>59</v>
      </c>
      <c r="J1643" s="5">
        <v>334</v>
      </c>
      <c r="K1643" s="5">
        <v>477.62</v>
      </c>
    </row>
    <row r="1644" spans="1:11" ht="22.8" customHeight="1" x14ac:dyDescent="0.3">
      <c r="A1644" s="5" t="s">
        <v>58</v>
      </c>
      <c r="B1644" s="5">
        <v>2022</v>
      </c>
      <c r="C1644" s="5" t="s">
        <v>37</v>
      </c>
      <c r="D1644" s="5" t="s">
        <v>52</v>
      </c>
      <c r="E1644" s="5" t="s">
        <v>66</v>
      </c>
      <c r="F1644" s="5" t="s">
        <v>54</v>
      </c>
      <c r="G1644" s="5" t="s">
        <v>55</v>
      </c>
      <c r="H1644" s="5" t="s">
        <v>56</v>
      </c>
      <c r="I1644" s="5" t="s">
        <v>59</v>
      </c>
      <c r="J1644" s="5">
        <v>702</v>
      </c>
      <c r="K1644" s="5">
        <v>1003.86</v>
      </c>
    </row>
    <row r="1645" spans="1:11" ht="22.8" customHeight="1" x14ac:dyDescent="0.3">
      <c r="A1645" s="5" t="s">
        <v>51</v>
      </c>
      <c r="B1645" s="5">
        <v>2022</v>
      </c>
      <c r="C1645" s="5" t="s">
        <v>37</v>
      </c>
      <c r="D1645" s="5" t="s">
        <v>52</v>
      </c>
      <c r="E1645" s="5" t="s">
        <v>66</v>
      </c>
      <c r="F1645" s="5" t="s">
        <v>54</v>
      </c>
      <c r="G1645" s="5" t="s">
        <v>55</v>
      </c>
      <c r="H1645" s="5" t="s">
        <v>56</v>
      </c>
      <c r="I1645" s="5" t="s">
        <v>59</v>
      </c>
      <c r="J1645" s="5">
        <v>735</v>
      </c>
      <c r="K1645" s="5">
        <v>1051.05</v>
      </c>
    </row>
    <row r="1646" spans="1:11" ht="22.8" customHeight="1" x14ac:dyDescent="0.3">
      <c r="A1646" s="5" t="s">
        <v>58</v>
      </c>
      <c r="B1646" s="5">
        <v>2022</v>
      </c>
      <c r="C1646" s="5" t="s">
        <v>37</v>
      </c>
      <c r="D1646" s="5" t="s">
        <v>52</v>
      </c>
      <c r="E1646" s="5" t="s">
        <v>66</v>
      </c>
      <c r="F1646" s="5" t="s">
        <v>54</v>
      </c>
      <c r="G1646" s="5" t="s">
        <v>55</v>
      </c>
      <c r="H1646" s="5" t="s">
        <v>56</v>
      </c>
      <c r="I1646" s="5" t="s">
        <v>59</v>
      </c>
      <c r="J1646" s="5">
        <v>333</v>
      </c>
      <c r="K1646" s="5">
        <v>526.24</v>
      </c>
    </row>
    <row r="1647" spans="1:11" ht="22.8" customHeight="1" x14ac:dyDescent="0.3">
      <c r="A1647" s="5" t="s">
        <v>62</v>
      </c>
      <c r="B1647" s="5">
        <v>2022</v>
      </c>
      <c r="C1647" s="5" t="s">
        <v>37</v>
      </c>
      <c r="D1647" s="5" t="s">
        <v>52</v>
      </c>
      <c r="E1647" s="5" t="s">
        <v>66</v>
      </c>
      <c r="F1647" s="5" t="s">
        <v>54</v>
      </c>
      <c r="G1647" s="5" t="s">
        <v>55</v>
      </c>
      <c r="H1647" s="5" t="s">
        <v>56</v>
      </c>
      <c r="I1647" s="5" t="s">
        <v>59</v>
      </c>
      <c r="J1647" s="5">
        <v>774</v>
      </c>
      <c r="K1647" s="5">
        <v>526.24</v>
      </c>
    </row>
    <row r="1648" spans="1:11" ht="22.8" customHeight="1" x14ac:dyDescent="0.3">
      <c r="A1648" s="5" t="s">
        <v>58</v>
      </c>
      <c r="B1648" s="5">
        <v>2022</v>
      </c>
      <c r="C1648" s="5" t="s">
        <v>37</v>
      </c>
      <c r="D1648" s="5" t="s">
        <v>52</v>
      </c>
      <c r="E1648" s="5" t="s">
        <v>66</v>
      </c>
      <c r="F1648" s="5" t="s">
        <v>54</v>
      </c>
      <c r="G1648" s="5" t="s">
        <v>55</v>
      </c>
      <c r="H1648" s="5" t="s">
        <v>56</v>
      </c>
      <c r="I1648" s="5" t="s">
        <v>59</v>
      </c>
      <c r="J1648" s="5">
        <v>331</v>
      </c>
      <c r="K1648" s="5">
        <v>473.33</v>
      </c>
    </row>
    <row r="1649" spans="1:11" ht="22.8" customHeight="1" x14ac:dyDescent="0.3">
      <c r="A1649" s="5" t="s">
        <v>58</v>
      </c>
      <c r="B1649" s="5">
        <v>2022</v>
      </c>
      <c r="C1649" s="5" t="s">
        <v>37</v>
      </c>
      <c r="D1649" s="5" t="s">
        <v>52</v>
      </c>
      <c r="E1649" s="5" t="s">
        <v>66</v>
      </c>
      <c r="F1649" s="5" t="s">
        <v>54</v>
      </c>
      <c r="G1649" s="5" t="s">
        <v>55</v>
      </c>
      <c r="H1649" s="5" t="s">
        <v>56</v>
      </c>
      <c r="I1649" s="5" t="s">
        <v>59</v>
      </c>
      <c r="J1649" s="5">
        <v>133</v>
      </c>
      <c r="K1649" s="5">
        <v>190.19</v>
      </c>
    </row>
    <row r="1650" spans="1:11" ht="22.8" customHeight="1" x14ac:dyDescent="0.3">
      <c r="A1650" s="5" t="s">
        <v>61</v>
      </c>
      <c r="B1650" s="5">
        <v>2022</v>
      </c>
      <c r="C1650" s="5" t="s">
        <v>37</v>
      </c>
      <c r="D1650" s="5" t="s">
        <v>52</v>
      </c>
      <c r="E1650" s="5" t="s">
        <v>66</v>
      </c>
      <c r="F1650" s="5" t="s">
        <v>54</v>
      </c>
      <c r="G1650" s="5" t="s">
        <v>55</v>
      </c>
      <c r="H1650" s="5" t="s">
        <v>56</v>
      </c>
      <c r="I1650" s="5" t="s">
        <v>59</v>
      </c>
      <c r="J1650" s="5">
        <v>335</v>
      </c>
      <c r="K1650" s="5">
        <v>479.05</v>
      </c>
    </row>
    <row r="1651" spans="1:11" ht="22.8" customHeight="1" x14ac:dyDescent="0.3">
      <c r="A1651" s="5" t="s">
        <v>58</v>
      </c>
      <c r="B1651" s="5">
        <v>2022</v>
      </c>
      <c r="C1651" s="5" t="s">
        <v>37</v>
      </c>
      <c r="D1651" s="5" t="s">
        <v>52</v>
      </c>
      <c r="E1651" s="5" t="s">
        <v>66</v>
      </c>
      <c r="F1651" s="5" t="s">
        <v>54</v>
      </c>
      <c r="G1651" s="5" t="s">
        <v>55</v>
      </c>
      <c r="H1651" s="5" t="s">
        <v>56</v>
      </c>
      <c r="I1651" s="5" t="s">
        <v>59</v>
      </c>
      <c r="J1651" s="5">
        <v>131</v>
      </c>
      <c r="K1651" s="5">
        <v>187.32999999999998</v>
      </c>
    </row>
    <row r="1652" spans="1:11" ht="22.8" customHeight="1" x14ac:dyDescent="0.3">
      <c r="A1652" s="5" t="s">
        <v>61</v>
      </c>
      <c r="B1652" s="5">
        <v>2022</v>
      </c>
      <c r="C1652" s="5" t="s">
        <v>41</v>
      </c>
      <c r="D1652" s="5" t="s">
        <v>52</v>
      </c>
      <c r="E1652" s="5" t="s">
        <v>66</v>
      </c>
      <c r="F1652" s="5" t="s">
        <v>54</v>
      </c>
      <c r="G1652" s="5" t="s">
        <v>55</v>
      </c>
      <c r="H1652" s="5" t="s">
        <v>56</v>
      </c>
      <c r="I1652" s="5" t="s">
        <v>59</v>
      </c>
      <c r="J1652" s="5">
        <v>140</v>
      </c>
      <c r="K1652" s="5">
        <v>200.2</v>
      </c>
    </row>
    <row r="1653" spans="1:11" ht="22.8" customHeight="1" x14ac:dyDescent="0.3">
      <c r="A1653" s="5" t="s">
        <v>58</v>
      </c>
      <c r="B1653" s="5">
        <v>2022</v>
      </c>
      <c r="C1653" s="5" t="s">
        <v>41</v>
      </c>
      <c r="D1653" s="5" t="s">
        <v>52</v>
      </c>
      <c r="E1653" s="5" t="s">
        <v>66</v>
      </c>
      <c r="F1653" s="5" t="s">
        <v>54</v>
      </c>
      <c r="G1653" s="5" t="s">
        <v>55</v>
      </c>
      <c r="H1653" s="5" t="s">
        <v>56</v>
      </c>
      <c r="I1653" s="5" t="s">
        <v>59</v>
      </c>
      <c r="J1653" s="5">
        <v>356</v>
      </c>
      <c r="K1653" s="5">
        <v>509.08</v>
      </c>
    </row>
    <row r="1654" spans="1:11" ht="22.8" customHeight="1" x14ac:dyDescent="0.3">
      <c r="A1654" s="5" t="s">
        <v>58</v>
      </c>
      <c r="B1654" s="5">
        <v>2022</v>
      </c>
      <c r="C1654" s="5" t="s">
        <v>41</v>
      </c>
      <c r="D1654" s="5" t="s">
        <v>52</v>
      </c>
      <c r="E1654" s="5" t="s">
        <v>66</v>
      </c>
      <c r="F1654" s="5" t="s">
        <v>54</v>
      </c>
      <c r="G1654" s="5" t="s">
        <v>55</v>
      </c>
      <c r="H1654" s="5" t="s">
        <v>56</v>
      </c>
      <c r="I1654" s="5" t="s">
        <v>59</v>
      </c>
      <c r="J1654" s="5">
        <v>310</v>
      </c>
      <c r="K1654" s="5">
        <v>443.3</v>
      </c>
    </row>
    <row r="1655" spans="1:11" ht="22.8" customHeight="1" x14ac:dyDescent="0.3">
      <c r="A1655" s="5" t="s">
        <v>51</v>
      </c>
      <c r="B1655" s="5">
        <v>2022</v>
      </c>
      <c r="C1655" s="5" t="s">
        <v>41</v>
      </c>
      <c r="D1655" s="5" t="s">
        <v>52</v>
      </c>
      <c r="E1655" s="5" t="s">
        <v>66</v>
      </c>
      <c r="F1655" s="5" t="s">
        <v>54</v>
      </c>
      <c r="G1655" s="5" t="s">
        <v>55</v>
      </c>
      <c r="H1655" s="5" t="s">
        <v>56</v>
      </c>
      <c r="I1655" s="5" t="s">
        <v>59</v>
      </c>
      <c r="J1655" s="5">
        <v>358</v>
      </c>
      <c r="K1655" s="5">
        <v>511.94</v>
      </c>
    </row>
    <row r="1656" spans="1:11" ht="22.8" customHeight="1" x14ac:dyDescent="0.3">
      <c r="A1656" s="5" t="s">
        <v>62</v>
      </c>
      <c r="B1656" s="5">
        <v>2022</v>
      </c>
      <c r="C1656" s="5" t="s">
        <v>41</v>
      </c>
      <c r="D1656" s="5" t="s">
        <v>52</v>
      </c>
      <c r="E1656" s="5" t="s">
        <v>66</v>
      </c>
      <c r="F1656" s="5" t="s">
        <v>54</v>
      </c>
      <c r="G1656" s="5" t="s">
        <v>55</v>
      </c>
      <c r="H1656" s="5" t="s">
        <v>56</v>
      </c>
      <c r="I1656" s="5" t="s">
        <v>59</v>
      </c>
      <c r="J1656" s="5">
        <v>138</v>
      </c>
      <c r="K1656" s="5">
        <v>197.34</v>
      </c>
    </row>
    <row r="1657" spans="1:11" ht="22.8" customHeight="1" x14ac:dyDescent="0.3">
      <c r="A1657" s="5" t="s">
        <v>60</v>
      </c>
      <c r="B1657" s="5">
        <v>2022</v>
      </c>
      <c r="C1657" s="5" t="s">
        <v>41</v>
      </c>
      <c r="D1657" s="5" t="s">
        <v>52</v>
      </c>
      <c r="E1657" s="5" t="s">
        <v>66</v>
      </c>
      <c r="F1657" s="5" t="s">
        <v>54</v>
      </c>
      <c r="G1657" s="5" t="s">
        <v>55</v>
      </c>
      <c r="H1657" s="5" t="s">
        <v>56</v>
      </c>
      <c r="I1657" s="5" t="s">
        <v>59</v>
      </c>
      <c r="J1657" s="5">
        <v>705</v>
      </c>
      <c r="K1657" s="5">
        <v>1008.15</v>
      </c>
    </row>
    <row r="1658" spans="1:11" ht="22.8" customHeight="1" x14ac:dyDescent="0.3">
      <c r="A1658" s="5" t="s">
        <v>51</v>
      </c>
      <c r="B1658" s="5">
        <v>2022</v>
      </c>
      <c r="C1658" s="5" t="s">
        <v>41</v>
      </c>
      <c r="D1658" s="5" t="s">
        <v>52</v>
      </c>
      <c r="E1658" s="5" t="s">
        <v>66</v>
      </c>
      <c r="F1658" s="5" t="s">
        <v>54</v>
      </c>
      <c r="G1658" s="5" t="s">
        <v>55</v>
      </c>
      <c r="H1658" s="5" t="s">
        <v>56</v>
      </c>
      <c r="I1658" s="5" t="s">
        <v>59</v>
      </c>
      <c r="J1658" s="5">
        <v>738</v>
      </c>
      <c r="K1658" s="5">
        <v>1055.3399999999999</v>
      </c>
    </row>
    <row r="1659" spans="1:11" ht="22.8" customHeight="1" x14ac:dyDescent="0.3">
      <c r="A1659" s="5" t="s">
        <v>51</v>
      </c>
      <c r="B1659" s="5">
        <v>2022</v>
      </c>
      <c r="C1659" s="5" t="s">
        <v>41</v>
      </c>
      <c r="D1659" s="5" t="s">
        <v>52</v>
      </c>
      <c r="E1659" s="5" t="s">
        <v>66</v>
      </c>
      <c r="F1659" s="5" t="s">
        <v>54</v>
      </c>
      <c r="G1659" s="5" t="s">
        <v>55</v>
      </c>
      <c r="H1659" s="5" t="s">
        <v>56</v>
      </c>
      <c r="I1659" s="5" t="s">
        <v>59</v>
      </c>
      <c r="J1659" s="5">
        <v>141</v>
      </c>
      <c r="K1659" s="5">
        <v>201.63</v>
      </c>
    </row>
    <row r="1660" spans="1:11" ht="22.8" customHeight="1" x14ac:dyDescent="0.3">
      <c r="A1660" s="5" t="s">
        <v>60</v>
      </c>
      <c r="B1660" s="5">
        <v>2022</v>
      </c>
      <c r="C1660" s="5" t="s">
        <v>41</v>
      </c>
      <c r="D1660" s="5" t="s">
        <v>52</v>
      </c>
      <c r="E1660" s="5" t="s">
        <v>66</v>
      </c>
      <c r="F1660" s="5" t="s">
        <v>54</v>
      </c>
      <c r="G1660" s="5" t="s">
        <v>55</v>
      </c>
      <c r="H1660" s="5" t="s">
        <v>56</v>
      </c>
      <c r="I1660" s="5" t="s">
        <v>59</v>
      </c>
      <c r="J1660" s="5">
        <v>309</v>
      </c>
      <c r="K1660" s="5">
        <v>526.24</v>
      </c>
    </row>
    <row r="1661" spans="1:11" ht="22.8" customHeight="1" x14ac:dyDescent="0.3">
      <c r="A1661" s="5" t="s">
        <v>62</v>
      </c>
      <c r="B1661" s="5">
        <v>2022</v>
      </c>
      <c r="C1661" s="5" t="s">
        <v>41</v>
      </c>
      <c r="D1661" s="5" t="s">
        <v>52</v>
      </c>
      <c r="E1661" s="5" t="s">
        <v>66</v>
      </c>
      <c r="F1661" s="5" t="s">
        <v>54</v>
      </c>
      <c r="G1661" s="5" t="s">
        <v>55</v>
      </c>
      <c r="H1661" s="5" t="s">
        <v>56</v>
      </c>
      <c r="I1661" s="5" t="s">
        <v>59</v>
      </c>
      <c r="J1661" s="5">
        <v>778</v>
      </c>
      <c r="K1661" s="5">
        <v>526.24</v>
      </c>
    </row>
    <row r="1662" spans="1:11" ht="22.8" customHeight="1" x14ac:dyDescent="0.3">
      <c r="A1662" s="5" t="s">
        <v>51</v>
      </c>
      <c r="B1662" s="5">
        <v>2022</v>
      </c>
      <c r="C1662" s="5" t="s">
        <v>41</v>
      </c>
      <c r="D1662" s="5" t="s">
        <v>52</v>
      </c>
      <c r="E1662" s="5" t="s">
        <v>66</v>
      </c>
      <c r="F1662" s="5" t="s">
        <v>54</v>
      </c>
      <c r="G1662" s="5" t="s">
        <v>55</v>
      </c>
      <c r="H1662" s="5" t="s">
        <v>56</v>
      </c>
      <c r="I1662" s="5" t="s">
        <v>59</v>
      </c>
      <c r="J1662" s="5">
        <v>139</v>
      </c>
      <c r="K1662" s="5">
        <v>198.76999999999998</v>
      </c>
    </row>
    <row r="1663" spans="1:11" ht="22.8" customHeight="1" x14ac:dyDescent="0.3">
      <c r="A1663" s="5" t="s">
        <v>58</v>
      </c>
      <c r="B1663" s="5">
        <v>2022</v>
      </c>
      <c r="C1663" s="5" t="s">
        <v>41</v>
      </c>
      <c r="D1663" s="5" t="s">
        <v>52</v>
      </c>
      <c r="E1663" s="5" t="s">
        <v>66</v>
      </c>
      <c r="F1663" s="5" t="s">
        <v>54</v>
      </c>
      <c r="G1663" s="5" t="s">
        <v>55</v>
      </c>
      <c r="H1663" s="5" t="s">
        <v>56</v>
      </c>
      <c r="I1663" s="5" t="s">
        <v>59</v>
      </c>
      <c r="J1663" s="5">
        <v>313</v>
      </c>
      <c r="K1663" s="5">
        <v>447.59000000000003</v>
      </c>
    </row>
    <row r="1664" spans="1:11" ht="22.8" customHeight="1" x14ac:dyDescent="0.3">
      <c r="A1664" s="5" t="s">
        <v>58</v>
      </c>
      <c r="B1664" s="5">
        <v>2022</v>
      </c>
      <c r="C1664" s="5" t="s">
        <v>41</v>
      </c>
      <c r="D1664" s="5" t="s">
        <v>52</v>
      </c>
      <c r="E1664" s="5" t="s">
        <v>66</v>
      </c>
      <c r="F1664" s="5" t="s">
        <v>54</v>
      </c>
      <c r="G1664" s="5" t="s">
        <v>55</v>
      </c>
      <c r="H1664" s="5" t="s">
        <v>56</v>
      </c>
      <c r="I1664" s="5" t="s">
        <v>59</v>
      </c>
      <c r="J1664" s="5">
        <v>137</v>
      </c>
      <c r="K1664" s="5">
        <v>195.91</v>
      </c>
    </row>
    <row r="1665" spans="1:11" ht="22.8" customHeight="1" x14ac:dyDescent="0.3">
      <c r="A1665" s="5" t="s">
        <v>51</v>
      </c>
      <c r="B1665" s="5">
        <v>2022</v>
      </c>
      <c r="C1665" s="5" t="s">
        <v>41</v>
      </c>
      <c r="D1665" s="5" t="s">
        <v>52</v>
      </c>
      <c r="E1665" s="5" t="s">
        <v>66</v>
      </c>
      <c r="F1665" s="5" t="s">
        <v>54</v>
      </c>
      <c r="G1665" s="5" t="s">
        <v>55</v>
      </c>
      <c r="H1665" s="5" t="s">
        <v>56</v>
      </c>
      <c r="I1665" s="5" t="s">
        <v>59</v>
      </c>
      <c r="J1665" s="5">
        <v>311</v>
      </c>
      <c r="K1665" s="5">
        <v>444.73</v>
      </c>
    </row>
    <row r="1666" spans="1:11" ht="22.8" customHeight="1" x14ac:dyDescent="0.3">
      <c r="A1666" s="5" t="s">
        <v>61</v>
      </c>
      <c r="B1666" s="5">
        <v>2022</v>
      </c>
      <c r="C1666" s="5" t="s">
        <v>41</v>
      </c>
      <c r="D1666" s="5" t="s">
        <v>52</v>
      </c>
      <c r="E1666" s="5" t="s">
        <v>66</v>
      </c>
      <c r="F1666" s="5" t="s">
        <v>54</v>
      </c>
      <c r="G1666" s="5" t="s">
        <v>55</v>
      </c>
      <c r="H1666" s="5" t="s">
        <v>56</v>
      </c>
      <c r="I1666" s="5" t="s">
        <v>59</v>
      </c>
      <c r="J1666" s="5">
        <v>747</v>
      </c>
      <c r="K1666" s="5">
        <v>1068.21</v>
      </c>
    </row>
    <row r="1667" spans="1:11" ht="22.8" customHeight="1" x14ac:dyDescent="0.3">
      <c r="A1667" s="5" t="s">
        <v>51</v>
      </c>
      <c r="B1667" s="5">
        <v>2022</v>
      </c>
      <c r="C1667" s="5" t="s">
        <v>30</v>
      </c>
      <c r="D1667" s="5" t="s">
        <v>52</v>
      </c>
      <c r="E1667" s="5" t="s">
        <v>66</v>
      </c>
      <c r="F1667" s="5" t="s">
        <v>54</v>
      </c>
      <c r="G1667" s="5" t="s">
        <v>55</v>
      </c>
      <c r="H1667" s="5" t="s">
        <v>56</v>
      </c>
      <c r="I1667" s="5" t="s">
        <v>59</v>
      </c>
      <c r="J1667" s="5">
        <v>362</v>
      </c>
      <c r="K1667" s="5">
        <v>492.32</v>
      </c>
    </row>
    <row r="1668" spans="1:11" ht="22.8" customHeight="1" x14ac:dyDescent="0.3">
      <c r="A1668" s="5" t="s">
        <v>58</v>
      </c>
      <c r="B1668" s="5">
        <v>2022</v>
      </c>
      <c r="C1668" s="5" t="s">
        <v>30</v>
      </c>
      <c r="D1668" s="5" t="s">
        <v>52</v>
      </c>
      <c r="E1668" s="5" t="s">
        <v>66</v>
      </c>
      <c r="F1668" s="5" t="s">
        <v>54</v>
      </c>
      <c r="G1668" s="5" t="s">
        <v>55</v>
      </c>
      <c r="H1668" s="5" t="s">
        <v>56</v>
      </c>
      <c r="I1668" s="5" t="s">
        <v>59</v>
      </c>
      <c r="J1668" s="5">
        <v>164</v>
      </c>
      <c r="K1668" s="5">
        <v>234.51999999999998</v>
      </c>
    </row>
    <row r="1669" spans="1:11" ht="22.8" customHeight="1" x14ac:dyDescent="0.3">
      <c r="A1669" s="5" t="s">
        <v>60</v>
      </c>
      <c r="B1669" s="5">
        <v>2022</v>
      </c>
      <c r="C1669" s="5" t="s">
        <v>30</v>
      </c>
      <c r="D1669" s="5" t="s">
        <v>52</v>
      </c>
      <c r="E1669" s="5" t="s">
        <v>66</v>
      </c>
      <c r="F1669" s="5" t="s">
        <v>54</v>
      </c>
      <c r="G1669" s="5" t="s">
        <v>55</v>
      </c>
      <c r="H1669" s="5" t="s">
        <v>56</v>
      </c>
      <c r="I1669" s="5" t="s">
        <v>59</v>
      </c>
      <c r="J1669" s="5">
        <v>364</v>
      </c>
      <c r="K1669" s="5">
        <v>520.52</v>
      </c>
    </row>
    <row r="1670" spans="1:11" ht="22.8" customHeight="1" x14ac:dyDescent="0.3">
      <c r="A1670" s="5" t="s">
        <v>51</v>
      </c>
      <c r="B1670" s="5">
        <v>2022</v>
      </c>
      <c r="C1670" s="5" t="s">
        <v>30</v>
      </c>
      <c r="D1670" s="5" t="s">
        <v>52</v>
      </c>
      <c r="E1670" s="5" t="s">
        <v>66</v>
      </c>
      <c r="F1670" s="5" t="s">
        <v>54</v>
      </c>
      <c r="G1670" s="5" t="s">
        <v>55</v>
      </c>
      <c r="H1670" s="5" t="s">
        <v>56</v>
      </c>
      <c r="I1670" s="5" t="s">
        <v>59</v>
      </c>
      <c r="J1670" s="5">
        <v>166</v>
      </c>
      <c r="K1670" s="5">
        <v>237.38</v>
      </c>
    </row>
    <row r="1671" spans="1:11" ht="22.8" customHeight="1" x14ac:dyDescent="0.3">
      <c r="A1671" s="5" t="s">
        <v>51</v>
      </c>
      <c r="B1671" s="5">
        <v>2022</v>
      </c>
      <c r="C1671" s="5" t="s">
        <v>30</v>
      </c>
      <c r="D1671" s="5" t="s">
        <v>52</v>
      </c>
      <c r="E1671" s="5" t="s">
        <v>66</v>
      </c>
      <c r="F1671" s="5" t="s">
        <v>54</v>
      </c>
      <c r="G1671" s="5" t="s">
        <v>55</v>
      </c>
      <c r="H1671" s="5" t="s">
        <v>56</v>
      </c>
      <c r="I1671" s="5" t="s">
        <v>59</v>
      </c>
      <c r="J1671" s="5">
        <v>696</v>
      </c>
      <c r="K1671" s="5">
        <v>995.28</v>
      </c>
    </row>
    <row r="1672" spans="1:11" ht="22.8" customHeight="1" x14ac:dyDescent="0.3">
      <c r="A1672" s="5" t="s">
        <v>60</v>
      </c>
      <c r="B1672" s="5">
        <v>2022</v>
      </c>
      <c r="C1672" s="5" t="s">
        <v>30</v>
      </c>
      <c r="D1672" s="5" t="s">
        <v>52</v>
      </c>
      <c r="E1672" s="5" t="s">
        <v>66</v>
      </c>
      <c r="F1672" s="5" t="s">
        <v>54</v>
      </c>
      <c r="G1672" s="5" t="s">
        <v>55</v>
      </c>
      <c r="H1672" s="5" t="s">
        <v>56</v>
      </c>
      <c r="I1672" s="5" t="s">
        <v>59</v>
      </c>
      <c r="J1672" s="5">
        <v>363</v>
      </c>
      <c r="K1672" s="5">
        <v>519.09</v>
      </c>
    </row>
    <row r="1673" spans="1:11" ht="22.8" customHeight="1" x14ac:dyDescent="0.3">
      <c r="A1673" s="5" t="s">
        <v>51</v>
      </c>
      <c r="B1673" s="5">
        <v>2022</v>
      </c>
      <c r="C1673" s="5" t="s">
        <v>30</v>
      </c>
      <c r="D1673" s="5" t="s">
        <v>52</v>
      </c>
      <c r="E1673" s="5" t="s">
        <v>66</v>
      </c>
      <c r="F1673" s="5" t="s">
        <v>54</v>
      </c>
      <c r="G1673" s="5" t="s">
        <v>55</v>
      </c>
      <c r="H1673" s="5" t="s">
        <v>56</v>
      </c>
      <c r="I1673" s="5" t="s">
        <v>59</v>
      </c>
      <c r="J1673" s="5">
        <v>769</v>
      </c>
      <c r="K1673" s="5">
        <v>526.24</v>
      </c>
    </row>
    <row r="1674" spans="1:11" ht="22.8" customHeight="1" x14ac:dyDescent="0.3">
      <c r="A1674" s="5" t="s">
        <v>51</v>
      </c>
      <c r="B1674" s="5">
        <v>2022</v>
      </c>
      <c r="C1674" s="5" t="s">
        <v>30</v>
      </c>
      <c r="D1674" s="5" t="s">
        <v>52</v>
      </c>
      <c r="E1674" s="5" t="s">
        <v>66</v>
      </c>
      <c r="F1674" s="5" t="s">
        <v>54</v>
      </c>
      <c r="G1674" s="5" t="s">
        <v>55</v>
      </c>
      <c r="H1674" s="5" t="s">
        <v>56</v>
      </c>
      <c r="I1674" s="5" t="s">
        <v>59</v>
      </c>
      <c r="J1674" s="5">
        <v>367</v>
      </c>
      <c r="K1674" s="5">
        <v>524.80999999999995</v>
      </c>
    </row>
    <row r="1675" spans="1:11" ht="22.8" customHeight="1" x14ac:dyDescent="0.3">
      <c r="A1675" s="5" t="s">
        <v>60</v>
      </c>
      <c r="B1675" s="5">
        <v>2022</v>
      </c>
      <c r="C1675" s="5" t="s">
        <v>30</v>
      </c>
      <c r="D1675" s="5" t="s">
        <v>52</v>
      </c>
      <c r="E1675" s="5" t="s">
        <v>66</v>
      </c>
      <c r="F1675" s="5" t="s">
        <v>54</v>
      </c>
      <c r="G1675" s="5" t="s">
        <v>55</v>
      </c>
      <c r="H1675" s="5" t="s">
        <v>56</v>
      </c>
      <c r="I1675" s="5" t="s">
        <v>59</v>
      </c>
      <c r="J1675" s="5">
        <v>163</v>
      </c>
      <c r="K1675" s="5">
        <v>233.09</v>
      </c>
    </row>
    <row r="1676" spans="1:11" ht="22.8" customHeight="1" x14ac:dyDescent="0.3">
      <c r="A1676" s="5" t="s">
        <v>58</v>
      </c>
      <c r="B1676" s="5">
        <v>2022</v>
      </c>
      <c r="C1676" s="5" t="s">
        <v>30</v>
      </c>
      <c r="D1676" s="5" t="s">
        <v>52</v>
      </c>
      <c r="E1676" s="5" t="s">
        <v>66</v>
      </c>
      <c r="F1676" s="5" t="s">
        <v>54</v>
      </c>
      <c r="G1676" s="5" t="s">
        <v>55</v>
      </c>
      <c r="H1676" s="5" t="s">
        <v>56</v>
      </c>
      <c r="I1676" s="5" t="s">
        <v>59</v>
      </c>
      <c r="J1676" s="5">
        <v>365</v>
      </c>
      <c r="K1676" s="5">
        <v>521.95000000000005</v>
      </c>
    </row>
    <row r="1677" spans="1:11" ht="22.8" customHeight="1" x14ac:dyDescent="0.3">
      <c r="A1677" s="5" t="s">
        <v>60</v>
      </c>
      <c r="B1677" s="5">
        <v>2022</v>
      </c>
      <c r="C1677" s="5" t="s">
        <v>30</v>
      </c>
      <c r="D1677" s="5" t="s">
        <v>52</v>
      </c>
      <c r="E1677" s="5" t="s">
        <v>66</v>
      </c>
      <c r="F1677" s="5" t="s">
        <v>54</v>
      </c>
      <c r="G1677" s="5" t="s">
        <v>55</v>
      </c>
      <c r="H1677" s="5" t="s">
        <v>56</v>
      </c>
      <c r="I1677" s="5" t="s">
        <v>59</v>
      </c>
      <c r="J1677" s="5">
        <v>167</v>
      </c>
      <c r="K1677" s="5">
        <v>238.81</v>
      </c>
    </row>
    <row r="1678" spans="1:11" ht="22.8" customHeight="1" x14ac:dyDescent="0.3">
      <c r="A1678" s="5" t="s">
        <v>51</v>
      </c>
      <c r="B1678" s="5">
        <v>2022</v>
      </c>
      <c r="C1678" s="5" t="s">
        <v>9</v>
      </c>
      <c r="D1678" s="5" t="s">
        <v>52</v>
      </c>
      <c r="E1678" s="5" t="s">
        <v>66</v>
      </c>
      <c r="F1678" s="5" t="s">
        <v>54</v>
      </c>
      <c r="G1678" s="5" t="s">
        <v>55</v>
      </c>
      <c r="H1678" s="5" t="s">
        <v>56</v>
      </c>
      <c r="I1678" s="5" t="s">
        <v>59</v>
      </c>
      <c r="J1678" s="5">
        <v>368</v>
      </c>
      <c r="K1678" s="5">
        <v>500.48</v>
      </c>
    </row>
    <row r="1679" spans="1:11" ht="22.8" customHeight="1" x14ac:dyDescent="0.3">
      <c r="A1679" s="5" t="s">
        <v>58</v>
      </c>
      <c r="B1679" s="5">
        <v>2022</v>
      </c>
      <c r="C1679" s="5" t="s">
        <v>9</v>
      </c>
      <c r="D1679" s="5" t="s">
        <v>52</v>
      </c>
      <c r="E1679" s="5" t="s">
        <v>66</v>
      </c>
      <c r="F1679" s="5" t="s">
        <v>54</v>
      </c>
      <c r="G1679" s="5" t="s">
        <v>55</v>
      </c>
      <c r="H1679" s="5" t="s">
        <v>56</v>
      </c>
      <c r="I1679" s="5" t="s">
        <v>59</v>
      </c>
      <c r="J1679" s="5">
        <v>170</v>
      </c>
      <c r="K1679" s="5">
        <v>243.1</v>
      </c>
    </row>
    <row r="1680" spans="1:11" ht="22.8" customHeight="1" x14ac:dyDescent="0.3">
      <c r="A1680" s="5" t="s">
        <v>58</v>
      </c>
      <c r="B1680" s="5">
        <v>2022</v>
      </c>
      <c r="C1680" s="5" t="s">
        <v>9</v>
      </c>
      <c r="D1680" s="5" t="s">
        <v>52</v>
      </c>
      <c r="E1680" s="5" t="s">
        <v>66</v>
      </c>
      <c r="F1680" s="5" t="s">
        <v>54</v>
      </c>
      <c r="G1680" s="5" t="s">
        <v>55</v>
      </c>
      <c r="H1680" s="5" t="s">
        <v>56</v>
      </c>
      <c r="I1680" s="5" t="s">
        <v>59</v>
      </c>
      <c r="J1680" s="5">
        <v>370</v>
      </c>
      <c r="K1680" s="5">
        <v>529.1</v>
      </c>
    </row>
    <row r="1681" spans="1:11" ht="22.8" customHeight="1" x14ac:dyDescent="0.3">
      <c r="A1681" s="5" t="s">
        <v>51</v>
      </c>
      <c r="B1681" s="5">
        <v>2022</v>
      </c>
      <c r="C1681" s="5" t="s">
        <v>9</v>
      </c>
      <c r="D1681" s="5" t="s">
        <v>52</v>
      </c>
      <c r="E1681" s="5" t="s">
        <v>66</v>
      </c>
      <c r="F1681" s="5" t="s">
        <v>54</v>
      </c>
      <c r="G1681" s="5" t="s">
        <v>55</v>
      </c>
      <c r="H1681" s="5" t="s">
        <v>56</v>
      </c>
      <c r="I1681" s="5" t="s">
        <v>59</v>
      </c>
      <c r="J1681" s="5">
        <v>172</v>
      </c>
      <c r="K1681" s="5">
        <v>245.95999999999998</v>
      </c>
    </row>
    <row r="1682" spans="1:11" ht="22.8" customHeight="1" x14ac:dyDescent="0.3">
      <c r="A1682" s="5" t="s">
        <v>58</v>
      </c>
      <c r="B1682" s="5">
        <v>2022</v>
      </c>
      <c r="C1682" s="5" t="s">
        <v>9</v>
      </c>
      <c r="D1682" s="5" t="s">
        <v>52</v>
      </c>
      <c r="E1682" s="5" t="s">
        <v>66</v>
      </c>
      <c r="F1682" s="5" t="s">
        <v>54</v>
      </c>
      <c r="G1682" s="5" t="s">
        <v>55</v>
      </c>
      <c r="H1682" s="5" t="s">
        <v>56</v>
      </c>
      <c r="I1682" s="5" t="s">
        <v>59</v>
      </c>
      <c r="J1682" s="5">
        <v>695</v>
      </c>
      <c r="K1682" s="5">
        <v>993.85</v>
      </c>
    </row>
    <row r="1683" spans="1:11" ht="22.8" customHeight="1" x14ac:dyDescent="0.3">
      <c r="A1683" s="5" t="s">
        <v>51</v>
      </c>
      <c r="B1683" s="5">
        <v>2022</v>
      </c>
      <c r="C1683" s="5" t="s">
        <v>9</v>
      </c>
      <c r="D1683" s="5" t="s">
        <v>52</v>
      </c>
      <c r="E1683" s="5" t="s">
        <v>66</v>
      </c>
      <c r="F1683" s="5" t="s">
        <v>54</v>
      </c>
      <c r="G1683" s="5" t="s">
        <v>55</v>
      </c>
      <c r="H1683" s="5" t="s">
        <v>56</v>
      </c>
      <c r="I1683" s="5" t="s">
        <v>59</v>
      </c>
      <c r="J1683" s="5">
        <v>729</v>
      </c>
      <c r="K1683" s="5">
        <v>1042.47</v>
      </c>
    </row>
    <row r="1684" spans="1:11" ht="22.8" customHeight="1" x14ac:dyDescent="0.3">
      <c r="A1684" s="5" t="s">
        <v>51</v>
      </c>
      <c r="B1684" s="5">
        <v>2022</v>
      </c>
      <c r="C1684" s="5" t="s">
        <v>9</v>
      </c>
      <c r="D1684" s="5" t="s">
        <v>52</v>
      </c>
      <c r="E1684" s="5" t="s">
        <v>66</v>
      </c>
      <c r="F1684" s="5" t="s">
        <v>54</v>
      </c>
      <c r="G1684" s="5" t="s">
        <v>55</v>
      </c>
      <c r="H1684" s="5" t="s">
        <v>56</v>
      </c>
      <c r="I1684" s="5" t="s">
        <v>59</v>
      </c>
      <c r="J1684" s="5">
        <v>369</v>
      </c>
      <c r="K1684" s="5">
        <v>527.66999999999996</v>
      </c>
    </row>
    <row r="1685" spans="1:11" ht="22.8" customHeight="1" x14ac:dyDescent="0.3">
      <c r="A1685" s="5" t="s">
        <v>60</v>
      </c>
      <c r="B1685" s="5">
        <v>2022</v>
      </c>
      <c r="C1685" s="5" t="s">
        <v>9</v>
      </c>
      <c r="D1685" s="5" t="s">
        <v>52</v>
      </c>
      <c r="E1685" s="5" t="s">
        <v>66</v>
      </c>
      <c r="F1685" s="5" t="s">
        <v>54</v>
      </c>
      <c r="G1685" s="5" t="s">
        <v>55</v>
      </c>
      <c r="H1685" s="5" t="s">
        <v>56</v>
      </c>
      <c r="I1685" s="5" t="s">
        <v>59</v>
      </c>
      <c r="J1685" s="5">
        <v>768</v>
      </c>
      <c r="K1685" s="5">
        <v>526.24</v>
      </c>
    </row>
    <row r="1686" spans="1:11" ht="22.8" customHeight="1" x14ac:dyDescent="0.3">
      <c r="A1686" s="5" t="s">
        <v>58</v>
      </c>
      <c r="B1686" s="5">
        <v>2022</v>
      </c>
      <c r="C1686" s="5" t="s">
        <v>9</v>
      </c>
      <c r="D1686" s="5" t="s">
        <v>52</v>
      </c>
      <c r="E1686" s="5" t="s">
        <v>66</v>
      </c>
      <c r="F1686" s="5" t="s">
        <v>54</v>
      </c>
      <c r="G1686" s="5" t="s">
        <v>55</v>
      </c>
      <c r="H1686" s="5" t="s">
        <v>56</v>
      </c>
      <c r="I1686" s="5" t="s">
        <v>59</v>
      </c>
      <c r="J1686" s="5">
        <v>169</v>
      </c>
      <c r="K1686" s="5">
        <v>241.67000000000002</v>
      </c>
    </row>
    <row r="1687" spans="1:11" ht="22.8" customHeight="1" x14ac:dyDescent="0.3">
      <c r="A1687" s="5" t="s">
        <v>58</v>
      </c>
      <c r="B1687" s="5">
        <v>2022</v>
      </c>
      <c r="C1687" s="5" t="s">
        <v>9</v>
      </c>
      <c r="D1687" s="5" t="s">
        <v>52</v>
      </c>
      <c r="E1687" s="5" t="s">
        <v>66</v>
      </c>
      <c r="F1687" s="5" t="s">
        <v>54</v>
      </c>
      <c r="G1687" s="5" t="s">
        <v>55</v>
      </c>
      <c r="H1687" s="5" t="s">
        <v>56</v>
      </c>
      <c r="I1687" s="5" t="s">
        <v>59</v>
      </c>
      <c r="J1687" s="5">
        <v>371</v>
      </c>
      <c r="K1687" s="5">
        <v>530.53</v>
      </c>
    </row>
    <row r="1688" spans="1:11" ht="22.8" customHeight="1" x14ac:dyDescent="0.3">
      <c r="A1688" s="5" t="s">
        <v>51</v>
      </c>
      <c r="B1688" s="5">
        <v>2022</v>
      </c>
      <c r="C1688" s="5" t="s">
        <v>9</v>
      </c>
      <c r="D1688" s="5" t="s">
        <v>52</v>
      </c>
      <c r="E1688" s="5" t="s">
        <v>66</v>
      </c>
      <c r="F1688" s="5" t="s">
        <v>54</v>
      </c>
      <c r="G1688" s="5" t="s">
        <v>55</v>
      </c>
      <c r="H1688" s="5" t="s">
        <v>56</v>
      </c>
      <c r="I1688" s="5" t="s">
        <v>59</v>
      </c>
      <c r="J1688" s="5">
        <v>173</v>
      </c>
      <c r="K1688" s="5">
        <v>247.39</v>
      </c>
    </row>
    <row r="1689" spans="1:11" ht="22.8" customHeight="1" x14ac:dyDescent="0.3">
      <c r="A1689" s="5" t="s">
        <v>51</v>
      </c>
      <c r="B1689" s="5">
        <v>2022</v>
      </c>
      <c r="C1689" s="5" t="s">
        <v>36</v>
      </c>
      <c r="D1689" s="5" t="s">
        <v>52</v>
      </c>
      <c r="E1689" s="5" t="s">
        <v>66</v>
      </c>
      <c r="F1689" s="5" t="s">
        <v>54</v>
      </c>
      <c r="G1689" s="5" t="s">
        <v>55</v>
      </c>
      <c r="H1689" s="5" t="s">
        <v>56</v>
      </c>
      <c r="I1689" s="5" t="s">
        <v>59</v>
      </c>
      <c r="J1689" s="5">
        <v>338</v>
      </c>
      <c r="K1689" s="5">
        <v>459.68</v>
      </c>
    </row>
    <row r="1690" spans="1:11" ht="22.8" customHeight="1" x14ac:dyDescent="0.3">
      <c r="A1690" s="5" t="s">
        <v>62</v>
      </c>
      <c r="B1690" s="5">
        <v>2022</v>
      </c>
      <c r="C1690" s="5" t="s">
        <v>36</v>
      </c>
      <c r="D1690" s="5" t="s">
        <v>52</v>
      </c>
      <c r="E1690" s="5" t="s">
        <v>66</v>
      </c>
      <c r="F1690" s="5" t="s">
        <v>54</v>
      </c>
      <c r="G1690" s="5" t="s">
        <v>55</v>
      </c>
      <c r="H1690" s="5" t="s">
        <v>56</v>
      </c>
      <c r="I1690" s="5" t="s">
        <v>59</v>
      </c>
      <c r="J1690" s="5">
        <v>140</v>
      </c>
      <c r="K1690" s="5">
        <v>200.2</v>
      </c>
    </row>
    <row r="1691" spans="1:11" ht="22.8" customHeight="1" x14ac:dyDescent="0.3">
      <c r="A1691" s="5" t="s">
        <v>58</v>
      </c>
      <c r="B1691" s="5">
        <v>2022</v>
      </c>
      <c r="C1691" s="5" t="s">
        <v>36</v>
      </c>
      <c r="D1691" s="5" t="s">
        <v>52</v>
      </c>
      <c r="E1691" s="5" t="s">
        <v>66</v>
      </c>
      <c r="F1691" s="5" t="s">
        <v>54</v>
      </c>
      <c r="G1691" s="5" t="s">
        <v>55</v>
      </c>
      <c r="H1691" s="5" t="s">
        <v>56</v>
      </c>
      <c r="I1691" s="5" t="s">
        <v>59</v>
      </c>
      <c r="J1691" s="5">
        <v>340</v>
      </c>
      <c r="K1691" s="5">
        <v>486.2</v>
      </c>
    </row>
    <row r="1692" spans="1:11" ht="22.8" customHeight="1" x14ac:dyDescent="0.3">
      <c r="A1692" s="5" t="s">
        <v>58</v>
      </c>
      <c r="B1692" s="5">
        <v>2022</v>
      </c>
      <c r="C1692" s="5" t="s">
        <v>36</v>
      </c>
      <c r="D1692" s="5" t="s">
        <v>52</v>
      </c>
      <c r="E1692" s="5" t="s">
        <v>66</v>
      </c>
      <c r="F1692" s="5" t="s">
        <v>54</v>
      </c>
      <c r="G1692" s="5" t="s">
        <v>55</v>
      </c>
      <c r="H1692" s="5" t="s">
        <v>56</v>
      </c>
      <c r="I1692" s="5" t="s">
        <v>59</v>
      </c>
      <c r="J1692" s="5">
        <v>136</v>
      </c>
      <c r="K1692" s="5">
        <v>194.48</v>
      </c>
    </row>
    <row r="1693" spans="1:11" ht="22.8" customHeight="1" x14ac:dyDescent="0.3">
      <c r="A1693" s="5" t="s">
        <v>51</v>
      </c>
      <c r="B1693" s="5">
        <v>2022</v>
      </c>
      <c r="C1693" s="5" t="s">
        <v>36</v>
      </c>
      <c r="D1693" s="5" t="s">
        <v>52</v>
      </c>
      <c r="E1693" s="5" t="s">
        <v>66</v>
      </c>
      <c r="F1693" s="5" t="s">
        <v>54</v>
      </c>
      <c r="G1693" s="5" t="s">
        <v>55</v>
      </c>
      <c r="H1693" s="5" t="s">
        <v>56</v>
      </c>
      <c r="I1693" s="5" t="s">
        <v>59</v>
      </c>
      <c r="J1693" s="5">
        <v>701</v>
      </c>
      <c r="K1693" s="5">
        <v>1002.4300000000001</v>
      </c>
    </row>
    <row r="1694" spans="1:11" ht="22.8" customHeight="1" x14ac:dyDescent="0.3">
      <c r="A1694" s="5" t="s">
        <v>60</v>
      </c>
      <c r="B1694" s="5">
        <v>2022</v>
      </c>
      <c r="C1694" s="5" t="s">
        <v>36</v>
      </c>
      <c r="D1694" s="5" t="s">
        <v>52</v>
      </c>
      <c r="E1694" s="5" t="s">
        <v>66</v>
      </c>
      <c r="F1694" s="5" t="s">
        <v>54</v>
      </c>
      <c r="G1694" s="5" t="s">
        <v>55</v>
      </c>
      <c r="H1694" s="5" t="s">
        <v>56</v>
      </c>
      <c r="I1694" s="5" t="s">
        <v>59</v>
      </c>
      <c r="J1694" s="5">
        <v>734</v>
      </c>
      <c r="K1694" s="5">
        <v>1049.6199999999999</v>
      </c>
    </row>
    <row r="1695" spans="1:11" ht="22.8" customHeight="1" x14ac:dyDescent="0.3">
      <c r="A1695" s="5" t="s">
        <v>51</v>
      </c>
      <c r="B1695" s="5">
        <v>2022</v>
      </c>
      <c r="C1695" s="5" t="s">
        <v>36</v>
      </c>
      <c r="D1695" s="5" t="s">
        <v>52</v>
      </c>
      <c r="E1695" s="5" t="s">
        <v>66</v>
      </c>
      <c r="F1695" s="5" t="s">
        <v>54</v>
      </c>
      <c r="G1695" s="5" t="s">
        <v>55</v>
      </c>
      <c r="H1695" s="5" t="s">
        <v>56</v>
      </c>
      <c r="I1695" s="5" t="s">
        <v>59</v>
      </c>
      <c r="J1695" s="5">
        <v>339</v>
      </c>
      <c r="K1695" s="5">
        <v>526.24</v>
      </c>
    </row>
    <row r="1696" spans="1:11" ht="22.8" customHeight="1" x14ac:dyDescent="0.3">
      <c r="A1696" s="5" t="s">
        <v>58</v>
      </c>
      <c r="B1696" s="5">
        <v>2022</v>
      </c>
      <c r="C1696" s="5" t="s">
        <v>36</v>
      </c>
      <c r="D1696" s="5" t="s">
        <v>52</v>
      </c>
      <c r="E1696" s="5" t="s">
        <v>66</v>
      </c>
      <c r="F1696" s="5" t="s">
        <v>54</v>
      </c>
      <c r="G1696" s="5" t="s">
        <v>55</v>
      </c>
      <c r="H1696" s="5" t="s">
        <v>56</v>
      </c>
      <c r="I1696" s="5" t="s">
        <v>59</v>
      </c>
      <c r="J1696" s="5">
        <v>773</v>
      </c>
      <c r="K1696" s="5">
        <v>526.24</v>
      </c>
    </row>
    <row r="1697" spans="1:11" ht="22.8" customHeight="1" x14ac:dyDescent="0.3">
      <c r="A1697" s="5" t="s">
        <v>51</v>
      </c>
      <c r="B1697" s="5">
        <v>2022</v>
      </c>
      <c r="C1697" s="5" t="s">
        <v>36</v>
      </c>
      <c r="D1697" s="5" t="s">
        <v>52</v>
      </c>
      <c r="E1697" s="5" t="s">
        <v>66</v>
      </c>
      <c r="F1697" s="5" t="s">
        <v>54</v>
      </c>
      <c r="G1697" s="5" t="s">
        <v>55</v>
      </c>
      <c r="H1697" s="5" t="s">
        <v>56</v>
      </c>
      <c r="I1697" s="5" t="s">
        <v>59</v>
      </c>
      <c r="J1697" s="5">
        <v>337</v>
      </c>
      <c r="K1697" s="5">
        <v>481.90999999999997</v>
      </c>
    </row>
    <row r="1698" spans="1:11" ht="22.8" customHeight="1" x14ac:dyDescent="0.3">
      <c r="A1698" s="5" t="s">
        <v>58</v>
      </c>
      <c r="B1698" s="5">
        <v>2022</v>
      </c>
      <c r="C1698" s="5" t="s">
        <v>36</v>
      </c>
      <c r="D1698" s="5" t="s">
        <v>52</v>
      </c>
      <c r="E1698" s="5" t="s">
        <v>66</v>
      </c>
      <c r="F1698" s="5" t="s">
        <v>54</v>
      </c>
      <c r="G1698" s="5" t="s">
        <v>55</v>
      </c>
      <c r="H1698" s="5" t="s">
        <v>56</v>
      </c>
      <c r="I1698" s="5" t="s">
        <v>59</v>
      </c>
      <c r="J1698" s="5">
        <v>139</v>
      </c>
      <c r="K1698" s="5">
        <v>198.76999999999998</v>
      </c>
    </row>
    <row r="1699" spans="1:11" ht="22.8" customHeight="1" x14ac:dyDescent="0.3">
      <c r="A1699" s="5" t="s">
        <v>62</v>
      </c>
      <c r="B1699" s="5">
        <v>2022</v>
      </c>
      <c r="C1699" s="5" t="s">
        <v>36</v>
      </c>
      <c r="D1699" s="5" t="s">
        <v>52</v>
      </c>
      <c r="E1699" s="5" t="s">
        <v>66</v>
      </c>
      <c r="F1699" s="5" t="s">
        <v>54</v>
      </c>
      <c r="G1699" s="5" t="s">
        <v>55</v>
      </c>
      <c r="H1699" s="5" t="s">
        <v>56</v>
      </c>
      <c r="I1699" s="5" t="s">
        <v>59</v>
      </c>
      <c r="J1699" s="5">
        <v>137</v>
      </c>
      <c r="K1699" s="5">
        <v>195.91</v>
      </c>
    </row>
    <row r="1700" spans="1:11" ht="22.8" customHeight="1" x14ac:dyDescent="0.3">
      <c r="A1700" s="5" t="s">
        <v>62</v>
      </c>
      <c r="B1700" s="5">
        <v>2022</v>
      </c>
      <c r="C1700" s="5" t="s">
        <v>35</v>
      </c>
      <c r="D1700" s="5" t="s">
        <v>52</v>
      </c>
      <c r="E1700" s="5" t="s">
        <v>66</v>
      </c>
      <c r="F1700" s="5" t="s">
        <v>54</v>
      </c>
      <c r="G1700" s="5" t="s">
        <v>55</v>
      </c>
      <c r="H1700" s="5" t="s">
        <v>56</v>
      </c>
      <c r="I1700" s="5" t="s">
        <v>59</v>
      </c>
      <c r="J1700" s="5">
        <v>344</v>
      </c>
      <c r="K1700" s="5">
        <v>467.84</v>
      </c>
    </row>
    <row r="1701" spans="1:11" ht="22.8" customHeight="1" x14ac:dyDescent="0.3">
      <c r="A1701" s="5" t="s">
        <v>51</v>
      </c>
      <c r="B1701" s="5">
        <v>2022</v>
      </c>
      <c r="C1701" s="5" t="s">
        <v>35</v>
      </c>
      <c r="D1701" s="5" t="s">
        <v>52</v>
      </c>
      <c r="E1701" s="5" t="s">
        <v>66</v>
      </c>
      <c r="F1701" s="5" t="s">
        <v>54</v>
      </c>
      <c r="G1701" s="5" t="s">
        <v>55</v>
      </c>
      <c r="H1701" s="5" t="s">
        <v>56</v>
      </c>
      <c r="I1701" s="5" t="s">
        <v>59</v>
      </c>
      <c r="J1701" s="5">
        <v>146</v>
      </c>
      <c r="K1701" s="5">
        <v>208.78</v>
      </c>
    </row>
    <row r="1702" spans="1:11" ht="22.8" customHeight="1" x14ac:dyDescent="0.3">
      <c r="A1702" s="5" t="s">
        <v>58</v>
      </c>
      <c r="B1702" s="5">
        <v>2022</v>
      </c>
      <c r="C1702" s="5" t="s">
        <v>35</v>
      </c>
      <c r="D1702" s="5" t="s">
        <v>52</v>
      </c>
      <c r="E1702" s="5" t="s">
        <v>66</v>
      </c>
      <c r="F1702" s="5" t="s">
        <v>54</v>
      </c>
      <c r="G1702" s="5" t="s">
        <v>55</v>
      </c>
      <c r="H1702" s="5" t="s">
        <v>56</v>
      </c>
      <c r="I1702" s="5" t="s">
        <v>59</v>
      </c>
      <c r="J1702" s="5">
        <v>142</v>
      </c>
      <c r="K1702" s="5">
        <v>203.06</v>
      </c>
    </row>
    <row r="1703" spans="1:11" ht="22.8" customHeight="1" x14ac:dyDescent="0.3">
      <c r="A1703" s="5" t="s">
        <v>51</v>
      </c>
      <c r="B1703" s="5">
        <v>2022</v>
      </c>
      <c r="C1703" s="5" t="s">
        <v>35</v>
      </c>
      <c r="D1703" s="5" t="s">
        <v>52</v>
      </c>
      <c r="E1703" s="5" t="s">
        <v>66</v>
      </c>
      <c r="F1703" s="5" t="s">
        <v>54</v>
      </c>
      <c r="G1703" s="5" t="s">
        <v>55</v>
      </c>
      <c r="H1703" s="5" t="s">
        <v>56</v>
      </c>
      <c r="I1703" s="5" t="s">
        <v>59</v>
      </c>
      <c r="J1703" s="5">
        <v>700</v>
      </c>
      <c r="K1703" s="5">
        <v>1001</v>
      </c>
    </row>
    <row r="1704" spans="1:11" ht="22.8" customHeight="1" x14ac:dyDescent="0.3">
      <c r="A1704" s="5" t="s">
        <v>58</v>
      </c>
      <c r="B1704" s="5">
        <v>2022</v>
      </c>
      <c r="C1704" s="5" t="s">
        <v>35</v>
      </c>
      <c r="D1704" s="5" t="s">
        <v>52</v>
      </c>
      <c r="E1704" s="5" t="s">
        <v>66</v>
      </c>
      <c r="F1704" s="5" t="s">
        <v>54</v>
      </c>
      <c r="G1704" s="5" t="s">
        <v>55</v>
      </c>
      <c r="H1704" s="5" t="s">
        <v>56</v>
      </c>
      <c r="I1704" s="5" t="s">
        <v>59</v>
      </c>
      <c r="J1704" s="5">
        <v>733</v>
      </c>
      <c r="K1704" s="5">
        <v>1048.19</v>
      </c>
    </row>
    <row r="1705" spans="1:11" ht="22.8" customHeight="1" x14ac:dyDescent="0.3">
      <c r="A1705" s="5" t="s">
        <v>58</v>
      </c>
      <c r="B1705" s="5">
        <v>2022</v>
      </c>
      <c r="C1705" s="5" t="s">
        <v>35</v>
      </c>
      <c r="D1705" s="5" t="s">
        <v>52</v>
      </c>
      <c r="E1705" s="5" t="s">
        <v>66</v>
      </c>
      <c r="F1705" s="5" t="s">
        <v>54</v>
      </c>
      <c r="G1705" s="5" t="s">
        <v>55</v>
      </c>
      <c r="H1705" s="5" t="s">
        <v>56</v>
      </c>
      <c r="I1705" s="5" t="s">
        <v>59</v>
      </c>
      <c r="J1705" s="5">
        <v>345</v>
      </c>
      <c r="K1705" s="5">
        <v>526.24</v>
      </c>
    </row>
    <row r="1706" spans="1:11" ht="22.8" customHeight="1" x14ac:dyDescent="0.3">
      <c r="A1706" s="5" t="s">
        <v>58</v>
      </c>
      <c r="B1706" s="5">
        <v>2022</v>
      </c>
      <c r="C1706" s="5" t="s">
        <v>35</v>
      </c>
      <c r="D1706" s="5" t="s">
        <v>52</v>
      </c>
      <c r="E1706" s="5" t="s">
        <v>66</v>
      </c>
      <c r="F1706" s="5" t="s">
        <v>54</v>
      </c>
      <c r="G1706" s="5" t="s">
        <v>55</v>
      </c>
      <c r="H1706" s="5" t="s">
        <v>56</v>
      </c>
      <c r="I1706" s="5" t="s">
        <v>59</v>
      </c>
      <c r="J1706" s="5">
        <v>343</v>
      </c>
      <c r="K1706" s="5">
        <v>490.49</v>
      </c>
    </row>
    <row r="1707" spans="1:11" ht="22.8" customHeight="1" x14ac:dyDescent="0.3">
      <c r="A1707" s="5" t="s">
        <v>58</v>
      </c>
      <c r="B1707" s="5">
        <v>2022</v>
      </c>
      <c r="C1707" s="5" t="s">
        <v>35</v>
      </c>
      <c r="D1707" s="5" t="s">
        <v>52</v>
      </c>
      <c r="E1707" s="5" t="s">
        <v>66</v>
      </c>
      <c r="F1707" s="5" t="s">
        <v>54</v>
      </c>
      <c r="G1707" s="5" t="s">
        <v>55</v>
      </c>
      <c r="H1707" s="5" t="s">
        <v>56</v>
      </c>
      <c r="I1707" s="5" t="s">
        <v>59</v>
      </c>
      <c r="J1707" s="5">
        <v>145</v>
      </c>
      <c r="K1707" s="5">
        <v>207.35</v>
      </c>
    </row>
    <row r="1708" spans="1:11" ht="22.8" customHeight="1" x14ac:dyDescent="0.3">
      <c r="A1708" s="5" t="s">
        <v>58</v>
      </c>
      <c r="B1708" s="5">
        <v>2022</v>
      </c>
      <c r="C1708" s="5" t="s">
        <v>35</v>
      </c>
      <c r="D1708" s="5" t="s">
        <v>52</v>
      </c>
      <c r="E1708" s="5" t="s">
        <v>66</v>
      </c>
      <c r="F1708" s="5" t="s">
        <v>54</v>
      </c>
      <c r="G1708" s="5" t="s">
        <v>55</v>
      </c>
      <c r="H1708" s="5" t="s">
        <v>56</v>
      </c>
      <c r="I1708" s="5" t="s">
        <v>59</v>
      </c>
      <c r="J1708" s="5">
        <v>341</v>
      </c>
      <c r="K1708" s="5">
        <v>487.63</v>
      </c>
    </row>
    <row r="1709" spans="1:11" ht="22.8" customHeight="1" x14ac:dyDescent="0.3">
      <c r="A1709" s="5" t="s">
        <v>51</v>
      </c>
      <c r="B1709" s="5">
        <v>2022</v>
      </c>
      <c r="C1709" s="5" t="s">
        <v>35</v>
      </c>
      <c r="D1709" s="5" t="s">
        <v>52</v>
      </c>
      <c r="E1709" s="5" t="s">
        <v>66</v>
      </c>
      <c r="F1709" s="5" t="s">
        <v>54</v>
      </c>
      <c r="G1709" s="5" t="s">
        <v>55</v>
      </c>
      <c r="H1709" s="5" t="s">
        <v>56</v>
      </c>
      <c r="I1709" s="5" t="s">
        <v>59</v>
      </c>
      <c r="J1709" s="5">
        <v>143</v>
      </c>
      <c r="K1709" s="5">
        <v>204.49</v>
      </c>
    </row>
    <row r="1710" spans="1:11" ht="22.8" customHeight="1" x14ac:dyDescent="0.3">
      <c r="A1710" s="5" t="s">
        <v>62</v>
      </c>
      <c r="B1710" s="5">
        <v>2022</v>
      </c>
      <c r="C1710" s="5" t="s">
        <v>31</v>
      </c>
      <c r="D1710" s="5" t="s">
        <v>52</v>
      </c>
      <c r="E1710" s="5" t="s">
        <v>66</v>
      </c>
      <c r="F1710" s="5" t="s">
        <v>54</v>
      </c>
      <c r="G1710" s="5" t="s">
        <v>55</v>
      </c>
      <c r="H1710" s="5" t="s">
        <v>56</v>
      </c>
      <c r="I1710" s="5" t="s">
        <v>59</v>
      </c>
      <c r="J1710" s="5">
        <v>158</v>
      </c>
      <c r="K1710" s="5">
        <v>225.94</v>
      </c>
    </row>
    <row r="1711" spans="1:11" ht="22.8" customHeight="1" x14ac:dyDescent="0.3">
      <c r="A1711" s="5" t="s">
        <v>60</v>
      </c>
      <c r="B1711" s="5">
        <v>2022</v>
      </c>
      <c r="C1711" s="5" t="s">
        <v>31</v>
      </c>
      <c r="D1711" s="5" t="s">
        <v>52</v>
      </c>
      <c r="E1711" s="5" t="s">
        <v>66</v>
      </c>
      <c r="F1711" s="5" t="s">
        <v>54</v>
      </c>
      <c r="G1711" s="5" t="s">
        <v>55</v>
      </c>
      <c r="H1711" s="5" t="s">
        <v>56</v>
      </c>
      <c r="I1711" s="5" t="s">
        <v>59</v>
      </c>
      <c r="J1711" s="5">
        <v>358</v>
      </c>
      <c r="K1711" s="5">
        <v>511.94</v>
      </c>
    </row>
    <row r="1712" spans="1:11" ht="22.8" customHeight="1" x14ac:dyDescent="0.3">
      <c r="A1712" s="5" t="s">
        <v>60</v>
      </c>
      <c r="B1712" s="5">
        <v>2022</v>
      </c>
      <c r="C1712" s="5" t="s">
        <v>31</v>
      </c>
      <c r="D1712" s="5" t="s">
        <v>52</v>
      </c>
      <c r="E1712" s="5" t="s">
        <v>66</v>
      </c>
      <c r="F1712" s="5" t="s">
        <v>54</v>
      </c>
      <c r="G1712" s="5" t="s">
        <v>55</v>
      </c>
      <c r="H1712" s="5" t="s">
        <v>56</v>
      </c>
      <c r="I1712" s="5" t="s">
        <v>59</v>
      </c>
      <c r="J1712" s="5">
        <v>160</v>
      </c>
      <c r="K1712" s="5">
        <v>228.8</v>
      </c>
    </row>
    <row r="1713" spans="1:11" ht="22.8" customHeight="1" x14ac:dyDescent="0.3">
      <c r="A1713" s="5" t="s">
        <v>61</v>
      </c>
      <c r="B1713" s="5">
        <v>2022</v>
      </c>
      <c r="C1713" s="5" t="s">
        <v>31</v>
      </c>
      <c r="D1713" s="5" t="s">
        <v>52</v>
      </c>
      <c r="E1713" s="5" t="s">
        <v>66</v>
      </c>
      <c r="F1713" s="5" t="s">
        <v>54</v>
      </c>
      <c r="G1713" s="5" t="s">
        <v>55</v>
      </c>
      <c r="H1713" s="5" t="s">
        <v>56</v>
      </c>
      <c r="I1713" s="5" t="s">
        <v>59</v>
      </c>
      <c r="J1713" s="5">
        <v>697</v>
      </c>
      <c r="K1713" s="5">
        <v>996.71</v>
      </c>
    </row>
    <row r="1714" spans="1:11" ht="22.8" customHeight="1" x14ac:dyDescent="0.3">
      <c r="A1714" s="5" t="s">
        <v>61</v>
      </c>
      <c r="B1714" s="5">
        <v>2022</v>
      </c>
      <c r="C1714" s="5" t="s">
        <v>31</v>
      </c>
      <c r="D1714" s="5" t="s">
        <v>52</v>
      </c>
      <c r="E1714" s="5" t="s">
        <v>66</v>
      </c>
      <c r="F1714" s="5" t="s">
        <v>54</v>
      </c>
      <c r="G1714" s="5" t="s">
        <v>55</v>
      </c>
      <c r="H1714" s="5" t="s">
        <v>56</v>
      </c>
      <c r="I1714" s="5" t="s">
        <v>59</v>
      </c>
      <c r="J1714" s="5">
        <v>730</v>
      </c>
      <c r="K1714" s="5">
        <v>1043.9000000000001</v>
      </c>
    </row>
    <row r="1715" spans="1:11" ht="22.8" customHeight="1" x14ac:dyDescent="0.3">
      <c r="A1715" s="5" t="s">
        <v>51</v>
      </c>
      <c r="B1715" s="5">
        <v>2022</v>
      </c>
      <c r="C1715" s="5" t="s">
        <v>31</v>
      </c>
      <c r="D1715" s="5" t="s">
        <v>52</v>
      </c>
      <c r="E1715" s="5" t="s">
        <v>66</v>
      </c>
      <c r="F1715" s="5" t="s">
        <v>54</v>
      </c>
      <c r="G1715" s="5" t="s">
        <v>55</v>
      </c>
      <c r="H1715" s="5" t="s">
        <v>56</v>
      </c>
      <c r="I1715" s="5" t="s">
        <v>59</v>
      </c>
      <c r="J1715" s="5">
        <v>357</v>
      </c>
      <c r="K1715" s="5">
        <v>510.51</v>
      </c>
    </row>
    <row r="1716" spans="1:11" ht="22.8" customHeight="1" x14ac:dyDescent="0.3">
      <c r="A1716" s="5" t="s">
        <v>58</v>
      </c>
      <c r="B1716" s="5">
        <v>2022</v>
      </c>
      <c r="C1716" s="5" t="s">
        <v>31</v>
      </c>
      <c r="D1716" s="5" t="s">
        <v>52</v>
      </c>
      <c r="E1716" s="5" t="s">
        <v>66</v>
      </c>
      <c r="F1716" s="5" t="s">
        <v>54</v>
      </c>
      <c r="G1716" s="5" t="s">
        <v>55</v>
      </c>
      <c r="H1716" s="5" t="s">
        <v>56</v>
      </c>
      <c r="I1716" s="5" t="s">
        <v>59</v>
      </c>
      <c r="J1716" s="5">
        <v>770</v>
      </c>
      <c r="K1716" s="5">
        <v>526.24</v>
      </c>
    </row>
    <row r="1717" spans="1:11" ht="22.8" customHeight="1" x14ac:dyDescent="0.3">
      <c r="A1717" s="5" t="s">
        <v>58</v>
      </c>
      <c r="B1717" s="5">
        <v>2022</v>
      </c>
      <c r="C1717" s="5" t="s">
        <v>31</v>
      </c>
      <c r="D1717" s="5" t="s">
        <v>52</v>
      </c>
      <c r="E1717" s="5" t="s">
        <v>66</v>
      </c>
      <c r="F1717" s="5" t="s">
        <v>54</v>
      </c>
      <c r="G1717" s="5" t="s">
        <v>55</v>
      </c>
      <c r="H1717" s="5" t="s">
        <v>56</v>
      </c>
      <c r="I1717" s="5" t="s">
        <v>59</v>
      </c>
      <c r="J1717" s="5">
        <v>361</v>
      </c>
      <c r="K1717" s="5">
        <v>516.23</v>
      </c>
    </row>
    <row r="1718" spans="1:11" ht="22.8" customHeight="1" x14ac:dyDescent="0.3">
      <c r="A1718" s="5" t="s">
        <v>58</v>
      </c>
      <c r="B1718" s="5">
        <v>2022</v>
      </c>
      <c r="C1718" s="5" t="s">
        <v>31</v>
      </c>
      <c r="D1718" s="5" t="s">
        <v>52</v>
      </c>
      <c r="E1718" s="5" t="s">
        <v>66</v>
      </c>
      <c r="F1718" s="5" t="s">
        <v>54</v>
      </c>
      <c r="G1718" s="5" t="s">
        <v>55</v>
      </c>
      <c r="H1718" s="5" t="s">
        <v>56</v>
      </c>
      <c r="I1718" s="5" t="s">
        <v>59</v>
      </c>
      <c r="J1718" s="5">
        <v>359</v>
      </c>
      <c r="K1718" s="5">
        <v>513.37</v>
      </c>
    </row>
    <row r="1719" spans="1:11" ht="22.8" customHeight="1" x14ac:dyDescent="0.3">
      <c r="A1719" s="5" t="s">
        <v>58</v>
      </c>
      <c r="B1719" s="5">
        <v>2022</v>
      </c>
      <c r="C1719" s="5" t="s">
        <v>31</v>
      </c>
      <c r="D1719" s="5" t="s">
        <v>52</v>
      </c>
      <c r="E1719" s="5" t="s">
        <v>66</v>
      </c>
      <c r="F1719" s="5" t="s">
        <v>54</v>
      </c>
      <c r="G1719" s="5" t="s">
        <v>55</v>
      </c>
      <c r="H1719" s="5" t="s">
        <v>56</v>
      </c>
      <c r="I1719" s="5" t="s">
        <v>59</v>
      </c>
      <c r="J1719" s="5">
        <v>161</v>
      </c>
      <c r="K1719" s="5">
        <v>230.23000000000002</v>
      </c>
    </row>
    <row r="1720" spans="1:11" ht="22.8" customHeight="1" x14ac:dyDescent="0.3">
      <c r="A1720" s="5" t="s">
        <v>58</v>
      </c>
      <c r="B1720" s="5">
        <v>2022</v>
      </c>
      <c r="C1720" s="5" t="s">
        <v>34</v>
      </c>
      <c r="D1720" s="5" t="s">
        <v>52</v>
      </c>
      <c r="E1720" s="5" t="s">
        <v>66</v>
      </c>
      <c r="F1720" s="5" t="s">
        <v>54</v>
      </c>
      <c r="G1720" s="5" t="s">
        <v>55</v>
      </c>
      <c r="H1720" s="5" t="s">
        <v>56</v>
      </c>
      <c r="I1720" s="5" t="s">
        <v>59</v>
      </c>
      <c r="J1720" s="5">
        <v>350</v>
      </c>
      <c r="K1720" s="5">
        <v>476</v>
      </c>
    </row>
    <row r="1721" spans="1:11" ht="22.8" customHeight="1" x14ac:dyDescent="0.3">
      <c r="A1721" s="5" t="s">
        <v>58</v>
      </c>
      <c r="B1721" s="5">
        <v>2022</v>
      </c>
      <c r="C1721" s="5" t="s">
        <v>34</v>
      </c>
      <c r="D1721" s="5" t="s">
        <v>52</v>
      </c>
      <c r="E1721" s="5" t="s">
        <v>66</v>
      </c>
      <c r="F1721" s="5" t="s">
        <v>54</v>
      </c>
      <c r="G1721" s="5" t="s">
        <v>55</v>
      </c>
      <c r="H1721" s="5" t="s">
        <v>56</v>
      </c>
      <c r="I1721" s="5" t="s">
        <v>59</v>
      </c>
      <c r="J1721" s="5">
        <v>346</v>
      </c>
      <c r="K1721" s="5">
        <v>494.78</v>
      </c>
    </row>
    <row r="1722" spans="1:11" ht="22.8" customHeight="1" x14ac:dyDescent="0.3">
      <c r="A1722" s="5" t="s">
        <v>60</v>
      </c>
      <c r="B1722" s="5">
        <v>2022</v>
      </c>
      <c r="C1722" s="5" t="s">
        <v>34</v>
      </c>
      <c r="D1722" s="5" t="s">
        <v>52</v>
      </c>
      <c r="E1722" s="5" t="s">
        <v>66</v>
      </c>
      <c r="F1722" s="5" t="s">
        <v>54</v>
      </c>
      <c r="G1722" s="5" t="s">
        <v>55</v>
      </c>
      <c r="H1722" s="5" t="s">
        <v>56</v>
      </c>
      <c r="I1722" s="5" t="s">
        <v>59</v>
      </c>
      <c r="J1722" s="5">
        <v>148</v>
      </c>
      <c r="K1722" s="5">
        <v>211.64</v>
      </c>
    </row>
    <row r="1723" spans="1:11" ht="22.8" customHeight="1" x14ac:dyDescent="0.3">
      <c r="A1723" s="5" t="s">
        <v>58</v>
      </c>
      <c r="B1723" s="5">
        <v>2022</v>
      </c>
      <c r="C1723" s="5" t="s">
        <v>34</v>
      </c>
      <c r="D1723" s="5" t="s">
        <v>52</v>
      </c>
      <c r="E1723" s="5" t="s">
        <v>66</v>
      </c>
      <c r="F1723" s="5" t="s">
        <v>54</v>
      </c>
      <c r="G1723" s="5" t="s">
        <v>55</v>
      </c>
      <c r="H1723" s="5" t="s">
        <v>56</v>
      </c>
      <c r="I1723" s="5" t="s">
        <v>59</v>
      </c>
      <c r="J1723" s="5">
        <v>699</v>
      </c>
      <c r="K1723" s="5">
        <v>999.56999999999994</v>
      </c>
    </row>
    <row r="1724" spans="1:11" ht="22.8" customHeight="1" x14ac:dyDescent="0.3">
      <c r="A1724" s="5" t="s">
        <v>51</v>
      </c>
      <c r="B1724" s="5">
        <v>2022</v>
      </c>
      <c r="C1724" s="5" t="s">
        <v>34</v>
      </c>
      <c r="D1724" s="5" t="s">
        <v>52</v>
      </c>
      <c r="E1724" s="5" t="s">
        <v>66</v>
      </c>
      <c r="F1724" s="5" t="s">
        <v>54</v>
      </c>
      <c r="G1724" s="5" t="s">
        <v>55</v>
      </c>
      <c r="H1724" s="5" t="s">
        <v>56</v>
      </c>
      <c r="I1724" s="5" t="s">
        <v>59</v>
      </c>
      <c r="J1724" s="5">
        <v>732</v>
      </c>
      <c r="K1724" s="5">
        <v>1046.76</v>
      </c>
    </row>
    <row r="1725" spans="1:11" ht="22.8" customHeight="1" x14ac:dyDescent="0.3">
      <c r="A1725" s="5" t="s">
        <v>51</v>
      </c>
      <c r="B1725" s="5">
        <v>2022</v>
      </c>
      <c r="C1725" s="5" t="s">
        <v>34</v>
      </c>
      <c r="D1725" s="5" t="s">
        <v>52</v>
      </c>
      <c r="E1725" s="5" t="s">
        <v>66</v>
      </c>
      <c r="F1725" s="5" t="s">
        <v>54</v>
      </c>
      <c r="G1725" s="5" t="s">
        <v>55</v>
      </c>
      <c r="H1725" s="5" t="s">
        <v>56</v>
      </c>
      <c r="I1725" s="5" t="s">
        <v>59</v>
      </c>
      <c r="J1725" s="5">
        <v>351</v>
      </c>
      <c r="K1725" s="5">
        <v>526.24</v>
      </c>
    </row>
    <row r="1726" spans="1:11" ht="22.8" customHeight="1" x14ac:dyDescent="0.3">
      <c r="A1726" s="5" t="s">
        <v>58</v>
      </c>
      <c r="B1726" s="5">
        <v>2022</v>
      </c>
      <c r="C1726" s="5" t="s">
        <v>34</v>
      </c>
      <c r="D1726" s="5" t="s">
        <v>52</v>
      </c>
      <c r="E1726" s="5" t="s">
        <v>66</v>
      </c>
      <c r="F1726" s="5" t="s">
        <v>54</v>
      </c>
      <c r="G1726" s="5" t="s">
        <v>55</v>
      </c>
      <c r="H1726" s="5" t="s">
        <v>56</v>
      </c>
      <c r="I1726" s="5" t="s">
        <v>59</v>
      </c>
      <c r="J1726" s="5">
        <v>772</v>
      </c>
      <c r="K1726" s="5">
        <v>526.24</v>
      </c>
    </row>
    <row r="1727" spans="1:11" ht="22.8" customHeight="1" x14ac:dyDescent="0.3">
      <c r="A1727" s="5" t="s">
        <v>60</v>
      </c>
      <c r="B1727" s="5">
        <v>2022</v>
      </c>
      <c r="C1727" s="5" t="s">
        <v>34</v>
      </c>
      <c r="D1727" s="5" t="s">
        <v>52</v>
      </c>
      <c r="E1727" s="5" t="s">
        <v>66</v>
      </c>
      <c r="F1727" s="5" t="s">
        <v>54</v>
      </c>
      <c r="G1727" s="5" t="s">
        <v>55</v>
      </c>
      <c r="H1727" s="5" t="s">
        <v>56</v>
      </c>
      <c r="I1727" s="5" t="s">
        <v>59</v>
      </c>
      <c r="J1727" s="5">
        <v>349</v>
      </c>
      <c r="K1727" s="5">
        <v>499.07</v>
      </c>
    </row>
    <row r="1728" spans="1:11" ht="22.8" customHeight="1" x14ac:dyDescent="0.3">
      <c r="A1728" s="5" t="s">
        <v>58</v>
      </c>
      <c r="B1728" s="5">
        <v>2022</v>
      </c>
      <c r="C1728" s="5" t="s">
        <v>34</v>
      </c>
      <c r="D1728" s="5" t="s">
        <v>52</v>
      </c>
      <c r="E1728" s="5" t="s">
        <v>66</v>
      </c>
      <c r="F1728" s="5" t="s">
        <v>54</v>
      </c>
      <c r="G1728" s="5" t="s">
        <v>55</v>
      </c>
      <c r="H1728" s="5" t="s">
        <v>56</v>
      </c>
      <c r="I1728" s="5" t="s">
        <v>59</v>
      </c>
      <c r="J1728" s="5">
        <v>151</v>
      </c>
      <c r="K1728" s="5">
        <v>215.93</v>
      </c>
    </row>
    <row r="1729" spans="1:11" ht="22.8" customHeight="1" x14ac:dyDescent="0.3">
      <c r="A1729" s="5" t="s">
        <v>60</v>
      </c>
      <c r="B1729" s="5">
        <v>2022</v>
      </c>
      <c r="C1729" s="5" t="s">
        <v>34</v>
      </c>
      <c r="D1729" s="5" t="s">
        <v>52</v>
      </c>
      <c r="E1729" s="5" t="s">
        <v>66</v>
      </c>
      <c r="F1729" s="5" t="s">
        <v>54</v>
      </c>
      <c r="G1729" s="5" t="s">
        <v>55</v>
      </c>
      <c r="H1729" s="5" t="s">
        <v>56</v>
      </c>
      <c r="I1729" s="5" t="s">
        <v>59</v>
      </c>
      <c r="J1729" s="5">
        <v>347</v>
      </c>
      <c r="K1729" s="5">
        <v>496.21000000000004</v>
      </c>
    </row>
    <row r="1730" spans="1:11" ht="22.8" customHeight="1" x14ac:dyDescent="0.3">
      <c r="A1730" s="5" t="s">
        <v>58</v>
      </c>
      <c r="B1730" s="5">
        <v>2022</v>
      </c>
      <c r="C1730" s="5" t="s">
        <v>34</v>
      </c>
      <c r="D1730" s="5" t="s">
        <v>52</v>
      </c>
      <c r="E1730" s="5" t="s">
        <v>66</v>
      </c>
      <c r="F1730" s="5" t="s">
        <v>54</v>
      </c>
      <c r="G1730" s="5" t="s">
        <v>55</v>
      </c>
      <c r="H1730" s="5" t="s">
        <v>56</v>
      </c>
      <c r="I1730" s="5" t="s">
        <v>59</v>
      </c>
      <c r="J1730" s="5">
        <v>149</v>
      </c>
      <c r="K1730" s="5">
        <v>213.07</v>
      </c>
    </row>
    <row r="1731" spans="1:11" ht="22.8" customHeight="1" x14ac:dyDescent="0.3">
      <c r="A1731" s="5" t="s">
        <v>60</v>
      </c>
      <c r="B1731" s="5">
        <v>2022</v>
      </c>
      <c r="C1731" s="5" t="s">
        <v>40</v>
      </c>
      <c r="D1731" s="5" t="s">
        <v>52</v>
      </c>
      <c r="E1731" s="5" t="s">
        <v>66</v>
      </c>
      <c r="F1731" s="5" t="s">
        <v>54</v>
      </c>
      <c r="G1731" s="5" t="s">
        <v>55</v>
      </c>
      <c r="H1731" s="5" t="s">
        <v>56</v>
      </c>
      <c r="I1731" s="5" t="s">
        <v>59</v>
      </c>
      <c r="J1731" s="5">
        <v>146</v>
      </c>
      <c r="K1731" s="5">
        <v>208.78</v>
      </c>
    </row>
    <row r="1732" spans="1:11" ht="22.8" customHeight="1" x14ac:dyDescent="0.3">
      <c r="A1732" s="5" t="s">
        <v>62</v>
      </c>
      <c r="B1732" s="5">
        <v>2022</v>
      </c>
      <c r="C1732" s="5" t="s">
        <v>40</v>
      </c>
      <c r="D1732" s="5" t="s">
        <v>52</v>
      </c>
      <c r="E1732" s="5" t="s">
        <v>66</v>
      </c>
      <c r="F1732" s="5" t="s">
        <v>54</v>
      </c>
      <c r="G1732" s="5" t="s">
        <v>55</v>
      </c>
      <c r="H1732" s="5" t="s">
        <v>56</v>
      </c>
      <c r="I1732" s="5" t="s">
        <v>59</v>
      </c>
      <c r="J1732" s="5">
        <v>314</v>
      </c>
      <c r="K1732" s="5">
        <v>449.02</v>
      </c>
    </row>
    <row r="1733" spans="1:11" ht="22.8" customHeight="1" x14ac:dyDescent="0.3">
      <c r="A1733" s="5" t="s">
        <v>51</v>
      </c>
      <c r="B1733" s="5">
        <v>2022</v>
      </c>
      <c r="C1733" s="5" t="s">
        <v>40</v>
      </c>
      <c r="D1733" s="5" t="s">
        <v>52</v>
      </c>
      <c r="E1733" s="5" t="s">
        <v>66</v>
      </c>
      <c r="F1733" s="5" t="s">
        <v>54</v>
      </c>
      <c r="G1733" s="5" t="s">
        <v>55</v>
      </c>
      <c r="H1733" s="5" t="s">
        <v>56</v>
      </c>
      <c r="I1733" s="5" t="s">
        <v>59</v>
      </c>
      <c r="J1733" s="5">
        <v>362</v>
      </c>
      <c r="K1733" s="5">
        <v>517.66</v>
      </c>
    </row>
    <row r="1734" spans="1:11" ht="22.8" customHeight="1" x14ac:dyDescent="0.3">
      <c r="A1734" s="5" t="s">
        <v>60</v>
      </c>
      <c r="B1734" s="5">
        <v>2022</v>
      </c>
      <c r="C1734" s="5" t="s">
        <v>40</v>
      </c>
      <c r="D1734" s="5" t="s">
        <v>52</v>
      </c>
      <c r="E1734" s="5" t="s">
        <v>66</v>
      </c>
      <c r="F1734" s="5" t="s">
        <v>54</v>
      </c>
      <c r="G1734" s="5" t="s">
        <v>55</v>
      </c>
      <c r="H1734" s="5" t="s">
        <v>56</v>
      </c>
      <c r="I1734" s="5" t="s">
        <v>59</v>
      </c>
      <c r="J1734" s="5">
        <v>142</v>
      </c>
      <c r="K1734" s="5">
        <v>203.06</v>
      </c>
    </row>
    <row r="1735" spans="1:11" ht="22.8" customHeight="1" x14ac:dyDescent="0.3">
      <c r="A1735" s="5" t="s">
        <v>51</v>
      </c>
      <c r="B1735" s="5">
        <v>2022</v>
      </c>
      <c r="C1735" s="5" t="s">
        <v>40</v>
      </c>
      <c r="D1735" s="5" t="s">
        <v>52</v>
      </c>
      <c r="E1735" s="5" t="s">
        <v>66</v>
      </c>
      <c r="F1735" s="5" t="s">
        <v>54</v>
      </c>
      <c r="G1735" s="5" t="s">
        <v>55</v>
      </c>
      <c r="H1735" s="5" t="s">
        <v>56</v>
      </c>
      <c r="I1735" s="5" t="s">
        <v>59</v>
      </c>
      <c r="J1735" s="5">
        <v>316</v>
      </c>
      <c r="K1735" s="5">
        <v>451.88</v>
      </c>
    </row>
    <row r="1736" spans="1:11" ht="22.8" customHeight="1" x14ac:dyDescent="0.3">
      <c r="A1736" s="5" t="s">
        <v>58</v>
      </c>
      <c r="B1736" s="5">
        <v>2022</v>
      </c>
      <c r="C1736" s="5" t="s">
        <v>40</v>
      </c>
      <c r="D1736" s="5" t="s">
        <v>52</v>
      </c>
      <c r="E1736" s="5" t="s">
        <v>66</v>
      </c>
      <c r="F1736" s="5" t="s">
        <v>54</v>
      </c>
      <c r="G1736" s="5" t="s">
        <v>55</v>
      </c>
      <c r="H1736" s="5" t="s">
        <v>56</v>
      </c>
      <c r="I1736" s="5" t="s">
        <v>59</v>
      </c>
      <c r="J1736" s="5">
        <v>364</v>
      </c>
      <c r="K1736" s="5">
        <v>520.52</v>
      </c>
    </row>
    <row r="1737" spans="1:11" ht="22.8" customHeight="1" x14ac:dyDescent="0.3">
      <c r="A1737" s="5" t="s">
        <v>51</v>
      </c>
      <c r="B1737" s="5">
        <v>2022</v>
      </c>
      <c r="C1737" s="5" t="s">
        <v>40</v>
      </c>
      <c r="D1737" s="5" t="s">
        <v>52</v>
      </c>
      <c r="E1737" s="5" t="s">
        <v>66</v>
      </c>
      <c r="F1737" s="5" t="s">
        <v>54</v>
      </c>
      <c r="G1737" s="5" t="s">
        <v>55</v>
      </c>
      <c r="H1737" s="5" t="s">
        <v>56</v>
      </c>
      <c r="I1737" s="5" t="s">
        <v>59</v>
      </c>
      <c r="J1737" s="5">
        <v>144</v>
      </c>
      <c r="K1737" s="5">
        <v>205.92000000000002</v>
      </c>
    </row>
    <row r="1738" spans="1:11" ht="22.8" customHeight="1" x14ac:dyDescent="0.3">
      <c r="A1738" s="5" t="s">
        <v>60</v>
      </c>
      <c r="B1738" s="5">
        <v>2022</v>
      </c>
      <c r="C1738" s="5" t="s">
        <v>40</v>
      </c>
      <c r="D1738" s="5" t="s">
        <v>52</v>
      </c>
      <c r="E1738" s="5" t="s">
        <v>66</v>
      </c>
      <c r="F1738" s="5" t="s">
        <v>54</v>
      </c>
      <c r="G1738" s="5" t="s">
        <v>55</v>
      </c>
      <c r="H1738" s="5" t="s">
        <v>56</v>
      </c>
      <c r="I1738" s="5" t="s">
        <v>59</v>
      </c>
      <c r="J1738" s="5">
        <v>704</v>
      </c>
      <c r="K1738" s="5">
        <v>1006.72</v>
      </c>
    </row>
    <row r="1739" spans="1:11" ht="22.8" customHeight="1" x14ac:dyDescent="0.3">
      <c r="A1739" s="5" t="s">
        <v>60</v>
      </c>
      <c r="B1739" s="5">
        <v>2022</v>
      </c>
      <c r="C1739" s="5" t="s">
        <v>40</v>
      </c>
      <c r="D1739" s="5" t="s">
        <v>52</v>
      </c>
      <c r="E1739" s="5" t="s">
        <v>66</v>
      </c>
      <c r="F1739" s="5" t="s">
        <v>54</v>
      </c>
      <c r="G1739" s="5" t="s">
        <v>55</v>
      </c>
      <c r="H1739" s="5" t="s">
        <v>56</v>
      </c>
      <c r="I1739" s="5" t="s">
        <v>59</v>
      </c>
      <c r="J1739" s="5">
        <v>315</v>
      </c>
      <c r="K1739" s="5">
        <v>526.24</v>
      </c>
    </row>
    <row r="1740" spans="1:11" ht="22.8" customHeight="1" x14ac:dyDescent="0.3">
      <c r="A1740" s="5" t="s">
        <v>51</v>
      </c>
      <c r="B1740" s="5">
        <v>2022</v>
      </c>
      <c r="C1740" s="5" t="s">
        <v>40</v>
      </c>
      <c r="D1740" s="5" t="s">
        <v>52</v>
      </c>
      <c r="E1740" s="5" t="s">
        <v>66</v>
      </c>
      <c r="F1740" s="5" t="s">
        <v>54</v>
      </c>
      <c r="G1740" s="5" t="s">
        <v>55</v>
      </c>
      <c r="H1740" s="5" t="s">
        <v>56</v>
      </c>
      <c r="I1740" s="5" t="s">
        <v>59</v>
      </c>
      <c r="J1740" s="5">
        <v>777</v>
      </c>
      <c r="K1740" s="5">
        <v>526.24</v>
      </c>
    </row>
    <row r="1741" spans="1:11" ht="22.8" customHeight="1" x14ac:dyDescent="0.3">
      <c r="A1741" s="5" t="s">
        <v>58</v>
      </c>
      <c r="B1741" s="5">
        <v>2022</v>
      </c>
      <c r="C1741" s="5" t="s">
        <v>40</v>
      </c>
      <c r="D1741" s="5" t="s">
        <v>52</v>
      </c>
      <c r="E1741" s="5" t="s">
        <v>66</v>
      </c>
      <c r="F1741" s="5" t="s">
        <v>54</v>
      </c>
      <c r="G1741" s="5" t="s">
        <v>55</v>
      </c>
      <c r="H1741" s="5" t="s">
        <v>56</v>
      </c>
      <c r="I1741" s="5" t="s">
        <v>59</v>
      </c>
      <c r="J1741" s="5">
        <v>145</v>
      </c>
      <c r="K1741" s="5">
        <v>207.35</v>
      </c>
    </row>
    <row r="1742" spans="1:11" ht="22.8" customHeight="1" x14ac:dyDescent="0.3">
      <c r="A1742" s="5" t="s">
        <v>58</v>
      </c>
      <c r="B1742" s="5">
        <v>2022</v>
      </c>
      <c r="C1742" s="5" t="s">
        <v>40</v>
      </c>
      <c r="D1742" s="5" t="s">
        <v>52</v>
      </c>
      <c r="E1742" s="5" t="s">
        <v>66</v>
      </c>
      <c r="F1742" s="5" t="s">
        <v>54</v>
      </c>
      <c r="G1742" s="5" t="s">
        <v>55</v>
      </c>
      <c r="H1742" s="5" t="s">
        <v>56</v>
      </c>
      <c r="I1742" s="5" t="s">
        <v>59</v>
      </c>
      <c r="J1742" s="5">
        <v>319</v>
      </c>
      <c r="K1742" s="5">
        <v>456.16999999999996</v>
      </c>
    </row>
    <row r="1743" spans="1:11" ht="22.8" customHeight="1" x14ac:dyDescent="0.3">
      <c r="A1743" s="5" t="s">
        <v>60</v>
      </c>
      <c r="B1743" s="5">
        <v>2022</v>
      </c>
      <c r="C1743" s="5" t="s">
        <v>40</v>
      </c>
      <c r="D1743" s="5" t="s">
        <v>52</v>
      </c>
      <c r="E1743" s="5" t="s">
        <v>66</v>
      </c>
      <c r="F1743" s="5" t="s">
        <v>54</v>
      </c>
      <c r="G1743" s="5" t="s">
        <v>55</v>
      </c>
      <c r="H1743" s="5" t="s">
        <v>56</v>
      </c>
      <c r="I1743" s="5" t="s">
        <v>59</v>
      </c>
      <c r="J1743" s="5">
        <v>361</v>
      </c>
      <c r="K1743" s="5">
        <v>516.23</v>
      </c>
    </row>
    <row r="1744" spans="1:11" ht="22.8" customHeight="1" x14ac:dyDescent="0.3">
      <c r="A1744" s="5" t="s">
        <v>51</v>
      </c>
      <c r="B1744" s="5">
        <v>2022</v>
      </c>
      <c r="C1744" s="5" t="s">
        <v>40</v>
      </c>
      <c r="D1744" s="5" t="s">
        <v>52</v>
      </c>
      <c r="E1744" s="5" t="s">
        <v>66</v>
      </c>
      <c r="F1744" s="5" t="s">
        <v>54</v>
      </c>
      <c r="G1744" s="5" t="s">
        <v>55</v>
      </c>
      <c r="H1744" s="5" t="s">
        <v>56</v>
      </c>
      <c r="I1744" s="5" t="s">
        <v>59</v>
      </c>
      <c r="J1744" s="5">
        <v>143</v>
      </c>
      <c r="K1744" s="5">
        <v>204.49</v>
      </c>
    </row>
    <row r="1745" spans="1:11" ht="22.8" customHeight="1" x14ac:dyDescent="0.3">
      <c r="A1745" s="5" t="s">
        <v>51</v>
      </c>
      <c r="B1745" s="5">
        <v>2022</v>
      </c>
      <c r="C1745" s="5" t="s">
        <v>40</v>
      </c>
      <c r="D1745" s="5" t="s">
        <v>52</v>
      </c>
      <c r="E1745" s="5" t="s">
        <v>66</v>
      </c>
      <c r="F1745" s="5" t="s">
        <v>54</v>
      </c>
      <c r="G1745" s="5" t="s">
        <v>55</v>
      </c>
      <c r="H1745" s="5" t="s">
        <v>56</v>
      </c>
      <c r="I1745" s="5" t="s">
        <v>59</v>
      </c>
      <c r="J1745" s="5">
        <v>317</v>
      </c>
      <c r="K1745" s="5">
        <v>453.31</v>
      </c>
    </row>
    <row r="1746" spans="1:11" ht="22.8" customHeight="1" x14ac:dyDescent="0.3">
      <c r="A1746" s="5" t="s">
        <v>60</v>
      </c>
      <c r="B1746" s="5">
        <v>2022</v>
      </c>
      <c r="C1746" s="5" t="s">
        <v>40</v>
      </c>
      <c r="D1746" s="5" t="s">
        <v>52</v>
      </c>
      <c r="E1746" s="5" t="s">
        <v>66</v>
      </c>
      <c r="F1746" s="5" t="s">
        <v>54</v>
      </c>
      <c r="G1746" s="5" t="s">
        <v>55</v>
      </c>
      <c r="H1746" s="5" t="s">
        <v>56</v>
      </c>
      <c r="I1746" s="5" t="s">
        <v>59</v>
      </c>
      <c r="J1746" s="5">
        <v>746</v>
      </c>
      <c r="K1746" s="5">
        <v>1066.78</v>
      </c>
    </row>
    <row r="1747" spans="1:11" ht="22.8" customHeight="1" x14ac:dyDescent="0.3">
      <c r="A1747" s="5" t="s">
        <v>58</v>
      </c>
      <c r="B1747" s="5">
        <v>2022</v>
      </c>
      <c r="C1747" s="5" t="s">
        <v>39</v>
      </c>
      <c r="D1747" s="5" t="s">
        <v>52</v>
      </c>
      <c r="E1747" s="5" t="s">
        <v>66</v>
      </c>
      <c r="F1747" s="5" t="s">
        <v>54</v>
      </c>
      <c r="G1747" s="5" t="s">
        <v>55</v>
      </c>
      <c r="H1747" s="5" t="s">
        <v>56</v>
      </c>
      <c r="I1747" s="5" t="s">
        <v>59</v>
      </c>
      <c r="J1747" s="5">
        <v>152</v>
      </c>
      <c r="K1747" s="5">
        <v>217.36</v>
      </c>
    </row>
    <row r="1748" spans="1:11" ht="22.8" customHeight="1" x14ac:dyDescent="0.3">
      <c r="A1748" s="5" t="s">
        <v>61</v>
      </c>
      <c r="B1748" s="5">
        <v>2022</v>
      </c>
      <c r="C1748" s="5" t="s">
        <v>39</v>
      </c>
      <c r="D1748" s="5" t="s">
        <v>52</v>
      </c>
      <c r="E1748" s="5" t="s">
        <v>66</v>
      </c>
      <c r="F1748" s="5" t="s">
        <v>54</v>
      </c>
      <c r="G1748" s="5" t="s">
        <v>55</v>
      </c>
      <c r="H1748" s="5" t="s">
        <v>56</v>
      </c>
      <c r="I1748" s="5" t="s">
        <v>59</v>
      </c>
      <c r="J1748" s="5">
        <v>320</v>
      </c>
      <c r="K1748" s="5">
        <v>457.6</v>
      </c>
    </row>
    <row r="1749" spans="1:11" ht="22.8" customHeight="1" x14ac:dyDescent="0.3">
      <c r="A1749" s="5" t="s">
        <v>60</v>
      </c>
      <c r="B1749" s="5">
        <v>2022</v>
      </c>
      <c r="C1749" s="5" t="s">
        <v>39</v>
      </c>
      <c r="D1749" s="5" t="s">
        <v>52</v>
      </c>
      <c r="E1749" s="5" t="s">
        <v>66</v>
      </c>
      <c r="F1749" s="5" t="s">
        <v>54</v>
      </c>
      <c r="G1749" s="5" t="s">
        <v>55</v>
      </c>
      <c r="H1749" s="5" t="s">
        <v>56</v>
      </c>
      <c r="I1749" s="5" t="s">
        <v>59</v>
      </c>
      <c r="J1749" s="5">
        <v>368</v>
      </c>
      <c r="K1749" s="5">
        <v>526.24</v>
      </c>
    </row>
    <row r="1750" spans="1:11" ht="22.8" customHeight="1" x14ac:dyDescent="0.3">
      <c r="A1750" s="5" t="s">
        <v>51</v>
      </c>
      <c r="B1750" s="5">
        <v>2022</v>
      </c>
      <c r="C1750" s="5" t="s">
        <v>39</v>
      </c>
      <c r="D1750" s="5" t="s">
        <v>52</v>
      </c>
      <c r="E1750" s="5" t="s">
        <v>66</v>
      </c>
      <c r="F1750" s="5" t="s">
        <v>54</v>
      </c>
      <c r="G1750" s="5" t="s">
        <v>55</v>
      </c>
      <c r="H1750" s="5" t="s">
        <v>56</v>
      </c>
      <c r="I1750" s="5" t="s">
        <v>59</v>
      </c>
      <c r="J1750" s="5">
        <v>148</v>
      </c>
      <c r="K1750" s="5">
        <v>211.64</v>
      </c>
    </row>
    <row r="1751" spans="1:11" ht="22.8" customHeight="1" x14ac:dyDescent="0.3">
      <c r="A1751" s="5" t="s">
        <v>51</v>
      </c>
      <c r="B1751" s="5">
        <v>2022</v>
      </c>
      <c r="C1751" s="5" t="s">
        <v>39</v>
      </c>
      <c r="D1751" s="5" t="s">
        <v>52</v>
      </c>
      <c r="E1751" s="5" t="s">
        <v>66</v>
      </c>
      <c r="F1751" s="5" t="s">
        <v>54</v>
      </c>
      <c r="G1751" s="5" t="s">
        <v>55</v>
      </c>
      <c r="H1751" s="5" t="s">
        <v>56</v>
      </c>
      <c r="I1751" s="5" t="s">
        <v>59</v>
      </c>
      <c r="J1751" s="5">
        <v>322</v>
      </c>
      <c r="K1751" s="5">
        <v>460.46000000000004</v>
      </c>
    </row>
    <row r="1752" spans="1:11" ht="22.8" customHeight="1" x14ac:dyDescent="0.3">
      <c r="A1752" s="5" t="s">
        <v>58</v>
      </c>
      <c r="B1752" s="5">
        <v>2022</v>
      </c>
      <c r="C1752" s="5" t="s">
        <v>39</v>
      </c>
      <c r="D1752" s="5" t="s">
        <v>52</v>
      </c>
      <c r="E1752" s="5" t="s">
        <v>66</v>
      </c>
      <c r="F1752" s="5" t="s">
        <v>54</v>
      </c>
      <c r="G1752" s="5" t="s">
        <v>55</v>
      </c>
      <c r="H1752" s="5" t="s">
        <v>56</v>
      </c>
      <c r="I1752" s="5" t="s">
        <v>59</v>
      </c>
      <c r="J1752" s="5">
        <v>370</v>
      </c>
      <c r="K1752" s="5">
        <v>529.1</v>
      </c>
    </row>
    <row r="1753" spans="1:11" ht="22.8" customHeight="1" x14ac:dyDescent="0.3">
      <c r="A1753" s="5" t="s">
        <v>51</v>
      </c>
      <c r="B1753" s="5">
        <v>2022</v>
      </c>
      <c r="C1753" s="5" t="s">
        <v>39</v>
      </c>
      <c r="D1753" s="5" t="s">
        <v>52</v>
      </c>
      <c r="E1753" s="5" t="s">
        <v>66</v>
      </c>
      <c r="F1753" s="5" t="s">
        <v>54</v>
      </c>
      <c r="G1753" s="5" t="s">
        <v>55</v>
      </c>
      <c r="H1753" s="5" t="s">
        <v>56</v>
      </c>
      <c r="I1753" s="5" t="s">
        <v>59</v>
      </c>
      <c r="J1753" s="5">
        <v>150</v>
      </c>
      <c r="K1753" s="5">
        <v>214.5</v>
      </c>
    </row>
    <row r="1754" spans="1:11" ht="22.8" customHeight="1" x14ac:dyDescent="0.3">
      <c r="A1754" s="5" t="s">
        <v>60</v>
      </c>
      <c r="B1754" s="5">
        <v>2022</v>
      </c>
      <c r="C1754" s="5" t="s">
        <v>39</v>
      </c>
      <c r="D1754" s="5" t="s">
        <v>52</v>
      </c>
      <c r="E1754" s="5" t="s">
        <v>66</v>
      </c>
      <c r="F1754" s="5" t="s">
        <v>54</v>
      </c>
      <c r="G1754" s="5" t="s">
        <v>55</v>
      </c>
      <c r="H1754" s="5" t="s">
        <v>56</v>
      </c>
      <c r="I1754" s="5" t="s">
        <v>59</v>
      </c>
      <c r="J1754" s="5">
        <v>703</v>
      </c>
      <c r="K1754" s="5">
        <v>1005.29</v>
      </c>
    </row>
    <row r="1755" spans="1:11" ht="22.8" customHeight="1" x14ac:dyDescent="0.3">
      <c r="A1755" s="5" t="s">
        <v>62</v>
      </c>
      <c r="B1755" s="5">
        <v>2022</v>
      </c>
      <c r="C1755" s="5" t="s">
        <v>39</v>
      </c>
      <c r="D1755" s="5" t="s">
        <v>52</v>
      </c>
      <c r="E1755" s="5" t="s">
        <v>66</v>
      </c>
      <c r="F1755" s="5" t="s">
        <v>54</v>
      </c>
      <c r="G1755" s="5" t="s">
        <v>55</v>
      </c>
      <c r="H1755" s="5" t="s">
        <v>56</v>
      </c>
      <c r="I1755" s="5" t="s">
        <v>59</v>
      </c>
      <c r="J1755" s="5">
        <v>737</v>
      </c>
      <c r="K1755" s="5">
        <v>1053.9099999999999</v>
      </c>
    </row>
    <row r="1756" spans="1:11" ht="22.8" customHeight="1" x14ac:dyDescent="0.3">
      <c r="A1756" s="5" t="s">
        <v>62</v>
      </c>
      <c r="B1756" s="5">
        <v>2022</v>
      </c>
      <c r="C1756" s="5" t="s">
        <v>39</v>
      </c>
      <c r="D1756" s="5" t="s">
        <v>52</v>
      </c>
      <c r="E1756" s="5" t="s">
        <v>66</v>
      </c>
      <c r="F1756" s="5" t="s">
        <v>54</v>
      </c>
      <c r="G1756" s="5" t="s">
        <v>55</v>
      </c>
      <c r="H1756" s="5" t="s">
        <v>56</v>
      </c>
      <c r="I1756" s="5" t="s">
        <v>59</v>
      </c>
      <c r="J1756" s="5">
        <v>147</v>
      </c>
      <c r="K1756" s="5">
        <v>210.21</v>
      </c>
    </row>
    <row r="1757" spans="1:11" ht="22.8" customHeight="1" x14ac:dyDescent="0.3">
      <c r="A1757" s="5" t="s">
        <v>58</v>
      </c>
      <c r="B1757" s="5">
        <v>2022</v>
      </c>
      <c r="C1757" s="5" t="s">
        <v>39</v>
      </c>
      <c r="D1757" s="5" t="s">
        <v>52</v>
      </c>
      <c r="E1757" s="5" t="s">
        <v>66</v>
      </c>
      <c r="F1757" s="5" t="s">
        <v>54</v>
      </c>
      <c r="G1757" s="5" t="s">
        <v>55</v>
      </c>
      <c r="H1757" s="5" t="s">
        <v>56</v>
      </c>
      <c r="I1757" s="5" t="s">
        <v>59</v>
      </c>
      <c r="J1757" s="5">
        <v>321</v>
      </c>
      <c r="K1757" s="5">
        <v>526.24</v>
      </c>
    </row>
    <row r="1758" spans="1:11" ht="22.8" customHeight="1" x14ac:dyDescent="0.3">
      <c r="A1758" s="5" t="s">
        <v>51</v>
      </c>
      <c r="B1758" s="5">
        <v>2022</v>
      </c>
      <c r="C1758" s="5" t="s">
        <v>39</v>
      </c>
      <c r="D1758" s="5" t="s">
        <v>52</v>
      </c>
      <c r="E1758" s="5" t="s">
        <v>66</v>
      </c>
      <c r="F1758" s="5" t="s">
        <v>54</v>
      </c>
      <c r="G1758" s="5" t="s">
        <v>55</v>
      </c>
      <c r="H1758" s="5" t="s">
        <v>56</v>
      </c>
      <c r="I1758" s="5" t="s">
        <v>59</v>
      </c>
      <c r="J1758" s="5">
        <v>776</v>
      </c>
      <c r="K1758" s="5">
        <v>526.24</v>
      </c>
    </row>
    <row r="1759" spans="1:11" ht="22.8" customHeight="1" x14ac:dyDescent="0.3">
      <c r="A1759" s="5" t="s">
        <v>58</v>
      </c>
      <c r="B1759" s="5">
        <v>2022</v>
      </c>
      <c r="C1759" s="5" t="s">
        <v>39</v>
      </c>
      <c r="D1759" s="5" t="s">
        <v>52</v>
      </c>
      <c r="E1759" s="5" t="s">
        <v>66</v>
      </c>
      <c r="F1759" s="5" t="s">
        <v>54</v>
      </c>
      <c r="G1759" s="5" t="s">
        <v>55</v>
      </c>
      <c r="H1759" s="5" t="s">
        <v>56</v>
      </c>
      <c r="I1759" s="5" t="s">
        <v>59</v>
      </c>
      <c r="J1759" s="5">
        <v>151</v>
      </c>
      <c r="K1759" s="5">
        <v>215.93</v>
      </c>
    </row>
    <row r="1760" spans="1:11" ht="22.8" customHeight="1" x14ac:dyDescent="0.3">
      <c r="A1760" s="5" t="s">
        <v>51</v>
      </c>
      <c r="B1760" s="5">
        <v>2022</v>
      </c>
      <c r="C1760" s="5" t="s">
        <v>39</v>
      </c>
      <c r="D1760" s="5" t="s">
        <v>52</v>
      </c>
      <c r="E1760" s="5" t="s">
        <v>66</v>
      </c>
      <c r="F1760" s="5" t="s">
        <v>54</v>
      </c>
      <c r="G1760" s="5" t="s">
        <v>55</v>
      </c>
      <c r="H1760" s="5" t="s">
        <v>56</v>
      </c>
      <c r="I1760" s="5" t="s">
        <v>59</v>
      </c>
      <c r="J1760" s="5">
        <v>367</v>
      </c>
      <c r="K1760" s="5">
        <v>524.80999999999995</v>
      </c>
    </row>
    <row r="1761" spans="1:11" ht="22.8" customHeight="1" x14ac:dyDescent="0.3">
      <c r="A1761" s="5" t="s">
        <v>60</v>
      </c>
      <c r="B1761" s="5">
        <v>2022</v>
      </c>
      <c r="C1761" s="5" t="s">
        <v>39</v>
      </c>
      <c r="D1761" s="5" t="s">
        <v>52</v>
      </c>
      <c r="E1761" s="5" t="s">
        <v>66</v>
      </c>
      <c r="F1761" s="5" t="s">
        <v>54</v>
      </c>
      <c r="G1761" s="5" t="s">
        <v>55</v>
      </c>
      <c r="H1761" s="5" t="s">
        <v>56</v>
      </c>
      <c r="I1761" s="5" t="s">
        <v>59</v>
      </c>
      <c r="J1761" s="5">
        <v>149</v>
      </c>
      <c r="K1761" s="5">
        <v>213.07</v>
      </c>
    </row>
    <row r="1762" spans="1:11" ht="22.8" customHeight="1" x14ac:dyDescent="0.3">
      <c r="A1762" s="5" t="s">
        <v>60</v>
      </c>
      <c r="B1762" s="5">
        <v>2022</v>
      </c>
      <c r="C1762" s="5" t="s">
        <v>39</v>
      </c>
      <c r="D1762" s="5" t="s">
        <v>52</v>
      </c>
      <c r="E1762" s="5" t="s">
        <v>66</v>
      </c>
      <c r="F1762" s="5" t="s">
        <v>54</v>
      </c>
      <c r="G1762" s="5" t="s">
        <v>55</v>
      </c>
      <c r="H1762" s="5" t="s">
        <v>56</v>
      </c>
      <c r="I1762" s="5" t="s">
        <v>59</v>
      </c>
      <c r="J1762" s="5">
        <v>323</v>
      </c>
      <c r="K1762" s="5">
        <v>461.89</v>
      </c>
    </row>
    <row r="1763" spans="1:11" ht="22.8" customHeight="1" x14ac:dyDescent="0.3">
      <c r="A1763" s="5" t="s">
        <v>58</v>
      </c>
      <c r="B1763" s="5">
        <v>2022</v>
      </c>
      <c r="C1763" s="5" t="s">
        <v>39</v>
      </c>
      <c r="D1763" s="5" t="s">
        <v>52</v>
      </c>
      <c r="E1763" s="5" t="s">
        <v>66</v>
      </c>
      <c r="F1763" s="5" t="s">
        <v>54</v>
      </c>
      <c r="G1763" s="5" t="s">
        <v>55</v>
      </c>
      <c r="H1763" s="5" t="s">
        <v>56</v>
      </c>
      <c r="I1763" s="5" t="s">
        <v>59</v>
      </c>
      <c r="J1763" s="5">
        <v>371</v>
      </c>
      <c r="K1763" s="5">
        <v>530.53</v>
      </c>
    </row>
    <row r="1764" spans="1:11" ht="22.8" customHeight="1" x14ac:dyDescent="0.3">
      <c r="A1764" s="5" t="s">
        <v>51</v>
      </c>
      <c r="B1764" s="5">
        <v>2022</v>
      </c>
      <c r="C1764" s="5" t="s">
        <v>38</v>
      </c>
      <c r="D1764" s="5" t="s">
        <v>52</v>
      </c>
      <c r="E1764" s="5" t="s">
        <v>66</v>
      </c>
      <c r="F1764" s="5" t="s">
        <v>54</v>
      </c>
      <c r="G1764" s="5" t="s">
        <v>55</v>
      </c>
      <c r="H1764" s="5" t="s">
        <v>56</v>
      </c>
      <c r="I1764" s="5" t="s">
        <v>59</v>
      </c>
      <c r="J1764" s="5">
        <v>326</v>
      </c>
      <c r="K1764" s="5">
        <v>443.36</v>
      </c>
    </row>
    <row r="1765" spans="1:11" ht="22.8" customHeight="1" x14ac:dyDescent="0.3">
      <c r="A1765" s="5" t="s">
        <v>61</v>
      </c>
      <c r="B1765" s="5">
        <v>2022</v>
      </c>
      <c r="C1765" s="5" t="s">
        <v>38</v>
      </c>
      <c r="D1765" s="5" t="s">
        <v>52</v>
      </c>
      <c r="E1765" s="5" t="s">
        <v>66</v>
      </c>
      <c r="F1765" s="5" t="s">
        <v>54</v>
      </c>
      <c r="G1765" s="5" t="s">
        <v>55</v>
      </c>
      <c r="H1765" s="5" t="s">
        <v>56</v>
      </c>
      <c r="I1765" s="5" t="s">
        <v>59</v>
      </c>
      <c r="J1765" s="5">
        <v>128</v>
      </c>
      <c r="K1765" s="5">
        <v>183.04</v>
      </c>
    </row>
    <row r="1766" spans="1:11" ht="22.8" customHeight="1" x14ac:dyDescent="0.3">
      <c r="A1766" s="5" t="s">
        <v>51</v>
      </c>
      <c r="B1766" s="5">
        <v>2022</v>
      </c>
      <c r="C1766" s="5" t="s">
        <v>38</v>
      </c>
      <c r="D1766" s="5" t="s">
        <v>52</v>
      </c>
      <c r="E1766" s="5" t="s">
        <v>66</v>
      </c>
      <c r="F1766" s="5" t="s">
        <v>54</v>
      </c>
      <c r="G1766" s="5" t="s">
        <v>55</v>
      </c>
      <c r="H1766" s="5" t="s">
        <v>56</v>
      </c>
      <c r="I1766" s="5" t="s">
        <v>59</v>
      </c>
      <c r="J1766" s="5">
        <v>328</v>
      </c>
      <c r="K1766" s="5">
        <v>469.03999999999996</v>
      </c>
    </row>
    <row r="1767" spans="1:11" ht="22.8" customHeight="1" x14ac:dyDescent="0.3">
      <c r="A1767" s="5" t="s">
        <v>51</v>
      </c>
      <c r="B1767" s="5">
        <v>2022</v>
      </c>
      <c r="C1767" s="5" t="s">
        <v>38</v>
      </c>
      <c r="D1767" s="5" t="s">
        <v>52</v>
      </c>
      <c r="E1767" s="5" t="s">
        <v>66</v>
      </c>
      <c r="F1767" s="5" t="s">
        <v>54</v>
      </c>
      <c r="G1767" s="5" t="s">
        <v>55</v>
      </c>
      <c r="H1767" s="5" t="s">
        <v>56</v>
      </c>
      <c r="I1767" s="5" t="s">
        <v>59</v>
      </c>
      <c r="J1767" s="5">
        <v>130</v>
      </c>
      <c r="K1767" s="5">
        <v>185.9</v>
      </c>
    </row>
    <row r="1768" spans="1:11" ht="22.8" customHeight="1" x14ac:dyDescent="0.3">
      <c r="A1768" s="5" t="s">
        <v>58</v>
      </c>
      <c r="B1768" s="5">
        <v>2022</v>
      </c>
      <c r="C1768" s="5" t="s">
        <v>38</v>
      </c>
      <c r="D1768" s="5" t="s">
        <v>52</v>
      </c>
      <c r="E1768" s="5" t="s">
        <v>66</v>
      </c>
      <c r="F1768" s="5" t="s">
        <v>54</v>
      </c>
      <c r="G1768" s="5" t="s">
        <v>55</v>
      </c>
      <c r="H1768" s="5" t="s">
        <v>56</v>
      </c>
      <c r="I1768" s="5" t="s">
        <v>59</v>
      </c>
      <c r="J1768" s="5">
        <v>736</v>
      </c>
      <c r="K1768" s="5">
        <v>1052.48</v>
      </c>
    </row>
    <row r="1769" spans="1:11" ht="22.8" customHeight="1" x14ac:dyDescent="0.3">
      <c r="A1769" s="5" t="s">
        <v>51</v>
      </c>
      <c r="B1769" s="5">
        <v>2022</v>
      </c>
      <c r="C1769" s="5" t="s">
        <v>38</v>
      </c>
      <c r="D1769" s="5" t="s">
        <v>52</v>
      </c>
      <c r="E1769" s="5" t="s">
        <v>66</v>
      </c>
      <c r="F1769" s="5" t="s">
        <v>54</v>
      </c>
      <c r="G1769" s="5" t="s">
        <v>55</v>
      </c>
      <c r="H1769" s="5" t="s">
        <v>56</v>
      </c>
      <c r="I1769" s="5" t="s">
        <v>59</v>
      </c>
      <c r="J1769" s="5">
        <v>327</v>
      </c>
      <c r="K1769" s="5">
        <v>526.24</v>
      </c>
    </row>
    <row r="1770" spans="1:11" ht="22.8" customHeight="1" x14ac:dyDescent="0.3">
      <c r="A1770" s="5" t="s">
        <v>58</v>
      </c>
      <c r="B1770" s="5">
        <v>2022</v>
      </c>
      <c r="C1770" s="5" t="s">
        <v>38</v>
      </c>
      <c r="D1770" s="5" t="s">
        <v>52</v>
      </c>
      <c r="E1770" s="5" t="s">
        <v>66</v>
      </c>
      <c r="F1770" s="5" t="s">
        <v>54</v>
      </c>
      <c r="G1770" s="5" t="s">
        <v>55</v>
      </c>
      <c r="H1770" s="5" t="s">
        <v>56</v>
      </c>
      <c r="I1770" s="5" t="s">
        <v>59</v>
      </c>
      <c r="J1770" s="5">
        <v>775</v>
      </c>
      <c r="K1770" s="5">
        <v>526.24</v>
      </c>
    </row>
    <row r="1771" spans="1:11" ht="22.8" customHeight="1" x14ac:dyDescent="0.3">
      <c r="A1771" s="5" t="s">
        <v>58</v>
      </c>
      <c r="B1771" s="5">
        <v>2022</v>
      </c>
      <c r="C1771" s="5" t="s">
        <v>38</v>
      </c>
      <c r="D1771" s="5" t="s">
        <v>52</v>
      </c>
      <c r="E1771" s="5" t="s">
        <v>66</v>
      </c>
      <c r="F1771" s="5" t="s">
        <v>54</v>
      </c>
      <c r="G1771" s="5" t="s">
        <v>55</v>
      </c>
      <c r="H1771" s="5" t="s">
        <v>56</v>
      </c>
      <c r="I1771" s="5" t="s">
        <v>59</v>
      </c>
      <c r="J1771" s="5">
        <v>325</v>
      </c>
      <c r="K1771" s="5">
        <v>464.75</v>
      </c>
    </row>
    <row r="1772" spans="1:11" ht="22.8" customHeight="1" x14ac:dyDescent="0.3">
      <c r="A1772" s="5" t="s">
        <v>51</v>
      </c>
      <c r="B1772" s="5">
        <v>2022</v>
      </c>
      <c r="C1772" s="5" t="s">
        <v>38</v>
      </c>
      <c r="D1772" s="5" t="s">
        <v>52</v>
      </c>
      <c r="E1772" s="5" t="s">
        <v>66</v>
      </c>
      <c r="F1772" s="5" t="s">
        <v>54</v>
      </c>
      <c r="G1772" s="5" t="s">
        <v>55</v>
      </c>
      <c r="H1772" s="5" t="s">
        <v>56</v>
      </c>
      <c r="I1772" s="5" t="s">
        <v>59</v>
      </c>
      <c r="J1772" s="5">
        <v>127</v>
      </c>
      <c r="K1772" s="5">
        <v>181.61</v>
      </c>
    </row>
    <row r="1773" spans="1:11" ht="22.8" customHeight="1" x14ac:dyDescent="0.3">
      <c r="A1773" s="5" t="s">
        <v>51</v>
      </c>
      <c r="B1773" s="5">
        <v>2022</v>
      </c>
      <c r="C1773" s="5" t="s">
        <v>38</v>
      </c>
      <c r="D1773" s="5" t="s">
        <v>52</v>
      </c>
      <c r="E1773" s="5" t="s">
        <v>66</v>
      </c>
      <c r="F1773" s="5" t="s">
        <v>54</v>
      </c>
      <c r="G1773" s="5" t="s">
        <v>55</v>
      </c>
      <c r="H1773" s="5" t="s">
        <v>56</v>
      </c>
      <c r="I1773" s="5" t="s">
        <v>59</v>
      </c>
      <c r="J1773" s="5">
        <v>329</v>
      </c>
      <c r="K1773" s="5">
        <v>470.47</v>
      </c>
    </row>
    <row r="1774" spans="1:11" ht="22.8" customHeight="1" x14ac:dyDescent="0.3">
      <c r="A1774" s="5" t="s">
        <v>60</v>
      </c>
      <c r="B1774" s="5">
        <v>2022</v>
      </c>
      <c r="C1774" s="5" t="s">
        <v>33</v>
      </c>
      <c r="D1774" s="5" t="s">
        <v>64</v>
      </c>
      <c r="E1774" s="5" t="s">
        <v>53</v>
      </c>
      <c r="F1774" s="5" t="s">
        <v>54</v>
      </c>
      <c r="G1774" s="5" t="s">
        <v>55</v>
      </c>
      <c r="H1774" s="5" t="s">
        <v>56</v>
      </c>
      <c r="I1774" s="5" t="s">
        <v>59</v>
      </c>
      <c r="J1774" s="5">
        <v>182</v>
      </c>
      <c r="K1774" s="5">
        <v>260.26</v>
      </c>
    </row>
    <row r="1775" spans="1:11" ht="22.8" customHeight="1" x14ac:dyDescent="0.3">
      <c r="A1775" s="5" t="s">
        <v>58</v>
      </c>
      <c r="B1775" s="5">
        <v>2022</v>
      </c>
      <c r="C1775" s="5" t="s">
        <v>33</v>
      </c>
      <c r="D1775" s="5" t="s">
        <v>64</v>
      </c>
      <c r="E1775" s="5" t="s">
        <v>53</v>
      </c>
      <c r="F1775" s="5" t="s">
        <v>54</v>
      </c>
      <c r="G1775" s="5" t="s">
        <v>55</v>
      </c>
      <c r="H1775" s="5" t="s">
        <v>56</v>
      </c>
      <c r="I1775" s="5" t="s">
        <v>59</v>
      </c>
      <c r="J1775" s="5">
        <v>176</v>
      </c>
      <c r="K1775" s="5">
        <v>251.68</v>
      </c>
    </row>
    <row r="1776" spans="1:11" ht="22.8" customHeight="1" x14ac:dyDescent="0.3">
      <c r="A1776" s="5" t="s">
        <v>51</v>
      </c>
      <c r="B1776" s="5">
        <v>2022</v>
      </c>
      <c r="C1776" s="5" t="s">
        <v>33</v>
      </c>
      <c r="D1776" s="5" t="s">
        <v>64</v>
      </c>
      <c r="E1776" s="5" t="s">
        <v>53</v>
      </c>
      <c r="F1776" s="5" t="s">
        <v>54</v>
      </c>
      <c r="G1776" s="5" t="s">
        <v>55</v>
      </c>
      <c r="H1776" s="5" t="s">
        <v>56</v>
      </c>
      <c r="I1776" s="5" t="s">
        <v>57</v>
      </c>
      <c r="J1776" s="5">
        <v>200</v>
      </c>
      <c r="K1776" s="5">
        <v>286</v>
      </c>
    </row>
    <row r="1777" spans="1:11" ht="22.8" customHeight="1" x14ac:dyDescent="0.3">
      <c r="A1777" s="5" t="s">
        <v>58</v>
      </c>
      <c r="B1777" s="5">
        <v>2022</v>
      </c>
      <c r="C1777" s="5" t="s">
        <v>33</v>
      </c>
      <c r="D1777" s="5" t="s">
        <v>64</v>
      </c>
      <c r="E1777" s="5" t="s">
        <v>53</v>
      </c>
      <c r="F1777" s="5" t="s">
        <v>54</v>
      </c>
      <c r="G1777" s="5" t="s">
        <v>55</v>
      </c>
      <c r="H1777" s="5" t="s">
        <v>56</v>
      </c>
      <c r="I1777" s="5" t="s">
        <v>57</v>
      </c>
      <c r="J1777" s="5">
        <v>248</v>
      </c>
      <c r="K1777" s="5">
        <v>354.64</v>
      </c>
    </row>
    <row r="1778" spans="1:11" ht="22.8" customHeight="1" x14ac:dyDescent="0.3">
      <c r="A1778" s="5" t="s">
        <v>51</v>
      </c>
      <c r="B1778" s="5">
        <v>2022</v>
      </c>
      <c r="C1778" s="5" t="s">
        <v>33</v>
      </c>
      <c r="D1778" s="5" t="s">
        <v>64</v>
      </c>
      <c r="E1778" s="5" t="s">
        <v>53</v>
      </c>
      <c r="F1778" s="5" t="s">
        <v>54</v>
      </c>
      <c r="G1778" s="5" t="s">
        <v>55</v>
      </c>
      <c r="H1778" s="5" t="s">
        <v>56</v>
      </c>
      <c r="I1778" s="5" t="s">
        <v>57</v>
      </c>
      <c r="J1778" s="5">
        <v>184</v>
      </c>
      <c r="K1778" s="5">
        <v>263.12</v>
      </c>
    </row>
    <row r="1779" spans="1:11" ht="22.8" customHeight="1" x14ac:dyDescent="0.3">
      <c r="A1779" s="5" t="s">
        <v>51</v>
      </c>
      <c r="B1779" s="5">
        <v>2022</v>
      </c>
      <c r="C1779" s="5" t="s">
        <v>33</v>
      </c>
      <c r="D1779" s="5" t="s">
        <v>64</v>
      </c>
      <c r="E1779" s="5" t="s">
        <v>53</v>
      </c>
      <c r="F1779" s="5" t="s">
        <v>54</v>
      </c>
      <c r="G1779" s="5" t="s">
        <v>55</v>
      </c>
      <c r="H1779" s="5" t="s">
        <v>56</v>
      </c>
      <c r="I1779" s="5" t="s">
        <v>57</v>
      </c>
      <c r="J1779" s="5">
        <v>178</v>
      </c>
      <c r="K1779" s="5">
        <v>254.54</v>
      </c>
    </row>
    <row r="1780" spans="1:11" ht="22.8" customHeight="1" x14ac:dyDescent="0.3">
      <c r="A1780" s="5" t="s">
        <v>58</v>
      </c>
      <c r="B1780" s="5">
        <v>2022</v>
      </c>
      <c r="C1780" s="5" t="s">
        <v>33</v>
      </c>
      <c r="D1780" s="5" t="s">
        <v>64</v>
      </c>
      <c r="E1780" s="5" t="s">
        <v>53</v>
      </c>
      <c r="F1780" s="5" t="s">
        <v>54</v>
      </c>
      <c r="G1780" s="5" t="s">
        <v>55</v>
      </c>
      <c r="H1780" s="5" t="s">
        <v>56</v>
      </c>
      <c r="I1780" s="5" t="s">
        <v>57</v>
      </c>
      <c r="J1780" s="5">
        <v>172</v>
      </c>
      <c r="K1780" s="5">
        <v>245.95999999999998</v>
      </c>
    </row>
    <row r="1781" spans="1:11" ht="22.8" customHeight="1" x14ac:dyDescent="0.3">
      <c r="A1781" s="5" t="s">
        <v>51</v>
      </c>
      <c r="B1781" s="5">
        <v>2022</v>
      </c>
      <c r="C1781" s="5" t="s">
        <v>33</v>
      </c>
      <c r="D1781" s="5" t="s">
        <v>64</v>
      </c>
      <c r="E1781" s="5" t="s">
        <v>53</v>
      </c>
      <c r="F1781" s="5" t="s">
        <v>54</v>
      </c>
      <c r="G1781" s="5" t="s">
        <v>55</v>
      </c>
      <c r="H1781" s="5" t="s">
        <v>56</v>
      </c>
      <c r="I1781" s="5" t="s">
        <v>57</v>
      </c>
      <c r="J1781" s="5">
        <v>202</v>
      </c>
      <c r="K1781" s="5">
        <v>526.24</v>
      </c>
    </row>
    <row r="1782" spans="1:11" ht="22.8" customHeight="1" x14ac:dyDescent="0.3">
      <c r="A1782" s="5" t="s">
        <v>58</v>
      </c>
      <c r="B1782" s="5">
        <v>2022</v>
      </c>
      <c r="C1782" s="5" t="s">
        <v>33</v>
      </c>
      <c r="D1782" s="5" t="s">
        <v>64</v>
      </c>
      <c r="E1782" s="5" t="s">
        <v>53</v>
      </c>
      <c r="F1782" s="5" t="s">
        <v>54</v>
      </c>
      <c r="G1782" s="5" t="s">
        <v>55</v>
      </c>
      <c r="H1782" s="5" t="s">
        <v>56</v>
      </c>
      <c r="I1782" s="5" t="s">
        <v>57</v>
      </c>
      <c r="J1782" s="5">
        <v>250</v>
      </c>
      <c r="K1782" s="5">
        <v>526.24</v>
      </c>
    </row>
    <row r="1783" spans="1:11" ht="22.8" customHeight="1" x14ac:dyDescent="0.3">
      <c r="A1783" s="5" t="s">
        <v>61</v>
      </c>
      <c r="B1783" s="5">
        <v>2022</v>
      </c>
      <c r="C1783" s="5" t="s">
        <v>33</v>
      </c>
      <c r="D1783" s="5" t="s">
        <v>64</v>
      </c>
      <c r="E1783" s="5" t="s">
        <v>53</v>
      </c>
      <c r="F1783" s="5" t="s">
        <v>54</v>
      </c>
      <c r="G1783" s="5" t="s">
        <v>55</v>
      </c>
      <c r="H1783" s="5" t="s">
        <v>56</v>
      </c>
      <c r="I1783" s="5" t="s">
        <v>57</v>
      </c>
      <c r="J1783" s="5">
        <v>246</v>
      </c>
      <c r="K1783" s="5">
        <v>351.78</v>
      </c>
    </row>
    <row r="1784" spans="1:11" ht="22.8" customHeight="1" x14ac:dyDescent="0.3">
      <c r="A1784" s="5" t="s">
        <v>51</v>
      </c>
      <c r="B1784" s="5">
        <v>2022</v>
      </c>
      <c r="C1784" s="5" t="s">
        <v>33</v>
      </c>
      <c r="D1784" s="5" t="s">
        <v>64</v>
      </c>
      <c r="E1784" s="5" t="s">
        <v>53</v>
      </c>
      <c r="F1784" s="5" t="s">
        <v>54</v>
      </c>
      <c r="G1784" s="5" t="s">
        <v>55</v>
      </c>
      <c r="H1784" s="5" t="s">
        <v>56</v>
      </c>
      <c r="I1784" s="5" t="s">
        <v>57</v>
      </c>
      <c r="J1784" s="5">
        <v>201</v>
      </c>
      <c r="K1784" s="5">
        <v>287.43</v>
      </c>
    </row>
    <row r="1785" spans="1:11" ht="22.8" customHeight="1" x14ac:dyDescent="0.3">
      <c r="A1785" s="5" t="s">
        <v>60</v>
      </c>
      <c r="B1785" s="5">
        <v>2022</v>
      </c>
      <c r="C1785" s="5" t="s">
        <v>33</v>
      </c>
      <c r="D1785" s="5" t="s">
        <v>64</v>
      </c>
      <c r="E1785" s="5" t="s">
        <v>53</v>
      </c>
      <c r="F1785" s="5" t="s">
        <v>54</v>
      </c>
      <c r="G1785" s="5" t="s">
        <v>55</v>
      </c>
      <c r="H1785" s="5" t="s">
        <v>56</v>
      </c>
      <c r="I1785" s="5" t="s">
        <v>57</v>
      </c>
      <c r="J1785" s="5">
        <v>249</v>
      </c>
      <c r="K1785" s="5">
        <v>356.07</v>
      </c>
    </row>
    <row r="1786" spans="1:11" ht="22.8" customHeight="1" x14ac:dyDescent="0.3">
      <c r="A1786" s="5" t="s">
        <v>51</v>
      </c>
      <c r="B1786" s="5">
        <v>2022</v>
      </c>
      <c r="C1786" s="5" t="s">
        <v>33</v>
      </c>
      <c r="D1786" s="5" t="s">
        <v>64</v>
      </c>
      <c r="E1786" s="5" t="s">
        <v>53</v>
      </c>
      <c r="F1786" s="5" t="s">
        <v>54</v>
      </c>
      <c r="G1786" s="5" t="s">
        <v>55</v>
      </c>
      <c r="H1786" s="5" t="s">
        <v>56</v>
      </c>
      <c r="I1786" s="5" t="s">
        <v>57</v>
      </c>
      <c r="J1786" s="5">
        <v>181</v>
      </c>
      <c r="K1786" s="5">
        <v>258.83</v>
      </c>
    </row>
    <row r="1787" spans="1:11" ht="22.8" customHeight="1" x14ac:dyDescent="0.3">
      <c r="A1787" s="5" t="s">
        <v>51</v>
      </c>
      <c r="B1787" s="5">
        <v>2022</v>
      </c>
      <c r="C1787" s="5" t="s">
        <v>33</v>
      </c>
      <c r="D1787" s="5" t="s">
        <v>64</v>
      </c>
      <c r="E1787" s="5" t="s">
        <v>53</v>
      </c>
      <c r="F1787" s="5" t="s">
        <v>54</v>
      </c>
      <c r="G1787" s="5" t="s">
        <v>55</v>
      </c>
      <c r="H1787" s="5" t="s">
        <v>56</v>
      </c>
      <c r="I1787" s="5" t="s">
        <v>57</v>
      </c>
      <c r="J1787" s="5">
        <v>175</v>
      </c>
      <c r="K1787" s="5">
        <v>250.25</v>
      </c>
    </row>
    <row r="1788" spans="1:11" ht="22.8" customHeight="1" x14ac:dyDescent="0.3">
      <c r="A1788" s="5" t="s">
        <v>58</v>
      </c>
      <c r="B1788" s="5">
        <v>2022</v>
      </c>
      <c r="C1788" s="5" t="s">
        <v>33</v>
      </c>
      <c r="D1788" s="5" t="s">
        <v>64</v>
      </c>
      <c r="E1788" s="5" t="s">
        <v>53</v>
      </c>
      <c r="F1788" s="5" t="s">
        <v>54</v>
      </c>
      <c r="G1788" s="5" t="s">
        <v>55</v>
      </c>
      <c r="H1788" s="5" t="s">
        <v>56</v>
      </c>
      <c r="I1788" s="5" t="s">
        <v>57</v>
      </c>
      <c r="J1788" s="5">
        <v>792</v>
      </c>
      <c r="K1788" s="5">
        <v>1132.56</v>
      </c>
    </row>
    <row r="1789" spans="1:11" ht="22.8" customHeight="1" x14ac:dyDescent="0.3">
      <c r="A1789" s="5" t="s">
        <v>58</v>
      </c>
      <c r="B1789" s="5">
        <v>2022</v>
      </c>
      <c r="C1789" s="5" t="s">
        <v>33</v>
      </c>
      <c r="D1789" s="5" t="s">
        <v>64</v>
      </c>
      <c r="E1789" s="5" t="s">
        <v>53</v>
      </c>
      <c r="F1789" s="5" t="s">
        <v>54</v>
      </c>
      <c r="G1789" s="5" t="s">
        <v>55</v>
      </c>
      <c r="H1789" s="5" t="s">
        <v>56</v>
      </c>
      <c r="I1789" s="5" t="s">
        <v>57</v>
      </c>
      <c r="J1789" s="5">
        <v>825</v>
      </c>
      <c r="K1789" s="5">
        <v>1179.75</v>
      </c>
    </row>
    <row r="1790" spans="1:11" ht="22.8" customHeight="1" x14ac:dyDescent="0.3">
      <c r="A1790" s="5" t="s">
        <v>51</v>
      </c>
      <c r="B1790" s="5">
        <v>2022</v>
      </c>
      <c r="C1790" s="5" t="s">
        <v>33</v>
      </c>
      <c r="D1790" s="5" t="s">
        <v>64</v>
      </c>
      <c r="E1790" s="5" t="s">
        <v>53</v>
      </c>
      <c r="F1790" s="5" t="s">
        <v>54</v>
      </c>
      <c r="G1790" s="5" t="s">
        <v>55</v>
      </c>
      <c r="H1790" s="5" t="s">
        <v>56</v>
      </c>
      <c r="I1790" s="5" t="s">
        <v>59</v>
      </c>
      <c r="J1790" s="5">
        <v>185</v>
      </c>
      <c r="K1790" s="5">
        <v>264.55</v>
      </c>
    </row>
    <row r="1791" spans="1:11" ht="22.8" customHeight="1" x14ac:dyDescent="0.3">
      <c r="A1791" s="5" t="s">
        <v>62</v>
      </c>
      <c r="B1791" s="5">
        <v>2022</v>
      </c>
      <c r="C1791" s="5" t="s">
        <v>33</v>
      </c>
      <c r="D1791" s="5" t="s">
        <v>64</v>
      </c>
      <c r="E1791" s="5" t="s">
        <v>53</v>
      </c>
      <c r="F1791" s="5" t="s">
        <v>54</v>
      </c>
      <c r="G1791" s="5" t="s">
        <v>55</v>
      </c>
      <c r="H1791" s="5" t="s">
        <v>56</v>
      </c>
      <c r="I1791" s="5" t="s">
        <v>59</v>
      </c>
      <c r="J1791" s="5">
        <v>179</v>
      </c>
      <c r="K1791" s="5">
        <v>255.97</v>
      </c>
    </row>
    <row r="1792" spans="1:11" ht="22.8" customHeight="1" x14ac:dyDescent="0.3">
      <c r="A1792" s="5" t="s">
        <v>60</v>
      </c>
      <c r="B1792" s="5">
        <v>2022</v>
      </c>
      <c r="C1792" s="5" t="s">
        <v>33</v>
      </c>
      <c r="D1792" s="5" t="s">
        <v>64</v>
      </c>
      <c r="E1792" s="5" t="s">
        <v>53</v>
      </c>
      <c r="F1792" s="5" t="s">
        <v>54</v>
      </c>
      <c r="G1792" s="5" t="s">
        <v>55</v>
      </c>
      <c r="H1792" s="5" t="s">
        <v>56</v>
      </c>
      <c r="I1792" s="5" t="s">
        <v>59</v>
      </c>
      <c r="J1792" s="5">
        <v>173</v>
      </c>
      <c r="K1792" s="5">
        <v>247.39</v>
      </c>
    </row>
    <row r="1793" spans="1:11" ht="22.8" customHeight="1" x14ac:dyDescent="0.3">
      <c r="A1793" s="5" t="s">
        <v>51</v>
      </c>
      <c r="B1793" s="5">
        <v>2022</v>
      </c>
      <c r="C1793" s="5" t="s">
        <v>33</v>
      </c>
      <c r="D1793" s="5" t="s">
        <v>64</v>
      </c>
      <c r="E1793" s="5" t="s">
        <v>53</v>
      </c>
      <c r="F1793" s="5" t="s">
        <v>54</v>
      </c>
      <c r="G1793" s="5" t="s">
        <v>55</v>
      </c>
      <c r="H1793" s="5" t="s">
        <v>56</v>
      </c>
      <c r="I1793" s="5" t="s">
        <v>57</v>
      </c>
      <c r="J1793" s="5">
        <v>203</v>
      </c>
      <c r="K1793" s="5">
        <v>290.28999999999996</v>
      </c>
    </row>
    <row r="1794" spans="1:11" ht="22.8" customHeight="1" x14ac:dyDescent="0.3">
      <c r="A1794" s="5" t="s">
        <v>61</v>
      </c>
      <c r="B1794" s="5">
        <v>2022</v>
      </c>
      <c r="C1794" s="5" t="s">
        <v>37</v>
      </c>
      <c r="D1794" s="5" t="s">
        <v>64</v>
      </c>
      <c r="E1794" s="5" t="s">
        <v>53</v>
      </c>
      <c r="F1794" s="5" t="s">
        <v>54</v>
      </c>
      <c r="G1794" s="5" t="s">
        <v>55</v>
      </c>
      <c r="H1794" s="5" t="s">
        <v>56</v>
      </c>
      <c r="I1794" s="5" t="s">
        <v>59</v>
      </c>
      <c r="J1794" s="5">
        <v>368</v>
      </c>
      <c r="K1794" s="5">
        <v>526.24</v>
      </c>
    </row>
    <row r="1795" spans="1:11" ht="22.8" customHeight="1" x14ac:dyDescent="0.3">
      <c r="A1795" s="5" t="s">
        <v>58</v>
      </c>
      <c r="B1795" s="5">
        <v>2022</v>
      </c>
      <c r="C1795" s="5" t="s">
        <v>37</v>
      </c>
      <c r="D1795" s="5" t="s">
        <v>64</v>
      </c>
      <c r="E1795" s="5" t="s">
        <v>53</v>
      </c>
      <c r="F1795" s="5" t="s">
        <v>54</v>
      </c>
      <c r="G1795" s="5" t="s">
        <v>55</v>
      </c>
      <c r="H1795" s="5" t="s">
        <v>56</v>
      </c>
      <c r="I1795" s="5" t="s">
        <v>59</v>
      </c>
      <c r="J1795" s="5">
        <v>362</v>
      </c>
      <c r="K1795" s="5">
        <v>517.66</v>
      </c>
    </row>
    <row r="1796" spans="1:11" ht="22.8" customHeight="1" x14ac:dyDescent="0.3">
      <c r="A1796" s="5" t="s">
        <v>58</v>
      </c>
      <c r="B1796" s="5">
        <v>2022</v>
      </c>
      <c r="C1796" s="5" t="s">
        <v>37</v>
      </c>
      <c r="D1796" s="5" t="s">
        <v>64</v>
      </c>
      <c r="E1796" s="5" t="s">
        <v>53</v>
      </c>
      <c r="F1796" s="5" t="s">
        <v>54</v>
      </c>
      <c r="G1796" s="5" t="s">
        <v>55</v>
      </c>
      <c r="H1796" s="5" t="s">
        <v>56</v>
      </c>
      <c r="I1796" s="5" t="s">
        <v>59</v>
      </c>
      <c r="J1796" s="5">
        <v>356</v>
      </c>
      <c r="K1796" s="5">
        <v>509.08</v>
      </c>
    </row>
    <row r="1797" spans="1:11" ht="22.8" customHeight="1" x14ac:dyDescent="0.3">
      <c r="A1797" s="5" t="s">
        <v>58</v>
      </c>
      <c r="B1797" s="5">
        <v>2022</v>
      </c>
      <c r="C1797" s="5" t="s">
        <v>37</v>
      </c>
      <c r="D1797" s="5" t="s">
        <v>64</v>
      </c>
      <c r="E1797" s="5" t="s">
        <v>53</v>
      </c>
      <c r="F1797" s="5" t="s">
        <v>54</v>
      </c>
      <c r="G1797" s="5" t="s">
        <v>55</v>
      </c>
      <c r="H1797" s="5" t="s">
        <v>56</v>
      </c>
      <c r="I1797" s="5" t="s">
        <v>57</v>
      </c>
      <c r="J1797" s="5">
        <v>182</v>
      </c>
      <c r="K1797" s="5">
        <v>260.26</v>
      </c>
    </row>
    <row r="1798" spans="1:11" ht="22.8" customHeight="1" x14ac:dyDescent="0.3">
      <c r="A1798" s="5" t="s">
        <v>60</v>
      </c>
      <c r="B1798" s="5">
        <v>2022</v>
      </c>
      <c r="C1798" s="5" t="s">
        <v>37</v>
      </c>
      <c r="D1798" s="5" t="s">
        <v>64</v>
      </c>
      <c r="E1798" s="5" t="s">
        <v>53</v>
      </c>
      <c r="F1798" s="5" t="s">
        <v>54</v>
      </c>
      <c r="G1798" s="5" t="s">
        <v>55</v>
      </c>
      <c r="H1798" s="5" t="s">
        <v>56</v>
      </c>
      <c r="I1798" s="5" t="s">
        <v>57</v>
      </c>
      <c r="J1798" s="5">
        <v>224</v>
      </c>
      <c r="K1798" s="5">
        <v>320.32</v>
      </c>
    </row>
    <row r="1799" spans="1:11" ht="22.8" customHeight="1" x14ac:dyDescent="0.3">
      <c r="A1799" s="5" t="s">
        <v>60</v>
      </c>
      <c r="B1799" s="5">
        <v>2022</v>
      </c>
      <c r="C1799" s="5" t="s">
        <v>37</v>
      </c>
      <c r="D1799" s="5" t="s">
        <v>64</v>
      </c>
      <c r="E1799" s="5" t="s">
        <v>53</v>
      </c>
      <c r="F1799" s="5" t="s">
        <v>54</v>
      </c>
      <c r="G1799" s="5" t="s">
        <v>55</v>
      </c>
      <c r="H1799" s="5" t="s">
        <v>56</v>
      </c>
      <c r="I1799" s="5" t="s">
        <v>57</v>
      </c>
      <c r="J1799" s="5">
        <v>364</v>
      </c>
      <c r="K1799" s="5">
        <v>520.52</v>
      </c>
    </row>
    <row r="1800" spans="1:11" ht="22.8" customHeight="1" x14ac:dyDescent="0.3">
      <c r="A1800" s="5" t="s">
        <v>58</v>
      </c>
      <c r="B1800" s="5">
        <v>2022</v>
      </c>
      <c r="C1800" s="5" t="s">
        <v>37</v>
      </c>
      <c r="D1800" s="5" t="s">
        <v>64</v>
      </c>
      <c r="E1800" s="5" t="s">
        <v>53</v>
      </c>
      <c r="F1800" s="5" t="s">
        <v>54</v>
      </c>
      <c r="G1800" s="5" t="s">
        <v>55</v>
      </c>
      <c r="H1800" s="5" t="s">
        <v>56</v>
      </c>
      <c r="I1800" s="5" t="s">
        <v>57</v>
      </c>
      <c r="J1800" s="5">
        <v>358</v>
      </c>
      <c r="K1800" s="5">
        <v>511.94</v>
      </c>
    </row>
    <row r="1801" spans="1:11" ht="22.8" customHeight="1" x14ac:dyDescent="0.3">
      <c r="A1801" s="5" t="s">
        <v>62</v>
      </c>
      <c r="B1801" s="5">
        <v>2022</v>
      </c>
      <c r="C1801" s="5" t="s">
        <v>37</v>
      </c>
      <c r="D1801" s="5" t="s">
        <v>64</v>
      </c>
      <c r="E1801" s="5" t="s">
        <v>53</v>
      </c>
      <c r="F1801" s="5" t="s">
        <v>54</v>
      </c>
      <c r="G1801" s="5" t="s">
        <v>55</v>
      </c>
      <c r="H1801" s="5" t="s">
        <v>56</v>
      </c>
      <c r="I1801" s="5" t="s">
        <v>57</v>
      </c>
      <c r="J1801" s="5">
        <v>178</v>
      </c>
      <c r="K1801" s="5">
        <v>526.24</v>
      </c>
    </row>
    <row r="1802" spans="1:11" ht="22.8" customHeight="1" x14ac:dyDescent="0.3">
      <c r="A1802" s="5" t="s">
        <v>60</v>
      </c>
      <c r="B1802" s="5">
        <v>2022</v>
      </c>
      <c r="C1802" s="5" t="s">
        <v>37</v>
      </c>
      <c r="D1802" s="5" t="s">
        <v>64</v>
      </c>
      <c r="E1802" s="5" t="s">
        <v>53</v>
      </c>
      <c r="F1802" s="5" t="s">
        <v>54</v>
      </c>
      <c r="G1802" s="5" t="s">
        <v>55</v>
      </c>
      <c r="H1802" s="5" t="s">
        <v>56</v>
      </c>
      <c r="I1802" s="5" t="s">
        <v>57</v>
      </c>
      <c r="J1802" s="5">
        <v>226</v>
      </c>
      <c r="K1802" s="5">
        <v>526.24</v>
      </c>
    </row>
    <row r="1803" spans="1:11" ht="22.8" customHeight="1" x14ac:dyDescent="0.3">
      <c r="A1803" s="5" t="s">
        <v>58</v>
      </c>
      <c r="B1803" s="5">
        <v>2022</v>
      </c>
      <c r="C1803" s="5" t="s">
        <v>37</v>
      </c>
      <c r="D1803" s="5" t="s">
        <v>64</v>
      </c>
      <c r="E1803" s="5" t="s">
        <v>53</v>
      </c>
      <c r="F1803" s="5" t="s">
        <v>54</v>
      </c>
      <c r="G1803" s="5" t="s">
        <v>55</v>
      </c>
      <c r="H1803" s="5" t="s">
        <v>56</v>
      </c>
      <c r="I1803" s="5" t="s">
        <v>57</v>
      </c>
      <c r="J1803" s="5">
        <v>1014</v>
      </c>
      <c r="K1803" s="5">
        <v>1450.02</v>
      </c>
    </row>
    <row r="1804" spans="1:11" ht="22.8" customHeight="1" x14ac:dyDescent="0.3">
      <c r="A1804" s="5" t="s">
        <v>58</v>
      </c>
      <c r="B1804" s="5">
        <v>2022</v>
      </c>
      <c r="C1804" s="5" t="s">
        <v>37</v>
      </c>
      <c r="D1804" s="5" t="s">
        <v>64</v>
      </c>
      <c r="E1804" s="5" t="s">
        <v>53</v>
      </c>
      <c r="F1804" s="5" t="s">
        <v>54</v>
      </c>
      <c r="G1804" s="5" t="s">
        <v>55</v>
      </c>
      <c r="H1804" s="5" t="s">
        <v>56</v>
      </c>
      <c r="I1804" s="5" t="s">
        <v>57</v>
      </c>
      <c r="J1804" s="5">
        <v>228</v>
      </c>
      <c r="K1804" s="5">
        <v>326.03999999999996</v>
      </c>
    </row>
    <row r="1805" spans="1:11" ht="22.8" customHeight="1" x14ac:dyDescent="0.3">
      <c r="A1805" s="5" t="s">
        <v>58</v>
      </c>
      <c r="B1805" s="5">
        <v>2022</v>
      </c>
      <c r="C1805" s="5" t="s">
        <v>37</v>
      </c>
      <c r="D1805" s="5" t="s">
        <v>64</v>
      </c>
      <c r="E1805" s="5" t="s">
        <v>53</v>
      </c>
      <c r="F1805" s="5" t="s">
        <v>54</v>
      </c>
      <c r="G1805" s="5" t="s">
        <v>55</v>
      </c>
      <c r="H1805" s="5" t="s">
        <v>56</v>
      </c>
      <c r="I1805" s="5" t="s">
        <v>57</v>
      </c>
      <c r="J1805" s="5">
        <v>225</v>
      </c>
      <c r="K1805" s="5">
        <v>321.75</v>
      </c>
    </row>
    <row r="1806" spans="1:11" ht="22.8" customHeight="1" x14ac:dyDescent="0.3">
      <c r="A1806" s="5" t="s">
        <v>58</v>
      </c>
      <c r="B1806" s="5">
        <v>2022</v>
      </c>
      <c r="C1806" s="5" t="s">
        <v>37</v>
      </c>
      <c r="D1806" s="5" t="s">
        <v>64</v>
      </c>
      <c r="E1806" s="5" t="s">
        <v>53</v>
      </c>
      <c r="F1806" s="5" t="s">
        <v>54</v>
      </c>
      <c r="G1806" s="5" t="s">
        <v>55</v>
      </c>
      <c r="H1806" s="5" t="s">
        <v>56</v>
      </c>
      <c r="I1806" s="5" t="s">
        <v>57</v>
      </c>
      <c r="J1806" s="5">
        <v>367</v>
      </c>
      <c r="K1806" s="5">
        <v>524.80999999999995</v>
      </c>
    </row>
    <row r="1807" spans="1:11" ht="22.8" customHeight="1" x14ac:dyDescent="0.3">
      <c r="A1807" s="5" t="s">
        <v>58</v>
      </c>
      <c r="B1807" s="5">
        <v>2022</v>
      </c>
      <c r="C1807" s="5" t="s">
        <v>37</v>
      </c>
      <c r="D1807" s="5" t="s">
        <v>64</v>
      </c>
      <c r="E1807" s="5" t="s">
        <v>53</v>
      </c>
      <c r="F1807" s="5" t="s">
        <v>54</v>
      </c>
      <c r="G1807" s="5" t="s">
        <v>55</v>
      </c>
      <c r="H1807" s="5" t="s">
        <v>56</v>
      </c>
      <c r="I1807" s="5" t="s">
        <v>57</v>
      </c>
      <c r="J1807" s="5">
        <v>361</v>
      </c>
      <c r="K1807" s="5">
        <v>516.23</v>
      </c>
    </row>
    <row r="1808" spans="1:11" ht="22.8" customHeight="1" x14ac:dyDescent="0.3">
      <c r="A1808" s="5" t="s">
        <v>62</v>
      </c>
      <c r="B1808" s="5">
        <v>2022</v>
      </c>
      <c r="C1808" s="5" t="s">
        <v>37</v>
      </c>
      <c r="D1808" s="5" t="s">
        <v>64</v>
      </c>
      <c r="E1808" s="5" t="s">
        <v>53</v>
      </c>
      <c r="F1808" s="5" t="s">
        <v>54</v>
      </c>
      <c r="G1808" s="5" t="s">
        <v>55</v>
      </c>
      <c r="H1808" s="5" t="s">
        <v>56</v>
      </c>
      <c r="I1808" s="5" t="s">
        <v>57</v>
      </c>
      <c r="J1808" s="5">
        <v>355</v>
      </c>
      <c r="K1808" s="5">
        <v>507.65</v>
      </c>
    </row>
    <row r="1809" spans="1:11" ht="22.8" customHeight="1" x14ac:dyDescent="0.3">
      <c r="A1809" s="5" t="s">
        <v>60</v>
      </c>
      <c r="B1809" s="5">
        <v>2022</v>
      </c>
      <c r="C1809" s="5" t="s">
        <v>37</v>
      </c>
      <c r="D1809" s="5" t="s">
        <v>64</v>
      </c>
      <c r="E1809" s="5" t="s">
        <v>53</v>
      </c>
      <c r="F1809" s="5" t="s">
        <v>54</v>
      </c>
      <c r="G1809" s="5" t="s">
        <v>55</v>
      </c>
      <c r="H1809" s="5" t="s">
        <v>56</v>
      </c>
      <c r="I1809" s="5" t="s">
        <v>57</v>
      </c>
      <c r="J1809" s="5">
        <v>795</v>
      </c>
      <c r="K1809" s="5">
        <v>1136.8499999999999</v>
      </c>
    </row>
    <row r="1810" spans="1:11" ht="22.8" customHeight="1" x14ac:dyDescent="0.3">
      <c r="A1810" s="5" t="s">
        <v>58</v>
      </c>
      <c r="B1810" s="5">
        <v>2022</v>
      </c>
      <c r="C1810" s="5" t="s">
        <v>37</v>
      </c>
      <c r="D1810" s="5" t="s">
        <v>64</v>
      </c>
      <c r="E1810" s="5" t="s">
        <v>53</v>
      </c>
      <c r="F1810" s="5" t="s">
        <v>54</v>
      </c>
      <c r="G1810" s="5" t="s">
        <v>55</v>
      </c>
      <c r="H1810" s="5" t="s">
        <v>56</v>
      </c>
      <c r="I1810" s="5" t="s">
        <v>57</v>
      </c>
      <c r="J1810" s="5">
        <v>828</v>
      </c>
      <c r="K1810" s="5">
        <v>1184.04</v>
      </c>
    </row>
    <row r="1811" spans="1:11" ht="22.8" customHeight="1" x14ac:dyDescent="0.3">
      <c r="A1811" s="5" t="s">
        <v>51</v>
      </c>
      <c r="B1811" s="5">
        <v>2022</v>
      </c>
      <c r="C1811" s="5" t="s">
        <v>37</v>
      </c>
      <c r="D1811" s="5" t="s">
        <v>64</v>
      </c>
      <c r="E1811" s="5" t="s">
        <v>53</v>
      </c>
      <c r="F1811" s="5" t="s">
        <v>54</v>
      </c>
      <c r="G1811" s="5" t="s">
        <v>55</v>
      </c>
      <c r="H1811" s="5" t="s">
        <v>56</v>
      </c>
      <c r="I1811" s="5" t="s">
        <v>59</v>
      </c>
      <c r="J1811" s="5">
        <v>365</v>
      </c>
      <c r="K1811" s="5">
        <v>521.95000000000005</v>
      </c>
    </row>
    <row r="1812" spans="1:11" ht="22.8" customHeight="1" x14ac:dyDescent="0.3">
      <c r="A1812" s="5" t="s">
        <v>58</v>
      </c>
      <c r="B1812" s="5">
        <v>2022</v>
      </c>
      <c r="C1812" s="5" t="s">
        <v>37</v>
      </c>
      <c r="D1812" s="5" t="s">
        <v>64</v>
      </c>
      <c r="E1812" s="5" t="s">
        <v>53</v>
      </c>
      <c r="F1812" s="5" t="s">
        <v>54</v>
      </c>
      <c r="G1812" s="5" t="s">
        <v>55</v>
      </c>
      <c r="H1812" s="5" t="s">
        <v>56</v>
      </c>
      <c r="I1812" s="5" t="s">
        <v>59</v>
      </c>
      <c r="J1812" s="5">
        <v>359</v>
      </c>
      <c r="K1812" s="5">
        <v>513.37</v>
      </c>
    </row>
    <row r="1813" spans="1:11" ht="22.8" customHeight="1" x14ac:dyDescent="0.3">
      <c r="A1813" s="5" t="s">
        <v>58</v>
      </c>
      <c r="B1813" s="5">
        <v>2022</v>
      </c>
      <c r="C1813" s="5" t="s">
        <v>37</v>
      </c>
      <c r="D1813" s="5" t="s">
        <v>64</v>
      </c>
      <c r="E1813" s="5" t="s">
        <v>53</v>
      </c>
      <c r="F1813" s="5" t="s">
        <v>54</v>
      </c>
      <c r="G1813" s="5" t="s">
        <v>55</v>
      </c>
      <c r="H1813" s="5" t="s">
        <v>56</v>
      </c>
      <c r="I1813" s="5" t="s">
        <v>59</v>
      </c>
      <c r="J1813" s="5">
        <v>353</v>
      </c>
      <c r="K1813" s="5">
        <v>504.78999999999996</v>
      </c>
    </row>
    <row r="1814" spans="1:11" ht="22.8" customHeight="1" x14ac:dyDescent="0.3">
      <c r="A1814" s="5" t="s">
        <v>58</v>
      </c>
      <c r="B1814" s="5">
        <v>2022</v>
      </c>
      <c r="C1814" s="5" t="s">
        <v>37</v>
      </c>
      <c r="D1814" s="5" t="s">
        <v>64</v>
      </c>
      <c r="E1814" s="5" t="s">
        <v>53</v>
      </c>
      <c r="F1814" s="5" t="s">
        <v>54</v>
      </c>
      <c r="G1814" s="5" t="s">
        <v>55</v>
      </c>
      <c r="H1814" s="5" t="s">
        <v>56</v>
      </c>
      <c r="I1814" s="5" t="s">
        <v>57</v>
      </c>
      <c r="J1814" s="5">
        <v>179</v>
      </c>
      <c r="K1814" s="5">
        <v>255.97</v>
      </c>
    </row>
    <row r="1815" spans="1:11" ht="22.8" customHeight="1" x14ac:dyDescent="0.3">
      <c r="A1815" s="5" t="s">
        <v>51</v>
      </c>
      <c r="B1815" s="5">
        <v>2022</v>
      </c>
      <c r="C1815" s="5" t="s">
        <v>37</v>
      </c>
      <c r="D1815" s="5" t="s">
        <v>64</v>
      </c>
      <c r="E1815" s="5" t="s">
        <v>53</v>
      </c>
      <c r="F1815" s="5" t="s">
        <v>54</v>
      </c>
      <c r="G1815" s="5" t="s">
        <v>55</v>
      </c>
      <c r="H1815" s="5" t="s">
        <v>56</v>
      </c>
      <c r="I1815" s="5" t="s">
        <v>57</v>
      </c>
      <c r="J1815" s="5">
        <v>227</v>
      </c>
      <c r="K1815" s="5">
        <v>324.61</v>
      </c>
    </row>
    <row r="1816" spans="1:11" ht="22.8" customHeight="1" x14ac:dyDescent="0.3">
      <c r="A1816" s="5" t="s">
        <v>58</v>
      </c>
      <c r="B1816" s="5">
        <v>2022</v>
      </c>
      <c r="C1816" s="5" t="s">
        <v>41</v>
      </c>
      <c r="D1816" s="5" t="s">
        <v>64</v>
      </c>
      <c r="E1816" s="5" t="s">
        <v>53</v>
      </c>
      <c r="F1816" s="5" t="s">
        <v>54</v>
      </c>
      <c r="G1816" s="5" t="s">
        <v>55</v>
      </c>
      <c r="H1816" s="5" t="s">
        <v>56</v>
      </c>
      <c r="I1816" s="5" t="s">
        <v>59</v>
      </c>
      <c r="J1816" s="5">
        <v>302</v>
      </c>
      <c r="K1816" s="5">
        <v>431.86</v>
      </c>
    </row>
    <row r="1817" spans="1:11" ht="22.8" customHeight="1" x14ac:dyDescent="0.3">
      <c r="A1817" s="5" t="s">
        <v>51</v>
      </c>
      <c r="B1817" s="5">
        <v>2022</v>
      </c>
      <c r="C1817" s="5" t="s">
        <v>41</v>
      </c>
      <c r="D1817" s="5" t="s">
        <v>64</v>
      </c>
      <c r="E1817" s="5" t="s">
        <v>53</v>
      </c>
      <c r="F1817" s="5" t="s">
        <v>54</v>
      </c>
      <c r="G1817" s="5" t="s">
        <v>55</v>
      </c>
      <c r="H1817" s="5" t="s">
        <v>56</v>
      </c>
      <c r="I1817" s="5" t="s">
        <v>59</v>
      </c>
      <c r="J1817" s="5">
        <v>296</v>
      </c>
      <c r="K1817" s="5">
        <v>423.28</v>
      </c>
    </row>
    <row r="1818" spans="1:11" ht="22.8" customHeight="1" x14ac:dyDescent="0.3">
      <c r="A1818" s="5" t="s">
        <v>60</v>
      </c>
      <c r="B1818" s="5">
        <v>2022</v>
      </c>
      <c r="C1818" s="5" t="s">
        <v>41</v>
      </c>
      <c r="D1818" s="5" t="s">
        <v>64</v>
      </c>
      <c r="E1818" s="5" t="s">
        <v>53</v>
      </c>
      <c r="F1818" s="5" t="s">
        <v>54</v>
      </c>
      <c r="G1818" s="5" t="s">
        <v>55</v>
      </c>
      <c r="H1818" s="5" t="s">
        <v>56</v>
      </c>
      <c r="I1818" s="5" t="s">
        <v>59</v>
      </c>
      <c r="J1818" s="5">
        <v>290</v>
      </c>
      <c r="K1818" s="5">
        <v>414.7</v>
      </c>
    </row>
    <row r="1819" spans="1:11" ht="22.8" customHeight="1" x14ac:dyDescent="0.3">
      <c r="A1819" s="5" t="s">
        <v>58</v>
      </c>
      <c r="B1819" s="5">
        <v>2022</v>
      </c>
      <c r="C1819" s="5" t="s">
        <v>41</v>
      </c>
      <c r="D1819" s="5" t="s">
        <v>64</v>
      </c>
      <c r="E1819" s="5" t="s">
        <v>53</v>
      </c>
      <c r="F1819" s="5" t="s">
        <v>54</v>
      </c>
      <c r="G1819" s="5" t="s">
        <v>55</v>
      </c>
      <c r="H1819" s="5" t="s">
        <v>56</v>
      </c>
      <c r="I1819" s="5" t="s">
        <v>57</v>
      </c>
      <c r="J1819" s="5">
        <v>230</v>
      </c>
      <c r="K1819" s="5">
        <v>328.9</v>
      </c>
    </row>
    <row r="1820" spans="1:11" ht="22.8" customHeight="1" x14ac:dyDescent="0.3">
      <c r="A1820" s="5" t="s">
        <v>60</v>
      </c>
      <c r="B1820" s="5">
        <v>2022</v>
      </c>
      <c r="C1820" s="5" t="s">
        <v>41</v>
      </c>
      <c r="D1820" s="5" t="s">
        <v>64</v>
      </c>
      <c r="E1820" s="5" t="s">
        <v>53</v>
      </c>
      <c r="F1820" s="5" t="s">
        <v>54</v>
      </c>
      <c r="G1820" s="5" t="s">
        <v>55</v>
      </c>
      <c r="H1820" s="5" t="s">
        <v>56</v>
      </c>
      <c r="I1820" s="5" t="s">
        <v>57</v>
      </c>
      <c r="J1820" s="5">
        <v>158</v>
      </c>
      <c r="K1820" s="5">
        <v>225.94</v>
      </c>
    </row>
    <row r="1821" spans="1:11" ht="22.8" customHeight="1" x14ac:dyDescent="0.3">
      <c r="A1821" s="5" t="s">
        <v>51</v>
      </c>
      <c r="B1821" s="5">
        <v>2022</v>
      </c>
      <c r="C1821" s="5" t="s">
        <v>41</v>
      </c>
      <c r="D1821" s="5" t="s">
        <v>64</v>
      </c>
      <c r="E1821" s="5" t="s">
        <v>53</v>
      </c>
      <c r="F1821" s="5" t="s">
        <v>54</v>
      </c>
      <c r="G1821" s="5" t="s">
        <v>55</v>
      </c>
      <c r="H1821" s="5" t="s">
        <v>56</v>
      </c>
      <c r="I1821" s="5" t="s">
        <v>57</v>
      </c>
      <c r="J1821" s="5">
        <v>206</v>
      </c>
      <c r="K1821" s="5">
        <v>294.58</v>
      </c>
    </row>
    <row r="1822" spans="1:11" ht="22.8" customHeight="1" x14ac:dyDescent="0.3">
      <c r="A1822" s="5" t="s">
        <v>51</v>
      </c>
      <c r="B1822" s="5">
        <v>2022</v>
      </c>
      <c r="C1822" s="5" t="s">
        <v>41</v>
      </c>
      <c r="D1822" s="5" t="s">
        <v>64</v>
      </c>
      <c r="E1822" s="5" t="s">
        <v>53</v>
      </c>
      <c r="F1822" s="5" t="s">
        <v>54</v>
      </c>
      <c r="G1822" s="5" t="s">
        <v>55</v>
      </c>
      <c r="H1822" s="5" t="s">
        <v>56</v>
      </c>
      <c r="I1822" s="5" t="s">
        <v>57</v>
      </c>
      <c r="J1822" s="5">
        <v>304</v>
      </c>
      <c r="K1822" s="5">
        <v>434.72</v>
      </c>
    </row>
    <row r="1823" spans="1:11" ht="22.8" customHeight="1" x14ac:dyDescent="0.3">
      <c r="A1823" s="5" t="s">
        <v>58</v>
      </c>
      <c r="B1823" s="5">
        <v>2022</v>
      </c>
      <c r="C1823" s="5" t="s">
        <v>41</v>
      </c>
      <c r="D1823" s="5" t="s">
        <v>64</v>
      </c>
      <c r="E1823" s="5" t="s">
        <v>53</v>
      </c>
      <c r="F1823" s="5" t="s">
        <v>54</v>
      </c>
      <c r="G1823" s="5" t="s">
        <v>55</v>
      </c>
      <c r="H1823" s="5" t="s">
        <v>56</v>
      </c>
      <c r="I1823" s="5" t="s">
        <v>57</v>
      </c>
      <c r="J1823" s="5">
        <v>298</v>
      </c>
      <c r="K1823" s="5">
        <v>426.14</v>
      </c>
    </row>
    <row r="1824" spans="1:11" ht="22.8" customHeight="1" x14ac:dyDescent="0.3">
      <c r="A1824" s="5" t="s">
        <v>60</v>
      </c>
      <c r="B1824" s="5">
        <v>2022</v>
      </c>
      <c r="C1824" s="5" t="s">
        <v>41</v>
      </c>
      <c r="D1824" s="5" t="s">
        <v>64</v>
      </c>
      <c r="E1824" s="5" t="s">
        <v>53</v>
      </c>
      <c r="F1824" s="5" t="s">
        <v>54</v>
      </c>
      <c r="G1824" s="5" t="s">
        <v>55</v>
      </c>
      <c r="H1824" s="5" t="s">
        <v>56</v>
      </c>
      <c r="I1824" s="5" t="s">
        <v>57</v>
      </c>
      <c r="J1824" s="5">
        <v>292</v>
      </c>
      <c r="K1824" s="5">
        <v>417.56</v>
      </c>
    </row>
    <row r="1825" spans="1:11" ht="22.8" customHeight="1" x14ac:dyDescent="0.3">
      <c r="A1825" s="5" t="s">
        <v>58</v>
      </c>
      <c r="B1825" s="5">
        <v>2022</v>
      </c>
      <c r="C1825" s="5" t="s">
        <v>41</v>
      </c>
      <c r="D1825" s="5" t="s">
        <v>64</v>
      </c>
      <c r="E1825" s="5" t="s">
        <v>53</v>
      </c>
      <c r="F1825" s="5" t="s">
        <v>54</v>
      </c>
      <c r="G1825" s="5" t="s">
        <v>55</v>
      </c>
      <c r="H1825" s="5" t="s">
        <v>56</v>
      </c>
      <c r="I1825" s="5" t="s">
        <v>57</v>
      </c>
      <c r="J1825" s="5">
        <v>232</v>
      </c>
      <c r="K1825" s="5">
        <v>526.24</v>
      </c>
    </row>
    <row r="1826" spans="1:11" ht="22.8" customHeight="1" x14ac:dyDescent="0.3">
      <c r="A1826" s="5" t="s">
        <v>51</v>
      </c>
      <c r="B1826" s="5">
        <v>2022</v>
      </c>
      <c r="C1826" s="5" t="s">
        <v>41</v>
      </c>
      <c r="D1826" s="5" t="s">
        <v>64</v>
      </c>
      <c r="E1826" s="5" t="s">
        <v>53</v>
      </c>
      <c r="F1826" s="5" t="s">
        <v>54</v>
      </c>
      <c r="G1826" s="5" t="s">
        <v>55</v>
      </c>
      <c r="H1826" s="5" t="s">
        <v>56</v>
      </c>
      <c r="I1826" s="5" t="s">
        <v>57</v>
      </c>
      <c r="J1826" s="5">
        <v>160</v>
      </c>
      <c r="K1826" s="5">
        <v>526.24</v>
      </c>
    </row>
    <row r="1827" spans="1:11" ht="22.8" customHeight="1" x14ac:dyDescent="0.3">
      <c r="A1827" s="5" t="s">
        <v>58</v>
      </c>
      <c r="B1827" s="5">
        <v>2022</v>
      </c>
      <c r="C1827" s="5" t="s">
        <v>41</v>
      </c>
      <c r="D1827" s="5" t="s">
        <v>64</v>
      </c>
      <c r="E1827" s="5" t="s">
        <v>53</v>
      </c>
      <c r="F1827" s="5" t="s">
        <v>54</v>
      </c>
      <c r="G1827" s="5" t="s">
        <v>55</v>
      </c>
      <c r="H1827" s="5" t="s">
        <v>56</v>
      </c>
      <c r="I1827" s="5" t="s">
        <v>57</v>
      </c>
      <c r="J1827" s="5">
        <v>964</v>
      </c>
      <c r="K1827" s="5">
        <v>1378.52</v>
      </c>
    </row>
    <row r="1828" spans="1:11" ht="22.8" customHeight="1" x14ac:dyDescent="0.3">
      <c r="A1828" s="5" t="s">
        <v>51</v>
      </c>
      <c r="B1828" s="5">
        <v>2022</v>
      </c>
      <c r="C1828" s="5" t="s">
        <v>41</v>
      </c>
      <c r="D1828" s="5" t="s">
        <v>64</v>
      </c>
      <c r="E1828" s="5" t="s">
        <v>53</v>
      </c>
      <c r="F1828" s="5" t="s">
        <v>54</v>
      </c>
      <c r="G1828" s="5" t="s">
        <v>55</v>
      </c>
      <c r="H1828" s="5" t="s">
        <v>56</v>
      </c>
      <c r="I1828" s="5" t="s">
        <v>57</v>
      </c>
      <c r="J1828" s="5">
        <v>1018</v>
      </c>
      <c r="K1828" s="5">
        <v>1455.74</v>
      </c>
    </row>
    <row r="1829" spans="1:11" ht="22.8" customHeight="1" x14ac:dyDescent="0.3">
      <c r="A1829" s="5" t="s">
        <v>60</v>
      </c>
      <c r="B1829" s="5">
        <v>2022</v>
      </c>
      <c r="C1829" s="5" t="s">
        <v>41</v>
      </c>
      <c r="D1829" s="5" t="s">
        <v>64</v>
      </c>
      <c r="E1829" s="5" t="s">
        <v>53</v>
      </c>
      <c r="F1829" s="5" t="s">
        <v>54</v>
      </c>
      <c r="G1829" s="5" t="s">
        <v>55</v>
      </c>
      <c r="H1829" s="5" t="s">
        <v>56</v>
      </c>
      <c r="I1829" s="5" t="s">
        <v>57</v>
      </c>
      <c r="J1829" s="5">
        <v>204</v>
      </c>
      <c r="K1829" s="5">
        <v>291.72000000000003</v>
      </c>
    </row>
    <row r="1830" spans="1:11" ht="22.8" customHeight="1" x14ac:dyDescent="0.3">
      <c r="A1830" s="5" t="s">
        <v>60</v>
      </c>
      <c r="B1830" s="5">
        <v>2022</v>
      </c>
      <c r="C1830" s="5" t="s">
        <v>41</v>
      </c>
      <c r="D1830" s="5" t="s">
        <v>64</v>
      </c>
      <c r="E1830" s="5" t="s">
        <v>53</v>
      </c>
      <c r="F1830" s="5" t="s">
        <v>54</v>
      </c>
      <c r="G1830" s="5" t="s">
        <v>55</v>
      </c>
      <c r="H1830" s="5" t="s">
        <v>56</v>
      </c>
      <c r="I1830" s="5" t="s">
        <v>57</v>
      </c>
      <c r="J1830" s="5">
        <v>231</v>
      </c>
      <c r="K1830" s="5">
        <v>330.33</v>
      </c>
    </row>
    <row r="1831" spans="1:11" ht="22.8" customHeight="1" x14ac:dyDescent="0.3">
      <c r="A1831" s="5" t="s">
        <v>58</v>
      </c>
      <c r="B1831" s="5">
        <v>2022</v>
      </c>
      <c r="C1831" s="5" t="s">
        <v>41</v>
      </c>
      <c r="D1831" s="5" t="s">
        <v>64</v>
      </c>
      <c r="E1831" s="5" t="s">
        <v>53</v>
      </c>
      <c r="F1831" s="5" t="s">
        <v>54</v>
      </c>
      <c r="G1831" s="5" t="s">
        <v>55</v>
      </c>
      <c r="H1831" s="5" t="s">
        <v>56</v>
      </c>
      <c r="I1831" s="5" t="s">
        <v>57</v>
      </c>
      <c r="J1831" s="5">
        <v>159</v>
      </c>
      <c r="K1831" s="5">
        <v>227.37</v>
      </c>
    </row>
    <row r="1832" spans="1:11" ht="22.8" customHeight="1" x14ac:dyDescent="0.3">
      <c r="A1832" s="5" t="s">
        <v>58</v>
      </c>
      <c r="B1832" s="5">
        <v>2022</v>
      </c>
      <c r="C1832" s="5" t="s">
        <v>41</v>
      </c>
      <c r="D1832" s="5" t="s">
        <v>64</v>
      </c>
      <c r="E1832" s="5" t="s">
        <v>53</v>
      </c>
      <c r="F1832" s="5" t="s">
        <v>54</v>
      </c>
      <c r="G1832" s="5" t="s">
        <v>55</v>
      </c>
      <c r="H1832" s="5" t="s">
        <v>56</v>
      </c>
      <c r="I1832" s="5" t="s">
        <v>57</v>
      </c>
      <c r="J1832" s="5">
        <v>207</v>
      </c>
      <c r="K1832" s="5">
        <v>296.01</v>
      </c>
    </row>
    <row r="1833" spans="1:11" ht="22.8" customHeight="1" x14ac:dyDescent="0.3">
      <c r="A1833" s="5" t="s">
        <v>51</v>
      </c>
      <c r="B1833" s="5">
        <v>2022</v>
      </c>
      <c r="C1833" s="5" t="s">
        <v>41</v>
      </c>
      <c r="D1833" s="5" t="s">
        <v>64</v>
      </c>
      <c r="E1833" s="5" t="s">
        <v>53</v>
      </c>
      <c r="F1833" s="5" t="s">
        <v>54</v>
      </c>
      <c r="G1833" s="5" t="s">
        <v>55</v>
      </c>
      <c r="H1833" s="5" t="s">
        <v>56</v>
      </c>
      <c r="I1833" s="5" t="s">
        <v>57</v>
      </c>
      <c r="J1833" s="5">
        <v>301</v>
      </c>
      <c r="K1833" s="5">
        <v>430.43</v>
      </c>
    </row>
    <row r="1834" spans="1:11" ht="22.8" customHeight="1" x14ac:dyDescent="0.3">
      <c r="A1834" s="5" t="s">
        <v>60</v>
      </c>
      <c r="B1834" s="5">
        <v>2022</v>
      </c>
      <c r="C1834" s="5" t="s">
        <v>41</v>
      </c>
      <c r="D1834" s="5" t="s">
        <v>64</v>
      </c>
      <c r="E1834" s="5" t="s">
        <v>53</v>
      </c>
      <c r="F1834" s="5" t="s">
        <v>54</v>
      </c>
      <c r="G1834" s="5" t="s">
        <v>55</v>
      </c>
      <c r="H1834" s="5" t="s">
        <v>56</v>
      </c>
      <c r="I1834" s="5" t="s">
        <v>57</v>
      </c>
      <c r="J1834" s="5">
        <v>295</v>
      </c>
      <c r="K1834" s="5">
        <v>421.85</v>
      </c>
    </row>
    <row r="1835" spans="1:11" ht="22.8" customHeight="1" x14ac:dyDescent="0.3">
      <c r="A1835" s="5" t="s">
        <v>51</v>
      </c>
      <c r="B1835" s="5">
        <v>2022</v>
      </c>
      <c r="C1835" s="5" t="s">
        <v>41</v>
      </c>
      <c r="D1835" s="5" t="s">
        <v>64</v>
      </c>
      <c r="E1835" s="5" t="s">
        <v>53</v>
      </c>
      <c r="F1835" s="5" t="s">
        <v>54</v>
      </c>
      <c r="G1835" s="5" t="s">
        <v>55</v>
      </c>
      <c r="H1835" s="5" t="s">
        <v>56</v>
      </c>
      <c r="I1835" s="5" t="s">
        <v>57</v>
      </c>
      <c r="J1835" s="5">
        <v>289</v>
      </c>
      <c r="K1835" s="5">
        <v>413.27</v>
      </c>
    </row>
    <row r="1836" spans="1:11" ht="22.8" customHeight="1" x14ac:dyDescent="0.3">
      <c r="A1836" s="5" t="s">
        <v>60</v>
      </c>
      <c r="B1836" s="5">
        <v>2022</v>
      </c>
      <c r="C1836" s="5" t="s">
        <v>41</v>
      </c>
      <c r="D1836" s="5" t="s">
        <v>64</v>
      </c>
      <c r="E1836" s="5" t="s">
        <v>53</v>
      </c>
      <c r="F1836" s="5" t="s">
        <v>54</v>
      </c>
      <c r="G1836" s="5" t="s">
        <v>55</v>
      </c>
      <c r="H1836" s="5" t="s">
        <v>56</v>
      </c>
      <c r="I1836" s="5" t="s">
        <v>57</v>
      </c>
      <c r="J1836" s="5">
        <v>799</v>
      </c>
      <c r="K1836" s="5">
        <v>1142.57</v>
      </c>
    </row>
    <row r="1837" spans="1:11" ht="22.8" customHeight="1" x14ac:dyDescent="0.3">
      <c r="A1837" s="5" t="s">
        <v>58</v>
      </c>
      <c r="B1837" s="5">
        <v>2022</v>
      </c>
      <c r="C1837" s="5" t="s">
        <v>41</v>
      </c>
      <c r="D1837" s="5" t="s">
        <v>64</v>
      </c>
      <c r="E1837" s="5" t="s">
        <v>53</v>
      </c>
      <c r="F1837" s="5" t="s">
        <v>54</v>
      </c>
      <c r="G1837" s="5" t="s">
        <v>55</v>
      </c>
      <c r="H1837" s="5" t="s">
        <v>56</v>
      </c>
      <c r="I1837" s="5" t="s">
        <v>57</v>
      </c>
      <c r="J1837" s="5">
        <v>832</v>
      </c>
      <c r="K1837" s="5">
        <v>1189.76</v>
      </c>
    </row>
    <row r="1838" spans="1:11" ht="22.8" customHeight="1" x14ac:dyDescent="0.3">
      <c r="A1838" s="5" t="s">
        <v>60</v>
      </c>
      <c r="B1838" s="5">
        <v>2022</v>
      </c>
      <c r="C1838" s="5" t="s">
        <v>41</v>
      </c>
      <c r="D1838" s="5" t="s">
        <v>64</v>
      </c>
      <c r="E1838" s="5" t="s">
        <v>53</v>
      </c>
      <c r="F1838" s="5" t="s">
        <v>54</v>
      </c>
      <c r="G1838" s="5" t="s">
        <v>55</v>
      </c>
      <c r="H1838" s="5" t="s">
        <v>56</v>
      </c>
      <c r="I1838" s="5" t="s">
        <v>59</v>
      </c>
      <c r="J1838" s="5">
        <v>299</v>
      </c>
      <c r="K1838" s="5">
        <v>427.57</v>
      </c>
    </row>
    <row r="1839" spans="1:11" ht="22.8" customHeight="1" x14ac:dyDescent="0.3">
      <c r="A1839" s="5" t="s">
        <v>58</v>
      </c>
      <c r="B1839" s="5">
        <v>2022</v>
      </c>
      <c r="C1839" s="5" t="s">
        <v>41</v>
      </c>
      <c r="D1839" s="5" t="s">
        <v>64</v>
      </c>
      <c r="E1839" s="5" t="s">
        <v>53</v>
      </c>
      <c r="F1839" s="5" t="s">
        <v>54</v>
      </c>
      <c r="G1839" s="5" t="s">
        <v>55</v>
      </c>
      <c r="H1839" s="5" t="s">
        <v>56</v>
      </c>
      <c r="I1839" s="5" t="s">
        <v>59</v>
      </c>
      <c r="J1839" s="5">
        <v>293</v>
      </c>
      <c r="K1839" s="5">
        <v>418.99</v>
      </c>
    </row>
    <row r="1840" spans="1:11" ht="22.8" customHeight="1" x14ac:dyDescent="0.3">
      <c r="A1840" s="5" t="s">
        <v>51</v>
      </c>
      <c r="B1840" s="5">
        <v>2022</v>
      </c>
      <c r="C1840" s="5" t="s">
        <v>41</v>
      </c>
      <c r="D1840" s="5" t="s">
        <v>64</v>
      </c>
      <c r="E1840" s="5" t="s">
        <v>53</v>
      </c>
      <c r="F1840" s="5" t="s">
        <v>54</v>
      </c>
      <c r="G1840" s="5" t="s">
        <v>55</v>
      </c>
      <c r="H1840" s="5" t="s">
        <v>56</v>
      </c>
      <c r="I1840" s="5" t="s">
        <v>57</v>
      </c>
      <c r="J1840" s="5">
        <v>233</v>
      </c>
      <c r="K1840" s="5">
        <v>333.19</v>
      </c>
    </row>
    <row r="1841" spans="1:11" ht="22.8" customHeight="1" x14ac:dyDescent="0.3">
      <c r="A1841" s="5" t="s">
        <v>51</v>
      </c>
      <c r="B1841" s="5">
        <v>2022</v>
      </c>
      <c r="C1841" s="5" t="s">
        <v>41</v>
      </c>
      <c r="D1841" s="5" t="s">
        <v>64</v>
      </c>
      <c r="E1841" s="5" t="s">
        <v>53</v>
      </c>
      <c r="F1841" s="5" t="s">
        <v>54</v>
      </c>
      <c r="G1841" s="5" t="s">
        <v>55</v>
      </c>
      <c r="H1841" s="5" t="s">
        <v>56</v>
      </c>
      <c r="I1841" s="5" t="s">
        <v>57</v>
      </c>
      <c r="J1841" s="5">
        <v>161</v>
      </c>
      <c r="K1841" s="5">
        <v>230.23000000000002</v>
      </c>
    </row>
    <row r="1842" spans="1:11" ht="22.8" customHeight="1" x14ac:dyDescent="0.3">
      <c r="A1842" s="5" t="s">
        <v>58</v>
      </c>
      <c r="B1842" s="5">
        <v>2022</v>
      </c>
      <c r="C1842" s="5" t="s">
        <v>41</v>
      </c>
      <c r="D1842" s="5" t="s">
        <v>64</v>
      </c>
      <c r="E1842" s="5" t="s">
        <v>53</v>
      </c>
      <c r="F1842" s="5" t="s">
        <v>54</v>
      </c>
      <c r="G1842" s="5" t="s">
        <v>55</v>
      </c>
      <c r="H1842" s="5" t="s">
        <v>56</v>
      </c>
      <c r="I1842" s="5" t="s">
        <v>57</v>
      </c>
      <c r="J1842" s="5">
        <v>203</v>
      </c>
      <c r="K1842" s="5">
        <v>290.28999999999996</v>
      </c>
    </row>
    <row r="1843" spans="1:11" ht="22.8" customHeight="1" x14ac:dyDescent="0.3">
      <c r="A1843" s="5" t="s">
        <v>51</v>
      </c>
      <c r="B1843" s="5">
        <v>2022</v>
      </c>
      <c r="C1843" s="5" t="s">
        <v>30</v>
      </c>
      <c r="D1843" s="5" t="s">
        <v>64</v>
      </c>
      <c r="E1843" s="5" t="s">
        <v>53</v>
      </c>
      <c r="F1843" s="5" t="s">
        <v>54</v>
      </c>
      <c r="G1843" s="5" t="s">
        <v>55</v>
      </c>
      <c r="H1843" s="5" t="s">
        <v>56</v>
      </c>
      <c r="I1843" s="5" t="s">
        <v>59</v>
      </c>
      <c r="J1843" s="5">
        <v>218</v>
      </c>
      <c r="K1843" s="5">
        <v>311.74</v>
      </c>
    </row>
    <row r="1844" spans="1:11" ht="22.8" customHeight="1" x14ac:dyDescent="0.3">
      <c r="A1844" s="5" t="s">
        <v>58</v>
      </c>
      <c r="B1844" s="5">
        <v>2022</v>
      </c>
      <c r="C1844" s="5" t="s">
        <v>30</v>
      </c>
      <c r="D1844" s="5" t="s">
        <v>64</v>
      </c>
      <c r="E1844" s="5" t="s">
        <v>53</v>
      </c>
      <c r="F1844" s="5" t="s">
        <v>54</v>
      </c>
      <c r="G1844" s="5" t="s">
        <v>55</v>
      </c>
      <c r="H1844" s="5" t="s">
        <v>56</v>
      </c>
      <c r="I1844" s="5" t="s">
        <v>59</v>
      </c>
      <c r="J1844" s="5">
        <v>212</v>
      </c>
      <c r="K1844" s="5">
        <v>303.15999999999997</v>
      </c>
    </row>
    <row r="1845" spans="1:11" ht="22.8" customHeight="1" x14ac:dyDescent="0.3">
      <c r="A1845" s="5" t="s">
        <v>60</v>
      </c>
      <c r="B1845" s="5">
        <v>2022</v>
      </c>
      <c r="C1845" s="5" t="s">
        <v>30</v>
      </c>
      <c r="D1845" s="5" t="s">
        <v>64</v>
      </c>
      <c r="E1845" s="5" t="s">
        <v>53</v>
      </c>
      <c r="F1845" s="5" t="s">
        <v>54</v>
      </c>
      <c r="G1845" s="5" t="s">
        <v>55</v>
      </c>
      <c r="H1845" s="5" t="s">
        <v>56</v>
      </c>
      <c r="I1845" s="5" t="s">
        <v>59</v>
      </c>
      <c r="J1845" s="5">
        <v>206</v>
      </c>
      <c r="K1845" s="5">
        <v>294.58</v>
      </c>
    </row>
    <row r="1846" spans="1:11" ht="22.8" customHeight="1" x14ac:dyDescent="0.3">
      <c r="A1846" s="5" t="s">
        <v>51</v>
      </c>
      <c r="B1846" s="5">
        <v>2022</v>
      </c>
      <c r="C1846" s="5" t="s">
        <v>30</v>
      </c>
      <c r="D1846" s="5" t="s">
        <v>64</v>
      </c>
      <c r="E1846" s="5" t="s">
        <v>53</v>
      </c>
      <c r="F1846" s="5" t="s">
        <v>54</v>
      </c>
      <c r="G1846" s="5" t="s">
        <v>55</v>
      </c>
      <c r="H1846" s="5" t="s">
        <v>56</v>
      </c>
      <c r="I1846" s="5" t="s">
        <v>57</v>
      </c>
      <c r="J1846" s="5">
        <v>212</v>
      </c>
      <c r="K1846" s="5">
        <v>303.15999999999997</v>
      </c>
    </row>
    <row r="1847" spans="1:11" ht="22.8" customHeight="1" x14ac:dyDescent="0.3">
      <c r="A1847" s="5" t="s">
        <v>60</v>
      </c>
      <c r="B1847" s="5">
        <v>2022</v>
      </c>
      <c r="C1847" s="5" t="s">
        <v>30</v>
      </c>
      <c r="D1847" s="5" t="s">
        <v>64</v>
      </c>
      <c r="E1847" s="5" t="s">
        <v>53</v>
      </c>
      <c r="F1847" s="5" t="s">
        <v>54</v>
      </c>
      <c r="G1847" s="5" t="s">
        <v>55</v>
      </c>
      <c r="H1847" s="5" t="s">
        <v>56</v>
      </c>
      <c r="I1847" s="5" t="s">
        <v>57</v>
      </c>
      <c r="J1847" s="5">
        <v>260</v>
      </c>
      <c r="K1847" s="5">
        <v>371.8</v>
      </c>
    </row>
    <row r="1848" spans="1:11" ht="22.8" customHeight="1" x14ac:dyDescent="0.3">
      <c r="A1848" s="5" t="s">
        <v>51</v>
      </c>
      <c r="B1848" s="5">
        <v>2022</v>
      </c>
      <c r="C1848" s="5" t="s">
        <v>30</v>
      </c>
      <c r="D1848" s="5" t="s">
        <v>64</v>
      </c>
      <c r="E1848" s="5" t="s">
        <v>53</v>
      </c>
      <c r="F1848" s="5" t="s">
        <v>54</v>
      </c>
      <c r="G1848" s="5" t="s">
        <v>55</v>
      </c>
      <c r="H1848" s="5" t="s">
        <v>56</v>
      </c>
      <c r="I1848" s="5" t="s">
        <v>57</v>
      </c>
      <c r="J1848" s="5">
        <v>214</v>
      </c>
      <c r="K1848" s="5">
        <v>306.02</v>
      </c>
    </row>
    <row r="1849" spans="1:11" ht="22.8" customHeight="1" x14ac:dyDescent="0.3">
      <c r="A1849" s="5" t="s">
        <v>51</v>
      </c>
      <c r="B1849" s="5">
        <v>2022</v>
      </c>
      <c r="C1849" s="5" t="s">
        <v>30</v>
      </c>
      <c r="D1849" s="5" t="s">
        <v>64</v>
      </c>
      <c r="E1849" s="5" t="s">
        <v>53</v>
      </c>
      <c r="F1849" s="5" t="s">
        <v>54</v>
      </c>
      <c r="G1849" s="5" t="s">
        <v>55</v>
      </c>
      <c r="H1849" s="5" t="s">
        <v>56</v>
      </c>
      <c r="I1849" s="5" t="s">
        <v>57</v>
      </c>
      <c r="J1849" s="5">
        <v>208</v>
      </c>
      <c r="K1849" s="5">
        <v>297.44</v>
      </c>
    </row>
    <row r="1850" spans="1:11" ht="22.8" customHeight="1" x14ac:dyDescent="0.3">
      <c r="A1850" s="5" t="s">
        <v>58</v>
      </c>
      <c r="B1850" s="5">
        <v>2022</v>
      </c>
      <c r="C1850" s="5" t="s">
        <v>30</v>
      </c>
      <c r="D1850" s="5" t="s">
        <v>64</v>
      </c>
      <c r="E1850" s="5" t="s">
        <v>53</v>
      </c>
      <c r="F1850" s="5" t="s">
        <v>54</v>
      </c>
      <c r="G1850" s="5" t="s">
        <v>55</v>
      </c>
      <c r="H1850" s="5" t="s">
        <v>56</v>
      </c>
      <c r="I1850" s="5" t="s">
        <v>57</v>
      </c>
      <c r="J1850" s="5">
        <v>214</v>
      </c>
      <c r="K1850" s="5">
        <v>526.24</v>
      </c>
    </row>
    <row r="1851" spans="1:11" ht="22.8" customHeight="1" x14ac:dyDescent="0.3">
      <c r="A1851" s="5" t="s">
        <v>58</v>
      </c>
      <c r="B1851" s="5">
        <v>2022</v>
      </c>
      <c r="C1851" s="5" t="s">
        <v>30</v>
      </c>
      <c r="D1851" s="5" t="s">
        <v>64</v>
      </c>
      <c r="E1851" s="5" t="s">
        <v>53</v>
      </c>
      <c r="F1851" s="5" t="s">
        <v>54</v>
      </c>
      <c r="G1851" s="5" t="s">
        <v>55</v>
      </c>
      <c r="H1851" s="5" t="s">
        <v>56</v>
      </c>
      <c r="I1851" s="5" t="s">
        <v>57</v>
      </c>
      <c r="J1851" s="5">
        <v>256</v>
      </c>
      <c r="K1851" s="5">
        <v>526.24</v>
      </c>
    </row>
    <row r="1852" spans="1:11" ht="22.8" customHeight="1" x14ac:dyDescent="0.3">
      <c r="A1852" s="5" t="s">
        <v>51</v>
      </c>
      <c r="B1852" s="5">
        <v>2022</v>
      </c>
      <c r="C1852" s="5" t="s">
        <v>30</v>
      </c>
      <c r="D1852" s="5" t="s">
        <v>64</v>
      </c>
      <c r="E1852" s="5" t="s">
        <v>53</v>
      </c>
      <c r="F1852" s="5" t="s">
        <v>54</v>
      </c>
      <c r="G1852" s="5" t="s">
        <v>55</v>
      </c>
      <c r="H1852" s="5" t="s">
        <v>56</v>
      </c>
      <c r="I1852" s="5" t="s">
        <v>57</v>
      </c>
      <c r="J1852" s="5">
        <v>1009</v>
      </c>
      <c r="K1852" s="5">
        <v>1442.87</v>
      </c>
    </row>
    <row r="1853" spans="1:11" ht="22.8" customHeight="1" x14ac:dyDescent="0.3">
      <c r="A1853" s="5" t="s">
        <v>58</v>
      </c>
      <c r="B1853" s="5">
        <v>2022</v>
      </c>
      <c r="C1853" s="5" t="s">
        <v>30</v>
      </c>
      <c r="D1853" s="5" t="s">
        <v>64</v>
      </c>
      <c r="E1853" s="5" t="s">
        <v>53</v>
      </c>
      <c r="F1853" s="5" t="s">
        <v>54</v>
      </c>
      <c r="G1853" s="5" t="s">
        <v>55</v>
      </c>
      <c r="H1853" s="5" t="s">
        <v>56</v>
      </c>
      <c r="I1853" s="5" t="s">
        <v>57</v>
      </c>
      <c r="J1853" s="5">
        <v>258</v>
      </c>
      <c r="K1853" s="5">
        <v>368.94</v>
      </c>
    </row>
    <row r="1854" spans="1:11" ht="22.8" customHeight="1" x14ac:dyDescent="0.3">
      <c r="A1854" s="5" t="s">
        <v>51</v>
      </c>
      <c r="B1854" s="5">
        <v>2022</v>
      </c>
      <c r="C1854" s="5" t="s">
        <v>30</v>
      </c>
      <c r="D1854" s="5" t="s">
        <v>64</v>
      </c>
      <c r="E1854" s="5" t="s">
        <v>53</v>
      </c>
      <c r="F1854" s="5" t="s">
        <v>54</v>
      </c>
      <c r="G1854" s="5" t="s">
        <v>55</v>
      </c>
      <c r="H1854" s="5" t="s">
        <v>56</v>
      </c>
      <c r="I1854" s="5" t="s">
        <v>57</v>
      </c>
      <c r="J1854" s="5">
        <v>213</v>
      </c>
      <c r="K1854" s="5">
        <v>304.59000000000003</v>
      </c>
    </row>
    <row r="1855" spans="1:11" ht="22.8" customHeight="1" x14ac:dyDescent="0.3">
      <c r="A1855" s="5" t="s">
        <v>61</v>
      </c>
      <c r="B1855" s="5">
        <v>2022</v>
      </c>
      <c r="C1855" s="5" t="s">
        <v>30</v>
      </c>
      <c r="D1855" s="5" t="s">
        <v>64</v>
      </c>
      <c r="E1855" s="5" t="s">
        <v>53</v>
      </c>
      <c r="F1855" s="5" t="s">
        <v>54</v>
      </c>
      <c r="G1855" s="5" t="s">
        <v>55</v>
      </c>
      <c r="H1855" s="5" t="s">
        <v>56</v>
      </c>
      <c r="I1855" s="5" t="s">
        <v>57</v>
      </c>
      <c r="J1855" s="5">
        <v>261</v>
      </c>
      <c r="K1855" s="5">
        <v>373.23</v>
      </c>
    </row>
    <row r="1856" spans="1:11" ht="22.8" customHeight="1" x14ac:dyDescent="0.3">
      <c r="A1856" s="5" t="s">
        <v>58</v>
      </c>
      <c r="B1856" s="5">
        <v>2022</v>
      </c>
      <c r="C1856" s="5" t="s">
        <v>30</v>
      </c>
      <c r="D1856" s="5" t="s">
        <v>64</v>
      </c>
      <c r="E1856" s="5" t="s">
        <v>53</v>
      </c>
      <c r="F1856" s="5" t="s">
        <v>54</v>
      </c>
      <c r="G1856" s="5" t="s">
        <v>55</v>
      </c>
      <c r="H1856" s="5" t="s">
        <v>56</v>
      </c>
      <c r="I1856" s="5" t="s">
        <v>57</v>
      </c>
      <c r="J1856" s="5">
        <v>217</v>
      </c>
      <c r="K1856" s="5">
        <v>310.31</v>
      </c>
    </row>
    <row r="1857" spans="1:11" ht="22.8" customHeight="1" x14ac:dyDescent="0.3">
      <c r="A1857" s="5" t="s">
        <v>51</v>
      </c>
      <c r="B1857" s="5">
        <v>2022</v>
      </c>
      <c r="C1857" s="5" t="s">
        <v>30</v>
      </c>
      <c r="D1857" s="5" t="s">
        <v>64</v>
      </c>
      <c r="E1857" s="5" t="s">
        <v>53</v>
      </c>
      <c r="F1857" s="5" t="s">
        <v>54</v>
      </c>
      <c r="G1857" s="5" t="s">
        <v>55</v>
      </c>
      <c r="H1857" s="5" t="s">
        <v>56</v>
      </c>
      <c r="I1857" s="5" t="s">
        <v>57</v>
      </c>
      <c r="J1857" s="5">
        <v>211</v>
      </c>
      <c r="K1857" s="5">
        <v>301.73</v>
      </c>
    </row>
    <row r="1858" spans="1:11" ht="22.8" customHeight="1" x14ac:dyDescent="0.3">
      <c r="A1858" s="5" t="s">
        <v>51</v>
      </c>
      <c r="B1858" s="5">
        <v>2022</v>
      </c>
      <c r="C1858" s="5" t="s">
        <v>30</v>
      </c>
      <c r="D1858" s="5" t="s">
        <v>64</v>
      </c>
      <c r="E1858" s="5" t="s">
        <v>53</v>
      </c>
      <c r="F1858" s="5" t="s">
        <v>54</v>
      </c>
      <c r="G1858" s="5" t="s">
        <v>55</v>
      </c>
      <c r="H1858" s="5" t="s">
        <v>56</v>
      </c>
      <c r="I1858" s="5" t="s">
        <v>57</v>
      </c>
      <c r="J1858" s="5">
        <v>205</v>
      </c>
      <c r="K1858" s="5">
        <v>293.14999999999998</v>
      </c>
    </row>
    <row r="1859" spans="1:11" ht="22.8" customHeight="1" x14ac:dyDescent="0.3">
      <c r="A1859" s="5" t="s">
        <v>51</v>
      </c>
      <c r="B1859" s="5">
        <v>2022</v>
      </c>
      <c r="C1859" s="5" t="s">
        <v>30</v>
      </c>
      <c r="D1859" s="5" t="s">
        <v>64</v>
      </c>
      <c r="E1859" s="5" t="s">
        <v>53</v>
      </c>
      <c r="F1859" s="5" t="s">
        <v>54</v>
      </c>
      <c r="G1859" s="5" t="s">
        <v>55</v>
      </c>
      <c r="H1859" s="5" t="s">
        <v>56</v>
      </c>
      <c r="I1859" s="5" t="s">
        <v>57</v>
      </c>
      <c r="J1859" s="5">
        <v>790</v>
      </c>
      <c r="K1859" s="5">
        <v>1129.7</v>
      </c>
    </row>
    <row r="1860" spans="1:11" ht="22.8" customHeight="1" x14ac:dyDescent="0.3">
      <c r="A1860" s="5" t="s">
        <v>58</v>
      </c>
      <c r="B1860" s="5">
        <v>2022</v>
      </c>
      <c r="C1860" s="5" t="s">
        <v>30</v>
      </c>
      <c r="D1860" s="5" t="s">
        <v>64</v>
      </c>
      <c r="E1860" s="5" t="s">
        <v>53</v>
      </c>
      <c r="F1860" s="5" t="s">
        <v>54</v>
      </c>
      <c r="G1860" s="5" t="s">
        <v>55</v>
      </c>
      <c r="H1860" s="5" t="s">
        <v>56</v>
      </c>
      <c r="I1860" s="5" t="s">
        <v>57</v>
      </c>
      <c r="J1860" s="5">
        <v>823</v>
      </c>
      <c r="K1860" s="5">
        <v>1176.8899999999999</v>
      </c>
    </row>
    <row r="1861" spans="1:11" ht="22.8" customHeight="1" x14ac:dyDescent="0.3">
      <c r="A1861" s="5" t="s">
        <v>51</v>
      </c>
      <c r="B1861" s="5">
        <v>2022</v>
      </c>
      <c r="C1861" s="5" t="s">
        <v>30</v>
      </c>
      <c r="D1861" s="5" t="s">
        <v>64</v>
      </c>
      <c r="E1861" s="5" t="s">
        <v>53</v>
      </c>
      <c r="F1861" s="5" t="s">
        <v>54</v>
      </c>
      <c r="G1861" s="5" t="s">
        <v>55</v>
      </c>
      <c r="H1861" s="5" t="s">
        <v>56</v>
      </c>
      <c r="I1861" s="5" t="s">
        <v>59</v>
      </c>
      <c r="J1861" s="5">
        <v>215</v>
      </c>
      <c r="K1861" s="5">
        <v>307.45</v>
      </c>
    </row>
    <row r="1862" spans="1:11" ht="22.8" customHeight="1" x14ac:dyDescent="0.3">
      <c r="A1862" s="5" t="s">
        <v>60</v>
      </c>
      <c r="B1862" s="5">
        <v>2022</v>
      </c>
      <c r="C1862" s="5" t="s">
        <v>30</v>
      </c>
      <c r="D1862" s="5" t="s">
        <v>64</v>
      </c>
      <c r="E1862" s="5" t="s">
        <v>53</v>
      </c>
      <c r="F1862" s="5" t="s">
        <v>54</v>
      </c>
      <c r="G1862" s="5" t="s">
        <v>55</v>
      </c>
      <c r="H1862" s="5" t="s">
        <v>56</v>
      </c>
      <c r="I1862" s="5" t="s">
        <v>59</v>
      </c>
      <c r="J1862" s="5">
        <v>209</v>
      </c>
      <c r="K1862" s="5">
        <v>298.87</v>
      </c>
    </row>
    <row r="1863" spans="1:11" ht="22.8" customHeight="1" x14ac:dyDescent="0.3">
      <c r="A1863" s="5" t="s">
        <v>51</v>
      </c>
      <c r="B1863" s="5">
        <v>2022</v>
      </c>
      <c r="C1863" s="5" t="s">
        <v>30</v>
      </c>
      <c r="D1863" s="5" t="s">
        <v>64</v>
      </c>
      <c r="E1863" s="5" t="s">
        <v>53</v>
      </c>
      <c r="F1863" s="5" t="s">
        <v>54</v>
      </c>
      <c r="G1863" s="5" t="s">
        <v>55</v>
      </c>
      <c r="H1863" s="5" t="s">
        <v>56</v>
      </c>
      <c r="I1863" s="5" t="s">
        <v>59</v>
      </c>
      <c r="J1863" s="5">
        <v>203</v>
      </c>
      <c r="K1863" s="5">
        <v>290.28999999999996</v>
      </c>
    </row>
    <row r="1864" spans="1:11" ht="22.8" customHeight="1" x14ac:dyDescent="0.3">
      <c r="A1864" s="5" t="s">
        <v>60</v>
      </c>
      <c r="B1864" s="5">
        <v>2022</v>
      </c>
      <c r="C1864" s="5" t="s">
        <v>30</v>
      </c>
      <c r="D1864" s="5" t="s">
        <v>64</v>
      </c>
      <c r="E1864" s="5" t="s">
        <v>53</v>
      </c>
      <c r="F1864" s="5" t="s">
        <v>54</v>
      </c>
      <c r="G1864" s="5" t="s">
        <v>55</v>
      </c>
      <c r="H1864" s="5" t="s">
        <v>56</v>
      </c>
      <c r="I1864" s="5" t="s">
        <v>57</v>
      </c>
      <c r="J1864" s="5">
        <v>257</v>
      </c>
      <c r="K1864" s="5">
        <v>367.51</v>
      </c>
    </row>
    <row r="1865" spans="1:11" ht="22.8" customHeight="1" x14ac:dyDescent="0.3">
      <c r="A1865" s="5" t="s">
        <v>58</v>
      </c>
      <c r="B1865" s="5">
        <v>2022</v>
      </c>
      <c r="C1865" s="5" t="s">
        <v>9</v>
      </c>
      <c r="D1865" s="5" t="s">
        <v>64</v>
      </c>
      <c r="E1865" s="5" t="s">
        <v>53</v>
      </c>
      <c r="F1865" s="5" t="s">
        <v>54</v>
      </c>
      <c r="G1865" s="5" t="s">
        <v>55</v>
      </c>
      <c r="H1865" s="5" t="s">
        <v>56</v>
      </c>
      <c r="I1865" s="5" t="s">
        <v>59</v>
      </c>
      <c r="J1865" s="5">
        <v>230</v>
      </c>
      <c r="K1865" s="5">
        <v>328.9</v>
      </c>
    </row>
    <row r="1866" spans="1:11" ht="22.8" customHeight="1" x14ac:dyDescent="0.3">
      <c r="A1866" s="5" t="s">
        <v>51</v>
      </c>
      <c r="B1866" s="5">
        <v>2022</v>
      </c>
      <c r="C1866" s="5" t="s">
        <v>9</v>
      </c>
      <c r="D1866" s="5" t="s">
        <v>64</v>
      </c>
      <c r="E1866" s="5" t="s">
        <v>53</v>
      </c>
      <c r="F1866" s="5" t="s">
        <v>54</v>
      </c>
      <c r="G1866" s="5" t="s">
        <v>55</v>
      </c>
      <c r="H1866" s="5" t="s">
        <v>56</v>
      </c>
      <c r="I1866" s="5" t="s">
        <v>59</v>
      </c>
      <c r="J1866" s="5">
        <v>224</v>
      </c>
      <c r="K1866" s="5">
        <v>320.32</v>
      </c>
    </row>
    <row r="1867" spans="1:11" ht="22.8" customHeight="1" x14ac:dyDescent="0.3">
      <c r="A1867" s="5" t="s">
        <v>62</v>
      </c>
      <c r="B1867" s="5">
        <v>2022</v>
      </c>
      <c r="C1867" s="5" t="s">
        <v>9</v>
      </c>
      <c r="D1867" s="5" t="s">
        <v>64</v>
      </c>
      <c r="E1867" s="5" t="s">
        <v>53</v>
      </c>
      <c r="F1867" s="5" t="s">
        <v>54</v>
      </c>
      <c r="G1867" s="5" t="s">
        <v>55</v>
      </c>
      <c r="H1867" s="5" t="s">
        <v>56</v>
      </c>
      <c r="I1867" s="5" t="s">
        <v>57</v>
      </c>
      <c r="J1867" s="5">
        <v>218</v>
      </c>
      <c r="K1867" s="5">
        <v>311.74</v>
      </c>
    </row>
    <row r="1868" spans="1:11" ht="22.8" customHeight="1" x14ac:dyDescent="0.3">
      <c r="A1868" s="5" t="s">
        <v>61</v>
      </c>
      <c r="B1868" s="5">
        <v>2022</v>
      </c>
      <c r="C1868" s="5" t="s">
        <v>9</v>
      </c>
      <c r="D1868" s="5" t="s">
        <v>64</v>
      </c>
      <c r="E1868" s="5" t="s">
        <v>53</v>
      </c>
      <c r="F1868" s="5" t="s">
        <v>54</v>
      </c>
      <c r="G1868" s="5" t="s">
        <v>55</v>
      </c>
      <c r="H1868" s="5" t="s">
        <v>56</v>
      </c>
      <c r="I1868" s="5" t="s">
        <v>57</v>
      </c>
      <c r="J1868" s="5">
        <v>266</v>
      </c>
      <c r="K1868" s="5">
        <v>380.38</v>
      </c>
    </row>
    <row r="1869" spans="1:11" ht="22.8" customHeight="1" x14ac:dyDescent="0.3">
      <c r="A1869" s="5" t="s">
        <v>58</v>
      </c>
      <c r="B1869" s="5">
        <v>2022</v>
      </c>
      <c r="C1869" s="5" t="s">
        <v>9</v>
      </c>
      <c r="D1869" s="5" t="s">
        <v>64</v>
      </c>
      <c r="E1869" s="5" t="s">
        <v>53</v>
      </c>
      <c r="F1869" s="5" t="s">
        <v>54</v>
      </c>
      <c r="G1869" s="5" t="s">
        <v>55</v>
      </c>
      <c r="H1869" s="5" t="s">
        <v>56</v>
      </c>
      <c r="I1869" s="5" t="s">
        <v>57</v>
      </c>
      <c r="J1869" s="5">
        <v>232</v>
      </c>
      <c r="K1869" s="5">
        <v>331.76</v>
      </c>
    </row>
    <row r="1870" spans="1:11" ht="22.8" customHeight="1" x14ac:dyDescent="0.3">
      <c r="A1870" s="5" t="s">
        <v>58</v>
      </c>
      <c r="B1870" s="5">
        <v>2022</v>
      </c>
      <c r="C1870" s="5" t="s">
        <v>9</v>
      </c>
      <c r="D1870" s="5" t="s">
        <v>64</v>
      </c>
      <c r="E1870" s="5" t="s">
        <v>53</v>
      </c>
      <c r="F1870" s="5" t="s">
        <v>54</v>
      </c>
      <c r="G1870" s="5" t="s">
        <v>55</v>
      </c>
      <c r="H1870" s="5" t="s">
        <v>56</v>
      </c>
      <c r="I1870" s="5" t="s">
        <v>57</v>
      </c>
      <c r="J1870" s="5">
        <v>226</v>
      </c>
      <c r="K1870" s="5">
        <v>323.18</v>
      </c>
    </row>
    <row r="1871" spans="1:11" ht="22.8" customHeight="1" x14ac:dyDescent="0.3">
      <c r="A1871" s="5" t="s">
        <v>58</v>
      </c>
      <c r="B1871" s="5">
        <v>2022</v>
      </c>
      <c r="C1871" s="5" t="s">
        <v>9</v>
      </c>
      <c r="D1871" s="5" t="s">
        <v>64</v>
      </c>
      <c r="E1871" s="5" t="s">
        <v>53</v>
      </c>
      <c r="F1871" s="5" t="s">
        <v>54</v>
      </c>
      <c r="G1871" s="5" t="s">
        <v>55</v>
      </c>
      <c r="H1871" s="5" t="s">
        <v>56</v>
      </c>
      <c r="I1871" s="5" t="s">
        <v>57</v>
      </c>
      <c r="J1871" s="5">
        <v>220</v>
      </c>
      <c r="K1871" s="5">
        <v>314.60000000000002</v>
      </c>
    </row>
    <row r="1872" spans="1:11" ht="22.8" customHeight="1" x14ac:dyDescent="0.3">
      <c r="A1872" s="5" t="s">
        <v>51</v>
      </c>
      <c r="B1872" s="5">
        <v>2022</v>
      </c>
      <c r="C1872" s="5" t="s">
        <v>9</v>
      </c>
      <c r="D1872" s="5" t="s">
        <v>64</v>
      </c>
      <c r="E1872" s="5" t="s">
        <v>53</v>
      </c>
      <c r="F1872" s="5" t="s">
        <v>54</v>
      </c>
      <c r="G1872" s="5" t="s">
        <v>55</v>
      </c>
      <c r="H1872" s="5" t="s">
        <v>56</v>
      </c>
      <c r="I1872" s="5" t="s">
        <v>57</v>
      </c>
      <c r="J1872" s="5">
        <v>262</v>
      </c>
      <c r="K1872" s="5">
        <v>526.24</v>
      </c>
    </row>
    <row r="1873" spans="1:11" ht="22.8" customHeight="1" x14ac:dyDescent="0.3">
      <c r="A1873" s="5" t="s">
        <v>51</v>
      </c>
      <c r="B1873" s="5">
        <v>2022</v>
      </c>
      <c r="C1873" s="5" t="s">
        <v>9</v>
      </c>
      <c r="D1873" s="5" t="s">
        <v>64</v>
      </c>
      <c r="E1873" s="5" t="s">
        <v>53</v>
      </c>
      <c r="F1873" s="5" t="s">
        <v>54</v>
      </c>
      <c r="G1873" s="5" t="s">
        <v>55</v>
      </c>
      <c r="H1873" s="5" t="s">
        <v>56</v>
      </c>
      <c r="I1873" s="5" t="s">
        <v>57</v>
      </c>
      <c r="J1873" s="5">
        <v>1008</v>
      </c>
      <c r="K1873" s="5">
        <v>1441.44</v>
      </c>
    </row>
    <row r="1874" spans="1:11" ht="22.8" customHeight="1" x14ac:dyDescent="0.3">
      <c r="A1874" s="5" t="s">
        <v>58</v>
      </c>
      <c r="B1874" s="5">
        <v>2022</v>
      </c>
      <c r="C1874" s="5" t="s">
        <v>9</v>
      </c>
      <c r="D1874" s="5" t="s">
        <v>64</v>
      </c>
      <c r="E1874" s="5" t="s">
        <v>53</v>
      </c>
      <c r="F1874" s="5" t="s">
        <v>54</v>
      </c>
      <c r="G1874" s="5" t="s">
        <v>55</v>
      </c>
      <c r="H1874" s="5" t="s">
        <v>56</v>
      </c>
      <c r="I1874" s="5" t="s">
        <v>57</v>
      </c>
      <c r="J1874" s="5">
        <v>1041</v>
      </c>
      <c r="K1874" s="5">
        <v>1488.63</v>
      </c>
    </row>
    <row r="1875" spans="1:11" ht="22.8" customHeight="1" x14ac:dyDescent="0.3">
      <c r="A1875" s="5" t="s">
        <v>58</v>
      </c>
      <c r="B1875" s="5">
        <v>2022</v>
      </c>
      <c r="C1875" s="5" t="s">
        <v>9</v>
      </c>
      <c r="D1875" s="5" t="s">
        <v>64</v>
      </c>
      <c r="E1875" s="5" t="s">
        <v>53</v>
      </c>
      <c r="F1875" s="5" t="s">
        <v>54</v>
      </c>
      <c r="G1875" s="5" t="s">
        <v>55</v>
      </c>
      <c r="H1875" s="5" t="s">
        <v>56</v>
      </c>
      <c r="I1875" s="5" t="s">
        <v>57</v>
      </c>
      <c r="J1875" s="5">
        <v>219</v>
      </c>
      <c r="K1875" s="5">
        <v>313.17</v>
      </c>
    </row>
    <row r="1876" spans="1:11" ht="22.8" customHeight="1" x14ac:dyDescent="0.3">
      <c r="A1876" s="5" t="s">
        <v>62</v>
      </c>
      <c r="B1876" s="5">
        <v>2022</v>
      </c>
      <c r="C1876" s="5" t="s">
        <v>9</v>
      </c>
      <c r="D1876" s="5" t="s">
        <v>64</v>
      </c>
      <c r="E1876" s="5" t="s">
        <v>53</v>
      </c>
      <c r="F1876" s="5" t="s">
        <v>54</v>
      </c>
      <c r="G1876" s="5" t="s">
        <v>55</v>
      </c>
      <c r="H1876" s="5" t="s">
        <v>56</v>
      </c>
      <c r="I1876" s="5" t="s">
        <v>57</v>
      </c>
      <c r="J1876" s="5">
        <v>229</v>
      </c>
      <c r="K1876" s="5">
        <v>327.47000000000003</v>
      </c>
    </row>
    <row r="1877" spans="1:11" ht="22.8" customHeight="1" x14ac:dyDescent="0.3">
      <c r="A1877" s="5" t="s">
        <v>51</v>
      </c>
      <c r="B1877" s="5">
        <v>2022</v>
      </c>
      <c r="C1877" s="5" t="s">
        <v>9</v>
      </c>
      <c r="D1877" s="5" t="s">
        <v>64</v>
      </c>
      <c r="E1877" s="5" t="s">
        <v>53</v>
      </c>
      <c r="F1877" s="5" t="s">
        <v>54</v>
      </c>
      <c r="G1877" s="5" t="s">
        <v>55</v>
      </c>
      <c r="H1877" s="5" t="s">
        <v>56</v>
      </c>
      <c r="I1877" s="5" t="s">
        <v>57</v>
      </c>
      <c r="J1877" s="5">
        <v>223</v>
      </c>
      <c r="K1877" s="5">
        <v>318.89</v>
      </c>
    </row>
    <row r="1878" spans="1:11" ht="22.8" customHeight="1" x14ac:dyDescent="0.3">
      <c r="A1878" s="5" t="s">
        <v>58</v>
      </c>
      <c r="B1878" s="5">
        <v>2022</v>
      </c>
      <c r="C1878" s="5" t="s">
        <v>9</v>
      </c>
      <c r="D1878" s="5" t="s">
        <v>64</v>
      </c>
      <c r="E1878" s="5" t="s">
        <v>53</v>
      </c>
      <c r="F1878" s="5" t="s">
        <v>54</v>
      </c>
      <c r="G1878" s="5" t="s">
        <v>55</v>
      </c>
      <c r="H1878" s="5" t="s">
        <v>56</v>
      </c>
      <c r="I1878" s="5" t="s">
        <v>57</v>
      </c>
      <c r="J1878" s="5">
        <v>789</v>
      </c>
      <c r="K1878" s="5">
        <v>1128.27</v>
      </c>
    </row>
    <row r="1879" spans="1:11" ht="22.8" customHeight="1" x14ac:dyDescent="0.3">
      <c r="A1879" s="5" t="s">
        <v>58</v>
      </c>
      <c r="B1879" s="5">
        <v>2022</v>
      </c>
      <c r="C1879" s="5" t="s">
        <v>9</v>
      </c>
      <c r="D1879" s="5" t="s">
        <v>64</v>
      </c>
      <c r="E1879" s="5" t="s">
        <v>53</v>
      </c>
      <c r="F1879" s="5" t="s">
        <v>54</v>
      </c>
      <c r="G1879" s="5" t="s">
        <v>55</v>
      </c>
      <c r="H1879" s="5" t="s">
        <v>56</v>
      </c>
      <c r="I1879" s="5" t="s">
        <v>57</v>
      </c>
      <c r="J1879" s="5">
        <v>822</v>
      </c>
      <c r="K1879" s="5">
        <v>1175.46</v>
      </c>
    </row>
    <row r="1880" spans="1:11" ht="22.8" customHeight="1" x14ac:dyDescent="0.3">
      <c r="A1880" s="5" t="s">
        <v>58</v>
      </c>
      <c r="B1880" s="5">
        <v>2022</v>
      </c>
      <c r="C1880" s="5" t="s">
        <v>9</v>
      </c>
      <c r="D1880" s="5" t="s">
        <v>64</v>
      </c>
      <c r="E1880" s="5" t="s">
        <v>53</v>
      </c>
      <c r="F1880" s="5" t="s">
        <v>54</v>
      </c>
      <c r="G1880" s="5" t="s">
        <v>55</v>
      </c>
      <c r="H1880" s="5" t="s">
        <v>56</v>
      </c>
      <c r="I1880" s="5" t="s">
        <v>59</v>
      </c>
      <c r="J1880" s="5">
        <v>233</v>
      </c>
      <c r="K1880" s="5">
        <v>333.19</v>
      </c>
    </row>
    <row r="1881" spans="1:11" ht="22.8" customHeight="1" x14ac:dyDescent="0.3">
      <c r="A1881" s="5" t="s">
        <v>58</v>
      </c>
      <c r="B1881" s="5">
        <v>2022</v>
      </c>
      <c r="C1881" s="5" t="s">
        <v>9</v>
      </c>
      <c r="D1881" s="5" t="s">
        <v>64</v>
      </c>
      <c r="E1881" s="5" t="s">
        <v>53</v>
      </c>
      <c r="F1881" s="5" t="s">
        <v>54</v>
      </c>
      <c r="G1881" s="5" t="s">
        <v>55</v>
      </c>
      <c r="H1881" s="5" t="s">
        <v>56</v>
      </c>
      <c r="I1881" s="5" t="s">
        <v>59</v>
      </c>
      <c r="J1881" s="5">
        <v>227</v>
      </c>
      <c r="K1881" s="5">
        <v>324.61</v>
      </c>
    </row>
    <row r="1882" spans="1:11" ht="22.8" customHeight="1" x14ac:dyDescent="0.3">
      <c r="A1882" s="5" t="s">
        <v>51</v>
      </c>
      <c r="B1882" s="5">
        <v>2022</v>
      </c>
      <c r="C1882" s="5" t="s">
        <v>9</v>
      </c>
      <c r="D1882" s="5" t="s">
        <v>64</v>
      </c>
      <c r="E1882" s="5" t="s">
        <v>53</v>
      </c>
      <c r="F1882" s="5" t="s">
        <v>54</v>
      </c>
      <c r="G1882" s="5" t="s">
        <v>55</v>
      </c>
      <c r="H1882" s="5" t="s">
        <v>56</v>
      </c>
      <c r="I1882" s="5" t="s">
        <v>59</v>
      </c>
      <c r="J1882" s="5">
        <v>221</v>
      </c>
      <c r="K1882" s="5">
        <v>316.02999999999997</v>
      </c>
    </row>
    <row r="1883" spans="1:11" ht="22.8" customHeight="1" x14ac:dyDescent="0.3">
      <c r="A1883" s="5" t="s">
        <v>58</v>
      </c>
      <c r="B1883" s="5">
        <v>2022</v>
      </c>
      <c r="C1883" s="5" t="s">
        <v>9</v>
      </c>
      <c r="D1883" s="5" t="s">
        <v>64</v>
      </c>
      <c r="E1883" s="5" t="s">
        <v>53</v>
      </c>
      <c r="F1883" s="5" t="s">
        <v>54</v>
      </c>
      <c r="G1883" s="5" t="s">
        <v>55</v>
      </c>
      <c r="H1883" s="5" t="s">
        <v>56</v>
      </c>
      <c r="I1883" s="5" t="s">
        <v>57</v>
      </c>
      <c r="J1883" s="5">
        <v>215</v>
      </c>
      <c r="K1883" s="5">
        <v>307.45</v>
      </c>
    </row>
    <row r="1884" spans="1:11" ht="22.8" customHeight="1" x14ac:dyDescent="0.3">
      <c r="A1884" s="5" t="s">
        <v>60</v>
      </c>
      <c r="B1884" s="5">
        <v>2022</v>
      </c>
      <c r="C1884" s="5" t="s">
        <v>9</v>
      </c>
      <c r="D1884" s="5" t="s">
        <v>64</v>
      </c>
      <c r="E1884" s="5" t="s">
        <v>53</v>
      </c>
      <c r="F1884" s="5" t="s">
        <v>54</v>
      </c>
      <c r="G1884" s="5" t="s">
        <v>55</v>
      </c>
      <c r="H1884" s="5" t="s">
        <v>56</v>
      </c>
      <c r="I1884" s="5" t="s">
        <v>57</v>
      </c>
      <c r="J1884" s="5">
        <v>263</v>
      </c>
      <c r="K1884" s="5">
        <v>376.09000000000003</v>
      </c>
    </row>
    <row r="1885" spans="1:11" ht="22.8" customHeight="1" x14ac:dyDescent="0.3">
      <c r="A1885" s="5" t="s">
        <v>51</v>
      </c>
      <c r="B1885" s="5">
        <v>2022</v>
      </c>
      <c r="C1885" s="5" t="s">
        <v>36</v>
      </c>
      <c r="D1885" s="5" t="s">
        <v>64</v>
      </c>
      <c r="E1885" s="5" t="s">
        <v>53</v>
      </c>
      <c r="F1885" s="5" t="s">
        <v>54</v>
      </c>
      <c r="G1885" s="5" t="s">
        <v>55</v>
      </c>
      <c r="H1885" s="5" t="s">
        <v>56</v>
      </c>
      <c r="I1885" s="5" t="s">
        <v>59</v>
      </c>
      <c r="J1885" s="5">
        <v>134</v>
      </c>
      <c r="K1885" s="5">
        <v>191.62</v>
      </c>
    </row>
    <row r="1886" spans="1:11" ht="22.8" customHeight="1" x14ac:dyDescent="0.3">
      <c r="A1886" s="5" t="s">
        <v>51</v>
      </c>
      <c r="B1886" s="5">
        <v>2022</v>
      </c>
      <c r="C1886" s="5" t="s">
        <v>36</v>
      </c>
      <c r="D1886" s="5" t="s">
        <v>64</v>
      </c>
      <c r="E1886" s="5" t="s">
        <v>53</v>
      </c>
      <c r="F1886" s="5" t="s">
        <v>54</v>
      </c>
      <c r="G1886" s="5" t="s">
        <v>55</v>
      </c>
      <c r="H1886" s="5" t="s">
        <v>56</v>
      </c>
      <c r="I1886" s="5" t="s">
        <v>59</v>
      </c>
      <c r="J1886" s="5">
        <v>128</v>
      </c>
      <c r="K1886" s="5">
        <v>183.04</v>
      </c>
    </row>
    <row r="1887" spans="1:11" ht="22.8" customHeight="1" x14ac:dyDescent="0.3">
      <c r="A1887" s="5" t="s">
        <v>58</v>
      </c>
      <c r="B1887" s="5">
        <v>2022</v>
      </c>
      <c r="C1887" s="5" t="s">
        <v>36</v>
      </c>
      <c r="D1887" s="5" t="s">
        <v>64</v>
      </c>
      <c r="E1887" s="5" t="s">
        <v>53</v>
      </c>
      <c r="F1887" s="5" t="s">
        <v>54</v>
      </c>
      <c r="G1887" s="5" t="s">
        <v>55</v>
      </c>
      <c r="H1887" s="5" t="s">
        <v>56</v>
      </c>
      <c r="I1887" s="5" t="s">
        <v>57</v>
      </c>
      <c r="J1887" s="5">
        <v>230</v>
      </c>
      <c r="K1887" s="5">
        <v>328.9</v>
      </c>
    </row>
    <row r="1888" spans="1:11" ht="22.8" customHeight="1" x14ac:dyDescent="0.3">
      <c r="A1888" s="5" t="s">
        <v>58</v>
      </c>
      <c r="B1888" s="5">
        <v>2022</v>
      </c>
      <c r="C1888" s="5" t="s">
        <v>36</v>
      </c>
      <c r="D1888" s="5" t="s">
        <v>64</v>
      </c>
      <c r="E1888" s="5" t="s">
        <v>53</v>
      </c>
      <c r="F1888" s="5" t="s">
        <v>54</v>
      </c>
      <c r="G1888" s="5" t="s">
        <v>55</v>
      </c>
      <c r="H1888" s="5" t="s">
        <v>56</v>
      </c>
      <c r="I1888" s="5" t="s">
        <v>57</v>
      </c>
      <c r="J1888" s="5">
        <v>136</v>
      </c>
      <c r="K1888" s="5">
        <v>194.48</v>
      </c>
    </row>
    <row r="1889" spans="1:11" ht="22.8" customHeight="1" x14ac:dyDescent="0.3">
      <c r="A1889" s="5" t="s">
        <v>51</v>
      </c>
      <c r="B1889" s="5">
        <v>2022</v>
      </c>
      <c r="C1889" s="5" t="s">
        <v>36</v>
      </c>
      <c r="D1889" s="5" t="s">
        <v>64</v>
      </c>
      <c r="E1889" s="5" t="s">
        <v>53</v>
      </c>
      <c r="F1889" s="5" t="s">
        <v>54</v>
      </c>
      <c r="G1889" s="5" t="s">
        <v>55</v>
      </c>
      <c r="H1889" s="5" t="s">
        <v>56</v>
      </c>
      <c r="I1889" s="5" t="s">
        <v>57</v>
      </c>
      <c r="J1889" s="5">
        <v>130</v>
      </c>
      <c r="K1889" s="5">
        <v>185.9</v>
      </c>
    </row>
    <row r="1890" spans="1:11" ht="22.8" customHeight="1" x14ac:dyDescent="0.3">
      <c r="A1890" s="5" t="s">
        <v>60</v>
      </c>
      <c r="B1890" s="5">
        <v>2022</v>
      </c>
      <c r="C1890" s="5" t="s">
        <v>36</v>
      </c>
      <c r="D1890" s="5" t="s">
        <v>64</v>
      </c>
      <c r="E1890" s="5" t="s">
        <v>53</v>
      </c>
      <c r="F1890" s="5" t="s">
        <v>54</v>
      </c>
      <c r="G1890" s="5" t="s">
        <v>55</v>
      </c>
      <c r="H1890" s="5" t="s">
        <v>56</v>
      </c>
      <c r="I1890" s="5" t="s">
        <v>57</v>
      </c>
      <c r="J1890" s="5">
        <v>370</v>
      </c>
      <c r="K1890" s="5">
        <v>529.1</v>
      </c>
    </row>
    <row r="1891" spans="1:11" ht="22.8" customHeight="1" x14ac:dyDescent="0.3">
      <c r="A1891" s="5" t="s">
        <v>58</v>
      </c>
      <c r="B1891" s="5">
        <v>2022</v>
      </c>
      <c r="C1891" s="5" t="s">
        <v>36</v>
      </c>
      <c r="D1891" s="5" t="s">
        <v>64</v>
      </c>
      <c r="E1891" s="5" t="s">
        <v>53</v>
      </c>
      <c r="F1891" s="5" t="s">
        <v>54</v>
      </c>
      <c r="G1891" s="5" t="s">
        <v>55</v>
      </c>
      <c r="H1891" s="5" t="s">
        <v>56</v>
      </c>
      <c r="I1891" s="5" t="s">
        <v>57</v>
      </c>
      <c r="J1891" s="5">
        <v>184</v>
      </c>
      <c r="K1891" s="5">
        <v>526.24</v>
      </c>
    </row>
    <row r="1892" spans="1:11" ht="22.8" customHeight="1" x14ac:dyDescent="0.3">
      <c r="A1892" s="5" t="s">
        <v>58</v>
      </c>
      <c r="B1892" s="5">
        <v>2022</v>
      </c>
      <c r="C1892" s="5" t="s">
        <v>36</v>
      </c>
      <c r="D1892" s="5" t="s">
        <v>64</v>
      </c>
      <c r="E1892" s="5" t="s">
        <v>53</v>
      </c>
      <c r="F1892" s="5" t="s">
        <v>54</v>
      </c>
      <c r="G1892" s="5" t="s">
        <v>55</v>
      </c>
      <c r="H1892" s="5" t="s">
        <v>56</v>
      </c>
      <c r="I1892" s="5" t="s">
        <v>57</v>
      </c>
      <c r="J1892" s="5">
        <v>232</v>
      </c>
      <c r="K1892" s="5">
        <v>526.24</v>
      </c>
    </row>
    <row r="1893" spans="1:11" ht="22.8" customHeight="1" x14ac:dyDescent="0.3">
      <c r="A1893" s="5" t="s">
        <v>60</v>
      </c>
      <c r="B1893" s="5">
        <v>2022</v>
      </c>
      <c r="C1893" s="5" t="s">
        <v>36</v>
      </c>
      <c r="D1893" s="5" t="s">
        <v>64</v>
      </c>
      <c r="E1893" s="5" t="s">
        <v>53</v>
      </c>
      <c r="F1893" s="5" t="s">
        <v>54</v>
      </c>
      <c r="G1893" s="5" t="s">
        <v>55</v>
      </c>
      <c r="H1893" s="5" t="s">
        <v>56</v>
      </c>
      <c r="I1893" s="5" t="s">
        <v>57</v>
      </c>
      <c r="J1893" s="5">
        <v>1013</v>
      </c>
      <c r="K1893" s="5">
        <v>1448.59</v>
      </c>
    </row>
    <row r="1894" spans="1:11" ht="22.8" customHeight="1" x14ac:dyDescent="0.3">
      <c r="A1894" s="5" t="s">
        <v>61</v>
      </c>
      <c r="B1894" s="5">
        <v>2022</v>
      </c>
      <c r="C1894" s="5" t="s">
        <v>36</v>
      </c>
      <c r="D1894" s="5" t="s">
        <v>64</v>
      </c>
      <c r="E1894" s="5" t="s">
        <v>53</v>
      </c>
      <c r="F1894" s="5" t="s">
        <v>54</v>
      </c>
      <c r="G1894" s="5" t="s">
        <v>55</v>
      </c>
      <c r="H1894" s="5" t="s">
        <v>56</v>
      </c>
      <c r="I1894" s="5" t="s">
        <v>57</v>
      </c>
      <c r="J1894" s="5">
        <v>234</v>
      </c>
      <c r="K1894" s="5">
        <v>334.62</v>
      </c>
    </row>
    <row r="1895" spans="1:11" ht="22.8" customHeight="1" x14ac:dyDescent="0.3">
      <c r="A1895" s="5" t="s">
        <v>60</v>
      </c>
      <c r="B1895" s="5">
        <v>2022</v>
      </c>
      <c r="C1895" s="5" t="s">
        <v>36</v>
      </c>
      <c r="D1895" s="5" t="s">
        <v>64</v>
      </c>
      <c r="E1895" s="5" t="s">
        <v>53</v>
      </c>
      <c r="F1895" s="5" t="s">
        <v>54</v>
      </c>
      <c r="G1895" s="5" t="s">
        <v>55</v>
      </c>
      <c r="H1895" s="5" t="s">
        <v>56</v>
      </c>
      <c r="I1895" s="5" t="s">
        <v>57</v>
      </c>
      <c r="J1895" s="5">
        <v>183</v>
      </c>
      <c r="K1895" s="5">
        <v>261.69</v>
      </c>
    </row>
    <row r="1896" spans="1:11" ht="22.8" customHeight="1" x14ac:dyDescent="0.3">
      <c r="A1896" s="5" t="s">
        <v>58</v>
      </c>
      <c r="B1896" s="5">
        <v>2022</v>
      </c>
      <c r="C1896" s="5" t="s">
        <v>36</v>
      </c>
      <c r="D1896" s="5" t="s">
        <v>64</v>
      </c>
      <c r="E1896" s="5" t="s">
        <v>53</v>
      </c>
      <c r="F1896" s="5" t="s">
        <v>54</v>
      </c>
      <c r="G1896" s="5" t="s">
        <v>55</v>
      </c>
      <c r="H1896" s="5" t="s">
        <v>56</v>
      </c>
      <c r="I1896" s="5" t="s">
        <v>57</v>
      </c>
      <c r="J1896" s="5">
        <v>231</v>
      </c>
      <c r="K1896" s="5">
        <v>330.33</v>
      </c>
    </row>
    <row r="1897" spans="1:11" ht="22.8" customHeight="1" x14ac:dyDescent="0.3">
      <c r="A1897" s="5" t="s">
        <v>60</v>
      </c>
      <c r="B1897" s="5">
        <v>2022</v>
      </c>
      <c r="C1897" s="5" t="s">
        <v>36</v>
      </c>
      <c r="D1897" s="5" t="s">
        <v>64</v>
      </c>
      <c r="E1897" s="5" t="s">
        <v>53</v>
      </c>
      <c r="F1897" s="5" t="s">
        <v>54</v>
      </c>
      <c r="G1897" s="5" t="s">
        <v>55</v>
      </c>
      <c r="H1897" s="5" t="s">
        <v>56</v>
      </c>
      <c r="I1897" s="5" t="s">
        <v>57</v>
      </c>
      <c r="J1897" s="5">
        <v>133</v>
      </c>
      <c r="K1897" s="5">
        <v>190.19</v>
      </c>
    </row>
    <row r="1898" spans="1:11" ht="22.8" customHeight="1" x14ac:dyDescent="0.3">
      <c r="A1898" s="5" t="s">
        <v>58</v>
      </c>
      <c r="B1898" s="5">
        <v>2022</v>
      </c>
      <c r="C1898" s="5" t="s">
        <v>36</v>
      </c>
      <c r="D1898" s="5" t="s">
        <v>64</v>
      </c>
      <c r="E1898" s="5" t="s">
        <v>53</v>
      </c>
      <c r="F1898" s="5" t="s">
        <v>54</v>
      </c>
      <c r="G1898" s="5" t="s">
        <v>55</v>
      </c>
      <c r="H1898" s="5" t="s">
        <v>56</v>
      </c>
      <c r="I1898" s="5" t="s">
        <v>57</v>
      </c>
      <c r="J1898" s="5">
        <v>127</v>
      </c>
      <c r="K1898" s="5">
        <v>181.61</v>
      </c>
    </row>
    <row r="1899" spans="1:11" ht="22.8" customHeight="1" x14ac:dyDescent="0.3">
      <c r="A1899" s="5" t="s">
        <v>58</v>
      </c>
      <c r="B1899" s="5">
        <v>2022</v>
      </c>
      <c r="C1899" s="5" t="s">
        <v>36</v>
      </c>
      <c r="D1899" s="5" t="s">
        <v>64</v>
      </c>
      <c r="E1899" s="5" t="s">
        <v>53</v>
      </c>
      <c r="F1899" s="5" t="s">
        <v>54</v>
      </c>
      <c r="G1899" s="5" t="s">
        <v>55</v>
      </c>
      <c r="H1899" s="5" t="s">
        <v>56</v>
      </c>
      <c r="I1899" s="5" t="s">
        <v>57</v>
      </c>
      <c r="J1899" s="5">
        <v>794</v>
      </c>
      <c r="K1899" s="5">
        <v>1135.42</v>
      </c>
    </row>
    <row r="1900" spans="1:11" ht="22.8" customHeight="1" x14ac:dyDescent="0.3">
      <c r="A1900" s="5" t="s">
        <v>58</v>
      </c>
      <c r="B1900" s="5">
        <v>2022</v>
      </c>
      <c r="C1900" s="5" t="s">
        <v>36</v>
      </c>
      <c r="D1900" s="5" t="s">
        <v>64</v>
      </c>
      <c r="E1900" s="5" t="s">
        <v>53</v>
      </c>
      <c r="F1900" s="5" t="s">
        <v>54</v>
      </c>
      <c r="G1900" s="5" t="s">
        <v>55</v>
      </c>
      <c r="H1900" s="5" t="s">
        <v>56</v>
      </c>
      <c r="I1900" s="5" t="s">
        <v>59</v>
      </c>
      <c r="J1900" s="5">
        <v>137</v>
      </c>
      <c r="K1900" s="5">
        <v>195.91</v>
      </c>
    </row>
    <row r="1901" spans="1:11" ht="22.8" customHeight="1" x14ac:dyDescent="0.3">
      <c r="A1901" s="5" t="s">
        <v>51</v>
      </c>
      <c r="B1901" s="5">
        <v>2022</v>
      </c>
      <c r="C1901" s="5" t="s">
        <v>36</v>
      </c>
      <c r="D1901" s="5" t="s">
        <v>64</v>
      </c>
      <c r="E1901" s="5" t="s">
        <v>53</v>
      </c>
      <c r="F1901" s="5" t="s">
        <v>54</v>
      </c>
      <c r="G1901" s="5" t="s">
        <v>55</v>
      </c>
      <c r="H1901" s="5" t="s">
        <v>56</v>
      </c>
      <c r="I1901" s="5" t="s">
        <v>59</v>
      </c>
      <c r="J1901" s="5">
        <v>131</v>
      </c>
      <c r="K1901" s="5">
        <v>187.32999999999998</v>
      </c>
    </row>
    <row r="1902" spans="1:11" ht="22.8" customHeight="1" x14ac:dyDescent="0.3">
      <c r="A1902" s="5" t="s">
        <v>51</v>
      </c>
      <c r="B1902" s="5">
        <v>2022</v>
      </c>
      <c r="C1902" s="5" t="s">
        <v>36</v>
      </c>
      <c r="D1902" s="5" t="s">
        <v>64</v>
      </c>
      <c r="E1902" s="5" t="s">
        <v>53</v>
      </c>
      <c r="F1902" s="5" t="s">
        <v>54</v>
      </c>
      <c r="G1902" s="5" t="s">
        <v>55</v>
      </c>
      <c r="H1902" s="5" t="s">
        <v>56</v>
      </c>
      <c r="I1902" s="5" t="s">
        <v>59</v>
      </c>
      <c r="J1902" s="5">
        <v>371</v>
      </c>
      <c r="K1902" s="5">
        <v>530.53</v>
      </c>
    </row>
    <row r="1903" spans="1:11" ht="22.8" customHeight="1" x14ac:dyDescent="0.3">
      <c r="A1903" s="5" t="s">
        <v>51</v>
      </c>
      <c r="B1903" s="5">
        <v>2022</v>
      </c>
      <c r="C1903" s="5" t="s">
        <v>36</v>
      </c>
      <c r="D1903" s="5" t="s">
        <v>64</v>
      </c>
      <c r="E1903" s="5" t="s">
        <v>53</v>
      </c>
      <c r="F1903" s="5" t="s">
        <v>54</v>
      </c>
      <c r="G1903" s="5" t="s">
        <v>55</v>
      </c>
      <c r="H1903" s="5" t="s">
        <v>56</v>
      </c>
      <c r="I1903" s="5" t="s">
        <v>57</v>
      </c>
      <c r="J1903" s="5">
        <v>185</v>
      </c>
      <c r="K1903" s="5">
        <v>264.55</v>
      </c>
    </row>
    <row r="1904" spans="1:11" ht="22.8" customHeight="1" x14ac:dyDescent="0.3">
      <c r="A1904" s="5" t="s">
        <v>58</v>
      </c>
      <c r="B1904" s="5">
        <v>2022</v>
      </c>
      <c r="C1904" s="5" t="s">
        <v>36</v>
      </c>
      <c r="D1904" s="5" t="s">
        <v>64</v>
      </c>
      <c r="E1904" s="5" t="s">
        <v>53</v>
      </c>
      <c r="F1904" s="5" t="s">
        <v>54</v>
      </c>
      <c r="G1904" s="5" t="s">
        <v>55</v>
      </c>
      <c r="H1904" s="5" t="s">
        <v>56</v>
      </c>
      <c r="I1904" s="5" t="s">
        <v>57</v>
      </c>
      <c r="J1904" s="5">
        <v>233</v>
      </c>
      <c r="K1904" s="5">
        <v>333.19</v>
      </c>
    </row>
    <row r="1905" spans="1:11" ht="22.8" customHeight="1" x14ac:dyDescent="0.3">
      <c r="A1905" s="5" t="s">
        <v>58</v>
      </c>
      <c r="B1905" s="5">
        <v>2022</v>
      </c>
      <c r="C1905" s="5" t="s">
        <v>35</v>
      </c>
      <c r="D1905" s="5" t="s">
        <v>64</v>
      </c>
      <c r="E1905" s="5" t="s">
        <v>53</v>
      </c>
      <c r="F1905" s="5" t="s">
        <v>54</v>
      </c>
      <c r="G1905" s="5" t="s">
        <v>55</v>
      </c>
      <c r="H1905" s="5" t="s">
        <v>56</v>
      </c>
      <c r="I1905" s="5" t="s">
        <v>59</v>
      </c>
      <c r="J1905" s="5">
        <v>152</v>
      </c>
      <c r="K1905" s="5">
        <v>217.36</v>
      </c>
    </row>
    <row r="1906" spans="1:11" ht="22.8" customHeight="1" x14ac:dyDescent="0.3">
      <c r="A1906" s="5" t="s">
        <v>58</v>
      </c>
      <c r="B1906" s="5">
        <v>2022</v>
      </c>
      <c r="C1906" s="5" t="s">
        <v>35</v>
      </c>
      <c r="D1906" s="5" t="s">
        <v>64</v>
      </c>
      <c r="E1906" s="5" t="s">
        <v>53</v>
      </c>
      <c r="F1906" s="5" t="s">
        <v>54</v>
      </c>
      <c r="G1906" s="5" t="s">
        <v>55</v>
      </c>
      <c r="H1906" s="5" t="s">
        <v>56</v>
      </c>
      <c r="I1906" s="5" t="s">
        <v>59</v>
      </c>
      <c r="J1906" s="5">
        <v>146</v>
      </c>
      <c r="K1906" s="5">
        <v>208.78</v>
      </c>
    </row>
    <row r="1907" spans="1:11" ht="22.8" customHeight="1" x14ac:dyDescent="0.3">
      <c r="A1907" s="5" t="s">
        <v>58</v>
      </c>
      <c r="B1907" s="5">
        <v>2022</v>
      </c>
      <c r="C1907" s="5" t="s">
        <v>35</v>
      </c>
      <c r="D1907" s="5" t="s">
        <v>64</v>
      </c>
      <c r="E1907" s="5" t="s">
        <v>53</v>
      </c>
      <c r="F1907" s="5" t="s">
        <v>54</v>
      </c>
      <c r="G1907" s="5" t="s">
        <v>55</v>
      </c>
      <c r="H1907" s="5" t="s">
        <v>56</v>
      </c>
      <c r="I1907" s="5" t="s">
        <v>59</v>
      </c>
      <c r="J1907" s="5">
        <v>140</v>
      </c>
      <c r="K1907" s="5">
        <v>200.2</v>
      </c>
    </row>
    <row r="1908" spans="1:11" ht="22.8" customHeight="1" x14ac:dyDescent="0.3">
      <c r="A1908" s="5" t="s">
        <v>62</v>
      </c>
      <c r="B1908" s="5">
        <v>2022</v>
      </c>
      <c r="C1908" s="5" t="s">
        <v>35</v>
      </c>
      <c r="D1908" s="5" t="s">
        <v>64</v>
      </c>
      <c r="E1908" s="5" t="s">
        <v>53</v>
      </c>
      <c r="F1908" s="5" t="s">
        <v>54</v>
      </c>
      <c r="G1908" s="5" t="s">
        <v>55</v>
      </c>
      <c r="H1908" s="5" t="s">
        <v>56</v>
      </c>
      <c r="I1908" s="5" t="s">
        <v>57</v>
      </c>
      <c r="J1908" s="5">
        <v>188</v>
      </c>
      <c r="K1908" s="5">
        <v>268.84000000000003</v>
      </c>
    </row>
    <row r="1909" spans="1:11" ht="22.8" customHeight="1" x14ac:dyDescent="0.3">
      <c r="A1909" s="5" t="s">
        <v>51</v>
      </c>
      <c r="B1909" s="5">
        <v>2022</v>
      </c>
      <c r="C1909" s="5" t="s">
        <v>35</v>
      </c>
      <c r="D1909" s="5" t="s">
        <v>64</v>
      </c>
      <c r="E1909" s="5" t="s">
        <v>53</v>
      </c>
      <c r="F1909" s="5" t="s">
        <v>54</v>
      </c>
      <c r="G1909" s="5" t="s">
        <v>55</v>
      </c>
      <c r="H1909" s="5" t="s">
        <v>56</v>
      </c>
      <c r="I1909" s="5" t="s">
        <v>57</v>
      </c>
      <c r="J1909" s="5">
        <v>236</v>
      </c>
      <c r="K1909" s="5">
        <v>337.48</v>
      </c>
    </row>
    <row r="1910" spans="1:11" ht="22.8" customHeight="1" x14ac:dyDescent="0.3">
      <c r="A1910" s="5" t="s">
        <v>58</v>
      </c>
      <c r="B1910" s="5">
        <v>2022</v>
      </c>
      <c r="C1910" s="5" t="s">
        <v>35</v>
      </c>
      <c r="D1910" s="5" t="s">
        <v>64</v>
      </c>
      <c r="E1910" s="5" t="s">
        <v>53</v>
      </c>
      <c r="F1910" s="5" t="s">
        <v>54</v>
      </c>
      <c r="G1910" s="5" t="s">
        <v>55</v>
      </c>
      <c r="H1910" s="5" t="s">
        <v>56</v>
      </c>
      <c r="I1910" s="5" t="s">
        <v>57</v>
      </c>
      <c r="J1910" s="5">
        <v>154</v>
      </c>
      <c r="K1910" s="5">
        <v>220.22</v>
      </c>
    </row>
    <row r="1911" spans="1:11" ht="22.8" customHeight="1" x14ac:dyDescent="0.3">
      <c r="A1911" s="5" t="s">
        <v>51</v>
      </c>
      <c r="B1911" s="5">
        <v>2022</v>
      </c>
      <c r="C1911" s="5" t="s">
        <v>35</v>
      </c>
      <c r="D1911" s="5" t="s">
        <v>64</v>
      </c>
      <c r="E1911" s="5" t="s">
        <v>53</v>
      </c>
      <c r="F1911" s="5" t="s">
        <v>54</v>
      </c>
      <c r="G1911" s="5" t="s">
        <v>55</v>
      </c>
      <c r="H1911" s="5" t="s">
        <v>56</v>
      </c>
      <c r="I1911" s="5" t="s">
        <v>57</v>
      </c>
      <c r="J1911" s="5">
        <v>148</v>
      </c>
      <c r="K1911" s="5">
        <v>211.64</v>
      </c>
    </row>
    <row r="1912" spans="1:11" ht="22.8" customHeight="1" x14ac:dyDescent="0.3">
      <c r="A1912" s="5" t="s">
        <v>60</v>
      </c>
      <c r="B1912" s="5">
        <v>2022</v>
      </c>
      <c r="C1912" s="5" t="s">
        <v>35</v>
      </c>
      <c r="D1912" s="5" t="s">
        <v>64</v>
      </c>
      <c r="E1912" s="5" t="s">
        <v>53</v>
      </c>
      <c r="F1912" s="5" t="s">
        <v>54</v>
      </c>
      <c r="G1912" s="5" t="s">
        <v>55</v>
      </c>
      <c r="H1912" s="5" t="s">
        <v>56</v>
      </c>
      <c r="I1912" s="5" t="s">
        <v>57</v>
      </c>
      <c r="J1912" s="5">
        <v>142</v>
      </c>
      <c r="K1912" s="5">
        <v>203.06</v>
      </c>
    </row>
    <row r="1913" spans="1:11" ht="22.8" customHeight="1" x14ac:dyDescent="0.3">
      <c r="A1913" s="5" t="s">
        <v>51</v>
      </c>
      <c r="B1913" s="5">
        <v>2022</v>
      </c>
      <c r="C1913" s="5" t="s">
        <v>35</v>
      </c>
      <c r="D1913" s="5" t="s">
        <v>64</v>
      </c>
      <c r="E1913" s="5" t="s">
        <v>53</v>
      </c>
      <c r="F1913" s="5" t="s">
        <v>54</v>
      </c>
      <c r="G1913" s="5" t="s">
        <v>55</v>
      </c>
      <c r="H1913" s="5" t="s">
        <v>56</v>
      </c>
      <c r="I1913" s="5" t="s">
        <v>57</v>
      </c>
      <c r="J1913" s="5">
        <v>190</v>
      </c>
      <c r="K1913" s="5">
        <v>526.24</v>
      </c>
    </row>
    <row r="1914" spans="1:11" ht="22.8" customHeight="1" x14ac:dyDescent="0.3">
      <c r="A1914" s="5" t="s">
        <v>61</v>
      </c>
      <c r="B1914" s="5">
        <v>2022</v>
      </c>
      <c r="C1914" s="5" t="s">
        <v>35</v>
      </c>
      <c r="D1914" s="5" t="s">
        <v>64</v>
      </c>
      <c r="E1914" s="5" t="s">
        <v>53</v>
      </c>
      <c r="F1914" s="5" t="s">
        <v>54</v>
      </c>
      <c r="G1914" s="5" t="s">
        <v>55</v>
      </c>
      <c r="H1914" s="5" t="s">
        <v>56</v>
      </c>
      <c r="I1914" s="5" t="s">
        <v>57</v>
      </c>
      <c r="J1914" s="5">
        <v>238</v>
      </c>
      <c r="K1914" s="5">
        <v>526.24</v>
      </c>
    </row>
    <row r="1915" spans="1:11" ht="22.8" customHeight="1" x14ac:dyDescent="0.3">
      <c r="A1915" s="5" t="s">
        <v>60</v>
      </c>
      <c r="B1915" s="5">
        <v>2022</v>
      </c>
      <c r="C1915" s="5" t="s">
        <v>35</v>
      </c>
      <c r="D1915" s="5" t="s">
        <v>64</v>
      </c>
      <c r="E1915" s="5" t="s">
        <v>53</v>
      </c>
      <c r="F1915" s="5" t="s">
        <v>54</v>
      </c>
      <c r="G1915" s="5" t="s">
        <v>55</v>
      </c>
      <c r="H1915" s="5" t="s">
        <v>56</v>
      </c>
      <c r="I1915" s="5" t="s">
        <v>57</v>
      </c>
      <c r="J1915" s="5">
        <v>1012</v>
      </c>
      <c r="K1915" s="5">
        <v>1447.1599999999999</v>
      </c>
    </row>
    <row r="1916" spans="1:11" ht="22.8" customHeight="1" x14ac:dyDescent="0.3">
      <c r="A1916" s="5" t="s">
        <v>60</v>
      </c>
      <c r="B1916" s="5">
        <v>2022</v>
      </c>
      <c r="C1916" s="5" t="s">
        <v>35</v>
      </c>
      <c r="D1916" s="5" t="s">
        <v>64</v>
      </c>
      <c r="E1916" s="5" t="s">
        <v>53</v>
      </c>
      <c r="F1916" s="5" t="s">
        <v>54</v>
      </c>
      <c r="G1916" s="5" t="s">
        <v>55</v>
      </c>
      <c r="H1916" s="5" t="s">
        <v>56</v>
      </c>
      <c r="I1916" s="5" t="s">
        <v>57</v>
      </c>
      <c r="J1916" s="5">
        <v>189</v>
      </c>
      <c r="K1916" s="5">
        <v>270.27</v>
      </c>
    </row>
    <row r="1917" spans="1:11" ht="22.8" customHeight="1" x14ac:dyDescent="0.3">
      <c r="A1917" s="5" t="s">
        <v>58</v>
      </c>
      <c r="B1917" s="5">
        <v>2022</v>
      </c>
      <c r="C1917" s="5" t="s">
        <v>35</v>
      </c>
      <c r="D1917" s="5" t="s">
        <v>64</v>
      </c>
      <c r="E1917" s="5" t="s">
        <v>53</v>
      </c>
      <c r="F1917" s="5" t="s">
        <v>54</v>
      </c>
      <c r="G1917" s="5" t="s">
        <v>55</v>
      </c>
      <c r="H1917" s="5" t="s">
        <v>56</v>
      </c>
      <c r="I1917" s="5" t="s">
        <v>57</v>
      </c>
      <c r="J1917" s="5">
        <v>237</v>
      </c>
      <c r="K1917" s="5">
        <v>338.90999999999997</v>
      </c>
    </row>
    <row r="1918" spans="1:11" ht="22.8" customHeight="1" x14ac:dyDescent="0.3">
      <c r="A1918" s="5" t="s">
        <v>60</v>
      </c>
      <c r="B1918" s="5">
        <v>2022</v>
      </c>
      <c r="C1918" s="5" t="s">
        <v>35</v>
      </c>
      <c r="D1918" s="5" t="s">
        <v>64</v>
      </c>
      <c r="E1918" s="5" t="s">
        <v>53</v>
      </c>
      <c r="F1918" s="5" t="s">
        <v>54</v>
      </c>
      <c r="G1918" s="5" t="s">
        <v>55</v>
      </c>
      <c r="H1918" s="5" t="s">
        <v>56</v>
      </c>
      <c r="I1918" s="5" t="s">
        <v>57</v>
      </c>
      <c r="J1918" s="5">
        <v>151</v>
      </c>
      <c r="K1918" s="5">
        <v>215.93</v>
      </c>
    </row>
    <row r="1919" spans="1:11" ht="22.8" customHeight="1" x14ac:dyDescent="0.3">
      <c r="A1919" s="5" t="s">
        <v>51</v>
      </c>
      <c r="B1919" s="5">
        <v>2022</v>
      </c>
      <c r="C1919" s="5" t="s">
        <v>35</v>
      </c>
      <c r="D1919" s="5" t="s">
        <v>64</v>
      </c>
      <c r="E1919" s="5" t="s">
        <v>53</v>
      </c>
      <c r="F1919" s="5" t="s">
        <v>54</v>
      </c>
      <c r="G1919" s="5" t="s">
        <v>55</v>
      </c>
      <c r="H1919" s="5" t="s">
        <v>56</v>
      </c>
      <c r="I1919" s="5" t="s">
        <v>57</v>
      </c>
      <c r="J1919" s="5">
        <v>145</v>
      </c>
      <c r="K1919" s="5">
        <v>207.35</v>
      </c>
    </row>
    <row r="1920" spans="1:11" ht="22.8" customHeight="1" x14ac:dyDescent="0.3">
      <c r="A1920" s="5" t="s">
        <v>62</v>
      </c>
      <c r="B1920" s="5">
        <v>2022</v>
      </c>
      <c r="C1920" s="5" t="s">
        <v>35</v>
      </c>
      <c r="D1920" s="5" t="s">
        <v>64</v>
      </c>
      <c r="E1920" s="5" t="s">
        <v>53</v>
      </c>
      <c r="F1920" s="5" t="s">
        <v>54</v>
      </c>
      <c r="G1920" s="5" t="s">
        <v>55</v>
      </c>
      <c r="H1920" s="5" t="s">
        <v>56</v>
      </c>
      <c r="I1920" s="5" t="s">
        <v>57</v>
      </c>
      <c r="J1920" s="5">
        <v>139</v>
      </c>
      <c r="K1920" s="5">
        <v>198.76999999999998</v>
      </c>
    </row>
    <row r="1921" spans="1:11" ht="22.8" customHeight="1" x14ac:dyDescent="0.3">
      <c r="A1921" s="5" t="s">
        <v>58</v>
      </c>
      <c r="B1921" s="5">
        <v>2022</v>
      </c>
      <c r="C1921" s="5" t="s">
        <v>35</v>
      </c>
      <c r="D1921" s="5" t="s">
        <v>64</v>
      </c>
      <c r="E1921" s="5" t="s">
        <v>53</v>
      </c>
      <c r="F1921" s="5" t="s">
        <v>54</v>
      </c>
      <c r="G1921" s="5" t="s">
        <v>55</v>
      </c>
      <c r="H1921" s="5" t="s">
        <v>56</v>
      </c>
      <c r="I1921" s="5" t="s">
        <v>57</v>
      </c>
      <c r="J1921" s="5">
        <v>793</v>
      </c>
      <c r="K1921" s="5">
        <v>1133.99</v>
      </c>
    </row>
    <row r="1922" spans="1:11" ht="22.8" customHeight="1" x14ac:dyDescent="0.3">
      <c r="A1922" s="5" t="s">
        <v>58</v>
      </c>
      <c r="B1922" s="5">
        <v>2022</v>
      </c>
      <c r="C1922" s="5" t="s">
        <v>35</v>
      </c>
      <c r="D1922" s="5" t="s">
        <v>64</v>
      </c>
      <c r="E1922" s="5" t="s">
        <v>53</v>
      </c>
      <c r="F1922" s="5" t="s">
        <v>54</v>
      </c>
      <c r="G1922" s="5" t="s">
        <v>55</v>
      </c>
      <c r="H1922" s="5" t="s">
        <v>56</v>
      </c>
      <c r="I1922" s="5" t="s">
        <v>57</v>
      </c>
      <c r="J1922" s="5">
        <v>827</v>
      </c>
      <c r="K1922" s="5">
        <v>1182.6100000000001</v>
      </c>
    </row>
    <row r="1923" spans="1:11" ht="22.8" customHeight="1" x14ac:dyDescent="0.3">
      <c r="A1923" s="5" t="s">
        <v>62</v>
      </c>
      <c r="B1923" s="5">
        <v>2022</v>
      </c>
      <c r="C1923" s="5" t="s">
        <v>35</v>
      </c>
      <c r="D1923" s="5" t="s">
        <v>64</v>
      </c>
      <c r="E1923" s="5" t="s">
        <v>53</v>
      </c>
      <c r="F1923" s="5" t="s">
        <v>54</v>
      </c>
      <c r="G1923" s="5" t="s">
        <v>55</v>
      </c>
      <c r="H1923" s="5" t="s">
        <v>56</v>
      </c>
      <c r="I1923" s="5" t="s">
        <v>59</v>
      </c>
      <c r="J1923" s="5">
        <v>149</v>
      </c>
      <c r="K1923" s="5">
        <v>213.07</v>
      </c>
    </row>
    <row r="1924" spans="1:11" ht="22.8" customHeight="1" x14ac:dyDescent="0.3">
      <c r="A1924" s="5" t="s">
        <v>51</v>
      </c>
      <c r="B1924" s="5">
        <v>2022</v>
      </c>
      <c r="C1924" s="5" t="s">
        <v>35</v>
      </c>
      <c r="D1924" s="5" t="s">
        <v>64</v>
      </c>
      <c r="E1924" s="5" t="s">
        <v>53</v>
      </c>
      <c r="F1924" s="5" t="s">
        <v>54</v>
      </c>
      <c r="G1924" s="5" t="s">
        <v>55</v>
      </c>
      <c r="H1924" s="5" t="s">
        <v>56</v>
      </c>
      <c r="I1924" s="5" t="s">
        <v>59</v>
      </c>
      <c r="J1924" s="5">
        <v>143</v>
      </c>
      <c r="K1924" s="5">
        <v>204.49</v>
      </c>
    </row>
    <row r="1925" spans="1:11" ht="22.8" customHeight="1" x14ac:dyDescent="0.3">
      <c r="A1925" s="5" t="s">
        <v>51</v>
      </c>
      <c r="B1925" s="5">
        <v>2022</v>
      </c>
      <c r="C1925" s="5" t="s">
        <v>35</v>
      </c>
      <c r="D1925" s="5" t="s">
        <v>64</v>
      </c>
      <c r="E1925" s="5" t="s">
        <v>53</v>
      </c>
      <c r="F1925" s="5" t="s">
        <v>54</v>
      </c>
      <c r="G1925" s="5" t="s">
        <v>55</v>
      </c>
      <c r="H1925" s="5" t="s">
        <v>56</v>
      </c>
      <c r="I1925" s="5" t="s">
        <v>57</v>
      </c>
      <c r="J1925" s="5">
        <v>191</v>
      </c>
      <c r="K1925" s="5">
        <v>273.13</v>
      </c>
    </row>
    <row r="1926" spans="1:11" ht="22.8" customHeight="1" x14ac:dyDescent="0.3">
      <c r="A1926" s="5" t="s">
        <v>58</v>
      </c>
      <c r="B1926" s="5">
        <v>2022</v>
      </c>
      <c r="C1926" s="5" t="s">
        <v>35</v>
      </c>
      <c r="D1926" s="5" t="s">
        <v>64</v>
      </c>
      <c r="E1926" s="5" t="s">
        <v>53</v>
      </c>
      <c r="F1926" s="5" t="s">
        <v>54</v>
      </c>
      <c r="G1926" s="5" t="s">
        <v>55</v>
      </c>
      <c r="H1926" s="5" t="s">
        <v>56</v>
      </c>
      <c r="I1926" s="5" t="s">
        <v>57</v>
      </c>
      <c r="J1926" s="5">
        <v>239</v>
      </c>
      <c r="K1926" s="5">
        <v>341.77</v>
      </c>
    </row>
    <row r="1927" spans="1:11" ht="22.8" customHeight="1" x14ac:dyDescent="0.3">
      <c r="A1927" s="5" t="s">
        <v>58</v>
      </c>
      <c r="B1927" s="5">
        <v>2022</v>
      </c>
      <c r="C1927" s="5" t="s">
        <v>31</v>
      </c>
      <c r="D1927" s="5" t="s">
        <v>64</v>
      </c>
      <c r="E1927" s="5" t="s">
        <v>53</v>
      </c>
      <c r="F1927" s="5" t="s">
        <v>54</v>
      </c>
      <c r="G1927" s="5" t="s">
        <v>55</v>
      </c>
      <c r="H1927" s="5" t="s">
        <v>56</v>
      </c>
      <c r="I1927" s="5" t="s">
        <v>59</v>
      </c>
      <c r="J1927" s="5">
        <v>200</v>
      </c>
      <c r="K1927" s="5">
        <v>286</v>
      </c>
    </row>
    <row r="1928" spans="1:11" ht="22.8" customHeight="1" x14ac:dyDescent="0.3">
      <c r="A1928" s="5" t="s">
        <v>58</v>
      </c>
      <c r="B1928" s="5">
        <v>2022</v>
      </c>
      <c r="C1928" s="5" t="s">
        <v>31</v>
      </c>
      <c r="D1928" s="5" t="s">
        <v>64</v>
      </c>
      <c r="E1928" s="5" t="s">
        <v>53</v>
      </c>
      <c r="F1928" s="5" t="s">
        <v>54</v>
      </c>
      <c r="G1928" s="5" t="s">
        <v>55</v>
      </c>
      <c r="H1928" s="5" t="s">
        <v>56</v>
      </c>
      <c r="I1928" s="5" t="s">
        <v>59</v>
      </c>
      <c r="J1928" s="5">
        <v>194</v>
      </c>
      <c r="K1928" s="5">
        <v>277.42</v>
      </c>
    </row>
    <row r="1929" spans="1:11" ht="22.8" customHeight="1" x14ac:dyDescent="0.3">
      <c r="A1929" s="5" t="s">
        <v>51</v>
      </c>
      <c r="B1929" s="5">
        <v>2022</v>
      </c>
      <c r="C1929" s="5" t="s">
        <v>31</v>
      </c>
      <c r="D1929" s="5" t="s">
        <v>64</v>
      </c>
      <c r="E1929" s="5" t="s">
        <v>53</v>
      </c>
      <c r="F1929" s="5" t="s">
        <v>54</v>
      </c>
      <c r="G1929" s="5" t="s">
        <v>55</v>
      </c>
      <c r="H1929" s="5" t="s">
        <v>56</v>
      </c>
      <c r="I1929" s="5" t="s">
        <v>59</v>
      </c>
      <c r="J1929" s="5">
        <v>188</v>
      </c>
      <c r="K1929" s="5">
        <v>268.84000000000003</v>
      </c>
    </row>
    <row r="1930" spans="1:11" ht="22.8" customHeight="1" x14ac:dyDescent="0.3">
      <c r="A1930" s="5" t="s">
        <v>58</v>
      </c>
      <c r="B1930" s="5">
        <v>2022</v>
      </c>
      <c r="C1930" s="5" t="s">
        <v>31</v>
      </c>
      <c r="D1930" s="5" t="s">
        <v>64</v>
      </c>
      <c r="E1930" s="5" t="s">
        <v>53</v>
      </c>
      <c r="F1930" s="5" t="s">
        <v>54</v>
      </c>
      <c r="G1930" s="5" t="s">
        <v>55</v>
      </c>
      <c r="H1930" s="5" t="s">
        <v>56</v>
      </c>
      <c r="I1930" s="5" t="s">
        <v>57</v>
      </c>
      <c r="J1930" s="5">
        <v>206</v>
      </c>
      <c r="K1930" s="5">
        <v>294.58</v>
      </c>
    </row>
    <row r="1931" spans="1:11" ht="22.8" customHeight="1" x14ac:dyDescent="0.3">
      <c r="A1931" s="5" t="s">
        <v>51</v>
      </c>
      <c r="B1931" s="5">
        <v>2022</v>
      </c>
      <c r="C1931" s="5" t="s">
        <v>31</v>
      </c>
      <c r="D1931" s="5" t="s">
        <v>64</v>
      </c>
      <c r="E1931" s="5" t="s">
        <v>53</v>
      </c>
      <c r="F1931" s="5" t="s">
        <v>54</v>
      </c>
      <c r="G1931" s="5" t="s">
        <v>55</v>
      </c>
      <c r="H1931" s="5" t="s">
        <v>56</v>
      </c>
      <c r="I1931" s="5" t="s">
        <v>57</v>
      </c>
      <c r="J1931" s="5">
        <v>254</v>
      </c>
      <c r="K1931" s="5">
        <v>363.22</v>
      </c>
    </row>
    <row r="1932" spans="1:11" ht="22.8" customHeight="1" x14ac:dyDescent="0.3">
      <c r="A1932" s="5" t="s">
        <v>61</v>
      </c>
      <c r="B1932" s="5">
        <v>2022</v>
      </c>
      <c r="C1932" s="5" t="s">
        <v>31</v>
      </c>
      <c r="D1932" s="5" t="s">
        <v>64</v>
      </c>
      <c r="E1932" s="5" t="s">
        <v>53</v>
      </c>
      <c r="F1932" s="5" t="s">
        <v>54</v>
      </c>
      <c r="G1932" s="5" t="s">
        <v>55</v>
      </c>
      <c r="H1932" s="5" t="s">
        <v>56</v>
      </c>
      <c r="I1932" s="5" t="s">
        <v>57</v>
      </c>
      <c r="J1932" s="5">
        <v>202</v>
      </c>
      <c r="K1932" s="5">
        <v>288.86</v>
      </c>
    </row>
    <row r="1933" spans="1:11" ht="22.8" customHeight="1" x14ac:dyDescent="0.3">
      <c r="A1933" s="5" t="s">
        <v>58</v>
      </c>
      <c r="B1933" s="5">
        <v>2022</v>
      </c>
      <c r="C1933" s="5" t="s">
        <v>31</v>
      </c>
      <c r="D1933" s="5" t="s">
        <v>64</v>
      </c>
      <c r="E1933" s="5" t="s">
        <v>53</v>
      </c>
      <c r="F1933" s="5" t="s">
        <v>54</v>
      </c>
      <c r="G1933" s="5" t="s">
        <v>55</v>
      </c>
      <c r="H1933" s="5" t="s">
        <v>56</v>
      </c>
      <c r="I1933" s="5" t="s">
        <v>57</v>
      </c>
      <c r="J1933" s="5">
        <v>196</v>
      </c>
      <c r="K1933" s="5">
        <v>280.27999999999997</v>
      </c>
    </row>
    <row r="1934" spans="1:11" ht="22.8" customHeight="1" x14ac:dyDescent="0.3">
      <c r="A1934" s="5" t="s">
        <v>58</v>
      </c>
      <c r="B1934" s="5">
        <v>2022</v>
      </c>
      <c r="C1934" s="5" t="s">
        <v>31</v>
      </c>
      <c r="D1934" s="5" t="s">
        <v>64</v>
      </c>
      <c r="E1934" s="5" t="s">
        <v>53</v>
      </c>
      <c r="F1934" s="5" t="s">
        <v>54</v>
      </c>
      <c r="G1934" s="5" t="s">
        <v>55</v>
      </c>
      <c r="H1934" s="5" t="s">
        <v>56</v>
      </c>
      <c r="I1934" s="5" t="s">
        <v>57</v>
      </c>
      <c r="J1934" s="5">
        <v>190</v>
      </c>
      <c r="K1934" s="5">
        <v>271.7</v>
      </c>
    </row>
    <row r="1935" spans="1:11" ht="22.8" customHeight="1" x14ac:dyDescent="0.3">
      <c r="A1935" s="5" t="s">
        <v>51</v>
      </c>
      <c r="B1935" s="5">
        <v>2022</v>
      </c>
      <c r="C1935" s="5" t="s">
        <v>31</v>
      </c>
      <c r="D1935" s="5" t="s">
        <v>64</v>
      </c>
      <c r="E1935" s="5" t="s">
        <v>53</v>
      </c>
      <c r="F1935" s="5" t="s">
        <v>54</v>
      </c>
      <c r="G1935" s="5" t="s">
        <v>55</v>
      </c>
      <c r="H1935" s="5" t="s">
        <v>56</v>
      </c>
      <c r="I1935" s="5" t="s">
        <v>57</v>
      </c>
      <c r="J1935" s="5">
        <v>208</v>
      </c>
      <c r="K1935" s="5">
        <v>526.24</v>
      </c>
    </row>
    <row r="1936" spans="1:11" ht="22.8" customHeight="1" x14ac:dyDescent="0.3">
      <c r="A1936" s="5" t="s">
        <v>58</v>
      </c>
      <c r="B1936" s="5">
        <v>2022</v>
      </c>
      <c r="C1936" s="5" t="s">
        <v>31</v>
      </c>
      <c r="D1936" s="5" t="s">
        <v>64</v>
      </c>
      <c r="E1936" s="5" t="s">
        <v>53</v>
      </c>
      <c r="F1936" s="5" t="s">
        <v>54</v>
      </c>
      <c r="G1936" s="5" t="s">
        <v>55</v>
      </c>
      <c r="H1936" s="5" t="s">
        <v>56</v>
      </c>
      <c r="I1936" s="5" t="s">
        <v>57</v>
      </c>
      <c r="J1936" s="5">
        <v>1010</v>
      </c>
      <c r="K1936" s="5">
        <v>1444.3</v>
      </c>
    </row>
    <row r="1937" spans="1:11" ht="22.8" customHeight="1" x14ac:dyDescent="0.3">
      <c r="A1937" s="5" t="s">
        <v>51</v>
      </c>
      <c r="B1937" s="5">
        <v>2022</v>
      </c>
      <c r="C1937" s="5" t="s">
        <v>31</v>
      </c>
      <c r="D1937" s="5" t="s">
        <v>64</v>
      </c>
      <c r="E1937" s="5" t="s">
        <v>53</v>
      </c>
      <c r="F1937" s="5" t="s">
        <v>54</v>
      </c>
      <c r="G1937" s="5" t="s">
        <v>55</v>
      </c>
      <c r="H1937" s="5" t="s">
        <v>56</v>
      </c>
      <c r="I1937" s="5" t="s">
        <v>57</v>
      </c>
      <c r="J1937" s="5">
        <v>252</v>
      </c>
      <c r="K1937" s="5">
        <v>360.36</v>
      </c>
    </row>
    <row r="1938" spans="1:11" ht="22.8" customHeight="1" x14ac:dyDescent="0.3">
      <c r="A1938" s="5" t="s">
        <v>58</v>
      </c>
      <c r="B1938" s="5">
        <v>2022</v>
      </c>
      <c r="C1938" s="5" t="s">
        <v>31</v>
      </c>
      <c r="D1938" s="5" t="s">
        <v>64</v>
      </c>
      <c r="E1938" s="5" t="s">
        <v>53</v>
      </c>
      <c r="F1938" s="5" t="s">
        <v>54</v>
      </c>
      <c r="G1938" s="5" t="s">
        <v>55</v>
      </c>
      <c r="H1938" s="5" t="s">
        <v>56</v>
      </c>
      <c r="I1938" s="5" t="s">
        <v>57</v>
      </c>
      <c r="J1938" s="5">
        <v>207</v>
      </c>
      <c r="K1938" s="5">
        <v>296.01</v>
      </c>
    </row>
    <row r="1939" spans="1:11" ht="22.8" customHeight="1" x14ac:dyDescent="0.3">
      <c r="A1939" s="5" t="s">
        <v>51</v>
      </c>
      <c r="B1939" s="5">
        <v>2022</v>
      </c>
      <c r="C1939" s="5" t="s">
        <v>31</v>
      </c>
      <c r="D1939" s="5" t="s">
        <v>64</v>
      </c>
      <c r="E1939" s="5" t="s">
        <v>53</v>
      </c>
      <c r="F1939" s="5" t="s">
        <v>54</v>
      </c>
      <c r="G1939" s="5" t="s">
        <v>55</v>
      </c>
      <c r="H1939" s="5" t="s">
        <v>56</v>
      </c>
      <c r="I1939" s="5" t="s">
        <v>57</v>
      </c>
      <c r="J1939" s="5">
        <v>255</v>
      </c>
      <c r="K1939" s="5">
        <v>364.65</v>
      </c>
    </row>
    <row r="1940" spans="1:11" ht="22.8" customHeight="1" x14ac:dyDescent="0.3">
      <c r="A1940" s="5" t="s">
        <v>51</v>
      </c>
      <c r="B1940" s="5">
        <v>2022</v>
      </c>
      <c r="C1940" s="5" t="s">
        <v>31</v>
      </c>
      <c r="D1940" s="5" t="s">
        <v>64</v>
      </c>
      <c r="E1940" s="5" t="s">
        <v>53</v>
      </c>
      <c r="F1940" s="5" t="s">
        <v>54</v>
      </c>
      <c r="G1940" s="5" t="s">
        <v>55</v>
      </c>
      <c r="H1940" s="5" t="s">
        <v>56</v>
      </c>
      <c r="I1940" s="5" t="s">
        <v>57</v>
      </c>
      <c r="J1940" s="5">
        <v>199</v>
      </c>
      <c r="K1940" s="5">
        <v>284.57</v>
      </c>
    </row>
    <row r="1941" spans="1:11" ht="22.8" customHeight="1" x14ac:dyDescent="0.3">
      <c r="A1941" s="5" t="s">
        <v>58</v>
      </c>
      <c r="B1941" s="5">
        <v>2022</v>
      </c>
      <c r="C1941" s="5" t="s">
        <v>31</v>
      </c>
      <c r="D1941" s="5" t="s">
        <v>64</v>
      </c>
      <c r="E1941" s="5" t="s">
        <v>53</v>
      </c>
      <c r="F1941" s="5" t="s">
        <v>54</v>
      </c>
      <c r="G1941" s="5" t="s">
        <v>55</v>
      </c>
      <c r="H1941" s="5" t="s">
        <v>56</v>
      </c>
      <c r="I1941" s="5" t="s">
        <v>57</v>
      </c>
      <c r="J1941" s="5">
        <v>193</v>
      </c>
      <c r="K1941" s="5">
        <v>275.99</v>
      </c>
    </row>
    <row r="1942" spans="1:11" ht="22.8" customHeight="1" x14ac:dyDescent="0.3">
      <c r="A1942" s="5" t="s">
        <v>58</v>
      </c>
      <c r="B1942" s="5">
        <v>2022</v>
      </c>
      <c r="C1942" s="5" t="s">
        <v>31</v>
      </c>
      <c r="D1942" s="5" t="s">
        <v>64</v>
      </c>
      <c r="E1942" s="5" t="s">
        <v>53</v>
      </c>
      <c r="F1942" s="5" t="s">
        <v>54</v>
      </c>
      <c r="G1942" s="5" t="s">
        <v>55</v>
      </c>
      <c r="H1942" s="5" t="s">
        <v>56</v>
      </c>
      <c r="I1942" s="5" t="s">
        <v>57</v>
      </c>
      <c r="J1942" s="5">
        <v>187</v>
      </c>
      <c r="K1942" s="5">
        <v>267.40999999999997</v>
      </c>
    </row>
    <row r="1943" spans="1:11" ht="22.8" customHeight="1" x14ac:dyDescent="0.3">
      <c r="A1943" s="5" t="s">
        <v>58</v>
      </c>
      <c r="B1943" s="5">
        <v>2022</v>
      </c>
      <c r="C1943" s="5" t="s">
        <v>31</v>
      </c>
      <c r="D1943" s="5" t="s">
        <v>64</v>
      </c>
      <c r="E1943" s="5" t="s">
        <v>53</v>
      </c>
      <c r="F1943" s="5" t="s">
        <v>54</v>
      </c>
      <c r="G1943" s="5" t="s">
        <v>55</v>
      </c>
      <c r="H1943" s="5" t="s">
        <v>56</v>
      </c>
      <c r="I1943" s="5" t="s">
        <v>57</v>
      </c>
      <c r="J1943" s="5">
        <v>791</v>
      </c>
      <c r="K1943" s="5">
        <v>1131.1300000000001</v>
      </c>
    </row>
    <row r="1944" spans="1:11" ht="22.8" customHeight="1" x14ac:dyDescent="0.3">
      <c r="A1944" s="5" t="s">
        <v>58</v>
      </c>
      <c r="B1944" s="5">
        <v>2022</v>
      </c>
      <c r="C1944" s="5" t="s">
        <v>31</v>
      </c>
      <c r="D1944" s="5" t="s">
        <v>64</v>
      </c>
      <c r="E1944" s="5" t="s">
        <v>53</v>
      </c>
      <c r="F1944" s="5" t="s">
        <v>54</v>
      </c>
      <c r="G1944" s="5" t="s">
        <v>55</v>
      </c>
      <c r="H1944" s="5" t="s">
        <v>56</v>
      </c>
      <c r="I1944" s="5" t="s">
        <v>57</v>
      </c>
      <c r="J1944" s="5">
        <v>824</v>
      </c>
      <c r="K1944" s="5">
        <v>1178.32</v>
      </c>
    </row>
    <row r="1945" spans="1:11" ht="22.8" customHeight="1" x14ac:dyDescent="0.3">
      <c r="A1945" s="5" t="s">
        <v>61</v>
      </c>
      <c r="B1945" s="5">
        <v>2022</v>
      </c>
      <c r="C1945" s="5" t="s">
        <v>31</v>
      </c>
      <c r="D1945" s="5" t="s">
        <v>64</v>
      </c>
      <c r="E1945" s="5" t="s">
        <v>53</v>
      </c>
      <c r="F1945" s="5" t="s">
        <v>54</v>
      </c>
      <c r="G1945" s="5" t="s">
        <v>55</v>
      </c>
      <c r="H1945" s="5" t="s">
        <v>56</v>
      </c>
      <c r="I1945" s="5" t="s">
        <v>59</v>
      </c>
      <c r="J1945" s="5">
        <v>197</v>
      </c>
      <c r="K1945" s="5">
        <v>281.70999999999998</v>
      </c>
    </row>
    <row r="1946" spans="1:11" ht="22.8" customHeight="1" x14ac:dyDescent="0.3">
      <c r="A1946" s="5" t="s">
        <v>60</v>
      </c>
      <c r="B1946" s="5">
        <v>2022</v>
      </c>
      <c r="C1946" s="5" t="s">
        <v>31</v>
      </c>
      <c r="D1946" s="5" t="s">
        <v>64</v>
      </c>
      <c r="E1946" s="5" t="s">
        <v>53</v>
      </c>
      <c r="F1946" s="5" t="s">
        <v>54</v>
      </c>
      <c r="G1946" s="5" t="s">
        <v>55</v>
      </c>
      <c r="H1946" s="5" t="s">
        <v>56</v>
      </c>
      <c r="I1946" s="5" t="s">
        <v>59</v>
      </c>
      <c r="J1946" s="5">
        <v>191</v>
      </c>
      <c r="K1946" s="5">
        <v>273.13</v>
      </c>
    </row>
    <row r="1947" spans="1:11" ht="22.8" customHeight="1" x14ac:dyDescent="0.3">
      <c r="A1947" s="5" t="s">
        <v>61</v>
      </c>
      <c r="B1947" s="5">
        <v>2022</v>
      </c>
      <c r="C1947" s="5" t="s">
        <v>31</v>
      </c>
      <c r="D1947" s="5" t="s">
        <v>64</v>
      </c>
      <c r="E1947" s="5" t="s">
        <v>53</v>
      </c>
      <c r="F1947" s="5" t="s">
        <v>54</v>
      </c>
      <c r="G1947" s="5" t="s">
        <v>55</v>
      </c>
      <c r="H1947" s="5" t="s">
        <v>56</v>
      </c>
      <c r="I1947" s="5" t="s">
        <v>57</v>
      </c>
      <c r="J1947" s="5">
        <v>209</v>
      </c>
      <c r="K1947" s="5">
        <v>298.87</v>
      </c>
    </row>
    <row r="1948" spans="1:11" ht="22.8" customHeight="1" x14ac:dyDescent="0.3">
      <c r="A1948" s="5" t="s">
        <v>61</v>
      </c>
      <c r="B1948" s="5">
        <v>2022</v>
      </c>
      <c r="C1948" s="5" t="s">
        <v>31</v>
      </c>
      <c r="D1948" s="5" t="s">
        <v>64</v>
      </c>
      <c r="E1948" s="5" t="s">
        <v>53</v>
      </c>
      <c r="F1948" s="5" t="s">
        <v>54</v>
      </c>
      <c r="G1948" s="5" t="s">
        <v>55</v>
      </c>
      <c r="H1948" s="5" t="s">
        <v>56</v>
      </c>
      <c r="I1948" s="5" t="s">
        <v>57</v>
      </c>
      <c r="J1948" s="5">
        <v>251</v>
      </c>
      <c r="K1948" s="5">
        <v>358.93</v>
      </c>
    </row>
    <row r="1949" spans="1:11" ht="22.8" customHeight="1" x14ac:dyDescent="0.3">
      <c r="A1949" s="5" t="s">
        <v>51</v>
      </c>
      <c r="B1949" s="5">
        <v>2022</v>
      </c>
      <c r="C1949" s="5" t="s">
        <v>34</v>
      </c>
      <c r="D1949" s="5" t="s">
        <v>64</v>
      </c>
      <c r="E1949" s="5" t="s">
        <v>53</v>
      </c>
      <c r="F1949" s="5" t="s">
        <v>54</v>
      </c>
      <c r="G1949" s="5" t="s">
        <v>55</v>
      </c>
      <c r="H1949" s="5" t="s">
        <v>56</v>
      </c>
      <c r="I1949" s="5" t="s">
        <v>59</v>
      </c>
      <c r="J1949" s="5">
        <v>170</v>
      </c>
      <c r="K1949" s="5">
        <v>243.1</v>
      </c>
    </row>
    <row r="1950" spans="1:11" ht="22.8" customHeight="1" x14ac:dyDescent="0.3">
      <c r="A1950" s="5" t="s">
        <v>60</v>
      </c>
      <c r="B1950" s="5">
        <v>2022</v>
      </c>
      <c r="C1950" s="5" t="s">
        <v>34</v>
      </c>
      <c r="D1950" s="5" t="s">
        <v>64</v>
      </c>
      <c r="E1950" s="5" t="s">
        <v>53</v>
      </c>
      <c r="F1950" s="5" t="s">
        <v>54</v>
      </c>
      <c r="G1950" s="5" t="s">
        <v>55</v>
      </c>
      <c r="H1950" s="5" t="s">
        <v>56</v>
      </c>
      <c r="I1950" s="5" t="s">
        <v>59</v>
      </c>
      <c r="J1950" s="5">
        <v>164</v>
      </c>
      <c r="K1950" s="5">
        <v>234.51999999999998</v>
      </c>
    </row>
    <row r="1951" spans="1:11" ht="22.8" customHeight="1" x14ac:dyDescent="0.3">
      <c r="A1951" s="5" t="s">
        <v>60</v>
      </c>
      <c r="B1951" s="5">
        <v>2022</v>
      </c>
      <c r="C1951" s="5" t="s">
        <v>34</v>
      </c>
      <c r="D1951" s="5" t="s">
        <v>64</v>
      </c>
      <c r="E1951" s="5" t="s">
        <v>53</v>
      </c>
      <c r="F1951" s="5" t="s">
        <v>54</v>
      </c>
      <c r="G1951" s="5" t="s">
        <v>55</v>
      </c>
      <c r="H1951" s="5" t="s">
        <v>56</v>
      </c>
      <c r="I1951" s="5" t="s">
        <v>59</v>
      </c>
      <c r="J1951" s="5">
        <v>158</v>
      </c>
      <c r="K1951" s="5">
        <v>225.94</v>
      </c>
    </row>
    <row r="1952" spans="1:11" ht="22.8" customHeight="1" x14ac:dyDescent="0.3">
      <c r="A1952" s="5" t="s">
        <v>61</v>
      </c>
      <c r="B1952" s="5">
        <v>2022</v>
      </c>
      <c r="C1952" s="5" t="s">
        <v>34</v>
      </c>
      <c r="D1952" s="5" t="s">
        <v>64</v>
      </c>
      <c r="E1952" s="5" t="s">
        <v>53</v>
      </c>
      <c r="F1952" s="5" t="s">
        <v>54</v>
      </c>
      <c r="G1952" s="5" t="s">
        <v>55</v>
      </c>
      <c r="H1952" s="5" t="s">
        <v>56</v>
      </c>
      <c r="I1952" s="5" t="s">
        <v>57</v>
      </c>
      <c r="J1952" s="5">
        <v>194</v>
      </c>
      <c r="K1952" s="5">
        <v>277.42</v>
      </c>
    </row>
    <row r="1953" spans="1:11" ht="22.8" customHeight="1" x14ac:dyDescent="0.3">
      <c r="A1953" s="5" t="s">
        <v>60</v>
      </c>
      <c r="B1953" s="5">
        <v>2022</v>
      </c>
      <c r="C1953" s="5" t="s">
        <v>34</v>
      </c>
      <c r="D1953" s="5" t="s">
        <v>64</v>
      </c>
      <c r="E1953" s="5" t="s">
        <v>53</v>
      </c>
      <c r="F1953" s="5" t="s">
        <v>54</v>
      </c>
      <c r="G1953" s="5" t="s">
        <v>55</v>
      </c>
      <c r="H1953" s="5" t="s">
        <v>56</v>
      </c>
      <c r="I1953" s="5" t="s">
        <v>57</v>
      </c>
      <c r="J1953" s="5">
        <v>242</v>
      </c>
      <c r="K1953" s="5">
        <v>346.06</v>
      </c>
    </row>
    <row r="1954" spans="1:11" ht="22.8" customHeight="1" x14ac:dyDescent="0.3">
      <c r="A1954" s="5" t="s">
        <v>60</v>
      </c>
      <c r="B1954" s="5">
        <v>2022</v>
      </c>
      <c r="C1954" s="5" t="s">
        <v>34</v>
      </c>
      <c r="D1954" s="5" t="s">
        <v>64</v>
      </c>
      <c r="E1954" s="5" t="s">
        <v>53</v>
      </c>
      <c r="F1954" s="5" t="s">
        <v>54</v>
      </c>
      <c r="G1954" s="5" t="s">
        <v>55</v>
      </c>
      <c r="H1954" s="5" t="s">
        <v>56</v>
      </c>
      <c r="I1954" s="5" t="s">
        <v>57</v>
      </c>
      <c r="J1954" s="5">
        <v>166</v>
      </c>
      <c r="K1954" s="5">
        <v>237.38</v>
      </c>
    </row>
    <row r="1955" spans="1:11" ht="22.8" customHeight="1" x14ac:dyDescent="0.3">
      <c r="A1955" s="5" t="s">
        <v>58</v>
      </c>
      <c r="B1955" s="5">
        <v>2022</v>
      </c>
      <c r="C1955" s="5" t="s">
        <v>34</v>
      </c>
      <c r="D1955" s="5" t="s">
        <v>64</v>
      </c>
      <c r="E1955" s="5" t="s">
        <v>53</v>
      </c>
      <c r="F1955" s="5" t="s">
        <v>54</v>
      </c>
      <c r="G1955" s="5" t="s">
        <v>55</v>
      </c>
      <c r="H1955" s="5" t="s">
        <v>56</v>
      </c>
      <c r="I1955" s="5" t="s">
        <v>57</v>
      </c>
      <c r="J1955" s="5">
        <v>160</v>
      </c>
      <c r="K1955" s="5">
        <v>228.8</v>
      </c>
    </row>
    <row r="1956" spans="1:11" ht="22.8" customHeight="1" x14ac:dyDescent="0.3">
      <c r="A1956" s="5" t="s">
        <v>51</v>
      </c>
      <c r="B1956" s="5">
        <v>2022</v>
      </c>
      <c r="C1956" s="5" t="s">
        <v>34</v>
      </c>
      <c r="D1956" s="5" t="s">
        <v>64</v>
      </c>
      <c r="E1956" s="5" t="s">
        <v>53</v>
      </c>
      <c r="F1956" s="5" t="s">
        <v>54</v>
      </c>
      <c r="G1956" s="5" t="s">
        <v>55</v>
      </c>
      <c r="H1956" s="5" t="s">
        <v>56</v>
      </c>
      <c r="I1956" s="5" t="s">
        <v>57</v>
      </c>
      <c r="J1956" s="5">
        <v>196</v>
      </c>
      <c r="K1956" s="5">
        <v>526.24</v>
      </c>
    </row>
    <row r="1957" spans="1:11" ht="22.8" customHeight="1" x14ac:dyDescent="0.3">
      <c r="A1957" s="5" t="s">
        <v>60</v>
      </c>
      <c r="B1957" s="5">
        <v>2022</v>
      </c>
      <c r="C1957" s="5" t="s">
        <v>34</v>
      </c>
      <c r="D1957" s="5" t="s">
        <v>64</v>
      </c>
      <c r="E1957" s="5" t="s">
        <v>53</v>
      </c>
      <c r="F1957" s="5" t="s">
        <v>54</v>
      </c>
      <c r="G1957" s="5" t="s">
        <v>55</v>
      </c>
      <c r="H1957" s="5" t="s">
        <v>56</v>
      </c>
      <c r="I1957" s="5" t="s">
        <v>57</v>
      </c>
      <c r="J1957" s="5">
        <v>244</v>
      </c>
      <c r="K1957" s="5">
        <v>526.24</v>
      </c>
    </row>
    <row r="1958" spans="1:11" ht="22.8" customHeight="1" x14ac:dyDescent="0.3">
      <c r="A1958" s="5" t="s">
        <v>60</v>
      </c>
      <c r="B1958" s="5">
        <v>2022</v>
      </c>
      <c r="C1958" s="5" t="s">
        <v>34</v>
      </c>
      <c r="D1958" s="5" t="s">
        <v>64</v>
      </c>
      <c r="E1958" s="5" t="s">
        <v>53</v>
      </c>
      <c r="F1958" s="5" t="s">
        <v>54</v>
      </c>
      <c r="G1958" s="5" t="s">
        <v>55</v>
      </c>
      <c r="H1958" s="5" t="s">
        <v>56</v>
      </c>
      <c r="I1958" s="5" t="s">
        <v>57</v>
      </c>
      <c r="J1958" s="5">
        <v>1011</v>
      </c>
      <c r="K1958" s="5">
        <v>1445.73</v>
      </c>
    </row>
    <row r="1959" spans="1:11" ht="22.8" customHeight="1" x14ac:dyDescent="0.3">
      <c r="A1959" s="5" t="s">
        <v>60</v>
      </c>
      <c r="B1959" s="5">
        <v>2022</v>
      </c>
      <c r="C1959" s="5" t="s">
        <v>34</v>
      </c>
      <c r="D1959" s="5" t="s">
        <v>64</v>
      </c>
      <c r="E1959" s="5" t="s">
        <v>53</v>
      </c>
      <c r="F1959" s="5" t="s">
        <v>54</v>
      </c>
      <c r="G1959" s="5" t="s">
        <v>55</v>
      </c>
      <c r="H1959" s="5" t="s">
        <v>56</v>
      </c>
      <c r="I1959" s="5" t="s">
        <v>57</v>
      </c>
      <c r="J1959" s="5">
        <v>240</v>
      </c>
      <c r="K1959" s="5">
        <v>343.2</v>
      </c>
    </row>
    <row r="1960" spans="1:11" ht="22.8" customHeight="1" x14ac:dyDescent="0.3">
      <c r="A1960" s="5" t="s">
        <v>58</v>
      </c>
      <c r="B1960" s="5">
        <v>2022</v>
      </c>
      <c r="C1960" s="5" t="s">
        <v>34</v>
      </c>
      <c r="D1960" s="5" t="s">
        <v>64</v>
      </c>
      <c r="E1960" s="5" t="s">
        <v>53</v>
      </c>
      <c r="F1960" s="5" t="s">
        <v>54</v>
      </c>
      <c r="G1960" s="5" t="s">
        <v>55</v>
      </c>
      <c r="H1960" s="5" t="s">
        <v>56</v>
      </c>
      <c r="I1960" s="5" t="s">
        <v>57</v>
      </c>
      <c r="J1960" s="5">
        <v>195</v>
      </c>
      <c r="K1960" s="5">
        <v>278.85000000000002</v>
      </c>
    </row>
    <row r="1961" spans="1:11" ht="22.8" customHeight="1" x14ac:dyDescent="0.3">
      <c r="A1961" s="5" t="s">
        <v>58</v>
      </c>
      <c r="B1961" s="5">
        <v>2022</v>
      </c>
      <c r="C1961" s="5" t="s">
        <v>34</v>
      </c>
      <c r="D1961" s="5" t="s">
        <v>64</v>
      </c>
      <c r="E1961" s="5" t="s">
        <v>53</v>
      </c>
      <c r="F1961" s="5" t="s">
        <v>54</v>
      </c>
      <c r="G1961" s="5" t="s">
        <v>55</v>
      </c>
      <c r="H1961" s="5" t="s">
        <v>56</v>
      </c>
      <c r="I1961" s="5" t="s">
        <v>57</v>
      </c>
      <c r="J1961" s="5">
        <v>243</v>
      </c>
      <c r="K1961" s="5">
        <v>347.49</v>
      </c>
    </row>
    <row r="1962" spans="1:11" ht="22.8" customHeight="1" x14ac:dyDescent="0.3">
      <c r="A1962" s="5" t="s">
        <v>60</v>
      </c>
      <c r="B1962" s="5">
        <v>2022</v>
      </c>
      <c r="C1962" s="5" t="s">
        <v>34</v>
      </c>
      <c r="D1962" s="5" t="s">
        <v>64</v>
      </c>
      <c r="E1962" s="5" t="s">
        <v>53</v>
      </c>
      <c r="F1962" s="5" t="s">
        <v>54</v>
      </c>
      <c r="G1962" s="5" t="s">
        <v>55</v>
      </c>
      <c r="H1962" s="5" t="s">
        <v>56</v>
      </c>
      <c r="I1962" s="5" t="s">
        <v>57</v>
      </c>
      <c r="J1962" s="5">
        <v>169</v>
      </c>
      <c r="K1962" s="5">
        <v>241.67000000000002</v>
      </c>
    </row>
    <row r="1963" spans="1:11" ht="22.8" customHeight="1" x14ac:dyDescent="0.3">
      <c r="A1963" s="5" t="s">
        <v>51</v>
      </c>
      <c r="B1963" s="5">
        <v>2022</v>
      </c>
      <c r="C1963" s="5" t="s">
        <v>34</v>
      </c>
      <c r="D1963" s="5" t="s">
        <v>64</v>
      </c>
      <c r="E1963" s="5" t="s">
        <v>53</v>
      </c>
      <c r="F1963" s="5" t="s">
        <v>54</v>
      </c>
      <c r="G1963" s="5" t="s">
        <v>55</v>
      </c>
      <c r="H1963" s="5" t="s">
        <v>56</v>
      </c>
      <c r="I1963" s="5" t="s">
        <v>57</v>
      </c>
      <c r="J1963" s="5">
        <v>163</v>
      </c>
      <c r="K1963" s="5">
        <v>233.09</v>
      </c>
    </row>
    <row r="1964" spans="1:11" ht="22.8" customHeight="1" x14ac:dyDescent="0.3">
      <c r="A1964" s="5" t="s">
        <v>61</v>
      </c>
      <c r="B1964" s="5">
        <v>2022</v>
      </c>
      <c r="C1964" s="5" t="s">
        <v>34</v>
      </c>
      <c r="D1964" s="5" t="s">
        <v>64</v>
      </c>
      <c r="E1964" s="5" t="s">
        <v>53</v>
      </c>
      <c r="F1964" s="5" t="s">
        <v>54</v>
      </c>
      <c r="G1964" s="5" t="s">
        <v>55</v>
      </c>
      <c r="H1964" s="5" t="s">
        <v>56</v>
      </c>
      <c r="I1964" s="5" t="s">
        <v>57</v>
      </c>
      <c r="J1964" s="5">
        <v>157</v>
      </c>
      <c r="K1964" s="5">
        <v>224.51</v>
      </c>
    </row>
    <row r="1965" spans="1:11" ht="22.8" customHeight="1" x14ac:dyDescent="0.3">
      <c r="A1965" s="5" t="s">
        <v>58</v>
      </c>
      <c r="B1965" s="5">
        <v>2022</v>
      </c>
      <c r="C1965" s="5" t="s">
        <v>34</v>
      </c>
      <c r="D1965" s="5" t="s">
        <v>64</v>
      </c>
      <c r="E1965" s="5" t="s">
        <v>53</v>
      </c>
      <c r="F1965" s="5" t="s">
        <v>54</v>
      </c>
      <c r="G1965" s="5" t="s">
        <v>55</v>
      </c>
      <c r="H1965" s="5" t="s">
        <v>56</v>
      </c>
      <c r="I1965" s="5" t="s">
        <v>57</v>
      </c>
      <c r="J1965" s="5">
        <v>826</v>
      </c>
      <c r="K1965" s="5">
        <v>1181.18</v>
      </c>
    </row>
    <row r="1966" spans="1:11" ht="22.8" customHeight="1" x14ac:dyDescent="0.3">
      <c r="A1966" s="5" t="s">
        <v>58</v>
      </c>
      <c r="B1966" s="5">
        <v>2022</v>
      </c>
      <c r="C1966" s="5" t="s">
        <v>34</v>
      </c>
      <c r="D1966" s="5" t="s">
        <v>64</v>
      </c>
      <c r="E1966" s="5" t="s">
        <v>53</v>
      </c>
      <c r="F1966" s="5" t="s">
        <v>54</v>
      </c>
      <c r="G1966" s="5" t="s">
        <v>55</v>
      </c>
      <c r="H1966" s="5" t="s">
        <v>56</v>
      </c>
      <c r="I1966" s="5" t="s">
        <v>59</v>
      </c>
      <c r="J1966" s="5">
        <v>167</v>
      </c>
      <c r="K1966" s="5">
        <v>238.81</v>
      </c>
    </row>
    <row r="1967" spans="1:11" ht="22.8" customHeight="1" x14ac:dyDescent="0.3">
      <c r="A1967" s="5" t="s">
        <v>58</v>
      </c>
      <c r="B1967" s="5">
        <v>2022</v>
      </c>
      <c r="C1967" s="5" t="s">
        <v>34</v>
      </c>
      <c r="D1967" s="5" t="s">
        <v>64</v>
      </c>
      <c r="E1967" s="5" t="s">
        <v>53</v>
      </c>
      <c r="F1967" s="5" t="s">
        <v>54</v>
      </c>
      <c r="G1967" s="5" t="s">
        <v>55</v>
      </c>
      <c r="H1967" s="5" t="s">
        <v>56</v>
      </c>
      <c r="I1967" s="5" t="s">
        <v>59</v>
      </c>
      <c r="J1967" s="5">
        <v>161</v>
      </c>
      <c r="K1967" s="5">
        <v>230.23000000000002</v>
      </c>
    </row>
    <row r="1968" spans="1:11" ht="22.8" customHeight="1" x14ac:dyDescent="0.3">
      <c r="A1968" s="5" t="s">
        <v>58</v>
      </c>
      <c r="B1968" s="5">
        <v>2022</v>
      </c>
      <c r="C1968" s="5" t="s">
        <v>34</v>
      </c>
      <c r="D1968" s="5" t="s">
        <v>64</v>
      </c>
      <c r="E1968" s="5" t="s">
        <v>53</v>
      </c>
      <c r="F1968" s="5" t="s">
        <v>54</v>
      </c>
      <c r="G1968" s="5" t="s">
        <v>55</v>
      </c>
      <c r="H1968" s="5" t="s">
        <v>56</v>
      </c>
      <c r="I1968" s="5" t="s">
        <v>59</v>
      </c>
      <c r="J1968" s="5">
        <v>155</v>
      </c>
      <c r="K1968" s="5">
        <v>221.65</v>
      </c>
    </row>
    <row r="1969" spans="1:11" ht="22.8" customHeight="1" x14ac:dyDescent="0.3">
      <c r="A1969" s="5" t="s">
        <v>60</v>
      </c>
      <c r="B1969" s="5">
        <v>2022</v>
      </c>
      <c r="C1969" s="5" t="s">
        <v>34</v>
      </c>
      <c r="D1969" s="5" t="s">
        <v>64</v>
      </c>
      <c r="E1969" s="5" t="s">
        <v>53</v>
      </c>
      <c r="F1969" s="5" t="s">
        <v>54</v>
      </c>
      <c r="G1969" s="5" t="s">
        <v>55</v>
      </c>
      <c r="H1969" s="5" t="s">
        <v>56</v>
      </c>
      <c r="I1969" s="5" t="s">
        <v>57</v>
      </c>
      <c r="J1969" s="5">
        <v>197</v>
      </c>
      <c r="K1969" s="5">
        <v>281.70999999999998</v>
      </c>
    </row>
    <row r="1970" spans="1:11" ht="22.8" customHeight="1" x14ac:dyDescent="0.3">
      <c r="A1970" s="5" t="s">
        <v>51</v>
      </c>
      <c r="B1970" s="5">
        <v>2022</v>
      </c>
      <c r="C1970" s="5" t="s">
        <v>34</v>
      </c>
      <c r="D1970" s="5" t="s">
        <v>64</v>
      </c>
      <c r="E1970" s="5" t="s">
        <v>53</v>
      </c>
      <c r="F1970" s="5" t="s">
        <v>54</v>
      </c>
      <c r="G1970" s="5" t="s">
        <v>55</v>
      </c>
      <c r="H1970" s="5" t="s">
        <v>56</v>
      </c>
      <c r="I1970" s="5" t="s">
        <v>57</v>
      </c>
      <c r="J1970" s="5">
        <v>245</v>
      </c>
      <c r="K1970" s="5">
        <v>350.35</v>
      </c>
    </row>
    <row r="1971" spans="1:11" ht="22.8" customHeight="1" x14ac:dyDescent="0.3">
      <c r="A1971" s="5" t="s">
        <v>58</v>
      </c>
      <c r="B1971" s="5">
        <v>2022</v>
      </c>
      <c r="C1971" s="5" t="s">
        <v>40</v>
      </c>
      <c r="D1971" s="5" t="s">
        <v>64</v>
      </c>
      <c r="E1971" s="5" t="s">
        <v>53</v>
      </c>
      <c r="F1971" s="5" t="s">
        <v>54</v>
      </c>
      <c r="G1971" s="5" t="s">
        <v>55</v>
      </c>
      <c r="H1971" s="5" t="s">
        <v>56</v>
      </c>
      <c r="I1971" s="5" t="s">
        <v>59</v>
      </c>
      <c r="J1971" s="5">
        <v>320</v>
      </c>
      <c r="K1971" s="5">
        <v>457.6</v>
      </c>
    </row>
    <row r="1972" spans="1:11" ht="22.8" customHeight="1" x14ac:dyDescent="0.3">
      <c r="A1972" s="5" t="s">
        <v>51</v>
      </c>
      <c r="B1972" s="5">
        <v>2022</v>
      </c>
      <c r="C1972" s="5" t="s">
        <v>40</v>
      </c>
      <c r="D1972" s="5" t="s">
        <v>64</v>
      </c>
      <c r="E1972" s="5" t="s">
        <v>53</v>
      </c>
      <c r="F1972" s="5" t="s">
        <v>54</v>
      </c>
      <c r="G1972" s="5" t="s">
        <v>55</v>
      </c>
      <c r="H1972" s="5" t="s">
        <v>56</v>
      </c>
      <c r="I1972" s="5" t="s">
        <v>59</v>
      </c>
      <c r="J1972" s="5">
        <v>314</v>
      </c>
      <c r="K1972" s="5">
        <v>449.02</v>
      </c>
    </row>
    <row r="1973" spans="1:11" ht="22.8" customHeight="1" x14ac:dyDescent="0.3">
      <c r="A1973" s="5" t="s">
        <v>60</v>
      </c>
      <c r="B1973" s="5">
        <v>2022</v>
      </c>
      <c r="C1973" s="5" t="s">
        <v>40</v>
      </c>
      <c r="D1973" s="5" t="s">
        <v>64</v>
      </c>
      <c r="E1973" s="5" t="s">
        <v>53</v>
      </c>
      <c r="F1973" s="5" t="s">
        <v>54</v>
      </c>
      <c r="G1973" s="5" t="s">
        <v>55</v>
      </c>
      <c r="H1973" s="5" t="s">
        <v>56</v>
      </c>
      <c r="I1973" s="5" t="s">
        <v>59</v>
      </c>
      <c r="J1973" s="5">
        <v>308</v>
      </c>
      <c r="K1973" s="5">
        <v>440.44</v>
      </c>
    </row>
    <row r="1974" spans="1:11" ht="22.8" customHeight="1" x14ac:dyDescent="0.3">
      <c r="A1974" s="5" t="s">
        <v>51</v>
      </c>
      <c r="B1974" s="5">
        <v>2022</v>
      </c>
      <c r="C1974" s="5" t="s">
        <v>40</v>
      </c>
      <c r="D1974" s="5" t="s">
        <v>64</v>
      </c>
      <c r="E1974" s="5" t="s">
        <v>53</v>
      </c>
      <c r="F1974" s="5" t="s">
        <v>54</v>
      </c>
      <c r="G1974" s="5" t="s">
        <v>55</v>
      </c>
      <c r="H1974" s="5" t="s">
        <v>56</v>
      </c>
      <c r="I1974" s="5" t="s">
        <v>57</v>
      </c>
      <c r="J1974" s="5">
        <v>236</v>
      </c>
      <c r="K1974" s="5">
        <v>337.48</v>
      </c>
    </row>
    <row r="1975" spans="1:11" ht="22.8" customHeight="1" x14ac:dyDescent="0.3">
      <c r="A1975" s="5" t="s">
        <v>58</v>
      </c>
      <c r="B1975" s="5">
        <v>2022</v>
      </c>
      <c r="C1975" s="5" t="s">
        <v>40</v>
      </c>
      <c r="D1975" s="5" t="s">
        <v>64</v>
      </c>
      <c r="E1975" s="5" t="s">
        <v>53</v>
      </c>
      <c r="F1975" s="5" t="s">
        <v>54</v>
      </c>
      <c r="G1975" s="5" t="s">
        <v>55</v>
      </c>
      <c r="H1975" s="5" t="s">
        <v>56</v>
      </c>
      <c r="I1975" s="5" t="s">
        <v>57</v>
      </c>
      <c r="J1975" s="5">
        <v>164</v>
      </c>
      <c r="K1975" s="5">
        <v>234.51999999999998</v>
      </c>
    </row>
    <row r="1976" spans="1:11" ht="22.8" customHeight="1" x14ac:dyDescent="0.3">
      <c r="A1976" s="5" t="s">
        <v>51</v>
      </c>
      <c r="B1976" s="5">
        <v>2022</v>
      </c>
      <c r="C1976" s="5" t="s">
        <v>40</v>
      </c>
      <c r="D1976" s="5" t="s">
        <v>64</v>
      </c>
      <c r="E1976" s="5" t="s">
        <v>53</v>
      </c>
      <c r="F1976" s="5" t="s">
        <v>54</v>
      </c>
      <c r="G1976" s="5" t="s">
        <v>55</v>
      </c>
      <c r="H1976" s="5" t="s">
        <v>56</v>
      </c>
      <c r="I1976" s="5" t="s">
        <v>57</v>
      </c>
      <c r="J1976" s="5">
        <v>212</v>
      </c>
      <c r="K1976" s="5">
        <v>303.15999999999997</v>
      </c>
    </row>
    <row r="1977" spans="1:11" ht="22.8" customHeight="1" x14ac:dyDescent="0.3">
      <c r="A1977" s="5" t="s">
        <v>58</v>
      </c>
      <c r="B1977" s="5">
        <v>2022</v>
      </c>
      <c r="C1977" s="5" t="s">
        <v>40</v>
      </c>
      <c r="D1977" s="5" t="s">
        <v>64</v>
      </c>
      <c r="E1977" s="5" t="s">
        <v>53</v>
      </c>
      <c r="F1977" s="5" t="s">
        <v>54</v>
      </c>
      <c r="G1977" s="5" t="s">
        <v>55</v>
      </c>
      <c r="H1977" s="5" t="s">
        <v>56</v>
      </c>
      <c r="I1977" s="5" t="s">
        <v>57</v>
      </c>
      <c r="J1977" s="5">
        <v>316</v>
      </c>
      <c r="K1977" s="5">
        <v>451.88</v>
      </c>
    </row>
    <row r="1978" spans="1:11" ht="22.8" customHeight="1" x14ac:dyDescent="0.3">
      <c r="A1978" s="5" t="s">
        <v>51</v>
      </c>
      <c r="B1978" s="5">
        <v>2022</v>
      </c>
      <c r="C1978" s="5" t="s">
        <v>40</v>
      </c>
      <c r="D1978" s="5" t="s">
        <v>64</v>
      </c>
      <c r="E1978" s="5" t="s">
        <v>53</v>
      </c>
      <c r="F1978" s="5" t="s">
        <v>54</v>
      </c>
      <c r="G1978" s="5" t="s">
        <v>55</v>
      </c>
      <c r="H1978" s="5" t="s">
        <v>56</v>
      </c>
      <c r="I1978" s="5" t="s">
        <v>57</v>
      </c>
      <c r="J1978" s="5">
        <v>310</v>
      </c>
      <c r="K1978" s="5">
        <v>443.3</v>
      </c>
    </row>
    <row r="1979" spans="1:11" ht="22.8" customHeight="1" x14ac:dyDescent="0.3">
      <c r="A1979" s="5" t="s">
        <v>58</v>
      </c>
      <c r="B1979" s="5">
        <v>2022</v>
      </c>
      <c r="C1979" s="5" t="s">
        <v>40</v>
      </c>
      <c r="D1979" s="5" t="s">
        <v>64</v>
      </c>
      <c r="E1979" s="5" t="s">
        <v>53</v>
      </c>
      <c r="F1979" s="5" t="s">
        <v>54</v>
      </c>
      <c r="G1979" s="5" t="s">
        <v>55</v>
      </c>
      <c r="H1979" s="5" t="s">
        <v>56</v>
      </c>
      <c r="I1979" s="5" t="s">
        <v>57</v>
      </c>
      <c r="J1979" s="5">
        <v>238</v>
      </c>
      <c r="K1979" s="5">
        <v>526.24</v>
      </c>
    </row>
    <row r="1980" spans="1:11" ht="22.8" customHeight="1" x14ac:dyDescent="0.3">
      <c r="A1980" s="5" t="s">
        <v>58</v>
      </c>
      <c r="B1980" s="5">
        <v>2022</v>
      </c>
      <c r="C1980" s="5" t="s">
        <v>40</v>
      </c>
      <c r="D1980" s="5" t="s">
        <v>64</v>
      </c>
      <c r="E1980" s="5" t="s">
        <v>53</v>
      </c>
      <c r="F1980" s="5" t="s">
        <v>54</v>
      </c>
      <c r="G1980" s="5" t="s">
        <v>55</v>
      </c>
      <c r="H1980" s="5" t="s">
        <v>56</v>
      </c>
      <c r="I1980" s="5" t="s">
        <v>57</v>
      </c>
      <c r="J1980" s="5">
        <v>166</v>
      </c>
      <c r="K1980" s="5">
        <v>526.24</v>
      </c>
    </row>
    <row r="1981" spans="1:11" ht="22.8" customHeight="1" x14ac:dyDescent="0.3">
      <c r="A1981" s="5" t="s">
        <v>51</v>
      </c>
      <c r="B1981" s="5">
        <v>2022</v>
      </c>
      <c r="C1981" s="5" t="s">
        <v>40</v>
      </c>
      <c r="D1981" s="5" t="s">
        <v>64</v>
      </c>
      <c r="E1981" s="5" t="s">
        <v>53</v>
      </c>
      <c r="F1981" s="5" t="s">
        <v>54</v>
      </c>
      <c r="G1981" s="5" t="s">
        <v>55</v>
      </c>
      <c r="H1981" s="5" t="s">
        <v>56</v>
      </c>
      <c r="I1981" s="5" t="s">
        <v>57</v>
      </c>
      <c r="J1981" s="5">
        <v>208</v>
      </c>
      <c r="K1981" s="5">
        <v>526.24</v>
      </c>
    </row>
    <row r="1982" spans="1:11" ht="22.8" customHeight="1" x14ac:dyDescent="0.3">
      <c r="A1982" s="5" t="s">
        <v>60</v>
      </c>
      <c r="B1982" s="5">
        <v>2022</v>
      </c>
      <c r="C1982" s="5" t="s">
        <v>40</v>
      </c>
      <c r="D1982" s="5" t="s">
        <v>64</v>
      </c>
      <c r="E1982" s="5" t="s">
        <v>53</v>
      </c>
      <c r="F1982" s="5" t="s">
        <v>54</v>
      </c>
      <c r="G1982" s="5" t="s">
        <v>55</v>
      </c>
      <c r="H1982" s="5" t="s">
        <v>56</v>
      </c>
      <c r="I1982" s="5" t="s">
        <v>57</v>
      </c>
      <c r="J1982" s="5">
        <v>963</v>
      </c>
      <c r="K1982" s="5">
        <v>1377.09</v>
      </c>
    </row>
    <row r="1983" spans="1:11" ht="22.8" customHeight="1" x14ac:dyDescent="0.3">
      <c r="A1983" s="5" t="s">
        <v>51</v>
      </c>
      <c r="B1983" s="5">
        <v>2022</v>
      </c>
      <c r="C1983" s="5" t="s">
        <v>40</v>
      </c>
      <c r="D1983" s="5" t="s">
        <v>64</v>
      </c>
      <c r="E1983" s="5" t="s">
        <v>53</v>
      </c>
      <c r="F1983" s="5" t="s">
        <v>54</v>
      </c>
      <c r="G1983" s="5" t="s">
        <v>55</v>
      </c>
      <c r="H1983" s="5" t="s">
        <v>56</v>
      </c>
      <c r="I1983" s="5" t="s">
        <v>57</v>
      </c>
      <c r="J1983" s="5">
        <v>1017</v>
      </c>
      <c r="K1983" s="5">
        <v>1454.31</v>
      </c>
    </row>
    <row r="1984" spans="1:11" ht="22.8" customHeight="1" x14ac:dyDescent="0.3">
      <c r="A1984" s="5" t="s">
        <v>51</v>
      </c>
      <c r="B1984" s="5">
        <v>2022</v>
      </c>
      <c r="C1984" s="5" t="s">
        <v>40</v>
      </c>
      <c r="D1984" s="5" t="s">
        <v>64</v>
      </c>
      <c r="E1984" s="5" t="s">
        <v>53</v>
      </c>
      <c r="F1984" s="5" t="s">
        <v>54</v>
      </c>
      <c r="G1984" s="5" t="s">
        <v>55</v>
      </c>
      <c r="H1984" s="5" t="s">
        <v>56</v>
      </c>
      <c r="I1984" s="5" t="s">
        <v>57</v>
      </c>
      <c r="J1984" s="5">
        <v>210</v>
      </c>
      <c r="K1984" s="5">
        <v>300.3</v>
      </c>
    </row>
    <row r="1985" spans="1:11" ht="22.8" customHeight="1" x14ac:dyDescent="0.3">
      <c r="A1985" s="5" t="s">
        <v>51</v>
      </c>
      <c r="B1985" s="5">
        <v>2022</v>
      </c>
      <c r="C1985" s="5" t="s">
        <v>40</v>
      </c>
      <c r="D1985" s="5" t="s">
        <v>64</v>
      </c>
      <c r="E1985" s="5" t="s">
        <v>53</v>
      </c>
      <c r="F1985" s="5" t="s">
        <v>54</v>
      </c>
      <c r="G1985" s="5" t="s">
        <v>55</v>
      </c>
      <c r="H1985" s="5" t="s">
        <v>56</v>
      </c>
      <c r="I1985" s="5" t="s">
        <v>57</v>
      </c>
      <c r="J1985" s="5">
        <v>237</v>
      </c>
      <c r="K1985" s="5">
        <v>338.90999999999997</v>
      </c>
    </row>
    <row r="1986" spans="1:11" ht="22.8" customHeight="1" x14ac:dyDescent="0.3">
      <c r="A1986" s="5" t="s">
        <v>58</v>
      </c>
      <c r="B1986" s="5">
        <v>2022</v>
      </c>
      <c r="C1986" s="5" t="s">
        <v>40</v>
      </c>
      <c r="D1986" s="5" t="s">
        <v>64</v>
      </c>
      <c r="E1986" s="5" t="s">
        <v>53</v>
      </c>
      <c r="F1986" s="5" t="s">
        <v>54</v>
      </c>
      <c r="G1986" s="5" t="s">
        <v>55</v>
      </c>
      <c r="H1986" s="5" t="s">
        <v>56</v>
      </c>
      <c r="I1986" s="5" t="s">
        <v>57</v>
      </c>
      <c r="J1986" s="5">
        <v>165</v>
      </c>
      <c r="K1986" s="5">
        <v>235.95</v>
      </c>
    </row>
    <row r="1987" spans="1:11" ht="22.8" customHeight="1" x14ac:dyDescent="0.3">
      <c r="A1987" s="5" t="s">
        <v>60</v>
      </c>
      <c r="B1987" s="5">
        <v>2022</v>
      </c>
      <c r="C1987" s="5" t="s">
        <v>40</v>
      </c>
      <c r="D1987" s="5" t="s">
        <v>64</v>
      </c>
      <c r="E1987" s="5" t="s">
        <v>53</v>
      </c>
      <c r="F1987" s="5" t="s">
        <v>54</v>
      </c>
      <c r="G1987" s="5" t="s">
        <v>55</v>
      </c>
      <c r="H1987" s="5" t="s">
        <v>56</v>
      </c>
      <c r="I1987" s="5" t="s">
        <v>57</v>
      </c>
      <c r="J1987" s="5">
        <v>213</v>
      </c>
      <c r="K1987" s="5">
        <v>304.59000000000003</v>
      </c>
    </row>
    <row r="1988" spans="1:11" ht="22.8" customHeight="1" x14ac:dyDescent="0.3">
      <c r="A1988" s="5" t="s">
        <v>58</v>
      </c>
      <c r="B1988" s="5">
        <v>2022</v>
      </c>
      <c r="C1988" s="5" t="s">
        <v>40</v>
      </c>
      <c r="D1988" s="5" t="s">
        <v>64</v>
      </c>
      <c r="E1988" s="5" t="s">
        <v>53</v>
      </c>
      <c r="F1988" s="5" t="s">
        <v>54</v>
      </c>
      <c r="G1988" s="5" t="s">
        <v>55</v>
      </c>
      <c r="H1988" s="5" t="s">
        <v>56</v>
      </c>
      <c r="I1988" s="5" t="s">
        <v>57</v>
      </c>
      <c r="J1988" s="5">
        <v>319</v>
      </c>
      <c r="K1988" s="5">
        <v>456.16999999999996</v>
      </c>
    </row>
    <row r="1989" spans="1:11" ht="22.8" customHeight="1" x14ac:dyDescent="0.3">
      <c r="A1989" s="5" t="s">
        <v>58</v>
      </c>
      <c r="B1989" s="5">
        <v>2022</v>
      </c>
      <c r="C1989" s="5" t="s">
        <v>40</v>
      </c>
      <c r="D1989" s="5" t="s">
        <v>64</v>
      </c>
      <c r="E1989" s="5" t="s">
        <v>53</v>
      </c>
      <c r="F1989" s="5" t="s">
        <v>54</v>
      </c>
      <c r="G1989" s="5" t="s">
        <v>55</v>
      </c>
      <c r="H1989" s="5" t="s">
        <v>56</v>
      </c>
      <c r="I1989" s="5" t="s">
        <v>57</v>
      </c>
      <c r="J1989" s="5">
        <v>313</v>
      </c>
      <c r="K1989" s="5">
        <v>447.59000000000003</v>
      </c>
    </row>
    <row r="1990" spans="1:11" ht="22.8" customHeight="1" x14ac:dyDescent="0.3">
      <c r="A1990" s="5" t="s">
        <v>51</v>
      </c>
      <c r="B1990" s="5">
        <v>2022</v>
      </c>
      <c r="C1990" s="5" t="s">
        <v>40</v>
      </c>
      <c r="D1990" s="5" t="s">
        <v>64</v>
      </c>
      <c r="E1990" s="5" t="s">
        <v>53</v>
      </c>
      <c r="F1990" s="5" t="s">
        <v>54</v>
      </c>
      <c r="G1990" s="5" t="s">
        <v>55</v>
      </c>
      <c r="H1990" s="5" t="s">
        <v>56</v>
      </c>
      <c r="I1990" s="5" t="s">
        <v>57</v>
      </c>
      <c r="J1990" s="5">
        <v>307</v>
      </c>
      <c r="K1990" s="5">
        <v>439.01</v>
      </c>
    </row>
    <row r="1991" spans="1:11" ht="22.8" customHeight="1" x14ac:dyDescent="0.3">
      <c r="A1991" s="5" t="s">
        <v>51</v>
      </c>
      <c r="B1991" s="5">
        <v>2022</v>
      </c>
      <c r="C1991" s="5" t="s">
        <v>40</v>
      </c>
      <c r="D1991" s="5" t="s">
        <v>64</v>
      </c>
      <c r="E1991" s="5" t="s">
        <v>53</v>
      </c>
      <c r="F1991" s="5" t="s">
        <v>54</v>
      </c>
      <c r="G1991" s="5" t="s">
        <v>55</v>
      </c>
      <c r="H1991" s="5" t="s">
        <v>56</v>
      </c>
      <c r="I1991" s="5" t="s">
        <v>57</v>
      </c>
      <c r="J1991" s="5">
        <v>235</v>
      </c>
      <c r="K1991" s="5">
        <v>336.05</v>
      </c>
    </row>
    <row r="1992" spans="1:11" ht="22.8" customHeight="1" x14ac:dyDescent="0.3">
      <c r="A1992" s="5" t="s">
        <v>51</v>
      </c>
      <c r="B1992" s="5">
        <v>2022</v>
      </c>
      <c r="C1992" s="5" t="s">
        <v>40</v>
      </c>
      <c r="D1992" s="5" t="s">
        <v>64</v>
      </c>
      <c r="E1992" s="5" t="s">
        <v>53</v>
      </c>
      <c r="F1992" s="5" t="s">
        <v>54</v>
      </c>
      <c r="G1992" s="5" t="s">
        <v>55</v>
      </c>
      <c r="H1992" s="5" t="s">
        <v>56</v>
      </c>
      <c r="I1992" s="5" t="s">
        <v>57</v>
      </c>
      <c r="J1992" s="5">
        <v>798</v>
      </c>
      <c r="K1992" s="5">
        <v>1141.1399999999999</v>
      </c>
    </row>
    <row r="1993" spans="1:11" ht="22.8" customHeight="1" x14ac:dyDescent="0.3">
      <c r="A1993" s="5" t="s">
        <v>58</v>
      </c>
      <c r="B1993" s="5">
        <v>2022</v>
      </c>
      <c r="C1993" s="5" t="s">
        <v>40</v>
      </c>
      <c r="D1993" s="5" t="s">
        <v>64</v>
      </c>
      <c r="E1993" s="5" t="s">
        <v>53</v>
      </c>
      <c r="F1993" s="5" t="s">
        <v>54</v>
      </c>
      <c r="G1993" s="5" t="s">
        <v>55</v>
      </c>
      <c r="H1993" s="5" t="s">
        <v>56</v>
      </c>
      <c r="I1993" s="5" t="s">
        <v>57</v>
      </c>
      <c r="J1993" s="5">
        <v>831</v>
      </c>
      <c r="K1993" s="5">
        <v>1188.33</v>
      </c>
    </row>
    <row r="1994" spans="1:11" ht="22.8" customHeight="1" x14ac:dyDescent="0.3">
      <c r="A1994" s="5" t="s">
        <v>60</v>
      </c>
      <c r="B1994" s="5">
        <v>2022</v>
      </c>
      <c r="C1994" s="5" t="s">
        <v>40</v>
      </c>
      <c r="D1994" s="5" t="s">
        <v>64</v>
      </c>
      <c r="E1994" s="5" t="s">
        <v>53</v>
      </c>
      <c r="F1994" s="5" t="s">
        <v>54</v>
      </c>
      <c r="G1994" s="5" t="s">
        <v>55</v>
      </c>
      <c r="H1994" s="5" t="s">
        <v>56</v>
      </c>
      <c r="I1994" s="5" t="s">
        <v>59</v>
      </c>
      <c r="J1994" s="5">
        <v>317</v>
      </c>
      <c r="K1994" s="5">
        <v>453.31</v>
      </c>
    </row>
    <row r="1995" spans="1:11" ht="22.8" customHeight="1" x14ac:dyDescent="0.3">
      <c r="A1995" s="5" t="s">
        <v>51</v>
      </c>
      <c r="B1995" s="5">
        <v>2022</v>
      </c>
      <c r="C1995" s="5" t="s">
        <v>40</v>
      </c>
      <c r="D1995" s="5" t="s">
        <v>64</v>
      </c>
      <c r="E1995" s="5" t="s">
        <v>53</v>
      </c>
      <c r="F1995" s="5" t="s">
        <v>54</v>
      </c>
      <c r="G1995" s="5" t="s">
        <v>55</v>
      </c>
      <c r="H1995" s="5" t="s">
        <v>56</v>
      </c>
      <c r="I1995" s="5" t="s">
        <v>59</v>
      </c>
      <c r="J1995" s="5">
        <v>311</v>
      </c>
      <c r="K1995" s="5">
        <v>444.73</v>
      </c>
    </row>
    <row r="1996" spans="1:11" ht="22.8" customHeight="1" x14ac:dyDescent="0.3">
      <c r="A1996" s="5" t="s">
        <v>62</v>
      </c>
      <c r="B1996" s="5">
        <v>2022</v>
      </c>
      <c r="C1996" s="5" t="s">
        <v>40</v>
      </c>
      <c r="D1996" s="5" t="s">
        <v>64</v>
      </c>
      <c r="E1996" s="5" t="s">
        <v>53</v>
      </c>
      <c r="F1996" s="5" t="s">
        <v>54</v>
      </c>
      <c r="G1996" s="5" t="s">
        <v>55</v>
      </c>
      <c r="H1996" s="5" t="s">
        <v>56</v>
      </c>
      <c r="I1996" s="5" t="s">
        <v>59</v>
      </c>
      <c r="J1996" s="5">
        <v>305</v>
      </c>
      <c r="K1996" s="5">
        <v>436.15</v>
      </c>
    </row>
    <row r="1997" spans="1:11" ht="22.8" customHeight="1" x14ac:dyDescent="0.3">
      <c r="A1997" s="5" t="s">
        <v>51</v>
      </c>
      <c r="B1997" s="5">
        <v>2022</v>
      </c>
      <c r="C1997" s="5" t="s">
        <v>40</v>
      </c>
      <c r="D1997" s="5" t="s">
        <v>64</v>
      </c>
      <c r="E1997" s="5" t="s">
        <v>53</v>
      </c>
      <c r="F1997" s="5" t="s">
        <v>54</v>
      </c>
      <c r="G1997" s="5" t="s">
        <v>55</v>
      </c>
      <c r="H1997" s="5" t="s">
        <v>56</v>
      </c>
      <c r="I1997" s="5" t="s">
        <v>57</v>
      </c>
      <c r="J1997" s="5">
        <v>239</v>
      </c>
      <c r="K1997" s="5">
        <v>341.77</v>
      </c>
    </row>
    <row r="1998" spans="1:11" ht="22.8" customHeight="1" x14ac:dyDescent="0.3">
      <c r="A1998" s="5" t="s">
        <v>51</v>
      </c>
      <c r="B1998" s="5">
        <v>2022</v>
      </c>
      <c r="C1998" s="5" t="s">
        <v>40</v>
      </c>
      <c r="D1998" s="5" t="s">
        <v>64</v>
      </c>
      <c r="E1998" s="5" t="s">
        <v>53</v>
      </c>
      <c r="F1998" s="5" t="s">
        <v>54</v>
      </c>
      <c r="G1998" s="5" t="s">
        <v>55</v>
      </c>
      <c r="H1998" s="5" t="s">
        <v>56</v>
      </c>
      <c r="I1998" s="5" t="s">
        <v>57</v>
      </c>
      <c r="J1998" s="5">
        <v>209</v>
      </c>
      <c r="K1998" s="5">
        <v>298.87</v>
      </c>
    </row>
    <row r="1999" spans="1:11" ht="22.8" customHeight="1" x14ac:dyDescent="0.3">
      <c r="A1999" s="5" t="s">
        <v>60</v>
      </c>
      <c r="B1999" s="5">
        <v>2022</v>
      </c>
      <c r="C1999" s="5" t="s">
        <v>39</v>
      </c>
      <c r="D1999" s="5" t="s">
        <v>64</v>
      </c>
      <c r="E1999" s="5" t="s">
        <v>53</v>
      </c>
      <c r="F1999" s="5" t="s">
        <v>54</v>
      </c>
      <c r="G1999" s="5" t="s">
        <v>55</v>
      </c>
      <c r="H1999" s="5" t="s">
        <v>56</v>
      </c>
      <c r="I1999" s="5" t="s">
        <v>59</v>
      </c>
      <c r="J1999" s="5">
        <v>332</v>
      </c>
      <c r="K1999" s="5">
        <v>474.76</v>
      </c>
    </row>
    <row r="2000" spans="1:11" ht="22.8" customHeight="1" x14ac:dyDescent="0.3">
      <c r="A2000" s="5" t="s">
        <v>58</v>
      </c>
      <c r="B2000" s="5">
        <v>2022</v>
      </c>
      <c r="C2000" s="5" t="s">
        <v>39</v>
      </c>
      <c r="D2000" s="5" t="s">
        <v>64</v>
      </c>
      <c r="E2000" s="5" t="s">
        <v>53</v>
      </c>
      <c r="F2000" s="5" t="s">
        <v>54</v>
      </c>
      <c r="G2000" s="5" t="s">
        <v>55</v>
      </c>
      <c r="H2000" s="5" t="s">
        <v>56</v>
      </c>
      <c r="I2000" s="5" t="s">
        <v>59</v>
      </c>
      <c r="J2000" s="5">
        <v>326</v>
      </c>
      <c r="K2000" s="5">
        <v>466.18</v>
      </c>
    </row>
    <row r="2001" spans="1:11" ht="22.8" customHeight="1" x14ac:dyDescent="0.3">
      <c r="A2001" s="5" t="s">
        <v>51</v>
      </c>
      <c r="B2001" s="5">
        <v>2022</v>
      </c>
      <c r="C2001" s="5" t="s">
        <v>39</v>
      </c>
      <c r="D2001" s="5" t="s">
        <v>64</v>
      </c>
      <c r="E2001" s="5" t="s">
        <v>53</v>
      </c>
      <c r="F2001" s="5" t="s">
        <v>54</v>
      </c>
      <c r="G2001" s="5" t="s">
        <v>55</v>
      </c>
      <c r="H2001" s="5" t="s">
        <v>56</v>
      </c>
      <c r="I2001" s="5" t="s">
        <v>57</v>
      </c>
      <c r="J2001" s="5">
        <v>242</v>
      </c>
      <c r="K2001" s="5">
        <v>346.06</v>
      </c>
    </row>
    <row r="2002" spans="1:11" ht="22.8" customHeight="1" x14ac:dyDescent="0.3">
      <c r="A2002" s="5" t="s">
        <v>51</v>
      </c>
      <c r="B2002" s="5">
        <v>2022</v>
      </c>
      <c r="C2002" s="5" t="s">
        <v>39</v>
      </c>
      <c r="D2002" s="5" t="s">
        <v>64</v>
      </c>
      <c r="E2002" s="5" t="s">
        <v>53</v>
      </c>
      <c r="F2002" s="5" t="s">
        <v>54</v>
      </c>
      <c r="G2002" s="5" t="s">
        <v>55</v>
      </c>
      <c r="H2002" s="5" t="s">
        <v>56</v>
      </c>
      <c r="I2002" s="5" t="s">
        <v>57</v>
      </c>
      <c r="J2002" s="5">
        <v>170</v>
      </c>
      <c r="K2002" s="5">
        <v>243.1</v>
      </c>
    </row>
    <row r="2003" spans="1:11" ht="22.8" customHeight="1" x14ac:dyDescent="0.3">
      <c r="A2003" s="5" t="s">
        <v>51</v>
      </c>
      <c r="B2003" s="5">
        <v>2022</v>
      </c>
      <c r="C2003" s="5" t="s">
        <v>39</v>
      </c>
      <c r="D2003" s="5" t="s">
        <v>64</v>
      </c>
      <c r="E2003" s="5" t="s">
        <v>53</v>
      </c>
      <c r="F2003" s="5" t="s">
        <v>54</v>
      </c>
      <c r="G2003" s="5" t="s">
        <v>55</v>
      </c>
      <c r="H2003" s="5" t="s">
        <v>56</v>
      </c>
      <c r="I2003" s="5" t="s">
        <v>57</v>
      </c>
      <c r="J2003" s="5">
        <v>218</v>
      </c>
      <c r="K2003" s="5">
        <v>311.74</v>
      </c>
    </row>
    <row r="2004" spans="1:11" ht="22.8" customHeight="1" x14ac:dyDescent="0.3">
      <c r="A2004" s="5" t="s">
        <v>51</v>
      </c>
      <c r="B2004" s="5">
        <v>2022</v>
      </c>
      <c r="C2004" s="5" t="s">
        <v>39</v>
      </c>
      <c r="D2004" s="5" t="s">
        <v>64</v>
      </c>
      <c r="E2004" s="5" t="s">
        <v>53</v>
      </c>
      <c r="F2004" s="5" t="s">
        <v>54</v>
      </c>
      <c r="G2004" s="5" t="s">
        <v>55</v>
      </c>
      <c r="H2004" s="5" t="s">
        <v>56</v>
      </c>
      <c r="I2004" s="5" t="s">
        <v>57</v>
      </c>
      <c r="J2004" s="5">
        <v>334</v>
      </c>
      <c r="K2004" s="5">
        <v>477.62</v>
      </c>
    </row>
    <row r="2005" spans="1:11" ht="22.8" customHeight="1" x14ac:dyDescent="0.3">
      <c r="A2005" s="5" t="s">
        <v>61</v>
      </c>
      <c r="B2005" s="5">
        <v>2022</v>
      </c>
      <c r="C2005" s="5" t="s">
        <v>39</v>
      </c>
      <c r="D2005" s="5" t="s">
        <v>64</v>
      </c>
      <c r="E2005" s="5" t="s">
        <v>53</v>
      </c>
      <c r="F2005" s="5" t="s">
        <v>54</v>
      </c>
      <c r="G2005" s="5" t="s">
        <v>55</v>
      </c>
      <c r="H2005" s="5" t="s">
        <v>56</v>
      </c>
      <c r="I2005" s="5" t="s">
        <v>57</v>
      </c>
      <c r="J2005" s="5">
        <v>328</v>
      </c>
      <c r="K2005" s="5">
        <v>469.03999999999996</v>
      </c>
    </row>
    <row r="2006" spans="1:11" ht="22.8" customHeight="1" x14ac:dyDescent="0.3">
      <c r="A2006" s="5" t="s">
        <v>58</v>
      </c>
      <c r="B2006" s="5">
        <v>2022</v>
      </c>
      <c r="C2006" s="5" t="s">
        <v>39</v>
      </c>
      <c r="D2006" s="5" t="s">
        <v>64</v>
      </c>
      <c r="E2006" s="5" t="s">
        <v>53</v>
      </c>
      <c r="F2006" s="5" t="s">
        <v>54</v>
      </c>
      <c r="G2006" s="5" t="s">
        <v>55</v>
      </c>
      <c r="H2006" s="5" t="s">
        <v>56</v>
      </c>
      <c r="I2006" s="5" t="s">
        <v>57</v>
      </c>
      <c r="J2006" s="5">
        <v>322</v>
      </c>
      <c r="K2006" s="5">
        <v>460.46000000000004</v>
      </c>
    </row>
    <row r="2007" spans="1:11" ht="22.8" customHeight="1" x14ac:dyDescent="0.3">
      <c r="A2007" s="5" t="s">
        <v>58</v>
      </c>
      <c r="B2007" s="5">
        <v>2022</v>
      </c>
      <c r="C2007" s="5" t="s">
        <v>39</v>
      </c>
      <c r="D2007" s="5" t="s">
        <v>64</v>
      </c>
      <c r="E2007" s="5" t="s">
        <v>53</v>
      </c>
      <c r="F2007" s="5" t="s">
        <v>54</v>
      </c>
      <c r="G2007" s="5" t="s">
        <v>55</v>
      </c>
      <c r="H2007" s="5" t="s">
        <v>56</v>
      </c>
      <c r="I2007" s="5" t="s">
        <v>57</v>
      </c>
      <c r="J2007" s="5">
        <v>244</v>
      </c>
      <c r="K2007" s="5">
        <v>526.24</v>
      </c>
    </row>
    <row r="2008" spans="1:11" ht="22.8" customHeight="1" x14ac:dyDescent="0.3">
      <c r="A2008" s="5" t="s">
        <v>58</v>
      </c>
      <c r="B2008" s="5">
        <v>2022</v>
      </c>
      <c r="C2008" s="5" t="s">
        <v>39</v>
      </c>
      <c r="D2008" s="5" t="s">
        <v>64</v>
      </c>
      <c r="E2008" s="5" t="s">
        <v>53</v>
      </c>
      <c r="F2008" s="5" t="s">
        <v>54</v>
      </c>
      <c r="G2008" s="5" t="s">
        <v>55</v>
      </c>
      <c r="H2008" s="5" t="s">
        <v>56</v>
      </c>
      <c r="I2008" s="5" t="s">
        <v>57</v>
      </c>
      <c r="J2008" s="5">
        <v>214</v>
      </c>
      <c r="K2008" s="5">
        <v>526.24</v>
      </c>
    </row>
    <row r="2009" spans="1:11" ht="22.8" customHeight="1" x14ac:dyDescent="0.3">
      <c r="A2009" s="5" t="s">
        <v>51</v>
      </c>
      <c r="B2009" s="5">
        <v>2022</v>
      </c>
      <c r="C2009" s="5" t="s">
        <v>39</v>
      </c>
      <c r="D2009" s="5" t="s">
        <v>64</v>
      </c>
      <c r="E2009" s="5" t="s">
        <v>53</v>
      </c>
      <c r="F2009" s="5" t="s">
        <v>54</v>
      </c>
      <c r="G2009" s="5" t="s">
        <v>55</v>
      </c>
      <c r="H2009" s="5" t="s">
        <v>56</v>
      </c>
      <c r="I2009" s="5" t="s">
        <v>57</v>
      </c>
      <c r="J2009" s="5">
        <v>1016</v>
      </c>
      <c r="K2009" s="5">
        <v>1452.88</v>
      </c>
    </row>
    <row r="2010" spans="1:11" ht="22.8" customHeight="1" x14ac:dyDescent="0.3">
      <c r="A2010" s="5" t="s">
        <v>58</v>
      </c>
      <c r="B2010" s="5">
        <v>2022</v>
      </c>
      <c r="C2010" s="5" t="s">
        <v>39</v>
      </c>
      <c r="D2010" s="5" t="s">
        <v>64</v>
      </c>
      <c r="E2010" s="5" t="s">
        <v>53</v>
      </c>
      <c r="F2010" s="5" t="s">
        <v>54</v>
      </c>
      <c r="G2010" s="5" t="s">
        <v>55</v>
      </c>
      <c r="H2010" s="5" t="s">
        <v>56</v>
      </c>
      <c r="I2010" s="5" t="s">
        <v>57</v>
      </c>
      <c r="J2010" s="5">
        <v>216</v>
      </c>
      <c r="K2010" s="5">
        <v>308.88</v>
      </c>
    </row>
    <row r="2011" spans="1:11" ht="22.8" customHeight="1" x14ac:dyDescent="0.3">
      <c r="A2011" s="5" t="s">
        <v>58</v>
      </c>
      <c r="B2011" s="5">
        <v>2022</v>
      </c>
      <c r="C2011" s="5" t="s">
        <v>39</v>
      </c>
      <c r="D2011" s="5" t="s">
        <v>64</v>
      </c>
      <c r="E2011" s="5" t="s">
        <v>53</v>
      </c>
      <c r="F2011" s="5" t="s">
        <v>54</v>
      </c>
      <c r="G2011" s="5" t="s">
        <v>55</v>
      </c>
      <c r="H2011" s="5" t="s">
        <v>56</v>
      </c>
      <c r="I2011" s="5" t="s">
        <v>57</v>
      </c>
      <c r="J2011" s="5">
        <v>243</v>
      </c>
      <c r="K2011" s="5">
        <v>347.49</v>
      </c>
    </row>
    <row r="2012" spans="1:11" ht="22.8" customHeight="1" x14ac:dyDescent="0.3">
      <c r="A2012" s="5" t="s">
        <v>51</v>
      </c>
      <c r="B2012" s="5">
        <v>2022</v>
      </c>
      <c r="C2012" s="5" t="s">
        <v>39</v>
      </c>
      <c r="D2012" s="5" t="s">
        <v>64</v>
      </c>
      <c r="E2012" s="5" t="s">
        <v>53</v>
      </c>
      <c r="F2012" s="5" t="s">
        <v>54</v>
      </c>
      <c r="G2012" s="5" t="s">
        <v>55</v>
      </c>
      <c r="H2012" s="5" t="s">
        <v>56</v>
      </c>
      <c r="I2012" s="5" t="s">
        <v>57</v>
      </c>
      <c r="J2012" s="5">
        <v>171</v>
      </c>
      <c r="K2012" s="5">
        <v>244.53</v>
      </c>
    </row>
    <row r="2013" spans="1:11" ht="22.8" customHeight="1" x14ac:dyDescent="0.3">
      <c r="A2013" s="5" t="s">
        <v>51</v>
      </c>
      <c r="B2013" s="5">
        <v>2022</v>
      </c>
      <c r="C2013" s="5" t="s">
        <v>39</v>
      </c>
      <c r="D2013" s="5" t="s">
        <v>64</v>
      </c>
      <c r="E2013" s="5" t="s">
        <v>53</v>
      </c>
      <c r="F2013" s="5" t="s">
        <v>54</v>
      </c>
      <c r="G2013" s="5" t="s">
        <v>55</v>
      </c>
      <c r="H2013" s="5" t="s">
        <v>56</v>
      </c>
      <c r="I2013" s="5" t="s">
        <v>57</v>
      </c>
      <c r="J2013" s="5">
        <v>331</v>
      </c>
      <c r="K2013" s="5">
        <v>473.33</v>
      </c>
    </row>
    <row r="2014" spans="1:11" ht="22.8" customHeight="1" x14ac:dyDescent="0.3">
      <c r="A2014" s="5" t="s">
        <v>51</v>
      </c>
      <c r="B2014" s="5">
        <v>2022</v>
      </c>
      <c r="C2014" s="5" t="s">
        <v>39</v>
      </c>
      <c r="D2014" s="5" t="s">
        <v>64</v>
      </c>
      <c r="E2014" s="5" t="s">
        <v>53</v>
      </c>
      <c r="F2014" s="5" t="s">
        <v>54</v>
      </c>
      <c r="G2014" s="5" t="s">
        <v>55</v>
      </c>
      <c r="H2014" s="5" t="s">
        <v>56</v>
      </c>
      <c r="I2014" s="5" t="s">
        <v>57</v>
      </c>
      <c r="J2014" s="5">
        <v>325</v>
      </c>
      <c r="K2014" s="5">
        <v>464.75</v>
      </c>
    </row>
    <row r="2015" spans="1:11" ht="22.8" customHeight="1" x14ac:dyDescent="0.3">
      <c r="A2015" s="5" t="s">
        <v>58</v>
      </c>
      <c r="B2015" s="5">
        <v>2022</v>
      </c>
      <c r="C2015" s="5" t="s">
        <v>39</v>
      </c>
      <c r="D2015" s="5" t="s">
        <v>64</v>
      </c>
      <c r="E2015" s="5" t="s">
        <v>53</v>
      </c>
      <c r="F2015" s="5" t="s">
        <v>54</v>
      </c>
      <c r="G2015" s="5" t="s">
        <v>55</v>
      </c>
      <c r="H2015" s="5" t="s">
        <v>56</v>
      </c>
      <c r="I2015" s="5" t="s">
        <v>57</v>
      </c>
      <c r="J2015" s="5">
        <v>241</v>
      </c>
      <c r="K2015" s="5">
        <v>344.63</v>
      </c>
    </row>
    <row r="2016" spans="1:11" ht="22.8" customHeight="1" x14ac:dyDescent="0.3">
      <c r="A2016" s="5" t="s">
        <v>61</v>
      </c>
      <c r="B2016" s="5">
        <v>2022</v>
      </c>
      <c r="C2016" s="5" t="s">
        <v>39</v>
      </c>
      <c r="D2016" s="5" t="s">
        <v>64</v>
      </c>
      <c r="E2016" s="5" t="s">
        <v>53</v>
      </c>
      <c r="F2016" s="5" t="s">
        <v>54</v>
      </c>
      <c r="G2016" s="5" t="s">
        <v>55</v>
      </c>
      <c r="H2016" s="5" t="s">
        <v>56</v>
      </c>
      <c r="I2016" s="5" t="s">
        <v>57</v>
      </c>
      <c r="J2016" s="5">
        <v>797</v>
      </c>
      <c r="K2016" s="5">
        <v>1139.71</v>
      </c>
    </row>
    <row r="2017" spans="1:11" ht="22.8" customHeight="1" x14ac:dyDescent="0.3">
      <c r="A2017" s="5" t="s">
        <v>58</v>
      </c>
      <c r="B2017" s="5">
        <v>2022</v>
      </c>
      <c r="C2017" s="5" t="s">
        <v>39</v>
      </c>
      <c r="D2017" s="5" t="s">
        <v>64</v>
      </c>
      <c r="E2017" s="5" t="s">
        <v>53</v>
      </c>
      <c r="F2017" s="5" t="s">
        <v>54</v>
      </c>
      <c r="G2017" s="5" t="s">
        <v>55</v>
      </c>
      <c r="H2017" s="5" t="s">
        <v>56</v>
      </c>
      <c r="I2017" s="5" t="s">
        <v>57</v>
      </c>
      <c r="J2017" s="5">
        <v>830</v>
      </c>
      <c r="K2017" s="5">
        <v>1186.9000000000001</v>
      </c>
    </row>
    <row r="2018" spans="1:11" ht="22.8" customHeight="1" x14ac:dyDescent="0.3">
      <c r="A2018" s="5" t="s">
        <v>60</v>
      </c>
      <c r="B2018" s="5">
        <v>2022</v>
      </c>
      <c r="C2018" s="5" t="s">
        <v>39</v>
      </c>
      <c r="D2018" s="5" t="s">
        <v>64</v>
      </c>
      <c r="E2018" s="5" t="s">
        <v>53</v>
      </c>
      <c r="F2018" s="5" t="s">
        <v>54</v>
      </c>
      <c r="G2018" s="5" t="s">
        <v>55</v>
      </c>
      <c r="H2018" s="5" t="s">
        <v>56</v>
      </c>
      <c r="I2018" s="5" t="s">
        <v>59</v>
      </c>
      <c r="J2018" s="5">
        <v>335</v>
      </c>
      <c r="K2018" s="5">
        <v>479.05</v>
      </c>
    </row>
    <row r="2019" spans="1:11" ht="22.8" customHeight="1" x14ac:dyDescent="0.3">
      <c r="A2019" s="5" t="s">
        <v>51</v>
      </c>
      <c r="B2019" s="5">
        <v>2022</v>
      </c>
      <c r="C2019" s="5" t="s">
        <v>39</v>
      </c>
      <c r="D2019" s="5" t="s">
        <v>64</v>
      </c>
      <c r="E2019" s="5" t="s">
        <v>53</v>
      </c>
      <c r="F2019" s="5" t="s">
        <v>54</v>
      </c>
      <c r="G2019" s="5" t="s">
        <v>55</v>
      </c>
      <c r="H2019" s="5" t="s">
        <v>56</v>
      </c>
      <c r="I2019" s="5" t="s">
        <v>59</v>
      </c>
      <c r="J2019" s="5">
        <v>329</v>
      </c>
      <c r="K2019" s="5">
        <v>470.47</v>
      </c>
    </row>
    <row r="2020" spans="1:11" ht="22.8" customHeight="1" x14ac:dyDescent="0.3">
      <c r="A2020" s="5" t="s">
        <v>61</v>
      </c>
      <c r="B2020" s="5">
        <v>2022</v>
      </c>
      <c r="C2020" s="5" t="s">
        <v>39</v>
      </c>
      <c r="D2020" s="5" t="s">
        <v>64</v>
      </c>
      <c r="E2020" s="5" t="s">
        <v>53</v>
      </c>
      <c r="F2020" s="5" t="s">
        <v>54</v>
      </c>
      <c r="G2020" s="5" t="s">
        <v>55</v>
      </c>
      <c r="H2020" s="5" t="s">
        <v>56</v>
      </c>
      <c r="I2020" s="5" t="s">
        <v>59</v>
      </c>
      <c r="J2020" s="5">
        <v>323</v>
      </c>
      <c r="K2020" s="5">
        <v>461.89</v>
      </c>
    </row>
    <row r="2021" spans="1:11" ht="22.8" customHeight="1" x14ac:dyDescent="0.3">
      <c r="A2021" s="5" t="s">
        <v>51</v>
      </c>
      <c r="B2021" s="5">
        <v>2022</v>
      </c>
      <c r="C2021" s="5" t="s">
        <v>39</v>
      </c>
      <c r="D2021" s="5" t="s">
        <v>64</v>
      </c>
      <c r="E2021" s="5" t="s">
        <v>53</v>
      </c>
      <c r="F2021" s="5" t="s">
        <v>54</v>
      </c>
      <c r="G2021" s="5" t="s">
        <v>55</v>
      </c>
      <c r="H2021" s="5" t="s">
        <v>56</v>
      </c>
      <c r="I2021" s="5" t="s">
        <v>57</v>
      </c>
      <c r="J2021" s="5">
        <v>245</v>
      </c>
      <c r="K2021" s="5">
        <v>350.35</v>
      </c>
    </row>
    <row r="2022" spans="1:11" ht="22.8" customHeight="1" x14ac:dyDescent="0.3">
      <c r="A2022" s="5" t="s">
        <v>58</v>
      </c>
      <c r="B2022" s="5">
        <v>2022</v>
      </c>
      <c r="C2022" s="5" t="s">
        <v>39</v>
      </c>
      <c r="D2022" s="5" t="s">
        <v>64</v>
      </c>
      <c r="E2022" s="5" t="s">
        <v>53</v>
      </c>
      <c r="F2022" s="5" t="s">
        <v>54</v>
      </c>
      <c r="G2022" s="5" t="s">
        <v>55</v>
      </c>
      <c r="H2022" s="5" t="s">
        <v>56</v>
      </c>
      <c r="I2022" s="5" t="s">
        <v>57</v>
      </c>
      <c r="J2022" s="5">
        <v>167</v>
      </c>
      <c r="K2022" s="5">
        <v>238.81</v>
      </c>
    </row>
    <row r="2023" spans="1:11" ht="22.8" customHeight="1" x14ac:dyDescent="0.3">
      <c r="A2023" s="5" t="s">
        <v>51</v>
      </c>
      <c r="B2023" s="5">
        <v>2022</v>
      </c>
      <c r="C2023" s="5" t="s">
        <v>39</v>
      </c>
      <c r="D2023" s="5" t="s">
        <v>64</v>
      </c>
      <c r="E2023" s="5" t="s">
        <v>53</v>
      </c>
      <c r="F2023" s="5" t="s">
        <v>54</v>
      </c>
      <c r="G2023" s="5" t="s">
        <v>55</v>
      </c>
      <c r="H2023" s="5" t="s">
        <v>56</v>
      </c>
      <c r="I2023" s="5" t="s">
        <v>57</v>
      </c>
      <c r="J2023" s="5">
        <v>215</v>
      </c>
      <c r="K2023" s="5">
        <v>307.45</v>
      </c>
    </row>
    <row r="2024" spans="1:11" ht="22.8" customHeight="1" x14ac:dyDescent="0.3">
      <c r="A2024" s="5" t="s">
        <v>51</v>
      </c>
      <c r="B2024" s="5">
        <v>2022</v>
      </c>
      <c r="C2024" s="5" t="s">
        <v>38</v>
      </c>
      <c r="D2024" s="5" t="s">
        <v>64</v>
      </c>
      <c r="E2024" s="5" t="s">
        <v>53</v>
      </c>
      <c r="F2024" s="5" t="s">
        <v>54</v>
      </c>
      <c r="G2024" s="5" t="s">
        <v>55</v>
      </c>
      <c r="H2024" s="5" t="s">
        <v>56</v>
      </c>
      <c r="I2024" s="5" t="s">
        <v>59</v>
      </c>
      <c r="J2024" s="5">
        <v>350</v>
      </c>
      <c r="K2024" s="5">
        <v>500.5</v>
      </c>
    </row>
    <row r="2025" spans="1:11" ht="22.8" customHeight="1" x14ac:dyDescent="0.3">
      <c r="A2025" s="5" t="s">
        <v>51</v>
      </c>
      <c r="B2025" s="5">
        <v>2022</v>
      </c>
      <c r="C2025" s="5" t="s">
        <v>38</v>
      </c>
      <c r="D2025" s="5" t="s">
        <v>64</v>
      </c>
      <c r="E2025" s="5" t="s">
        <v>53</v>
      </c>
      <c r="F2025" s="5" t="s">
        <v>54</v>
      </c>
      <c r="G2025" s="5" t="s">
        <v>55</v>
      </c>
      <c r="H2025" s="5" t="s">
        <v>56</v>
      </c>
      <c r="I2025" s="5" t="s">
        <v>59</v>
      </c>
      <c r="J2025" s="5">
        <v>344</v>
      </c>
      <c r="K2025" s="5">
        <v>491.91999999999996</v>
      </c>
    </row>
    <row r="2026" spans="1:11" ht="22.8" customHeight="1" x14ac:dyDescent="0.3">
      <c r="A2026" s="5" t="s">
        <v>58</v>
      </c>
      <c r="B2026" s="5">
        <v>2022</v>
      </c>
      <c r="C2026" s="5" t="s">
        <v>38</v>
      </c>
      <c r="D2026" s="5" t="s">
        <v>64</v>
      </c>
      <c r="E2026" s="5" t="s">
        <v>53</v>
      </c>
      <c r="F2026" s="5" t="s">
        <v>54</v>
      </c>
      <c r="G2026" s="5" t="s">
        <v>55</v>
      </c>
      <c r="H2026" s="5" t="s">
        <v>56</v>
      </c>
      <c r="I2026" s="5" t="s">
        <v>59</v>
      </c>
      <c r="J2026" s="5">
        <v>338</v>
      </c>
      <c r="K2026" s="5">
        <v>483.34000000000003</v>
      </c>
    </row>
    <row r="2027" spans="1:11" ht="22.8" customHeight="1" x14ac:dyDescent="0.3">
      <c r="A2027" s="5" t="s">
        <v>51</v>
      </c>
      <c r="B2027" s="5">
        <v>2022</v>
      </c>
      <c r="C2027" s="5" t="s">
        <v>38</v>
      </c>
      <c r="D2027" s="5" t="s">
        <v>64</v>
      </c>
      <c r="E2027" s="5" t="s">
        <v>53</v>
      </c>
      <c r="F2027" s="5" t="s">
        <v>54</v>
      </c>
      <c r="G2027" s="5" t="s">
        <v>55</v>
      </c>
      <c r="H2027" s="5" t="s">
        <v>56</v>
      </c>
      <c r="I2027" s="5" t="s">
        <v>57</v>
      </c>
      <c r="J2027" s="5">
        <v>176</v>
      </c>
      <c r="K2027" s="5">
        <v>251.68</v>
      </c>
    </row>
    <row r="2028" spans="1:11" ht="22.8" customHeight="1" x14ac:dyDescent="0.3">
      <c r="A2028" s="5" t="s">
        <v>58</v>
      </c>
      <c r="B2028" s="5">
        <v>2022</v>
      </c>
      <c r="C2028" s="5" t="s">
        <v>38</v>
      </c>
      <c r="D2028" s="5" t="s">
        <v>64</v>
      </c>
      <c r="E2028" s="5" t="s">
        <v>53</v>
      </c>
      <c r="F2028" s="5" t="s">
        <v>54</v>
      </c>
      <c r="G2028" s="5" t="s">
        <v>55</v>
      </c>
      <c r="H2028" s="5" t="s">
        <v>56</v>
      </c>
      <c r="I2028" s="5" t="s">
        <v>57</v>
      </c>
      <c r="J2028" s="5">
        <v>352</v>
      </c>
      <c r="K2028" s="5">
        <v>503.36</v>
      </c>
    </row>
    <row r="2029" spans="1:11" ht="22.8" customHeight="1" x14ac:dyDescent="0.3">
      <c r="A2029" s="5" t="s">
        <v>58</v>
      </c>
      <c r="B2029" s="5">
        <v>2022</v>
      </c>
      <c r="C2029" s="5" t="s">
        <v>38</v>
      </c>
      <c r="D2029" s="5" t="s">
        <v>64</v>
      </c>
      <c r="E2029" s="5" t="s">
        <v>53</v>
      </c>
      <c r="F2029" s="5" t="s">
        <v>54</v>
      </c>
      <c r="G2029" s="5" t="s">
        <v>55</v>
      </c>
      <c r="H2029" s="5" t="s">
        <v>56</v>
      </c>
      <c r="I2029" s="5" t="s">
        <v>57</v>
      </c>
      <c r="J2029" s="5">
        <v>346</v>
      </c>
      <c r="K2029" s="5">
        <v>494.78</v>
      </c>
    </row>
    <row r="2030" spans="1:11" ht="22.8" customHeight="1" x14ac:dyDescent="0.3">
      <c r="A2030" s="5" t="s">
        <v>51</v>
      </c>
      <c r="B2030" s="5">
        <v>2022</v>
      </c>
      <c r="C2030" s="5" t="s">
        <v>38</v>
      </c>
      <c r="D2030" s="5" t="s">
        <v>64</v>
      </c>
      <c r="E2030" s="5" t="s">
        <v>53</v>
      </c>
      <c r="F2030" s="5" t="s">
        <v>54</v>
      </c>
      <c r="G2030" s="5" t="s">
        <v>55</v>
      </c>
      <c r="H2030" s="5" t="s">
        <v>56</v>
      </c>
      <c r="I2030" s="5" t="s">
        <v>57</v>
      </c>
      <c r="J2030" s="5">
        <v>340</v>
      </c>
      <c r="K2030" s="5">
        <v>486.2</v>
      </c>
    </row>
    <row r="2031" spans="1:11" ht="22.8" customHeight="1" x14ac:dyDescent="0.3">
      <c r="A2031" s="5" t="s">
        <v>51</v>
      </c>
      <c r="B2031" s="5">
        <v>2022</v>
      </c>
      <c r="C2031" s="5" t="s">
        <v>38</v>
      </c>
      <c r="D2031" s="5" t="s">
        <v>64</v>
      </c>
      <c r="E2031" s="5" t="s">
        <v>53</v>
      </c>
      <c r="F2031" s="5" t="s">
        <v>54</v>
      </c>
      <c r="G2031" s="5" t="s">
        <v>55</v>
      </c>
      <c r="H2031" s="5" t="s">
        <v>56</v>
      </c>
      <c r="I2031" s="5" t="s">
        <v>57</v>
      </c>
      <c r="J2031" s="5">
        <v>172</v>
      </c>
      <c r="K2031" s="5">
        <v>526.24</v>
      </c>
    </row>
    <row r="2032" spans="1:11" ht="22.8" customHeight="1" x14ac:dyDescent="0.3">
      <c r="A2032" s="5" t="s">
        <v>51</v>
      </c>
      <c r="B2032" s="5">
        <v>2022</v>
      </c>
      <c r="C2032" s="5" t="s">
        <v>38</v>
      </c>
      <c r="D2032" s="5" t="s">
        <v>64</v>
      </c>
      <c r="E2032" s="5" t="s">
        <v>53</v>
      </c>
      <c r="F2032" s="5" t="s">
        <v>54</v>
      </c>
      <c r="G2032" s="5" t="s">
        <v>55</v>
      </c>
      <c r="H2032" s="5" t="s">
        <v>56</v>
      </c>
      <c r="I2032" s="5" t="s">
        <v>57</v>
      </c>
      <c r="J2032" s="5">
        <v>220</v>
      </c>
      <c r="K2032" s="5">
        <v>526.24</v>
      </c>
    </row>
    <row r="2033" spans="1:11" ht="22.8" customHeight="1" x14ac:dyDescent="0.3">
      <c r="A2033" s="5" t="s">
        <v>58</v>
      </c>
      <c r="B2033" s="5">
        <v>2022</v>
      </c>
      <c r="C2033" s="5" t="s">
        <v>38</v>
      </c>
      <c r="D2033" s="5" t="s">
        <v>64</v>
      </c>
      <c r="E2033" s="5" t="s">
        <v>53</v>
      </c>
      <c r="F2033" s="5" t="s">
        <v>54</v>
      </c>
      <c r="G2033" s="5" t="s">
        <v>55</v>
      </c>
      <c r="H2033" s="5" t="s">
        <v>56</v>
      </c>
      <c r="I2033" s="5" t="s">
        <v>57</v>
      </c>
      <c r="J2033" s="5">
        <v>962</v>
      </c>
      <c r="K2033" s="5">
        <v>1375.6599999999999</v>
      </c>
    </row>
    <row r="2034" spans="1:11" ht="22.8" customHeight="1" x14ac:dyDescent="0.3">
      <c r="A2034" s="5" t="s">
        <v>58</v>
      </c>
      <c r="B2034" s="5">
        <v>2022</v>
      </c>
      <c r="C2034" s="5" t="s">
        <v>38</v>
      </c>
      <c r="D2034" s="5" t="s">
        <v>64</v>
      </c>
      <c r="E2034" s="5" t="s">
        <v>53</v>
      </c>
      <c r="F2034" s="5" t="s">
        <v>54</v>
      </c>
      <c r="G2034" s="5" t="s">
        <v>55</v>
      </c>
      <c r="H2034" s="5" t="s">
        <v>56</v>
      </c>
      <c r="I2034" s="5" t="s">
        <v>57</v>
      </c>
      <c r="J2034" s="5">
        <v>1015</v>
      </c>
      <c r="K2034" s="5">
        <v>1451.45</v>
      </c>
    </row>
    <row r="2035" spans="1:11" ht="22.8" customHeight="1" x14ac:dyDescent="0.3">
      <c r="A2035" s="5" t="s">
        <v>58</v>
      </c>
      <c r="B2035" s="5">
        <v>2022</v>
      </c>
      <c r="C2035" s="5" t="s">
        <v>38</v>
      </c>
      <c r="D2035" s="5" t="s">
        <v>64</v>
      </c>
      <c r="E2035" s="5" t="s">
        <v>53</v>
      </c>
      <c r="F2035" s="5" t="s">
        <v>54</v>
      </c>
      <c r="G2035" s="5" t="s">
        <v>55</v>
      </c>
      <c r="H2035" s="5" t="s">
        <v>56</v>
      </c>
      <c r="I2035" s="5" t="s">
        <v>57</v>
      </c>
      <c r="J2035" s="5">
        <v>222</v>
      </c>
      <c r="K2035" s="5">
        <v>317.45999999999998</v>
      </c>
    </row>
    <row r="2036" spans="1:11" ht="22.8" customHeight="1" x14ac:dyDescent="0.3">
      <c r="A2036" s="5" t="s">
        <v>58</v>
      </c>
      <c r="B2036" s="5">
        <v>2022</v>
      </c>
      <c r="C2036" s="5" t="s">
        <v>38</v>
      </c>
      <c r="D2036" s="5" t="s">
        <v>64</v>
      </c>
      <c r="E2036" s="5" t="s">
        <v>53</v>
      </c>
      <c r="F2036" s="5" t="s">
        <v>54</v>
      </c>
      <c r="G2036" s="5" t="s">
        <v>55</v>
      </c>
      <c r="H2036" s="5" t="s">
        <v>56</v>
      </c>
      <c r="I2036" s="5" t="s">
        <v>57</v>
      </c>
      <c r="J2036" s="5">
        <v>177</v>
      </c>
      <c r="K2036" s="5">
        <v>253.11</v>
      </c>
    </row>
    <row r="2037" spans="1:11" ht="22.8" customHeight="1" x14ac:dyDescent="0.3">
      <c r="A2037" s="5" t="s">
        <v>58</v>
      </c>
      <c r="B2037" s="5">
        <v>2022</v>
      </c>
      <c r="C2037" s="5" t="s">
        <v>38</v>
      </c>
      <c r="D2037" s="5" t="s">
        <v>64</v>
      </c>
      <c r="E2037" s="5" t="s">
        <v>53</v>
      </c>
      <c r="F2037" s="5" t="s">
        <v>54</v>
      </c>
      <c r="G2037" s="5" t="s">
        <v>55</v>
      </c>
      <c r="H2037" s="5" t="s">
        <v>56</v>
      </c>
      <c r="I2037" s="5" t="s">
        <v>57</v>
      </c>
      <c r="J2037" s="5">
        <v>219</v>
      </c>
      <c r="K2037" s="5">
        <v>313.17</v>
      </c>
    </row>
    <row r="2038" spans="1:11" ht="22.8" customHeight="1" x14ac:dyDescent="0.3">
      <c r="A2038" s="5" t="s">
        <v>51</v>
      </c>
      <c r="B2038" s="5">
        <v>2022</v>
      </c>
      <c r="C2038" s="5" t="s">
        <v>38</v>
      </c>
      <c r="D2038" s="5" t="s">
        <v>64</v>
      </c>
      <c r="E2038" s="5" t="s">
        <v>53</v>
      </c>
      <c r="F2038" s="5" t="s">
        <v>54</v>
      </c>
      <c r="G2038" s="5" t="s">
        <v>55</v>
      </c>
      <c r="H2038" s="5" t="s">
        <v>56</v>
      </c>
      <c r="I2038" s="5" t="s">
        <v>57</v>
      </c>
      <c r="J2038" s="5">
        <v>349</v>
      </c>
      <c r="K2038" s="5">
        <v>499.07</v>
      </c>
    </row>
    <row r="2039" spans="1:11" ht="22.8" customHeight="1" x14ac:dyDescent="0.3">
      <c r="A2039" s="5" t="s">
        <v>58</v>
      </c>
      <c r="B2039" s="5">
        <v>2022</v>
      </c>
      <c r="C2039" s="5" t="s">
        <v>38</v>
      </c>
      <c r="D2039" s="5" t="s">
        <v>64</v>
      </c>
      <c r="E2039" s="5" t="s">
        <v>53</v>
      </c>
      <c r="F2039" s="5" t="s">
        <v>54</v>
      </c>
      <c r="G2039" s="5" t="s">
        <v>55</v>
      </c>
      <c r="H2039" s="5" t="s">
        <v>56</v>
      </c>
      <c r="I2039" s="5" t="s">
        <v>57</v>
      </c>
      <c r="J2039" s="5">
        <v>343</v>
      </c>
      <c r="K2039" s="5">
        <v>490.49</v>
      </c>
    </row>
    <row r="2040" spans="1:11" ht="22.8" customHeight="1" x14ac:dyDescent="0.3">
      <c r="A2040" s="5" t="s">
        <v>51</v>
      </c>
      <c r="B2040" s="5">
        <v>2022</v>
      </c>
      <c r="C2040" s="5" t="s">
        <v>38</v>
      </c>
      <c r="D2040" s="5" t="s">
        <v>64</v>
      </c>
      <c r="E2040" s="5" t="s">
        <v>53</v>
      </c>
      <c r="F2040" s="5" t="s">
        <v>54</v>
      </c>
      <c r="G2040" s="5" t="s">
        <v>55</v>
      </c>
      <c r="H2040" s="5" t="s">
        <v>56</v>
      </c>
      <c r="I2040" s="5" t="s">
        <v>57</v>
      </c>
      <c r="J2040" s="5">
        <v>337</v>
      </c>
      <c r="K2040" s="5">
        <v>481.90999999999997</v>
      </c>
    </row>
    <row r="2041" spans="1:11" ht="22.8" customHeight="1" x14ac:dyDescent="0.3">
      <c r="A2041" s="5" t="s">
        <v>58</v>
      </c>
      <c r="B2041" s="5">
        <v>2022</v>
      </c>
      <c r="C2041" s="5" t="s">
        <v>38</v>
      </c>
      <c r="D2041" s="5" t="s">
        <v>64</v>
      </c>
      <c r="E2041" s="5" t="s">
        <v>53</v>
      </c>
      <c r="F2041" s="5" t="s">
        <v>54</v>
      </c>
      <c r="G2041" s="5" t="s">
        <v>55</v>
      </c>
      <c r="H2041" s="5" t="s">
        <v>56</v>
      </c>
      <c r="I2041" s="5" t="s">
        <v>57</v>
      </c>
      <c r="J2041" s="5">
        <v>796</v>
      </c>
      <c r="K2041" s="5">
        <v>1138.28</v>
      </c>
    </row>
    <row r="2042" spans="1:11" ht="22.8" customHeight="1" x14ac:dyDescent="0.3">
      <c r="A2042" s="5" t="s">
        <v>60</v>
      </c>
      <c r="B2042" s="5">
        <v>2022</v>
      </c>
      <c r="C2042" s="5" t="s">
        <v>38</v>
      </c>
      <c r="D2042" s="5" t="s">
        <v>64</v>
      </c>
      <c r="E2042" s="5" t="s">
        <v>53</v>
      </c>
      <c r="F2042" s="5" t="s">
        <v>54</v>
      </c>
      <c r="G2042" s="5" t="s">
        <v>55</v>
      </c>
      <c r="H2042" s="5" t="s">
        <v>56</v>
      </c>
      <c r="I2042" s="5" t="s">
        <v>57</v>
      </c>
      <c r="J2042" s="5">
        <v>829</v>
      </c>
      <c r="K2042" s="5">
        <v>1185.47</v>
      </c>
    </row>
    <row r="2043" spans="1:11" ht="22.8" customHeight="1" x14ac:dyDescent="0.3">
      <c r="A2043" s="5" t="s">
        <v>51</v>
      </c>
      <c r="B2043" s="5">
        <v>2022</v>
      </c>
      <c r="C2043" s="5" t="s">
        <v>38</v>
      </c>
      <c r="D2043" s="5" t="s">
        <v>64</v>
      </c>
      <c r="E2043" s="5" t="s">
        <v>53</v>
      </c>
      <c r="F2043" s="5" t="s">
        <v>54</v>
      </c>
      <c r="G2043" s="5" t="s">
        <v>55</v>
      </c>
      <c r="H2043" s="5" t="s">
        <v>56</v>
      </c>
      <c r="I2043" s="5" t="s">
        <v>59</v>
      </c>
      <c r="J2043" s="5">
        <v>347</v>
      </c>
      <c r="K2043" s="5">
        <v>496.21000000000004</v>
      </c>
    </row>
    <row r="2044" spans="1:11" ht="22.8" customHeight="1" x14ac:dyDescent="0.3">
      <c r="A2044" s="5" t="s">
        <v>51</v>
      </c>
      <c r="B2044" s="5">
        <v>2022</v>
      </c>
      <c r="C2044" s="5" t="s">
        <v>38</v>
      </c>
      <c r="D2044" s="5" t="s">
        <v>64</v>
      </c>
      <c r="E2044" s="5" t="s">
        <v>53</v>
      </c>
      <c r="F2044" s="5" t="s">
        <v>54</v>
      </c>
      <c r="G2044" s="5" t="s">
        <v>55</v>
      </c>
      <c r="H2044" s="5" t="s">
        <v>56</v>
      </c>
      <c r="I2044" s="5" t="s">
        <v>59</v>
      </c>
      <c r="J2044" s="5">
        <v>341</v>
      </c>
      <c r="K2044" s="5">
        <v>487.63</v>
      </c>
    </row>
    <row r="2045" spans="1:11" ht="22.8" customHeight="1" x14ac:dyDescent="0.3">
      <c r="A2045" s="5" t="s">
        <v>51</v>
      </c>
      <c r="B2045" s="5">
        <v>2022</v>
      </c>
      <c r="C2045" s="5" t="s">
        <v>38</v>
      </c>
      <c r="D2045" s="5" t="s">
        <v>64</v>
      </c>
      <c r="E2045" s="5" t="s">
        <v>53</v>
      </c>
      <c r="F2045" s="5" t="s">
        <v>54</v>
      </c>
      <c r="G2045" s="5" t="s">
        <v>55</v>
      </c>
      <c r="H2045" s="5" t="s">
        <v>56</v>
      </c>
      <c r="I2045" s="5" t="s">
        <v>57</v>
      </c>
      <c r="J2045" s="5">
        <v>173</v>
      </c>
      <c r="K2045" s="5">
        <v>247.39</v>
      </c>
    </row>
    <row r="2046" spans="1:11" ht="22.8" customHeight="1" x14ac:dyDescent="0.3">
      <c r="A2046" s="5" t="s">
        <v>51</v>
      </c>
      <c r="B2046" s="5">
        <v>2022</v>
      </c>
      <c r="C2046" s="5" t="s">
        <v>38</v>
      </c>
      <c r="D2046" s="5" t="s">
        <v>64</v>
      </c>
      <c r="E2046" s="5" t="s">
        <v>53</v>
      </c>
      <c r="F2046" s="5" t="s">
        <v>54</v>
      </c>
      <c r="G2046" s="5" t="s">
        <v>55</v>
      </c>
      <c r="H2046" s="5" t="s">
        <v>56</v>
      </c>
      <c r="I2046" s="5" t="s">
        <v>57</v>
      </c>
      <c r="J2046" s="5">
        <v>221</v>
      </c>
      <c r="K2046" s="5">
        <v>316.02999999999997</v>
      </c>
    </row>
    <row r="2047" spans="1:11" ht="22.8" customHeight="1" x14ac:dyDescent="0.3">
      <c r="A2047" s="5" t="s">
        <v>51</v>
      </c>
      <c r="B2047" s="5">
        <v>2022</v>
      </c>
      <c r="C2047" s="5" t="s">
        <v>33</v>
      </c>
      <c r="D2047" s="5" t="s">
        <v>52</v>
      </c>
      <c r="E2047" s="5" t="s">
        <v>66</v>
      </c>
      <c r="F2047" s="5" t="s">
        <v>67</v>
      </c>
      <c r="G2047" s="5" t="s">
        <v>63</v>
      </c>
      <c r="H2047" s="5" t="s">
        <v>56</v>
      </c>
      <c r="I2047" s="5" t="s">
        <v>80</v>
      </c>
      <c r="J2047" s="5">
        <v>214</v>
      </c>
      <c r="K2047" s="5">
        <v>306.02</v>
      </c>
    </row>
    <row r="2048" spans="1:11" ht="22.8" customHeight="1" x14ac:dyDescent="0.3">
      <c r="A2048" s="5" t="s">
        <v>60</v>
      </c>
      <c r="B2048" s="5">
        <v>2022</v>
      </c>
      <c r="C2048" s="5" t="s">
        <v>33</v>
      </c>
      <c r="D2048" s="5" t="s">
        <v>52</v>
      </c>
      <c r="E2048" s="5" t="s">
        <v>66</v>
      </c>
      <c r="F2048" s="5" t="s">
        <v>67</v>
      </c>
      <c r="G2048" s="5" t="s">
        <v>63</v>
      </c>
      <c r="H2048" s="5" t="s">
        <v>56</v>
      </c>
      <c r="I2048" s="5" t="s">
        <v>80</v>
      </c>
      <c r="J2048" s="5">
        <v>208</v>
      </c>
      <c r="K2048" s="5">
        <v>297.44</v>
      </c>
    </row>
    <row r="2049" spans="1:11" ht="22.8" customHeight="1" x14ac:dyDescent="0.3">
      <c r="A2049" s="5" t="s">
        <v>58</v>
      </c>
      <c r="B2049" s="5">
        <v>2022</v>
      </c>
      <c r="C2049" s="5" t="s">
        <v>33</v>
      </c>
      <c r="D2049" s="5" t="s">
        <v>52</v>
      </c>
      <c r="E2049" s="5" t="s">
        <v>66</v>
      </c>
      <c r="F2049" s="5" t="s">
        <v>67</v>
      </c>
      <c r="G2049" s="5" t="s">
        <v>63</v>
      </c>
      <c r="H2049" s="5" t="s">
        <v>56</v>
      </c>
      <c r="I2049" s="5" t="s">
        <v>80</v>
      </c>
      <c r="J2049" s="5">
        <v>202</v>
      </c>
      <c r="K2049" s="5">
        <v>288.86</v>
      </c>
    </row>
    <row r="2050" spans="1:11" ht="22.8" customHeight="1" x14ac:dyDescent="0.3">
      <c r="A2050" s="5" t="s">
        <v>62</v>
      </c>
      <c r="B2050" s="5">
        <v>2022</v>
      </c>
      <c r="C2050" s="5" t="s">
        <v>33</v>
      </c>
      <c r="D2050" s="5" t="s">
        <v>52</v>
      </c>
      <c r="E2050" s="5" t="s">
        <v>66</v>
      </c>
      <c r="F2050" s="5" t="s">
        <v>67</v>
      </c>
      <c r="G2050" s="5" t="s">
        <v>63</v>
      </c>
      <c r="H2050" s="5" t="s">
        <v>56</v>
      </c>
      <c r="I2050" s="5" t="s">
        <v>80</v>
      </c>
      <c r="J2050" s="5">
        <v>211</v>
      </c>
      <c r="K2050" s="5">
        <v>301.73</v>
      </c>
    </row>
    <row r="2051" spans="1:11" ht="22.8" customHeight="1" x14ac:dyDescent="0.3">
      <c r="A2051" s="5" t="s">
        <v>51</v>
      </c>
      <c r="B2051" s="5">
        <v>2022</v>
      </c>
      <c r="C2051" s="5" t="s">
        <v>33</v>
      </c>
      <c r="D2051" s="5" t="s">
        <v>52</v>
      </c>
      <c r="E2051" s="5" t="s">
        <v>66</v>
      </c>
      <c r="F2051" s="5" t="s">
        <v>67</v>
      </c>
      <c r="G2051" s="5" t="s">
        <v>63</v>
      </c>
      <c r="H2051" s="5" t="s">
        <v>56</v>
      </c>
      <c r="I2051" s="5" t="s">
        <v>80</v>
      </c>
      <c r="J2051" s="5">
        <v>205</v>
      </c>
      <c r="K2051" s="5">
        <v>293.14999999999998</v>
      </c>
    </row>
    <row r="2052" spans="1:11" ht="22.8" customHeight="1" x14ac:dyDescent="0.3">
      <c r="A2052" s="5" t="s">
        <v>58</v>
      </c>
      <c r="B2052" s="5">
        <v>2022</v>
      </c>
      <c r="C2052" s="5" t="s">
        <v>30</v>
      </c>
      <c r="D2052" s="5" t="s">
        <v>52</v>
      </c>
      <c r="E2052" s="5" t="s">
        <v>66</v>
      </c>
      <c r="F2052" s="5" t="s">
        <v>67</v>
      </c>
      <c r="G2052" s="5" t="s">
        <v>63</v>
      </c>
      <c r="H2052" s="5" t="s">
        <v>56</v>
      </c>
      <c r="I2052" s="5" t="s">
        <v>80</v>
      </c>
      <c r="J2052" s="5">
        <v>244</v>
      </c>
      <c r="K2052" s="5">
        <v>348.92</v>
      </c>
    </row>
    <row r="2053" spans="1:11" ht="22.8" customHeight="1" x14ac:dyDescent="0.3">
      <c r="A2053" s="5" t="s">
        <v>51</v>
      </c>
      <c r="B2053" s="5">
        <v>2022</v>
      </c>
      <c r="C2053" s="5" t="s">
        <v>30</v>
      </c>
      <c r="D2053" s="5" t="s">
        <v>52</v>
      </c>
      <c r="E2053" s="5" t="s">
        <v>66</v>
      </c>
      <c r="F2053" s="5" t="s">
        <v>67</v>
      </c>
      <c r="G2053" s="5" t="s">
        <v>63</v>
      </c>
      <c r="H2053" s="5" t="s">
        <v>56</v>
      </c>
      <c r="I2053" s="5" t="s">
        <v>80</v>
      </c>
      <c r="J2053" s="5">
        <v>238</v>
      </c>
      <c r="K2053" s="5">
        <v>340.34000000000003</v>
      </c>
    </row>
    <row r="2054" spans="1:11" ht="22.8" customHeight="1" x14ac:dyDescent="0.3">
      <c r="A2054" s="5" t="s">
        <v>51</v>
      </c>
      <c r="B2054" s="5">
        <v>2022</v>
      </c>
      <c r="C2054" s="5" t="s">
        <v>30</v>
      </c>
      <c r="D2054" s="5" t="s">
        <v>52</v>
      </c>
      <c r="E2054" s="5" t="s">
        <v>66</v>
      </c>
      <c r="F2054" s="5" t="s">
        <v>67</v>
      </c>
      <c r="G2054" s="5" t="s">
        <v>63</v>
      </c>
      <c r="H2054" s="5" t="s">
        <v>56</v>
      </c>
      <c r="I2054" s="5" t="s">
        <v>80</v>
      </c>
      <c r="J2054" s="5">
        <v>247</v>
      </c>
      <c r="K2054" s="5">
        <v>353.21</v>
      </c>
    </row>
    <row r="2055" spans="1:11" ht="22.8" customHeight="1" x14ac:dyDescent="0.3">
      <c r="A2055" s="5" t="s">
        <v>58</v>
      </c>
      <c r="B2055" s="5">
        <v>2022</v>
      </c>
      <c r="C2055" s="5" t="s">
        <v>30</v>
      </c>
      <c r="D2055" s="5" t="s">
        <v>52</v>
      </c>
      <c r="E2055" s="5" t="s">
        <v>66</v>
      </c>
      <c r="F2055" s="5" t="s">
        <v>67</v>
      </c>
      <c r="G2055" s="5" t="s">
        <v>63</v>
      </c>
      <c r="H2055" s="5" t="s">
        <v>56</v>
      </c>
      <c r="I2055" s="5" t="s">
        <v>80</v>
      </c>
      <c r="J2055" s="5">
        <v>241</v>
      </c>
      <c r="K2055" s="5">
        <v>344.63</v>
      </c>
    </row>
    <row r="2056" spans="1:11" ht="22.8" customHeight="1" x14ac:dyDescent="0.3">
      <c r="A2056" s="5" t="s">
        <v>60</v>
      </c>
      <c r="B2056" s="5">
        <v>2022</v>
      </c>
      <c r="C2056" s="5" t="s">
        <v>30</v>
      </c>
      <c r="D2056" s="5" t="s">
        <v>52</v>
      </c>
      <c r="E2056" s="5" t="s">
        <v>66</v>
      </c>
      <c r="F2056" s="5" t="s">
        <v>67</v>
      </c>
      <c r="G2056" s="5" t="s">
        <v>63</v>
      </c>
      <c r="H2056" s="5" t="s">
        <v>56</v>
      </c>
      <c r="I2056" s="5" t="s">
        <v>80</v>
      </c>
      <c r="J2056" s="5">
        <v>235</v>
      </c>
      <c r="K2056" s="5">
        <v>336.05</v>
      </c>
    </row>
    <row r="2057" spans="1:11" ht="22.8" customHeight="1" x14ac:dyDescent="0.3">
      <c r="A2057" s="5" t="s">
        <v>58</v>
      </c>
      <c r="B2057" s="5">
        <v>2022</v>
      </c>
      <c r="C2057" s="5" t="s">
        <v>9</v>
      </c>
      <c r="D2057" s="5" t="s">
        <v>52</v>
      </c>
      <c r="E2057" s="5" t="s">
        <v>66</v>
      </c>
      <c r="F2057" s="5" t="s">
        <v>67</v>
      </c>
      <c r="G2057" s="5" t="s">
        <v>63</v>
      </c>
      <c r="H2057" s="5" t="s">
        <v>56</v>
      </c>
      <c r="I2057" s="5" t="s">
        <v>57</v>
      </c>
      <c r="J2057" s="5">
        <v>262</v>
      </c>
      <c r="K2057" s="5">
        <v>374.65999999999997</v>
      </c>
    </row>
    <row r="2058" spans="1:11" ht="22.8" customHeight="1" x14ac:dyDescent="0.3">
      <c r="A2058" s="5" t="s">
        <v>58</v>
      </c>
      <c r="B2058" s="5">
        <v>2022</v>
      </c>
      <c r="C2058" s="5" t="s">
        <v>9</v>
      </c>
      <c r="D2058" s="5" t="s">
        <v>52</v>
      </c>
      <c r="E2058" s="5" t="s">
        <v>66</v>
      </c>
      <c r="F2058" s="5" t="s">
        <v>67</v>
      </c>
      <c r="G2058" s="5" t="s">
        <v>63</v>
      </c>
      <c r="H2058" s="5" t="s">
        <v>56</v>
      </c>
      <c r="I2058" s="5" t="s">
        <v>80</v>
      </c>
      <c r="J2058" s="5">
        <v>256</v>
      </c>
      <c r="K2058" s="5">
        <v>366.08</v>
      </c>
    </row>
    <row r="2059" spans="1:11" ht="22.8" customHeight="1" x14ac:dyDescent="0.3">
      <c r="A2059" s="5" t="s">
        <v>58</v>
      </c>
      <c r="B2059" s="5">
        <v>2022</v>
      </c>
      <c r="C2059" s="5" t="s">
        <v>9</v>
      </c>
      <c r="D2059" s="5" t="s">
        <v>52</v>
      </c>
      <c r="E2059" s="5" t="s">
        <v>66</v>
      </c>
      <c r="F2059" s="5" t="s">
        <v>67</v>
      </c>
      <c r="G2059" s="5" t="s">
        <v>63</v>
      </c>
      <c r="H2059" s="5" t="s">
        <v>56</v>
      </c>
      <c r="I2059" s="5" t="s">
        <v>80</v>
      </c>
      <c r="J2059" s="5">
        <v>250</v>
      </c>
      <c r="K2059" s="5">
        <v>357.5</v>
      </c>
    </row>
    <row r="2060" spans="1:11" ht="22.8" customHeight="1" x14ac:dyDescent="0.3">
      <c r="A2060" s="5" t="s">
        <v>58</v>
      </c>
      <c r="B2060" s="5">
        <v>2022</v>
      </c>
      <c r="C2060" s="5" t="s">
        <v>9</v>
      </c>
      <c r="D2060" s="5" t="s">
        <v>52</v>
      </c>
      <c r="E2060" s="5" t="s">
        <v>66</v>
      </c>
      <c r="F2060" s="5" t="s">
        <v>67</v>
      </c>
      <c r="G2060" s="5" t="s">
        <v>63</v>
      </c>
      <c r="H2060" s="5" t="s">
        <v>56</v>
      </c>
      <c r="I2060" s="5" t="s">
        <v>80</v>
      </c>
      <c r="J2060" s="5">
        <v>259</v>
      </c>
      <c r="K2060" s="5">
        <v>370.37</v>
      </c>
    </row>
    <row r="2061" spans="1:11" ht="22.8" customHeight="1" x14ac:dyDescent="0.3">
      <c r="A2061" s="5" t="s">
        <v>60</v>
      </c>
      <c r="B2061" s="5">
        <v>2022</v>
      </c>
      <c r="C2061" s="5" t="s">
        <v>9</v>
      </c>
      <c r="D2061" s="5" t="s">
        <v>52</v>
      </c>
      <c r="E2061" s="5" t="s">
        <v>66</v>
      </c>
      <c r="F2061" s="5" t="s">
        <v>67</v>
      </c>
      <c r="G2061" s="5" t="s">
        <v>63</v>
      </c>
      <c r="H2061" s="5" t="s">
        <v>56</v>
      </c>
      <c r="I2061" s="5" t="s">
        <v>80</v>
      </c>
      <c r="J2061" s="5">
        <v>253</v>
      </c>
      <c r="K2061" s="5">
        <v>361.78999999999996</v>
      </c>
    </row>
    <row r="2062" spans="1:11" ht="22.8" customHeight="1" x14ac:dyDescent="0.3">
      <c r="A2062" s="5" t="s">
        <v>58</v>
      </c>
      <c r="B2062" s="5">
        <v>2022</v>
      </c>
      <c r="C2062" s="5" t="s">
        <v>35</v>
      </c>
      <c r="D2062" s="5" t="s">
        <v>52</v>
      </c>
      <c r="E2062" s="5" t="s">
        <v>66</v>
      </c>
      <c r="F2062" s="5" t="s">
        <v>67</v>
      </c>
      <c r="G2062" s="5" t="s">
        <v>63</v>
      </c>
      <c r="H2062" s="5" t="s">
        <v>56</v>
      </c>
      <c r="I2062" s="5" t="s">
        <v>80</v>
      </c>
      <c r="J2062" s="5">
        <v>184</v>
      </c>
      <c r="K2062" s="5">
        <v>263.12</v>
      </c>
    </row>
    <row r="2063" spans="1:11" ht="22.8" customHeight="1" x14ac:dyDescent="0.3">
      <c r="A2063" s="5" t="s">
        <v>61</v>
      </c>
      <c r="B2063" s="5">
        <v>2022</v>
      </c>
      <c r="C2063" s="5" t="s">
        <v>35</v>
      </c>
      <c r="D2063" s="5" t="s">
        <v>52</v>
      </c>
      <c r="E2063" s="5" t="s">
        <v>66</v>
      </c>
      <c r="F2063" s="5" t="s">
        <v>67</v>
      </c>
      <c r="G2063" s="5" t="s">
        <v>63</v>
      </c>
      <c r="H2063" s="5" t="s">
        <v>56</v>
      </c>
      <c r="I2063" s="5" t="s">
        <v>80</v>
      </c>
      <c r="J2063" s="5">
        <v>178</v>
      </c>
      <c r="K2063" s="5">
        <v>254.54</v>
      </c>
    </row>
    <row r="2064" spans="1:11" ht="22.8" customHeight="1" x14ac:dyDescent="0.3">
      <c r="A2064" s="5" t="s">
        <v>60</v>
      </c>
      <c r="B2064" s="5">
        <v>2022</v>
      </c>
      <c r="C2064" s="5" t="s">
        <v>35</v>
      </c>
      <c r="D2064" s="5" t="s">
        <v>52</v>
      </c>
      <c r="E2064" s="5" t="s">
        <v>66</v>
      </c>
      <c r="F2064" s="5" t="s">
        <v>67</v>
      </c>
      <c r="G2064" s="5" t="s">
        <v>63</v>
      </c>
      <c r="H2064" s="5" t="s">
        <v>56</v>
      </c>
      <c r="I2064" s="5" t="s">
        <v>80</v>
      </c>
      <c r="J2064" s="5">
        <v>172</v>
      </c>
      <c r="K2064" s="5">
        <v>245.95999999999998</v>
      </c>
    </row>
    <row r="2065" spans="1:11" ht="22.8" customHeight="1" x14ac:dyDescent="0.3">
      <c r="A2065" s="5" t="s">
        <v>51</v>
      </c>
      <c r="B2065" s="5">
        <v>2022</v>
      </c>
      <c r="C2065" s="5" t="s">
        <v>35</v>
      </c>
      <c r="D2065" s="5" t="s">
        <v>52</v>
      </c>
      <c r="E2065" s="5" t="s">
        <v>66</v>
      </c>
      <c r="F2065" s="5" t="s">
        <v>67</v>
      </c>
      <c r="G2065" s="5" t="s">
        <v>63</v>
      </c>
      <c r="H2065" s="5" t="s">
        <v>56</v>
      </c>
      <c r="I2065" s="5" t="s">
        <v>80</v>
      </c>
      <c r="J2065" s="5">
        <v>181</v>
      </c>
      <c r="K2065" s="5">
        <v>258.83</v>
      </c>
    </row>
    <row r="2066" spans="1:11" ht="22.8" customHeight="1" x14ac:dyDescent="0.3">
      <c r="A2066" s="5" t="s">
        <v>61</v>
      </c>
      <c r="B2066" s="5">
        <v>2022</v>
      </c>
      <c r="C2066" s="5" t="s">
        <v>35</v>
      </c>
      <c r="D2066" s="5" t="s">
        <v>52</v>
      </c>
      <c r="E2066" s="5" t="s">
        <v>66</v>
      </c>
      <c r="F2066" s="5" t="s">
        <v>67</v>
      </c>
      <c r="G2066" s="5" t="s">
        <v>63</v>
      </c>
      <c r="H2066" s="5" t="s">
        <v>56</v>
      </c>
      <c r="I2066" s="5" t="s">
        <v>80</v>
      </c>
      <c r="J2066" s="5">
        <v>175</v>
      </c>
      <c r="K2066" s="5">
        <v>250.25</v>
      </c>
    </row>
    <row r="2067" spans="1:11" ht="22.8" customHeight="1" x14ac:dyDescent="0.3">
      <c r="A2067" s="5" t="s">
        <v>58</v>
      </c>
      <c r="B2067" s="5">
        <v>2022</v>
      </c>
      <c r="C2067" s="5" t="s">
        <v>35</v>
      </c>
      <c r="D2067" s="5" t="s">
        <v>52</v>
      </c>
      <c r="E2067" s="5" t="s">
        <v>66</v>
      </c>
      <c r="F2067" s="5" t="s">
        <v>67</v>
      </c>
      <c r="G2067" s="5" t="s">
        <v>63</v>
      </c>
      <c r="H2067" s="5" t="s">
        <v>56</v>
      </c>
      <c r="I2067" s="5" t="s">
        <v>80</v>
      </c>
      <c r="J2067" s="5">
        <v>169</v>
      </c>
      <c r="K2067" s="5">
        <v>241.67000000000002</v>
      </c>
    </row>
    <row r="2068" spans="1:11" ht="22.8" customHeight="1" x14ac:dyDescent="0.3">
      <c r="A2068" s="5" t="s">
        <v>51</v>
      </c>
      <c r="B2068" s="5">
        <v>2022</v>
      </c>
      <c r="C2068" s="5" t="s">
        <v>31</v>
      </c>
      <c r="D2068" s="5" t="s">
        <v>52</v>
      </c>
      <c r="E2068" s="5" t="s">
        <v>66</v>
      </c>
      <c r="F2068" s="5" t="s">
        <v>67</v>
      </c>
      <c r="G2068" s="5" t="s">
        <v>63</v>
      </c>
      <c r="H2068" s="5" t="s">
        <v>56</v>
      </c>
      <c r="I2068" s="5" t="s">
        <v>80</v>
      </c>
      <c r="J2068" s="5">
        <v>232</v>
      </c>
      <c r="K2068" s="5">
        <v>331.76</v>
      </c>
    </row>
    <row r="2069" spans="1:11" ht="22.8" customHeight="1" x14ac:dyDescent="0.3">
      <c r="A2069" s="5" t="s">
        <v>58</v>
      </c>
      <c r="B2069" s="5">
        <v>2022</v>
      </c>
      <c r="C2069" s="5" t="s">
        <v>31</v>
      </c>
      <c r="D2069" s="5" t="s">
        <v>52</v>
      </c>
      <c r="E2069" s="5" t="s">
        <v>66</v>
      </c>
      <c r="F2069" s="5" t="s">
        <v>67</v>
      </c>
      <c r="G2069" s="5" t="s">
        <v>63</v>
      </c>
      <c r="H2069" s="5" t="s">
        <v>56</v>
      </c>
      <c r="I2069" s="5" t="s">
        <v>80</v>
      </c>
      <c r="J2069" s="5">
        <v>226</v>
      </c>
      <c r="K2069" s="5">
        <v>323.18</v>
      </c>
    </row>
    <row r="2070" spans="1:11" ht="22.8" customHeight="1" x14ac:dyDescent="0.3">
      <c r="A2070" s="5" t="s">
        <v>58</v>
      </c>
      <c r="B2070" s="5">
        <v>2022</v>
      </c>
      <c r="C2070" s="5" t="s">
        <v>31</v>
      </c>
      <c r="D2070" s="5" t="s">
        <v>52</v>
      </c>
      <c r="E2070" s="5" t="s">
        <v>66</v>
      </c>
      <c r="F2070" s="5" t="s">
        <v>67</v>
      </c>
      <c r="G2070" s="5" t="s">
        <v>63</v>
      </c>
      <c r="H2070" s="5" t="s">
        <v>56</v>
      </c>
      <c r="I2070" s="5" t="s">
        <v>80</v>
      </c>
      <c r="J2070" s="5">
        <v>220</v>
      </c>
      <c r="K2070" s="5">
        <v>314.60000000000002</v>
      </c>
    </row>
    <row r="2071" spans="1:11" ht="22.8" customHeight="1" x14ac:dyDescent="0.3">
      <c r="A2071" s="5" t="s">
        <v>60</v>
      </c>
      <c r="B2071" s="5">
        <v>2022</v>
      </c>
      <c r="C2071" s="5" t="s">
        <v>31</v>
      </c>
      <c r="D2071" s="5" t="s">
        <v>52</v>
      </c>
      <c r="E2071" s="5" t="s">
        <v>66</v>
      </c>
      <c r="F2071" s="5" t="s">
        <v>67</v>
      </c>
      <c r="G2071" s="5" t="s">
        <v>63</v>
      </c>
      <c r="H2071" s="5" t="s">
        <v>56</v>
      </c>
      <c r="I2071" s="5" t="s">
        <v>80</v>
      </c>
      <c r="J2071" s="5">
        <v>229</v>
      </c>
      <c r="K2071" s="5">
        <v>327.47000000000003</v>
      </c>
    </row>
    <row r="2072" spans="1:11" ht="22.8" customHeight="1" x14ac:dyDescent="0.3">
      <c r="A2072" s="5" t="s">
        <v>51</v>
      </c>
      <c r="B2072" s="5">
        <v>2022</v>
      </c>
      <c r="C2072" s="5" t="s">
        <v>31</v>
      </c>
      <c r="D2072" s="5" t="s">
        <v>52</v>
      </c>
      <c r="E2072" s="5" t="s">
        <v>66</v>
      </c>
      <c r="F2072" s="5" t="s">
        <v>67</v>
      </c>
      <c r="G2072" s="5" t="s">
        <v>63</v>
      </c>
      <c r="H2072" s="5" t="s">
        <v>56</v>
      </c>
      <c r="I2072" s="5" t="s">
        <v>80</v>
      </c>
      <c r="J2072" s="5">
        <v>223</v>
      </c>
      <c r="K2072" s="5">
        <v>318.89</v>
      </c>
    </row>
    <row r="2073" spans="1:11" ht="22.8" customHeight="1" x14ac:dyDescent="0.3">
      <c r="A2073" s="5" t="s">
        <v>51</v>
      </c>
      <c r="B2073" s="5">
        <v>2022</v>
      </c>
      <c r="C2073" s="5" t="s">
        <v>31</v>
      </c>
      <c r="D2073" s="5" t="s">
        <v>52</v>
      </c>
      <c r="E2073" s="5" t="s">
        <v>66</v>
      </c>
      <c r="F2073" s="5" t="s">
        <v>67</v>
      </c>
      <c r="G2073" s="5" t="s">
        <v>63</v>
      </c>
      <c r="H2073" s="5" t="s">
        <v>56</v>
      </c>
      <c r="I2073" s="5" t="s">
        <v>80</v>
      </c>
      <c r="J2073" s="5">
        <v>217</v>
      </c>
      <c r="K2073" s="5">
        <v>310.31</v>
      </c>
    </row>
    <row r="2074" spans="1:11" ht="22.8" customHeight="1" x14ac:dyDescent="0.3">
      <c r="A2074" s="5" t="s">
        <v>58</v>
      </c>
      <c r="B2074" s="5">
        <v>2022</v>
      </c>
      <c r="C2074" s="5" t="s">
        <v>34</v>
      </c>
      <c r="D2074" s="5" t="s">
        <v>52</v>
      </c>
      <c r="E2074" s="5" t="s">
        <v>66</v>
      </c>
      <c r="F2074" s="5" t="s">
        <v>67</v>
      </c>
      <c r="G2074" s="5" t="s">
        <v>63</v>
      </c>
      <c r="H2074" s="5" t="s">
        <v>56</v>
      </c>
      <c r="I2074" s="5" t="s">
        <v>80</v>
      </c>
      <c r="J2074" s="5">
        <v>196</v>
      </c>
      <c r="K2074" s="5">
        <v>280.27999999999997</v>
      </c>
    </row>
    <row r="2075" spans="1:11" ht="22.8" customHeight="1" x14ac:dyDescent="0.3">
      <c r="A2075" s="5" t="s">
        <v>51</v>
      </c>
      <c r="B2075" s="5">
        <v>2022</v>
      </c>
      <c r="C2075" s="5" t="s">
        <v>34</v>
      </c>
      <c r="D2075" s="5" t="s">
        <v>52</v>
      </c>
      <c r="E2075" s="5" t="s">
        <v>66</v>
      </c>
      <c r="F2075" s="5" t="s">
        <v>67</v>
      </c>
      <c r="G2075" s="5" t="s">
        <v>63</v>
      </c>
      <c r="H2075" s="5" t="s">
        <v>56</v>
      </c>
      <c r="I2075" s="5" t="s">
        <v>80</v>
      </c>
      <c r="J2075" s="5">
        <v>190</v>
      </c>
      <c r="K2075" s="5">
        <v>271.7</v>
      </c>
    </row>
    <row r="2076" spans="1:11" ht="22.8" customHeight="1" x14ac:dyDescent="0.3">
      <c r="A2076" s="5" t="s">
        <v>51</v>
      </c>
      <c r="B2076" s="5">
        <v>2022</v>
      </c>
      <c r="C2076" s="5" t="s">
        <v>34</v>
      </c>
      <c r="D2076" s="5" t="s">
        <v>52</v>
      </c>
      <c r="E2076" s="5" t="s">
        <v>66</v>
      </c>
      <c r="F2076" s="5" t="s">
        <v>67</v>
      </c>
      <c r="G2076" s="5" t="s">
        <v>63</v>
      </c>
      <c r="H2076" s="5" t="s">
        <v>56</v>
      </c>
      <c r="I2076" s="5" t="s">
        <v>80</v>
      </c>
      <c r="J2076" s="5">
        <v>199</v>
      </c>
      <c r="K2076" s="5">
        <v>284.57</v>
      </c>
    </row>
    <row r="2077" spans="1:11" ht="22.8" customHeight="1" x14ac:dyDescent="0.3">
      <c r="A2077" s="5" t="s">
        <v>51</v>
      </c>
      <c r="B2077" s="5">
        <v>2022</v>
      </c>
      <c r="C2077" s="5" t="s">
        <v>34</v>
      </c>
      <c r="D2077" s="5" t="s">
        <v>52</v>
      </c>
      <c r="E2077" s="5" t="s">
        <v>66</v>
      </c>
      <c r="F2077" s="5" t="s">
        <v>67</v>
      </c>
      <c r="G2077" s="5" t="s">
        <v>63</v>
      </c>
      <c r="H2077" s="5" t="s">
        <v>56</v>
      </c>
      <c r="I2077" s="5" t="s">
        <v>80</v>
      </c>
      <c r="J2077" s="5">
        <v>193</v>
      </c>
      <c r="K2077" s="5">
        <v>275.99</v>
      </c>
    </row>
    <row r="2078" spans="1:11" ht="22.8" customHeight="1" x14ac:dyDescent="0.3">
      <c r="A2078" s="5" t="s">
        <v>51</v>
      </c>
      <c r="B2078" s="5">
        <v>2022</v>
      </c>
      <c r="C2078" s="5" t="s">
        <v>34</v>
      </c>
      <c r="D2078" s="5" t="s">
        <v>52</v>
      </c>
      <c r="E2078" s="5" t="s">
        <v>66</v>
      </c>
      <c r="F2078" s="5" t="s">
        <v>67</v>
      </c>
      <c r="G2078" s="5" t="s">
        <v>63</v>
      </c>
      <c r="H2078" s="5" t="s">
        <v>56</v>
      </c>
      <c r="I2078" s="5" t="s">
        <v>80</v>
      </c>
      <c r="J2078" s="5">
        <v>187</v>
      </c>
      <c r="K2078" s="5">
        <v>267.40999999999997</v>
      </c>
    </row>
    <row r="2079" spans="1:11" ht="22.8" customHeight="1" x14ac:dyDescent="0.3">
      <c r="A2079" s="5" t="s">
        <v>58</v>
      </c>
      <c r="B2079" s="5">
        <v>2022</v>
      </c>
      <c r="C2079" s="5" t="s">
        <v>33</v>
      </c>
      <c r="D2079" s="5" t="s">
        <v>64</v>
      </c>
      <c r="E2079" s="5" t="s">
        <v>66</v>
      </c>
      <c r="F2079" s="5" t="s">
        <v>67</v>
      </c>
      <c r="G2079" s="5" t="s">
        <v>63</v>
      </c>
      <c r="H2079" s="5" t="s">
        <v>56</v>
      </c>
      <c r="I2079" s="5" t="s">
        <v>80</v>
      </c>
      <c r="J2079" s="5">
        <v>278</v>
      </c>
      <c r="K2079" s="5">
        <v>397.53999999999996</v>
      </c>
    </row>
    <row r="2080" spans="1:11" ht="22.8" customHeight="1" x14ac:dyDescent="0.3">
      <c r="A2080" s="5" t="s">
        <v>62</v>
      </c>
      <c r="B2080" s="5">
        <v>2022</v>
      </c>
      <c r="C2080" s="5" t="s">
        <v>33</v>
      </c>
      <c r="D2080" s="5" t="s">
        <v>64</v>
      </c>
      <c r="E2080" s="5" t="s">
        <v>66</v>
      </c>
      <c r="F2080" s="5" t="s">
        <v>67</v>
      </c>
      <c r="G2080" s="5" t="s">
        <v>63</v>
      </c>
      <c r="H2080" s="5" t="s">
        <v>56</v>
      </c>
      <c r="I2080" s="5" t="s">
        <v>80</v>
      </c>
      <c r="J2080" s="5">
        <v>326</v>
      </c>
      <c r="K2080" s="5">
        <v>466.18</v>
      </c>
    </row>
    <row r="2081" spans="1:11" ht="22.8" customHeight="1" x14ac:dyDescent="0.3">
      <c r="A2081" s="5" t="s">
        <v>51</v>
      </c>
      <c r="B2081" s="5">
        <v>2022</v>
      </c>
      <c r="C2081" s="5" t="s">
        <v>33</v>
      </c>
      <c r="D2081" s="5" t="s">
        <v>64</v>
      </c>
      <c r="E2081" s="5" t="s">
        <v>66</v>
      </c>
      <c r="F2081" s="5" t="s">
        <v>67</v>
      </c>
      <c r="G2081" s="5" t="s">
        <v>63</v>
      </c>
      <c r="H2081" s="5" t="s">
        <v>56</v>
      </c>
      <c r="I2081" s="5" t="s">
        <v>80</v>
      </c>
      <c r="J2081" s="5">
        <v>280</v>
      </c>
      <c r="K2081" s="5">
        <v>400.4</v>
      </c>
    </row>
    <row r="2082" spans="1:11" ht="22.8" customHeight="1" x14ac:dyDescent="0.3">
      <c r="A2082" s="5" t="s">
        <v>51</v>
      </c>
      <c r="B2082" s="5">
        <v>2022</v>
      </c>
      <c r="C2082" s="5" t="s">
        <v>33</v>
      </c>
      <c r="D2082" s="5" t="s">
        <v>64</v>
      </c>
      <c r="E2082" s="5" t="s">
        <v>66</v>
      </c>
      <c r="F2082" s="5" t="s">
        <v>67</v>
      </c>
      <c r="G2082" s="5" t="s">
        <v>63</v>
      </c>
      <c r="H2082" s="5" t="s">
        <v>56</v>
      </c>
      <c r="I2082" s="5" t="s">
        <v>80</v>
      </c>
      <c r="J2082" s="5">
        <v>834</v>
      </c>
      <c r="K2082" s="5">
        <v>1192.6199999999999</v>
      </c>
    </row>
    <row r="2083" spans="1:11" ht="22.8" customHeight="1" x14ac:dyDescent="0.3">
      <c r="A2083" s="5" t="s">
        <v>51</v>
      </c>
      <c r="B2083" s="5">
        <v>2022</v>
      </c>
      <c r="C2083" s="5" t="s">
        <v>33</v>
      </c>
      <c r="D2083" s="5" t="s">
        <v>64</v>
      </c>
      <c r="E2083" s="5" t="s">
        <v>66</v>
      </c>
      <c r="F2083" s="5" t="s">
        <v>67</v>
      </c>
      <c r="G2083" s="5" t="s">
        <v>63</v>
      </c>
      <c r="H2083" s="5" t="s">
        <v>56</v>
      </c>
      <c r="I2083" s="5" t="s">
        <v>80</v>
      </c>
      <c r="J2083" s="5">
        <v>867</v>
      </c>
      <c r="K2083" s="5">
        <v>1239.81</v>
      </c>
    </row>
    <row r="2084" spans="1:11" ht="22.8" customHeight="1" x14ac:dyDescent="0.3">
      <c r="A2084" s="5" t="s">
        <v>58</v>
      </c>
      <c r="B2084" s="5">
        <v>2022</v>
      </c>
      <c r="C2084" s="5" t="s">
        <v>33</v>
      </c>
      <c r="D2084" s="5" t="s">
        <v>64</v>
      </c>
      <c r="E2084" s="5" t="s">
        <v>66</v>
      </c>
      <c r="F2084" s="5" t="s">
        <v>67</v>
      </c>
      <c r="G2084" s="5" t="s">
        <v>63</v>
      </c>
      <c r="H2084" s="5" t="s">
        <v>56</v>
      </c>
      <c r="I2084" s="5" t="s">
        <v>80</v>
      </c>
      <c r="J2084" s="5">
        <v>931</v>
      </c>
      <c r="K2084" s="5">
        <v>1331.33</v>
      </c>
    </row>
    <row r="2085" spans="1:11" ht="22.8" customHeight="1" x14ac:dyDescent="0.3">
      <c r="A2085" s="5" t="s">
        <v>58</v>
      </c>
      <c r="B2085" s="5">
        <v>2022</v>
      </c>
      <c r="C2085" s="5" t="s">
        <v>33</v>
      </c>
      <c r="D2085" s="5" t="s">
        <v>64</v>
      </c>
      <c r="E2085" s="5" t="s">
        <v>66</v>
      </c>
      <c r="F2085" s="5" t="s">
        <v>67</v>
      </c>
      <c r="G2085" s="5" t="s">
        <v>63</v>
      </c>
      <c r="H2085" s="5" t="s">
        <v>56</v>
      </c>
      <c r="I2085" s="5" t="s">
        <v>80</v>
      </c>
      <c r="J2085" s="5">
        <v>932</v>
      </c>
      <c r="K2085" s="5">
        <v>1332.76</v>
      </c>
    </row>
    <row r="2086" spans="1:11" ht="22.8" customHeight="1" x14ac:dyDescent="0.3">
      <c r="A2086" s="5" t="s">
        <v>51</v>
      </c>
      <c r="B2086" s="5">
        <v>2022</v>
      </c>
      <c r="C2086" s="5" t="s">
        <v>33</v>
      </c>
      <c r="D2086" s="5" t="s">
        <v>64</v>
      </c>
      <c r="E2086" s="5" t="s">
        <v>66</v>
      </c>
      <c r="F2086" s="5" t="s">
        <v>67</v>
      </c>
      <c r="G2086" s="5" t="s">
        <v>63</v>
      </c>
      <c r="H2086" s="5" t="s">
        <v>56</v>
      </c>
      <c r="I2086" s="5" t="s">
        <v>80</v>
      </c>
      <c r="J2086" s="5">
        <v>933</v>
      </c>
      <c r="K2086" s="5">
        <v>1334.19</v>
      </c>
    </row>
    <row r="2087" spans="1:11" ht="22.8" customHeight="1" x14ac:dyDescent="0.3">
      <c r="A2087" s="5" t="s">
        <v>58</v>
      </c>
      <c r="B2087" s="5">
        <v>2022</v>
      </c>
      <c r="C2087" s="5" t="s">
        <v>33</v>
      </c>
      <c r="D2087" s="5" t="s">
        <v>64</v>
      </c>
      <c r="E2087" s="5" t="s">
        <v>66</v>
      </c>
      <c r="F2087" s="5" t="s">
        <v>67</v>
      </c>
      <c r="G2087" s="5" t="s">
        <v>63</v>
      </c>
      <c r="H2087" s="5" t="s">
        <v>56</v>
      </c>
      <c r="I2087" s="5" t="s">
        <v>80</v>
      </c>
      <c r="J2087" s="5">
        <v>873</v>
      </c>
      <c r="K2087" s="5">
        <v>526.24</v>
      </c>
    </row>
    <row r="2088" spans="1:11" ht="22.8" customHeight="1" x14ac:dyDescent="0.3">
      <c r="A2088" s="5" t="s">
        <v>51</v>
      </c>
      <c r="B2088" s="5">
        <v>2022</v>
      </c>
      <c r="C2088" s="5" t="s">
        <v>33</v>
      </c>
      <c r="D2088" s="5" t="s">
        <v>64</v>
      </c>
      <c r="E2088" s="5" t="s">
        <v>66</v>
      </c>
      <c r="F2088" s="5" t="s">
        <v>67</v>
      </c>
      <c r="G2088" s="5" t="s">
        <v>63</v>
      </c>
      <c r="H2088" s="5" t="s">
        <v>56</v>
      </c>
      <c r="I2088" s="5" t="s">
        <v>80</v>
      </c>
      <c r="J2088" s="5">
        <v>327</v>
      </c>
      <c r="K2088" s="5">
        <v>467.61</v>
      </c>
    </row>
    <row r="2089" spans="1:11" ht="22.8" customHeight="1" x14ac:dyDescent="0.3">
      <c r="A2089" s="5" t="s">
        <v>51</v>
      </c>
      <c r="B2089" s="5">
        <v>2022</v>
      </c>
      <c r="C2089" s="5" t="s">
        <v>33</v>
      </c>
      <c r="D2089" s="5" t="s">
        <v>64</v>
      </c>
      <c r="E2089" s="5" t="s">
        <v>66</v>
      </c>
      <c r="F2089" s="5" t="s">
        <v>67</v>
      </c>
      <c r="G2089" s="5" t="s">
        <v>63</v>
      </c>
      <c r="H2089" s="5" t="s">
        <v>56</v>
      </c>
      <c r="I2089" s="5" t="s">
        <v>80</v>
      </c>
      <c r="J2089" s="5">
        <v>183</v>
      </c>
      <c r="K2089" s="5">
        <v>261.69</v>
      </c>
    </row>
    <row r="2090" spans="1:11" ht="22.8" customHeight="1" x14ac:dyDescent="0.3">
      <c r="A2090" s="5" t="s">
        <v>58</v>
      </c>
      <c r="B2090" s="5">
        <v>2022</v>
      </c>
      <c r="C2090" s="5" t="s">
        <v>33</v>
      </c>
      <c r="D2090" s="5" t="s">
        <v>64</v>
      </c>
      <c r="E2090" s="5" t="s">
        <v>66</v>
      </c>
      <c r="F2090" s="5" t="s">
        <v>67</v>
      </c>
      <c r="G2090" s="5" t="s">
        <v>63</v>
      </c>
      <c r="H2090" s="5" t="s">
        <v>56</v>
      </c>
      <c r="I2090" s="5" t="s">
        <v>80</v>
      </c>
      <c r="J2090" s="5">
        <v>177</v>
      </c>
      <c r="K2090" s="5">
        <v>253.11</v>
      </c>
    </row>
    <row r="2091" spans="1:11" ht="22.8" customHeight="1" x14ac:dyDescent="0.3">
      <c r="A2091" s="5" t="s">
        <v>51</v>
      </c>
      <c r="B2091" s="5">
        <v>2022</v>
      </c>
      <c r="C2091" s="5" t="s">
        <v>33</v>
      </c>
      <c r="D2091" s="5" t="s">
        <v>64</v>
      </c>
      <c r="E2091" s="5" t="s">
        <v>66</v>
      </c>
      <c r="F2091" s="5" t="s">
        <v>67</v>
      </c>
      <c r="G2091" s="5" t="s">
        <v>63</v>
      </c>
      <c r="H2091" s="5" t="s">
        <v>56</v>
      </c>
      <c r="I2091" s="5" t="s">
        <v>80</v>
      </c>
      <c r="J2091" s="5">
        <v>171</v>
      </c>
      <c r="K2091" s="5">
        <v>244.53</v>
      </c>
    </row>
    <row r="2092" spans="1:11" ht="22.8" customHeight="1" x14ac:dyDescent="0.3">
      <c r="A2092" s="5" t="s">
        <v>51</v>
      </c>
      <c r="B2092" s="5">
        <v>2022</v>
      </c>
      <c r="C2092" s="5" t="s">
        <v>33</v>
      </c>
      <c r="D2092" s="5" t="s">
        <v>64</v>
      </c>
      <c r="E2092" s="5" t="s">
        <v>66</v>
      </c>
      <c r="F2092" s="5" t="s">
        <v>67</v>
      </c>
      <c r="G2092" s="5" t="s">
        <v>63</v>
      </c>
      <c r="H2092" s="5" t="s">
        <v>56</v>
      </c>
      <c r="I2092" s="5" t="s">
        <v>80</v>
      </c>
      <c r="J2092" s="5">
        <v>277</v>
      </c>
      <c r="K2092" s="5">
        <v>396.11</v>
      </c>
    </row>
    <row r="2093" spans="1:11" ht="22.8" customHeight="1" x14ac:dyDescent="0.3">
      <c r="A2093" s="5" t="s">
        <v>60</v>
      </c>
      <c r="B2093" s="5">
        <v>2022</v>
      </c>
      <c r="C2093" s="5" t="s">
        <v>33</v>
      </c>
      <c r="D2093" s="5" t="s">
        <v>64</v>
      </c>
      <c r="E2093" s="5" t="s">
        <v>66</v>
      </c>
      <c r="F2093" s="5" t="s">
        <v>67</v>
      </c>
      <c r="G2093" s="5" t="s">
        <v>63</v>
      </c>
      <c r="H2093" s="5" t="s">
        <v>56</v>
      </c>
      <c r="I2093" s="5" t="s">
        <v>80</v>
      </c>
      <c r="J2093" s="5">
        <v>325</v>
      </c>
      <c r="K2093" s="5">
        <v>464.75</v>
      </c>
    </row>
    <row r="2094" spans="1:11" ht="22.8" customHeight="1" x14ac:dyDescent="0.3">
      <c r="A2094" s="5" t="s">
        <v>58</v>
      </c>
      <c r="B2094" s="5">
        <v>2022</v>
      </c>
      <c r="C2094" s="5" t="s">
        <v>33</v>
      </c>
      <c r="D2094" s="5" t="s">
        <v>64</v>
      </c>
      <c r="E2094" s="5" t="s">
        <v>66</v>
      </c>
      <c r="F2094" s="5" t="s">
        <v>67</v>
      </c>
      <c r="G2094" s="5" t="s">
        <v>63</v>
      </c>
      <c r="H2094" s="5" t="s">
        <v>56</v>
      </c>
      <c r="I2094" s="5" t="s">
        <v>80</v>
      </c>
      <c r="J2094" s="5">
        <v>842</v>
      </c>
      <c r="K2094" s="5">
        <v>1204.06</v>
      </c>
    </row>
    <row r="2095" spans="1:11" ht="22.8" customHeight="1" x14ac:dyDescent="0.3">
      <c r="A2095" s="5" t="s">
        <v>58</v>
      </c>
      <c r="B2095" s="5">
        <v>2022</v>
      </c>
      <c r="C2095" s="5" t="s">
        <v>33</v>
      </c>
      <c r="D2095" s="5" t="s">
        <v>64</v>
      </c>
      <c r="E2095" s="5" t="s">
        <v>66</v>
      </c>
      <c r="F2095" s="5" t="s">
        <v>67</v>
      </c>
      <c r="G2095" s="5" t="s">
        <v>63</v>
      </c>
      <c r="H2095" s="5" t="s">
        <v>56</v>
      </c>
      <c r="I2095" s="5" t="s">
        <v>80</v>
      </c>
      <c r="J2095" s="5">
        <v>876</v>
      </c>
      <c r="K2095" s="5">
        <v>1252.68</v>
      </c>
    </row>
    <row r="2096" spans="1:11" ht="22.8" customHeight="1" x14ac:dyDescent="0.3">
      <c r="A2096" s="5" t="s">
        <v>58</v>
      </c>
      <c r="B2096" s="5">
        <v>2022</v>
      </c>
      <c r="C2096" s="5" t="s">
        <v>37</v>
      </c>
      <c r="D2096" s="5" t="s">
        <v>64</v>
      </c>
      <c r="E2096" s="5" t="s">
        <v>66</v>
      </c>
      <c r="F2096" s="5" t="s">
        <v>67</v>
      </c>
      <c r="G2096" s="5" t="s">
        <v>63</v>
      </c>
      <c r="H2096" s="5" t="s">
        <v>56</v>
      </c>
      <c r="I2096" s="5" t="s">
        <v>80</v>
      </c>
      <c r="J2096" s="5">
        <v>332</v>
      </c>
      <c r="K2096" s="5">
        <v>474.76</v>
      </c>
    </row>
    <row r="2097" spans="1:11" ht="22.8" customHeight="1" x14ac:dyDescent="0.3">
      <c r="A2097" s="5" t="s">
        <v>58</v>
      </c>
      <c r="B2097" s="5">
        <v>2022</v>
      </c>
      <c r="C2097" s="5" t="s">
        <v>37</v>
      </c>
      <c r="D2097" s="5" t="s">
        <v>64</v>
      </c>
      <c r="E2097" s="5" t="s">
        <v>66</v>
      </c>
      <c r="F2097" s="5" t="s">
        <v>67</v>
      </c>
      <c r="G2097" s="5" t="s">
        <v>63</v>
      </c>
      <c r="H2097" s="5" t="s">
        <v>56</v>
      </c>
      <c r="I2097" s="5" t="s">
        <v>80</v>
      </c>
      <c r="J2097" s="5">
        <v>302</v>
      </c>
      <c r="K2097" s="5">
        <v>431.86</v>
      </c>
    </row>
    <row r="2098" spans="1:11" ht="22.8" customHeight="1" x14ac:dyDescent="0.3">
      <c r="A2098" s="5" t="s">
        <v>60</v>
      </c>
      <c r="B2098" s="5">
        <v>2022</v>
      </c>
      <c r="C2098" s="5" t="s">
        <v>37</v>
      </c>
      <c r="D2098" s="5" t="s">
        <v>64</v>
      </c>
      <c r="E2098" s="5" t="s">
        <v>66</v>
      </c>
      <c r="F2098" s="5" t="s">
        <v>67</v>
      </c>
      <c r="G2098" s="5" t="s">
        <v>63</v>
      </c>
      <c r="H2098" s="5" t="s">
        <v>56</v>
      </c>
      <c r="I2098" s="5" t="s">
        <v>80</v>
      </c>
      <c r="J2098" s="5">
        <v>256</v>
      </c>
      <c r="K2098" s="5">
        <v>366.08</v>
      </c>
    </row>
    <row r="2099" spans="1:11" ht="22.8" customHeight="1" x14ac:dyDescent="0.3">
      <c r="A2099" s="5" t="s">
        <v>61</v>
      </c>
      <c r="B2099" s="5">
        <v>2022</v>
      </c>
      <c r="C2099" s="5" t="s">
        <v>37</v>
      </c>
      <c r="D2099" s="5" t="s">
        <v>64</v>
      </c>
      <c r="E2099" s="5" t="s">
        <v>66</v>
      </c>
      <c r="F2099" s="5" t="s">
        <v>67</v>
      </c>
      <c r="G2099" s="5" t="s">
        <v>63</v>
      </c>
      <c r="H2099" s="5" t="s">
        <v>56</v>
      </c>
      <c r="I2099" s="5" t="s">
        <v>80</v>
      </c>
      <c r="J2099" s="5">
        <v>304</v>
      </c>
      <c r="K2099" s="5">
        <v>434.72</v>
      </c>
    </row>
    <row r="2100" spans="1:11" ht="22.8" customHeight="1" x14ac:dyDescent="0.3">
      <c r="A2100" s="5" t="s">
        <v>51</v>
      </c>
      <c r="B2100" s="5">
        <v>2022</v>
      </c>
      <c r="C2100" s="5" t="s">
        <v>37</v>
      </c>
      <c r="D2100" s="5" t="s">
        <v>64</v>
      </c>
      <c r="E2100" s="5" t="s">
        <v>66</v>
      </c>
      <c r="F2100" s="5" t="s">
        <v>67</v>
      </c>
      <c r="G2100" s="5" t="s">
        <v>63</v>
      </c>
      <c r="H2100" s="5" t="s">
        <v>56</v>
      </c>
      <c r="I2100" s="5" t="s">
        <v>80</v>
      </c>
      <c r="J2100" s="5">
        <v>784</v>
      </c>
      <c r="K2100" s="5">
        <v>1121.1199999999999</v>
      </c>
    </row>
    <row r="2101" spans="1:11" ht="22.8" customHeight="1" x14ac:dyDescent="0.3">
      <c r="A2101" s="5" t="s">
        <v>61</v>
      </c>
      <c r="B2101" s="5">
        <v>2022</v>
      </c>
      <c r="C2101" s="5" t="s">
        <v>37</v>
      </c>
      <c r="D2101" s="5" t="s">
        <v>64</v>
      </c>
      <c r="E2101" s="5" t="s">
        <v>66</v>
      </c>
      <c r="F2101" s="5" t="s">
        <v>67</v>
      </c>
      <c r="G2101" s="5" t="s">
        <v>63</v>
      </c>
      <c r="H2101" s="5" t="s">
        <v>56</v>
      </c>
      <c r="I2101" s="5" t="s">
        <v>80</v>
      </c>
      <c r="J2101" s="5">
        <v>837</v>
      </c>
      <c r="K2101" s="5">
        <v>1196.9099999999999</v>
      </c>
    </row>
    <row r="2102" spans="1:11" ht="22.8" customHeight="1" x14ac:dyDescent="0.3">
      <c r="A2102" s="5" t="s">
        <v>58</v>
      </c>
      <c r="B2102" s="5">
        <v>2022</v>
      </c>
      <c r="C2102" s="5" t="s">
        <v>37</v>
      </c>
      <c r="D2102" s="5" t="s">
        <v>64</v>
      </c>
      <c r="E2102" s="5" t="s">
        <v>66</v>
      </c>
      <c r="F2102" s="5" t="s">
        <v>67</v>
      </c>
      <c r="G2102" s="5" t="s">
        <v>63</v>
      </c>
      <c r="H2102" s="5" t="s">
        <v>56</v>
      </c>
      <c r="I2102" s="5" t="s">
        <v>80</v>
      </c>
      <c r="J2102" s="5">
        <v>870</v>
      </c>
      <c r="K2102" s="5">
        <v>1244.0999999999999</v>
      </c>
    </row>
    <row r="2103" spans="1:11" ht="22.8" customHeight="1" x14ac:dyDescent="0.3">
      <c r="A2103" s="5" t="s">
        <v>58</v>
      </c>
      <c r="B2103" s="5">
        <v>2022</v>
      </c>
      <c r="C2103" s="5" t="s">
        <v>37</v>
      </c>
      <c r="D2103" s="5" t="s">
        <v>64</v>
      </c>
      <c r="E2103" s="5" t="s">
        <v>66</v>
      </c>
      <c r="F2103" s="5" t="s">
        <v>67</v>
      </c>
      <c r="G2103" s="5" t="s">
        <v>63</v>
      </c>
      <c r="H2103" s="5" t="s">
        <v>56</v>
      </c>
      <c r="I2103" s="5" t="s">
        <v>80</v>
      </c>
      <c r="J2103" s="5">
        <v>942</v>
      </c>
      <c r="K2103" s="5">
        <v>1347.06</v>
      </c>
    </row>
    <row r="2104" spans="1:11" ht="22.8" customHeight="1" x14ac:dyDescent="0.3">
      <c r="A2104" s="5" t="s">
        <v>58</v>
      </c>
      <c r="B2104" s="5">
        <v>2022</v>
      </c>
      <c r="C2104" s="5" t="s">
        <v>37</v>
      </c>
      <c r="D2104" s="5" t="s">
        <v>64</v>
      </c>
      <c r="E2104" s="5" t="s">
        <v>66</v>
      </c>
      <c r="F2104" s="5" t="s">
        <v>67</v>
      </c>
      <c r="G2104" s="5" t="s">
        <v>63</v>
      </c>
      <c r="H2104" s="5" t="s">
        <v>56</v>
      </c>
      <c r="I2104" s="5" t="s">
        <v>80</v>
      </c>
      <c r="J2104" s="5">
        <v>943</v>
      </c>
      <c r="K2104" s="5">
        <v>1348.49</v>
      </c>
    </row>
    <row r="2105" spans="1:11" ht="22.8" customHeight="1" x14ac:dyDescent="0.3">
      <c r="A2105" s="5" t="s">
        <v>51</v>
      </c>
      <c r="B2105" s="5">
        <v>2022</v>
      </c>
      <c r="C2105" s="5" t="s">
        <v>37</v>
      </c>
      <c r="D2105" s="5" t="s">
        <v>64</v>
      </c>
      <c r="E2105" s="5" t="s">
        <v>66</v>
      </c>
      <c r="F2105" s="5" t="s">
        <v>67</v>
      </c>
      <c r="G2105" s="5" t="s">
        <v>63</v>
      </c>
      <c r="H2105" s="5" t="s">
        <v>56</v>
      </c>
      <c r="I2105" s="5" t="s">
        <v>80</v>
      </c>
      <c r="J2105" s="5">
        <v>944</v>
      </c>
      <c r="K2105" s="5">
        <v>1349.92</v>
      </c>
    </row>
    <row r="2106" spans="1:11" ht="22.8" customHeight="1" x14ac:dyDescent="0.3">
      <c r="A2106" s="5" t="s">
        <v>58</v>
      </c>
      <c r="B2106" s="5">
        <v>2022</v>
      </c>
      <c r="C2106" s="5" t="s">
        <v>37</v>
      </c>
      <c r="D2106" s="5" t="s">
        <v>64</v>
      </c>
      <c r="E2106" s="5" t="s">
        <v>66</v>
      </c>
      <c r="F2106" s="5" t="s">
        <v>67</v>
      </c>
      <c r="G2106" s="5" t="s">
        <v>63</v>
      </c>
      <c r="H2106" s="5" t="s">
        <v>56</v>
      </c>
      <c r="I2106" s="5" t="s">
        <v>80</v>
      </c>
      <c r="J2106" s="5">
        <v>823</v>
      </c>
      <c r="K2106" s="5">
        <v>526.24</v>
      </c>
    </row>
    <row r="2107" spans="1:11" ht="22.8" customHeight="1" x14ac:dyDescent="0.3">
      <c r="A2107" s="5" t="s">
        <v>51</v>
      </c>
      <c r="B2107" s="5">
        <v>2022</v>
      </c>
      <c r="C2107" s="5" t="s">
        <v>37</v>
      </c>
      <c r="D2107" s="5" t="s">
        <v>64</v>
      </c>
      <c r="E2107" s="5" t="s">
        <v>66</v>
      </c>
      <c r="F2107" s="5" t="s">
        <v>67</v>
      </c>
      <c r="G2107" s="5" t="s">
        <v>63</v>
      </c>
      <c r="H2107" s="5" t="s">
        <v>56</v>
      </c>
      <c r="I2107" s="5" t="s">
        <v>80</v>
      </c>
      <c r="J2107" s="5">
        <v>877</v>
      </c>
      <c r="K2107" s="5">
        <v>526.24</v>
      </c>
    </row>
    <row r="2108" spans="1:11" ht="22.8" customHeight="1" x14ac:dyDescent="0.3">
      <c r="A2108" s="5" t="s">
        <v>51</v>
      </c>
      <c r="B2108" s="5">
        <v>2022</v>
      </c>
      <c r="C2108" s="5" t="s">
        <v>37</v>
      </c>
      <c r="D2108" s="5" t="s">
        <v>64</v>
      </c>
      <c r="E2108" s="5" t="s">
        <v>66</v>
      </c>
      <c r="F2108" s="5" t="s">
        <v>67</v>
      </c>
      <c r="G2108" s="5" t="s">
        <v>63</v>
      </c>
      <c r="H2108" s="5" t="s">
        <v>56</v>
      </c>
      <c r="I2108" s="5" t="s">
        <v>80</v>
      </c>
      <c r="J2108" s="5">
        <v>303</v>
      </c>
      <c r="K2108" s="5">
        <v>433.28999999999996</v>
      </c>
    </row>
    <row r="2109" spans="1:11" ht="22.8" customHeight="1" x14ac:dyDescent="0.3">
      <c r="A2109" s="5" t="s">
        <v>61</v>
      </c>
      <c r="B2109" s="5">
        <v>2022</v>
      </c>
      <c r="C2109" s="5" t="s">
        <v>37</v>
      </c>
      <c r="D2109" s="5" t="s">
        <v>64</v>
      </c>
      <c r="E2109" s="5" t="s">
        <v>66</v>
      </c>
      <c r="F2109" s="5" t="s">
        <v>67</v>
      </c>
      <c r="G2109" s="5" t="s">
        <v>63</v>
      </c>
      <c r="H2109" s="5" t="s">
        <v>56</v>
      </c>
      <c r="I2109" s="5" t="s">
        <v>80</v>
      </c>
      <c r="J2109" s="5">
        <v>363</v>
      </c>
      <c r="K2109" s="5">
        <v>519.09</v>
      </c>
    </row>
    <row r="2110" spans="1:11" ht="22.8" customHeight="1" x14ac:dyDescent="0.3">
      <c r="A2110" s="5" t="s">
        <v>60</v>
      </c>
      <c r="B2110" s="5">
        <v>2022</v>
      </c>
      <c r="C2110" s="5" t="s">
        <v>37</v>
      </c>
      <c r="D2110" s="5" t="s">
        <v>64</v>
      </c>
      <c r="E2110" s="5" t="s">
        <v>66</v>
      </c>
      <c r="F2110" s="5" t="s">
        <v>67</v>
      </c>
      <c r="G2110" s="5" t="s">
        <v>63</v>
      </c>
      <c r="H2110" s="5" t="s">
        <v>56</v>
      </c>
      <c r="I2110" s="5" t="s">
        <v>80</v>
      </c>
      <c r="J2110" s="5">
        <v>357</v>
      </c>
      <c r="K2110" s="5">
        <v>510.51</v>
      </c>
    </row>
    <row r="2111" spans="1:11" ht="22.8" customHeight="1" x14ac:dyDescent="0.3">
      <c r="A2111" s="5" t="s">
        <v>61</v>
      </c>
      <c r="B2111" s="5">
        <v>2022</v>
      </c>
      <c r="C2111" s="5" t="s">
        <v>37</v>
      </c>
      <c r="D2111" s="5" t="s">
        <v>64</v>
      </c>
      <c r="E2111" s="5" t="s">
        <v>66</v>
      </c>
      <c r="F2111" s="5" t="s">
        <v>67</v>
      </c>
      <c r="G2111" s="5" t="s">
        <v>63</v>
      </c>
      <c r="H2111" s="5" t="s">
        <v>56</v>
      </c>
      <c r="I2111" s="5" t="s">
        <v>80</v>
      </c>
      <c r="J2111" s="5">
        <v>331</v>
      </c>
      <c r="K2111" s="5">
        <v>473.33</v>
      </c>
    </row>
    <row r="2112" spans="1:11" ht="22.8" customHeight="1" x14ac:dyDescent="0.3">
      <c r="A2112" s="5" t="s">
        <v>58</v>
      </c>
      <c r="B2112" s="5">
        <v>2022</v>
      </c>
      <c r="C2112" s="5" t="s">
        <v>37</v>
      </c>
      <c r="D2112" s="5" t="s">
        <v>64</v>
      </c>
      <c r="E2112" s="5" t="s">
        <v>66</v>
      </c>
      <c r="F2112" s="5" t="s">
        <v>67</v>
      </c>
      <c r="G2112" s="5" t="s">
        <v>63</v>
      </c>
      <c r="H2112" s="5" t="s">
        <v>56</v>
      </c>
      <c r="I2112" s="5" t="s">
        <v>80</v>
      </c>
      <c r="J2112" s="5">
        <v>259</v>
      </c>
      <c r="K2112" s="5">
        <v>370.37</v>
      </c>
    </row>
    <row r="2113" spans="1:11" ht="22.8" customHeight="1" x14ac:dyDescent="0.3">
      <c r="A2113" s="5" t="s">
        <v>58</v>
      </c>
      <c r="B2113" s="5">
        <v>2022</v>
      </c>
      <c r="C2113" s="5" t="s">
        <v>37</v>
      </c>
      <c r="D2113" s="5" t="s">
        <v>64</v>
      </c>
      <c r="E2113" s="5" t="s">
        <v>66</v>
      </c>
      <c r="F2113" s="5" t="s">
        <v>67</v>
      </c>
      <c r="G2113" s="5" t="s">
        <v>63</v>
      </c>
      <c r="H2113" s="5" t="s">
        <v>56</v>
      </c>
      <c r="I2113" s="5" t="s">
        <v>80</v>
      </c>
      <c r="J2113" s="5">
        <v>793</v>
      </c>
      <c r="K2113" s="5">
        <v>1133.99</v>
      </c>
    </row>
    <row r="2114" spans="1:11" ht="22.8" customHeight="1" x14ac:dyDescent="0.3">
      <c r="A2114" s="5" t="s">
        <v>58</v>
      </c>
      <c r="B2114" s="5">
        <v>2022</v>
      </c>
      <c r="C2114" s="5" t="s">
        <v>37</v>
      </c>
      <c r="D2114" s="5" t="s">
        <v>64</v>
      </c>
      <c r="E2114" s="5" t="s">
        <v>66</v>
      </c>
      <c r="F2114" s="5" t="s">
        <v>67</v>
      </c>
      <c r="G2114" s="5" t="s">
        <v>63</v>
      </c>
      <c r="H2114" s="5" t="s">
        <v>56</v>
      </c>
      <c r="I2114" s="5" t="s">
        <v>80</v>
      </c>
      <c r="J2114" s="5">
        <v>846</v>
      </c>
      <c r="K2114" s="5">
        <v>1209.78</v>
      </c>
    </row>
    <row r="2115" spans="1:11" ht="22.8" customHeight="1" x14ac:dyDescent="0.3">
      <c r="A2115" s="5" t="s">
        <v>58</v>
      </c>
      <c r="B2115" s="5">
        <v>2022</v>
      </c>
      <c r="C2115" s="5" t="s">
        <v>37</v>
      </c>
      <c r="D2115" s="5" t="s">
        <v>64</v>
      </c>
      <c r="E2115" s="5" t="s">
        <v>66</v>
      </c>
      <c r="F2115" s="5" t="s">
        <v>67</v>
      </c>
      <c r="G2115" s="5" t="s">
        <v>63</v>
      </c>
      <c r="H2115" s="5" t="s">
        <v>56</v>
      </c>
      <c r="I2115" s="5" t="s">
        <v>80</v>
      </c>
      <c r="J2115" s="5">
        <v>879</v>
      </c>
      <c r="K2115" s="5">
        <v>1256.97</v>
      </c>
    </row>
    <row r="2116" spans="1:11" ht="22.8" customHeight="1" x14ac:dyDescent="0.3">
      <c r="A2116" s="5" t="s">
        <v>58</v>
      </c>
      <c r="B2116" s="5">
        <v>2022</v>
      </c>
      <c r="C2116" s="5" t="s">
        <v>41</v>
      </c>
      <c r="D2116" s="5" t="s">
        <v>64</v>
      </c>
      <c r="E2116" s="5" t="s">
        <v>66</v>
      </c>
      <c r="F2116" s="5" t="s">
        <v>67</v>
      </c>
      <c r="G2116" s="5" t="s">
        <v>63</v>
      </c>
      <c r="H2116" s="5" t="s">
        <v>56</v>
      </c>
      <c r="I2116" s="5" t="s">
        <v>80</v>
      </c>
      <c r="J2116" s="5">
        <v>308</v>
      </c>
      <c r="K2116" s="5">
        <v>440.44</v>
      </c>
    </row>
    <row r="2117" spans="1:11" ht="22.8" customHeight="1" x14ac:dyDescent="0.3">
      <c r="A2117" s="5" t="s">
        <v>51</v>
      </c>
      <c r="B2117" s="5">
        <v>2022</v>
      </c>
      <c r="C2117" s="5" t="s">
        <v>41</v>
      </c>
      <c r="D2117" s="5" t="s">
        <v>64</v>
      </c>
      <c r="E2117" s="5" t="s">
        <v>66</v>
      </c>
      <c r="F2117" s="5" t="s">
        <v>67</v>
      </c>
      <c r="G2117" s="5" t="s">
        <v>63</v>
      </c>
      <c r="H2117" s="5" t="s">
        <v>56</v>
      </c>
      <c r="I2117" s="5" t="s">
        <v>80</v>
      </c>
      <c r="J2117" s="5">
        <v>236</v>
      </c>
      <c r="K2117" s="5">
        <v>337.48</v>
      </c>
    </row>
    <row r="2118" spans="1:11" ht="22.8" customHeight="1" x14ac:dyDescent="0.3">
      <c r="A2118" s="5" t="s">
        <v>58</v>
      </c>
      <c r="B2118" s="5">
        <v>2022</v>
      </c>
      <c r="C2118" s="5" t="s">
        <v>41</v>
      </c>
      <c r="D2118" s="5" t="s">
        <v>64</v>
      </c>
      <c r="E2118" s="5" t="s">
        <v>66</v>
      </c>
      <c r="F2118" s="5" t="s">
        <v>67</v>
      </c>
      <c r="G2118" s="5" t="s">
        <v>63</v>
      </c>
      <c r="H2118" s="5" t="s">
        <v>56</v>
      </c>
      <c r="I2118" s="5" t="s">
        <v>80</v>
      </c>
      <c r="J2118" s="5">
        <v>284</v>
      </c>
      <c r="K2118" s="5">
        <v>406.12</v>
      </c>
    </row>
    <row r="2119" spans="1:11" ht="22.8" customHeight="1" x14ac:dyDescent="0.3">
      <c r="A2119" s="5" t="s">
        <v>58</v>
      </c>
      <c r="B2119" s="5">
        <v>2022</v>
      </c>
      <c r="C2119" s="5" t="s">
        <v>41</v>
      </c>
      <c r="D2119" s="5" t="s">
        <v>64</v>
      </c>
      <c r="E2119" s="5" t="s">
        <v>66</v>
      </c>
      <c r="F2119" s="5" t="s">
        <v>67</v>
      </c>
      <c r="G2119" s="5" t="s">
        <v>63</v>
      </c>
      <c r="H2119" s="5" t="s">
        <v>56</v>
      </c>
      <c r="I2119" s="5" t="s">
        <v>80</v>
      </c>
      <c r="J2119" s="5">
        <v>310</v>
      </c>
      <c r="K2119" s="5">
        <v>443.3</v>
      </c>
    </row>
    <row r="2120" spans="1:11" ht="22.8" customHeight="1" x14ac:dyDescent="0.3">
      <c r="A2120" s="5" t="s">
        <v>58</v>
      </c>
      <c r="B2120" s="5">
        <v>2022</v>
      </c>
      <c r="C2120" s="5" t="s">
        <v>41</v>
      </c>
      <c r="D2120" s="5" t="s">
        <v>64</v>
      </c>
      <c r="E2120" s="5" t="s">
        <v>66</v>
      </c>
      <c r="F2120" s="5" t="s">
        <v>67</v>
      </c>
      <c r="G2120" s="5" t="s">
        <v>63</v>
      </c>
      <c r="H2120" s="5" t="s">
        <v>56</v>
      </c>
      <c r="I2120" s="5" t="s">
        <v>80</v>
      </c>
      <c r="J2120" s="5">
        <v>238</v>
      </c>
      <c r="K2120" s="5">
        <v>340.34000000000003</v>
      </c>
    </row>
    <row r="2121" spans="1:11" ht="22.8" customHeight="1" x14ac:dyDescent="0.3">
      <c r="A2121" s="5" t="s">
        <v>58</v>
      </c>
      <c r="B2121" s="5">
        <v>2022</v>
      </c>
      <c r="C2121" s="5" t="s">
        <v>41</v>
      </c>
      <c r="D2121" s="5" t="s">
        <v>64</v>
      </c>
      <c r="E2121" s="5" t="s">
        <v>66</v>
      </c>
      <c r="F2121" s="5" t="s">
        <v>67</v>
      </c>
      <c r="G2121" s="5" t="s">
        <v>63</v>
      </c>
      <c r="H2121" s="5" t="s">
        <v>56</v>
      </c>
      <c r="I2121" s="5" t="s">
        <v>80</v>
      </c>
      <c r="J2121" s="5">
        <v>280</v>
      </c>
      <c r="K2121" s="5">
        <v>400.4</v>
      </c>
    </row>
    <row r="2122" spans="1:11" ht="22.8" customHeight="1" x14ac:dyDescent="0.3">
      <c r="A2122" s="5" t="s">
        <v>51</v>
      </c>
      <c r="B2122" s="5">
        <v>2022</v>
      </c>
      <c r="C2122" s="5" t="s">
        <v>41</v>
      </c>
      <c r="D2122" s="5" t="s">
        <v>64</v>
      </c>
      <c r="E2122" s="5" t="s">
        <v>66</v>
      </c>
      <c r="F2122" s="5" t="s">
        <v>67</v>
      </c>
      <c r="G2122" s="5" t="s">
        <v>63</v>
      </c>
      <c r="H2122" s="5" t="s">
        <v>56</v>
      </c>
      <c r="I2122" s="5" t="s">
        <v>80</v>
      </c>
      <c r="J2122" s="5">
        <v>787</v>
      </c>
      <c r="K2122" s="5">
        <v>1125.4099999999999</v>
      </c>
    </row>
    <row r="2123" spans="1:11" ht="22.8" customHeight="1" x14ac:dyDescent="0.3">
      <c r="A2123" s="5" t="s">
        <v>51</v>
      </c>
      <c r="B2123" s="5">
        <v>2022</v>
      </c>
      <c r="C2123" s="5" t="s">
        <v>41</v>
      </c>
      <c r="D2123" s="5" t="s">
        <v>64</v>
      </c>
      <c r="E2123" s="5" t="s">
        <v>66</v>
      </c>
      <c r="F2123" s="5" t="s">
        <v>67</v>
      </c>
      <c r="G2123" s="5" t="s">
        <v>63</v>
      </c>
      <c r="H2123" s="5" t="s">
        <v>56</v>
      </c>
      <c r="I2123" s="5" t="s">
        <v>80</v>
      </c>
      <c r="J2123" s="5">
        <v>841</v>
      </c>
      <c r="K2123" s="5">
        <v>1202.6300000000001</v>
      </c>
    </row>
    <row r="2124" spans="1:11" ht="22.8" customHeight="1" x14ac:dyDescent="0.3">
      <c r="A2124" s="5" t="s">
        <v>60</v>
      </c>
      <c r="B2124" s="5">
        <v>2022</v>
      </c>
      <c r="C2124" s="5" t="s">
        <v>41</v>
      </c>
      <c r="D2124" s="5" t="s">
        <v>64</v>
      </c>
      <c r="E2124" s="5" t="s">
        <v>66</v>
      </c>
      <c r="F2124" s="5" t="s">
        <v>67</v>
      </c>
      <c r="G2124" s="5" t="s">
        <v>63</v>
      </c>
      <c r="H2124" s="5" t="s">
        <v>56</v>
      </c>
      <c r="I2124" s="5" t="s">
        <v>80</v>
      </c>
      <c r="J2124" s="5">
        <v>874</v>
      </c>
      <c r="K2124" s="5">
        <v>1249.82</v>
      </c>
    </row>
    <row r="2125" spans="1:11" ht="22.8" customHeight="1" x14ac:dyDescent="0.3">
      <c r="A2125" s="5" t="s">
        <v>51</v>
      </c>
      <c r="B2125" s="5">
        <v>2022</v>
      </c>
      <c r="C2125" s="5" t="s">
        <v>41</v>
      </c>
      <c r="D2125" s="5" t="s">
        <v>64</v>
      </c>
      <c r="E2125" s="5" t="s">
        <v>66</v>
      </c>
      <c r="F2125" s="5" t="s">
        <v>67</v>
      </c>
      <c r="G2125" s="5" t="s">
        <v>63</v>
      </c>
      <c r="H2125" s="5" t="s">
        <v>56</v>
      </c>
      <c r="I2125" s="5" t="s">
        <v>80</v>
      </c>
      <c r="J2125" s="5">
        <v>953</v>
      </c>
      <c r="K2125" s="5">
        <v>1362.79</v>
      </c>
    </row>
    <row r="2126" spans="1:11" ht="22.8" customHeight="1" x14ac:dyDescent="0.3">
      <c r="A2126" s="5" t="s">
        <v>51</v>
      </c>
      <c r="B2126" s="5">
        <v>2022</v>
      </c>
      <c r="C2126" s="5" t="s">
        <v>41</v>
      </c>
      <c r="D2126" s="5" t="s">
        <v>64</v>
      </c>
      <c r="E2126" s="5" t="s">
        <v>66</v>
      </c>
      <c r="F2126" s="5" t="s">
        <v>67</v>
      </c>
      <c r="G2126" s="5" t="s">
        <v>63</v>
      </c>
      <c r="H2126" s="5" t="s">
        <v>56</v>
      </c>
      <c r="I2126" s="5" t="s">
        <v>80</v>
      </c>
      <c r="J2126" s="5">
        <v>954</v>
      </c>
      <c r="K2126" s="5">
        <v>1364.22</v>
      </c>
    </row>
    <row r="2127" spans="1:11" ht="22.8" customHeight="1" x14ac:dyDescent="0.3">
      <c r="A2127" s="5" t="s">
        <v>60</v>
      </c>
      <c r="B2127" s="5">
        <v>2022</v>
      </c>
      <c r="C2127" s="5" t="s">
        <v>41</v>
      </c>
      <c r="D2127" s="5" t="s">
        <v>64</v>
      </c>
      <c r="E2127" s="5" t="s">
        <v>66</v>
      </c>
      <c r="F2127" s="5" t="s">
        <v>67</v>
      </c>
      <c r="G2127" s="5" t="s">
        <v>63</v>
      </c>
      <c r="H2127" s="5" t="s">
        <v>56</v>
      </c>
      <c r="I2127" s="5" t="s">
        <v>80</v>
      </c>
      <c r="J2127" s="5">
        <v>827</v>
      </c>
      <c r="K2127" s="5">
        <v>526.24</v>
      </c>
    </row>
    <row r="2128" spans="1:11" ht="22.8" customHeight="1" x14ac:dyDescent="0.3">
      <c r="A2128" s="5" t="s">
        <v>51</v>
      </c>
      <c r="B2128" s="5">
        <v>2022</v>
      </c>
      <c r="C2128" s="5" t="s">
        <v>41</v>
      </c>
      <c r="D2128" s="5" t="s">
        <v>64</v>
      </c>
      <c r="E2128" s="5" t="s">
        <v>66</v>
      </c>
      <c r="F2128" s="5" t="s">
        <v>67</v>
      </c>
      <c r="G2128" s="5" t="s">
        <v>63</v>
      </c>
      <c r="H2128" s="5" t="s">
        <v>56</v>
      </c>
      <c r="I2128" s="5" t="s">
        <v>80</v>
      </c>
      <c r="J2128" s="5">
        <v>880</v>
      </c>
      <c r="K2128" s="5">
        <v>526.24</v>
      </c>
    </row>
    <row r="2129" spans="1:11" ht="22.8" customHeight="1" x14ac:dyDescent="0.3">
      <c r="A2129" s="5" t="s">
        <v>51</v>
      </c>
      <c r="B2129" s="5">
        <v>2022</v>
      </c>
      <c r="C2129" s="5" t="s">
        <v>41</v>
      </c>
      <c r="D2129" s="5" t="s">
        <v>64</v>
      </c>
      <c r="E2129" s="5" t="s">
        <v>66</v>
      </c>
      <c r="F2129" s="5" t="s">
        <v>67</v>
      </c>
      <c r="G2129" s="5" t="s">
        <v>63</v>
      </c>
      <c r="H2129" s="5" t="s">
        <v>56</v>
      </c>
      <c r="I2129" s="5" t="s">
        <v>80</v>
      </c>
      <c r="J2129" s="5">
        <v>285</v>
      </c>
      <c r="K2129" s="5">
        <v>407.55</v>
      </c>
    </row>
    <row r="2130" spans="1:11" ht="22.8" customHeight="1" x14ac:dyDescent="0.3">
      <c r="A2130" s="5" t="s">
        <v>58</v>
      </c>
      <c r="B2130" s="5">
        <v>2022</v>
      </c>
      <c r="C2130" s="5" t="s">
        <v>41</v>
      </c>
      <c r="D2130" s="5" t="s">
        <v>64</v>
      </c>
      <c r="E2130" s="5" t="s">
        <v>66</v>
      </c>
      <c r="F2130" s="5" t="s">
        <v>67</v>
      </c>
      <c r="G2130" s="5" t="s">
        <v>63</v>
      </c>
      <c r="H2130" s="5" t="s">
        <v>56</v>
      </c>
      <c r="I2130" s="5" t="s">
        <v>80</v>
      </c>
      <c r="J2130" s="5">
        <v>303</v>
      </c>
      <c r="K2130" s="5">
        <v>433.28999999999996</v>
      </c>
    </row>
    <row r="2131" spans="1:11" ht="22.8" customHeight="1" x14ac:dyDescent="0.3">
      <c r="A2131" s="5" t="s">
        <v>51</v>
      </c>
      <c r="B2131" s="5">
        <v>2022</v>
      </c>
      <c r="C2131" s="5" t="s">
        <v>41</v>
      </c>
      <c r="D2131" s="5" t="s">
        <v>64</v>
      </c>
      <c r="E2131" s="5" t="s">
        <v>66</v>
      </c>
      <c r="F2131" s="5" t="s">
        <v>67</v>
      </c>
      <c r="G2131" s="5" t="s">
        <v>63</v>
      </c>
      <c r="H2131" s="5" t="s">
        <v>56</v>
      </c>
      <c r="I2131" s="5" t="s">
        <v>80</v>
      </c>
      <c r="J2131" s="5">
        <v>297</v>
      </c>
      <c r="K2131" s="5">
        <v>424.71</v>
      </c>
    </row>
    <row r="2132" spans="1:11" ht="22.8" customHeight="1" x14ac:dyDescent="0.3">
      <c r="A2132" s="5" t="s">
        <v>51</v>
      </c>
      <c r="B2132" s="5">
        <v>2022</v>
      </c>
      <c r="C2132" s="5" t="s">
        <v>41</v>
      </c>
      <c r="D2132" s="5" t="s">
        <v>64</v>
      </c>
      <c r="E2132" s="5" t="s">
        <v>66</v>
      </c>
      <c r="F2132" s="5" t="s">
        <v>67</v>
      </c>
      <c r="G2132" s="5" t="s">
        <v>63</v>
      </c>
      <c r="H2132" s="5" t="s">
        <v>56</v>
      </c>
      <c r="I2132" s="5" t="s">
        <v>80</v>
      </c>
      <c r="J2132" s="5">
        <v>291</v>
      </c>
      <c r="K2132" s="5">
        <v>416.13</v>
      </c>
    </row>
    <row r="2133" spans="1:11" ht="22.8" customHeight="1" x14ac:dyDescent="0.3">
      <c r="A2133" s="5" t="s">
        <v>58</v>
      </c>
      <c r="B2133" s="5">
        <v>2022</v>
      </c>
      <c r="C2133" s="5" t="s">
        <v>41</v>
      </c>
      <c r="D2133" s="5" t="s">
        <v>64</v>
      </c>
      <c r="E2133" s="5" t="s">
        <v>66</v>
      </c>
      <c r="F2133" s="5" t="s">
        <v>67</v>
      </c>
      <c r="G2133" s="5" t="s">
        <v>63</v>
      </c>
      <c r="H2133" s="5" t="s">
        <v>56</v>
      </c>
      <c r="I2133" s="5" t="s">
        <v>80</v>
      </c>
      <c r="J2133" s="5">
        <v>307</v>
      </c>
      <c r="K2133" s="5">
        <v>439.01</v>
      </c>
    </row>
    <row r="2134" spans="1:11" ht="22.8" customHeight="1" x14ac:dyDescent="0.3">
      <c r="A2134" s="5" t="s">
        <v>51</v>
      </c>
      <c r="B2134" s="5">
        <v>2022</v>
      </c>
      <c r="C2134" s="5" t="s">
        <v>41</v>
      </c>
      <c r="D2134" s="5" t="s">
        <v>64</v>
      </c>
      <c r="E2134" s="5" t="s">
        <v>66</v>
      </c>
      <c r="F2134" s="5" t="s">
        <v>67</v>
      </c>
      <c r="G2134" s="5" t="s">
        <v>63</v>
      </c>
      <c r="H2134" s="5" t="s">
        <v>56</v>
      </c>
      <c r="I2134" s="5" t="s">
        <v>80</v>
      </c>
      <c r="J2134" s="5">
        <v>235</v>
      </c>
      <c r="K2134" s="5">
        <v>336.05</v>
      </c>
    </row>
    <row r="2135" spans="1:11" ht="22.8" customHeight="1" x14ac:dyDescent="0.3">
      <c r="A2135" s="5" t="s">
        <v>58</v>
      </c>
      <c r="B2135" s="5">
        <v>2022</v>
      </c>
      <c r="C2135" s="5" t="s">
        <v>41</v>
      </c>
      <c r="D2135" s="5" t="s">
        <v>64</v>
      </c>
      <c r="E2135" s="5" t="s">
        <v>66</v>
      </c>
      <c r="F2135" s="5" t="s">
        <v>67</v>
      </c>
      <c r="G2135" s="5" t="s">
        <v>63</v>
      </c>
      <c r="H2135" s="5" t="s">
        <v>56</v>
      </c>
      <c r="I2135" s="5" t="s">
        <v>80</v>
      </c>
      <c r="J2135" s="5">
        <v>283</v>
      </c>
      <c r="K2135" s="5">
        <v>404.69</v>
      </c>
    </row>
    <row r="2136" spans="1:11" ht="22.8" customHeight="1" x14ac:dyDescent="0.3">
      <c r="A2136" s="5" t="s">
        <v>58</v>
      </c>
      <c r="B2136" s="5">
        <v>2022</v>
      </c>
      <c r="C2136" s="5" t="s">
        <v>41</v>
      </c>
      <c r="D2136" s="5" t="s">
        <v>64</v>
      </c>
      <c r="E2136" s="5" t="s">
        <v>66</v>
      </c>
      <c r="F2136" s="5" t="s">
        <v>67</v>
      </c>
      <c r="G2136" s="5" t="s">
        <v>63</v>
      </c>
      <c r="H2136" s="5" t="s">
        <v>56</v>
      </c>
      <c r="I2136" s="5" t="s">
        <v>80</v>
      </c>
      <c r="J2136" s="5">
        <v>796</v>
      </c>
      <c r="K2136" s="5">
        <v>1138.28</v>
      </c>
    </row>
    <row r="2137" spans="1:11" ht="22.8" customHeight="1" x14ac:dyDescent="0.3">
      <c r="A2137" s="5" t="s">
        <v>58</v>
      </c>
      <c r="B2137" s="5">
        <v>2022</v>
      </c>
      <c r="C2137" s="5" t="s">
        <v>41</v>
      </c>
      <c r="D2137" s="5" t="s">
        <v>64</v>
      </c>
      <c r="E2137" s="5" t="s">
        <v>66</v>
      </c>
      <c r="F2137" s="5" t="s">
        <v>67</v>
      </c>
      <c r="G2137" s="5" t="s">
        <v>63</v>
      </c>
      <c r="H2137" s="5" t="s">
        <v>56</v>
      </c>
      <c r="I2137" s="5" t="s">
        <v>80</v>
      </c>
      <c r="J2137" s="5">
        <v>883</v>
      </c>
      <c r="K2137" s="5">
        <v>1262.69</v>
      </c>
    </row>
    <row r="2138" spans="1:11" ht="22.8" customHeight="1" x14ac:dyDescent="0.3">
      <c r="A2138" s="5" t="s">
        <v>60</v>
      </c>
      <c r="B2138" s="5">
        <v>2022</v>
      </c>
      <c r="C2138" s="5" t="s">
        <v>30</v>
      </c>
      <c r="D2138" s="5" t="s">
        <v>64</v>
      </c>
      <c r="E2138" s="5" t="s">
        <v>66</v>
      </c>
      <c r="F2138" s="5" t="s">
        <v>67</v>
      </c>
      <c r="G2138" s="5" t="s">
        <v>63</v>
      </c>
      <c r="H2138" s="5" t="s">
        <v>56</v>
      </c>
      <c r="I2138" s="5" t="s">
        <v>80</v>
      </c>
      <c r="J2138" s="5">
        <v>290</v>
      </c>
      <c r="K2138" s="5">
        <v>414.7</v>
      </c>
    </row>
    <row r="2139" spans="1:11" ht="22.8" customHeight="1" x14ac:dyDescent="0.3">
      <c r="A2139" s="5" t="s">
        <v>51</v>
      </c>
      <c r="B2139" s="5">
        <v>2022</v>
      </c>
      <c r="C2139" s="5" t="s">
        <v>30</v>
      </c>
      <c r="D2139" s="5" t="s">
        <v>64</v>
      </c>
      <c r="E2139" s="5" t="s">
        <v>66</v>
      </c>
      <c r="F2139" s="5" t="s">
        <v>67</v>
      </c>
      <c r="G2139" s="5" t="s">
        <v>63</v>
      </c>
      <c r="H2139" s="5" t="s">
        <v>56</v>
      </c>
      <c r="I2139" s="5" t="s">
        <v>80</v>
      </c>
      <c r="J2139" s="5">
        <v>338</v>
      </c>
      <c r="K2139" s="5">
        <v>483.34000000000003</v>
      </c>
    </row>
    <row r="2140" spans="1:11" ht="22.8" customHeight="1" x14ac:dyDescent="0.3">
      <c r="A2140" s="5" t="s">
        <v>60</v>
      </c>
      <c r="B2140" s="5">
        <v>2022</v>
      </c>
      <c r="C2140" s="5" t="s">
        <v>30</v>
      </c>
      <c r="D2140" s="5" t="s">
        <v>64</v>
      </c>
      <c r="E2140" s="5" t="s">
        <v>66</v>
      </c>
      <c r="F2140" s="5" t="s">
        <v>67</v>
      </c>
      <c r="G2140" s="5" t="s">
        <v>63</v>
      </c>
      <c r="H2140" s="5" t="s">
        <v>56</v>
      </c>
      <c r="I2140" s="5" t="s">
        <v>80</v>
      </c>
      <c r="J2140" s="5">
        <v>334</v>
      </c>
      <c r="K2140" s="5">
        <v>477.62</v>
      </c>
    </row>
    <row r="2141" spans="1:11" ht="22.8" customHeight="1" x14ac:dyDescent="0.3">
      <c r="A2141" s="5" t="s">
        <v>58</v>
      </c>
      <c r="B2141" s="5">
        <v>2022</v>
      </c>
      <c r="C2141" s="5" t="s">
        <v>30</v>
      </c>
      <c r="D2141" s="5" t="s">
        <v>64</v>
      </c>
      <c r="E2141" s="5" t="s">
        <v>66</v>
      </c>
      <c r="F2141" s="5" t="s">
        <v>67</v>
      </c>
      <c r="G2141" s="5" t="s">
        <v>63</v>
      </c>
      <c r="H2141" s="5" t="s">
        <v>56</v>
      </c>
      <c r="I2141" s="5" t="s">
        <v>80</v>
      </c>
      <c r="J2141" s="5">
        <v>832</v>
      </c>
      <c r="K2141" s="5">
        <v>1189.76</v>
      </c>
    </row>
    <row r="2142" spans="1:11" ht="22.8" customHeight="1" x14ac:dyDescent="0.3">
      <c r="A2142" s="5" t="s">
        <v>58</v>
      </c>
      <c r="B2142" s="5">
        <v>2022</v>
      </c>
      <c r="C2142" s="5" t="s">
        <v>30</v>
      </c>
      <c r="D2142" s="5" t="s">
        <v>64</v>
      </c>
      <c r="E2142" s="5" t="s">
        <v>66</v>
      </c>
      <c r="F2142" s="5" t="s">
        <v>67</v>
      </c>
      <c r="G2142" s="5" t="s">
        <v>63</v>
      </c>
      <c r="H2142" s="5" t="s">
        <v>56</v>
      </c>
      <c r="I2142" s="5" t="s">
        <v>80</v>
      </c>
      <c r="J2142" s="5">
        <v>865</v>
      </c>
      <c r="K2142" s="5">
        <v>1236.95</v>
      </c>
    </row>
    <row r="2143" spans="1:11" ht="22.8" customHeight="1" x14ac:dyDescent="0.3">
      <c r="A2143" s="5" t="s">
        <v>58</v>
      </c>
      <c r="B2143" s="5">
        <v>2022</v>
      </c>
      <c r="C2143" s="5" t="s">
        <v>30</v>
      </c>
      <c r="D2143" s="5" t="s">
        <v>64</v>
      </c>
      <c r="E2143" s="5" t="s">
        <v>66</v>
      </c>
      <c r="F2143" s="5" t="s">
        <v>67</v>
      </c>
      <c r="G2143" s="5" t="s">
        <v>63</v>
      </c>
      <c r="H2143" s="5" t="s">
        <v>56</v>
      </c>
      <c r="I2143" s="5" t="s">
        <v>80</v>
      </c>
      <c r="J2143" s="5">
        <v>926</v>
      </c>
      <c r="K2143" s="5">
        <v>1324.18</v>
      </c>
    </row>
    <row r="2144" spans="1:11" ht="22.8" customHeight="1" x14ac:dyDescent="0.3">
      <c r="A2144" s="5" t="s">
        <v>51</v>
      </c>
      <c r="B2144" s="5">
        <v>2022</v>
      </c>
      <c r="C2144" s="5" t="s">
        <v>30</v>
      </c>
      <c r="D2144" s="5" t="s">
        <v>64</v>
      </c>
      <c r="E2144" s="5" t="s">
        <v>66</v>
      </c>
      <c r="F2144" s="5" t="s">
        <v>67</v>
      </c>
      <c r="G2144" s="5" t="s">
        <v>63</v>
      </c>
      <c r="H2144" s="5" t="s">
        <v>56</v>
      </c>
      <c r="I2144" s="5" t="s">
        <v>80</v>
      </c>
      <c r="J2144" s="5">
        <v>927</v>
      </c>
      <c r="K2144" s="5">
        <v>1325.6100000000001</v>
      </c>
    </row>
    <row r="2145" spans="1:11" ht="22.8" customHeight="1" x14ac:dyDescent="0.3">
      <c r="A2145" s="5" t="s">
        <v>60</v>
      </c>
      <c r="B2145" s="5">
        <v>2022</v>
      </c>
      <c r="C2145" s="5" t="s">
        <v>30</v>
      </c>
      <c r="D2145" s="5" t="s">
        <v>64</v>
      </c>
      <c r="E2145" s="5" t="s">
        <v>66</v>
      </c>
      <c r="F2145" s="5" t="s">
        <v>67</v>
      </c>
      <c r="G2145" s="5" t="s">
        <v>63</v>
      </c>
      <c r="H2145" s="5" t="s">
        <v>56</v>
      </c>
      <c r="I2145" s="5" t="s">
        <v>80</v>
      </c>
      <c r="J2145" s="5">
        <v>928</v>
      </c>
      <c r="K2145" s="5">
        <v>1327.04</v>
      </c>
    </row>
    <row r="2146" spans="1:11" ht="22.8" customHeight="1" x14ac:dyDescent="0.3">
      <c r="A2146" s="5" t="s">
        <v>58</v>
      </c>
      <c r="B2146" s="5">
        <v>2022</v>
      </c>
      <c r="C2146" s="5" t="s">
        <v>30</v>
      </c>
      <c r="D2146" s="5" t="s">
        <v>64</v>
      </c>
      <c r="E2146" s="5" t="s">
        <v>66</v>
      </c>
      <c r="F2146" s="5" t="s">
        <v>67</v>
      </c>
      <c r="G2146" s="5" t="s">
        <v>63</v>
      </c>
      <c r="H2146" s="5" t="s">
        <v>56</v>
      </c>
      <c r="I2146" s="5" t="s">
        <v>80</v>
      </c>
      <c r="J2146" s="5">
        <v>871</v>
      </c>
      <c r="K2146" s="5">
        <v>526.24</v>
      </c>
    </row>
    <row r="2147" spans="1:11" ht="22.8" customHeight="1" x14ac:dyDescent="0.3">
      <c r="A2147" s="5" t="s">
        <v>60</v>
      </c>
      <c r="B2147" s="5">
        <v>2022</v>
      </c>
      <c r="C2147" s="5" t="s">
        <v>30</v>
      </c>
      <c r="D2147" s="5" t="s">
        <v>64</v>
      </c>
      <c r="E2147" s="5" t="s">
        <v>66</v>
      </c>
      <c r="F2147" s="5" t="s">
        <v>67</v>
      </c>
      <c r="G2147" s="5" t="s">
        <v>63</v>
      </c>
      <c r="H2147" s="5" t="s">
        <v>56</v>
      </c>
      <c r="I2147" s="5" t="s">
        <v>80</v>
      </c>
      <c r="J2147" s="5">
        <v>213</v>
      </c>
      <c r="K2147" s="5">
        <v>304.59000000000003</v>
      </c>
    </row>
    <row r="2148" spans="1:11" ht="22.8" customHeight="1" x14ac:dyDescent="0.3">
      <c r="A2148" s="5" t="s">
        <v>58</v>
      </c>
      <c r="B2148" s="5">
        <v>2022</v>
      </c>
      <c r="C2148" s="5" t="s">
        <v>30</v>
      </c>
      <c r="D2148" s="5" t="s">
        <v>64</v>
      </c>
      <c r="E2148" s="5" t="s">
        <v>66</v>
      </c>
      <c r="F2148" s="5" t="s">
        <v>67</v>
      </c>
      <c r="G2148" s="5" t="s">
        <v>63</v>
      </c>
      <c r="H2148" s="5" t="s">
        <v>56</v>
      </c>
      <c r="I2148" s="5" t="s">
        <v>80</v>
      </c>
      <c r="J2148" s="5">
        <v>207</v>
      </c>
      <c r="K2148" s="5">
        <v>296.01</v>
      </c>
    </row>
    <row r="2149" spans="1:11" ht="22.8" customHeight="1" x14ac:dyDescent="0.3">
      <c r="A2149" s="5" t="s">
        <v>51</v>
      </c>
      <c r="B2149" s="5">
        <v>2022</v>
      </c>
      <c r="C2149" s="5" t="s">
        <v>30</v>
      </c>
      <c r="D2149" s="5" t="s">
        <v>64</v>
      </c>
      <c r="E2149" s="5" t="s">
        <v>66</v>
      </c>
      <c r="F2149" s="5" t="s">
        <v>67</v>
      </c>
      <c r="G2149" s="5" t="s">
        <v>63</v>
      </c>
      <c r="H2149" s="5" t="s">
        <v>56</v>
      </c>
      <c r="I2149" s="5" t="s">
        <v>80</v>
      </c>
      <c r="J2149" s="5">
        <v>289</v>
      </c>
      <c r="K2149" s="5">
        <v>413.27</v>
      </c>
    </row>
    <row r="2150" spans="1:11" ht="22.8" customHeight="1" x14ac:dyDescent="0.3">
      <c r="A2150" s="5" t="s">
        <v>58</v>
      </c>
      <c r="B2150" s="5">
        <v>2022</v>
      </c>
      <c r="C2150" s="5" t="s">
        <v>30</v>
      </c>
      <c r="D2150" s="5" t="s">
        <v>64</v>
      </c>
      <c r="E2150" s="5" t="s">
        <v>66</v>
      </c>
      <c r="F2150" s="5" t="s">
        <v>67</v>
      </c>
      <c r="G2150" s="5" t="s">
        <v>63</v>
      </c>
      <c r="H2150" s="5" t="s">
        <v>56</v>
      </c>
      <c r="I2150" s="5" t="s">
        <v>80</v>
      </c>
      <c r="J2150" s="5">
        <v>337</v>
      </c>
      <c r="K2150" s="5">
        <v>481.90999999999997</v>
      </c>
    </row>
    <row r="2151" spans="1:11" ht="22.8" customHeight="1" x14ac:dyDescent="0.3">
      <c r="A2151" s="5" t="s">
        <v>60</v>
      </c>
      <c r="B2151" s="5">
        <v>2022</v>
      </c>
      <c r="C2151" s="5" t="s">
        <v>30</v>
      </c>
      <c r="D2151" s="5" t="s">
        <v>64</v>
      </c>
      <c r="E2151" s="5" t="s">
        <v>66</v>
      </c>
      <c r="F2151" s="5" t="s">
        <v>67</v>
      </c>
      <c r="G2151" s="5" t="s">
        <v>63</v>
      </c>
      <c r="H2151" s="5" t="s">
        <v>56</v>
      </c>
      <c r="I2151" s="5" t="s">
        <v>80</v>
      </c>
      <c r="J2151" s="5">
        <v>841</v>
      </c>
      <c r="K2151" s="5">
        <v>1202.6300000000001</v>
      </c>
    </row>
    <row r="2152" spans="1:11" ht="22.8" customHeight="1" x14ac:dyDescent="0.3">
      <c r="A2152" s="5" t="s">
        <v>51</v>
      </c>
      <c r="B2152" s="5">
        <v>2022</v>
      </c>
      <c r="C2152" s="5" t="s">
        <v>30</v>
      </c>
      <c r="D2152" s="5" t="s">
        <v>64</v>
      </c>
      <c r="E2152" s="5" t="s">
        <v>66</v>
      </c>
      <c r="F2152" s="5" t="s">
        <v>67</v>
      </c>
      <c r="G2152" s="5" t="s">
        <v>63</v>
      </c>
      <c r="H2152" s="5" t="s">
        <v>56</v>
      </c>
      <c r="I2152" s="5" t="s">
        <v>80</v>
      </c>
      <c r="J2152" s="5">
        <v>874</v>
      </c>
      <c r="K2152" s="5">
        <v>1249.82</v>
      </c>
    </row>
    <row r="2153" spans="1:11" ht="22.8" customHeight="1" x14ac:dyDescent="0.3">
      <c r="A2153" s="5" t="s">
        <v>60</v>
      </c>
      <c r="B2153" s="5">
        <v>2022</v>
      </c>
      <c r="C2153" s="5" t="s">
        <v>9</v>
      </c>
      <c r="D2153" s="5" t="s">
        <v>64</v>
      </c>
      <c r="E2153" s="5" t="s">
        <v>66</v>
      </c>
      <c r="F2153" s="5" t="s">
        <v>67</v>
      </c>
      <c r="G2153" s="5" t="s">
        <v>63</v>
      </c>
      <c r="H2153" s="5" t="s">
        <v>56</v>
      </c>
      <c r="I2153" s="5" t="s">
        <v>80</v>
      </c>
      <c r="J2153" s="5">
        <v>296</v>
      </c>
      <c r="K2153" s="5">
        <v>423.28</v>
      </c>
    </row>
    <row r="2154" spans="1:11" ht="22.8" customHeight="1" x14ac:dyDescent="0.3">
      <c r="A2154" s="5" t="s">
        <v>62</v>
      </c>
      <c r="B2154" s="5">
        <v>2022</v>
      </c>
      <c r="C2154" s="5" t="s">
        <v>9</v>
      </c>
      <c r="D2154" s="5" t="s">
        <v>64</v>
      </c>
      <c r="E2154" s="5" t="s">
        <v>66</v>
      </c>
      <c r="F2154" s="5" t="s">
        <v>67</v>
      </c>
      <c r="G2154" s="5" t="s">
        <v>63</v>
      </c>
      <c r="H2154" s="5" t="s">
        <v>56</v>
      </c>
      <c r="I2154" s="5" t="s">
        <v>80</v>
      </c>
      <c r="J2154" s="5">
        <v>292</v>
      </c>
      <c r="K2154" s="5">
        <v>417.56</v>
      </c>
    </row>
    <row r="2155" spans="1:11" ht="22.8" customHeight="1" x14ac:dyDescent="0.3">
      <c r="A2155" s="5" t="s">
        <v>60</v>
      </c>
      <c r="B2155" s="5">
        <v>2022</v>
      </c>
      <c r="C2155" s="5" t="s">
        <v>9</v>
      </c>
      <c r="D2155" s="5" t="s">
        <v>64</v>
      </c>
      <c r="E2155" s="5" t="s">
        <v>66</v>
      </c>
      <c r="F2155" s="5" t="s">
        <v>67</v>
      </c>
      <c r="G2155" s="5" t="s">
        <v>63</v>
      </c>
      <c r="H2155" s="5" t="s">
        <v>56</v>
      </c>
      <c r="I2155" s="5" t="s">
        <v>80</v>
      </c>
      <c r="J2155" s="5">
        <v>340</v>
      </c>
      <c r="K2155" s="5">
        <v>486.2</v>
      </c>
    </row>
    <row r="2156" spans="1:11" ht="22.8" customHeight="1" x14ac:dyDescent="0.3">
      <c r="A2156" s="5" t="s">
        <v>51</v>
      </c>
      <c r="B2156" s="5">
        <v>2022</v>
      </c>
      <c r="C2156" s="5" t="s">
        <v>9</v>
      </c>
      <c r="D2156" s="5" t="s">
        <v>64</v>
      </c>
      <c r="E2156" s="5" t="s">
        <v>66</v>
      </c>
      <c r="F2156" s="5" t="s">
        <v>67</v>
      </c>
      <c r="G2156" s="5" t="s">
        <v>63</v>
      </c>
      <c r="H2156" s="5" t="s">
        <v>56</v>
      </c>
      <c r="I2156" s="5" t="s">
        <v>80</v>
      </c>
      <c r="J2156" s="5">
        <v>831</v>
      </c>
      <c r="K2156" s="5">
        <v>1188.33</v>
      </c>
    </row>
    <row r="2157" spans="1:11" ht="22.8" customHeight="1" x14ac:dyDescent="0.3">
      <c r="A2157" s="5" t="s">
        <v>58</v>
      </c>
      <c r="B2157" s="5">
        <v>2022</v>
      </c>
      <c r="C2157" s="5" t="s">
        <v>9</v>
      </c>
      <c r="D2157" s="5" t="s">
        <v>64</v>
      </c>
      <c r="E2157" s="5" t="s">
        <v>66</v>
      </c>
      <c r="F2157" s="5" t="s">
        <v>67</v>
      </c>
      <c r="G2157" s="5" t="s">
        <v>63</v>
      </c>
      <c r="H2157" s="5" t="s">
        <v>56</v>
      </c>
      <c r="I2157" s="5" t="s">
        <v>80</v>
      </c>
      <c r="J2157" s="5">
        <v>864</v>
      </c>
      <c r="K2157" s="5">
        <v>1235.52</v>
      </c>
    </row>
    <row r="2158" spans="1:11" ht="22.8" customHeight="1" x14ac:dyDescent="0.3">
      <c r="A2158" s="5" t="s">
        <v>58</v>
      </c>
      <c r="B2158" s="5">
        <v>2022</v>
      </c>
      <c r="C2158" s="5" t="s">
        <v>9</v>
      </c>
      <c r="D2158" s="5" t="s">
        <v>64</v>
      </c>
      <c r="E2158" s="5" t="s">
        <v>66</v>
      </c>
      <c r="F2158" s="5" t="s">
        <v>67</v>
      </c>
      <c r="G2158" s="5" t="s">
        <v>63</v>
      </c>
      <c r="H2158" s="5" t="s">
        <v>56</v>
      </c>
      <c r="I2158" s="5" t="s">
        <v>80</v>
      </c>
      <c r="J2158" s="5">
        <v>923</v>
      </c>
      <c r="K2158" s="5">
        <v>1319.8899999999999</v>
      </c>
    </row>
    <row r="2159" spans="1:11" ht="22.8" customHeight="1" x14ac:dyDescent="0.3">
      <c r="A2159" s="5" t="s">
        <v>51</v>
      </c>
      <c r="B2159" s="5">
        <v>2022</v>
      </c>
      <c r="C2159" s="5" t="s">
        <v>9</v>
      </c>
      <c r="D2159" s="5" t="s">
        <v>64</v>
      </c>
      <c r="E2159" s="5" t="s">
        <v>66</v>
      </c>
      <c r="F2159" s="5" t="s">
        <v>67</v>
      </c>
      <c r="G2159" s="5" t="s">
        <v>63</v>
      </c>
      <c r="H2159" s="5" t="s">
        <v>56</v>
      </c>
      <c r="I2159" s="5" t="s">
        <v>80</v>
      </c>
      <c r="J2159" s="5">
        <v>924</v>
      </c>
      <c r="K2159" s="5">
        <v>1321.32</v>
      </c>
    </row>
    <row r="2160" spans="1:11" ht="22.8" customHeight="1" x14ac:dyDescent="0.3">
      <c r="A2160" s="5" t="s">
        <v>60</v>
      </c>
      <c r="B2160" s="5">
        <v>2022</v>
      </c>
      <c r="C2160" s="5" t="s">
        <v>9</v>
      </c>
      <c r="D2160" s="5" t="s">
        <v>64</v>
      </c>
      <c r="E2160" s="5" t="s">
        <v>66</v>
      </c>
      <c r="F2160" s="5" t="s">
        <v>67</v>
      </c>
      <c r="G2160" s="5" t="s">
        <v>63</v>
      </c>
      <c r="H2160" s="5" t="s">
        <v>56</v>
      </c>
      <c r="I2160" s="5" t="s">
        <v>80</v>
      </c>
      <c r="J2160" s="5">
        <v>925</v>
      </c>
      <c r="K2160" s="5">
        <v>1322.75</v>
      </c>
    </row>
    <row r="2161" spans="1:11" ht="22.8" customHeight="1" x14ac:dyDescent="0.3">
      <c r="A2161" s="5" t="s">
        <v>58</v>
      </c>
      <c r="B2161" s="5">
        <v>2022</v>
      </c>
      <c r="C2161" s="5" t="s">
        <v>9</v>
      </c>
      <c r="D2161" s="5" t="s">
        <v>64</v>
      </c>
      <c r="E2161" s="5" t="s">
        <v>66</v>
      </c>
      <c r="F2161" s="5" t="s">
        <v>67</v>
      </c>
      <c r="G2161" s="5" t="s">
        <v>63</v>
      </c>
      <c r="H2161" s="5" t="s">
        <v>56</v>
      </c>
      <c r="I2161" s="5" t="s">
        <v>80</v>
      </c>
      <c r="J2161" s="5">
        <v>870</v>
      </c>
      <c r="K2161" s="5">
        <v>526.24</v>
      </c>
    </row>
    <row r="2162" spans="1:11" ht="22.8" customHeight="1" x14ac:dyDescent="0.3">
      <c r="A2162" s="5" t="s">
        <v>58</v>
      </c>
      <c r="B2162" s="5">
        <v>2022</v>
      </c>
      <c r="C2162" s="5" t="s">
        <v>9</v>
      </c>
      <c r="D2162" s="5" t="s">
        <v>64</v>
      </c>
      <c r="E2162" s="5" t="s">
        <v>66</v>
      </c>
      <c r="F2162" s="5" t="s">
        <v>67</v>
      </c>
      <c r="G2162" s="5" t="s">
        <v>63</v>
      </c>
      <c r="H2162" s="5" t="s">
        <v>56</v>
      </c>
      <c r="I2162" s="5" t="s">
        <v>80</v>
      </c>
      <c r="J2162" s="5">
        <v>339</v>
      </c>
      <c r="K2162" s="5">
        <v>484.77</v>
      </c>
    </row>
    <row r="2163" spans="1:11" ht="22.8" customHeight="1" x14ac:dyDescent="0.3">
      <c r="A2163" s="5" t="s">
        <v>60</v>
      </c>
      <c r="B2163" s="5">
        <v>2022</v>
      </c>
      <c r="C2163" s="5" t="s">
        <v>9</v>
      </c>
      <c r="D2163" s="5" t="s">
        <v>64</v>
      </c>
      <c r="E2163" s="5" t="s">
        <v>66</v>
      </c>
      <c r="F2163" s="5" t="s">
        <v>67</v>
      </c>
      <c r="G2163" s="5" t="s">
        <v>63</v>
      </c>
      <c r="H2163" s="5" t="s">
        <v>56</v>
      </c>
      <c r="I2163" s="5" t="s">
        <v>80</v>
      </c>
      <c r="J2163" s="5">
        <v>231</v>
      </c>
      <c r="K2163" s="5">
        <v>330.33</v>
      </c>
    </row>
    <row r="2164" spans="1:11" ht="22.8" customHeight="1" x14ac:dyDescent="0.3">
      <c r="A2164" s="5" t="s">
        <v>51</v>
      </c>
      <c r="B2164" s="5">
        <v>2022</v>
      </c>
      <c r="C2164" s="5" t="s">
        <v>9</v>
      </c>
      <c r="D2164" s="5" t="s">
        <v>64</v>
      </c>
      <c r="E2164" s="5" t="s">
        <v>66</v>
      </c>
      <c r="F2164" s="5" t="s">
        <v>67</v>
      </c>
      <c r="G2164" s="5" t="s">
        <v>63</v>
      </c>
      <c r="H2164" s="5" t="s">
        <v>56</v>
      </c>
      <c r="I2164" s="5" t="s">
        <v>80</v>
      </c>
      <c r="J2164" s="5">
        <v>225</v>
      </c>
      <c r="K2164" s="5">
        <v>321.75</v>
      </c>
    </row>
    <row r="2165" spans="1:11" ht="22.8" customHeight="1" x14ac:dyDescent="0.3">
      <c r="A2165" s="5" t="s">
        <v>62</v>
      </c>
      <c r="B2165" s="5">
        <v>2022</v>
      </c>
      <c r="C2165" s="5" t="s">
        <v>9</v>
      </c>
      <c r="D2165" s="5" t="s">
        <v>64</v>
      </c>
      <c r="E2165" s="5" t="s">
        <v>66</v>
      </c>
      <c r="F2165" s="5" t="s">
        <v>67</v>
      </c>
      <c r="G2165" s="5" t="s">
        <v>63</v>
      </c>
      <c r="H2165" s="5" t="s">
        <v>56</v>
      </c>
      <c r="I2165" s="5" t="s">
        <v>80</v>
      </c>
      <c r="J2165" s="5">
        <v>219</v>
      </c>
      <c r="K2165" s="5">
        <v>313.17</v>
      </c>
    </row>
    <row r="2166" spans="1:11" ht="22.8" customHeight="1" x14ac:dyDescent="0.3">
      <c r="A2166" s="5" t="s">
        <v>51</v>
      </c>
      <c r="B2166" s="5">
        <v>2022</v>
      </c>
      <c r="C2166" s="5" t="s">
        <v>9</v>
      </c>
      <c r="D2166" s="5" t="s">
        <v>64</v>
      </c>
      <c r="E2166" s="5" t="s">
        <v>66</v>
      </c>
      <c r="F2166" s="5" t="s">
        <v>67</v>
      </c>
      <c r="G2166" s="5" t="s">
        <v>63</v>
      </c>
      <c r="H2166" s="5" t="s">
        <v>56</v>
      </c>
      <c r="I2166" s="5" t="s">
        <v>80</v>
      </c>
      <c r="J2166" s="5">
        <v>295</v>
      </c>
      <c r="K2166" s="5">
        <v>421.85</v>
      </c>
    </row>
    <row r="2167" spans="1:11" ht="22.8" customHeight="1" x14ac:dyDescent="0.3">
      <c r="A2167" s="5" t="s">
        <v>58</v>
      </c>
      <c r="B2167" s="5">
        <v>2022</v>
      </c>
      <c r="C2167" s="5" t="s">
        <v>9</v>
      </c>
      <c r="D2167" s="5" t="s">
        <v>64</v>
      </c>
      <c r="E2167" s="5" t="s">
        <v>66</v>
      </c>
      <c r="F2167" s="5" t="s">
        <v>67</v>
      </c>
      <c r="G2167" s="5" t="s">
        <v>63</v>
      </c>
      <c r="H2167" s="5" t="s">
        <v>56</v>
      </c>
      <c r="I2167" s="5" t="s">
        <v>80</v>
      </c>
      <c r="J2167" s="5">
        <v>343</v>
      </c>
      <c r="K2167" s="5">
        <v>490.49</v>
      </c>
    </row>
    <row r="2168" spans="1:11" ht="22.8" customHeight="1" x14ac:dyDescent="0.3">
      <c r="A2168" s="5" t="s">
        <v>60</v>
      </c>
      <c r="B2168" s="5">
        <v>2022</v>
      </c>
      <c r="C2168" s="5" t="s">
        <v>9</v>
      </c>
      <c r="D2168" s="5" t="s">
        <v>64</v>
      </c>
      <c r="E2168" s="5" t="s">
        <v>66</v>
      </c>
      <c r="F2168" s="5" t="s">
        <v>67</v>
      </c>
      <c r="G2168" s="5" t="s">
        <v>63</v>
      </c>
      <c r="H2168" s="5" t="s">
        <v>56</v>
      </c>
      <c r="I2168" s="5" t="s">
        <v>80</v>
      </c>
      <c r="J2168" s="5">
        <v>840</v>
      </c>
      <c r="K2168" s="5">
        <v>1201.2</v>
      </c>
    </row>
    <row r="2169" spans="1:11" ht="22.8" customHeight="1" x14ac:dyDescent="0.3">
      <c r="A2169" s="5" t="s">
        <v>58</v>
      </c>
      <c r="B2169" s="5">
        <v>2022</v>
      </c>
      <c r="C2169" s="5" t="s">
        <v>9</v>
      </c>
      <c r="D2169" s="5" t="s">
        <v>64</v>
      </c>
      <c r="E2169" s="5" t="s">
        <v>66</v>
      </c>
      <c r="F2169" s="5" t="s">
        <v>67</v>
      </c>
      <c r="G2169" s="5" t="s">
        <v>63</v>
      </c>
      <c r="H2169" s="5" t="s">
        <v>65</v>
      </c>
      <c r="I2169" s="5" t="s">
        <v>80</v>
      </c>
      <c r="J2169" s="5">
        <v>873</v>
      </c>
      <c r="K2169" s="5">
        <v>1248.3899999999999</v>
      </c>
    </row>
    <row r="2170" spans="1:11" ht="22.8" customHeight="1" x14ac:dyDescent="0.3">
      <c r="A2170" s="5" t="s">
        <v>61</v>
      </c>
      <c r="B2170" s="5">
        <v>2022</v>
      </c>
      <c r="C2170" s="5" t="s">
        <v>36</v>
      </c>
      <c r="D2170" s="5" t="s">
        <v>64</v>
      </c>
      <c r="E2170" s="5" t="s">
        <v>66</v>
      </c>
      <c r="F2170" s="5" t="s">
        <v>67</v>
      </c>
      <c r="G2170" s="5" t="s">
        <v>63</v>
      </c>
      <c r="H2170" s="5" t="s">
        <v>65</v>
      </c>
      <c r="I2170" s="5" t="s">
        <v>80</v>
      </c>
      <c r="J2170" s="5">
        <v>338</v>
      </c>
      <c r="K2170" s="5">
        <v>483.34000000000003</v>
      </c>
    </row>
    <row r="2171" spans="1:11" ht="22.8" customHeight="1" x14ac:dyDescent="0.3">
      <c r="A2171" s="5" t="s">
        <v>51</v>
      </c>
      <c r="B2171" s="5">
        <v>2022</v>
      </c>
      <c r="C2171" s="5" t="s">
        <v>36</v>
      </c>
      <c r="D2171" s="5" t="s">
        <v>64</v>
      </c>
      <c r="E2171" s="5" t="s">
        <v>66</v>
      </c>
      <c r="F2171" s="5" t="s">
        <v>67</v>
      </c>
      <c r="G2171" s="5" t="s">
        <v>63</v>
      </c>
      <c r="H2171" s="5" t="s">
        <v>65</v>
      </c>
      <c r="I2171" s="5" t="s">
        <v>80</v>
      </c>
      <c r="J2171" s="5">
        <v>260</v>
      </c>
      <c r="K2171" s="5">
        <v>371.8</v>
      </c>
    </row>
    <row r="2172" spans="1:11" ht="22.8" customHeight="1" x14ac:dyDescent="0.3">
      <c r="A2172" s="5" t="s">
        <v>60</v>
      </c>
      <c r="B2172" s="5">
        <v>2022</v>
      </c>
      <c r="C2172" s="5" t="s">
        <v>36</v>
      </c>
      <c r="D2172" s="5" t="s">
        <v>64</v>
      </c>
      <c r="E2172" s="5" t="s">
        <v>66</v>
      </c>
      <c r="F2172" s="5" t="s">
        <v>67</v>
      </c>
      <c r="G2172" s="5" t="s">
        <v>63</v>
      </c>
      <c r="H2172" s="5" t="s">
        <v>65</v>
      </c>
      <c r="I2172" s="5" t="s">
        <v>80</v>
      </c>
      <c r="J2172" s="5">
        <v>308</v>
      </c>
      <c r="K2172" s="5">
        <v>440.44</v>
      </c>
    </row>
    <row r="2173" spans="1:11" ht="22.8" customHeight="1" x14ac:dyDescent="0.3">
      <c r="A2173" s="5" t="s">
        <v>62</v>
      </c>
      <c r="B2173" s="5">
        <v>2022</v>
      </c>
      <c r="C2173" s="5" t="s">
        <v>36</v>
      </c>
      <c r="D2173" s="5" t="s">
        <v>64</v>
      </c>
      <c r="E2173" s="5" t="s">
        <v>66</v>
      </c>
      <c r="F2173" s="5" t="s">
        <v>67</v>
      </c>
      <c r="G2173" s="5" t="s">
        <v>63</v>
      </c>
      <c r="H2173" s="5" t="s">
        <v>65</v>
      </c>
      <c r="I2173" s="5" t="s">
        <v>80</v>
      </c>
      <c r="J2173" s="5">
        <v>334</v>
      </c>
      <c r="K2173" s="5">
        <v>477.62</v>
      </c>
    </row>
    <row r="2174" spans="1:11" ht="22.8" customHeight="1" x14ac:dyDescent="0.3">
      <c r="A2174" s="5" t="s">
        <v>60</v>
      </c>
      <c r="B2174" s="5">
        <v>2022</v>
      </c>
      <c r="C2174" s="5" t="s">
        <v>36</v>
      </c>
      <c r="D2174" s="5" t="s">
        <v>64</v>
      </c>
      <c r="E2174" s="5" t="s">
        <v>66</v>
      </c>
      <c r="F2174" s="5" t="s">
        <v>67</v>
      </c>
      <c r="G2174" s="5" t="s">
        <v>63</v>
      </c>
      <c r="H2174" s="5" t="s">
        <v>65</v>
      </c>
      <c r="I2174" s="5" t="s">
        <v>80</v>
      </c>
      <c r="J2174" s="5">
        <v>262</v>
      </c>
      <c r="K2174" s="5">
        <v>374.65999999999997</v>
      </c>
    </row>
    <row r="2175" spans="1:11" ht="22.8" customHeight="1" x14ac:dyDescent="0.3">
      <c r="A2175" s="5" t="s">
        <v>58</v>
      </c>
      <c r="B2175" s="5">
        <v>2022</v>
      </c>
      <c r="C2175" s="5" t="s">
        <v>36</v>
      </c>
      <c r="D2175" s="5" t="s">
        <v>64</v>
      </c>
      <c r="E2175" s="5" t="s">
        <v>66</v>
      </c>
      <c r="F2175" s="5" t="s">
        <v>67</v>
      </c>
      <c r="G2175" s="5" t="s">
        <v>63</v>
      </c>
      <c r="H2175" s="5" t="s">
        <v>65</v>
      </c>
      <c r="I2175" s="5" t="s">
        <v>80</v>
      </c>
      <c r="J2175" s="5">
        <v>310</v>
      </c>
      <c r="K2175" s="5">
        <v>443.3</v>
      </c>
    </row>
    <row r="2176" spans="1:11" ht="22.8" customHeight="1" x14ac:dyDescent="0.3">
      <c r="A2176" s="5" t="s">
        <v>58</v>
      </c>
      <c r="B2176" s="5">
        <v>2022</v>
      </c>
      <c r="C2176" s="5" t="s">
        <v>36</v>
      </c>
      <c r="D2176" s="5" t="s">
        <v>64</v>
      </c>
      <c r="E2176" s="5" t="s">
        <v>66</v>
      </c>
      <c r="F2176" s="5" t="s">
        <v>67</v>
      </c>
      <c r="G2176" s="5" t="s">
        <v>63</v>
      </c>
      <c r="H2176" s="5" t="s">
        <v>65</v>
      </c>
      <c r="I2176" s="5" t="s">
        <v>80</v>
      </c>
      <c r="J2176" s="5">
        <v>783</v>
      </c>
      <c r="K2176" s="5">
        <v>1119.69</v>
      </c>
    </row>
    <row r="2177" spans="1:11" ht="22.8" customHeight="1" x14ac:dyDescent="0.3">
      <c r="A2177" s="5" t="s">
        <v>51</v>
      </c>
      <c r="B2177" s="5">
        <v>2022</v>
      </c>
      <c r="C2177" s="5" t="s">
        <v>36</v>
      </c>
      <c r="D2177" s="5" t="s">
        <v>64</v>
      </c>
      <c r="E2177" s="5" t="s">
        <v>66</v>
      </c>
      <c r="F2177" s="5" t="s">
        <v>67</v>
      </c>
      <c r="G2177" s="5" t="s">
        <v>63</v>
      </c>
      <c r="H2177" s="5" t="s">
        <v>65</v>
      </c>
      <c r="I2177" s="5" t="s">
        <v>80</v>
      </c>
      <c r="J2177" s="5">
        <v>836</v>
      </c>
      <c r="K2177" s="5">
        <v>1195.48</v>
      </c>
    </row>
    <row r="2178" spans="1:11" ht="22.8" customHeight="1" x14ac:dyDescent="0.3">
      <c r="A2178" s="5" t="s">
        <v>51</v>
      </c>
      <c r="B2178" s="5">
        <v>2022</v>
      </c>
      <c r="C2178" s="5" t="s">
        <v>36</v>
      </c>
      <c r="D2178" s="5" t="s">
        <v>64</v>
      </c>
      <c r="E2178" s="5" t="s">
        <v>66</v>
      </c>
      <c r="F2178" s="5" t="s">
        <v>67</v>
      </c>
      <c r="G2178" s="5" t="s">
        <v>63</v>
      </c>
      <c r="H2178" s="5" t="s">
        <v>65</v>
      </c>
      <c r="I2178" s="5" t="s">
        <v>80</v>
      </c>
      <c r="J2178" s="5">
        <v>939</v>
      </c>
      <c r="K2178" s="5">
        <v>1342.77</v>
      </c>
    </row>
    <row r="2179" spans="1:11" ht="22.8" customHeight="1" x14ac:dyDescent="0.3">
      <c r="A2179" s="5" t="s">
        <v>58</v>
      </c>
      <c r="B2179" s="5">
        <v>2022</v>
      </c>
      <c r="C2179" s="5" t="s">
        <v>36</v>
      </c>
      <c r="D2179" s="5" t="s">
        <v>64</v>
      </c>
      <c r="E2179" s="5" t="s">
        <v>66</v>
      </c>
      <c r="F2179" s="5" t="s">
        <v>67</v>
      </c>
      <c r="G2179" s="5" t="s">
        <v>63</v>
      </c>
      <c r="H2179" s="5" t="s">
        <v>65</v>
      </c>
      <c r="I2179" s="5" t="s">
        <v>80</v>
      </c>
      <c r="J2179" s="5">
        <v>940</v>
      </c>
      <c r="K2179" s="5">
        <v>1344.2</v>
      </c>
    </row>
    <row r="2180" spans="1:11" ht="22.8" customHeight="1" x14ac:dyDescent="0.3">
      <c r="A2180" s="5" t="s">
        <v>60</v>
      </c>
      <c r="B2180" s="5">
        <v>2022</v>
      </c>
      <c r="C2180" s="5" t="s">
        <v>36</v>
      </c>
      <c r="D2180" s="5" t="s">
        <v>64</v>
      </c>
      <c r="E2180" s="5" t="s">
        <v>66</v>
      </c>
      <c r="F2180" s="5" t="s">
        <v>67</v>
      </c>
      <c r="G2180" s="5" t="s">
        <v>63</v>
      </c>
      <c r="H2180" s="5" t="s">
        <v>65</v>
      </c>
      <c r="I2180" s="5" t="s">
        <v>80</v>
      </c>
      <c r="J2180" s="5">
        <v>941</v>
      </c>
      <c r="K2180" s="5">
        <v>1345.63</v>
      </c>
    </row>
    <row r="2181" spans="1:11" ht="22.8" customHeight="1" x14ac:dyDescent="0.3">
      <c r="A2181" s="5" t="s">
        <v>60</v>
      </c>
      <c r="B2181" s="5">
        <v>2022</v>
      </c>
      <c r="C2181" s="5" t="s">
        <v>36</v>
      </c>
      <c r="D2181" s="5" t="s">
        <v>64</v>
      </c>
      <c r="E2181" s="5" t="s">
        <v>66</v>
      </c>
      <c r="F2181" s="5" t="s">
        <v>67</v>
      </c>
      <c r="G2181" s="5" t="s">
        <v>63</v>
      </c>
      <c r="H2181" s="5" t="s">
        <v>65</v>
      </c>
      <c r="I2181" s="5" t="s">
        <v>80</v>
      </c>
      <c r="J2181" s="5">
        <v>876</v>
      </c>
      <c r="K2181" s="5">
        <v>526.24</v>
      </c>
    </row>
    <row r="2182" spans="1:11" ht="22.8" customHeight="1" x14ac:dyDescent="0.3">
      <c r="A2182" s="5" t="s">
        <v>58</v>
      </c>
      <c r="B2182" s="5">
        <v>2022</v>
      </c>
      <c r="C2182" s="5" t="s">
        <v>36</v>
      </c>
      <c r="D2182" s="5" t="s">
        <v>64</v>
      </c>
      <c r="E2182" s="5" t="s">
        <v>66</v>
      </c>
      <c r="F2182" s="5" t="s">
        <v>67</v>
      </c>
      <c r="G2182" s="5" t="s">
        <v>63</v>
      </c>
      <c r="H2182" s="5" t="s">
        <v>65</v>
      </c>
      <c r="I2182" s="5" t="s">
        <v>80</v>
      </c>
      <c r="J2182" s="5">
        <v>309</v>
      </c>
      <c r="K2182" s="5">
        <v>441.87</v>
      </c>
    </row>
    <row r="2183" spans="1:11" ht="22.8" customHeight="1" x14ac:dyDescent="0.3">
      <c r="A2183" s="5" t="s">
        <v>51</v>
      </c>
      <c r="B2183" s="5">
        <v>2022</v>
      </c>
      <c r="C2183" s="5" t="s">
        <v>36</v>
      </c>
      <c r="D2183" s="5" t="s">
        <v>64</v>
      </c>
      <c r="E2183" s="5" t="s">
        <v>66</v>
      </c>
      <c r="F2183" s="5" t="s">
        <v>67</v>
      </c>
      <c r="G2183" s="5" t="s">
        <v>63</v>
      </c>
      <c r="H2183" s="5" t="s">
        <v>65</v>
      </c>
      <c r="I2183" s="5" t="s">
        <v>80</v>
      </c>
      <c r="J2183" s="5">
        <v>135</v>
      </c>
      <c r="K2183" s="5">
        <v>193.05</v>
      </c>
    </row>
    <row r="2184" spans="1:11" ht="22.8" customHeight="1" x14ac:dyDescent="0.3">
      <c r="A2184" s="5" t="s">
        <v>60</v>
      </c>
      <c r="B2184" s="5">
        <v>2022</v>
      </c>
      <c r="C2184" s="5" t="s">
        <v>36</v>
      </c>
      <c r="D2184" s="5" t="s">
        <v>64</v>
      </c>
      <c r="E2184" s="5" t="s">
        <v>66</v>
      </c>
      <c r="F2184" s="5" t="s">
        <v>67</v>
      </c>
      <c r="G2184" s="5" t="s">
        <v>63</v>
      </c>
      <c r="H2184" s="5" t="s">
        <v>65</v>
      </c>
      <c r="I2184" s="5" t="s">
        <v>80</v>
      </c>
      <c r="J2184" s="5">
        <v>129</v>
      </c>
      <c r="K2184" s="5">
        <v>184.47</v>
      </c>
    </row>
    <row r="2185" spans="1:11" ht="22.8" customHeight="1" x14ac:dyDescent="0.3">
      <c r="A2185" s="5" t="s">
        <v>51</v>
      </c>
      <c r="B2185" s="5">
        <v>2022</v>
      </c>
      <c r="C2185" s="5" t="s">
        <v>36</v>
      </c>
      <c r="D2185" s="5" t="s">
        <v>64</v>
      </c>
      <c r="E2185" s="5" t="s">
        <v>66</v>
      </c>
      <c r="F2185" s="5" t="s">
        <v>67</v>
      </c>
      <c r="G2185" s="5" t="s">
        <v>63</v>
      </c>
      <c r="H2185" s="5" t="s">
        <v>65</v>
      </c>
      <c r="I2185" s="5" t="s">
        <v>80</v>
      </c>
      <c r="J2185" s="5">
        <v>369</v>
      </c>
      <c r="K2185" s="5">
        <v>527.66999999999996</v>
      </c>
    </row>
    <row r="2186" spans="1:11" ht="22.8" customHeight="1" x14ac:dyDescent="0.3">
      <c r="A2186" s="5" t="s">
        <v>58</v>
      </c>
      <c r="B2186" s="5">
        <v>2022</v>
      </c>
      <c r="C2186" s="5" t="s">
        <v>36</v>
      </c>
      <c r="D2186" s="5" t="s">
        <v>64</v>
      </c>
      <c r="E2186" s="5" t="s">
        <v>66</v>
      </c>
      <c r="F2186" s="5" t="s">
        <v>67</v>
      </c>
      <c r="G2186" s="5" t="s">
        <v>63</v>
      </c>
      <c r="H2186" s="5" t="s">
        <v>65</v>
      </c>
      <c r="I2186" s="5" t="s">
        <v>80</v>
      </c>
      <c r="J2186" s="5">
        <v>337</v>
      </c>
      <c r="K2186" s="5">
        <v>481.90999999999997</v>
      </c>
    </row>
    <row r="2187" spans="1:11" ht="22.8" customHeight="1" x14ac:dyDescent="0.3">
      <c r="A2187" s="5" t="s">
        <v>51</v>
      </c>
      <c r="B2187" s="5">
        <v>2022</v>
      </c>
      <c r="C2187" s="5" t="s">
        <v>36</v>
      </c>
      <c r="D2187" s="5" t="s">
        <v>64</v>
      </c>
      <c r="E2187" s="5" t="s">
        <v>66</v>
      </c>
      <c r="F2187" s="5" t="s">
        <v>67</v>
      </c>
      <c r="G2187" s="5" t="s">
        <v>63</v>
      </c>
      <c r="H2187" s="5" t="s">
        <v>65</v>
      </c>
      <c r="I2187" s="5" t="s">
        <v>80</v>
      </c>
      <c r="J2187" s="5">
        <v>265</v>
      </c>
      <c r="K2187" s="5">
        <v>378.95</v>
      </c>
    </row>
    <row r="2188" spans="1:11" ht="22.8" customHeight="1" x14ac:dyDescent="0.3">
      <c r="A2188" s="5" t="s">
        <v>62</v>
      </c>
      <c r="B2188" s="5">
        <v>2022</v>
      </c>
      <c r="C2188" s="5" t="s">
        <v>36</v>
      </c>
      <c r="D2188" s="5" t="s">
        <v>64</v>
      </c>
      <c r="E2188" s="5" t="s">
        <v>66</v>
      </c>
      <c r="F2188" s="5" t="s">
        <v>67</v>
      </c>
      <c r="G2188" s="5" t="s">
        <v>63</v>
      </c>
      <c r="H2188" s="5" t="s">
        <v>65</v>
      </c>
      <c r="I2188" s="5" t="s">
        <v>80</v>
      </c>
      <c r="J2188" s="5">
        <v>307</v>
      </c>
      <c r="K2188" s="5">
        <v>439.01</v>
      </c>
    </row>
    <row r="2189" spans="1:11" ht="22.8" customHeight="1" x14ac:dyDescent="0.3">
      <c r="A2189" s="5" t="s">
        <v>60</v>
      </c>
      <c r="B2189" s="5">
        <v>2022</v>
      </c>
      <c r="C2189" s="5" t="s">
        <v>36</v>
      </c>
      <c r="D2189" s="5" t="s">
        <v>64</v>
      </c>
      <c r="E2189" s="5" t="s">
        <v>66</v>
      </c>
      <c r="F2189" s="5" t="s">
        <v>67</v>
      </c>
      <c r="G2189" s="5" t="s">
        <v>63</v>
      </c>
      <c r="H2189" s="5" t="s">
        <v>65</v>
      </c>
      <c r="I2189" s="5" t="s">
        <v>80</v>
      </c>
      <c r="J2189" s="5">
        <v>792</v>
      </c>
      <c r="K2189" s="5">
        <v>1132.56</v>
      </c>
    </row>
    <row r="2190" spans="1:11" ht="22.8" customHeight="1" x14ac:dyDescent="0.3">
      <c r="A2190" s="5" t="s">
        <v>58</v>
      </c>
      <c r="B2190" s="5">
        <v>2022</v>
      </c>
      <c r="C2190" s="5" t="s">
        <v>36</v>
      </c>
      <c r="D2190" s="5" t="s">
        <v>64</v>
      </c>
      <c r="E2190" s="5" t="s">
        <v>66</v>
      </c>
      <c r="F2190" s="5" t="s">
        <v>67</v>
      </c>
      <c r="G2190" s="5" t="s">
        <v>63</v>
      </c>
      <c r="H2190" s="5" t="s">
        <v>65</v>
      </c>
      <c r="I2190" s="5" t="s">
        <v>80</v>
      </c>
      <c r="J2190" s="5">
        <v>845</v>
      </c>
      <c r="K2190" s="5">
        <v>1208.3499999999999</v>
      </c>
    </row>
    <row r="2191" spans="1:11" ht="22.8" customHeight="1" x14ac:dyDescent="0.3">
      <c r="A2191" s="5" t="s">
        <v>61</v>
      </c>
      <c r="B2191" s="5">
        <v>2022</v>
      </c>
      <c r="C2191" s="5" t="s">
        <v>36</v>
      </c>
      <c r="D2191" s="5" t="s">
        <v>64</v>
      </c>
      <c r="E2191" s="5" t="s">
        <v>66</v>
      </c>
      <c r="F2191" s="5" t="s">
        <v>67</v>
      </c>
      <c r="G2191" s="5" t="s">
        <v>63</v>
      </c>
      <c r="H2191" s="5" t="s">
        <v>65</v>
      </c>
      <c r="I2191" s="5" t="s">
        <v>80</v>
      </c>
      <c r="J2191" s="5">
        <v>878</v>
      </c>
      <c r="K2191" s="5">
        <v>1255.54</v>
      </c>
    </row>
    <row r="2192" spans="1:11" ht="22.8" customHeight="1" x14ac:dyDescent="0.3">
      <c r="A2192" s="5" t="s">
        <v>51</v>
      </c>
      <c r="B2192" s="5">
        <v>2022</v>
      </c>
      <c r="C2192" s="5" t="s">
        <v>35</v>
      </c>
      <c r="D2192" s="5" t="s">
        <v>64</v>
      </c>
      <c r="E2192" s="5" t="s">
        <v>66</v>
      </c>
      <c r="F2192" s="5" t="s">
        <v>67</v>
      </c>
      <c r="G2192" s="5" t="s">
        <v>63</v>
      </c>
      <c r="H2192" s="5" t="s">
        <v>65</v>
      </c>
      <c r="I2192" s="5" t="s">
        <v>80</v>
      </c>
      <c r="J2192" s="5">
        <v>266</v>
      </c>
      <c r="K2192" s="5">
        <v>380.38</v>
      </c>
    </row>
    <row r="2193" spans="1:11" ht="22.8" customHeight="1" x14ac:dyDescent="0.3">
      <c r="A2193" s="5" t="s">
        <v>61</v>
      </c>
      <c r="B2193" s="5">
        <v>2022</v>
      </c>
      <c r="C2193" s="5" t="s">
        <v>35</v>
      </c>
      <c r="D2193" s="5" t="s">
        <v>64</v>
      </c>
      <c r="E2193" s="5" t="s">
        <v>66</v>
      </c>
      <c r="F2193" s="5" t="s">
        <v>67</v>
      </c>
      <c r="G2193" s="5" t="s">
        <v>63</v>
      </c>
      <c r="H2193" s="5" t="s">
        <v>65</v>
      </c>
      <c r="I2193" s="5" t="s">
        <v>80</v>
      </c>
      <c r="J2193" s="5">
        <v>314</v>
      </c>
      <c r="K2193" s="5">
        <v>449.02</v>
      </c>
    </row>
    <row r="2194" spans="1:11" ht="22.8" customHeight="1" x14ac:dyDescent="0.3">
      <c r="A2194" s="5" t="s">
        <v>58</v>
      </c>
      <c r="B2194" s="5">
        <v>2022</v>
      </c>
      <c r="C2194" s="5" t="s">
        <v>35</v>
      </c>
      <c r="D2194" s="5" t="s">
        <v>64</v>
      </c>
      <c r="E2194" s="5" t="s">
        <v>66</v>
      </c>
      <c r="F2194" s="5" t="s">
        <v>67</v>
      </c>
      <c r="G2194" s="5" t="s">
        <v>63</v>
      </c>
      <c r="H2194" s="5" t="s">
        <v>65</v>
      </c>
      <c r="I2194" s="5" t="s">
        <v>80</v>
      </c>
      <c r="J2194" s="5">
        <v>268</v>
      </c>
      <c r="K2194" s="5">
        <v>383.24</v>
      </c>
    </row>
    <row r="2195" spans="1:11" ht="22.8" customHeight="1" x14ac:dyDescent="0.3">
      <c r="A2195" s="5" t="s">
        <v>51</v>
      </c>
      <c r="B2195" s="5">
        <v>2022</v>
      </c>
      <c r="C2195" s="5" t="s">
        <v>35</v>
      </c>
      <c r="D2195" s="5" t="s">
        <v>64</v>
      </c>
      <c r="E2195" s="5" t="s">
        <v>66</v>
      </c>
      <c r="F2195" s="5" t="s">
        <v>67</v>
      </c>
      <c r="G2195" s="5" t="s">
        <v>63</v>
      </c>
      <c r="H2195" s="5" t="s">
        <v>65</v>
      </c>
      <c r="I2195" s="5" t="s">
        <v>80</v>
      </c>
      <c r="J2195" s="5">
        <v>316</v>
      </c>
      <c r="K2195" s="5">
        <v>451.88</v>
      </c>
    </row>
    <row r="2196" spans="1:11" ht="22.8" customHeight="1" x14ac:dyDescent="0.3">
      <c r="A2196" s="5" t="s">
        <v>58</v>
      </c>
      <c r="B2196" s="5">
        <v>2022</v>
      </c>
      <c r="C2196" s="5" t="s">
        <v>35</v>
      </c>
      <c r="D2196" s="5" t="s">
        <v>64</v>
      </c>
      <c r="E2196" s="5" t="s">
        <v>66</v>
      </c>
      <c r="F2196" s="5" t="s">
        <v>67</v>
      </c>
      <c r="G2196" s="5" t="s">
        <v>63</v>
      </c>
      <c r="H2196" s="5" t="s">
        <v>65</v>
      </c>
      <c r="I2196" s="5" t="s">
        <v>80</v>
      </c>
      <c r="J2196" s="5">
        <v>835</v>
      </c>
      <c r="K2196" s="5">
        <v>1194.05</v>
      </c>
    </row>
    <row r="2197" spans="1:11" ht="22.8" customHeight="1" x14ac:dyDescent="0.3">
      <c r="A2197" s="5" t="s">
        <v>58</v>
      </c>
      <c r="B2197" s="5">
        <v>2022</v>
      </c>
      <c r="C2197" s="5" t="s">
        <v>35</v>
      </c>
      <c r="D2197" s="5" t="s">
        <v>64</v>
      </c>
      <c r="E2197" s="5" t="s">
        <v>66</v>
      </c>
      <c r="F2197" s="5" t="s">
        <v>67</v>
      </c>
      <c r="G2197" s="5" t="s">
        <v>63</v>
      </c>
      <c r="H2197" s="5" t="s">
        <v>65</v>
      </c>
      <c r="I2197" s="5" t="s">
        <v>80</v>
      </c>
      <c r="J2197" s="5">
        <v>869</v>
      </c>
      <c r="K2197" s="5">
        <v>1242.67</v>
      </c>
    </row>
    <row r="2198" spans="1:11" ht="22.8" customHeight="1" x14ac:dyDescent="0.3">
      <c r="A2198" s="5" t="s">
        <v>58</v>
      </c>
      <c r="B2198" s="5">
        <v>2022</v>
      </c>
      <c r="C2198" s="5" t="s">
        <v>35</v>
      </c>
      <c r="D2198" s="5" t="s">
        <v>64</v>
      </c>
      <c r="E2198" s="5" t="s">
        <v>66</v>
      </c>
      <c r="F2198" s="5" t="s">
        <v>67</v>
      </c>
      <c r="G2198" s="5" t="s">
        <v>63</v>
      </c>
      <c r="H2198" s="5" t="s">
        <v>65</v>
      </c>
      <c r="I2198" s="5" t="s">
        <v>80</v>
      </c>
      <c r="J2198" s="5">
        <v>937</v>
      </c>
      <c r="K2198" s="5">
        <v>1339.9099999999999</v>
      </c>
    </row>
    <row r="2199" spans="1:11" ht="22.8" customHeight="1" x14ac:dyDescent="0.3">
      <c r="A2199" s="5" t="s">
        <v>51</v>
      </c>
      <c r="B2199" s="5">
        <v>2022</v>
      </c>
      <c r="C2199" s="5" t="s">
        <v>35</v>
      </c>
      <c r="D2199" s="5" t="s">
        <v>64</v>
      </c>
      <c r="E2199" s="5" t="s">
        <v>66</v>
      </c>
      <c r="F2199" s="5" t="s">
        <v>67</v>
      </c>
      <c r="G2199" s="5" t="s">
        <v>63</v>
      </c>
      <c r="H2199" s="5" t="s">
        <v>65</v>
      </c>
      <c r="I2199" s="5" t="s">
        <v>80</v>
      </c>
      <c r="J2199" s="5">
        <v>938</v>
      </c>
      <c r="K2199" s="5">
        <v>1341.34</v>
      </c>
    </row>
    <row r="2200" spans="1:11" ht="22.8" customHeight="1" x14ac:dyDescent="0.3">
      <c r="A2200" s="5" t="s">
        <v>51</v>
      </c>
      <c r="B2200" s="5">
        <v>2022</v>
      </c>
      <c r="C2200" s="5" t="s">
        <v>35</v>
      </c>
      <c r="D2200" s="5" t="s">
        <v>64</v>
      </c>
      <c r="E2200" s="5" t="s">
        <v>66</v>
      </c>
      <c r="F2200" s="5" t="s">
        <v>67</v>
      </c>
      <c r="G2200" s="5" t="s">
        <v>63</v>
      </c>
      <c r="H2200" s="5" t="s">
        <v>65</v>
      </c>
      <c r="I2200" s="5" t="s">
        <v>80</v>
      </c>
      <c r="J2200" s="5">
        <v>875</v>
      </c>
      <c r="K2200" s="5">
        <v>526.24</v>
      </c>
    </row>
    <row r="2201" spans="1:11" ht="22.8" customHeight="1" x14ac:dyDescent="0.3">
      <c r="A2201" s="5" t="s">
        <v>61</v>
      </c>
      <c r="B2201" s="5">
        <v>2022</v>
      </c>
      <c r="C2201" s="5" t="s">
        <v>35</v>
      </c>
      <c r="D2201" s="5" t="s">
        <v>64</v>
      </c>
      <c r="E2201" s="5" t="s">
        <v>66</v>
      </c>
      <c r="F2201" s="5" t="s">
        <v>67</v>
      </c>
      <c r="G2201" s="5" t="s">
        <v>63</v>
      </c>
      <c r="H2201" s="5" t="s">
        <v>65</v>
      </c>
      <c r="I2201" s="5" t="s">
        <v>80</v>
      </c>
      <c r="J2201" s="5">
        <v>315</v>
      </c>
      <c r="K2201" s="5">
        <v>450.45</v>
      </c>
    </row>
    <row r="2202" spans="1:11" ht="22.8" customHeight="1" x14ac:dyDescent="0.3">
      <c r="A2202" s="5" t="s">
        <v>58</v>
      </c>
      <c r="B2202" s="5">
        <v>2022</v>
      </c>
      <c r="C2202" s="5" t="s">
        <v>35</v>
      </c>
      <c r="D2202" s="5" t="s">
        <v>64</v>
      </c>
      <c r="E2202" s="5" t="s">
        <v>66</v>
      </c>
      <c r="F2202" s="5" t="s">
        <v>67</v>
      </c>
      <c r="G2202" s="5" t="s">
        <v>63</v>
      </c>
      <c r="H2202" s="5" t="s">
        <v>65</v>
      </c>
      <c r="I2202" s="5" t="s">
        <v>80</v>
      </c>
      <c r="J2202" s="5">
        <v>153</v>
      </c>
      <c r="K2202" s="5">
        <v>218.79</v>
      </c>
    </row>
    <row r="2203" spans="1:11" ht="22.8" customHeight="1" x14ac:dyDescent="0.3">
      <c r="A2203" s="5" t="s">
        <v>58</v>
      </c>
      <c r="B2203" s="5">
        <v>2022</v>
      </c>
      <c r="C2203" s="5" t="s">
        <v>35</v>
      </c>
      <c r="D2203" s="5" t="s">
        <v>64</v>
      </c>
      <c r="E2203" s="5" t="s">
        <v>66</v>
      </c>
      <c r="F2203" s="5" t="s">
        <v>67</v>
      </c>
      <c r="G2203" s="5" t="s">
        <v>63</v>
      </c>
      <c r="H2203" s="5" t="s">
        <v>65</v>
      </c>
      <c r="I2203" s="5" t="s">
        <v>80</v>
      </c>
      <c r="J2203" s="5">
        <v>147</v>
      </c>
      <c r="K2203" s="5">
        <v>210.21</v>
      </c>
    </row>
    <row r="2204" spans="1:11" ht="22.8" customHeight="1" x14ac:dyDescent="0.3">
      <c r="A2204" s="5" t="s">
        <v>51</v>
      </c>
      <c r="B2204" s="5">
        <v>2022</v>
      </c>
      <c r="C2204" s="5" t="s">
        <v>35</v>
      </c>
      <c r="D2204" s="5" t="s">
        <v>64</v>
      </c>
      <c r="E2204" s="5" t="s">
        <v>66</v>
      </c>
      <c r="F2204" s="5" t="s">
        <v>67</v>
      </c>
      <c r="G2204" s="5" t="s">
        <v>63</v>
      </c>
      <c r="H2204" s="5" t="s">
        <v>65</v>
      </c>
      <c r="I2204" s="5" t="s">
        <v>80</v>
      </c>
      <c r="J2204" s="5">
        <v>141</v>
      </c>
      <c r="K2204" s="5">
        <v>201.63</v>
      </c>
    </row>
    <row r="2205" spans="1:11" ht="22.8" customHeight="1" x14ac:dyDescent="0.3">
      <c r="A2205" s="5" t="s">
        <v>60</v>
      </c>
      <c r="B2205" s="5">
        <v>2022</v>
      </c>
      <c r="C2205" s="5" t="s">
        <v>35</v>
      </c>
      <c r="D2205" s="5" t="s">
        <v>64</v>
      </c>
      <c r="E2205" s="5" t="s">
        <v>66</v>
      </c>
      <c r="F2205" s="5" t="s">
        <v>67</v>
      </c>
      <c r="G2205" s="5" t="s">
        <v>63</v>
      </c>
      <c r="H2205" s="5" t="s">
        <v>65</v>
      </c>
      <c r="I2205" s="5" t="s">
        <v>80</v>
      </c>
      <c r="J2205" s="5">
        <v>313</v>
      </c>
      <c r="K2205" s="5">
        <v>447.59000000000003</v>
      </c>
    </row>
    <row r="2206" spans="1:11" ht="22.8" customHeight="1" x14ac:dyDescent="0.3">
      <c r="A2206" s="5" t="s">
        <v>58</v>
      </c>
      <c r="B2206" s="5">
        <v>2022</v>
      </c>
      <c r="C2206" s="5" t="s">
        <v>35</v>
      </c>
      <c r="D2206" s="5" t="s">
        <v>64</v>
      </c>
      <c r="E2206" s="5" t="s">
        <v>66</v>
      </c>
      <c r="F2206" s="5" t="s">
        <v>67</v>
      </c>
      <c r="G2206" s="5" t="s">
        <v>63</v>
      </c>
      <c r="H2206" s="5" t="s">
        <v>65</v>
      </c>
      <c r="I2206" s="5" t="s">
        <v>80</v>
      </c>
      <c r="J2206" s="5">
        <v>844</v>
      </c>
      <c r="K2206" s="5">
        <v>1206.92</v>
      </c>
    </row>
    <row r="2207" spans="1:11" ht="22.8" customHeight="1" x14ac:dyDescent="0.3">
      <c r="A2207" s="5" t="s">
        <v>58</v>
      </c>
      <c r="B2207" s="5">
        <v>2022</v>
      </c>
      <c r="C2207" s="5" t="s">
        <v>35</v>
      </c>
      <c r="D2207" s="5" t="s">
        <v>64</v>
      </c>
      <c r="E2207" s="5" t="s">
        <v>66</v>
      </c>
      <c r="F2207" s="5" t="s">
        <v>67</v>
      </c>
      <c r="G2207" s="5" t="s">
        <v>63</v>
      </c>
      <c r="H2207" s="5" t="s">
        <v>65</v>
      </c>
      <c r="I2207" s="5" t="s">
        <v>80</v>
      </c>
      <c r="J2207" s="5">
        <v>877</v>
      </c>
      <c r="K2207" s="5">
        <v>1254.1100000000001</v>
      </c>
    </row>
    <row r="2208" spans="1:11" ht="22.8" customHeight="1" x14ac:dyDescent="0.3">
      <c r="A2208" s="5" t="s">
        <v>58</v>
      </c>
      <c r="B2208" s="5">
        <v>2022</v>
      </c>
      <c r="C2208" s="5" t="s">
        <v>31</v>
      </c>
      <c r="D2208" s="5" t="s">
        <v>64</v>
      </c>
      <c r="E2208" s="5" t="s">
        <v>66</v>
      </c>
      <c r="F2208" s="5" t="s">
        <v>67</v>
      </c>
      <c r="G2208" s="5" t="s">
        <v>63</v>
      </c>
      <c r="H2208" s="5" t="s">
        <v>65</v>
      </c>
      <c r="I2208" s="5" t="s">
        <v>80</v>
      </c>
      <c r="J2208" s="5">
        <v>284</v>
      </c>
      <c r="K2208" s="5">
        <v>406.12</v>
      </c>
    </row>
    <row r="2209" spans="1:11" ht="22.8" customHeight="1" x14ac:dyDescent="0.3">
      <c r="A2209" s="5" t="s">
        <v>60</v>
      </c>
      <c r="B2209" s="5">
        <v>2022</v>
      </c>
      <c r="C2209" s="5" t="s">
        <v>31</v>
      </c>
      <c r="D2209" s="5" t="s">
        <v>64</v>
      </c>
      <c r="E2209" s="5" t="s">
        <v>66</v>
      </c>
      <c r="F2209" s="5" t="s">
        <v>67</v>
      </c>
      <c r="G2209" s="5" t="s">
        <v>63</v>
      </c>
      <c r="H2209" s="5" t="s">
        <v>65</v>
      </c>
      <c r="I2209" s="5" t="s">
        <v>80</v>
      </c>
      <c r="J2209" s="5">
        <v>332</v>
      </c>
      <c r="K2209" s="5">
        <v>474.76</v>
      </c>
    </row>
    <row r="2210" spans="1:11" ht="22.8" customHeight="1" x14ac:dyDescent="0.3">
      <c r="A2210" s="5" t="s">
        <v>58</v>
      </c>
      <c r="B2210" s="5">
        <v>2022</v>
      </c>
      <c r="C2210" s="5" t="s">
        <v>31</v>
      </c>
      <c r="D2210" s="5" t="s">
        <v>64</v>
      </c>
      <c r="E2210" s="5" t="s">
        <v>66</v>
      </c>
      <c r="F2210" s="5" t="s">
        <v>67</v>
      </c>
      <c r="G2210" s="5" t="s">
        <v>63</v>
      </c>
      <c r="H2210" s="5" t="s">
        <v>65</v>
      </c>
      <c r="I2210" s="5" t="s">
        <v>80</v>
      </c>
      <c r="J2210" s="5">
        <v>286</v>
      </c>
      <c r="K2210" s="5">
        <v>408.98</v>
      </c>
    </row>
    <row r="2211" spans="1:11" ht="22.8" customHeight="1" x14ac:dyDescent="0.3">
      <c r="A2211" s="5" t="s">
        <v>51</v>
      </c>
      <c r="B2211" s="5">
        <v>2022</v>
      </c>
      <c r="C2211" s="5" t="s">
        <v>31</v>
      </c>
      <c r="D2211" s="5" t="s">
        <v>64</v>
      </c>
      <c r="E2211" s="5" t="s">
        <v>66</v>
      </c>
      <c r="F2211" s="5" t="s">
        <v>67</v>
      </c>
      <c r="G2211" s="5" t="s">
        <v>63</v>
      </c>
      <c r="H2211" s="5" t="s">
        <v>65</v>
      </c>
      <c r="I2211" s="5" t="s">
        <v>80</v>
      </c>
      <c r="J2211" s="5">
        <v>328</v>
      </c>
      <c r="K2211" s="5">
        <v>469.03999999999996</v>
      </c>
    </row>
    <row r="2212" spans="1:11" ht="22.8" customHeight="1" x14ac:dyDescent="0.3">
      <c r="A2212" s="5" t="s">
        <v>62</v>
      </c>
      <c r="B2212" s="5">
        <v>2022</v>
      </c>
      <c r="C2212" s="5" t="s">
        <v>31</v>
      </c>
      <c r="D2212" s="5" t="s">
        <v>64</v>
      </c>
      <c r="E2212" s="5" t="s">
        <v>66</v>
      </c>
      <c r="F2212" s="5" t="s">
        <v>67</v>
      </c>
      <c r="G2212" s="5" t="s">
        <v>63</v>
      </c>
      <c r="H2212" s="5" t="s">
        <v>65</v>
      </c>
      <c r="I2212" s="5" t="s">
        <v>80</v>
      </c>
      <c r="J2212" s="5">
        <v>833</v>
      </c>
      <c r="K2212" s="5">
        <v>1191.19</v>
      </c>
    </row>
    <row r="2213" spans="1:11" ht="22.8" customHeight="1" x14ac:dyDescent="0.3">
      <c r="A2213" s="5" t="s">
        <v>51</v>
      </c>
      <c r="B2213" s="5">
        <v>2022</v>
      </c>
      <c r="C2213" s="5" t="s">
        <v>31</v>
      </c>
      <c r="D2213" s="5" t="s">
        <v>64</v>
      </c>
      <c r="E2213" s="5" t="s">
        <v>66</v>
      </c>
      <c r="F2213" s="5" t="s">
        <v>67</v>
      </c>
      <c r="G2213" s="5" t="s">
        <v>63</v>
      </c>
      <c r="H2213" s="5" t="s">
        <v>65</v>
      </c>
      <c r="I2213" s="5" t="s">
        <v>80</v>
      </c>
      <c r="J2213" s="5">
        <v>866</v>
      </c>
      <c r="K2213" s="5">
        <v>1238.3800000000001</v>
      </c>
    </row>
    <row r="2214" spans="1:11" ht="22.8" customHeight="1" x14ac:dyDescent="0.3">
      <c r="A2214" s="5" t="s">
        <v>60</v>
      </c>
      <c r="B2214" s="5">
        <v>2022</v>
      </c>
      <c r="C2214" s="5" t="s">
        <v>31</v>
      </c>
      <c r="D2214" s="5" t="s">
        <v>64</v>
      </c>
      <c r="E2214" s="5" t="s">
        <v>66</v>
      </c>
      <c r="F2214" s="5" t="s">
        <v>67</v>
      </c>
      <c r="G2214" s="5" t="s">
        <v>63</v>
      </c>
      <c r="H2214" s="5" t="s">
        <v>65</v>
      </c>
      <c r="I2214" s="5" t="s">
        <v>80</v>
      </c>
      <c r="J2214" s="5">
        <v>929</v>
      </c>
      <c r="K2214" s="5">
        <v>1328.47</v>
      </c>
    </row>
    <row r="2215" spans="1:11" ht="22.8" customHeight="1" x14ac:dyDescent="0.3">
      <c r="A2215" s="5" t="s">
        <v>58</v>
      </c>
      <c r="B2215" s="5">
        <v>2022</v>
      </c>
      <c r="C2215" s="5" t="s">
        <v>31</v>
      </c>
      <c r="D2215" s="5" t="s">
        <v>64</v>
      </c>
      <c r="E2215" s="5" t="s">
        <v>66</v>
      </c>
      <c r="F2215" s="5" t="s">
        <v>67</v>
      </c>
      <c r="G2215" s="5" t="s">
        <v>63</v>
      </c>
      <c r="H2215" s="5" t="s">
        <v>65</v>
      </c>
      <c r="I2215" s="5" t="s">
        <v>80</v>
      </c>
      <c r="J2215" s="5">
        <v>930</v>
      </c>
      <c r="K2215" s="5">
        <v>1329.9</v>
      </c>
    </row>
    <row r="2216" spans="1:11" ht="22.8" customHeight="1" x14ac:dyDescent="0.3">
      <c r="A2216" s="5" t="s">
        <v>60</v>
      </c>
      <c r="B2216" s="5">
        <v>2022</v>
      </c>
      <c r="C2216" s="5" t="s">
        <v>31</v>
      </c>
      <c r="D2216" s="5" t="s">
        <v>64</v>
      </c>
      <c r="E2216" s="5" t="s">
        <v>66</v>
      </c>
      <c r="F2216" s="5" t="s">
        <v>67</v>
      </c>
      <c r="G2216" s="5" t="s">
        <v>63</v>
      </c>
      <c r="H2216" s="5" t="s">
        <v>65</v>
      </c>
      <c r="I2216" s="5" t="s">
        <v>80</v>
      </c>
      <c r="J2216" s="5">
        <v>872</v>
      </c>
      <c r="K2216" s="5">
        <v>526.24</v>
      </c>
    </row>
    <row r="2217" spans="1:11" ht="22.8" customHeight="1" x14ac:dyDescent="0.3">
      <c r="A2217" s="5" t="s">
        <v>51</v>
      </c>
      <c r="B2217" s="5">
        <v>2022</v>
      </c>
      <c r="C2217" s="5" t="s">
        <v>31</v>
      </c>
      <c r="D2217" s="5" t="s">
        <v>64</v>
      </c>
      <c r="E2217" s="5" t="s">
        <v>66</v>
      </c>
      <c r="F2217" s="5" t="s">
        <v>67</v>
      </c>
      <c r="G2217" s="5" t="s">
        <v>63</v>
      </c>
      <c r="H2217" s="5" t="s">
        <v>65</v>
      </c>
      <c r="I2217" s="5" t="s">
        <v>80</v>
      </c>
      <c r="J2217" s="5">
        <v>333</v>
      </c>
      <c r="K2217" s="5">
        <v>476.19</v>
      </c>
    </row>
    <row r="2218" spans="1:11" ht="22.8" customHeight="1" x14ac:dyDescent="0.3">
      <c r="A2218" s="5" t="s">
        <v>58</v>
      </c>
      <c r="B2218" s="5">
        <v>2022</v>
      </c>
      <c r="C2218" s="5" t="s">
        <v>31</v>
      </c>
      <c r="D2218" s="5" t="s">
        <v>64</v>
      </c>
      <c r="E2218" s="5" t="s">
        <v>66</v>
      </c>
      <c r="F2218" s="5" t="s">
        <v>67</v>
      </c>
      <c r="G2218" s="5" t="s">
        <v>63</v>
      </c>
      <c r="H2218" s="5" t="s">
        <v>65</v>
      </c>
      <c r="I2218" s="5" t="s">
        <v>80</v>
      </c>
      <c r="J2218" s="5">
        <v>201</v>
      </c>
      <c r="K2218" s="5">
        <v>287.43</v>
      </c>
    </row>
    <row r="2219" spans="1:11" ht="22.8" customHeight="1" x14ac:dyDescent="0.3">
      <c r="A2219" s="5" t="s">
        <v>58</v>
      </c>
      <c r="B2219" s="5">
        <v>2022</v>
      </c>
      <c r="C2219" s="5" t="s">
        <v>31</v>
      </c>
      <c r="D2219" s="5" t="s">
        <v>64</v>
      </c>
      <c r="E2219" s="5" t="s">
        <v>66</v>
      </c>
      <c r="F2219" s="5" t="s">
        <v>67</v>
      </c>
      <c r="G2219" s="5" t="s">
        <v>63</v>
      </c>
      <c r="H2219" s="5" t="s">
        <v>65</v>
      </c>
      <c r="I2219" s="5" t="s">
        <v>80</v>
      </c>
      <c r="J2219" s="5">
        <v>195</v>
      </c>
      <c r="K2219" s="5">
        <v>278.85000000000002</v>
      </c>
    </row>
    <row r="2220" spans="1:11" ht="22.8" customHeight="1" x14ac:dyDescent="0.3">
      <c r="A2220" s="5" t="s">
        <v>62</v>
      </c>
      <c r="B2220" s="5">
        <v>2022</v>
      </c>
      <c r="C2220" s="5" t="s">
        <v>31</v>
      </c>
      <c r="D2220" s="5" t="s">
        <v>64</v>
      </c>
      <c r="E2220" s="5" t="s">
        <v>66</v>
      </c>
      <c r="F2220" s="5" t="s">
        <v>67</v>
      </c>
      <c r="G2220" s="5" t="s">
        <v>63</v>
      </c>
      <c r="H2220" s="5" t="s">
        <v>65</v>
      </c>
      <c r="I2220" s="5" t="s">
        <v>80</v>
      </c>
      <c r="J2220" s="5">
        <v>189</v>
      </c>
      <c r="K2220" s="5">
        <v>270.27</v>
      </c>
    </row>
    <row r="2221" spans="1:11" ht="22.8" customHeight="1" x14ac:dyDescent="0.3">
      <c r="A2221" s="5" t="s">
        <v>58</v>
      </c>
      <c r="B2221" s="5">
        <v>2022</v>
      </c>
      <c r="C2221" s="5" t="s">
        <v>31</v>
      </c>
      <c r="D2221" s="5" t="s">
        <v>64</v>
      </c>
      <c r="E2221" s="5" t="s">
        <v>66</v>
      </c>
      <c r="F2221" s="5" t="s">
        <v>67</v>
      </c>
      <c r="G2221" s="5" t="s">
        <v>63</v>
      </c>
      <c r="H2221" s="5" t="s">
        <v>65</v>
      </c>
      <c r="I2221" s="5" t="s">
        <v>80</v>
      </c>
      <c r="J2221" s="5">
        <v>283</v>
      </c>
      <c r="K2221" s="5">
        <v>404.69</v>
      </c>
    </row>
    <row r="2222" spans="1:11" ht="22.8" customHeight="1" x14ac:dyDescent="0.3">
      <c r="A2222" s="5" t="s">
        <v>58</v>
      </c>
      <c r="B2222" s="5">
        <v>2022</v>
      </c>
      <c r="C2222" s="5" t="s">
        <v>31</v>
      </c>
      <c r="D2222" s="5" t="s">
        <v>64</v>
      </c>
      <c r="E2222" s="5" t="s">
        <v>66</v>
      </c>
      <c r="F2222" s="5" t="s">
        <v>67</v>
      </c>
      <c r="G2222" s="5" t="s">
        <v>63</v>
      </c>
      <c r="H2222" s="5" t="s">
        <v>65</v>
      </c>
      <c r="I2222" s="5" t="s">
        <v>80</v>
      </c>
      <c r="J2222" s="5">
        <v>331</v>
      </c>
      <c r="K2222" s="5">
        <v>473.33</v>
      </c>
    </row>
    <row r="2223" spans="1:11" ht="22.8" customHeight="1" x14ac:dyDescent="0.3">
      <c r="A2223" s="5" t="s">
        <v>58</v>
      </c>
      <c r="B2223" s="5">
        <v>2022</v>
      </c>
      <c r="C2223" s="5" t="s">
        <v>31</v>
      </c>
      <c r="D2223" s="5" t="s">
        <v>64</v>
      </c>
      <c r="E2223" s="5" t="s">
        <v>66</v>
      </c>
      <c r="F2223" s="5" t="s">
        <v>67</v>
      </c>
      <c r="G2223" s="5" t="s">
        <v>63</v>
      </c>
      <c r="H2223" s="5" t="s">
        <v>65</v>
      </c>
      <c r="I2223" s="5" t="s">
        <v>80</v>
      </c>
      <c r="J2223" s="5">
        <v>875</v>
      </c>
      <c r="K2223" s="5">
        <v>1251.25</v>
      </c>
    </row>
    <row r="2224" spans="1:11" ht="22.8" customHeight="1" x14ac:dyDescent="0.3">
      <c r="A2224" s="5" t="s">
        <v>51</v>
      </c>
      <c r="B2224" s="5">
        <v>2022</v>
      </c>
      <c r="C2224" s="5" t="s">
        <v>34</v>
      </c>
      <c r="D2224" s="5" t="s">
        <v>64</v>
      </c>
      <c r="E2224" s="5" t="s">
        <v>66</v>
      </c>
      <c r="F2224" s="5" t="s">
        <v>67</v>
      </c>
      <c r="G2224" s="5" t="s">
        <v>63</v>
      </c>
      <c r="H2224" s="5" t="s">
        <v>65</v>
      </c>
      <c r="I2224" s="5" t="s">
        <v>80</v>
      </c>
      <c r="J2224" s="5">
        <v>272</v>
      </c>
      <c r="K2224" s="5">
        <v>388.96</v>
      </c>
    </row>
    <row r="2225" spans="1:11" ht="22.8" customHeight="1" x14ac:dyDescent="0.3">
      <c r="A2225" s="5" t="s">
        <v>51</v>
      </c>
      <c r="B2225" s="5">
        <v>2022</v>
      </c>
      <c r="C2225" s="5" t="s">
        <v>34</v>
      </c>
      <c r="D2225" s="5" t="s">
        <v>64</v>
      </c>
      <c r="E2225" s="5" t="s">
        <v>66</v>
      </c>
      <c r="F2225" s="5" t="s">
        <v>67</v>
      </c>
      <c r="G2225" s="5" t="s">
        <v>63</v>
      </c>
      <c r="H2225" s="5" t="s">
        <v>65</v>
      </c>
      <c r="I2225" s="5" t="s">
        <v>80</v>
      </c>
      <c r="J2225" s="5">
        <v>320</v>
      </c>
      <c r="K2225" s="5">
        <v>457.6</v>
      </c>
    </row>
    <row r="2226" spans="1:11" ht="22.8" customHeight="1" x14ac:dyDescent="0.3">
      <c r="A2226" s="5" t="s">
        <v>51</v>
      </c>
      <c r="B2226" s="5">
        <v>2022</v>
      </c>
      <c r="C2226" s="5" t="s">
        <v>34</v>
      </c>
      <c r="D2226" s="5" t="s">
        <v>64</v>
      </c>
      <c r="E2226" s="5" t="s">
        <v>66</v>
      </c>
      <c r="F2226" s="5" t="s">
        <v>67</v>
      </c>
      <c r="G2226" s="5" t="s">
        <v>63</v>
      </c>
      <c r="H2226" s="5" t="s">
        <v>65</v>
      </c>
      <c r="I2226" s="5" t="s">
        <v>80</v>
      </c>
      <c r="J2226" s="5">
        <v>274</v>
      </c>
      <c r="K2226" s="5">
        <v>391.82</v>
      </c>
    </row>
    <row r="2227" spans="1:11" ht="22.8" customHeight="1" x14ac:dyDescent="0.3">
      <c r="A2227" s="5" t="s">
        <v>51</v>
      </c>
      <c r="B2227" s="5">
        <v>2022</v>
      </c>
      <c r="C2227" s="5" t="s">
        <v>34</v>
      </c>
      <c r="D2227" s="5" t="s">
        <v>64</v>
      </c>
      <c r="E2227" s="5" t="s">
        <v>66</v>
      </c>
      <c r="F2227" s="5" t="s">
        <v>67</v>
      </c>
      <c r="G2227" s="5" t="s">
        <v>63</v>
      </c>
      <c r="H2227" s="5" t="s">
        <v>65</v>
      </c>
      <c r="I2227" s="5" t="s">
        <v>80</v>
      </c>
      <c r="J2227" s="5">
        <v>322</v>
      </c>
      <c r="K2227" s="5">
        <v>460.46000000000004</v>
      </c>
    </row>
    <row r="2228" spans="1:11" ht="22.8" customHeight="1" x14ac:dyDescent="0.3">
      <c r="A2228" s="5" t="s">
        <v>51</v>
      </c>
      <c r="B2228" s="5">
        <v>2022</v>
      </c>
      <c r="C2228" s="5" t="s">
        <v>34</v>
      </c>
      <c r="D2228" s="5" t="s">
        <v>64</v>
      </c>
      <c r="E2228" s="5" t="s">
        <v>66</v>
      </c>
      <c r="F2228" s="5" t="s">
        <v>67</v>
      </c>
      <c r="G2228" s="5" t="s">
        <v>63</v>
      </c>
      <c r="H2228" s="5" t="s">
        <v>65</v>
      </c>
      <c r="I2228" s="5" t="s">
        <v>80</v>
      </c>
      <c r="J2228" s="5">
        <v>868</v>
      </c>
      <c r="K2228" s="5">
        <v>1241.24</v>
      </c>
    </row>
    <row r="2229" spans="1:11" ht="22.8" customHeight="1" x14ac:dyDescent="0.3">
      <c r="A2229" s="5" t="s">
        <v>51</v>
      </c>
      <c r="B2229" s="5">
        <v>2022</v>
      </c>
      <c r="C2229" s="5" t="s">
        <v>34</v>
      </c>
      <c r="D2229" s="5" t="s">
        <v>64</v>
      </c>
      <c r="E2229" s="5" t="s">
        <v>66</v>
      </c>
      <c r="F2229" s="5" t="s">
        <v>67</v>
      </c>
      <c r="G2229" s="5" t="s">
        <v>63</v>
      </c>
      <c r="H2229" s="5" t="s">
        <v>65</v>
      </c>
      <c r="I2229" s="5" t="s">
        <v>80</v>
      </c>
      <c r="J2229" s="5">
        <v>934</v>
      </c>
      <c r="K2229" s="5">
        <v>1335.62</v>
      </c>
    </row>
    <row r="2230" spans="1:11" ht="22.8" customHeight="1" x14ac:dyDescent="0.3">
      <c r="A2230" s="5" t="s">
        <v>61</v>
      </c>
      <c r="B2230" s="5">
        <v>2022</v>
      </c>
      <c r="C2230" s="5" t="s">
        <v>34</v>
      </c>
      <c r="D2230" s="5" t="s">
        <v>64</v>
      </c>
      <c r="E2230" s="5" t="s">
        <v>66</v>
      </c>
      <c r="F2230" s="5" t="s">
        <v>67</v>
      </c>
      <c r="G2230" s="5" t="s">
        <v>63</v>
      </c>
      <c r="H2230" s="5" t="s">
        <v>65</v>
      </c>
      <c r="I2230" s="5" t="s">
        <v>80</v>
      </c>
      <c r="J2230" s="5">
        <v>935</v>
      </c>
      <c r="K2230" s="5">
        <v>1337.05</v>
      </c>
    </row>
    <row r="2231" spans="1:11" ht="22.8" customHeight="1" x14ac:dyDescent="0.3">
      <c r="A2231" s="5" t="s">
        <v>58</v>
      </c>
      <c r="B2231" s="5">
        <v>2022</v>
      </c>
      <c r="C2231" s="5" t="s">
        <v>34</v>
      </c>
      <c r="D2231" s="5" t="s">
        <v>64</v>
      </c>
      <c r="E2231" s="5" t="s">
        <v>66</v>
      </c>
      <c r="F2231" s="5" t="s">
        <v>67</v>
      </c>
      <c r="G2231" s="5" t="s">
        <v>63</v>
      </c>
      <c r="H2231" s="5" t="s">
        <v>65</v>
      </c>
      <c r="I2231" s="5" t="s">
        <v>80</v>
      </c>
      <c r="J2231" s="5">
        <v>936</v>
      </c>
      <c r="K2231" s="5">
        <v>1338.48</v>
      </c>
    </row>
    <row r="2232" spans="1:11" ht="22.8" customHeight="1" x14ac:dyDescent="0.3">
      <c r="A2232" s="5" t="s">
        <v>61</v>
      </c>
      <c r="B2232" s="5">
        <v>2022</v>
      </c>
      <c r="C2232" s="5" t="s">
        <v>34</v>
      </c>
      <c r="D2232" s="5" t="s">
        <v>64</v>
      </c>
      <c r="E2232" s="5" t="s">
        <v>66</v>
      </c>
      <c r="F2232" s="5" t="s">
        <v>67</v>
      </c>
      <c r="G2232" s="5" t="s">
        <v>63</v>
      </c>
      <c r="H2232" s="5" t="s">
        <v>65</v>
      </c>
      <c r="I2232" s="5" t="s">
        <v>80</v>
      </c>
      <c r="J2232" s="5">
        <v>874</v>
      </c>
      <c r="K2232" s="5">
        <v>526.24</v>
      </c>
    </row>
    <row r="2233" spans="1:11" ht="22.8" customHeight="1" x14ac:dyDescent="0.3">
      <c r="A2233" s="5" t="s">
        <v>58</v>
      </c>
      <c r="B2233" s="5">
        <v>2022</v>
      </c>
      <c r="C2233" s="5" t="s">
        <v>34</v>
      </c>
      <c r="D2233" s="5" t="s">
        <v>64</v>
      </c>
      <c r="E2233" s="5" t="s">
        <v>66</v>
      </c>
      <c r="F2233" s="5" t="s">
        <v>67</v>
      </c>
      <c r="G2233" s="5" t="s">
        <v>63</v>
      </c>
      <c r="H2233" s="5" t="s">
        <v>65</v>
      </c>
      <c r="I2233" s="5" t="s">
        <v>80</v>
      </c>
      <c r="J2233" s="5">
        <v>321</v>
      </c>
      <c r="K2233" s="5">
        <v>459.03</v>
      </c>
    </row>
    <row r="2234" spans="1:11" ht="22.8" customHeight="1" x14ac:dyDescent="0.3">
      <c r="A2234" s="5" t="s">
        <v>51</v>
      </c>
      <c r="B2234" s="5">
        <v>2022</v>
      </c>
      <c r="C2234" s="5" t="s">
        <v>34</v>
      </c>
      <c r="D2234" s="5" t="s">
        <v>64</v>
      </c>
      <c r="E2234" s="5" t="s">
        <v>66</v>
      </c>
      <c r="F2234" s="5" t="s">
        <v>67</v>
      </c>
      <c r="G2234" s="5" t="s">
        <v>63</v>
      </c>
      <c r="H2234" s="5" t="s">
        <v>65</v>
      </c>
      <c r="I2234" s="5" t="s">
        <v>80</v>
      </c>
      <c r="J2234" s="5">
        <v>165</v>
      </c>
      <c r="K2234" s="5">
        <v>235.95</v>
      </c>
    </row>
    <row r="2235" spans="1:11" ht="22.8" customHeight="1" x14ac:dyDescent="0.3">
      <c r="A2235" s="5" t="s">
        <v>51</v>
      </c>
      <c r="B2235" s="5">
        <v>2022</v>
      </c>
      <c r="C2235" s="5" t="s">
        <v>34</v>
      </c>
      <c r="D2235" s="5" t="s">
        <v>64</v>
      </c>
      <c r="E2235" s="5" t="s">
        <v>66</v>
      </c>
      <c r="F2235" s="5" t="s">
        <v>67</v>
      </c>
      <c r="G2235" s="5" t="s">
        <v>63</v>
      </c>
      <c r="H2235" s="5" t="s">
        <v>65</v>
      </c>
      <c r="I2235" s="5" t="s">
        <v>80</v>
      </c>
      <c r="J2235" s="5">
        <v>159</v>
      </c>
      <c r="K2235" s="5">
        <v>227.37</v>
      </c>
    </row>
    <row r="2236" spans="1:11" ht="22.8" customHeight="1" x14ac:dyDescent="0.3">
      <c r="A2236" s="5" t="s">
        <v>58</v>
      </c>
      <c r="B2236" s="5">
        <v>2022</v>
      </c>
      <c r="C2236" s="5" t="s">
        <v>34</v>
      </c>
      <c r="D2236" s="5" t="s">
        <v>64</v>
      </c>
      <c r="E2236" s="5" t="s">
        <v>66</v>
      </c>
      <c r="F2236" s="5" t="s">
        <v>67</v>
      </c>
      <c r="G2236" s="5" t="s">
        <v>63</v>
      </c>
      <c r="H2236" s="5" t="s">
        <v>65</v>
      </c>
      <c r="I2236" s="5" t="s">
        <v>80</v>
      </c>
      <c r="J2236" s="5">
        <v>271</v>
      </c>
      <c r="K2236" s="5">
        <v>387.53</v>
      </c>
    </row>
    <row r="2237" spans="1:11" ht="22.8" customHeight="1" x14ac:dyDescent="0.3">
      <c r="A2237" s="5" t="s">
        <v>51</v>
      </c>
      <c r="B2237" s="5">
        <v>2022</v>
      </c>
      <c r="C2237" s="5" t="s">
        <v>34</v>
      </c>
      <c r="D2237" s="5" t="s">
        <v>64</v>
      </c>
      <c r="E2237" s="5" t="s">
        <v>66</v>
      </c>
      <c r="F2237" s="5" t="s">
        <v>67</v>
      </c>
      <c r="G2237" s="5" t="s">
        <v>63</v>
      </c>
      <c r="H2237" s="5" t="s">
        <v>65</v>
      </c>
      <c r="I2237" s="5" t="s">
        <v>80</v>
      </c>
      <c r="J2237" s="5">
        <v>319</v>
      </c>
      <c r="K2237" s="5">
        <v>456.16999999999996</v>
      </c>
    </row>
    <row r="2238" spans="1:11" ht="22.8" customHeight="1" x14ac:dyDescent="0.3">
      <c r="A2238" s="5" t="s">
        <v>51</v>
      </c>
      <c r="B2238" s="5">
        <v>2022</v>
      </c>
      <c r="C2238" s="5" t="s">
        <v>34</v>
      </c>
      <c r="D2238" s="5" t="s">
        <v>64</v>
      </c>
      <c r="E2238" s="5" t="s">
        <v>66</v>
      </c>
      <c r="F2238" s="5" t="s">
        <v>67</v>
      </c>
      <c r="G2238" s="5" t="s">
        <v>63</v>
      </c>
      <c r="H2238" s="5" t="s">
        <v>65</v>
      </c>
      <c r="I2238" s="5" t="s">
        <v>80</v>
      </c>
      <c r="J2238" s="5">
        <v>843</v>
      </c>
      <c r="K2238" s="5">
        <v>1205.49</v>
      </c>
    </row>
    <row r="2239" spans="1:11" ht="22.8" customHeight="1" x14ac:dyDescent="0.3">
      <c r="A2239" s="5" t="s">
        <v>58</v>
      </c>
      <c r="B2239" s="5">
        <v>2022</v>
      </c>
      <c r="C2239" s="5" t="s">
        <v>40</v>
      </c>
      <c r="D2239" s="5" t="s">
        <v>64</v>
      </c>
      <c r="E2239" s="5" t="s">
        <v>66</v>
      </c>
      <c r="F2239" s="5" t="s">
        <v>67</v>
      </c>
      <c r="G2239" s="5" t="s">
        <v>63</v>
      </c>
      <c r="H2239" s="5" t="s">
        <v>65</v>
      </c>
      <c r="I2239" s="5" t="s">
        <v>80</v>
      </c>
      <c r="J2239" s="5">
        <v>314</v>
      </c>
      <c r="K2239" s="5">
        <v>449.02</v>
      </c>
    </row>
    <row r="2240" spans="1:11" ht="22.8" customHeight="1" x14ac:dyDescent="0.3">
      <c r="A2240" s="5" t="s">
        <v>62</v>
      </c>
      <c r="B2240" s="5">
        <v>2022</v>
      </c>
      <c r="C2240" s="5" t="s">
        <v>40</v>
      </c>
      <c r="D2240" s="5" t="s">
        <v>64</v>
      </c>
      <c r="E2240" s="5" t="s">
        <v>66</v>
      </c>
      <c r="F2240" s="5" t="s">
        <v>67</v>
      </c>
      <c r="G2240" s="5" t="s">
        <v>63</v>
      </c>
      <c r="H2240" s="5" t="s">
        <v>65</v>
      </c>
      <c r="I2240" s="5" t="s">
        <v>80</v>
      </c>
      <c r="J2240" s="5">
        <v>242</v>
      </c>
      <c r="K2240" s="5">
        <v>346.06</v>
      </c>
    </row>
    <row r="2241" spans="1:11" ht="22.8" customHeight="1" x14ac:dyDescent="0.3">
      <c r="A2241" s="5" t="s">
        <v>58</v>
      </c>
      <c r="B2241" s="5">
        <v>2022</v>
      </c>
      <c r="C2241" s="5" t="s">
        <v>40</v>
      </c>
      <c r="D2241" s="5" t="s">
        <v>64</v>
      </c>
      <c r="E2241" s="5" t="s">
        <v>66</v>
      </c>
      <c r="F2241" s="5" t="s">
        <v>67</v>
      </c>
      <c r="G2241" s="5" t="s">
        <v>63</v>
      </c>
      <c r="H2241" s="5" t="s">
        <v>65</v>
      </c>
      <c r="I2241" s="5" t="s">
        <v>80</v>
      </c>
      <c r="J2241" s="5">
        <v>290</v>
      </c>
      <c r="K2241" s="5">
        <v>414.7</v>
      </c>
    </row>
    <row r="2242" spans="1:11" ht="22.8" customHeight="1" x14ac:dyDescent="0.3">
      <c r="A2242" s="5" t="s">
        <v>58</v>
      </c>
      <c r="B2242" s="5">
        <v>2022</v>
      </c>
      <c r="C2242" s="5" t="s">
        <v>40</v>
      </c>
      <c r="D2242" s="5" t="s">
        <v>64</v>
      </c>
      <c r="E2242" s="5" t="s">
        <v>66</v>
      </c>
      <c r="F2242" s="5" t="s">
        <v>67</v>
      </c>
      <c r="G2242" s="5" t="s">
        <v>63</v>
      </c>
      <c r="H2242" s="5" t="s">
        <v>65</v>
      </c>
      <c r="I2242" s="5" t="s">
        <v>80</v>
      </c>
      <c r="J2242" s="5">
        <v>316</v>
      </c>
      <c r="K2242" s="5">
        <v>451.88</v>
      </c>
    </row>
    <row r="2243" spans="1:11" ht="22.8" customHeight="1" x14ac:dyDescent="0.3">
      <c r="A2243" s="5" t="s">
        <v>58</v>
      </c>
      <c r="B2243" s="5">
        <v>2022</v>
      </c>
      <c r="C2243" s="5" t="s">
        <v>40</v>
      </c>
      <c r="D2243" s="5" t="s">
        <v>64</v>
      </c>
      <c r="E2243" s="5" t="s">
        <v>66</v>
      </c>
      <c r="F2243" s="5" t="s">
        <v>67</v>
      </c>
      <c r="G2243" s="5" t="s">
        <v>63</v>
      </c>
      <c r="H2243" s="5" t="s">
        <v>65</v>
      </c>
      <c r="I2243" s="5" t="s">
        <v>80</v>
      </c>
      <c r="J2243" s="5">
        <v>286</v>
      </c>
      <c r="K2243" s="5">
        <v>408.98</v>
      </c>
    </row>
    <row r="2244" spans="1:11" ht="22.8" customHeight="1" x14ac:dyDescent="0.3">
      <c r="A2244" s="5" t="s">
        <v>51</v>
      </c>
      <c r="B2244" s="5">
        <v>2022</v>
      </c>
      <c r="C2244" s="5" t="s">
        <v>40</v>
      </c>
      <c r="D2244" s="5" t="s">
        <v>64</v>
      </c>
      <c r="E2244" s="5" t="s">
        <v>66</v>
      </c>
      <c r="F2244" s="5" t="s">
        <v>67</v>
      </c>
      <c r="G2244" s="5" t="s">
        <v>63</v>
      </c>
      <c r="H2244" s="5" t="s">
        <v>65</v>
      </c>
      <c r="I2244" s="5" t="s">
        <v>80</v>
      </c>
      <c r="J2244" s="5">
        <v>840</v>
      </c>
      <c r="K2244" s="5">
        <v>1201.2</v>
      </c>
    </row>
    <row r="2245" spans="1:11" ht="22.8" customHeight="1" x14ac:dyDescent="0.3">
      <c r="A2245" s="5" t="s">
        <v>51</v>
      </c>
      <c r="B2245" s="5">
        <v>2022</v>
      </c>
      <c r="C2245" s="5" t="s">
        <v>40</v>
      </c>
      <c r="D2245" s="5" t="s">
        <v>64</v>
      </c>
      <c r="E2245" s="5" t="s">
        <v>66</v>
      </c>
      <c r="F2245" s="5" t="s">
        <v>67</v>
      </c>
      <c r="G2245" s="5" t="s">
        <v>63</v>
      </c>
      <c r="H2245" s="5" t="s">
        <v>65</v>
      </c>
      <c r="I2245" s="5" t="s">
        <v>80</v>
      </c>
      <c r="J2245" s="5">
        <v>873</v>
      </c>
      <c r="K2245" s="5">
        <v>1248.3899999999999</v>
      </c>
    </row>
    <row r="2246" spans="1:11" ht="22.8" customHeight="1" x14ac:dyDescent="0.3">
      <c r="A2246" s="5" t="s">
        <v>58</v>
      </c>
      <c r="B2246" s="5">
        <v>2022</v>
      </c>
      <c r="C2246" s="5" t="s">
        <v>40</v>
      </c>
      <c r="D2246" s="5" t="s">
        <v>64</v>
      </c>
      <c r="E2246" s="5" t="s">
        <v>66</v>
      </c>
      <c r="F2246" s="5" t="s">
        <v>67</v>
      </c>
      <c r="G2246" s="5" t="s">
        <v>63</v>
      </c>
      <c r="H2246" s="5" t="s">
        <v>65</v>
      </c>
      <c r="I2246" s="5" t="s">
        <v>80</v>
      </c>
      <c r="J2246" s="5">
        <v>950</v>
      </c>
      <c r="K2246" s="5">
        <v>1358.5</v>
      </c>
    </row>
    <row r="2247" spans="1:11" ht="22.8" customHeight="1" x14ac:dyDescent="0.3">
      <c r="A2247" s="5" t="s">
        <v>58</v>
      </c>
      <c r="B2247" s="5">
        <v>2022</v>
      </c>
      <c r="C2247" s="5" t="s">
        <v>40</v>
      </c>
      <c r="D2247" s="5" t="s">
        <v>64</v>
      </c>
      <c r="E2247" s="5" t="s">
        <v>66</v>
      </c>
      <c r="F2247" s="5" t="s">
        <v>67</v>
      </c>
      <c r="G2247" s="5" t="s">
        <v>63</v>
      </c>
      <c r="H2247" s="5" t="s">
        <v>65</v>
      </c>
      <c r="I2247" s="5" t="s">
        <v>80</v>
      </c>
      <c r="J2247" s="5">
        <v>951</v>
      </c>
      <c r="K2247" s="5">
        <v>1359.93</v>
      </c>
    </row>
    <row r="2248" spans="1:11" ht="22.8" customHeight="1" x14ac:dyDescent="0.3">
      <c r="A2248" s="5" t="s">
        <v>58</v>
      </c>
      <c r="B2248" s="5">
        <v>2022</v>
      </c>
      <c r="C2248" s="5" t="s">
        <v>40</v>
      </c>
      <c r="D2248" s="5" t="s">
        <v>64</v>
      </c>
      <c r="E2248" s="5" t="s">
        <v>66</v>
      </c>
      <c r="F2248" s="5" t="s">
        <v>67</v>
      </c>
      <c r="G2248" s="5" t="s">
        <v>63</v>
      </c>
      <c r="H2248" s="5" t="s">
        <v>65</v>
      </c>
      <c r="I2248" s="5" t="s">
        <v>80</v>
      </c>
      <c r="J2248" s="5">
        <v>952</v>
      </c>
      <c r="K2248" s="5">
        <v>1361.3600000000001</v>
      </c>
    </row>
    <row r="2249" spans="1:11" ht="22.8" customHeight="1" x14ac:dyDescent="0.3">
      <c r="A2249" s="5" t="s">
        <v>51</v>
      </c>
      <c r="B2249" s="5">
        <v>2022</v>
      </c>
      <c r="C2249" s="5" t="s">
        <v>40</v>
      </c>
      <c r="D2249" s="5" t="s">
        <v>64</v>
      </c>
      <c r="E2249" s="5" t="s">
        <v>66</v>
      </c>
      <c r="F2249" s="5" t="s">
        <v>67</v>
      </c>
      <c r="G2249" s="5" t="s">
        <v>63</v>
      </c>
      <c r="H2249" s="5" t="s">
        <v>65</v>
      </c>
      <c r="I2249" s="5" t="s">
        <v>80</v>
      </c>
      <c r="J2249" s="5">
        <v>826</v>
      </c>
      <c r="K2249" s="5">
        <v>526.24</v>
      </c>
    </row>
    <row r="2250" spans="1:11" ht="22.8" customHeight="1" x14ac:dyDescent="0.3">
      <c r="A2250" s="5" t="s">
        <v>58</v>
      </c>
      <c r="B2250" s="5">
        <v>2022</v>
      </c>
      <c r="C2250" s="5" t="s">
        <v>40</v>
      </c>
      <c r="D2250" s="5" t="s">
        <v>64</v>
      </c>
      <c r="E2250" s="5" t="s">
        <v>66</v>
      </c>
      <c r="F2250" s="5" t="s">
        <v>67</v>
      </c>
      <c r="G2250" s="5" t="s">
        <v>63</v>
      </c>
      <c r="H2250" s="5" t="s">
        <v>65</v>
      </c>
      <c r="I2250" s="5" t="s">
        <v>80</v>
      </c>
      <c r="J2250" s="5">
        <v>879</v>
      </c>
      <c r="K2250" s="5">
        <v>526.24</v>
      </c>
    </row>
    <row r="2251" spans="1:11" ht="22.8" customHeight="1" x14ac:dyDescent="0.3">
      <c r="A2251" s="5" t="s">
        <v>62</v>
      </c>
      <c r="B2251" s="5">
        <v>2022</v>
      </c>
      <c r="C2251" s="5" t="s">
        <v>40</v>
      </c>
      <c r="D2251" s="5" t="s">
        <v>64</v>
      </c>
      <c r="E2251" s="5" t="s">
        <v>66</v>
      </c>
      <c r="F2251" s="5" t="s">
        <v>67</v>
      </c>
      <c r="G2251" s="5" t="s">
        <v>63</v>
      </c>
      <c r="H2251" s="5" t="s">
        <v>65</v>
      </c>
      <c r="I2251" s="5" t="s">
        <v>80</v>
      </c>
      <c r="J2251" s="5">
        <v>315</v>
      </c>
      <c r="K2251" s="5">
        <v>450.45</v>
      </c>
    </row>
    <row r="2252" spans="1:11" ht="22.8" customHeight="1" x14ac:dyDescent="0.3">
      <c r="A2252" s="5" t="s">
        <v>51</v>
      </c>
      <c r="B2252" s="5">
        <v>2022</v>
      </c>
      <c r="C2252" s="5" t="s">
        <v>40</v>
      </c>
      <c r="D2252" s="5" t="s">
        <v>64</v>
      </c>
      <c r="E2252" s="5" t="s">
        <v>66</v>
      </c>
      <c r="F2252" s="5" t="s">
        <v>67</v>
      </c>
      <c r="G2252" s="5" t="s">
        <v>63</v>
      </c>
      <c r="H2252" s="5" t="s">
        <v>65</v>
      </c>
      <c r="I2252" s="5" t="s">
        <v>80</v>
      </c>
      <c r="J2252" s="5">
        <v>309</v>
      </c>
      <c r="K2252" s="5">
        <v>441.87</v>
      </c>
    </row>
    <row r="2253" spans="1:11" ht="22.8" customHeight="1" x14ac:dyDescent="0.3">
      <c r="A2253" s="5" t="s">
        <v>58</v>
      </c>
      <c r="B2253" s="5">
        <v>2022</v>
      </c>
      <c r="C2253" s="5" t="s">
        <v>40</v>
      </c>
      <c r="D2253" s="5" t="s">
        <v>64</v>
      </c>
      <c r="E2253" s="5" t="s">
        <v>66</v>
      </c>
      <c r="F2253" s="5" t="s">
        <v>67</v>
      </c>
      <c r="G2253" s="5" t="s">
        <v>63</v>
      </c>
      <c r="H2253" s="5" t="s">
        <v>65</v>
      </c>
      <c r="I2253" s="5" t="s">
        <v>80</v>
      </c>
      <c r="J2253" s="5">
        <v>313</v>
      </c>
      <c r="K2253" s="5">
        <v>447.59000000000003</v>
      </c>
    </row>
    <row r="2254" spans="1:11" ht="22.8" customHeight="1" x14ac:dyDescent="0.3">
      <c r="A2254" s="5" t="s">
        <v>58</v>
      </c>
      <c r="B2254" s="5">
        <v>2022</v>
      </c>
      <c r="C2254" s="5" t="s">
        <v>40</v>
      </c>
      <c r="D2254" s="5" t="s">
        <v>64</v>
      </c>
      <c r="E2254" s="5" t="s">
        <v>66</v>
      </c>
      <c r="F2254" s="5" t="s">
        <v>67</v>
      </c>
      <c r="G2254" s="5" t="s">
        <v>63</v>
      </c>
      <c r="H2254" s="5" t="s">
        <v>65</v>
      </c>
      <c r="I2254" s="5" t="s">
        <v>80</v>
      </c>
      <c r="J2254" s="5">
        <v>241</v>
      </c>
      <c r="K2254" s="5">
        <v>344.63</v>
      </c>
    </row>
    <row r="2255" spans="1:11" ht="22.8" customHeight="1" x14ac:dyDescent="0.3">
      <c r="A2255" s="5" t="s">
        <v>58</v>
      </c>
      <c r="B2255" s="5">
        <v>2022</v>
      </c>
      <c r="C2255" s="5" t="s">
        <v>40</v>
      </c>
      <c r="D2255" s="5" t="s">
        <v>64</v>
      </c>
      <c r="E2255" s="5" t="s">
        <v>66</v>
      </c>
      <c r="F2255" s="5" t="s">
        <v>67</v>
      </c>
      <c r="G2255" s="5" t="s">
        <v>63</v>
      </c>
      <c r="H2255" s="5" t="s">
        <v>65</v>
      </c>
      <c r="I2255" s="5" t="s">
        <v>80</v>
      </c>
      <c r="J2255" s="5">
        <v>289</v>
      </c>
      <c r="K2255" s="5">
        <v>413.27</v>
      </c>
    </row>
    <row r="2256" spans="1:11" ht="22.8" customHeight="1" x14ac:dyDescent="0.3">
      <c r="A2256" s="5" t="s">
        <v>58</v>
      </c>
      <c r="B2256" s="5">
        <v>2022</v>
      </c>
      <c r="C2256" s="5" t="s">
        <v>40</v>
      </c>
      <c r="D2256" s="5" t="s">
        <v>64</v>
      </c>
      <c r="E2256" s="5" t="s">
        <v>66</v>
      </c>
      <c r="F2256" s="5" t="s">
        <v>67</v>
      </c>
      <c r="G2256" s="5" t="s">
        <v>63</v>
      </c>
      <c r="H2256" s="5" t="s">
        <v>65</v>
      </c>
      <c r="I2256" s="5" t="s">
        <v>80</v>
      </c>
      <c r="J2256" s="5">
        <v>795</v>
      </c>
      <c r="K2256" s="5">
        <v>1136.8499999999999</v>
      </c>
    </row>
    <row r="2257" spans="1:11" ht="22.8" customHeight="1" x14ac:dyDescent="0.3">
      <c r="A2257" s="5" t="s">
        <v>58</v>
      </c>
      <c r="B2257" s="5">
        <v>2022</v>
      </c>
      <c r="C2257" s="5" t="s">
        <v>40</v>
      </c>
      <c r="D2257" s="5" t="s">
        <v>64</v>
      </c>
      <c r="E2257" s="5" t="s">
        <v>66</v>
      </c>
      <c r="F2257" s="5" t="s">
        <v>67</v>
      </c>
      <c r="G2257" s="5" t="s">
        <v>63</v>
      </c>
      <c r="H2257" s="5" t="s">
        <v>65</v>
      </c>
      <c r="I2257" s="5" t="s">
        <v>80</v>
      </c>
      <c r="J2257" s="5">
        <v>849</v>
      </c>
      <c r="K2257" s="5">
        <v>1214.07</v>
      </c>
    </row>
    <row r="2258" spans="1:11" ht="22.8" customHeight="1" x14ac:dyDescent="0.3">
      <c r="A2258" s="5" t="s">
        <v>58</v>
      </c>
      <c r="B2258" s="5">
        <v>2022</v>
      </c>
      <c r="C2258" s="5" t="s">
        <v>40</v>
      </c>
      <c r="D2258" s="5" t="s">
        <v>64</v>
      </c>
      <c r="E2258" s="5" t="s">
        <v>66</v>
      </c>
      <c r="F2258" s="5" t="s">
        <v>67</v>
      </c>
      <c r="G2258" s="5" t="s">
        <v>63</v>
      </c>
      <c r="H2258" s="5" t="s">
        <v>65</v>
      </c>
      <c r="I2258" s="5" t="s">
        <v>80</v>
      </c>
      <c r="J2258" s="5">
        <v>882</v>
      </c>
      <c r="K2258" s="5">
        <v>1261.26</v>
      </c>
    </row>
    <row r="2259" spans="1:11" ht="22.8" customHeight="1" x14ac:dyDescent="0.3">
      <c r="A2259" s="5" t="s">
        <v>58</v>
      </c>
      <c r="B2259" s="5">
        <v>2022</v>
      </c>
      <c r="C2259" s="5" t="s">
        <v>39</v>
      </c>
      <c r="D2259" s="5" t="s">
        <v>64</v>
      </c>
      <c r="E2259" s="5" t="s">
        <v>66</v>
      </c>
      <c r="F2259" s="5" t="s">
        <v>67</v>
      </c>
      <c r="G2259" s="5" t="s">
        <v>63</v>
      </c>
      <c r="H2259" s="5" t="s">
        <v>65</v>
      </c>
      <c r="I2259" s="5" t="s">
        <v>80</v>
      </c>
      <c r="J2259" s="5">
        <v>320</v>
      </c>
      <c r="K2259" s="5">
        <v>457.6</v>
      </c>
    </row>
    <row r="2260" spans="1:11" ht="22.8" customHeight="1" x14ac:dyDescent="0.3">
      <c r="A2260" s="5" t="s">
        <v>58</v>
      </c>
      <c r="B2260" s="5">
        <v>2022</v>
      </c>
      <c r="C2260" s="5" t="s">
        <v>39</v>
      </c>
      <c r="D2260" s="5" t="s">
        <v>64</v>
      </c>
      <c r="E2260" s="5" t="s">
        <v>66</v>
      </c>
      <c r="F2260" s="5" t="s">
        <v>67</v>
      </c>
      <c r="G2260" s="5" t="s">
        <v>63</v>
      </c>
      <c r="H2260" s="5" t="s">
        <v>65</v>
      </c>
      <c r="I2260" s="5" t="s">
        <v>80</v>
      </c>
      <c r="J2260" s="5">
        <v>248</v>
      </c>
      <c r="K2260" s="5">
        <v>354.64</v>
      </c>
    </row>
    <row r="2261" spans="1:11" ht="22.8" customHeight="1" x14ac:dyDescent="0.3">
      <c r="A2261" s="5" t="s">
        <v>58</v>
      </c>
      <c r="B2261" s="5">
        <v>2022</v>
      </c>
      <c r="C2261" s="5" t="s">
        <v>39</v>
      </c>
      <c r="D2261" s="5" t="s">
        <v>64</v>
      </c>
      <c r="E2261" s="5" t="s">
        <v>66</v>
      </c>
      <c r="F2261" s="5" t="s">
        <v>67</v>
      </c>
      <c r="G2261" s="5" t="s">
        <v>63</v>
      </c>
      <c r="H2261" s="5" t="s">
        <v>65</v>
      </c>
      <c r="I2261" s="5" t="s">
        <v>80</v>
      </c>
      <c r="J2261" s="5">
        <v>322</v>
      </c>
      <c r="K2261" s="5">
        <v>460.46000000000004</v>
      </c>
    </row>
    <row r="2262" spans="1:11" ht="22.8" customHeight="1" x14ac:dyDescent="0.3">
      <c r="A2262" s="5" t="s">
        <v>58</v>
      </c>
      <c r="B2262" s="5">
        <v>2022</v>
      </c>
      <c r="C2262" s="5" t="s">
        <v>39</v>
      </c>
      <c r="D2262" s="5" t="s">
        <v>64</v>
      </c>
      <c r="E2262" s="5" t="s">
        <v>66</v>
      </c>
      <c r="F2262" s="5" t="s">
        <v>67</v>
      </c>
      <c r="G2262" s="5" t="s">
        <v>63</v>
      </c>
      <c r="H2262" s="5" t="s">
        <v>65</v>
      </c>
      <c r="I2262" s="5" t="s">
        <v>80</v>
      </c>
      <c r="J2262" s="5">
        <v>244</v>
      </c>
      <c r="K2262" s="5">
        <v>348.92</v>
      </c>
    </row>
    <row r="2263" spans="1:11" ht="22.8" customHeight="1" x14ac:dyDescent="0.3">
      <c r="A2263" s="5" t="s">
        <v>60</v>
      </c>
      <c r="B2263" s="5">
        <v>2022</v>
      </c>
      <c r="C2263" s="5" t="s">
        <v>39</v>
      </c>
      <c r="D2263" s="5" t="s">
        <v>64</v>
      </c>
      <c r="E2263" s="5" t="s">
        <v>66</v>
      </c>
      <c r="F2263" s="5" t="s">
        <v>67</v>
      </c>
      <c r="G2263" s="5" t="s">
        <v>63</v>
      </c>
      <c r="H2263" s="5" t="s">
        <v>65</v>
      </c>
      <c r="I2263" s="5" t="s">
        <v>80</v>
      </c>
      <c r="J2263" s="5">
        <v>292</v>
      </c>
      <c r="K2263" s="5">
        <v>417.56</v>
      </c>
    </row>
    <row r="2264" spans="1:11" ht="22.8" customHeight="1" x14ac:dyDescent="0.3">
      <c r="A2264" s="5" t="s">
        <v>58</v>
      </c>
      <c r="B2264" s="5">
        <v>2022</v>
      </c>
      <c r="C2264" s="5" t="s">
        <v>39</v>
      </c>
      <c r="D2264" s="5" t="s">
        <v>64</v>
      </c>
      <c r="E2264" s="5" t="s">
        <v>66</v>
      </c>
      <c r="F2264" s="5" t="s">
        <v>67</v>
      </c>
      <c r="G2264" s="5" t="s">
        <v>63</v>
      </c>
      <c r="H2264" s="5" t="s">
        <v>65</v>
      </c>
      <c r="I2264" s="5" t="s">
        <v>80</v>
      </c>
      <c r="J2264" s="5">
        <v>786</v>
      </c>
      <c r="K2264" s="5">
        <v>1123.98</v>
      </c>
    </row>
    <row r="2265" spans="1:11" ht="22.8" customHeight="1" x14ac:dyDescent="0.3">
      <c r="A2265" s="5" t="s">
        <v>58</v>
      </c>
      <c r="B2265" s="5">
        <v>2022</v>
      </c>
      <c r="C2265" s="5" t="s">
        <v>39</v>
      </c>
      <c r="D2265" s="5" t="s">
        <v>64</v>
      </c>
      <c r="E2265" s="5" t="s">
        <v>66</v>
      </c>
      <c r="F2265" s="5" t="s">
        <v>67</v>
      </c>
      <c r="G2265" s="5" t="s">
        <v>63</v>
      </c>
      <c r="H2265" s="5" t="s">
        <v>65</v>
      </c>
      <c r="I2265" s="5" t="s">
        <v>80</v>
      </c>
      <c r="J2265" s="5">
        <v>839</v>
      </c>
      <c r="K2265" s="5">
        <v>1199.77</v>
      </c>
    </row>
    <row r="2266" spans="1:11" ht="22.8" customHeight="1" x14ac:dyDescent="0.3">
      <c r="A2266" s="5" t="s">
        <v>51</v>
      </c>
      <c r="B2266" s="5">
        <v>2022</v>
      </c>
      <c r="C2266" s="5" t="s">
        <v>39</v>
      </c>
      <c r="D2266" s="5" t="s">
        <v>64</v>
      </c>
      <c r="E2266" s="5" t="s">
        <v>66</v>
      </c>
      <c r="F2266" s="5" t="s">
        <v>67</v>
      </c>
      <c r="G2266" s="5" t="s">
        <v>63</v>
      </c>
      <c r="H2266" s="5" t="s">
        <v>65</v>
      </c>
      <c r="I2266" s="5" t="s">
        <v>80</v>
      </c>
      <c r="J2266" s="5">
        <v>872</v>
      </c>
      <c r="K2266" s="5">
        <v>1246.96</v>
      </c>
    </row>
    <row r="2267" spans="1:11" ht="22.8" customHeight="1" x14ac:dyDescent="0.3">
      <c r="A2267" s="5" t="s">
        <v>51</v>
      </c>
      <c r="B2267" s="5">
        <v>2022</v>
      </c>
      <c r="C2267" s="5" t="s">
        <v>39</v>
      </c>
      <c r="D2267" s="5" t="s">
        <v>64</v>
      </c>
      <c r="E2267" s="5" t="s">
        <v>66</v>
      </c>
      <c r="F2267" s="5" t="s">
        <v>67</v>
      </c>
      <c r="G2267" s="5" t="s">
        <v>63</v>
      </c>
      <c r="H2267" s="5" t="s">
        <v>65</v>
      </c>
      <c r="I2267" s="5" t="s">
        <v>80</v>
      </c>
      <c r="J2267" s="5">
        <v>947</v>
      </c>
      <c r="K2267" s="5">
        <v>1354.21</v>
      </c>
    </row>
    <row r="2268" spans="1:11" ht="22.8" customHeight="1" x14ac:dyDescent="0.3">
      <c r="A2268" s="5" t="s">
        <v>60</v>
      </c>
      <c r="B2268" s="5">
        <v>2022</v>
      </c>
      <c r="C2268" s="5" t="s">
        <v>39</v>
      </c>
      <c r="D2268" s="5" t="s">
        <v>64</v>
      </c>
      <c r="E2268" s="5" t="s">
        <v>66</v>
      </c>
      <c r="F2268" s="5" t="s">
        <v>67</v>
      </c>
      <c r="G2268" s="5" t="s">
        <v>63</v>
      </c>
      <c r="H2268" s="5" t="s">
        <v>65</v>
      </c>
      <c r="I2268" s="5" t="s">
        <v>80</v>
      </c>
      <c r="J2268" s="5">
        <v>948</v>
      </c>
      <c r="K2268" s="5">
        <v>1355.6399999999999</v>
      </c>
    </row>
    <row r="2269" spans="1:11" ht="22.8" customHeight="1" x14ac:dyDescent="0.3">
      <c r="A2269" s="5" t="s">
        <v>60</v>
      </c>
      <c r="B2269" s="5">
        <v>2022</v>
      </c>
      <c r="C2269" s="5" t="s">
        <v>39</v>
      </c>
      <c r="D2269" s="5" t="s">
        <v>64</v>
      </c>
      <c r="E2269" s="5" t="s">
        <v>66</v>
      </c>
      <c r="F2269" s="5" t="s">
        <v>67</v>
      </c>
      <c r="G2269" s="5" t="s">
        <v>63</v>
      </c>
      <c r="H2269" s="5" t="s">
        <v>65</v>
      </c>
      <c r="I2269" s="5" t="s">
        <v>80</v>
      </c>
      <c r="J2269" s="5">
        <v>949</v>
      </c>
      <c r="K2269" s="5">
        <v>1357.07</v>
      </c>
    </row>
    <row r="2270" spans="1:11" ht="22.8" customHeight="1" x14ac:dyDescent="0.3">
      <c r="A2270" s="5" t="s">
        <v>51</v>
      </c>
      <c r="B2270" s="5">
        <v>2022</v>
      </c>
      <c r="C2270" s="5" t="s">
        <v>39</v>
      </c>
      <c r="D2270" s="5" t="s">
        <v>64</v>
      </c>
      <c r="E2270" s="5" t="s">
        <v>66</v>
      </c>
      <c r="F2270" s="5" t="s">
        <v>67</v>
      </c>
      <c r="G2270" s="5" t="s">
        <v>63</v>
      </c>
      <c r="H2270" s="5" t="s">
        <v>65</v>
      </c>
      <c r="I2270" s="5" t="s">
        <v>80</v>
      </c>
      <c r="J2270" s="5">
        <v>825</v>
      </c>
      <c r="K2270" s="5">
        <v>526.24</v>
      </c>
    </row>
    <row r="2271" spans="1:11" ht="22.8" customHeight="1" x14ac:dyDescent="0.3">
      <c r="A2271" s="5" t="s">
        <v>51</v>
      </c>
      <c r="B2271" s="5">
        <v>2022</v>
      </c>
      <c r="C2271" s="5" t="s">
        <v>39</v>
      </c>
      <c r="D2271" s="5" t="s">
        <v>64</v>
      </c>
      <c r="E2271" s="5" t="s">
        <v>66</v>
      </c>
      <c r="F2271" s="5" t="s">
        <v>67</v>
      </c>
      <c r="G2271" s="5" t="s">
        <v>63</v>
      </c>
      <c r="H2271" s="5" t="s">
        <v>65</v>
      </c>
      <c r="I2271" s="5" t="s">
        <v>80</v>
      </c>
      <c r="J2271" s="5">
        <v>878</v>
      </c>
      <c r="K2271" s="5">
        <v>526.24</v>
      </c>
    </row>
    <row r="2272" spans="1:11" ht="22.8" customHeight="1" x14ac:dyDescent="0.3">
      <c r="A2272" s="5" t="s">
        <v>58</v>
      </c>
      <c r="B2272" s="5">
        <v>2022</v>
      </c>
      <c r="C2272" s="5" t="s">
        <v>39</v>
      </c>
      <c r="D2272" s="5" t="s">
        <v>64</v>
      </c>
      <c r="E2272" s="5" t="s">
        <v>66</v>
      </c>
      <c r="F2272" s="5" t="s">
        <v>67</v>
      </c>
      <c r="G2272" s="5" t="s">
        <v>63</v>
      </c>
      <c r="H2272" s="5" t="s">
        <v>65</v>
      </c>
      <c r="I2272" s="5" t="s">
        <v>80</v>
      </c>
      <c r="J2272" s="5">
        <v>291</v>
      </c>
      <c r="K2272" s="5">
        <v>416.13</v>
      </c>
    </row>
    <row r="2273" spans="1:11" ht="22.8" customHeight="1" x14ac:dyDescent="0.3">
      <c r="A2273" s="5" t="s">
        <v>58</v>
      </c>
      <c r="B2273" s="5">
        <v>2022</v>
      </c>
      <c r="C2273" s="5" t="s">
        <v>39</v>
      </c>
      <c r="D2273" s="5" t="s">
        <v>64</v>
      </c>
      <c r="E2273" s="5" t="s">
        <v>66</v>
      </c>
      <c r="F2273" s="5" t="s">
        <v>67</v>
      </c>
      <c r="G2273" s="5" t="s">
        <v>63</v>
      </c>
      <c r="H2273" s="5" t="s">
        <v>65</v>
      </c>
      <c r="I2273" s="5" t="s">
        <v>80</v>
      </c>
      <c r="J2273" s="5">
        <v>333</v>
      </c>
      <c r="K2273" s="5">
        <v>476.19</v>
      </c>
    </row>
    <row r="2274" spans="1:11" ht="22.8" customHeight="1" x14ac:dyDescent="0.3">
      <c r="A2274" s="5" t="s">
        <v>58</v>
      </c>
      <c r="B2274" s="5">
        <v>2022</v>
      </c>
      <c r="C2274" s="5" t="s">
        <v>39</v>
      </c>
      <c r="D2274" s="5" t="s">
        <v>64</v>
      </c>
      <c r="E2274" s="5" t="s">
        <v>66</v>
      </c>
      <c r="F2274" s="5" t="s">
        <v>67</v>
      </c>
      <c r="G2274" s="5" t="s">
        <v>63</v>
      </c>
      <c r="H2274" s="5" t="s">
        <v>65</v>
      </c>
      <c r="I2274" s="5" t="s">
        <v>80</v>
      </c>
      <c r="J2274" s="5">
        <v>327</v>
      </c>
      <c r="K2274" s="5">
        <v>467.61</v>
      </c>
    </row>
    <row r="2275" spans="1:11" ht="22.8" customHeight="1" x14ac:dyDescent="0.3">
      <c r="A2275" s="5" t="s">
        <v>58</v>
      </c>
      <c r="B2275" s="5">
        <v>2022</v>
      </c>
      <c r="C2275" s="5" t="s">
        <v>39</v>
      </c>
      <c r="D2275" s="5" t="s">
        <v>64</v>
      </c>
      <c r="E2275" s="5" t="s">
        <v>66</v>
      </c>
      <c r="F2275" s="5" t="s">
        <v>67</v>
      </c>
      <c r="G2275" s="5" t="s">
        <v>63</v>
      </c>
      <c r="H2275" s="5" t="s">
        <v>65</v>
      </c>
      <c r="I2275" s="5" t="s">
        <v>80</v>
      </c>
      <c r="J2275" s="5">
        <v>321</v>
      </c>
      <c r="K2275" s="5">
        <v>459.03</v>
      </c>
    </row>
    <row r="2276" spans="1:11" ht="22.8" customHeight="1" x14ac:dyDescent="0.3">
      <c r="A2276" s="5" t="s">
        <v>60</v>
      </c>
      <c r="B2276" s="5">
        <v>2022</v>
      </c>
      <c r="C2276" s="5" t="s">
        <v>39</v>
      </c>
      <c r="D2276" s="5" t="s">
        <v>64</v>
      </c>
      <c r="E2276" s="5" t="s">
        <v>66</v>
      </c>
      <c r="F2276" s="5" t="s">
        <v>67</v>
      </c>
      <c r="G2276" s="5" t="s">
        <v>63</v>
      </c>
      <c r="H2276" s="5" t="s">
        <v>65</v>
      </c>
      <c r="I2276" s="5" t="s">
        <v>80</v>
      </c>
      <c r="J2276" s="5">
        <v>319</v>
      </c>
      <c r="K2276" s="5">
        <v>456.16999999999996</v>
      </c>
    </row>
    <row r="2277" spans="1:11" ht="22.8" customHeight="1" x14ac:dyDescent="0.3">
      <c r="A2277" s="5" t="s">
        <v>60</v>
      </c>
      <c r="B2277" s="5">
        <v>2022</v>
      </c>
      <c r="C2277" s="5" t="s">
        <v>39</v>
      </c>
      <c r="D2277" s="5" t="s">
        <v>64</v>
      </c>
      <c r="E2277" s="5" t="s">
        <v>66</v>
      </c>
      <c r="F2277" s="5" t="s">
        <v>67</v>
      </c>
      <c r="G2277" s="5" t="s">
        <v>63</v>
      </c>
      <c r="H2277" s="5" t="s">
        <v>65</v>
      </c>
      <c r="I2277" s="5" t="s">
        <v>80</v>
      </c>
      <c r="J2277" s="5">
        <v>247</v>
      </c>
      <c r="K2277" s="5">
        <v>353.21</v>
      </c>
    </row>
    <row r="2278" spans="1:11" ht="22.8" customHeight="1" x14ac:dyDescent="0.3">
      <c r="A2278" s="5" t="s">
        <v>58</v>
      </c>
      <c r="B2278" s="5">
        <v>2022</v>
      </c>
      <c r="C2278" s="5" t="s">
        <v>39</v>
      </c>
      <c r="D2278" s="5" t="s">
        <v>64</v>
      </c>
      <c r="E2278" s="5" t="s">
        <v>66</v>
      </c>
      <c r="F2278" s="5" t="s">
        <v>67</v>
      </c>
      <c r="G2278" s="5" t="s">
        <v>63</v>
      </c>
      <c r="H2278" s="5" t="s">
        <v>65</v>
      </c>
      <c r="I2278" s="5" t="s">
        <v>80</v>
      </c>
      <c r="J2278" s="5">
        <v>295</v>
      </c>
      <c r="K2278" s="5">
        <v>421.85</v>
      </c>
    </row>
    <row r="2279" spans="1:11" ht="22.8" customHeight="1" x14ac:dyDescent="0.3">
      <c r="A2279" s="5" t="s">
        <v>60</v>
      </c>
      <c r="B2279" s="5">
        <v>2022</v>
      </c>
      <c r="C2279" s="5" t="s">
        <v>39</v>
      </c>
      <c r="D2279" s="5" t="s">
        <v>64</v>
      </c>
      <c r="E2279" s="5" t="s">
        <v>66</v>
      </c>
      <c r="F2279" s="5" t="s">
        <v>67</v>
      </c>
      <c r="G2279" s="5" t="s">
        <v>63</v>
      </c>
      <c r="H2279" s="5" t="s">
        <v>65</v>
      </c>
      <c r="I2279" s="5" t="s">
        <v>80</v>
      </c>
      <c r="J2279" s="5">
        <v>848</v>
      </c>
      <c r="K2279" s="5">
        <v>1212.6399999999999</v>
      </c>
    </row>
    <row r="2280" spans="1:11" ht="22.8" customHeight="1" x14ac:dyDescent="0.3">
      <c r="A2280" s="5" t="s">
        <v>58</v>
      </c>
      <c r="B2280" s="5">
        <v>2022</v>
      </c>
      <c r="C2280" s="5" t="s">
        <v>39</v>
      </c>
      <c r="D2280" s="5" t="s">
        <v>64</v>
      </c>
      <c r="E2280" s="5" t="s">
        <v>66</v>
      </c>
      <c r="F2280" s="5" t="s">
        <v>67</v>
      </c>
      <c r="G2280" s="5" t="s">
        <v>63</v>
      </c>
      <c r="H2280" s="5" t="s">
        <v>65</v>
      </c>
      <c r="I2280" s="5" t="s">
        <v>80</v>
      </c>
      <c r="J2280" s="5">
        <v>881</v>
      </c>
      <c r="K2280" s="5">
        <v>1259.83</v>
      </c>
    </row>
    <row r="2281" spans="1:11" ht="22.8" customHeight="1" x14ac:dyDescent="0.3">
      <c r="A2281" s="5" t="s">
        <v>51</v>
      </c>
      <c r="B2281" s="5">
        <v>2022</v>
      </c>
      <c r="C2281" s="5" t="s">
        <v>38</v>
      </c>
      <c r="D2281" s="5" t="s">
        <v>64</v>
      </c>
      <c r="E2281" s="5" t="s">
        <v>66</v>
      </c>
      <c r="F2281" s="5" t="s">
        <v>67</v>
      </c>
      <c r="G2281" s="5" t="s">
        <v>63</v>
      </c>
      <c r="H2281" s="5" t="s">
        <v>65</v>
      </c>
      <c r="I2281" s="5" t="s">
        <v>80</v>
      </c>
      <c r="J2281" s="5">
        <v>326</v>
      </c>
      <c r="K2281" s="5">
        <v>466.18</v>
      </c>
    </row>
    <row r="2282" spans="1:11" ht="22.8" customHeight="1" x14ac:dyDescent="0.3">
      <c r="A2282" s="5" t="s">
        <v>51</v>
      </c>
      <c r="B2282" s="5">
        <v>2022</v>
      </c>
      <c r="C2282" s="5" t="s">
        <v>38</v>
      </c>
      <c r="D2282" s="5" t="s">
        <v>64</v>
      </c>
      <c r="E2282" s="5" t="s">
        <v>66</v>
      </c>
      <c r="F2282" s="5" t="s">
        <v>67</v>
      </c>
      <c r="G2282" s="5" t="s">
        <v>63</v>
      </c>
      <c r="H2282" s="5" t="s">
        <v>65</v>
      </c>
      <c r="I2282" s="5" t="s">
        <v>80</v>
      </c>
      <c r="J2282" s="5">
        <v>254</v>
      </c>
      <c r="K2282" s="5">
        <v>363.22</v>
      </c>
    </row>
    <row r="2283" spans="1:11" ht="22.8" customHeight="1" x14ac:dyDescent="0.3">
      <c r="A2283" s="5" t="s">
        <v>58</v>
      </c>
      <c r="B2283" s="5">
        <v>2022</v>
      </c>
      <c r="C2283" s="5" t="s">
        <v>38</v>
      </c>
      <c r="D2283" s="5" t="s">
        <v>64</v>
      </c>
      <c r="E2283" s="5" t="s">
        <v>66</v>
      </c>
      <c r="F2283" s="5" t="s">
        <v>67</v>
      </c>
      <c r="G2283" s="5" t="s">
        <v>63</v>
      </c>
      <c r="H2283" s="5" t="s">
        <v>65</v>
      </c>
      <c r="I2283" s="5" t="s">
        <v>80</v>
      </c>
      <c r="J2283" s="5">
        <v>296</v>
      </c>
      <c r="K2283" s="5">
        <v>423.28</v>
      </c>
    </row>
    <row r="2284" spans="1:11" ht="22.8" customHeight="1" x14ac:dyDescent="0.3">
      <c r="A2284" s="5" t="s">
        <v>51</v>
      </c>
      <c r="B2284" s="5">
        <v>2022</v>
      </c>
      <c r="C2284" s="5" t="s">
        <v>38</v>
      </c>
      <c r="D2284" s="5" t="s">
        <v>64</v>
      </c>
      <c r="E2284" s="5" t="s">
        <v>66</v>
      </c>
      <c r="F2284" s="5" t="s">
        <v>67</v>
      </c>
      <c r="G2284" s="5" t="s">
        <v>63</v>
      </c>
      <c r="H2284" s="5" t="s">
        <v>65</v>
      </c>
      <c r="I2284" s="5" t="s">
        <v>80</v>
      </c>
      <c r="J2284" s="5">
        <v>328</v>
      </c>
      <c r="K2284" s="5">
        <v>469.03999999999996</v>
      </c>
    </row>
    <row r="2285" spans="1:11" ht="22.8" customHeight="1" x14ac:dyDescent="0.3">
      <c r="A2285" s="5" t="s">
        <v>60</v>
      </c>
      <c r="B2285" s="5">
        <v>2022</v>
      </c>
      <c r="C2285" s="5" t="s">
        <v>38</v>
      </c>
      <c r="D2285" s="5" t="s">
        <v>64</v>
      </c>
      <c r="E2285" s="5" t="s">
        <v>66</v>
      </c>
      <c r="F2285" s="5" t="s">
        <v>67</v>
      </c>
      <c r="G2285" s="5" t="s">
        <v>63</v>
      </c>
      <c r="H2285" s="5" t="s">
        <v>65</v>
      </c>
      <c r="I2285" s="5" t="s">
        <v>80</v>
      </c>
      <c r="J2285" s="5">
        <v>250</v>
      </c>
      <c r="K2285" s="5">
        <v>357.5</v>
      </c>
    </row>
    <row r="2286" spans="1:11" ht="22.8" customHeight="1" x14ac:dyDescent="0.3">
      <c r="A2286" s="5" t="s">
        <v>58</v>
      </c>
      <c r="B2286" s="5">
        <v>2022</v>
      </c>
      <c r="C2286" s="5" t="s">
        <v>38</v>
      </c>
      <c r="D2286" s="5" t="s">
        <v>64</v>
      </c>
      <c r="E2286" s="5" t="s">
        <v>66</v>
      </c>
      <c r="F2286" s="5" t="s">
        <v>67</v>
      </c>
      <c r="G2286" s="5" t="s">
        <v>63</v>
      </c>
      <c r="H2286" s="5" t="s">
        <v>65</v>
      </c>
      <c r="I2286" s="5" t="s">
        <v>80</v>
      </c>
      <c r="J2286" s="5">
        <v>298</v>
      </c>
      <c r="K2286" s="5">
        <v>426.14</v>
      </c>
    </row>
    <row r="2287" spans="1:11" ht="22.8" customHeight="1" x14ac:dyDescent="0.3">
      <c r="A2287" s="5" t="s">
        <v>51</v>
      </c>
      <c r="B2287" s="5">
        <v>2022</v>
      </c>
      <c r="C2287" s="5" t="s">
        <v>38</v>
      </c>
      <c r="D2287" s="5" t="s">
        <v>64</v>
      </c>
      <c r="E2287" s="5" t="s">
        <v>66</v>
      </c>
      <c r="F2287" s="5" t="s">
        <v>67</v>
      </c>
      <c r="G2287" s="5" t="s">
        <v>63</v>
      </c>
      <c r="H2287" s="5" t="s">
        <v>65</v>
      </c>
      <c r="I2287" s="5" t="s">
        <v>80</v>
      </c>
      <c r="J2287" s="5">
        <v>785</v>
      </c>
      <c r="K2287" s="5">
        <v>1122.55</v>
      </c>
    </row>
    <row r="2288" spans="1:11" ht="22.8" customHeight="1" x14ac:dyDescent="0.3">
      <c r="A2288" s="5" t="s">
        <v>62</v>
      </c>
      <c r="B2288" s="5">
        <v>2022</v>
      </c>
      <c r="C2288" s="5" t="s">
        <v>38</v>
      </c>
      <c r="D2288" s="5" t="s">
        <v>64</v>
      </c>
      <c r="E2288" s="5" t="s">
        <v>66</v>
      </c>
      <c r="F2288" s="5" t="s">
        <v>67</v>
      </c>
      <c r="G2288" s="5" t="s">
        <v>63</v>
      </c>
      <c r="H2288" s="5" t="s">
        <v>65</v>
      </c>
      <c r="I2288" s="5" t="s">
        <v>80</v>
      </c>
      <c r="J2288" s="5">
        <v>838</v>
      </c>
      <c r="K2288" s="5">
        <v>1198.3399999999999</v>
      </c>
    </row>
    <row r="2289" spans="1:11" ht="22.8" customHeight="1" x14ac:dyDescent="0.3">
      <c r="A2289" s="5" t="s">
        <v>62</v>
      </c>
      <c r="B2289" s="5">
        <v>2022</v>
      </c>
      <c r="C2289" s="5" t="s">
        <v>38</v>
      </c>
      <c r="D2289" s="5" t="s">
        <v>64</v>
      </c>
      <c r="E2289" s="5" t="s">
        <v>66</v>
      </c>
      <c r="F2289" s="5" t="s">
        <v>67</v>
      </c>
      <c r="G2289" s="5" t="s">
        <v>63</v>
      </c>
      <c r="H2289" s="5" t="s">
        <v>65</v>
      </c>
      <c r="I2289" s="5" t="s">
        <v>80</v>
      </c>
      <c r="J2289" s="5">
        <v>871</v>
      </c>
      <c r="K2289" s="5">
        <v>1245.53</v>
      </c>
    </row>
    <row r="2290" spans="1:11" ht="22.8" customHeight="1" x14ac:dyDescent="0.3">
      <c r="A2290" s="5" t="s">
        <v>60</v>
      </c>
      <c r="B2290" s="5">
        <v>2022</v>
      </c>
      <c r="C2290" s="5" t="s">
        <v>38</v>
      </c>
      <c r="D2290" s="5" t="s">
        <v>64</v>
      </c>
      <c r="E2290" s="5" t="s">
        <v>66</v>
      </c>
      <c r="F2290" s="5" t="s">
        <v>67</v>
      </c>
      <c r="G2290" s="5" t="s">
        <v>63</v>
      </c>
      <c r="H2290" s="5" t="s">
        <v>65</v>
      </c>
      <c r="I2290" s="5" t="s">
        <v>80</v>
      </c>
      <c r="J2290" s="5">
        <v>945</v>
      </c>
      <c r="K2290" s="5">
        <v>1351.35</v>
      </c>
    </row>
    <row r="2291" spans="1:11" ht="22.8" customHeight="1" x14ac:dyDescent="0.3">
      <c r="A2291" s="5" t="s">
        <v>58</v>
      </c>
      <c r="B2291" s="5">
        <v>2022</v>
      </c>
      <c r="C2291" s="5" t="s">
        <v>38</v>
      </c>
      <c r="D2291" s="5" t="s">
        <v>64</v>
      </c>
      <c r="E2291" s="5" t="s">
        <v>66</v>
      </c>
      <c r="F2291" s="5" t="s">
        <v>67</v>
      </c>
      <c r="G2291" s="5" t="s">
        <v>63</v>
      </c>
      <c r="H2291" s="5" t="s">
        <v>65</v>
      </c>
      <c r="I2291" s="5" t="s">
        <v>80</v>
      </c>
      <c r="J2291" s="5">
        <v>946</v>
      </c>
      <c r="K2291" s="5">
        <v>1352.78</v>
      </c>
    </row>
    <row r="2292" spans="1:11" ht="22.8" customHeight="1" x14ac:dyDescent="0.3">
      <c r="A2292" s="5" t="s">
        <v>62</v>
      </c>
      <c r="B2292" s="5">
        <v>2022</v>
      </c>
      <c r="C2292" s="5" t="s">
        <v>38</v>
      </c>
      <c r="D2292" s="5" t="s">
        <v>64</v>
      </c>
      <c r="E2292" s="5" t="s">
        <v>66</v>
      </c>
      <c r="F2292" s="5" t="s">
        <v>67</v>
      </c>
      <c r="G2292" s="5" t="s">
        <v>63</v>
      </c>
      <c r="H2292" s="5" t="s">
        <v>65</v>
      </c>
      <c r="I2292" s="5" t="s">
        <v>80</v>
      </c>
      <c r="J2292" s="5">
        <v>824</v>
      </c>
      <c r="K2292" s="5">
        <v>526.24</v>
      </c>
    </row>
    <row r="2293" spans="1:11" ht="22.8" customHeight="1" x14ac:dyDescent="0.3">
      <c r="A2293" s="5" t="s">
        <v>51</v>
      </c>
      <c r="B2293" s="5">
        <v>2022</v>
      </c>
      <c r="C2293" s="5" t="s">
        <v>38</v>
      </c>
      <c r="D2293" s="5" t="s">
        <v>64</v>
      </c>
      <c r="E2293" s="5" t="s">
        <v>66</v>
      </c>
      <c r="F2293" s="5" t="s">
        <v>67</v>
      </c>
      <c r="G2293" s="5" t="s">
        <v>63</v>
      </c>
      <c r="H2293" s="5" t="s">
        <v>65</v>
      </c>
      <c r="I2293" s="5" t="s">
        <v>80</v>
      </c>
      <c r="J2293" s="5">
        <v>297</v>
      </c>
      <c r="K2293" s="5">
        <v>424.71</v>
      </c>
    </row>
    <row r="2294" spans="1:11" ht="22.8" customHeight="1" x14ac:dyDescent="0.3">
      <c r="A2294" s="5" t="s">
        <v>51</v>
      </c>
      <c r="B2294" s="5">
        <v>2022</v>
      </c>
      <c r="C2294" s="5" t="s">
        <v>38</v>
      </c>
      <c r="D2294" s="5" t="s">
        <v>64</v>
      </c>
      <c r="E2294" s="5" t="s">
        <v>66</v>
      </c>
      <c r="F2294" s="5" t="s">
        <v>67</v>
      </c>
      <c r="G2294" s="5" t="s">
        <v>63</v>
      </c>
      <c r="H2294" s="5" t="s">
        <v>65</v>
      </c>
      <c r="I2294" s="5" t="s">
        <v>80</v>
      </c>
      <c r="J2294" s="5">
        <v>351</v>
      </c>
      <c r="K2294" s="5">
        <v>501.93</v>
      </c>
    </row>
    <row r="2295" spans="1:11" ht="22.8" customHeight="1" x14ac:dyDescent="0.3">
      <c r="A2295" s="5" t="s">
        <v>62</v>
      </c>
      <c r="B2295" s="5">
        <v>2022</v>
      </c>
      <c r="C2295" s="5" t="s">
        <v>38</v>
      </c>
      <c r="D2295" s="5" t="s">
        <v>64</v>
      </c>
      <c r="E2295" s="5" t="s">
        <v>66</v>
      </c>
      <c r="F2295" s="5" t="s">
        <v>67</v>
      </c>
      <c r="G2295" s="5" t="s">
        <v>63</v>
      </c>
      <c r="H2295" s="5" t="s">
        <v>65</v>
      </c>
      <c r="I2295" s="5" t="s">
        <v>80</v>
      </c>
      <c r="J2295" s="5">
        <v>345</v>
      </c>
      <c r="K2295" s="5">
        <v>493.35</v>
      </c>
    </row>
    <row r="2296" spans="1:11" ht="22.8" customHeight="1" x14ac:dyDescent="0.3">
      <c r="A2296" s="5" t="s">
        <v>60</v>
      </c>
      <c r="B2296" s="5">
        <v>2022</v>
      </c>
      <c r="C2296" s="5" t="s">
        <v>38</v>
      </c>
      <c r="D2296" s="5" t="s">
        <v>64</v>
      </c>
      <c r="E2296" s="5" t="s">
        <v>66</v>
      </c>
      <c r="F2296" s="5" t="s">
        <v>67</v>
      </c>
      <c r="G2296" s="5" t="s">
        <v>63</v>
      </c>
      <c r="H2296" s="5" t="s">
        <v>65</v>
      </c>
      <c r="I2296" s="5" t="s">
        <v>80</v>
      </c>
      <c r="J2296" s="5">
        <v>339</v>
      </c>
      <c r="K2296" s="5">
        <v>484.77</v>
      </c>
    </row>
    <row r="2297" spans="1:11" ht="22.8" customHeight="1" x14ac:dyDescent="0.3">
      <c r="A2297" s="5" t="s">
        <v>58</v>
      </c>
      <c r="B2297" s="5">
        <v>2022</v>
      </c>
      <c r="C2297" s="5" t="s">
        <v>38</v>
      </c>
      <c r="D2297" s="5" t="s">
        <v>64</v>
      </c>
      <c r="E2297" s="5" t="s">
        <v>66</v>
      </c>
      <c r="F2297" s="5" t="s">
        <v>67</v>
      </c>
      <c r="G2297" s="5" t="s">
        <v>63</v>
      </c>
      <c r="H2297" s="5" t="s">
        <v>65</v>
      </c>
      <c r="I2297" s="5" t="s">
        <v>80</v>
      </c>
      <c r="J2297" s="5">
        <v>325</v>
      </c>
      <c r="K2297" s="5">
        <v>464.75</v>
      </c>
    </row>
    <row r="2298" spans="1:11" ht="22.8" customHeight="1" x14ac:dyDescent="0.3">
      <c r="A2298" s="5" t="s">
        <v>60</v>
      </c>
      <c r="B2298" s="5">
        <v>2022</v>
      </c>
      <c r="C2298" s="5" t="s">
        <v>38</v>
      </c>
      <c r="D2298" s="5" t="s">
        <v>64</v>
      </c>
      <c r="E2298" s="5" t="s">
        <v>66</v>
      </c>
      <c r="F2298" s="5" t="s">
        <v>67</v>
      </c>
      <c r="G2298" s="5" t="s">
        <v>63</v>
      </c>
      <c r="H2298" s="5" t="s">
        <v>65</v>
      </c>
      <c r="I2298" s="5" t="s">
        <v>80</v>
      </c>
      <c r="J2298" s="5">
        <v>253</v>
      </c>
      <c r="K2298" s="5">
        <v>361.78999999999996</v>
      </c>
    </row>
    <row r="2299" spans="1:11" ht="22.8" customHeight="1" x14ac:dyDescent="0.3">
      <c r="A2299" s="5" t="s">
        <v>51</v>
      </c>
      <c r="B2299" s="5">
        <v>2022</v>
      </c>
      <c r="C2299" s="5" t="s">
        <v>38</v>
      </c>
      <c r="D2299" s="5" t="s">
        <v>64</v>
      </c>
      <c r="E2299" s="5" t="s">
        <v>66</v>
      </c>
      <c r="F2299" s="5" t="s">
        <v>67</v>
      </c>
      <c r="G2299" s="5" t="s">
        <v>63</v>
      </c>
      <c r="H2299" s="5" t="s">
        <v>65</v>
      </c>
      <c r="I2299" s="5" t="s">
        <v>80</v>
      </c>
      <c r="J2299" s="5">
        <v>301</v>
      </c>
      <c r="K2299" s="5">
        <v>430.43</v>
      </c>
    </row>
    <row r="2300" spans="1:11" ht="22.8" customHeight="1" x14ac:dyDescent="0.3">
      <c r="A2300" s="5" t="s">
        <v>58</v>
      </c>
      <c r="B2300" s="5">
        <v>2022</v>
      </c>
      <c r="C2300" s="5" t="s">
        <v>38</v>
      </c>
      <c r="D2300" s="5" t="s">
        <v>64</v>
      </c>
      <c r="E2300" s="5" t="s">
        <v>66</v>
      </c>
      <c r="F2300" s="5" t="s">
        <v>67</v>
      </c>
      <c r="G2300" s="5" t="s">
        <v>63</v>
      </c>
      <c r="H2300" s="5" t="s">
        <v>65</v>
      </c>
      <c r="I2300" s="5" t="s">
        <v>80</v>
      </c>
      <c r="J2300" s="5">
        <v>794</v>
      </c>
      <c r="K2300" s="5">
        <v>1135.42</v>
      </c>
    </row>
    <row r="2301" spans="1:11" ht="22.8" customHeight="1" x14ac:dyDescent="0.3">
      <c r="A2301" s="5" t="s">
        <v>58</v>
      </c>
      <c r="B2301" s="5">
        <v>2022</v>
      </c>
      <c r="C2301" s="5" t="s">
        <v>38</v>
      </c>
      <c r="D2301" s="5" t="s">
        <v>64</v>
      </c>
      <c r="E2301" s="5" t="s">
        <v>66</v>
      </c>
      <c r="F2301" s="5" t="s">
        <v>67</v>
      </c>
      <c r="G2301" s="5" t="s">
        <v>63</v>
      </c>
      <c r="H2301" s="5" t="s">
        <v>65</v>
      </c>
      <c r="I2301" s="5" t="s">
        <v>80</v>
      </c>
      <c r="J2301" s="5">
        <v>847</v>
      </c>
      <c r="K2301" s="5">
        <v>1211.21</v>
      </c>
    </row>
    <row r="2302" spans="1:11" ht="22.8" customHeight="1" x14ac:dyDescent="0.3">
      <c r="A2302" s="5" t="s">
        <v>51</v>
      </c>
      <c r="B2302" s="5">
        <v>2022</v>
      </c>
      <c r="C2302" s="5" t="s">
        <v>38</v>
      </c>
      <c r="D2302" s="5" t="s">
        <v>64</v>
      </c>
      <c r="E2302" s="5" t="s">
        <v>66</v>
      </c>
      <c r="F2302" s="5" t="s">
        <v>67</v>
      </c>
      <c r="G2302" s="5" t="s">
        <v>63</v>
      </c>
      <c r="H2302" s="5" t="s">
        <v>65</v>
      </c>
      <c r="I2302" s="5" t="s">
        <v>80</v>
      </c>
      <c r="J2302" s="5">
        <v>880</v>
      </c>
      <c r="K2302" s="5">
        <v>1258.4000000000001</v>
      </c>
    </row>
    <row r="2303" spans="1:11" ht="22.8" customHeight="1" x14ac:dyDescent="0.3">
      <c r="A2303" s="5" t="s">
        <v>51</v>
      </c>
      <c r="B2303" s="5">
        <v>2023</v>
      </c>
      <c r="C2303" s="5" t="s">
        <v>33</v>
      </c>
      <c r="D2303" s="5" t="s">
        <v>52</v>
      </c>
      <c r="E2303" s="5" t="s">
        <v>66</v>
      </c>
      <c r="F2303" s="5" t="s">
        <v>54</v>
      </c>
      <c r="G2303" s="5" t="s">
        <v>55</v>
      </c>
      <c r="H2303" s="5" t="s">
        <v>56</v>
      </c>
      <c r="I2303" s="5" t="s">
        <v>59</v>
      </c>
      <c r="J2303" s="5">
        <v>362</v>
      </c>
      <c r="K2303" s="5">
        <v>553.86</v>
      </c>
    </row>
    <row r="2304" spans="1:11" ht="22.8" customHeight="1" x14ac:dyDescent="0.3">
      <c r="A2304" s="5" t="s">
        <v>58</v>
      </c>
      <c r="B2304" s="5">
        <v>2023</v>
      </c>
      <c r="C2304" s="5" t="s">
        <v>33</v>
      </c>
      <c r="D2304" s="5" t="s">
        <v>52</v>
      </c>
      <c r="E2304" s="5" t="s">
        <v>66</v>
      </c>
      <c r="F2304" s="5" t="s">
        <v>54</v>
      </c>
      <c r="G2304" s="5" t="s">
        <v>55</v>
      </c>
      <c r="H2304" s="5" t="s">
        <v>56</v>
      </c>
      <c r="I2304" s="5" t="s">
        <v>59</v>
      </c>
      <c r="J2304" s="5">
        <v>338</v>
      </c>
      <c r="K2304" s="5">
        <v>483.34000000000003</v>
      </c>
    </row>
    <row r="2305" spans="1:11" ht="22.8" customHeight="1" x14ac:dyDescent="0.3">
      <c r="A2305" s="5" t="s">
        <v>61</v>
      </c>
      <c r="B2305" s="5">
        <v>2023</v>
      </c>
      <c r="C2305" s="5" t="s">
        <v>33</v>
      </c>
      <c r="D2305" s="5" t="s">
        <v>52</v>
      </c>
      <c r="E2305" s="5" t="s">
        <v>66</v>
      </c>
      <c r="F2305" s="5" t="s">
        <v>54</v>
      </c>
      <c r="G2305" s="5" t="s">
        <v>55</v>
      </c>
      <c r="H2305" s="5" t="s">
        <v>56</v>
      </c>
      <c r="I2305" s="5" t="s">
        <v>59</v>
      </c>
      <c r="J2305" s="5">
        <v>364</v>
      </c>
      <c r="K2305" s="5">
        <v>520.52</v>
      </c>
    </row>
    <row r="2306" spans="1:11" ht="22.8" customHeight="1" x14ac:dyDescent="0.3">
      <c r="A2306" s="5" t="s">
        <v>58</v>
      </c>
      <c r="B2306" s="5">
        <v>2023</v>
      </c>
      <c r="C2306" s="5" t="s">
        <v>33</v>
      </c>
      <c r="D2306" s="5" t="s">
        <v>52</v>
      </c>
      <c r="E2306" s="5" t="s">
        <v>66</v>
      </c>
      <c r="F2306" s="5" t="s">
        <v>54</v>
      </c>
      <c r="G2306" s="5" t="s">
        <v>55</v>
      </c>
      <c r="H2306" s="5" t="s">
        <v>56</v>
      </c>
      <c r="I2306" s="5" t="s">
        <v>59</v>
      </c>
      <c r="J2306" s="5">
        <v>334</v>
      </c>
      <c r="K2306" s="5">
        <v>477.62</v>
      </c>
    </row>
    <row r="2307" spans="1:11" ht="22.8" customHeight="1" x14ac:dyDescent="0.3">
      <c r="A2307" s="5" t="s">
        <v>58</v>
      </c>
      <c r="B2307" s="5">
        <v>2023</v>
      </c>
      <c r="C2307" s="5" t="s">
        <v>33</v>
      </c>
      <c r="D2307" s="5" t="s">
        <v>52</v>
      </c>
      <c r="E2307" s="5" t="s">
        <v>66</v>
      </c>
      <c r="F2307" s="5" t="s">
        <v>54</v>
      </c>
      <c r="G2307" s="5" t="s">
        <v>55</v>
      </c>
      <c r="H2307" s="5" t="s">
        <v>56</v>
      </c>
      <c r="I2307" s="5" t="s">
        <v>59</v>
      </c>
      <c r="J2307" s="5">
        <v>655</v>
      </c>
      <c r="K2307" s="5">
        <v>936.65</v>
      </c>
    </row>
    <row r="2308" spans="1:11" ht="22.8" customHeight="1" x14ac:dyDescent="0.3">
      <c r="A2308" s="5" t="s">
        <v>51</v>
      </c>
      <c r="B2308" s="5">
        <v>2023</v>
      </c>
      <c r="C2308" s="5" t="s">
        <v>33</v>
      </c>
      <c r="D2308" s="5" t="s">
        <v>52</v>
      </c>
      <c r="E2308" s="5" t="s">
        <v>66</v>
      </c>
      <c r="F2308" s="5" t="s">
        <v>54</v>
      </c>
      <c r="G2308" s="5" t="s">
        <v>55</v>
      </c>
      <c r="H2308" s="5" t="s">
        <v>56</v>
      </c>
      <c r="I2308" s="5" t="s">
        <v>59</v>
      </c>
      <c r="J2308" s="5">
        <v>742</v>
      </c>
      <c r="K2308" s="5">
        <v>1061.06</v>
      </c>
    </row>
    <row r="2309" spans="1:11" ht="22.8" customHeight="1" x14ac:dyDescent="0.3">
      <c r="A2309" s="5" t="s">
        <v>51</v>
      </c>
      <c r="B2309" s="5">
        <v>2023</v>
      </c>
      <c r="C2309" s="5" t="s">
        <v>33</v>
      </c>
      <c r="D2309" s="5" t="s">
        <v>52</v>
      </c>
      <c r="E2309" s="5" t="s">
        <v>66</v>
      </c>
      <c r="F2309" s="5" t="s">
        <v>54</v>
      </c>
      <c r="G2309" s="5" t="s">
        <v>55</v>
      </c>
      <c r="H2309" s="5" t="s">
        <v>56</v>
      </c>
      <c r="I2309" s="5" t="s">
        <v>59</v>
      </c>
      <c r="J2309" s="5">
        <v>363</v>
      </c>
      <c r="K2309" s="5">
        <v>519.09</v>
      </c>
    </row>
    <row r="2310" spans="1:11" ht="22.8" customHeight="1" x14ac:dyDescent="0.3">
      <c r="A2310" s="5" t="s">
        <v>58</v>
      </c>
      <c r="B2310" s="5">
        <v>2023</v>
      </c>
      <c r="C2310" s="5" t="s">
        <v>33</v>
      </c>
      <c r="D2310" s="5" t="s">
        <v>52</v>
      </c>
      <c r="E2310" s="5" t="s">
        <v>66</v>
      </c>
      <c r="F2310" s="5" t="s">
        <v>54</v>
      </c>
      <c r="G2310" s="5" t="s">
        <v>55</v>
      </c>
      <c r="H2310" s="5" t="s">
        <v>56</v>
      </c>
      <c r="I2310" s="5" t="s">
        <v>59</v>
      </c>
      <c r="J2310" s="5">
        <v>781</v>
      </c>
      <c r="K2310" s="5">
        <v>526.24</v>
      </c>
    </row>
    <row r="2311" spans="1:11" ht="22.8" customHeight="1" x14ac:dyDescent="0.3">
      <c r="A2311" s="5" t="s">
        <v>58</v>
      </c>
      <c r="B2311" s="5">
        <v>2023</v>
      </c>
      <c r="C2311" s="5" t="s">
        <v>33</v>
      </c>
      <c r="D2311" s="5" t="s">
        <v>52</v>
      </c>
      <c r="E2311" s="5" t="s">
        <v>66</v>
      </c>
      <c r="F2311" s="5" t="s">
        <v>54</v>
      </c>
      <c r="G2311" s="5" t="s">
        <v>55</v>
      </c>
      <c r="H2311" s="5" t="s">
        <v>56</v>
      </c>
      <c r="I2311" s="5" t="s">
        <v>59</v>
      </c>
      <c r="J2311" s="5">
        <v>361</v>
      </c>
      <c r="K2311" s="5">
        <v>516.23</v>
      </c>
    </row>
    <row r="2312" spans="1:11" ht="22.8" customHeight="1" x14ac:dyDescent="0.3">
      <c r="A2312" s="5" t="s">
        <v>61</v>
      </c>
      <c r="B2312" s="5">
        <v>2023</v>
      </c>
      <c r="C2312" s="5" t="s">
        <v>33</v>
      </c>
      <c r="D2312" s="5" t="s">
        <v>52</v>
      </c>
      <c r="E2312" s="5" t="s">
        <v>66</v>
      </c>
      <c r="F2312" s="5" t="s">
        <v>54</v>
      </c>
      <c r="G2312" s="5" t="s">
        <v>55</v>
      </c>
      <c r="H2312" s="5" t="s">
        <v>56</v>
      </c>
      <c r="I2312" s="5" t="s">
        <v>59</v>
      </c>
      <c r="J2312" s="5">
        <v>337</v>
      </c>
      <c r="K2312" s="5">
        <v>481.90999999999997</v>
      </c>
    </row>
    <row r="2313" spans="1:11" ht="22.8" customHeight="1" x14ac:dyDescent="0.3">
      <c r="A2313" s="5" t="s">
        <v>58</v>
      </c>
      <c r="B2313" s="5">
        <v>2023</v>
      </c>
      <c r="C2313" s="5" t="s">
        <v>33</v>
      </c>
      <c r="D2313" s="5" t="s">
        <v>52</v>
      </c>
      <c r="E2313" s="5" t="s">
        <v>66</v>
      </c>
      <c r="F2313" s="5" t="s">
        <v>54</v>
      </c>
      <c r="G2313" s="5" t="s">
        <v>55</v>
      </c>
      <c r="H2313" s="5" t="s">
        <v>56</v>
      </c>
      <c r="I2313" s="5" t="s">
        <v>59</v>
      </c>
      <c r="J2313" s="5">
        <v>365</v>
      </c>
      <c r="K2313" s="5">
        <v>521.95000000000005</v>
      </c>
    </row>
    <row r="2314" spans="1:11" ht="22.8" customHeight="1" x14ac:dyDescent="0.3">
      <c r="A2314" s="5" t="s">
        <v>51</v>
      </c>
      <c r="B2314" s="5">
        <v>2023</v>
      </c>
      <c r="C2314" s="5" t="s">
        <v>33</v>
      </c>
      <c r="D2314" s="5" t="s">
        <v>52</v>
      </c>
      <c r="E2314" s="5" t="s">
        <v>66</v>
      </c>
      <c r="F2314" s="5" t="s">
        <v>54</v>
      </c>
      <c r="G2314" s="5" t="s">
        <v>55</v>
      </c>
      <c r="H2314" s="5" t="s">
        <v>56</v>
      </c>
      <c r="I2314" s="5" t="s">
        <v>59</v>
      </c>
      <c r="J2314" s="5">
        <v>751</v>
      </c>
      <c r="K2314" s="5">
        <v>1073.93</v>
      </c>
    </row>
    <row r="2315" spans="1:11" ht="22.8" customHeight="1" x14ac:dyDescent="0.3">
      <c r="A2315" s="5" t="s">
        <v>61</v>
      </c>
      <c r="B2315" s="5">
        <v>2023</v>
      </c>
      <c r="C2315" s="5" t="s">
        <v>37</v>
      </c>
      <c r="D2315" s="5" t="s">
        <v>52</v>
      </c>
      <c r="E2315" s="5" t="s">
        <v>66</v>
      </c>
      <c r="F2315" s="5" t="s">
        <v>54</v>
      </c>
      <c r="G2315" s="5" t="s">
        <v>55</v>
      </c>
      <c r="H2315" s="5" t="s">
        <v>56</v>
      </c>
      <c r="I2315" s="5" t="s">
        <v>59</v>
      </c>
      <c r="J2315" s="5">
        <v>344</v>
      </c>
      <c r="K2315" s="5">
        <v>526.32000000000005</v>
      </c>
    </row>
    <row r="2316" spans="1:11" ht="22.8" customHeight="1" x14ac:dyDescent="0.3">
      <c r="A2316" s="5" t="s">
        <v>51</v>
      </c>
      <c r="B2316" s="5">
        <v>2023</v>
      </c>
      <c r="C2316" s="5" t="s">
        <v>37</v>
      </c>
      <c r="D2316" s="5" t="s">
        <v>52</v>
      </c>
      <c r="E2316" s="5" t="s">
        <v>66</v>
      </c>
      <c r="F2316" s="5" t="s">
        <v>54</v>
      </c>
      <c r="G2316" s="5" t="s">
        <v>55</v>
      </c>
      <c r="H2316" s="5" t="s">
        <v>56</v>
      </c>
      <c r="I2316" s="5" t="s">
        <v>59</v>
      </c>
      <c r="J2316" s="5">
        <v>314</v>
      </c>
      <c r="K2316" s="5">
        <v>449.02</v>
      </c>
    </row>
    <row r="2317" spans="1:11" ht="22.8" customHeight="1" x14ac:dyDescent="0.3">
      <c r="A2317" s="5" t="s">
        <v>58</v>
      </c>
      <c r="B2317" s="5">
        <v>2023</v>
      </c>
      <c r="C2317" s="5" t="s">
        <v>37</v>
      </c>
      <c r="D2317" s="5" t="s">
        <v>52</v>
      </c>
      <c r="E2317" s="5" t="s">
        <v>53</v>
      </c>
      <c r="F2317" s="5" t="s">
        <v>54</v>
      </c>
      <c r="G2317" s="5" t="s">
        <v>55</v>
      </c>
      <c r="H2317" s="5" t="s">
        <v>56</v>
      </c>
      <c r="I2317" s="5" t="s">
        <v>59</v>
      </c>
      <c r="J2317" s="5">
        <v>340</v>
      </c>
      <c r="K2317" s="5">
        <v>486.2</v>
      </c>
    </row>
    <row r="2318" spans="1:11" ht="22.8" customHeight="1" x14ac:dyDescent="0.3">
      <c r="A2318" s="5" t="s">
        <v>51</v>
      </c>
      <c r="B2318" s="5">
        <v>2023</v>
      </c>
      <c r="C2318" s="5" t="s">
        <v>37</v>
      </c>
      <c r="D2318" s="5" t="s">
        <v>52</v>
      </c>
      <c r="E2318" s="5" t="s">
        <v>53</v>
      </c>
      <c r="F2318" s="5" t="s">
        <v>54</v>
      </c>
      <c r="G2318" s="5" t="s">
        <v>55</v>
      </c>
      <c r="H2318" s="5" t="s">
        <v>56</v>
      </c>
      <c r="I2318" s="5" t="s">
        <v>59</v>
      </c>
      <c r="J2318" s="5">
        <v>316</v>
      </c>
      <c r="K2318" s="5">
        <v>451.88</v>
      </c>
    </row>
    <row r="2319" spans="1:11" ht="22.8" customHeight="1" x14ac:dyDescent="0.3">
      <c r="A2319" s="5" t="s">
        <v>58</v>
      </c>
      <c r="B2319" s="5">
        <v>2023</v>
      </c>
      <c r="C2319" s="5" t="s">
        <v>37</v>
      </c>
      <c r="D2319" s="5" t="s">
        <v>52</v>
      </c>
      <c r="E2319" s="5" t="s">
        <v>53</v>
      </c>
      <c r="F2319" s="5" t="s">
        <v>54</v>
      </c>
      <c r="G2319" s="5" t="s">
        <v>55</v>
      </c>
      <c r="H2319" s="5" t="s">
        <v>56</v>
      </c>
      <c r="I2319" s="5" t="s">
        <v>59</v>
      </c>
      <c r="J2319" s="5">
        <v>659</v>
      </c>
      <c r="K2319" s="5">
        <v>942.37</v>
      </c>
    </row>
    <row r="2320" spans="1:11" ht="22.8" customHeight="1" x14ac:dyDescent="0.3">
      <c r="A2320" s="5" t="s">
        <v>58</v>
      </c>
      <c r="B2320" s="5">
        <v>2023</v>
      </c>
      <c r="C2320" s="5" t="s">
        <v>37</v>
      </c>
      <c r="D2320" s="5" t="s">
        <v>52</v>
      </c>
      <c r="E2320" s="5" t="s">
        <v>53</v>
      </c>
      <c r="F2320" s="5" t="s">
        <v>54</v>
      </c>
      <c r="G2320" s="5" t="s">
        <v>55</v>
      </c>
      <c r="H2320" s="5" t="s">
        <v>56</v>
      </c>
      <c r="I2320" s="5" t="s">
        <v>59</v>
      </c>
      <c r="J2320" s="5">
        <v>785</v>
      </c>
      <c r="K2320" s="5">
        <v>526.24</v>
      </c>
    </row>
    <row r="2321" spans="1:11" ht="22.8" customHeight="1" x14ac:dyDescent="0.3">
      <c r="A2321" s="5" t="s">
        <v>51</v>
      </c>
      <c r="B2321" s="5">
        <v>2023</v>
      </c>
      <c r="C2321" s="5" t="s">
        <v>37</v>
      </c>
      <c r="D2321" s="5" t="s">
        <v>52</v>
      </c>
      <c r="E2321" s="5" t="s">
        <v>53</v>
      </c>
      <c r="F2321" s="5" t="s">
        <v>54</v>
      </c>
      <c r="G2321" s="5" t="s">
        <v>55</v>
      </c>
      <c r="H2321" s="5" t="s">
        <v>56</v>
      </c>
      <c r="I2321" s="5" t="s">
        <v>59</v>
      </c>
      <c r="J2321" s="5">
        <v>343</v>
      </c>
      <c r="K2321" s="5">
        <v>490.49</v>
      </c>
    </row>
    <row r="2322" spans="1:11" ht="22.8" customHeight="1" x14ac:dyDescent="0.3">
      <c r="A2322" s="5" t="s">
        <v>58</v>
      </c>
      <c r="B2322" s="5">
        <v>2023</v>
      </c>
      <c r="C2322" s="5" t="s">
        <v>37</v>
      </c>
      <c r="D2322" s="5" t="s">
        <v>52</v>
      </c>
      <c r="E2322" s="5" t="s">
        <v>53</v>
      </c>
      <c r="F2322" s="5" t="s">
        <v>54</v>
      </c>
      <c r="G2322" s="5" t="s">
        <v>55</v>
      </c>
      <c r="H2322" s="5" t="s">
        <v>56</v>
      </c>
      <c r="I2322" s="5" t="s">
        <v>59</v>
      </c>
      <c r="J2322" s="5">
        <v>313</v>
      </c>
      <c r="K2322" s="5">
        <v>447.59000000000003</v>
      </c>
    </row>
    <row r="2323" spans="1:11" ht="22.8" customHeight="1" x14ac:dyDescent="0.3">
      <c r="A2323" s="5" t="s">
        <v>51</v>
      </c>
      <c r="B2323" s="5">
        <v>2023</v>
      </c>
      <c r="C2323" s="5" t="s">
        <v>37</v>
      </c>
      <c r="D2323" s="5" t="s">
        <v>52</v>
      </c>
      <c r="E2323" s="5" t="s">
        <v>53</v>
      </c>
      <c r="F2323" s="5" t="s">
        <v>54</v>
      </c>
      <c r="G2323" s="5" t="s">
        <v>55</v>
      </c>
      <c r="H2323" s="5" t="s">
        <v>56</v>
      </c>
      <c r="I2323" s="5" t="s">
        <v>59</v>
      </c>
      <c r="J2323" s="5">
        <v>341</v>
      </c>
      <c r="K2323" s="5">
        <v>487.63</v>
      </c>
    </row>
    <row r="2324" spans="1:11" ht="22.8" customHeight="1" x14ac:dyDescent="0.3">
      <c r="A2324" s="5" t="s">
        <v>61</v>
      </c>
      <c r="B2324" s="5">
        <v>2023</v>
      </c>
      <c r="C2324" s="5" t="s">
        <v>37</v>
      </c>
      <c r="D2324" s="5" t="s">
        <v>52</v>
      </c>
      <c r="E2324" s="5" t="s">
        <v>53</v>
      </c>
      <c r="F2324" s="5" t="s">
        <v>54</v>
      </c>
      <c r="G2324" s="5" t="s">
        <v>55</v>
      </c>
      <c r="H2324" s="5" t="s">
        <v>56</v>
      </c>
      <c r="I2324" s="5" t="s">
        <v>59</v>
      </c>
      <c r="J2324" s="5">
        <v>754</v>
      </c>
      <c r="K2324" s="5">
        <v>1078.22</v>
      </c>
    </row>
    <row r="2325" spans="1:11" ht="22.8" customHeight="1" x14ac:dyDescent="0.3">
      <c r="A2325" s="5" t="s">
        <v>61</v>
      </c>
      <c r="B2325" s="5">
        <v>2023</v>
      </c>
      <c r="C2325" s="5" t="s">
        <v>41</v>
      </c>
      <c r="D2325" s="5" t="s">
        <v>52</v>
      </c>
      <c r="E2325" s="5" t="s">
        <v>53</v>
      </c>
      <c r="F2325" s="5" t="s">
        <v>54</v>
      </c>
      <c r="G2325" s="5" t="s">
        <v>55</v>
      </c>
      <c r="H2325" s="5" t="s">
        <v>56</v>
      </c>
      <c r="I2325" s="5" t="s">
        <v>59</v>
      </c>
      <c r="J2325" s="5">
        <v>320</v>
      </c>
      <c r="K2325" s="5">
        <v>489.6</v>
      </c>
    </row>
    <row r="2326" spans="1:11" ht="22.8" customHeight="1" x14ac:dyDescent="0.3">
      <c r="A2326" s="5" t="s">
        <v>51</v>
      </c>
      <c r="B2326" s="5">
        <v>2023</v>
      </c>
      <c r="C2326" s="5" t="s">
        <v>41</v>
      </c>
      <c r="D2326" s="5" t="s">
        <v>52</v>
      </c>
      <c r="E2326" s="5" t="s">
        <v>53</v>
      </c>
      <c r="F2326" s="5" t="s">
        <v>54</v>
      </c>
      <c r="G2326" s="5" t="s">
        <v>55</v>
      </c>
      <c r="H2326" s="5" t="s">
        <v>56</v>
      </c>
      <c r="I2326" s="5" t="s">
        <v>59</v>
      </c>
      <c r="J2326" s="5">
        <v>296</v>
      </c>
      <c r="K2326" s="5">
        <v>423.28</v>
      </c>
    </row>
    <row r="2327" spans="1:11" ht="22.8" customHeight="1" x14ac:dyDescent="0.3">
      <c r="A2327" s="5" t="s">
        <v>58</v>
      </c>
      <c r="B2327" s="5">
        <v>2023</v>
      </c>
      <c r="C2327" s="5" t="s">
        <v>41</v>
      </c>
      <c r="D2327" s="5" t="s">
        <v>52</v>
      </c>
      <c r="E2327" s="5" t="s">
        <v>53</v>
      </c>
      <c r="F2327" s="5" t="s">
        <v>54</v>
      </c>
      <c r="G2327" s="5" t="s">
        <v>55</v>
      </c>
      <c r="H2327" s="5" t="s">
        <v>56</v>
      </c>
      <c r="I2327" s="5" t="s">
        <v>59</v>
      </c>
      <c r="J2327" s="5">
        <v>322</v>
      </c>
      <c r="K2327" s="5">
        <v>460.46000000000004</v>
      </c>
    </row>
    <row r="2328" spans="1:11" ht="22.8" customHeight="1" x14ac:dyDescent="0.3">
      <c r="A2328" s="5" t="s">
        <v>58</v>
      </c>
      <c r="B2328" s="5">
        <v>2023</v>
      </c>
      <c r="C2328" s="5" t="s">
        <v>41</v>
      </c>
      <c r="D2328" s="5" t="s">
        <v>52</v>
      </c>
      <c r="E2328" s="5" t="s">
        <v>53</v>
      </c>
      <c r="F2328" s="5" t="s">
        <v>54</v>
      </c>
      <c r="G2328" s="5" t="s">
        <v>55</v>
      </c>
      <c r="H2328" s="5" t="s">
        <v>56</v>
      </c>
      <c r="I2328" s="5" t="s">
        <v>59</v>
      </c>
      <c r="J2328" s="5">
        <v>292</v>
      </c>
      <c r="K2328" s="5">
        <v>417.56</v>
      </c>
    </row>
    <row r="2329" spans="1:11" ht="22.8" customHeight="1" x14ac:dyDescent="0.3">
      <c r="A2329" s="5" t="s">
        <v>58</v>
      </c>
      <c r="B2329" s="5">
        <v>2023</v>
      </c>
      <c r="C2329" s="5" t="s">
        <v>41</v>
      </c>
      <c r="D2329" s="5" t="s">
        <v>52</v>
      </c>
      <c r="E2329" s="5" t="s">
        <v>53</v>
      </c>
      <c r="F2329" s="5" t="s">
        <v>54</v>
      </c>
      <c r="G2329" s="5" t="s">
        <v>55</v>
      </c>
      <c r="H2329" s="5" t="s">
        <v>56</v>
      </c>
      <c r="I2329" s="5" t="s">
        <v>59</v>
      </c>
      <c r="J2329" s="5">
        <v>749</v>
      </c>
      <c r="K2329" s="5">
        <v>1071.07</v>
      </c>
    </row>
    <row r="2330" spans="1:11" ht="22.8" customHeight="1" x14ac:dyDescent="0.3">
      <c r="A2330" s="5" t="s">
        <v>58</v>
      </c>
      <c r="B2330" s="5">
        <v>2023</v>
      </c>
      <c r="C2330" s="5" t="s">
        <v>41</v>
      </c>
      <c r="D2330" s="5" t="s">
        <v>52</v>
      </c>
      <c r="E2330" s="5" t="s">
        <v>53</v>
      </c>
      <c r="F2330" s="5" t="s">
        <v>54</v>
      </c>
      <c r="G2330" s="5" t="s">
        <v>55</v>
      </c>
      <c r="H2330" s="5" t="s">
        <v>56</v>
      </c>
      <c r="I2330" s="5" t="s">
        <v>59</v>
      </c>
      <c r="J2330" s="5">
        <v>321</v>
      </c>
      <c r="K2330" s="5">
        <v>459.03</v>
      </c>
    </row>
    <row r="2331" spans="1:11" ht="22.8" customHeight="1" x14ac:dyDescent="0.3">
      <c r="A2331" s="5" t="s">
        <v>58</v>
      </c>
      <c r="B2331" s="5">
        <v>2023</v>
      </c>
      <c r="C2331" s="5" t="s">
        <v>41</v>
      </c>
      <c r="D2331" s="5" t="s">
        <v>52</v>
      </c>
      <c r="E2331" s="5" t="s">
        <v>53</v>
      </c>
      <c r="F2331" s="5" t="s">
        <v>54</v>
      </c>
      <c r="G2331" s="5" t="s">
        <v>55</v>
      </c>
      <c r="H2331" s="5" t="s">
        <v>56</v>
      </c>
      <c r="I2331" s="5" t="s">
        <v>59</v>
      </c>
      <c r="J2331" s="5">
        <v>319</v>
      </c>
      <c r="K2331" s="5">
        <v>456.16999999999996</v>
      </c>
    </row>
    <row r="2332" spans="1:11" ht="22.8" customHeight="1" x14ac:dyDescent="0.3">
      <c r="A2332" s="5" t="s">
        <v>58</v>
      </c>
      <c r="B2332" s="5">
        <v>2023</v>
      </c>
      <c r="C2332" s="5" t="s">
        <v>41</v>
      </c>
      <c r="D2332" s="5" t="s">
        <v>52</v>
      </c>
      <c r="E2332" s="5" t="s">
        <v>53</v>
      </c>
      <c r="F2332" s="5" t="s">
        <v>54</v>
      </c>
      <c r="G2332" s="5" t="s">
        <v>55</v>
      </c>
      <c r="H2332" s="5" t="s">
        <v>56</v>
      </c>
      <c r="I2332" s="5" t="s">
        <v>59</v>
      </c>
      <c r="J2332" s="5">
        <v>295</v>
      </c>
      <c r="K2332" s="5">
        <v>421.85</v>
      </c>
    </row>
    <row r="2333" spans="1:11" ht="22.8" customHeight="1" x14ac:dyDescent="0.3">
      <c r="A2333" s="5" t="s">
        <v>51</v>
      </c>
      <c r="B2333" s="5">
        <v>2023</v>
      </c>
      <c r="C2333" s="5" t="s">
        <v>41</v>
      </c>
      <c r="D2333" s="5" t="s">
        <v>52</v>
      </c>
      <c r="E2333" s="5" t="s">
        <v>53</v>
      </c>
      <c r="F2333" s="5" t="s">
        <v>54</v>
      </c>
      <c r="G2333" s="5" t="s">
        <v>55</v>
      </c>
      <c r="H2333" s="5" t="s">
        <v>56</v>
      </c>
      <c r="I2333" s="5" t="s">
        <v>59</v>
      </c>
      <c r="J2333" s="5">
        <v>323</v>
      </c>
      <c r="K2333" s="5">
        <v>461.89</v>
      </c>
    </row>
    <row r="2334" spans="1:11" ht="22.8" customHeight="1" x14ac:dyDescent="0.3">
      <c r="A2334" s="5" t="s">
        <v>61</v>
      </c>
      <c r="B2334" s="5">
        <v>2023</v>
      </c>
      <c r="C2334" s="5" t="s">
        <v>41</v>
      </c>
      <c r="D2334" s="5" t="s">
        <v>52</v>
      </c>
      <c r="E2334" s="5" t="s">
        <v>53</v>
      </c>
      <c r="F2334" s="5" t="s">
        <v>54</v>
      </c>
      <c r="G2334" s="5" t="s">
        <v>55</v>
      </c>
      <c r="H2334" s="5" t="s">
        <v>56</v>
      </c>
      <c r="I2334" s="5" t="s">
        <v>59</v>
      </c>
      <c r="J2334" s="5">
        <v>758</v>
      </c>
      <c r="K2334" s="5">
        <v>1083.94</v>
      </c>
    </row>
    <row r="2335" spans="1:11" ht="22.8" customHeight="1" x14ac:dyDescent="0.3">
      <c r="A2335" s="5" t="s">
        <v>62</v>
      </c>
      <c r="B2335" s="5">
        <v>2023</v>
      </c>
      <c r="C2335" s="5" t="s">
        <v>30</v>
      </c>
      <c r="D2335" s="5" t="s">
        <v>52</v>
      </c>
      <c r="E2335" s="5" t="s">
        <v>53</v>
      </c>
      <c r="F2335" s="5" t="s">
        <v>54</v>
      </c>
      <c r="G2335" s="5" t="s">
        <v>55</v>
      </c>
      <c r="H2335" s="5" t="s">
        <v>56</v>
      </c>
      <c r="I2335" s="5" t="s">
        <v>59</v>
      </c>
      <c r="J2335" s="5">
        <v>128</v>
      </c>
      <c r="K2335" s="5">
        <v>195.84</v>
      </c>
    </row>
    <row r="2336" spans="1:11" ht="22.8" customHeight="1" x14ac:dyDescent="0.3">
      <c r="A2336" s="5" t="s">
        <v>51</v>
      </c>
      <c r="B2336" s="5">
        <v>2023</v>
      </c>
      <c r="C2336" s="5" t="s">
        <v>30</v>
      </c>
      <c r="D2336" s="5" t="s">
        <v>52</v>
      </c>
      <c r="E2336" s="5" t="s">
        <v>53</v>
      </c>
      <c r="F2336" s="5" t="s">
        <v>54</v>
      </c>
      <c r="G2336" s="5" t="s">
        <v>55</v>
      </c>
      <c r="H2336" s="5" t="s">
        <v>56</v>
      </c>
      <c r="I2336" s="5" t="s">
        <v>59</v>
      </c>
      <c r="J2336" s="5">
        <v>302</v>
      </c>
      <c r="K2336" s="5">
        <v>431.86</v>
      </c>
    </row>
    <row r="2337" spans="1:11" ht="22.8" customHeight="1" x14ac:dyDescent="0.3">
      <c r="A2337" s="5" t="s">
        <v>51</v>
      </c>
      <c r="B2337" s="5">
        <v>2023</v>
      </c>
      <c r="C2337" s="5" t="s">
        <v>30</v>
      </c>
      <c r="D2337" s="5" t="s">
        <v>52</v>
      </c>
      <c r="E2337" s="5" t="s">
        <v>53</v>
      </c>
      <c r="F2337" s="5" t="s">
        <v>54</v>
      </c>
      <c r="G2337" s="5" t="s">
        <v>55</v>
      </c>
      <c r="H2337" s="5" t="s">
        <v>56</v>
      </c>
      <c r="I2337" s="5" t="s">
        <v>59</v>
      </c>
      <c r="J2337" s="5">
        <v>130</v>
      </c>
      <c r="K2337" s="5">
        <v>185.9</v>
      </c>
    </row>
    <row r="2338" spans="1:11" ht="22.8" customHeight="1" x14ac:dyDescent="0.3">
      <c r="A2338" s="5" t="s">
        <v>51</v>
      </c>
      <c r="B2338" s="5">
        <v>2023</v>
      </c>
      <c r="C2338" s="5" t="s">
        <v>30</v>
      </c>
      <c r="D2338" s="5" t="s">
        <v>52</v>
      </c>
      <c r="E2338" s="5" t="s">
        <v>53</v>
      </c>
      <c r="F2338" s="5" t="s">
        <v>54</v>
      </c>
      <c r="G2338" s="5" t="s">
        <v>55</v>
      </c>
      <c r="H2338" s="5" t="s">
        <v>56</v>
      </c>
      <c r="I2338" s="5" t="s">
        <v>59</v>
      </c>
      <c r="J2338" s="5">
        <v>346</v>
      </c>
      <c r="K2338" s="5">
        <v>494.78</v>
      </c>
    </row>
    <row r="2339" spans="1:11" ht="22.8" customHeight="1" x14ac:dyDescent="0.3">
      <c r="A2339" s="5" t="s">
        <v>58</v>
      </c>
      <c r="B2339" s="5">
        <v>2023</v>
      </c>
      <c r="C2339" s="5" t="s">
        <v>30</v>
      </c>
      <c r="D2339" s="5" t="s">
        <v>52</v>
      </c>
      <c r="E2339" s="5" t="s">
        <v>53</v>
      </c>
      <c r="F2339" s="5" t="s">
        <v>54</v>
      </c>
      <c r="G2339" s="5" t="s">
        <v>55</v>
      </c>
      <c r="H2339" s="5" t="s">
        <v>56</v>
      </c>
      <c r="I2339" s="5" t="s">
        <v>59</v>
      </c>
      <c r="J2339" s="5">
        <v>372</v>
      </c>
      <c r="K2339" s="5">
        <v>531.96</v>
      </c>
    </row>
    <row r="2340" spans="1:11" ht="22.8" customHeight="1" x14ac:dyDescent="0.3">
      <c r="A2340" s="5" t="s">
        <v>60</v>
      </c>
      <c r="B2340" s="5">
        <v>2023</v>
      </c>
      <c r="C2340" s="5" t="s">
        <v>30</v>
      </c>
      <c r="D2340" s="5" t="s">
        <v>52</v>
      </c>
      <c r="E2340" s="5" t="s">
        <v>53</v>
      </c>
      <c r="F2340" s="5" t="s">
        <v>54</v>
      </c>
      <c r="G2340" s="5" t="s">
        <v>55</v>
      </c>
      <c r="H2340" s="5" t="s">
        <v>56</v>
      </c>
      <c r="I2340" s="5" t="s">
        <v>59</v>
      </c>
      <c r="J2340" s="5">
        <v>740</v>
      </c>
      <c r="K2340" s="5">
        <v>1058.2</v>
      </c>
    </row>
    <row r="2341" spans="1:11" ht="22.8" customHeight="1" x14ac:dyDescent="0.3">
      <c r="A2341" s="5" t="s">
        <v>60</v>
      </c>
      <c r="B2341" s="5">
        <v>2023</v>
      </c>
      <c r="C2341" s="5" t="s">
        <v>30</v>
      </c>
      <c r="D2341" s="5" t="s">
        <v>52</v>
      </c>
      <c r="E2341" s="5" t="s">
        <v>53</v>
      </c>
      <c r="F2341" s="5" t="s">
        <v>54</v>
      </c>
      <c r="G2341" s="5" t="s">
        <v>55</v>
      </c>
      <c r="H2341" s="5" t="s">
        <v>56</v>
      </c>
      <c r="I2341" s="5" t="s">
        <v>59</v>
      </c>
      <c r="J2341" s="5">
        <v>129</v>
      </c>
      <c r="K2341" s="5">
        <v>184.47</v>
      </c>
    </row>
    <row r="2342" spans="1:11" ht="22.8" customHeight="1" x14ac:dyDescent="0.3">
      <c r="A2342" s="5" t="s">
        <v>58</v>
      </c>
      <c r="B2342" s="5">
        <v>2023</v>
      </c>
      <c r="C2342" s="5" t="s">
        <v>30</v>
      </c>
      <c r="D2342" s="5" t="s">
        <v>52</v>
      </c>
      <c r="E2342" s="5" t="s">
        <v>53</v>
      </c>
      <c r="F2342" s="5" t="s">
        <v>54</v>
      </c>
      <c r="G2342" s="5" t="s">
        <v>55</v>
      </c>
      <c r="H2342" s="5" t="s">
        <v>56</v>
      </c>
      <c r="I2342" s="5" t="s">
        <v>59</v>
      </c>
      <c r="J2342" s="5">
        <v>746</v>
      </c>
      <c r="K2342" s="5">
        <v>526.24</v>
      </c>
    </row>
    <row r="2343" spans="1:11" ht="22.8" customHeight="1" x14ac:dyDescent="0.3">
      <c r="A2343" s="5" t="s">
        <v>58</v>
      </c>
      <c r="B2343" s="5">
        <v>2023</v>
      </c>
      <c r="C2343" s="5" t="s">
        <v>30</v>
      </c>
      <c r="D2343" s="5" t="s">
        <v>52</v>
      </c>
      <c r="E2343" s="5" t="s">
        <v>53</v>
      </c>
      <c r="F2343" s="5" t="s">
        <v>54</v>
      </c>
      <c r="G2343" s="5" t="s">
        <v>55</v>
      </c>
      <c r="H2343" s="5" t="s">
        <v>56</v>
      </c>
      <c r="I2343" s="5" t="s">
        <v>59</v>
      </c>
      <c r="J2343" s="5">
        <v>780</v>
      </c>
      <c r="K2343" s="5">
        <v>526.24</v>
      </c>
    </row>
    <row r="2344" spans="1:11" ht="22.8" customHeight="1" x14ac:dyDescent="0.3">
      <c r="A2344" s="5" t="s">
        <v>51</v>
      </c>
      <c r="B2344" s="5">
        <v>2023</v>
      </c>
      <c r="C2344" s="5" t="s">
        <v>30</v>
      </c>
      <c r="D2344" s="5" t="s">
        <v>52</v>
      </c>
      <c r="E2344" s="5" t="s">
        <v>53</v>
      </c>
      <c r="F2344" s="5" t="s">
        <v>54</v>
      </c>
      <c r="G2344" s="5" t="s">
        <v>55</v>
      </c>
      <c r="H2344" s="5" t="s">
        <v>56</v>
      </c>
      <c r="I2344" s="5" t="s">
        <v>59</v>
      </c>
      <c r="J2344" s="5">
        <v>127</v>
      </c>
      <c r="K2344" s="5">
        <v>181.61</v>
      </c>
    </row>
    <row r="2345" spans="1:11" ht="22.8" customHeight="1" x14ac:dyDescent="0.3">
      <c r="A2345" s="5" t="s">
        <v>58</v>
      </c>
      <c r="B2345" s="5">
        <v>2023</v>
      </c>
      <c r="C2345" s="5" t="s">
        <v>30</v>
      </c>
      <c r="D2345" s="5" t="s">
        <v>52</v>
      </c>
      <c r="E2345" s="5" t="s">
        <v>53</v>
      </c>
      <c r="F2345" s="5" t="s">
        <v>54</v>
      </c>
      <c r="G2345" s="5" t="s">
        <v>55</v>
      </c>
      <c r="H2345" s="5" t="s">
        <v>56</v>
      </c>
      <c r="I2345" s="5" t="s">
        <v>59</v>
      </c>
      <c r="J2345" s="5">
        <v>301</v>
      </c>
      <c r="K2345" s="5">
        <v>430.43</v>
      </c>
    </row>
    <row r="2346" spans="1:11" ht="22.8" customHeight="1" x14ac:dyDescent="0.3">
      <c r="A2346" s="5" t="s">
        <v>51</v>
      </c>
      <c r="B2346" s="5">
        <v>2023</v>
      </c>
      <c r="C2346" s="5" t="s">
        <v>30</v>
      </c>
      <c r="D2346" s="5" t="s">
        <v>52</v>
      </c>
      <c r="E2346" s="5" t="s">
        <v>53</v>
      </c>
      <c r="F2346" s="5" t="s">
        <v>54</v>
      </c>
      <c r="G2346" s="5" t="s">
        <v>55</v>
      </c>
      <c r="H2346" s="5" t="s">
        <v>56</v>
      </c>
      <c r="I2346" s="5" t="s">
        <v>59</v>
      </c>
      <c r="J2346" s="5">
        <v>349</v>
      </c>
      <c r="K2346" s="5">
        <v>499.07</v>
      </c>
    </row>
    <row r="2347" spans="1:11" ht="22.8" customHeight="1" x14ac:dyDescent="0.3">
      <c r="A2347" s="5" t="s">
        <v>62</v>
      </c>
      <c r="B2347" s="5">
        <v>2023</v>
      </c>
      <c r="C2347" s="5" t="s">
        <v>30</v>
      </c>
      <c r="D2347" s="5" t="s">
        <v>52</v>
      </c>
      <c r="E2347" s="5" t="s">
        <v>53</v>
      </c>
      <c r="F2347" s="5" t="s">
        <v>54</v>
      </c>
      <c r="G2347" s="5" t="s">
        <v>55</v>
      </c>
      <c r="H2347" s="5" t="s">
        <v>56</v>
      </c>
      <c r="I2347" s="5" t="s">
        <v>59</v>
      </c>
      <c r="J2347" s="5">
        <v>749</v>
      </c>
      <c r="K2347" s="5">
        <v>1071.07</v>
      </c>
    </row>
    <row r="2348" spans="1:11" ht="22.8" customHeight="1" x14ac:dyDescent="0.3">
      <c r="A2348" s="5" t="s">
        <v>60</v>
      </c>
      <c r="B2348" s="5">
        <v>2023</v>
      </c>
      <c r="C2348" s="5" t="s">
        <v>9</v>
      </c>
      <c r="D2348" s="5" t="s">
        <v>52</v>
      </c>
      <c r="E2348" s="5" t="s">
        <v>53</v>
      </c>
      <c r="F2348" s="5" t="s">
        <v>54</v>
      </c>
      <c r="G2348" s="5" t="s">
        <v>55</v>
      </c>
      <c r="H2348" s="5" t="s">
        <v>56</v>
      </c>
      <c r="I2348" s="5" t="s">
        <v>59</v>
      </c>
      <c r="J2348" s="5">
        <v>134</v>
      </c>
      <c r="K2348" s="5">
        <v>191.62</v>
      </c>
    </row>
    <row r="2349" spans="1:11" ht="22.8" customHeight="1" x14ac:dyDescent="0.3">
      <c r="A2349" s="5" t="s">
        <v>58</v>
      </c>
      <c r="B2349" s="5">
        <v>2023</v>
      </c>
      <c r="C2349" s="5" t="s">
        <v>9</v>
      </c>
      <c r="D2349" s="5" t="s">
        <v>52</v>
      </c>
      <c r="E2349" s="5" t="s">
        <v>53</v>
      </c>
      <c r="F2349" s="5" t="s">
        <v>54</v>
      </c>
      <c r="G2349" s="5" t="s">
        <v>55</v>
      </c>
      <c r="H2349" s="5" t="s">
        <v>56</v>
      </c>
      <c r="I2349" s="5" t="s">
        <v>59</v>
      </c>
      <c r="J2349" s="5">
        <v>308</v>
      </c>
      <c r="K2349" s="5">
        <v>440.44</v>
      </c>
    </row>
    <row r="2350" spans="1:11" ht="22.8" customHeight="1" x14ac:dyDescent="0.3">
      <c r="A2350" s="5" t="s">
        <v>51</v>
      </c>
      <c r="B2350" s="5">
        <v>2023</v>
      </c>
      <c r="C2350" s="5" t="s">
        <v>9</v>
      </c>
      <c r="D2350" s="5" t="s">
        <v>52</v>
      </c>
      <c r="E2350" s="5" t="s">
        <v>53</v>
      </c>
      <c r="F2350" s="5" t="s">
        <v>54</v>
      </c>
      <c r="G2350" s="5" t="s">
        <v>55</v>
      </c>
      <c r="H2350" s="5" t="s">
        <v>56</v>
      </c>
      <c r="I2350" s="5" t="s">
        <v>59</v>
      </c>
      <c r="J2350" s="5">
        <v>350</v>
      </c>
      <c r="K2350" s="5">
        <v>500.5</v>
      </c>
    </row>
    <row r="2351" spans="1:11" ht="22.8" customHeight="1" x14ac:dyDescent="0.3">
      <c r="A2351" s="5" t="s">
        <v>51</v>
      </c>
      <c r="B2351" s="5">
        <v>2023</v>
      </c>
      <c r="C2351" s="5" t="s">
        <v>9</v>
      </c>
      <c r="D2351" s="5" t="s">
        <v>52</v>
      </c>
      <c r="E2351" s="5" t="s">
        <v>53</v>
      </c>
      <c r="F2351" s="5" t="s">
        <v>54</v>
      </c>
      <c r="G2351" s="5" t="s">
        <v>55</v>
      </c>
      <c r="H2351" s="5" t="s">
        <v>56</v>
      </c>
      <c r="I2351" s="5" t="s">
        <v>59</v>
      </c>
      <c r="J2351" s="5">
        <v>136</v>
      </c>
      <c r="K2351" s="5">
        <v>194.48</v>
      </c>
    </row>
    <row r="2352" spans="1:11" ht="22.8" customHeight="1" x14ac:dyDescent="0.3">
      <c r="A2352" s="5" t="s">
        <v>62</v>
      </c>
      <c r="B2352" s="5">
        <v>2023</v>
      </c>
      <c r="C2352" s="5" t="s">
        <v>9</v>
      </c>
      <c r="D2352" s="5" t="s">
        <v>52</v>
      </c>
      <c r="E2352" s="5" t="s">
        <v>53</v>
      </c>
      <c r="F2352" s="5" t="s">
        <v>54</v>
      </c>
      <c r="G2352" s="5" t="s">
        <v>55</v>
      </c>
      <c r="H2352" s="5" t="s">
        <v>56</v>
      </c>
      <c r="I2352" s="5" t="s">
        <v>59</v>
      </c>
      <c r="J2352" s="5">
        <v>304</v>
      </c>
      <c r="K2352" s="5">
        <v>434.72</v>
      </c>
    </row>
    <row r="2353" spans="1:11" ht="22.8" customHeight="1" x14ac:dyDescent="0.3">
      <c r="A2353" s="5" t="s">
        <v>51</v>
      </c>
      <c r="B2353" s="5">
        <v>2023</v>
      </c>
      <c r="C2353" s="5" t="s">
        <v>9</v>
      </c>
      <c r="D2353" s="5" t="s">
        <v>52</v>
      </c>
      <c r="E2353" s="5" t="s">
        <v>53</v>
      </c>
      <c r="F2353" s="5" t="s">
        <v>54</v>
      </c>
      <c r="G2353" s="5" t="s">
        <v>55</v>
      </c>
      <c r="H2353" s="5" t="s">
        <v>56</v>
      </c>
      <c r="I2353" s="5" t="s">
        <v>59</v>
      </c>
      <c r="J2353" s="5">
        <v>352</v>
      </c>
      <c r="K2353" s="5">
        <v>503.36</v>
      </c>
    </row>
    <row r="2354" spans="1:11" ht="22.8" customHeight="1" x14ac:dyDescent="0.3">
      <c r="A2354" s="5" t="s">
        <v>51</v>
      </c>
      <c r="B2354" s="5">
        <v>2023</v>
      </c>
      <c r="C2354" s="5" t="s">
        <v>9</v>
      </c>
      <c r="D2354" s="5" t="s">
        <v>52</v>
      </c>
      <c r="E2354" s="5" t="s">
        <v>53</v>
      </c>
      <c r="F2354" s="5" t="s">
        <v>54</v>
      </c>
      <c r="G2354" s="5" t="s">
        <v>55</v>
      </c>
      <c r="H2354" s="5" t="s">
        <v>56</v>
      </c>
      <c r="I2354" s="5" t="s">
        <v>59</v>
      </c>
      <c r="J2354" s="5">
        <v>132</v>
      </c>
      <c r="K2354" s="5">
        <v>188.76</v>
      </c>
    </row>
    <row r="2355" spans="1:11" ht="22.8" customHeight="1" x14ac:dyDescent="0.3">
      <c r="A2355" s="5" t="s">
        <v>58</v>
      </c>
      <c r="B2355" s="5">
        <v>2023</v>
      </c>
      <c r="C2355" s="5" t="s">
        <v>9</v>
      </c>
      <c r="D2355" s="5" t="s">
        <v>52</v>
      </c>
      <c r="E2355" s="5" t="s">
        <v>53</v>
      </c>
      <c r="F2355" s="5" t="s">
        <v>54</v>
      </c>
      <c r="G2355" s="5" t="s">
        <v>55</v>
      </c>
      <c r="H2355" s="5" t="s">
        <v>56</v>
      </c>
      <c r="I2355" s="5" t="s">
        <v>59</v>
      </c>
      <c r="J2355" s="5">
        <v>706</v>
      </c>
      <c r="K2355" s="5">
        <v>1009.5799999999999</v>
      </c>
    </row>
    <row r="2356" spans="1:11" ht="22.8" customHeight="1" x14ac:dyDescent="0.3">
      <c r="A2356" s="5" t="s">
        <v>51</v>
      </c>
      <c r="B2356" s="5">
        <v>2023</v>
      </c>
      <c r="C2356" s="5" t="s">
        <v>9</v>
      </c>
      <c r="D2356" s="5" t="s">
        <v>52</v>
      </c>
      <c r="E2356" s="5" t="s">
        <v>53</v>
      </c>
      <c r="F2356" s="5" t="s">
        <v>54</v>
      </c>
      <c r="G2356" s="5" t="s">
        <v>55</v>
      </c>
      <c r="H2356" s="5" t="s">
        <v>56</v>
      </c>
      <c r="I2356" s="5" t="s">
        <v>59</v>
      </c>
      <c r="J2356" s="5">
        <v>739</v>
      </c>
      <c r="K2356" s="5">
        <v>1056.77</v>
      </c>
    </row>
    <row r="2357" spans="1:11" ht="22.8" customHeight="1" x14ac:dyDescent="0.3">
      <c r="A2357" s="5" t="s">
        <v>51</v>
      </c>
      <c r="B2357" s="5">
        <v>2023</v>
      </c>
      <c r="C2357" s="5" t="s">
        <v>9</v>
      </c>
      <c r="D2357" s="5" t="s">
        <v>52</v>
      </c>
      <c r="E2357" s="5" t="s">
        <v>53</v>
      </c>
      <c r="F2357" s="5" t="s">
        <v>54</v>
      </c>
      <c r="G2357" s="5" t="s">
        <v>55</v>
      </c>
      <c r="H2357" s="5" t="s">
        <v>56</v>
      </c>
      <c r="I2357" s="5" t="s">
        <v>59</v>
      </c>
      <c r="J2357" s="5">
        <v>135</v>
      </c>
      <c r="K2357" s="5">
        <v>193.05</v>
      </c>
    </row>
    <row r="2358" spans="1:11" ht="22.8" customHeight="1" x14ac:dyDescent="0.3">
      <c r="A2358" s="5" t="s">
        <v>51</v>
      </c>
      <c r="B2358" s="5">
        <v>2023</v>
      </c>
      <c r="C2358" s="5" t="s">
        <v>9</v>
      </c>
      <c r="D2358" s="5" t="s">
        <v>52</v>
      </c>
      <c r="E2358" s="5" t="s">
        <v>53</v>
      </c>
      <c r="F2358" s="5" t="s">
        <v>54</v>
      </c>
      <c r="G2358" s="5" t="s">
        <v>55</v>
      </c>
      <c r="H2358" s="5" t="s">
        <v>56</v>
      </c>
      <c r="I2358" s="5" t="s">
        <v>59</v>
      </c>
      <c r="J2358" s="5">
        <v>779</v>
      </c>
      <c r="K2358" s="5">
        <v>526.24</v>
      </c>
    </row>
    <row r="2359" spans="1:11" ht="22.8" customHeight="1" x14ac:dyDescent="0.3">
      <c r="A2359" s="5" t="s">
        <v>51</v>
      </c>
      <c r="B2359" s="5">
        <v>2023</v>
      </c>
      <c r="C2359" s="5" t="s">
        <v>9</v>
      </c>
      <c r="D2359" s="5" t="s">
        <v>52</v>
      </c>
      <c r="E2359" s="5" t="s">
        <v>53</v>
      </c>
      <c r="F2359" s="5" t="s">
        <v>54</v>
      </c>
      <c r="G2359" s="5" t="s">
        <v>55</v>
      </c>
      <c r="H2359" s="5" t="s">
        <v>56</v>
      </c>
      <c r="I2359" s="5" t="s">
        <v>59</v>
      </c>
      <c r="J2359" s="5">
        <v>133</v>
      </c>
      <c r="K2359" s="5">
        <v>190.19</v>
      </c>
    </row>
    <row r="2360" spans="1:11" ht="22.8" customHeight="1" x14ac:dyDescent="0.3">
      <c r="A2360" s="5" t="s">
        <v>60</v>
      </c>
      <c r="B2360" s="5">
        <v>2023</v>
      </c>
      <c r="C2360" s="5" t="s">
        <v>9</v>
      </c>
      <c r="D2360" s="5" t="s">
        <v>52</v>
      </c>
      <c r="E2360" s="5" t="s">
        <v>53</v>
      </c>
      <c r="F2360" s="5" t="s">
        <v>54</v>
      </c>
      <c r="G2360" s="5" t="s">
        <v>55</v>
      </c>
      <c r="H2360" s="5" t="s">
        <v>56</v>
      </c>
      <c r="I2360" s="5" t="s">
        <v>59</v>
      </c>
      <c r="J2360" s="5">
        <v>307</v>
      </c>
      <c r="K2360" s="5">
        <v>439.01</v>
      </c>
    </row>
    <row r="2361" spans="1:11" ht="22.8" customHeight="1" x14ac:dyDescent="0.3">
      <c r="A2361" s="5" t="s">
        <v>51</v>
      </c>
      <c r="B2361" s="5">
        <v>2023</v>
      </c>
      <c r="C2361" s="5" t="s">
        <v>9</v>
      </c>
      <c r="D2361" s="5" t="s">
        <v>52</v>
      </c>
      <c r="E2361" s="5" t="s">
        <v>53</v>
      </c>
      <c r="F2361" s="5" t="s">
        <v>54</v>
      </c>
      <c r="G2361" s="5" t="s">
        <v>55</v>
      </c>
      <c r="H2361" s="5" t="s">
        <v>56</v>
      </c>
      <c r="I2361" s="5" t="s">
        <v>59</v>
      </c>
      <c r="J2361" s="5">
        <v>355</v>
      </c>
      <c r="K2361" s="5">
        <v>507.65</v>
      </c>
    </row>
    <row r="2362" spans="1:11" ht="22.8" customHeight="1" x14ac:dyDescent="0.3">
      <c r="A2362" s="5" t="s">
        <v>51</v>
      </c>
      <c r="B2362" s="5">
        <v>2023</v>
      </c>
      <c r="C2362" s="5" t="s">
        <v>9</v>
      </c>
      <c r="D2362" s="5" t="s">
        <v>52</v>
      </c>
      <c r="E2362" s="5" t="s">
        <v>53</v>
      </c>
      <c r="F2362" s="5" t="s">
        <v>54</v>
      </c>
      <c r="G2362" s="5" t="s">
        <v>55</v>
      </c>
      <c r="H2362" s="5" t="s">
        <v>56</v>
      </c>
      <c r="I2362" s="5" t="s">
        <v>59</v>
      </c>
      <c r="J2362" s="5">
        <v>131</v>
      </c>
      <c r="K2362" s="5">
        <v>187.32999999999998</v>
      </c>
    </row>
    <row r="2363" spans="1:11" ht="22.8" customHeight="1" x14ac:dyDescent="0.3">
      <c r="A2363" s="5" t="s">
        <v>58</v>
      </c>
      <c r="B2363" s="5">
        <v>2023</v>
      </c>
      <c r="C2363" s="5" t="s">
        <v>9</v>
      </c>
      <c r="D2363" s="5" t="s">
        <v>52</v>
      </c>
      <c r="E2363" s="5" t="s">
        <v>53</v>
      </c>
      <c r="F2363" s="5" t="s">
        <v>54</v>
      </c>
      <c r="G2363" s="5" t="s">
        <v>55</v>
      </c>
      <c r="H2363" s="5" t="s">
        <v>56</v>
      </c>
      <c r="I2363" s="5" t="s">
        <v>59</v>
      </c>
      <c r="J2363" s="5">
        <v>305</v>
      </c>
      <c r="K2363" s="5">
        <v>436.15</v>
      </c>
    </row>
    <row r="2364" spans="1:11" ht="22.8" customHeight="1" x14ac:dyDescent="0.3">
      <c r="A2364" s="5" t="s">
        <v>60</v>
      </c>
      <c r="B2364" s="5">
        <v>2023</v>
      </c>
      <c r="C2364" s="5" t="s">
        <v>9</v>
      </c>
      <c r="D2364" s="5" t="s">
        <v>52</v>
      </c>
      <c r="E2364" s="5" t="s">
        <v>53</v>
      </c>
      <c r="F2364" s="5" t="s">
        <v>54</v>
      </c>
      <c r="G2364" s="5" t="s">
        <v>55</v>
      </c>
      <c r="H2364" s="5" t="s">
        <v>56</v>
      </c>
      <c r="I2364" s="5" t="s">
        <v>59</v>
      </c>
      <c r="J2364" s="5">
        <v>748</v>
      </c>
      <c r="K2364" s="5">
        <v>1069.6399999999999</v>
      </c>
    </row>
    <row r="2365" spans="1:11" ht="22.8" customHeight="1" x14ac:dyDescent="0.3">
      <c r="A2365" s="5" t="s">
        <v>51</v>
      </c>
      <c r="B2365" s="5">
        <v>2023</v>
      </c>
      <c r="C2365" s="5" t="s">
        <v>36</v>
      </c>
      <c r="D2365" s="5" t="s">
        <v>52</v>
      </c>
      <c r="E2365" s="5" t="s">
        <v>53</v>
      </c>
      <c r="F2365" s="5" t="s">
        <v>54</v>
      </c>
      <c r="G2365" s="5" t="s">
        <v>55</v>
      </c>
      <c r="H2365" s="5" t="s">
        <v>56</v>
      </c>
      <c r="I2365" s="5" t="s">
        <v>59</v>
      </c>
      <c r="J2365" s="5">
        <v>350</v>
      </c>
      <c r="K2365" s="5">
        <v>535.5</v>
      </c>
    </row>
    <row r="2366" spans="1:11" ht="22.8" customHeight="1" x14ac:dyDescent="0.3">
      <c r="A2366" s="5" t="s">
        <v>51</v>
      </c>
      <c r="B2366" s="5">
        <v>2023</v>
      </c>
      <c r="C2366" s="5" t="s">
        <v>36</v>
      </c>
      <c r="D2366" s="5" t="s">
        <v>52</v>
      </c>
      <c r="E2366" s="5" t="s">
        <v>53</v>
      </c>
      <c r="F2366" s="5" t="s">
        <v>54</v>
      </c>
      <c r="G2366" s="5" t="s">
        <v>55</v>
      </c>
      <c r="H2366" s="5" t="s">
        <v>56</v>
      </c>
      <c r="I2366" s="5" t="s">
        <v>59</v>
      </c>
      <c r="J2366" s="5">
        <v>320</v>
      </c>
      <c r="K2366" s="5">
        <v>457.6</v>
      </c>
    </row>
    <row r="2367" spans="1:11" ht="22.8" customHeight="1" x14ac:dyDescent="0.3">
      <c r="A2367" s="5" t="s">
        <v>60</v>
      </c>
      <c r="B2367" s="5">
        <v>2023</v>
      </c>
      <c r="C2367" s="5" t="s">
        <v>36</v>
      </c>
      <c r="D2367" s="5" t="s">
        <v>52</v>
      </c>
      <c r="E2367" s="5" t="s">
        <v>53</v>
      </c>
      <c r="F2367" s="5" t="s">
        <v>54</v>
      </c>
      <c r="G2367" s="5" t="s">
        <v>55</v>
      </c>
      <c r="H2367" s="5" t="s">
        <v>56</v>
      </c>
      <c r="I2367" s="5" t="s">
        <v>59</v>
      </c>
      <c r="J2367" s="5">
        <v>346</v>
      </c>
      <c r="K2367" s="5">
        <v>494.78</v>
      </c>
    </row>
    <row r="2368" spans="1:11" ht="22.8" customHeight="1" x14ac:dyDescent="0.3">
      <c r="A2368" s="5" t="s">
        <v>61</v>
      </c>
      <c r="B2368" s="5">
        <v>2023</v>
      </c>
      <c r="C2368" s="5" t="s">
        <v>36</v>
      </c>
      <c r="D2368" s="5" t="s">
        <v>52</v>
      </c>
      <c r="E2368" s="5" t="s">
        <v>53</v>
      </c>
      <c r="F2368" s="5" t="s">
        <v>54</v>
      </c>
      <c r="G2368" s="5" t="s">
        <v>55</v>
      </c>
      <c r="H2368" s="5" t="s">
        <v>56</v>
      </c>
      <c r="I2368" s="5" t="s">
        <v>59</v>
      </c>
      <c r="J2368" s="5">
        <v>322</v>
      </c>
      <c r="K2368" s="5">
        <v>460.46000000000004</v>
      </c>
    </row>
    <row r="2369" spans="1:11" ht="22.8" customHeight="1" x14ac:dyDescent="0.3">
      <c r="A2369" s="5" t="s">
        <v>51</v>
      </c>
      <c r="B2369" s="5">
        <v>2023</v>
      </c>
      <c r="C2369" s="5" t="s">
        <v>36</v>
      </c>
      <c r="D2369" s="5" t="s">
        <v>52</v>
      </c>
      <c r="E2369" s="5" t="s">
        <v>53</v>
      </c>
      <c r="F2369" s="5" t="s">
        <v>54</v>
      </c>
      <c r="G2369" s="5" t="s">
        <v>55</v>
      </c>
      <c r="H2369" s="5" t="s">
        <v>56</v>
      </c>
      <c r="I2369" s="5" t="s">
        <v>59</v>
      </c>
      <c r="J2369" s="5">
        <v>658</v>
      </c>
      <c r="K2369" s="5">
        <v>940.94</v>
      </c>
    </row>
    <row r="2370" spans="1:11" ht="22.8" customHeight="1" x14ac:dyDescent="0.3">
      <c r="A2370" s="5" t="s">
        <v>60</v>
      </c>
      <c r="B2370" s="5">
        <v>2023</v>
      </c>
      <c r="C2370" s="5" t="s">
        <v>36</v>
      </c>
      <c r="D2370" s="5" t="s">
        <v>52</v>
      </c>
      <c r="E2370" s="5" t="s">
        <v>53</v>
      </c>
      <c r="F2370" s="5" t="s">
        <v>54</v>
      </c>
      <c r="G2370" s="5" t="s">
        <v>55</v>
      </c>
      <c r="H2370" s="5" t="s">
        <v>56</v>
      </c>
      <c r="I2370" s="5" t="s">
        <v>59</v>
      </c>
      <c r="J2370" s="5">
        <v>745</v>
      </c>
      <c r="K2370" s="5">
        <v>1065.3499999999999</v>
      </c>
    </row>
    <row r="2371" spans="1:11" ht="22.8" customHeight="1" x14ac:dyDescent="0.3">
      <c r="A2371" s="5" t="s">
        <v>60</v>
      </c>
      <c r="B2371" s="5">
        <v>2023</v>
      </c>
      <c r="C2371" s="5" t="s">
        <v>36</v>
      </c>
      <c r="D2371" s="5" t="s">
        <v>52</v>
      </c>
      <c r="E2371" s="5" t="s">
        <v>53</v>
      </c>
      <c r="F2371" s="5" t="s">
        <v>54</v>
      </c>
      <c r="G2371" s="5" t="s">
        <v>55</v>
      </c>
      <c r="H2371" s="5" t="s">
        <v>56</v>
      </c>
      <c r="I2371" s="5" t="s">
        <v>59</v>
      </c>
      <c r="J2371" s="5">
        <v>345</v>
      </c>
      <c r="K2371" s="5">
        <v>493.35</v>
      </c>
    </row>
    <row r="2372" spans="1:11" ht="22.8" customHeight="1" x14ac:dyDescent="0.3">
      <c r="A2372" s="5" t="s">
        <v>51</v>
      </c>
      <c r="B2372" s="5">
        <v>2023</v>
      </c>
      <c r="C2372" s="5" t="s">
        <v>36</v>
      </c>
      <c r="D2372" s="5" t="s">
        <v>52</v>
      </c>
      <c r="E2372" s="5" t="s">
        <v>53</v>
      </c>
      <c r="F2372" s="5" t="s">
        <v>54</v>
      </c>
      <c r="G2372" s="5" t="s">
        <v>55</v>
      </c>
      <c r="H2372" s="5" t="s">
        <v>56</v>
      </c>
      <c r="I2372" s="5" t="s">
        <v>59</v>
      </c>
      <c r="J2372" s="5">
        <v>784</v>
      </c>
      <c r="K2372" s="5">
        <v>526.24</v>
      </c>
    </row>
    <row r="2373" spans="1:11" ht="22.8" customHeight="1" x14ac:dyDescent="0.3">
      <c r="A2373" s="5" t="s">
        <v>61</v>
      </c>
      <c r="B2373" s="5">
        <v>2023</v>
      </c>
      <c r="C2373" s="5" t="s">
        <v>36</v>
      </c>
      <c r="D2373" s="5" t="s">
        <v>52</v>
      </c>
      <c r="E2373" s="5" t="s">
        <v>53</v>
      </c>
      <c r="F2373" s="5" t="s">
        <v>54</v>
      </c>
      <c r="G2373" s="5" t="s">
        <v>55</v>
      </c>
      <c r="H2373" s="5" t="s">
        <v>56</v>
      </c>
      <c r="I2373" s="5" t="s">
        <v>59</v>
      </c>
      <c r="J2373" s="5">
        <v>349</v>
      </c>
      <c r="K2373" s="5">
        <v>499.07</v>
      </c>
    </row>
    <row r="2374" spans="1:11" ht="22.8" customHeight="1" x14ac:dyDescent="0.3">
      <c r="A2374" s="5" t="s">
        <v>60</v>
      </c>
      <c r="B2374" s="5">
        <v>2023</v>
      </c>
      <c r="C2374" s="5" t="s">
        <v>36</v>
      </c>
      <c r="D2374" s="5" t="s">
        <v>52</v>
      </c>
      <c r="E2374" s="5" t="s">
        <v>53</v>
      </c>
      <c r="F2374" s="5" t="s">
        <v>54</v>
      </c>
      <c r="G2374" s="5" t="s">
        <v>55</v>
      </c>
      <c r="H2374" s="5" t="s">
        <v>56</v>
      </c>
      <c r="I2374" s="5" t="s">
        <v>59</v>
      </c>
      <c r="J2374" s="5">
        <v>319</v>
      </c>
      <c r="K2374" s="5">
        <v>456.16999999999996</v>
      </c>
    </row>
    <row r="2375" spans="1:11" ht="22.8" customHeight="1" x14ac:dyDescent="0.3">
      <c r="A2375" s="5" t="s">
        <v>51</v>
      </c>
      <c r="B2375" s="5">
        <v>2023</v>
      </c>
      <c r="C2375" s="5" t="s">
        <v>36</v>
      </c>
      <c r="D2375" s="5" t="s">
        <v>52</v>
      </c>
      <c r="E2375" s="5" t="s">
        <v>53</v>
      </c>
      <c r="F2375" s="5" t="s">
        <v>54</v>
      </c>
      <c r="G2375" s="5" t="s">
        <v>55</v>
      </c>
      <c r="H2375" s="5" t="s">
        <v>56</v>
      </c>
      <c r="I2375" s="5" t="s">
        <v>59</v>
      </c>
      <c r="J2375" s="5">
        <v>347</v>
      </c>
      <c r="K2375" s="5">
        <v>496.21000000000004</v>
      </c>
    </row>
    <row r="2376" spans="1:11" ht="22.8" customHeight="1" x14ac:dyDescent="0.3">
      <c r="A2376" s="5" t="s">
        <v>51</v>
      </c>
      <c r="B2376" s="5">
        <v>2023</v>
      </c>
      <c r="C2376" s="5" t="s">
        <v>36</v>
      </c>
      <c r="D2376" s="5" t="s">
        <v>52</v>
      </c>
      <c r="E2376" s="5" t="s">
        <v>53</v>
      </c>
      <c r="F2376" s="5" t="s">
        <v>54</v>
      </c>
      <c r="G2376" s="5" t="s">
        <v>55</v>
      </c>
      <c r="H2376" s="5" t="s">
        <v>56</v>
      </c>
      <c r="I2376" s="5" t="s">
        <v>59</v>
      </c>
      <c r="J2376" s="5">
        <v>753</v>
      </c>
      <c r="K2376" s="5">
        <v>1076.79</v>
      </c>
    </row>
    <row r="2377" spans="1:11" ht="22.8" customHeight="1" x14ac:dyDescent="0.3">
      <c r="A2377" s="5" t="s">
        <v>51</v>
      </c>
      <c r="B2377" s="5">
        <v>2023</v>
      </c>
      <c r="C2377" s="5" t="s">
        <v>35</v>
      </c>
      <c r="D2377" s="5" t="s">
        <v>52</v>
      </c>
      <c r="E2377" s="5" t="s">
        <v>53</v>
      </c>
      <c r="F2377" s="5" t="s">
        <v>54</v>
      </c>
      <c r="G2377" s="5" t="s">
        <v>55</v>
      </c>
      <c r="H2377" s="5" t="s">
        <v>56</v>
      </c>
      <c r="I2377" s="5" t="s">
        <v>59</v>
      </c>
      <c r="J2377" s="5">
        <v>326</v>
      </c>
      <c r="K2377" s="5">
        <v>466.18</v>
      </c>
    </row>
    <row r="2378" spans="1:11" ht="22.8" customHeight="1" x14ac:dyDescent="0.3">
      <c r="A2378" s="5" t="s">
        <v>58</v>
      </c>
      <c r="B2378" s="5">
        <v>2023</v>
      </c>
      <c r="C2378" s="5" t="s">
        <v>35</v>
      </c>
      <c r="D2378" s="5" t="s">
        <v>52</v>
      </c>
      <c r="E2378" s="5" t="s">
        <v>53</v>
      </c>
      <c r="F2378" s="5" t="s">
        <v>54</v>
      </c>
      <c r="G2378" s="5" t="s">
        <v>55</v>
      </c>
      <c r="H2378" s="5" t="s">
        <v>56</v>
      </c>
      <c r="I2378" s="5" t="s">
        <v>59</v>
      </c>
      <c r="J2378" s="5">
        <v>352</v>
      </c>
      <c r="K2378" s="5">
        <v>503.36</v>
      </c>
    </row>
    <row r="2379" spans="1:11" ht="22.8" customHeight="1" x14ac:dyDescent="0.3">
      <c r="A2379" s="5" t="s">
        <v>51</v>
      </c>
      <c r="B2379" s="5">
        <v>2023</v>
      </c>
      <c r="C2379" s="5" t="s">
        <v>35</v>
      </c>
      <c r="D2379" s="5" t="s">
        <v>52</v>
      </c>
      <c r="E2379" s="5" t="s">
        <v>53</v>
      </c>
      <c r="F2379" s="5" t="s">
        <v>54</v>
      </c>
      <c r="G2379" s="5" t="s">
        <v>55</v>
      </c>
      <c r="H2379" s="5" t="s">
        <v>56</v>
      </c>
      <c r="I2379" s="5" t="s">
        <v>59</v>
      </c>
      <c r="J2379" s="5">
        <v>328</v>
      </c>
      <c r="K2379" s="5">
        <v>469.03999999999996</v>
      </c>
    </row>
    <row r="2380" spans="1:11" ht="22.8" customHeight="1" x14ac:dyDescent="0.3">
      <c r="A2380" s="5" t="s">
        <v>58</v>
      </c>
      <c r="B2380" s="5">
        <v>2023</v>
      </c>
      <c r="C2380" s="5" t="s">
        <v>35</v>
      </c>
      <c r="D2380" s="5" t="s">
        <v>52</v>
      </c>
      <c r="E2380" s="5" t="s">
        <v>53</v>
      </c>
      <c r="F2380" s="5" t="s">
        <v>54</v>
      </c>
      <c r="G2380" s="5" t="s">
        <v>55</v>
      </c>
      <c r="H2380" s="5" t="s">
        <v>56</v>
      </c>
      <c r="I2380" s="5" t="s">
        <v>59</v>
      </c>
      <c r="J2380" s="5">
        <v>657</v>
      </c>
      <c r="K2380" s="5">
        <v>939.51</v>
      </c>
    </row>
    <row r="2381" spans="1:11" ht="22.8" customHeight="1" x14ac:dyDescent="0.3">
      <c r="A2381" s="5" t="s">
        <v>51</v>
      </c>
      <c r="B2381" s="5">
        <v>2023</v>
      </c>
      <c r="C2381" s="5" t="s">
        <v>35</v>
      </c>
      <c r="D2381" s="5" t="s">
        <v>52</v>
      </c>
      <c r="E2381" s="5" t="s">
        <v>53</v>
      </c>
      <c r="F2381" s="5" t="s">
        <v>54</v>
      </c>
      <c r="G2381" s="5" t="s">
        <v>55</v>
      </c>
      <c r="H2381" s="5" t="s">
        <v>56</v>
      </c>
      <c r="I2381" s="5" t="s">
        <v>59</v>
      </c>
      <c r="J2381" s="5">
        <v>744</v>
      </c>
      <c r="K2381" s="5">
        <v>1063.92</v>
      </c>
    </row>
    <row r="2382" spans="1:11" ht="22.8" customHeight="1" x14ac:dyDescent="0.3">
      <c r="A2382" s="5" t="s">
        <v>51</v>
      </c>
      <c r="B2382" s="5">
        <v>2023</v>
      </c>
      <c r="C2382" s="5" t="s">
        <v>35</v>
      </c>
      <c r="D2382" s="5" t="s">
        <v>52</v>
      </c>
      <c r="E2382" s="5" t="s">
        <v>53</v>
      </c>
      <c r="F2382" s="5" t="s">
        <v>54</v>
      </c>
      <c r="G2382" s="5" t="s">
        <v>55</v>
      </c>
      <c r="H2382" s="5" t="s">
        <v>56</v>
      </c>
      <c r="I2382" s="5" t="s">
        <v>59</v>
      </c>
      <c r="J2382" s="5">
        <v>351</v>
      </c>
      <c r="K2382" s="5">
        <v>501.93</v>
      </c>
    </row>
    <row r="2383" spans="1:11" ht="22.8" customHeight="1" x14ac:dyDescent="0.3">
      <c r="A2383" s="5" t="s">
        <v>58</v>
      </c>
      <c r="B2383" s="5">
        <v>2023</v>
      </c>
      <c r="C2383" s="5" t="s">
        <v>35</v>
      </c>
      <c r="D2383" s="5" t="s">
        <v>52</v>
      </c>
      <c r="E2383" s="5" t="s">
        <v>53</v>
      </c>
      <c r="F2383" s="5" t="s">
        <v>54</v>
      </c>
      <c r="G2383" s="5" t="s">
        <v>55</v>
      </c>
      <c r="H2383" s="5" t="s">
        <v>56</v>
      </c>
      <c r="I2383" s="5" t="s">
        <v>59</v>
      </c>
      <c r="J2383" s="5">
        <v>783</v>
      </c>
      <c r="K2383" s="5">
        <v>526.24</v>
      </c>
    </row>
    <row r="2384" spans="1:11" ht="22.8" customHeight="1" x14ac:dyDescent="0.3">
      <c r="A2384" s="5" t="s">
        <v>51</v>
      </c>
      <c r="B2384" s="5">
        <v>2023</v>
      </c>
      <c r="C2384" s="5" t="s">
        <v>35</v>
      </c>
      <c r="D2384" s="5" t="s">
        <v>52</v>
      </c>
      <c r="E2384" s="5" t="s">
        <v>53</v>
      </c>
      <c r="F2384" s="5" t="s">
        <v>54</v>
      </c>
      <c r="G2384" s="5" t="s">
        <v>55</v>
      </c>
      <c r="H2384" s="5" t="s">
        <v>56</v>
      </c>
      <c r="I2384" s="5" t="s">
        <v>59</v>
      </c>
      <c r="J2384" s="5">
        <v>355</v>
      </c>
      <c r="K2384" s="5">
        <v>507.65</v>
      </c>
    </row>
    <row r="2385" spans="1:11" ht="22.8" customHeight="1" x14ac:dyDescent="0.3">
      <c r="A2385" s="5" t="s">
        <v>58</v>
      </c>
      <c r="B2385" s="5">
        <v>2023</v>
      </c>
      <c r="C2385" s="5" t="s">
        <v>35</v>
      </c>
      <c r="D2385" s="5" t="s">
        <v>52</v>
      </c>
      <c r="E2385" s="5" t="s">
        <v>53</v>
      </c>
      <c r="F2385" s="5" t="s">
        <v>54</v>
      </c>
      <c r="G2385" s="5" t="s">
        <v>55</v>
      </c>
      <c r="H2385" s="5" t="s">
        <v>56</v>
      </c>
      <c r="I2385" s="5" t="s">
        <v>59</v>
      </c>
      <c r="J2385" s="5">
        <v>325</v>
      </c>
      <c r="K2385" s="5">
        <v>464.75</v>
      </c>
    </row>
    <row r="2386" spans="1:11" ht="22.8" customHeight="1" x14ac:dyDescent="0.3">
      <c r="A2386" s="5" t="s">
        <v>51</v>
      </c>
      <c r="B2386" s="5">
        <v>2023</v>
      </c>
      <c r="C2386" s="5" t="s">
        <v>35</v>
      </c>
      <c r="D2386" s="5" t="s">
        <v>52</v>
      </c>
      <c r="E2386" s="5" t="s">
        <v>53</v>
      </c>
      <c r="F2386" s="5" t="s">
        <v>54</v>
      </c>
      <c r="G2386" s="5" t="s">
        <v>55</v>
      </c>
      <c r="H2386" s="5" t="s">
        <v>56</v>
      </c>
      <c r="I2386" s="5" t="s">
        <v>59</v>
      </c>
      <c r="J2386" s="5">
        <v>353</v>
      </c>
      <c r="K2386" s="5">
        <v>504.78999999999996</v>
      </c>
    </row>
    <row r="2387" spans="1:11" ht="22.8" customHeight="1" x14ac:dyDescent="0.3">
      <c r="A2387" s="5" t="s">
        <v>58</v>
      </c>
      <c r="B2387" s="5">
        <v>2023</v>
      </c>
      <c r="C2387" s="5" t="s">
        <v>31</v>
      </c>
      <c r="D2387" s="5" t="s">
        <v>52</v>
      </c>
      <c r="E2387" s="5" t="s">
        <v>53</v>
      </c>
      <c r="F2387" s="5" t="s">
        <v>54</v>
      </c>
      <c r="G2387" s="5" t="s">
        <v>55</v>
      </c>
      <c r="H2387" s="5" t="s">
        <v>56</v>
      </c>
      <c r="I2387" s="5" t="s">
        <v>59</v>
      </c>
      <c r="J2387" s="5">
        <v>368</v>
      </c>
      <c r="K2387" s="5">
        <v>563.04</v>
      </c>
    </row>
    <row r="2388" spans="1:11" ht="22.8" customHeight="1" x14ac:dyDescent="0.3">
      <c r="A2388" s="5" t="s">
        <v>58</v>
      </c>
      <c r="B2388" s="5">
        <v>2023</v>
      </c>
      <c r="C2388" s="5" t="s">
        <v>31</v>
      </c>
      <c r="D2388" s="5" t="s">
        <v>52</v>
      </c>
      <c r="E2388" s="5" t="s">
        <v>53</v>
      </c>
      <c r="F2388" s="5" t="s">
        <v>54</v>
      </c>
      <c r="G2388" s="5" t="s">
        <v>55</v>
      </c>
      <c r="H2388" s="5" t="s">
        <v>56</v>
      </c>
      <c r="I2388" s="5" t="s">
        <v>59</v>
      </c>
      <c r="J2388" s="5">
        <v>344</v>
      </c>
      <c r="K2388" s="5">
        <v>491.91999999999996</v>
      </c>
    </row>
    <row r="2389" spans="1:11" ht="22.8" customHeight="1" x14ac:dyDescent="0.3">
      <c r="A2389" s="5" t="s">
        <v>58</v>
      </c>
      <c r="B2389" s="5">
        <v>2023</v>
      </c>
      <c r="C2389" s="5" t="s">
        <v>31</v>
      </c>
      <c r="D2389" s="5" t="s">
        <v>52</v>
      </c>
      <c r="E2389" s="5" t="s">
        <v>53</v>
      </c>
      <c r="F2389" s="5" t="s">
        <v>54</v>
      </c>
      <c r="G2389" s="5" t="s">
        <v>55</v>
      </c>
      <c r="H2389" s="5" t="s">
        <v>56</v>
      </c>
      <c r="I2389" s="5" t="s">
        <v>59</v>
      </c>
      <c r="J2389" s="5">
        <v>370</v>
      </c>
      <c r="K2389" s="5">
        <v>529.1</v>
      </c>
    </row>
    <row r="2390" spans="1:11" ht="22.8" customHeight="1" x14ac:dyDescent="0.3">
      <c r="A2390" s="5" t="s">
        <v>58</v>
      </c>
      <c r="B2390" s="5">
        <v>2023</v>
      </c>
      <c r="C2390" s="5" t="s">
        <v>31</v>
      </c>
      <c r="D2390" s="5" t="s">
        <v>52</v>
      </c>
      <c r="E2390" s="5" t="s">
        <v>53</v>
      </c>
      <c r="F2390" s="5" t="s">
        <v>54</v>
      </c>
      <c r="G2390" s="5" t="s">
        <v>55</v>
      </c>
      <c r="H2390" s="5" t="s">
        <v>56</v>
      </c>
      <c r="I2390" s="5" t="s">
        <v>59</v>
      </c>
      <c r="J2390" s="5">
        <v>340</v>
      </c>
      <c r="K2390" s="5">
        <v>486.2</v>
      </c>
    </row>
    <row r="2391" spans="1:11" ht="22.8" customHeight="1" x14ac:dyDescent="0.3">
      <c r="A2391" s="5" t="s">
        <v>51</v>
      </c>
      <c r="B2391" s="5">
        <v>2023</v>
      </c>
      <c r="C2391" s="5" t="s">
        <v>31</v>
      </c>
      <c r="D2391" s="5" t="s">
        <v>52</v>
      </c>
      <c r="E2391" s="5" t="s">
        <v>53</v>
      </c>
      <c r="F2391" s="5" t="s">
        <v>54</v>
      </c>
      <c r="G2391" s="5" t="s">
        <v>55</v>
      </c>
      <c r="H2391" s="5" t="s">
        <v>56</v>
      </c>
      <c r="I2391" s="5" t="s">
        <v>59</v>
      </c>
      <c r="J2391" s="5">
        <v>741</v>
      </c>
      <c r="K2391" s="5">
        <v>1059.6300000000001</v>
      </c>
    </row>
    <row r="2392" spans="1:11" ht="22.8" customHeight="1" x14ac:dyDescent="0.3">
      <c r="A2392" s="5" t="s">
        <v>51</v>
      </c>
      <c r="B2392" s="5">
        <v>2023</v>
      </c>
      <c r="C2392" s="5" t="s">
        <v>31</v>
      </c>
      <c r="D2392" s="5" t="s">
        <v>52</v>
      </c>
      <c r="E2392" s="5" t="s">
        <v>53</v>
      </c>
      <c r="F2392" s="5" t="s">
        <v>54</v>
      </c>
      <c r="G2392" s="5" t="s">
        <v>55</v>
      </c>
      <c r="H2392" s="5" t="s">
        <v>56</v>
      </c>
      <c r="I2392" s="5" t="s">
        <v>59</v>
      </c>
      <c r="J2392" s="5">
        <v>369</v>
      </c>
      <c r="K2392" s="5">
        <v>527.66999999999996</v>
      </c>
    </row>
    <row r="2393" spans="1:11" ht="22.8" customHeight="1" x14ac:dyDescent="0.3">
      <c r="A2393" s="5" t="s">
        <v>58</v>
      </c>
      <c r="B2393" s="5">
        <v>2023</v>
      </c>
      <c r="C2393" s="5" t="s">
        <v>31</v>
      </c>
      <c r="D2393" s="5" t="s">
        <v>52</v>
      </c>
      <c r="E2393" s="5" t="s">
        <v>53</v>
      </c>
      <c r="F2393" s="5" t="s">
        <v>54</v>
      </c>
      <c r="G2393" s="5" t="s">
        <v>55</v>
      </c>
      <c r="H2393" s="5" t="s">
        <v>56</v>
      </c>
      <c r="I2393" s="5" t="s">
        <v>59</v>
      </c>
      <c r="J2393" s="5">
        <v>367</v>
      </c>
      <c r="K2393" s="5">
        <v>524.80999999999995</v>
      </c>
    </row>
    <row r="2394" spans="1:11" ht="22.8" customHeight="1" x14ac:dyDescent="0.3">
      <c r="A2394" s="5" t="s">
        <v>58</v>
      </c>
      <c r="B2394" s="5">
        <v>2023</v>
      </c>
      <c r="C2394" s="5" t="s">
        <v>31</v>
      </c>
      <c r="D2394" s="5" t="s">
        <v>52</v>
      </c>
      <c r="E2394" s="5" t="s">
        <v>53</v>
      </c>
      <c r="F2394" s="5" t="s">
        <v>54</v>
      </c>
      <c r="G2394" s="5" t="s">
        <v>55</v>
      </c>
      <c r="H2394" s="5" t="s">
        <v>56</v>
      </c>
      <c r="I2394" s="5" t="s">
        <v>59</v>
      </c>
      <c r="J2394" s="5">
        <v>343</v>
      </c>
      <c r="K2394" s="5">
        <v>490.49</v>
      </c>
    </row>
    <row r="2395" spans="1:11" ht="22.8" customHeight="1" x14ac:dyDescent="0.3">
      <c r="A2395" s="5" t="s">
        <v>58</v>
      </c>
      <c r="B2395" s="5">
        <v>2023</v>
      </c>
      <c r="C2395" s="5" t="s">
        <v>31</v>
      </c>
      <c r="D2395" s="5" t="s">
        <v>52</v>
      </c>
      <c r="E2395" s="5" t="s">
        <v>53</v>
      </c>
      <c r="F2395" s="5" t="s">
        <v>54</v>
      </c>
      <c r="G2395" s="5" t="s">
        <v>55</v>
      </c>
      <c r="H2395" s="5" t="s">
        <v>56</v>
      </c>
      <c r="I2395" s="5" t="s">
        <v>59</v>
      </c>
      <c r="J2395" s="5">
        <v>371</v>
      </c>
      <c r="K2395" s="5">
        <v>530.53</v>
      </c>
    </row>
    <row r="2396" spans="1:11" ht="22.8" customHeight="1" x14ac:dyDescent="0.3">
      <c r="A2396" s="5" t="s">
        <v>58</v>
      </c>
      <c r="B2396" s="5">
        <v>2023</v>
      </c>
      <c r="C2396" s="5" t="s">
        <v>31</v>
      </c>
      <c r="D2396" s="5" t="s">
        <v>52</v>
      </c>
      <c r="E2396" s="5" t="s">
        <v>53</v>
      </c>
      <c r="F2396" s="5" t="s">
        <v>54</v>
      </c>
      <c r="G2396" s="5" t="s">
        <v>55</v>
      </c>
      <c r="H2396" s="5" t="s">
        <v>56</v>
      </c>
      <c r="I2396" s="5" t="s">
        <v>59</v>
      </c>
      <c r="J2396" s="5">
        <v>750</v>
      </c>
      <c r="K2396" s="5">
        <v>1072.5</v>
      </c>
    </row>
    <row r="2397" spans="1:11" ht="22.8" customHeight="1" x14ac:dyDescent="0.3">
      <c r="A2397" s="5" t="s">
        <v>58</v>
      </c>
      <c r="B2397" s="5">
        <v>2023</v>
      </c>
      <c r="C2397" s="5" t="s">
        <v>34</v>
      </c>
      <c r="D2397" s="5" t="s">
        <v>52</v>
      </c>
      <c r="E2397" s="5" t="s">
        <v>53</v>
      </c>
      <c r="F2397" s="5" t="s">
        <v>54</v>
      </c>
      <c r="G2397" s="5" t="s">
        <v>55</v>
      </c>
      <c r="H2397" s="5" t="s">
        <v>56</v>
      </c>
      <c r="I2397" s="5" t="s">
        <v>59</v>
      </c>
      <c r="J2397" s="5">
        <v>356</v>
      </c>
      <c r="K2397" s="5">
        <v>544.68000000000006</v>
      </c>
    </row>
    <row r="2398" spans="1:11" ht="22.8" customHeight="1" x14ac:dyDescent="0.3">
      <c r="A2398" s="5" t="s">
        <v>51</v>
      </c>
      <c r="B2398" s="5">
        <v>2023</v>
      </c>
      <c r="C2398" s="5" t="s">
        <v>34</v>
      </c>
      <c r="D2398" s="5" t="s">
        <v>52</v>
      </c>
      <c r="E2398" s="5" t="s">
        <v>53</v>
      </c>
      <c r="F2398" s="5" t="s">
        <v>54</v>
      </c>
      <c r="G2398" s="5" t="s">
        <v>55</v>
      </c>
      <c r="H2398" s="5" t="s">
        <v>56</v>
      </c>
      <c r="I2398" s="5" t="s">
        <v>59</v>
      </c>
      <c r="J2398" s="5">
        <v>332</v>
      </c>
      <c r="K2398" s="5">
        <v>474.76</v>
      </c>
    </row>
    <row r="2399" spans="1:11" ht="22.8" customHeight="1" x14ac:dyDescent="0.3">
      <c r="A2399" s="5" t="s">
        <v>58</v>
      </c>
      <c r="B2399" s="5">
        <v>2023</v>
      </c>
      <c r="C2399" s="5" t="s">
        <v>34</v>
      </c>
      <c r="D2399" s="5" t="s">
        <v>52</v>
      </c>
      <c r="E2399" s="5" t="s">
        <v>53</v>
      </c>
      <c r="F2399" s="5" t="s">
        <v>54</v>
      </c>
      <c r="G2399" s="5" t="s">
        <v>55</v>
      </c>
      <c r="H2399" s="5" t="s">
        <v>56</v>
      </c>
      <c r="I2399" s="5" t="s">
        <v>59</v>
      </c>
      <c r="J2399" s="5">
        <v>358</v>
      </c>
      <c r="K2399" s="5">
        <v>511.94</v>
      </c>
    </row>
    <row r="2400" spans="1:11" ht="22.8" customHeight="1" x14ac:dyDescent="0.3">
      <c r="A2400" s="5" t="s">
        <v>51</v>
      </c>
      <c r="B2400" s="5">
        <v>2023</v>
      </c>
      <c r="C2400" s="5" t="s">
        <v>34</v>
      </c>
      <c r="D2400" s="5" t="s">
        <v>52</v>
      </c>
      <c r="E2400" s="5" t="s">
        <v>53</v>
      </c>
      <c r="F2400" s="5" t="s">
        <v>54</v>
      </c>
      <c r="G2400" s="5" t="s">
        <v>55</v>
      </c>
      <c r="H2400" s="5" t="s">
        <v>56</v>
      </c>
      <c r="I2400" s="5" t="s">
        <v>59</v>
      </c>
      <c r="J2400" s="5">
        <v>656</v>
      </c>
      <c r="K2400" s="5">
        <v>938.07999999999993</v>
      </c>
    </row>
    <row r="2401" spans="1:11" ht="22.8" customHeight="1" x14ac:dyDescent="0.3">
      <c r="A2401" s="5" t="s">
        <v>60</v>
      </c>
      <c r="B2401" s="5">
        <v>2023</v>
      </c>
      <c r="C2401" s="5" t="s">
        <v>34</v>
      </c>
      <c r="D2401" s="5" t="s">
        <v>52</v>
      </c>
      <c r="E2401" s="5" t="s">
        <v>53</v>
      </c>
      <c r="F2401" s="5" t="s">
        <v>54</v>
      </c>
      <c r="G2401" s="5" t="s">
        <v>55</v>
      </c>
      <c r="H2401" s="5" t="s">
        <v>56</v>
      </c>
      <c r="I2401" s="5" t="s">
        <v>59</v>
      </c>
      <c r="J2401" s="5">
        <v>743</v>
      </c>
      <c r="K2401" s="5">
        <v>1062.49</v>
      </c>
    </row>
    <row r="2402" spans="1:11" ht="22.8" customHeight="1" x14ac:dyDescent="0.3">
      <c r="A2402" s="5" t="s">
        <v>60</v>
      </c>
      <c r="B2402" s="5">
        <v>2023</v>
      </c>
      <c r="C2402" s="5" t="s">
        <v>34</v>
      </c>
      <c r="D2402" s="5" t="s">
        <v>52</v>
      </c>
      <c r="E2402" s="5" t="s">
        <v>53</v>
      </c>
      <c r="F2402" s="5" t="s">
        <v>54</v>
      </c>
      <c r="G2402" s="5" t="s">
        <v>55</v>
      </c>
      <c r="H2402" s="5" t="s">
        <v>56</v>
      </c>
      <c r="I2402" s="5" t="s">
        <v>59</v>
      </c>
      <c r="J2402" s="5">
        <v>357</v>
      </c>
      <c r="K2402" s="5">
        <v>510.51</v>
      </c>
    </row>
    <row r="2403" spans="1:11" ht="22.8" customHeight="1" x14ac:dyDescent="0.3">
      <c r="A2403" s="5" t="s">
        <v>51</v>
      </c>
      <c r="B2403" s="5">
        <v>2023</v>
      </c>
      <c r="C2403" s="5" t="s">
        <v>34</v>
      </c>
      <c r="D2403" s="5" t="s">
        <v>52</v>
      </c>
      <c r="E2403" s="5" t="s">
        <v>53</v>
      </c>
      <c r="F2403" s="5" t="s">
        <v>54</v>
      </c>
      <c r="G2403" s="5" t="s">
        <v>55</v>
      </c>
      <c r="H2403" s="5" t="s">
        <v>56</v>
      </c>
      <c r="I2403" s="5" t="s">
        <v>59</v>
      </c>
      <c r="J2403" s="5">
        <v>782</v>
      </c>
      <c r="K2403" s="5">
        <v>526.24</v>
      </c>
    </row>
    <row r="2404" spans="1:11" ht="22.8" customHeight="1" x14ac:dyDescent="0.3">
      <c r="A2404" s="5" t="s">
        <v>58</v>
      </c>
      <c r="B2404" s="5">
        <v>2023</v>
      </c>
      <c r="C2404" s="5" t="s">
        <v>34</v>
      </c>
      <c r="D2404" s="5" t="s">
        <v>52</v>
      </c>
      <c r="E2404" s="5" t="s">
        <v>53</v>
      </c>
      <c r="F2404" s="5" t="s">
        <v>54</v>
      </c>
      <c r="G2404" s="5" t="s">
        <v>55</v>
      </c>
      <c r="H2404" s="5" t="s">
        <v>56</v>
      </c>
      <c r="I2404" s="5" t="s">
        <v>59</v>
      </c>
      <c r="J2404" s="5">
        <v>331</v>
      </c>
      <c r="K2404" s="5">
        <v>473.33</v>
      </c>
    </row>
    <row r="2405" spans="1:11" ht="22.8" customHeight="1" x14ac:dyDescent="0.3">
      <c r="A2405" s="5" t="s">
        <v>51</v>
      </c>
      <c r="B2405" s="5">
        <v>2023</v>
      </c>
      <c r="C2405" s="5" t="s">
        <v>34</v>
      </c>
      <c r="D2405" s="5" t="s">
        <v>52</v>
      </c>
      <c r="E2405" s="5" t="s">
        <v>53</v>
      </c>
      <c r="F2405" s="5" t="s">
        <v>54</v>
      </c>
      <c r="G2405" s="5" t="s">
        <v>55</v>
      </c>
      <c r="H2405" s="5" t="s">
        <v>56</v>
      </c>
      <c r="I2405" s="5" t="s">
        <v>59</v>
      </c>
      <c r="J2405" s="5">
        <v>359</v>
      </c>
      <c r="K2405" s="5">
        <v>513.37</v>
      </c>
    </row>
    <row r="2406" spans="1:11" ht="22.8" customHeight="1" x14ac:dyDescent="0.3">
      <c r="A2406" s="5" t="s">
        <v>58</v>
      </c>
      <c r="B2406" s="5">
        <v>2023</v>
      </c>
      <c r="C2406" s="5" t="s">
        <v>34</v>
      </c>
      <c r="D2406" s="5" t="s">
        <v>52</v>
      </c>
      <c r="E2406" s="5" t="s">
        <v>53</v>
      </c>
      <c r="F2406" s="5" t="s">
        <v>54</v>
      </c>
      <c r="G2406" s="5" t="s">
        <v>55</v>
      </c>
      <c r="H2406" s="5" t="s">
        <v>56</v>
      </c>
      <c r="I2406" s="5" t="s">
        <v>59</v>
      </c>
      <c r="J2406" s="5">
        <v>752</v>
      </c>
      <c r="K2406" s="5">
        <v>1075.3600000000001</v>
      </c>
    </row>
    <row r="2407" spans="1:11" ht="22.8" customHeight="1" x14ac:dyDescent="0.3">
      <c r="A2407" s="5" t="s">
        <v>51</v>
      </c>
      <c r="B2407" s="5">
        <v>2023</v>
      </c>
      <c r="C2407" s="5" t="s">
        <v>40</v>
      </c>
      <c r="D2407" s="5" t="s">
        <v>52</v>
      </c>
      <c r="E2407" s="5" t="s">
        <v>53</v>
      </c>
      <c r="F2407" s="5" t="s">
        <v>54</v>
      </c>
      <c r="G2407" s="5" t="s">
        <v>55</v>
      </c>
      <c r="H2407" s="5" t="s">
        <v>56</v>
      </c>
      <c r="I2407" s="5" t="s">
        <v>59</v>
      </c>
      <c r="J2407" s="5">
        <v>326</v>
      </c>
      <c r="K2407" s="5">
        <v>498.78</v>
      </c>
    </row>
    <row r="2408" spans="1:11" ht="22.8" customHeight="1" x14ac:dyDescent="0.3">
      <c r="A2408" s="5" t="s">
        <v>60</v>
      </c>
      <c r="B2408" s="5">
        <v>2023</v>
      </c>
      <c r="C2408" s="5" t="s">
        <v>40</v>
      </c>
      <c r="D2408" s="5" t="s">
        <v>52</v>
      </c>
      <c r="E2408" s="5" t="s">
        <v>53</v>
      </c>
      <c r="F2408" s="5" t="s">
        <v>54</v>
      </c>
      <c r="G2408" s="5" t="s">
        <v>55</v>
      </c>
      <c r="H2408" s="5" t="s">
        <v>56</v>
      </c>
      <c r="I2408" s="5" t="s">
        <v>59</v>
      </c>
      <c r="J2408" s="5">
        <v>328</v>
      </c>
      <c r="K2408" s="5">
        <v>469.03999999999996</v>
      </c>
    </row>
    <row r="2409" spans="1:11" ht="22.8" customHeight="1" x14ac:dyDescent="0.3">
      <c r="A2409" s="5" t="s">
        <v>58</v>
      </c>
      <c r="B2409" s="5">
        <v>2023</v>
      </c>
      <c r="C2409" s="5" t="s">
        <v>40</v>
      </c>
      <c r="D2409" s="5" t="s">
        <v>52</v>
      </c>
      <c r="E2409" s="5" t="s">
        <v>53</v>
      </c>
      <c r="F2409" s="5" t="s">
        <v>54</v>
      </c>
      <c r="G2409" s="5" t="s">
        <v>55</v>
      </c>
      <c r="H2409" s="5" t="s">
        <v>56</v>
      </c>
      <c r="I2409" s="5" t="s">
        <v>59</v>
      </c>
      <c r="J2409" s="5">
        <v>298</v>
      </c>
      <c r="K2409" s="5">
        <v>426.14</v>
      </c>
    </row>
    <row r="2410" spans="1:11" ht="22.8" customHeight="1" x14ac:dyDescent="0.3">
      <c r="A2410" s="5" t="s">
        <v>60</v>
      </c>
      <c r="B2410" s="5">
        <v>2023</v>
      </c>
      <c r="C2410" s="5" t="s">
        <v>40</v>
      </c>
      <c r="D2410" s="5" t="s">
        <v>52</v>
      </c>
      <c r="E2410" s="5" t="s">
        <v>53</v>
      </c>
      <c r="F2410" s="5" t="s">
        <v>54</v>
      </c>
      <c r="G2410" s="5" t="s">
        <v>55</v>
      </c>
      <c r="H2410" s="5" t="s">
        <v>56</v>
      </c>
      <c r="I2410" s="5" t="s">
        <v>59</v>
      </c>
      <c r="J2410" s="5">
        <v>662</v>
      </c>
      <c r="K2410" s="5">
        <v>946.66</v>
      </c>
    </row>
    <row r="2411" spans="1:11" ht="22.8" customHeight="1" x14ac:dyDescent="0.3">
      <c r="A2411" s="5" t="s">
        <v>60</v>
      </c>
      <c r="B2411" s="5">
        <v>2023</v>
      </c>
      <c r="C2411" s="5" t="s">
        <v>40</v>
      </c>
      <c r="D2411" s="5" t="s">
        <v>52</v>
      </c>
      <c r="E2411" s="5" t="s">
        <v>53</v>
      </c>
      <c r="F2411" s="5" t="s">
        <v>54</v>
      </c>
      <c r="G2411" s="5" t="s">
        <v>55</v>
      </c>
      <c r="H2411" s="5" t="s">
        <v>56</v>
      </c>
      <c r="I2411" s="5" t="s">
        <v>59</v>
      </c>
      <c r="J2411" s="5">
        <v>748</v>
      </c>
      <c r="K2411" s="5">
        <v>1069.6399999999999</v>
      </c>
    </row>
    <row r="2412" spans="1:11" ht="22.8" customHeight="1" x14ac:dyDescent="0.3">
      <c r="A2412" s="5" t="s">
        <v>60</v>
      </c>
      <c r="B2412" s="5">
        <v>2023</v>
      </c>
      <c r="C2412" s="5" t="s">
        <v>40</v>
      </c>
      <c r="D2412" s="5" t="s">
        <v>52</v>
      </c>
      <c r="E2412" s="5" t="s">
        <v>53</v>
      </c>
      <c r="F2412" s="5" t="s">
        <v>54</v>
      </c>
      <c r="G2412" s="5" t="s">
        <v>55</v>
      </c>
      <c r="H2412" s="5" t="s">
        <v>56</v>
      </c>
      <c r="I2412" s="5" t="s">
        <v>59</v>
      </c>
      <c r="J2412" s="5">
        <v>327</v>
      </c>
      <c r="K2412" s="5">
        <v>467.61</v>
      </c>
    </row>
    <row r="2413" spans="1:11" ht="22.8" customHeight="1" x14ac:dyDescent="0.3">
      <c r="A2413" s="5" t="s">
        <v>60</v>
      </c>
      <c r="B2413" s="5">
        <v>2023</v>
      </c>
      <c r="C2413" s="5" t="s">
        <v>40</v>
      </c>
      <c r="D2413" s="5" t="s">
        <v>52</v>
      </c>
      <c r="E2413" s="5" t="s">
        <v>53</v>
      </c>
      <c r="F2413" s="5" t="s">
        <v>54</v>
      </c>
      <c r="G2413" s="5" t="s">
        <v>55</v>
      </c>
      <c r="H2413" s="5" t="s">
        <v>56</v>
      </c>
      <c r="I2413" s="5" t="s">
        <v>59</v>
      </c>
      <c r="J2413" s="5">
        <v>788</v>
      </c>
      <c r="K2413" s="5">
        <v>526.24</v>
      </c>
    </row>
    <row r="2414" spans="1:11" ht="22.8" customHeight="1" x14ac:dyDescent="0.3">
      <c r="A2414" s="5" t="s">
        <v>58</v>
      </c>
      <c r="B2414" s="5">
        <v>2023</v>
      </c>
      <c r="C2414" s="5" t="s">
        <v>40</v>
      </c>
      <c r="D2414" s="5" t="s">
        <v>52</v>
      </c>
      <c r="E2414" s="5" t="s">
        <v>53</v>
      </c>
      <c r="F2414" s="5" t="s">
        <v>54</v>
      </c>
      <c r="G2414" s="5" t="s">
        <v>55</v>
      </c>
      <c r="H2414" s="5" t="s">
        <v>56</v>
      </c>
      <c r="I2414" s="5" t="s">
        <v>59</v>
      </c>
      <c r="J2414" s="5">
        <v>325</v>
      </c>
      <c r="K2414" s="5">
        <v>464.75</v>
      </c>
    </row>
    <row r="2415" spans="1:11" ht="22.8" customHeight="1" x14ac:dyDescent="0.3">
      <c r="A2415" s="5" t="s">
        <v>60</v>
      </c>
      <c r="B2415" s="5">
        <v>2023</v>
      </c>
      <c r="C2415" s="5" t="s">
        <v>40</v>
      </c>
      <c r="D2415" s="5" t="s">
        <v>52</v>
      </c>
      <c r="E2415" s="5" t="s">
        <v>53</v>
      </c>
      <c r="F2415" s="5" t="s">
        <v>54</v>
      </c>
      <c r="G2415" s="5" t="s">
        <v>55</v>
      </c>
      <c r="H2415" s="5" t="s">
        <v>56</v>
      </c>
      <c r="I2415" s="5" t="s">
        <v>59</v>
      </c>
      <c r="J2415" s="5">
        <v>301</v>
      </c>
      <c r="K2415" s="5">
        <v>430.43</v>
      </c>
    </row>
    <row r="2416" spans="1:11" ht="22.8" customHeight="1" x14ac:dyDescent="0.3">
      <c r="A2416" s="5" t="s">
        <v>51</v>
      </c>
      <c r="B2416" s="5">
        <v>2023</v>
      </c>
      <c r="C2416" s="5" t="s">
        <v>40</v>
      </c>
      <c r="D2416" s="5" t="s">
        <v>52</v>
      </c>
      <c r="E2416" s="5" t="s">
        <v>53</v>
      </c>
      <c r="F2416" s="5" t="s">
        <v>54</v>
      </c>
      <c r="G2416" s="5" t="s">
        <v>55</v>
      </c>
      <c r="H2416" s="5" t="s">
        <v>56</v>
      </c>
      <c r="I2416" s="5" t="s">
        <v>59</v>
      </c>
      <c r="J2416" s="5">
        <v>757</v>
      </c>
      <c r="K2416" s="5">
        <v>1082.51</v>
      </c>
    </row>
    <row r="2417" spans="1:11" ht="22.8" customHeight="1" x14ac:dyDescent="0.3">
      <c r="A2417" s="5" t="s">
        <v>60</v>
      </c>
      <c r="B2417" s="5">
        <v>2023</v>
      </c>
      <c r="C2417" s="5" t="s">
        <v>39</v>
      </c>
      <c r="D2417" s="5" t="s">
        <v>52</v>
      </c>
      <c r="E2417" s="5" t="s">
        <v>53</v>
      </c>
      <c r="F2417" s="5" t="s">
        <v>54</v>
      </c>
      <c r="G2417" s="5" t="s">
        <v>55</v>
      </c>
      <c r="H2417" s="5" t="s">
        <v>56</v>
      </c>
      <c r="I2417" s="5" t="s">
        <v>59</v>
      </c>
      <c r="J2417" s="5">
        <v>332</v>
      </c>
      <c r="K2417" s="5">
        <v>507.96000000000004</v>
      </c>
    </row>
    <row r="2418" spans="1:11" ht="22.8" customHeight="1" x14ac:dyDescent="0.3">
      <c r="A2418" s="5" t="s">
        <v>58</v>
      </c>
      <c r="B2418" s="5">
        <v>2023</v>
      </c>
      <c r="C2418" s="5" t="s">
        <v>39</v>
      </c>
      <c r="D2418" s="5" t="s">
        <v>52</v>
      </c>
      <c r="E2418" s="5" t="s">
        <v>53</v>
      </c>
      <c r="F2418" s="5" t="s">
        <v>54</v>
      </c>
      <c r="G2418" s="5" t="s">
        <v>55</v>
      </c>
      <c r="H2418" s="5" t="s">
        <v>56</v>
      </c>
      <c r="I2418" s="5" t="s">
        <v>59</v>
      </c>
      <c r="J2418" s="5">
        <v>302</v>
      </c>
      <c r="K2418" s="5">
        <v>431.86</v>
      </c>
    </row>
    <row r="2419" spans="1:11" ht="22.8" customHeight="1" x14ac:dyDescent="0.3">
      <c r="A2419" s="5" t="s">
        <v>51</v>
      </c>
      <c r="B2419" s="5">
        <v>2023</v>
      </c>
      <c r="C2419" s="5" t="s">
        <v>39</v>
      </c>
      <c r="D2419" s="5" t="s">
        <v>52</v>
      </c>
      <c r="E2419" s="5" t="s">
        <v>53</v>
      </c>
      <c r="F2419" s="5" t="s">
        <v>54</v>
      </c>
      <c r="G2419" s="5" t="s">
        <v>55</v>
      </c>
      <c r="H2419" s="5" t="s">
        <v>56</v>
      </c>
      <c r="I2419" s="5" t="s">
        <v>59</v>
      </c>
      <c r="J2419" s="5">
        <v>334</v>
      </c>
      <c r="K2419" s="5">
        <v>477.62</v>
      </c>
    </row>
    <row r="2420" spans="1:11" ht="22.8" customHeight="1" x14ac:dyDescent="0.3">
      <c r="A2420" s="5" t="s">
        <v>62</v>
      </c>
      <c r="B2420" s="5">
        <v>2023</v>
      </c>
      <c r="C2420" s="5" t="s">
        <v>39</v>
      </c>
      <c r="D2420" s="5" t="s">
        <v>52</v>
      </c>
      <c r="E2420" s="5" t="s">
        <v>53</v>
      </c>
      <c r="F2420" s="5" t="s">
        <v>54</v>
      </c>
      <c r="G2420" s="5" t="s">
        <v>55</v>
      </c>
      <c r="H2420" s="5" t="s">
        <v>56</v>
      </c>
      <c r="I2420" s="5" t="s">
        <v>59</v>
      </c>
      <c r="J2420" s="5">
        <v>304</v>
      </c>
      <c r="K2420" s="5">
        <v>434.72</v>
      </c>
    </row>
    <row r="2421" spans="1:11" ht="22.8" customHeight="1" x14ac:dyDescent="0.3">
      <c r="A2421" s="5" t="s">
        <v>58</v>
      </c>
      <c r="B2421" s="5">
        <v>2023</v>
      </c>
      <c r="C2421" s="5" t="s">
        <v>39</v>
      </c>
      <c r="D2421" s="5" t="s">
        <v>52</v>
      </c>
      <c r="E2421" s="5" t="s">
        <v>53</v>
      </c>
      <c r="F2421" s="5" t="s">
        <v>54</v>
      </c>
      <c r="G2421" s="5" t="s">
        <v>55</v>
      </c>
      <c r="H2421" s="5" t="s">
        <v>56</v>
      </c>
      <c r="I2421" s="5" t="s">
        <v>59</v>
      </c>
      <c r="J2421" s="5">
        <v>661</v>
      </c>
      <c r="K2421" s="5">
        <v>945.23</v>
      </c>
    </row>
    <row r="2422" spans="1:11" ht="22.8" customHeight="1" x14ac:dyDescent="0.3">
      <c r="A2422" s="5" t="s">
        <v>51</v>
      </c>
      <c r="B2422" s="5">
        <v>2023</v>
      </c>
      <c r="C2422" s="5" t="s">
        <v>39</v>
      </c>
      <c r="D2422" s="5" t="s">
        <v>52</v>
      </c>
      <c r="E2422" s="5" t="s">
        <v>53</v>
      </c>
      <c r="F2422" s="5" t="s">
        <v>54</v>
      </c>
      <c r="G2422" s="5" t="s">
        <v>55</v>
      </c>
      <c r="H2422" s="5" t="s">
        <v>56</v>
      </c>
      <c r="I2422" s="5" t="s">
        <v>59</v>
      </c>
      <c r="J2422" s="5">
        <v>747</v>
      </c>
      <c r="K2422" s="5">
        <v>1068.21</v>
      </c>
    </row>
    <row r="2423" spans="1:11" ht="22.8" customHeight="1" x14ac:dyDescent="0.3">
      <c r="A2423" s="5" t="s">
        <v>51</v>
      </c>
      <c r="B2423" s="5">
        <v>2023</v>
      </c>
      <c r="C2423" s="5" t="s">
        <v>39</v>
      </c>
      <c r="D2423" s="5" t="s">
        <v>52</v>
      </c>
      <c r="E2423" s="5" t="s">
        <v>53</v>
      </c>
      <c r="F2423" s="5" t="s">
        <v>54</v>
      </c>
      <c r="G2423" s="5" t="s">
        <v>55</v>
      </c>
      <c r="H2423" s="5" t="s">
        <v>56</v>
      </c>
      <c r="I2423" s="5" t="s">
        <v>59</v>
      </c>
      <c r="J2423" s="5">
        <v>333</v>
      </c>
      <c r="K2423" s="5">
        <v>476.19</v>
      </c>
    </row>
    <row r="2424" spans="1:11" ht="22.8" customHeight="1" x14ac:dyDescent="0.3">
      <c r="A2424" s="5" t="s">
        <v>58</v>
      </c>
      <c r="B2424" s="5">
        <v>2023</v>
      </c>
      <c r="C2424" s="5" t="s">
        <v>39</v>
      </c>
      <c r="D2424" s="5" t="s">
        <v>52</v>
      </c>
      <c r="E2424" s="5" t="s">
        <v>53</v>
      </c>
      <c r="F2424" s="5" t="s">
        <v>54</v>
      </c>
      <c r="G2424" s="5" t="s">
        <v>55</v>
      </c>
      <c r="H2424" s="5" t="s">
        <v>56</v>
      </c>
      <c r="I2424" s="5" t="s">
        <v>59</v>
      </c>
      <c r="J2424" s="5">
        <v>787</v>
      </c>
      <c r="K2424" s="5">
        <v>526.24</v>
      </c>
    </row>
    <row r="2425" spans="1:11" ht="22.8" customHeight="1" x14ac:dyDescent="0.3">
      <c r="A2425" s="5" t="s">
        <v>62</v>
      </c>
      <c r="B2425" s="5">
        <v>2023</v>
      </c>
      <c r="C2425" s="5" t="s">
        <v>39</v>
      </c>
      <c r="D2425" s="5" t="s">
        <v>52</v>
      </c>
      <c r="E2425" s="5" t="s">
        <v>53</v>
      </c>
      <c r="F2425" s="5" t="s">
        <v>54</v>
      </c>
      <c r="G2425" s="5" t="s">
        <v>55</v>
      </c>
      <c r="H2425" s="5" t="s">
        <v>56</v>
      </c>
      <c r="I2425" s="5" t="s">
        <v>59</v>
      </c>
      <c r="J2425" s="5">
        <v>331</v>
      </c>
      <c r="K2425" s="5">
        <v>473.33</v>
      </c>
    </row>
    <row r="2426" spans="1:11" ht="22.8" customHeight="1" x14ac:dyDescent="0.3">
      <c r="A2426" s="5" t="s">
        <v>51</v>
      </c>
      <c r="B2426" s="5">
        <v>2023</v>
      </c>
      <c r="C2426" s="5" t="s">
        <v>39</v>
      </c>
      <c r="D2426" s="5" t="s">
        <v>52</v>
      </c>
      <c r="E2426" s="5" t="s">
        <v>53</v>
      </c>
      <c r="F2426" s="5" t="s">
        <v>54</v>
      </c>
      <c r="G2426" s="5" t="s">
        <v>55</v>
      </c>
      <c r="H2426" s="5" t="s">
        <v>56</v>
      </c>
      <c r="I2426" s="5" t="s">
        <v>59</v>
      </c>
      <c r="J2426" s="5">
        <v>307</v>
      </c>
      <c r="K2426" s="5">
        <v>439.01</v>
      </c>
    </row>
    <row r="2427" spans="1:11" ht="22.8" customHeight="1" x14ac:dyDescent="0.3">
      <c r="A2427" s="5" t="s">
        <v>58</v>
      </c>
      <c r="B2427" s="5">
        <v>2023</v>
      </c>
      <c r="C2427" s="5" t="s">
        <v>39</v>
      </c>
      <c r="D2427" s="5" t="s">
        <v>52</v>
      </c>
      <c r="E2427" s="5" t="s">
        <v>53</v>
      </c>
      <c r="F2427" s="5" t="s">
        <v>54</v>
      </c>
      <c r="G2427" s="5" t="s">
        <v>55</v>
      </c>
      <c r="H2427" s="5" t="s">
        <v>56</v>
      </c>
      <c r="I2427" s="5" t="s">
        <v>59</v>
      </c>
      <c r="J2427" s="5">
        <v>329</v>
      </c>
      <c r="K2427" s="5">
        <v>470.47</v>
      </c>
    </row>
    <row r="2428" spans="1:11" ht="22.8" customHeight="1" x14ac:dyDescent="0.3">
      <c r="A2428" s="5" t="s">
        <v>60</v>
      </c>
      <c r="B2428" s="5">
        <v>2023</v>
      </c>
      <c r="C2428" s="5" t="s">
        <v>39</v>
      </c>
      <c r="D2428" s="5" t="s">
        <v>52</v>
      </c>
      <c r="E2428" s="5" t="s">
        <v>53</v>
      </c>
      <c r="F2428" s="5" t="s">
        <v>54</v>
      </c>
      <c r="G2428" s="5" t="s">
        <v>55</v>
      </c>
      <c r="H2428" s="5" t="s">
        <v>56</v>
      </c>
      <c r="I2428" s="5" t="s">
        <v>59</v>
      </c>
      <c r="J2428" s="5">
        <v>756</v>
      </c>
      <c r="K2428" s="5">
        <v>1081.08</v>
      </c>
    </row>
    <row r="2429" spans="1:11" ht="22.8" customHeight="1" x14ac:dyDescent="0.3">
      <c r="A2429" s="5" t="s">
        <v>58</v>
      </c>
      <c r="B2429" s="5">
        <v>2023</v>
      </c>
      <c r="C2429" s="5" t="s">
        <v>38</v>
      </c>
      <c r="D2429" s="5" t="s">
        <v>52</v>
      </c>
      <c r="E2429" s="5" t="s">
        <v>53</v>
      </c>
      <c r="F2429" s="5" t="s">
        <v>54</v>
      </c>
      <c r="G2429" s="5" t="s">
        <v>55</v>
      </c>
      <c r="H2429" s="5" t="s">
        <v>56</v>
      </c>
      <c r="I2429" s="5" t="s">
        <v>59</v>
      </c>
      <c r="J2429" s="5">
        <v>338</v>
      </c>
      <c r="K2429" s="5">
        <v>517.14</v>
      </c>
    </row>
    <row r="2430" spans="1:11" ht="22.8" customHeight="1" x14ac:dyDescent="0.3">
      <c r="A2430" s="5" t="s">
        <v>58</v>
      </c>
      <c r="B2430" s="5">
        <v>2023</v>
      </c>
      <c r="C2430" s="5" t="s">
        <v>38</v>
      </c>
      <c r="D2430" s="5" t="s">
        <v>52</v>
      </c>
      <c r="E2430" s="5" t="s">
        <v>53</v>
      </c>
      <c r="F2430" s="5" t="s">
        <v>54</v>
      </c>
      <c r="G2430" s="5" t="s">
        <v>55</v>
      </c>
      <c r="H2430" s="5" t="s">
        <v>56</v>
      </c>
      <c r="I2430" s="5" t="s">
        <v>59</v>
      </c>
      <c r="J2430" s="5">
        <v>308</v>
      </c>
      <c r="K2430" s="5">
        <v>440.44</v>
      </c>
    </row>
    <row r="2431" spans="1:11" ht="22.8" customHeight="1" x14ac:dyDescent="0.3">
      <c r="A2431" s="5" t="s">
        <v>62</v>
      </c>
      <c r="B2431" s="5">
        <v>2023</v>
      </c>
      <c r="C2431" s="5" t="s">
        <v>38</v>
      </c>
      <c r="D2431" s="5" t="s">
        <v>52</v>
      </c>
      <c r="E2431" s="5" t="s">
        <v>53</v>
      </c>
      <c r="F2431" s="5" t="s">
        <v>54</v>
      </c>
      <c r="G2431" s="5" t="s">
        <v>55</v>
      </c>
      <c r="H2431" s="5" t="s">
        <v>56</v>
      </c>
      <c r="I2431" s="5" t="s">
        <v>59</v>
      </c>
      <c r="J2431" s="5">
        <v>310</v>
      </c>
      <c r="K2431" s="5">
        <v>443.3</v>
      </c>
    </row>
    <row r="2432" spans="1:11" ht="22.8" customHeight="1" x14ac:dyDescent="0.3">
      <c r="A2432" s="5" t="s">
        <v>51</v>
      </c>
      <c r="B2432" s="5">
        <v>2023</v>
      </c>
      <c r="C2432" s="5" t="s">
        <v>38</v>
      </c>
      <c r="D2432" s="5" t="s">
        <v>52</v>
      </c>
      <c r="E2432" s="5" t="s">
        <v>53</v>
      </c>
      <c r="F2432" s="5" t="s">
        <v>54</v>
      </c>
      <c r="G2432" s="5" t="s">
        <v>55</v>
      </c>
      <c r="H2432" s="5" t="s">
        <v>56</v>
      </c>
      <c r="I2432" s="5" t="s">
        <v>59</v>
      </c>
      <c r="J2432" s="5">
        <v>660</v>
      </c>
      <c r="K2432" s="5">
        <v>943.8</v>
      </c>
    </row>
    <row r="2433" spans="1:11" ht="22.8" customHeight="1" x14ac:dyDescent="0.3">
      <c r="A2433" s="5" t="s">
        <v>60</v>
      </c>
      <c r="B2433" s="5">
        <v>2023</v>
      </c>
      <c r="C2433" s="5" t="s">
        <v>38</v>
      </c>
      <c r="D2433" s="5" t="s">
        <v>52</v>
      </c>
      <c r="E2433" s="5" t="s">
        <v>53</v>
      </c>
      <c r="F2433" s="5" t="s">
        <v>54</v>
      </c>
      <c r="G2433" s="5" t="s">
        <v>55</v>
      </c>
      <c r="H2433" s="5" t="s">
        <v>56</v>
      </c>
      <c r="I2433" s="5" t="s">
        <v>59</v>
      </c>
      <c r="J2433" s="5">
        <v>746</v>
      </c>
      <c r="K2433" s="5">
        <v>1066.78</v>
      </c>
    </row>
    <row r="2434" spans="1:11" ht="22.8" customHeight="1" x14ac:dyDescent="0.3">
      <c r="A2434" s="5" t="s">
        <v>60</v>
      </c>
      <c r="B2434" s="5">
        <v>2023</v>
      </c>
      <c r="C2434" s="5" t="s">
        <v>38</v>
      </c>
      <c r="D2434" s="5" t="s">
        <v>52</v>
      </c>
      <c r="E2434" s="5" t="s">
        <v>53</v>
      </c>
      <c r="F2434" s="5" t="s">
        <v>54</v>
      </c>
      <c r="G2434" s="5" t="s">
        <v>55</v>
      </c>
      <c r="H2434" s="5" t="s">
        <v>56</v>
      </c>
      <c r="I2434" s="5" t="s">
        <v>59</v>
      </c>
      <c r="J2434" s="5">
        <v>339</v>
      </c>
      <c r="K2434" s="5">
        <v>484.77</v>
      </c>
    </row>
    <row r="2435" spans="1:11" ht="22.8" customHeight="1" x14ac:dyDescent="0.3">
      <c r="A2435" s="5" t="s">
        <v>51</v>
      </c>
      <c r="B2435" s="5">
        <v>2023</v>
      </c>
      <c r="C2435" s="5" t="s">
        <v>38</v>
      </c>
      <c r="D2435" s="5" t="s">
        <v>52</v>
      </c>
      <c r="E2435" s="5" t="s">
        <v>53</v>
      </c>
      <c r="F2435" s="5" t="s">
        <v>54</v>
      </c>
      <c r="G2435" s="5" t="s">
        <v>55</v>
      </c>
      <c r="H2435" s="5" t="s">
        <v>56</v>
      </c>
      <c r="I2435" s="5" t="s">
        <v>59</v>
      </c>
      <c r="J2435" s="5">
        <v>786</v>
      </c>
      <c r="K2435" s="5">
        <v>526.24</v>
      </c>
    </row>
    <row r="2436" spans="1:11" ht="22.8" customHeight="1" x14ac:dyDescent="0.3">
      <c r="A2436" s="5" t="s">
        <v>62</v>
      </c>
      <c r="B2436" s="5">
        <v>2023</v>
      </c>
      <c r="C2436" s="5" t="s">
        <v>38</v>
      </c>
      <c r="D2436" s="5" t="s">
        <v>52</v>
      </c>
      <c r="E2436" s="5" t="s">
        <v>53</v>
      </c>
      <c r="F2436" s="5" t="s">
        <v>54</v>
      </c>
      <c r="G2436" s="5" t="s">
        <v>55</v>
      </c>
      <c r="H2436" s="5" t="s">
        <v>56</v>
      </c>
      <c r="I2436" s="5" t="s">
        <v>59</v>
      </c>
      <c r="J2436" s="5">
        <v>337</v>
      </c>
      <c r="K2436" s="5">
        <v>481.90999999999997</v>
      </c>
    </row>
    <row r="2437" spans="1:11" ht="22.8" customHeight="1" x14ac:dyDescent="0.3">
      <c r="A2437" s="5" t="s">
        <v>58</v>
      </c>
      <c r="B2437" s="5">
        <v>2023</v>
      </c>
      <c r="C2437" s="5" t="s">
        <v>38</v>
      </c>
      <c r="D2437" s="5" t="s">
        <v>52</v>
      </c>
      <c r="E2437" s="5" t="s">
        <v>53</v>
      </c>
      <c r="F2437" s="5" t="s">
        <v>54</v>
      </c>
      <c r="G2437" s="5" t="s">
        <v>55</v>
      </c>
      <c r="H2437" s="5" t="s">
        <v>56</v>
      </c>
      <c r="I2437" s="5" t="s">
        <v>59</v>
      </c>
      <c r="J2437" s="5">
        <v>335</v>
      </c>
      <c r="K2437" s="5">
        <v>479.05</v>
      </c>
    </row>
    <row r="2438" spans="1:11" ht="22.8" customHeight="1" x14ac:dyDescent="0.3">
      <c r="A2438" s="5" t="s">
        <v>58</v>
      </c>
      <c r="B2438" s="5">
        <v>2023</v>
      </c>
      <c r="C2438" s="5" t="s">
        <v>38</v>
      </c>
      <c r="D2438" s="5" t="s">
        <v>52</v>
      </c>
      <c r="E2438" s="5" t="s">
        <v>53</v>
      </c>
      <c r="F2438" s="5" t="s">
        <v>54</v>
      </c>
      <c r="G2438" s="5" t="s">
        <v>55</v>
      </c>
      <c r="H2438" s="5" t="s">
        <v>56</v>
      </c>
      <c r="I2438" s="5" t="s">
        <v>59</v>
      </c>
      <c r="J2438" s="5">
        <v>755</v>
      </c>
      <c r="K2438" s="5">
        <v>1079.6500000000001</v>
      </c>
    </row>
    <row r="2439" spans="1:11" ht="22.8" customHeight="1" x14ac:dyDescent="0.3">
      <c r="A2439" s="5" t="s">
        <v>58</v>
      </c>
      <c r="B2439" s="5">
        <v>2023</v>
      </c>
      <c r="C2439" s="5" t="s">
        <v>33</v>
      </c>
      <c r="D2439" s="5" t="s">
        <v>64</v>
      </c>
      <c r="E2439" s="5" t="s">
        <v>53</v>
      </c>
      <c r="F2439" s="5" t="s">
        <v>54</v>
      </c>
      <c r="G2439" s="5" t="s">
        <v>55</v>
      </c>
      <c r="H2439" s="5" t="s">
        <v>56</v>
      </c>
      <c r="I2439" s="5" t="s">
        <v>57</v>
      </c>
      <c r="J2439" s="5">
        <v>212</v>
      </c>
      <c r="K2439" s="5">
        <v>303.15999999999997</v>
      </c>
    </row>
    <row r="2440" spans="1:11" ht="22.8" customHeight="1" x14ac:dyDescent="0.3">
      <c r="A2440" s="5" t="s">
        <v>51</v>
      </c>
      <c r="B2440" s="5">
        <v>2023</v>
      </c>
      <c r="C2440" s="5" t="s">
        <v>33</v>
      </c>
      <c r="D2440" s="5" t="s">
        <v>64</v>
      </c>
      <c r="E2440" s="5" t="s">
        <v>53</v>
      </c>
      <c r="F2440" s="5" t="s">
        <v>54</v>
      </c>
      <c r="G2440" s="5" t="s">
        <v>55</v>
      </c>
      <c r="H2440" s="5" t="s">
        <v>56</v>
      </c>
      <c r="I2440" s="5" t="s">
        <v>57</v>
      </c>
      <c r="J2440" s="5">
        <v>182</v>
      </c>
      <c r="K2440" s="5">
        <v>260.26</v>
      </c>
    </row>
    <row r="2441" spans="1:11" ht="22.8" customHeight="1" x14ac:dyDescent="0.3">
      <c r="A2441" s="5" t="s">
        <v>58</v>
      </c>
      <c r="B2441" s="5">
        <v>2023</v>
      </c>
      <c r="C2441" s="5" t="s">
        <v>33</v>
      </c>
      <c r="D2441" s="5" t="s">
        <v>64</v>
      </c>
      <c r="E2441" s="5" t="s">
        <v>53</v>
      </c>
      <c r="F2441" s="5" t="s">
        <v>54</v>
      </c>
      <c r="G2441" s="5" t="s">
        <v>55</v>
      </c>
      <c r="H2441" s="5" t="s">
        <v>56</v>
      </c>
      <c r="I2441" s="5" t="s">
        <v>57</v>
      </c>
      <c r="J2441" s="5">
        <v>184</v>
      </c>
      <c r="K2441" s="5">
        <v>526.24</v>
      </c>
    </row>
    <row r="2442" spans="1:11" ht="22.8" customHeight="1" x14ac:dyDescent="0.3">
      <c r="A2442" s="5" t="s">
        <v>58</v>
      </c>
      <c r="B2442" s="5">
        <v>2023</v>
      </c>
      <c r="C2442" s="5" t="s">
        <v>33</v>
      </c>
      <c r="D2442" s="5" t="s">
        <v>64</v>
      </c>
      <c r="E2442" s="5" t="s">
        <v>53</v>
      </c>
      <c r="F2442" s="5" t="s">
        <v>54</v>
      </c>
      <c r="G2442" s="5" t="s">
        <v>55</v>
      </c>
      <c r="H2442" s="5" t="s">
        <v>56</v>
      </c>
      <c r="I2442" s="5" t="s">
        <v>57</v>
      </c>
      <c r="J2442" s="5">
        <v>968</v>
      </c>
      <c r="K2442" s="5">
        <v>1384.24</v>
      </c>
    </row>
    <row r="2443" spans="1:11" ht="22.8" customHeight="1" x14ac:dyDescent="0.3">
      <c r="A2443" s="5" t="s">
        <v>62</v>
      </c>
      <c r="B2443" s="5">
        <v>2023</v>
      </c>
      <c r="C2443" s="5" t="s">
        <v>33</v>
      </c>
      <c r="D2443" s="5" t="s">
        <v>64</v>
      </c>
      <c r="E2443" s="5" t="s">
        <v>53</v>
      </c>
      <c r="F2443" s="5" t="s">
        <v>54</v>
      </c>
      <c r="G2443" s="5" t="s">
        <v>55</v>
      </c>
      <c r="H2443" s="5" t="s">
        <v>56</v>
      </c>
      <c r="I2443" s="5" t="s">
        <v>57</v>
      </c>
      <c r="J2443" s="5">
        <v>186</v>
      </c>
      <c r="K2443" s="5">
        <v>265.98</v>
      </c>
    </row>
    <row r="2444" spans="1:11" ht="22.8" customHeight="1" x14ac:dyDescent="0.3">
      <c r="A2444" s="5" t="s">
        <v>62</v>
      </c>
      <c r="B2444" s="5">
        <v>2023</v>
      </c>
      <c r="C2444" s="5" t="s">
        <v>33</v>
      </c>
      <c r="D2444" s="5" t="s">
        <v>64</v>
      </c>
      <c r="E2444" s="5" t="s">
        <v>53</v>
      </c>
      <c r="F2444" s="5" t="s">
        <v>54</v>
      </c>
      <c r="G2444" s="5" t="s">
        <v>55</v>
      </c>
      <c r="H2444" s="5" t="s">
        <v>56</v>
      </c>
      <c r="I2444" s="5" t="s">
        <v>57</v>
      </c>
      <c r="J2444" s="5">
        <v>213</v>
      </c>
      <c r="K2444" s="5">
        <v>304.59000000000003</v>
      </c>
    </row>
    <row r="2445" spans="1:11" ht="22.8" customHeight="1" x14ac:dyDescent="0.3">
      <c r="A2445" s="5" t="s">
        <v>58</v>
      </c>
      <c r="B2445" s="5">
        <v>2023</v>
      </c>
      <c r="C2445" s="5" t="s">
        <v>33</v>
      </c>
      <c r="D2445" s="5" t="s">
        <v>64</v>
      </c>
      <c r="E2445" s="5" t="s">
        <v>53</v>
      </c>
      <c r="F2445" s="5" t="s">
        <v>54</v>
      </c>
      <c r="G2445" s="5" t="s">
        <v>55</v>
      </c>
      <c r="H2445" s="5" t="s">
        <v>56</v>
      </c>
      <c r="I2445" s="5" t="s">
        <v>57</v>
      </c>
      <c r="J2445" s="5">
        <v>183</v>
      </c>
      <c r="K2445" s="5">
        <v>261.69</v>
      </c>
    </row>
    <row r="2446" spans="1:11" ht="22.8" customHeight="1" x14ac:dyDescent="0.3">
      <c r="A2446" s="5" t="s">
        <v>58</v>
      </c>
      <c r="B2446" s="5">
        <v>2023</v>
      </c>
      <c r="C2446" s="5" t="s">
        <v>33</v>
      </c>
      <c r="D2446" s="5" t="s">
        <v>64</v>
      </c>
      <c r="E2446" s="5" t="s">
        <v>53</v>
      </c>
      <c r="F2446" s="5" t="s">
        <v>54</v>
      </c>
      <c r="G2446" s="5" t="s">
        <v>55</v>
      </c>
      <c r="H2446" s="5" t="s">
        <v>56</v>
      </c>
      <c r="I2446" s="5" t="s">
        <v>57</v>
      </c>
      <c r="J2446" s="5">
        <v>749</v>
      </c>
      <c r="K2446" s="5">
        <v>1071.07</v>
      </c>
    </row>
    <row r="2447" spans="1:11" ht="22.8" customHeight="1" x14ac:dyDescent="0.3">
      <c r="A2447" s="5" t="s">
        <v>51</v>
      </c>
      <c r="B2447" s="5">
        <v>2023</v>
      </c>
      <c r="C2447" s="5" t="s">
        <v>33</v>
      </c>
      <c r="D2447" s="5" t="s">
        <v>64</v>
      </c>
      <c r="E2447" s="5" t="s">
        <v>53</v>
      </c>
      <c r="F2447" s="5" t="s">
        <v>54</v>
      </c>
      <c r="G2447" s="5" t="s">
        <v>55</v>
      </c>
      <c r="H2447" s="5" t="s">
        <v>56</v>
      </c>
      <c r="I2447" s="5" t="s">
        <v>57</v>
      </c>
      <c r="J2447" s="5">
        <v>209</v>
      </c>
      <c r="K2447" s="5">
        <v>298.87</v>
      </c>
    </row>
    <row r="2448" spans="1:11" ht="22.8" customHeight="1" x14ac:dyDescent="0.3">
      <c r="A2448" s="5" t="s">
        <v>58</v>
      </c>
      <c r="B2448" s="5">
        <v>2023</v>
      </c>
      <c r="C2448" s="5" t="s">
        <v>33</v>
      </c>
      <c r="D2448" s="5" t="s">
        <v>64</v>
      </c>
      <c r="E2448" s="5" t="s">
        <v>53</v>
      </c>
      <c r="F2448" s="5" t="s">
        <v>54</v>
      </c>
      <c r="G2448" s="5" t="s">
        <v>55</v>
      </c>
      <c r="H2448" s="5" t="s">
        <v>56</v>
      </c>
      <c r="I2448" s="5" t="s">
        <v>57</v>
      </c>
      <c r="J2448" s="5">
        <v>185</v>
      </c>
      <c r="K2448" s="5">
        <v>264.55</v>
      </c>
    </row>
    <row r="2449" spans="1:11" ht="22.8" customHeight="1" x14ac:dyDescent="0.3">
      <c r="A2449" s="5" t="s">
        <v>58</v>
      </c>
      <c r="B2449" s="5">
        <v>2023</v>
      </c>
      <c r="C2449" s="5" t="s">
        <v>37</v>
      </c>
      <c r="D2449" s="5" t="s">
        <v>64</v>
      </c>
      <c r="E2449" s="5" t="s">
        <v>53</v>
      </c>
      <c r="F2449" s="5" t="s">
        <v>54</v>
      </c>
      <c r="G2449" s="5" t="s">
        <v>55</v>
      </c>
      <c r="H2449" s="5" t="s">
        <v>56</v>
      </c>
      <c r="I2449" s="5" t="s">
        <v>57</v>
      </c>
      <c r="J2449" s="5">
        <v>188</v>
      </c>
      <c r="K2449" s="5">
        <v>268.84000000000003</v>
      </c>
    </row>
    <row r="2450" spans="1:11" ht="22.8" customHeight="1" x14ac:dyDescent="0.3">
      <c r="A2450" s="5" t="s">
        <v>51</v>
      </c>
      <c r="B2450" s="5">
        <v>2023</v>
      </c>
      <c r="C2450" s="5" t="s">
        <v>37</v>
      </c>
      <c r="D2450" s="5" t="s">
        <v>64</v>
      </c>
      <c r="E2450" s="5" t="s">
        <v>53</v>
      </c>
      <c r="F2450" s="5" t="s">
        <v>54</v>
      </c>
      <c r="G2450" s="5" t="s">
        <v>55</v>
      </c>
      <c r="H2450" s="5" t="s">
        <v>56</v>
      </c>
      <c r="I2450" s="5" t="s">
        <v>57</v>
      </c>
      <c r="J2450" s="5">
        <v>164</v>
      </c>
      <c r="K2450" s="5">
        <v>234.51999999999998</v>
      </c>
    </row>
    <row r="2451" spans="1:11" ht="22.8" customHeight="1" x14ac:dyDescent="0.3">
      <c r="A2451" s="5" t="s">
        <v>60</v>
      </c>
      <c r="B2451" s="5">
        <v>2023</v>
      </c>
      <c r="C2451" s="5" t="s">
        <v>37</v>
      </c>
      <c r="D2451" s="5" t="s">
        <v>64</v>
      </c>
      <c r="E2451" s="5" t="s">
        <v>53</v>
      </c>
      <c r="F2451" s="5" t="s">
        <v>54</v>
      </c>
      <c r="G2451" s="5" t="s">
        <v>55</v>
      </c>
      <c r="H2451" s="5" t="s">
        <v>56</v>
      </c>
      <c r="I2451" s="5" t="s">
        <v>57</v>
      </c>
      <c r="J2451" s="5">
        <v>190</v>
      </c>
      <c r="K2451" s="5">
        <v>526.24</v>
      </c>
    </row>
    <row r="2452" spans="1:11" ht="22.8" customHeight="1" x14ac:dyDescent="0.3">
      <c r="A2452" s="5" t="s">
        <v>51</v>
      </c>
      <c r="B2452" s="5">
        <v>2023</v>
      </c>
      <c r="C2452" s="5" t="s">
        <v>37</v>
      </c>
      <c r="D2452" s="5" t="s">
        <v>64</v>
      </c>
      <c r="E2452" s="5" t="s">
        <v>53</v>
      </c>
      <c r="F2452" s="5" t="s">
        <v>54</v>
      </c>
      <c r="G2452" s="5" t="s">
        <v>55</v>
      </c>
      <c r="H2452" s="5" t="s">
        <v>56</v>
      </c>
      <c r="I2452" s="5" t="s">
        <v>57</v>
      </c>
      <c r="J2452" s="5">
        <v>160</v>
      </c>
      <c r="K2452" s="5">
        <v>526.24</v>
      </c>
    </row>
    <row r="2453" spans="1:11" ht="22.8" customHeight="1" x14ac:dyDescent="0.3">
      <c r="A2453" s="5" t="s">
        <v>58</v>
      </c>
      <c r="B2453" s="5">
        <v>2023</v>
      </c>
      <c r="C2453" s="5" t="s">
        <v>37</v>
      </c>
      <c r="D2453" s="5" t="s">
        <v>64</v>
      </c>
      <c r="E2453" s="5" t="s">
        <v>53</v>
      </c>
      <c r="F2453" s="5" t="s">
        <v>54</v>
      </c>
      <c r="G2453" s="5" t="s">
        <v>55</v>
      </c>
      <c r="H2453" s="5" t="s">
        <v>56</v>
      </c>
      <c r="I2453" s="5" t="s">
        <v>57</v>
      </c>
      <c r="J2453" s="5">
        <v>971</v>
      </c>
      <c r="K2453" s="5">
        <v>1388.53</v>
      </c>
    </row>
    <row r="2454" spans="1:11" ht="22.8" customHeight="1" x14ac:dyDescent="0.3">
      <c r="A2454" s="5" t="s">
        <v>51</v>
      </c>
      <c r="B2454" s="5">
        <v>2023</v>
      </c>
      <c r="C2454" s="5" t="s">
        <v>37</v>
      </c>
      <c r="D2454" s="5" t="s">
        <v>64</v>
      </c>
      <c r="E2454" s="5" t="s">
        <v>53</v>
      </c>
      <c r="F2454" s="5" t="s">
        <v>54</v>
      </c>
      <c r="G2454" s="5" t="s">
        <v>55</v>
      </c>
      <c r="H2454" s="5" t="s">
        <v>56</v>
      </c>
      <c r="I2454" s="5" t="s">
        <v>57</v>
      </c>
      <c r="J2454" s="5">
        <v>162</v>
      </c>
      <c r="K2454" s="5">
        <v>231.66</v>
      </c>
    </row>
    <row r="2455" spans="1:11" ht="22.8" customHeight="1" x14ac:dyDescent="0.3">
      <c r="A2455" s="5" t="s">
        <v>51</v>
      </c>
      <c r="B2455" s="5">
        <v>2023</v>
      </c>
      <c r="C2455" s="5" t="s">
        <v>37</v>
      </c>
      <c r="D2455" s="5" t="s">
        <v>64</v>
      </c>
      <c r="E2455" s="5" t="s">
        <v>53</v>
      </c>
      <c r="F2455" s="5" t="s">
        <v>54</v>
      </c>
      <c r="G2455" s="5" t="s">
        <v>55</v>
      </c>
      <c r="H2455" s="5" t="s">
        <v>56</v>
      </c>
      <c r="I2455" s="5" t="s">
        <v>57</v>
      </c>
      <c r="J2455" s="5">
        <v>189</v>
      </c>
      <c r="K2455" s="5">
        <v>270.27</v>
      </c>
    </row>
    <row r="2456" spans="1:11" ht="22.8" customHeight="1" x14ac:dyDescent="0.3">
      <c r="A2456" s="5" t="s">
        <v>58</v>
      </c>
      <c r="B2456" s="5">
        <v>2023</v>
      </c>
      <c r="C2456" s="5" t="s">
        <v>37</v>
      </c>
      <c r="D2456" s="5" t="s">
        <v>64</v>
      </c>
      <c r="E2456" s="5" t="s">
        <v>53</v>
      </c>
      <c r="F2456" s="5" t="s">
        <v>54</v>
      </c>
      <c r="G2456" s="5" t="s">
        <v>55</v>
      </c>
      <c r="H2456" s="5" t="s">
        <v>56</v>
      </c>
      <c r="I2456" s="5" t="s">
        <v>57</v>
      </c>
      <c r="J2456" s="5">
        <v>165</v>
      </c>
      <c r="K2456" s="5">
        <v>235.95</v>
      </c>
    </row>
    <row r="2457" spans="1:11" ht="22.8" customHeight="1" x14ac:dyDescent="0.3">
      <c r="A2457" s="5" t="s">
        <v>51</v>
      </c>
      <c r="B2457" s="5">
        <v>2023</v>
      </c>
      <c r="C2457" s="5" t="s">
        <v>37</v>
      </c>
      <c r="D2457" s="5" t="s">
        <v>64</v>
      </c>
      <c r="E2457" s="5" t="s">
        <v>53</v>
      </c>
      <c r="F2457" s="5" t="s">
        <v>54</v>
      </c>
      <c r="G2457" s="5" t="s">
        <v>55</v>
      </c>
      <c r="H2457" s="5" t="s">
        <v>56</v>
      </c>
      <c r="I2457" s="5" t="s">
        <v>57</v>
      </c>
      <c r="J2457" s="5">
        <v>753</v>
      </c>
      <c r="K2457" s="5">
        <v>1076.79</v>
      </c>
    </row>
    <row r="2458" spans="1:11" ht="22.8" customHeight="1" x14ac:dyDescent="0.3">
      <c r="A2458" s="5" t="s">
        <v>60</v>
      </c>
      <c r="B2458" s="5">
        <v>2023</v>
      </c>
      <c r="C2458" s="5" t="s">
        <v>37</v>
      </c>
      <c r="D2458" s="5" t="s">
        <v>64</v>
      </c>
      <c r="E2458" s="5" t="s">
        <v>53</v>
      </c>
      <c r="F2458" s="5" t="s">
        <v>54</v>
      </c>
      <c r="G2458" s="5" t="s">
        <v>55</v>
      </c>
      <c r="H2458" s="5" t="s">
        <v>56</v>
      </c>
      <c r="I2458" s="5" t="s">
        <v>57</v>
      </c>
      <c r="J2458" s="5">
        <v>839</v>
      </c>
      <c r="K2458" s="5">
        <v>1199.77</v>
      </c>
    </row>
    <row r="2459" spans="1:11" ht="22.8" customHeight="1" x14ac:dyDescent="0.3">
      <c r="A2459" s="5" t="s">
        <v>51</v>
      </c>
      <c r="B2459" s="5">
        <v>2023</v>
      </c>
      <c r="C2459" s="5" t="s">
        <v>37</v>
      </c>
      <c r="D2459" s="5" t="s">
        <v>64</v>
      </c>
      <c r="E2459" s="5" t="s">
        <v>53</v>
      </c>
      <c r="F2459" s="5" t="s">
        <v>54</v>
      </c>
      <c r="G2459" s="5" t="s">
        <v>55</v>
      </c>
      <c r="H2459" s="5" t="s">
        <v>56</v>
      </c>
      <c r="I2459" s="5" t="s">
        <v>57</v>
      </c>
      <c r="J2459" s="5">
        <v>191</v>
      </c>
      <c r="K2459" s="5">
        <v>273.13</v>
      </c>
    </row>
    <row r="2460" spans="1:11" ht="22.8" customHeight="1" x14ac:dyDescent="0.3">
      <c r="A2460" s="5" t="s">
        <v>58</v>
      </c>
      <c r="B2460" s="5">
        <v>2023</v>
      </c>
      <c r="C2460" s="5" t="s">
        <v>37</v>
      </c>
      <c r="D2460" s="5" t="s">
        <v>64</v>
      </c>
      <c r="E2460" s="5" t="s">
        <v>53</v>
      </c>
      <c r="F2460" s="5" t="s">
        <v>54</v>
      </c>
      <c r="G2460" s="5" t="s">
        <v>55</v>
      </c>
      <c r="H2460" s="5" t="s">
        <v>56</v>
      </c>
      <c r="I2460" s="5" t="s">
        <v>57</v>
      </c>
      <c r="J2460" s="5">
        <v>161</v>
      </c>
      <c r="K2460" s="5">
        <v>230.23000000000002</v>
      </c>
    </row>
    <row r="2461" spans="1:11" ht="22.8" customHeight="1" x14ac:dyDescent="0.3">
      <c r="A2461" s="5" t="s">
        <v>51</v>
      </c>
      <c r="B2461" s="5">
        <v>2023</v>
      </c>
      <c r="C2461" s="5" t="s">
        <v>41</v>
      </c>
      <c r="D2461" s="5" t="s">
        <v>64</v>
      </c>
      <c r="E2461" s="5" t="s">
        <v>53</v>
      </c>
      <c r="F2461" s="5" t="s">
        <v>54</v>
      </c>
      <c r="G2461" s="5" t="s">
        <v>55</v>
      </c>
      <c r="H2461" s="5" t="s">
        <v>56</v>
      </c>
      <c r="I2461" s="5" t="s">
        <v>57</v>
      </c>
      <c r="J2461" s="5">
        <v>170</v>
      </c>
      <c r="K2461" s="5">
        <v>243.1</v>
      </c>
    </row>
    <row r="2462" spans="1:11" ht="22.8" customHeight="1" x14ac:dyDescent="0.3">
      <c r="A2462" s="5" t="s">
        <v>51</v>
      </c>
      <c r="B2462" s="5">
        <v>2023</v>
      </c>
      <c r="C2462" s="5" t="s">
        <v>41</v>
      </c>
      <c r="D2462" s="5" t="s">
        <v>64</v>
      </c>
      <c r="E2462" s="5" t="s">
        <v>53</v>
      </c>
      <c r="F2462" s="5" t="s">
        <v>54</v>
      </c>
      <c r="G2462" s="5" t="s">
        <v>55</v>
      </c>
      <c r="H2462" s="5" t="s">
        <v>56</v>
      </c>
      <c r="I2462" s="5" t="s">
        <v>57</v>
      </c>
      <c r="J2462" s="5">
        <v>140</v>
      </c>
      <c r="K2462" s="5">
        <v>200.2</v>
      </c>
    </row>
    <row r="2463" spans="1:11" ht="22.8" customHeight="1" x14ac:dyDescent="0.3">
      <c r="A2463" s="5" t="s">
        <v>51</v>
      </c>
      <c r="B2463" s="5">
        <v>2023</v>
      </c>
      <c r="C2463" s="5" t="s">
        <v>41</v>
      </c>
      <c r="D2463" s="5" t="s">
        <v>64</v>
      </c>
      <c r="E2463" s="5" t="s">
        <v>53</v>
      </c>
      <c r="F2463" s="5" t="s">
        <v>54</v>
      </c>
      <c r="G2463" s="5" t="s">
        <v>55</v>
      </c>
      <c r="H2463" s="5" t="s">
        <v>56</v>
      </c>
      <c r="I2463" s="5" t="s">
        <v>57</v>
      </c>
      <c r="J2463" s="5">
        <v>166</v>
      </c>
      <c r="K2463" s="5">
        <v>526.24</v>
      </c>
    </row>
    <row r="2464" spans="1:11" ht="22.8" customHeight="1" x14ac:dyDescent="0.3">
      <c r="A2464" s="5" t="s">
        <v>51</v>
      </c>
      <c r="B2464" s="5">
        <v>2023</v>
      </c>
      <c r="C2464" s="5" t="s">
        <v>41</v>
      </c>
      <c r="D2464" s="5" t="s">
        <v>64</v>
      </c>
      <c r="E2464" s="5" t="s">
        <v>53</v>
      </c>
      <c r="F2464" s="5" t="s">
        <v>54</v>
      </c>
      <c r="G2464" s="5" t="s">
        <v>55</v>
      </c>
      <c r="H2464" s="5" t="s">
        <v>56</v>
      </c>
      <c r="I2464" s="5" t="s">
        <v>57</v>
      </c>
      <c r="J2464" s="5">
        <v>142</v>
      </c>
      <c r="K2464" s="5">
        <v>526.24</v>
      </c>
    </row>
    <row r="2465" spans="1:11" ht="22.8" customHeight="1" x14ac:dyDescent="0.3">
      <c r="A2465" s="5" t="s">
        <v>58</v>
      </c>
      <c r="B2465" s="5">
        <v>2023</v>
      </c>
      <c r="C2465" s="5" t="s">
        <v>41</v>
      </c>
      <c r="D2465" s="5" t="s">
        <v>64</v>
      </c>
      <c r="E2465" s="5" t="s">
        <v>53</v>
      </c>
      <c r="F2465" s="5" t="s">
        <v>54</v>
      </c>
      <c r="G2465" s="5" t="s">
        <v>55</v>
      </c>
      <c r="H2465" s="5" t="s">
        <v>56</v>
      </c>
      <c r="I2465" s="5" t="s">
        <v>57</v>
      </c>
      <c r="J2465" s="5">
        <v>975</v>
      </c>
      <c r="K2465" s="5">
        <v>1394.25</v>
      </c>
    </row>
    <row r="2466" spans="1:11" ht="22.8" customHeight="1" x14ac:dyDescent="0.3">
      <c r="A2466" s="5" t="s">
        <v>58</v>
      </c>
      <c r="B2466" s="5">
        <v>2023</v>
      </c>
      <c r="C2466" s="5" t="s">
        <v>41</v>
      </c>
      <c r="D2466" s="5" t="s">
        <v>64</v>
      </c>
      <c r="E2466" s="5" t="s">
        <v>53</v>
      </c>
      <c r="F2466" s="5" t="s">
        <v>54</v>
      </c>
      <c r="G2466" s="5" t="s">
        <v>55</v>
      </c>
      <c r="H2466" s="5" t="s">
        <v>56</v>
      </c>
      <c r="I2466" s="5" t="s">
        <v>57</v>
      </c>
      <c r="J2466" s="5">
        <v>141</v>
      </c>
      <c r="K2466" s="5">
        <v>201.63</v>
      </c>
    </row>
    <row r="2467" spans="1:11" ht="22.8" customHeight="1" x14ac:dyDescent="0.3">
      <c r="A2467" s="5" t="s">
        <v>51</v>
      </c>
      <c r="B2467" s="5">
        <v>2023</v>
      </c>
      <c r="C2467" s="5" t="s">
        <v>41</v>
      </c>
      <c r="D2467" s="5" t="s">
        <v>64</v>
      </c>
      <c r="E2467" s="5" t="s">
        <v>53</v>
      </c>
      <c r="F2467" s="5" t="s">
        <v>54</v>
      </c>
      <c r="G2467" s="5" t="s">
        <v>55</v>
      </c>
      <c r="H2467" s="5" t="s">
        <v>56</v>
      </c>
      <c r="I2467" s="5" t="s">
        <v>57</v>
      </c>
      <c r="J2467" s="5">
        <v>756</v>
      </c>
      <c r="K2467" s="5">
        <v>1081.08</v>
      </c>
    </row>
    <row r="2468" spans="1:11" ht="22.8" customHeight="1" x14ac:dyDescent="0.3">
      <c r="A2468" s="5" t="s">
        <v>51</v>
      </c>
      <c r="B2468" s="5">
        <v>2023</v>
      </c>
      <c r="C2468" s="5" t="s">
        <v>41</v>
      </c>
      <c r="D2468" s="5" t="s">
        <v>64</v>
      </c>
      <c r="E2468" s="5" t="s">
        <v>53</v>
      </c>
      <c r="F2468" s="5" t="s">
        <v>54</v>
      </c>
      <c r="G2468" s="5" t="s">
        <v>55</v>
      </c>
      <c r="H2468" s="5" t="s">
        <v>56</v>
      </c>
      <c r="I2468" s="5" t="s">
        <v>57</v>
      </c>
      <c r="J2468" s="5">
        <v>843</v>
      </c>
      <c r="K2468" s="5">
        <v>1205.49</v>
      </c>
    </row>
    <row r="2469" spans="1:11" ht="22.8" customHeight="1" x14ac:dyDescent="0.3">
      <c r="A2469" s="5" t="s">
        <v>51</v>
      </c>
      <c r="B2469" s="5">
        <v>2023</v>
      </c>
      <c r="C2469" s="5" t="s">
        <v>41</v>
      </c>
      <c r="D2469" s="5" t="s">
        <v>64</v>
      </c>
      <c r="E2469" s="5" t="s">
        <v>53</v>
      </c>
      <c r="F2469" s="5" t="s">
        <v>54</v>
      </c>
      <c r="G2469" s="5" t="s">
        <v>55</v>
      </c>
      <c r="H2469" s="5" t="s">
        <v>56</v>
      </c>
      <c r="I2469" s="5" t="s">
        <v>57</v>
      </c>
      <c r="J2469" s="5">
        <v>167</v>
      </c>
      <c r="K2469" s="5">
        <v>238.81</v>
      </c>
    </row>
    <row r="2470" spans="1:11" ht="22.8" customHeight="1" x14ac:dyDescent="0.3">
      <c r="A2470" s="5" t="s">
        <v>51</v>
      </c>
      <c r="B2470" s="5">
        <v>2023</v>
      </c>
      <c r="C2470" s="5" t="s">
        <v>41</v>
      </c>
      <c r="D2470" s="5" t="s">
        <v>64</v>
      </c>
      <c r="E2470" s="5" t="s">
        <v>53</v>
      </c>
      <c r="F2470" s="5" t="s">
        <v>54</v>
      </c>
      <c r="G2470" s="5" t="s">
        <v>55</v>
      </c>
      <c r="H2470" s="5" t="s">
        <v>56</v>
      </c>
      <c r="I2470" s="5" t="s">
        <v>57</v>
      </c>
      <c r="J2470" s="5">
        <v>143</v>
      </c>
      <c r="K2470" s="5">
        <v>204.49</v>
      </c>
    </row>
    <row r="2471" spans="1:11" ht="22.8" customHeight="1" x14ac:dyDescent="0.3">
      <c r="A2471" s="5" t="s">
        <v>58</v>
      </c>
      <c r="B2471" s="5">
        <v>2023</v>
      </c>
      <c r="C2471" s="5" t="s">
        <v>30</v>
      </c>
      <c r="D2471" s="5" t="s">
        <v>64</v>
      </c>
      <c r="E2471" s="5" t="s">
        <v>53</v>
      </c>
      <c r="F2471" s="5" t="s">
        <v>54</v>
      </c>
      <c r="G2471" s="5" t="s">
        <v>55</v>
      </c>
      <c r="H2471" s="5" t="s">
        <v>56</v>
      </c>
      <c r="I2471" s="5" t="s">
        <v>59</v>
      </c>
      <c r="J2471" s="5">
        <v>272</v>
      </c>
      <c r="K2471" s="5">
        <v>388.96</v>
      </c>
    </row>
    <row r="2472" spans="1:11" ht="22.8" customHeight="1" x14ac:dyDescent="0.3">
      <c r="A2472" s="5" t="s">
        <v>58</v>
      </c>
      <c r="B2472" s="5">
        <v>2023</v>
      </c>
      <c r="C2472" s="5" t="s">
        <v>30</v>
      </c>
      <c r="D2472" s="5" t="s">
        <v>64</v>
      </c>
      <c r="E2472" s="5" t="s">
        <v>53</v>
      </c>
      <c r="F2472" s="5" t="s">
        <v>54</v>
      </c>
      <c r="G2472" s="5" t="s">
        <v>55</v>
      </c>
      <c r="H2472" s="5" t="s">
        <v>56</v>
      </c>
      <c r="I2472" s="5" t="s">
        <v>59</v>
      </c>
      <c r="J2472" s="5">
        <v>266</v>
      </c>
      <c r="K2472" s="5">
        <v>380.38</v>
      </c>
    </row>
    <row r="2473" spans="1:11" ht="22.8" customHeight="1" x14ac:dyDescent="0.3">
      <c r="A2473" s="5" t="s">
        <v>51</v>
      </c>
      <c r="B2473" s="5">
        <v>2023</v>
      </c>
      <c r="C2473" s="5" t="s">
        <v>30</v>
      </c>
      <c r="D2473" s="5" t="s">
        <v>64</v>
      </c>
      <c r="E2473" s="5" t="s">
        <v>53</v>
      </c>
      <c r="F2473" s="5" t="s">
        <v>54</v>
      </c>
      <c r="G2473" s="5" t="s">
        <v>55</v>
      </c>
      <c r="H2473" s="5" t="s">
        <v>56</v>
      </c>
      <c r="I2473" s="5" t="s">
        <v>57</v>
      </c>
      <c r="J2473" s="5">
        <v>224</v>
      </c>
      <c r="K2473" s="5">
        <v>320.32</v>
      </c>
    </row>
    <row r="2474" spans="1:11" ht="22.8" customHeight="1" x14ac:dyDescent="0.3">
      <c r="A2474" s="5" t="s">
        <v>51</v>
      </c>
      <c r="B2474" s="5">
        <v>2023</v>
      </c>
      <c r="C2474" s="5" t="s">
        <v>30</v>
      </c>
      <c r="D2474" s="5" t="s">
        <v>64</v>
      </c>
      <c r="E2474" s="5" t="s">
        <v>53</v>
      </c>
      <c r="F2474" s="5" t="s">
        <v>54</v>
      </c>
      <c r="G2474" s="5" t="s">
        <v>55</v>
      </c>
      <c r="H2474" s="5" t="s">
        <v>56</v>
      </c>
      <c r="I2474" s="5" t="s">
        <v>57</v>
      </c>
      <c r="J2474" s="5">
        <v>194</v>
      </c>
      <c r="K2474" s="5">
        <v>277.42</v>
      </c>
    </row>
    <row r="2475" spans="1:11" ht="22.8" customHeight="1" x14ac:dyDescent="0.3">
      <c r="A2475" s="5" t="s">
        <v>60</v>
      </c>
      <c r="B2475" s="5">
        <v>2023</v>
      </c>
      <c r="C2475" s="5" t="s">
        <v>30</v>
      </c>
      <c r="D2475" s="5" t="s">
        <v>64</v>
      </c>
      <c r="E2475" s="5" t="s">
        <v>53</v>
      </c>
      <c r="F2475" s="5" t="s">
        <v>54</v>
      </c>
      <c r="G2475" s="5" t="s">
        <v>55</v>
      </c>
      <c r="H2475" s="5" t="s">
        <v>56</v>
      </c>
      <c r="I2475" s="5" t="s">
        <v>57</v>
      </c>
      <c r="J2475" s="5">
        <v>268</v>
      </c>
      <c r="K2475" s="5">
        <v>383.24</v>
      </c>
    </row>
    <row r="2476" spans="1:11" ht="22.8" customHeight="1" x14ac:dyDescent="0.3">
      <c r="A2476" s="5" t="s">
        <v>60</v>
      </c>
      <c r="B2476" s="5">
        <v>2023</v>
      </c>
      <c r="C2476" s="5" t="s">
        <v>30</v>
      </c>
      <c r="D2476" s="5" t="s">
        <v>64</v>
      </c>
      <c r="E2476" s="5" t="s">
        <v>53</v>
      </c>
      <c r="F2476" s="5" t="s">
        <v>54</v>
      </c>
      <c r="G2476" s="5" t="s">
        <v>55</v>
      </c>
      <c r="H2476" s="5" t="s">
        <v>56</v>
      </c>
      <c r="I2476" s="5" t="s">
        <v>57</v>
      </c>
      <c r="J2476" s="5">
        <v>220</v>
      </c>
      <c r="K2476" s="5">
        <v>526.24</v>
      </c>
    </row>
    <row r="2477" spans="1:11" ht="22.8" customHeight="1" x14ac:dyDescent="0.3">
      <c r="A2477" s="5" t="s">
        <v>60</v>
      </c>
      <c r="B2477" s="5">
        <v>2023</v>
      </c>
      <c r="C2477" s="5" t="s">
        <v>30</v>
      </c>
      <c r="D2477" s="5" t="s">
        <v>64</v>
      </c>
      <c r="E2477" s="5" t="s">
        <v>53</v>
      </c>
      <c r="F2477" s="5" t="s">
        <v>54</v>
      </c>
      <c r="G2477" s="5" t="s">
        <v>55</v>
      </c>
      <c r="H2477" s="5" t="s">
        <v>56</v>
      </c>
      <c r="I2477" s="5" t="s">
        <v>57</v>
      </c>
      <c r="J2477" s="5">
        <v>196</v>
      </c>
      <c r="K2477" s="5">
        <v>526.24</v>
      </c>
    </row>
    <row r="2478" spans="1:11" ht="22.8" customHeight="1" x14ac:dyDescent="0.3">
      <c r="A2478" s="5" t="s">
        <v>62</v>
      </c>
      <c r="B2478" s="5">
        <v>2023</v>
      </c>
      <c r="C2478" s="5" t="s">
        <v>30</v>
      </c>
      <c r="D2478" s="5" t="s">
        <v>64</v>
      </c>
      <c r="E2478" s="5" t="s">
        <v>53</v>
      </c>
      <c r="F2478" s="5" t="s">
        <v>54</v>
      </c>
      <c r="G2478" s="5" t="s">
        <v>55</v>
      </c>
      <c r="H2478" s="5" t="s">
        <v>56</v>
      </c>
      <c r="I2478" s="5" t="s">
        <v>57</v>
      </c>
      <c r="J2478" s="5">
        <v>966</v>
      </c>
      <c r="K2478" s="5">
        <v>1381.38</v>
      </c>
    </row>
    <row r="2479" spans="1:11" ht="22.8" customHeight="1" x14ac:dyDescent="0.3">
      <c r="A2479" s="5" t="s">
        <v>51</v>
      </c>
      <c r="B2479" s="5">
        <v>2023</v>
      </c>
      <c r="C2479" s="5" t="s">
        <v>30</v>
      </c>
      <c r="D2479" s="5" t="s">
        <v>64</v>
      </c>
      <c r="E2479" s="5" t="s">
        <v>53</v>
      </c>
      <c r="F2479" s="5" t="s">
        <v>54</v>
      </c>
      <c r="G2479" s="5" t="s">
        <v>55</v>
      </c>
      <c r="H2479" s="5" t="s">
        <v>56</v>
      </c>
      <c r="I2479" s="5" t="s">
        <v>57</v>
      </c>
      <c r="J2479" s="5">
        <v>1019</v>
      </c>
      <c r="K2479" s="5">
        <v>1457.17</v>
      </c>
    </row>
    <row r="2480" spans="1:11" ht="22.8" customHeight="1" x14ac:dyDescent="0.3">
      <c r="A2480" s="5" t="s">
        <v>51</v>
      </c>
      <c r="B2480" s="5">
        <v>2023</v>
      </c>
      <c r="C2480" s="5" t="s">
        <v>30</v>
      </c>
      <c r="D2480" s="5" t="s">
        <v>64</v>
      </c>
      <c r="E2480" s="5" t="s">
        <v>53</v>
      </c>
      <c r="F2480" s="5" t="s">
        <v>54</v>
      </c>
      <c r="G2480" s="5" t="s">
        <v>55</v>
      </c>
      <c r="H2480" s="5" t="s">
        <v>56</v>
      </c>
      <c r="I2480" s="5" t="s">
        <v>57</v>
      </c>
      <c r="J2480" s="5">
        <v>192</v>
      </c>
      <c r="K2480" s="5">
        <v>274.56</v>
      </c>
    </row>
    <row r="2481" spans="1:11" ht="22.8" customHeight="1" x14ac:dyDescent="0.3">
      <c r="A2481" s="5" t="s">
        <v>51</v>
      </c>
      <c r="B2481" s="5">
        <v>2023</v>
      </c>
      <c r="C2481" s="5" t="s">
        <v>30</v>
      </c>
      <c r="D2481" s="5" t="s">
        <v>64</v>
      </c>
      <c r="E2481" s="5" t="s">
        <v>53</v>
      </c>
      <c r="F2481" s="5" t="s">
        <v>54</v>
      </c>
      <c r="G2481" s="5" t="s">
        <v>55</v>
      </c>
      <c r="H2481" s="5" t="s">
        <v>56</v>
      </c>
      <c r="I2481" s="5" t="s">
        <v>57</v>
      </c>
      <c r="J2481" s="5">
        <v>219</v>
      </c>
      <c r="K2481" s="5">
        <v>313.17</v>
      </c>
    </row>
    <row r="2482" spans="1:11" ht="22.8" customHeight="1" x14ac:dyDescent="0.3">
      <c r="A2482" s="5" t="s">
        <v>62</v>
      </c>
      <c r="B2482" s="5">
        <v>2023</v>
      </c>
      <c r="C2482" s="5" t="s">
        <v>30</v>
      </c>
      <c r="D2482" s="5" t="s">
        <v>64</v>
      </c>
      <c r="E2482" s="5" t="s">
        <v>53</v>
      </c>
      <c r="F2482" s="5" t="s">
        <v>54</v>
      </c>
      <c r="G2482" s="5" t="s">
        <v>55</v>
      </c>
      <c r="H2482" s="5" t="s">
        <v>56</v>
      </c>
      <c r="I2482" s="5" t="s">
        <v>57</v>
      </c>
      <c r="J2482" s="5">
        <v>195</v>
      </c>
      <c r="K2482" s="5">
        <v>278.85000000000002</v>
      </c>
    </row>
    <row r="2483" spans="1:11" ht="22.8" customHeight="1" x14ac:dyDescent="0.3">
      <c r="A2483" s="5" t="s">
        <v>51</v>
      </c>
      <c r="B2483" s="5">
        <v>2023</v>
      </c>
      <c r="C2483" s="5" t="s">
        <v>30</v>
      </c>
      <c r="D2483" s="5" t="s">
        <v>64</v>
      </c>
      <c r="E2483" s="5" t="s">
        <v>53</v>
      </c>
      <c r="F2483" s="5" t="s">
        <v>54</v>
      </c>
      <c r="G2483" s="5" t="s">
        <v>55</v>
      </c>
      <c r="H2483" s="5" t="s">
        <v>56</v>
      </c>
      <c r="I2483" s="5" t="s">
        <v>57</v>
      </c>
      <c r="J2483" s="5">
        <v>271</v>
      </c>
      <c r="K2483" s="5">
        <v>387.53</v>
      </c>
    </row>
    <row r="2484" spans="1:11" ht="22.8" customHeight="1" x14ac:dyDescent="0.3">
      <c r="A2484" s="5" t="s">
        <v>60</v>
      </c>
      <c r="B2484" s="5">
        <v>2023</v>
      </c>
      <c r="C2484" s="5" t="s">
        <v>30</v>
      </c>
      <c r="D2484" s="5" t="s">
        <v>64</v>
      </c>
      <c r="E2484" s="5" t="s">
        <v>53</v>
      </c>
      <c r="F2484" s="5" t="s">
        <v>54</v>
      </c>
      <c r="G2484" s="5" t="s">
        <v>55</v>
      </c>
      <c r="H2484" s="5" t="s">
        <v>56</v>
      </c>
      <c r="I2484" s="5" t="s">
        <v>57</v>
      </c>
      <c r="J2484" s="5">
        <v>747</v>
      </c>
      <c r="K2484" s="5">
        <v>1068.21</v>
      </c>
    </row>
    <row r="2485" spans="1:11" ht="22.8" customHeight="1" x14ac:dyDescent="0.3">
      <c r="A2485" s="5" t="s">
        <v>60</v>
      </c>
      <c r="B2485" s="5">
        <v>2023</v>
      </c>
      <c r="C2485" s="5" t="s">
        <v>30</v>
      </c>
      <c r="D2485" s="5" t="s">
        <v>64</v>
      </c>
      <c r="E2485" s="5" t="s">
        <v>53</v>
      </c>
      <c r="F2485" s="5" t="s">
        <v>54</v>
      </c>
      <c r="G2485" s="5" t="s">
        <v>55</v>
      </c>
      <c r="H2485" s="5" t="s">
        <v>56</v>
      </c>
      <c r="I2485" s="5" t="s">
        <v>57</v>
      </c>
      <c r="J2485" s="5">
        <v>834</v>
      </c>
      <c r="K2485" s="5">
        <v>1192.6199999999999</v>
      </c>
    </row>
    <row r="2486" spans="1:11" ht="22.8" customHeight="1" x14ac:dyDescent="0.3">
      <c r="A2486" s="5" t="s">
        <v>51</v>
      </c>
      <c r="B2486" s="5">
        <v>2023</v>
      </c>
      <c r="C2486" s="5" t="s">
        <v>30</v>
      </c>
      <c r="D2486" s="5" t="s">
        <v>64</v>
      </c>
      <c r="E2486" s="5" t="s">
        <v>53</v>
      </c>
      <c r="F2486" s="5" t="s">
        <v>54</v>
      </c>
      <c r="G2486" s="5" t="s">
        <v>55</v>
      </c>
      <c r="H2486" s="5" t="s">
        <v>56</v>
      </c>
      <c r="I2486" s="5" t="s">
        <v>59</v>
      </c>
      <c r="J2486" s="5">
        <v>269</v>
      </c>
      <c r="K2486" s="5">
        <v>384.67</v>
      </c>
    </row>
    <row r="2487" spans="1:11" ht="22.8" customHeight="1" x14ac:dyDescent="0.3">
      <c r="A2487" s="5" t="s">
        <v>51</v>
      </c>
      <c r="B2487" s="5">
        <v>2023</v>
      </c>
      <c r="C2487" s="5" t="s">
        <v>30</v>
      </c>
      <c r="D2487" s="5" t="s">
        <v>64</v>
      </c>
      <c r="E2487" s="5" t="s">
        <v>53</v>
      </c>
      <c r="F2487" s="5" t="s">
        <v>54</v>
      </c>
      <c r="G2487" s="5" t="s">
        <v>55</v>
      </c>
      <c r="H2487" s="5" t="s">
        <v>56</v>
      </c>
      <c r="I2487" s="5" t="s">
        <v>57</v>
      </c>
      <c r="J2487" s="5">
        <v>221</v>
      </c>
      <c r="K2487" s="5">
        <v>316.02999999999997</v>
      </c>
    </row>
    <row r="2488" spans="1:11" ht="22.8" customHeight="1" x14ac:dyDescent="0.3">
      <c r="A2488" s="5" t="s">
        <v>60</v>
      </c>
      <c r="B2488" s="5">
        <v>2023</v>
      </c>
      <c r="C2488" s="5" t="s">
        <v>30</v>
      </c>
      <c r="D2488" s="5" t="s">
        <v>64</v>
      </c>
      <c r="E2488" s="5" t="s">
        <v>53</v>
      </c>
      <c r="F2488" s="5" t="s">
        <v>54</v>
      </c>
      <c r="G2488" s="5" t="s">
        <v>55</v>
      </c>
      <c r="H2488" s="5" t="s">
        <v>56</v>
      </c>
      <c r="I2488" s="5" t="s">
        <v>57</v>
      </c>
      <c r="J2488" s="5">
        <v>149</v>
      </c>
      <c r="K2488" s="5">
        <v>213.07</v>
      </c>
    </row>
    <row r="2489" spans="1:11" ht="22.8" customHeight="1" x14ac:dyDescent="0.3">
      <c r="A2489" s="5" t="s">
        <v>51</v>
      </c>
      <c r="B2489" s="5">
        <v>2023</v>
      </c>
      <c r="C2489" s="5" t="s">
        <v>30</v>
      </c>
      <c r="D2489" s="5" t="s">
        <v>64</v>
      </c>
      <c r="E2489" s="5" t="s">
        <v>53</v>
      </c>
      <c r="F2489" s="5" t="s">
        <v>54</v>
      </c>
      <c r="G2489" s="5" t="s">
        <v>55</v>
      </c>
      <c r="H2489" s="5" t="s">
        <v>56</v>
      </c>
      <c r="I2489" s="5" t="s">
        <v>57</v>
      </c>
      <c r="J2489" s="5">
        <v>197</v>
      </c>
      <c r="K2489" s="5">
        <v>281.70999999999998</v>
      </c>
    </row>
    <row r="2490" spans="1:11" ht="22.8" customHeight="1" x14ac:dyDescent="0.3">
      <c r="A2490" s="5" t="s">
        <v>60</v>
      </c>
      <c r="B2490" s="5">
        <v>2023</v>
      </c>
      <c r="C2490" s="5" t="s">
        <v>9</v>
      </c>
      <c r="D2490" s="5" t="s">
        <v>64</v>
      </c>
      <c r="E2490" s="5" t="s">
        <v>53</v>
      </c>
      <c r="F2490" s="5" t="s">
        <v>54</v>
      </c>
      <c r="G2490" s="5" t="s">
        <v>55</v>
      </c>
      <c r="H2490" s="5" t="s">
        <v>56</v>
      </c>
      <c r="I2490" s="5" t="s">
        <v>59</v>
      </c>
      <c r="J2490" s="5">
        <v>284</v>
      </c>
      <c r="K2490" s="5">
        <v>406.12</v>
      </c>
    </row>
    <row r="2491" spans="1:11" ht="22.8" customHeight="1" x14ac:dyDescent="0.3">
      <c r="A2491" s="5" t="s">
        <v>58</v>
      </c>
      <c r="B2491" s="5">
        <v>2023</v>
      </c>
      <c r="C2491" s="5" t="s">
        <v>9</v>
      </c>
      <c r="D2491" s="5" t="s">
        <v>64</v>
      </c>
      <c r="E2491" s="5" t="s">
        <v>53</v>
      </c>
      <c r="F2491" s="5" t="s">
        <v>54</v>
      </c>
      <c r="G2491" s="5" t="s">
        <v>55</v>
      </c>
      <c r="H2491" s="5" t="s">
        <v>56</v>
      </c>
      <c r="I2491" s="5" t="s">
        <v>59</v>
      </c>
      <c r="J2491" s="5">
        <v>278</v>
      </c>
      <c r="K2491" s="5">
        <v>397.53999999999996</v>
      </c>
    </row>
    <row r="2492" spans="1:11" ht="22.8" customHeight="1" x14ac:dyDescent="0.3">
      <c r="A2492" s="5" t="s">
        <v>60</v>
      </c>
      <c r="B2492" s="5">
        <v>2023</v>
      </c>
      <c r="C2492" s="5" t="s">
        <v>9</v>
      </c>
      <c r="D2492" s="5" t="s">
        <v>64</v>
      </c>
      <c r="E2492" s="5" t="s">
        <v>53</v>
      </c>
      <c r="F2492" s="5" t="s">
        <v>54</v>
      </c>
      <c r="G2492" s="5" t="s">
        <v>55</v>
      </c>
      <c r="H2492" s="5" t="s">
        <v>56</v>
      </c>
      <c r="I2492" s="5" t="s">
        <v>57</v>
      </c>
      <c r="J2492" s="5">
        <v>152</v>
      </c>
      <c r="K2492" s="5">
        <v>217.36</v>
      </c>
    </row>
    <row r="2493" spans="1:11" ht="22.8" customHeight="1" x14ac:dyDescent="0.3">
      <c r="A2493" s="5" t="s">
        <v>51</v>
      </c>
      <c r="B2493" s="5">
        <v>2023</v>
      </c>
      <c r="C2493" s="5" t="s">
        <v>9</v>
      </c>
      <c r="D2493" s="5" t="s">
        <v>64</v>
      </c>
      <c r="E2493" s="5" t="s">
        <v>53</v>
      </c>
      <c r="F2493" s="5" t="s">
        <v>54</v>
      </c>
      <c r="G2493" s="5" t="s">
        <v>55</v>
      </c>
      <c r="H2493" s="5" t="s">
        <v>56</v>
      </c>
      <c r="I2493" s="5" t="s">
        <v>57</v>
      </c>
      <c r="J2493" s="5">
        <v>200</v>
      </c>
      <c r="K2493" s="5">
        <v>286</v>
      </c>
    </row>
    <row r="2494" spans="1:11" ht="22.8" customHeight="1" x14ac:dyDescent="0.3">
      <c r="A2494" s="5" t="s">
        <v>58</v>
      </c>
      <c r="B2494" s="5">
        <v>2023</v>
      </c>
      <c r="C2494" s="5" t="s">
        <v>9</v>
      </c>
      <c r="D2494" s="5" t="s">
        <v>64</v>
      </c>
      <c r="E2494" s="5" t="s">
        <v>53</v>
      </c>
      <c r="F2494" s="5" t="s">
        <v>54</v>
      </c>
      <c r="G2494" s="5" t="s">
        <v>55</v>
      </c>
      <c r="H2494" s="5" t="s">
        <v>56</v>
      </c>
      <c r="I2494" s="5" t="s">
        <v>57</v>
      </c>
      <c r="J2494" s="5">
        <v>286</v>
      </c>
      <c r="K2494" s="5">
        <v>408.98</v>
      </c>
    </row>
    <row r="2495" spans="1:11" ht="22.8" customHeight="1" x14ac:dyDescent="0.3">
      <c r="A2495" s="5" t="s">
        <v>58</v>
      </c>
      <c r="B2495" s="5">
        <v>2023</v>
      </c>
      <c r="C2495" s="5" t="s">
        <v>9</v>
      </c>
      <c r="D2495" s="5" t="s">
        <v>64</v>
      </c>
      <c r="E2495" s="5" t="s">
        <v>53</v>
      </c>
      <c r="F2495" s="5" t="s">
        <v>54</v>
      </c>
      <c r="G2495" s="5" t="s">
        <v>55</v>
      </c>
      <c r="H2495" s="5" t="s">
        <v>56</v>
      </c>
      <c r="I2495" s="5" t="s">
        <v>57</v>
      </c>
      <c r="J2495" s="5">
        <v>280</v>
      </c>
      <c r="K2495" s="5">
        <v>400.4</v>
      </c>
    </row>
    <row r="2496" spans="1:11" ht="22.8" customHeight="1" x14ac:dyDescent="0.3">
      <c r="A2496" s="5" t="s">
        <v>51</v>
      </c>
      <c r="B2496" s="5">
        <v>2023</v>
      </c>
      <c r="C2496" s="5" t="s">
        <v>9</v>
      </c>
      <c r="D2496" s="5" t="s">
        <v>64</v>
      </c>
      <c r="E2496" s="5" t="s">
        <v>53</v>
      </c>
      <c r="F2496" s="5" t="s">
        <v>54</v>
      </c>
      <c r="G2496" s="5" t="s">
        <v>55</v>
      </c>
      <c r="H2496" s="5" t="s">
        <v>56</v>
      </c>
      <c r="I2496" s="5" t="s">
        <v>57</v>
      </c>
      <c r="J2496" s="5">
        <v>274</v>
      </c>
      <c r="K2496" s="5">
        <v>391.82</v>
      </c>
    </row>
    <row r="2497" spans="1:11" ht="22.8" customHeight="1" x14ac:dyDescent="0.3">
      <c r="A2497" s="5" t="s">
        <v>58</v>
      </c>
      <c r="B2497" s="5">
        <v>2023</v>
      </c>
      <c r="C2497" s="5" t="s">
        <v>9</v>
      </c>
      <c r="D2497" s="5" t="s">
        <v>64</v>
      </c>
      <c r="E2497" s="5" t="s">
        <v>53</v>
      </c>
      <c r="F2497" s="5" t="s">
        <v>54</v>
      </c>
      <c r="G2497" s="5" t="s">
        <v>55</v>
      </c>
      <c r="H2497" s="5" t="s">
        <v>56</v>
      </c>
      <c r="I2497" s="5" t="s">
        <v>57</v>
      </c>
      <c r="J2497" s="5">
        <v>226</v>
      </c>
      <c r="K2497" s="5">
        <v>526.24</v>
      </c>
    </row>
    <row r="2498" spans="1:11" ht="22.8" customHeight="1" x14ac:dyDescent="0.3">
      <c r="A2498" s="5" t="s">
        <v>61</v>
      </c>
      <c r="B2498" s="5">
        <v>2023</v>
      </c>
      <c r="C2498" s="5" t="s">
        <v>9</v>
      </c>
      <c r="D2498" s="5" t="s">
        <v>64</v>
      </c>
      <c r="E2498" s="5" t="s">
        <v>53</v>
      </c>
      <c r="F2498" s="5" t="s">
        <v>54</v>
      </c>
      <c r="G2498" s="5" t="s">
        <v>55</v>
      </c>
      <c r="H2498" s="5" t="s">
        <v>56</v>
      </c>
      <c r="I2498" s="5" t="s">
        <v>57</v>
      </c>
      <c r="J2498" s="5">
        <v>154</v>
      </c>
      <c r="K2498" s="5">
        <v>526.24</v>
      </c>
    </row>
    <row r="2499" spans="1:11" ht="22.8" customHeight="1" x14ac:dyDescent="0.3">
      <c r="A2499" s="5" t="s">
        <v>51</v>
      </c>
      <c r="B2499" s="5">
        <v>2023</v>
      </c>
      <c r="C2499" s="5" t="s">
        <v>9</v>
      </c>
      <c r="D2499" s="5" t="s">
        <v>64</v>
      </c>
      <c r="E2499" s="5" t="s">
        <v>53</v>
      </c>
      <c r="F2499" s="5" t="s">
        <v>54</v>
      </c>
      <c r="G2499" s="5" t="s">
        <v>55</v>
      </c>
      <c r="H2499" s="5" t="s">
        <v>56</v>
      </c>
      <c r="I2499" s="5" t="s">
        <v>57</v>
      </c>
      <c r="J2499" s="5">
        <v>202</v>
      </c>
      <c r="K2499" s="5">
        <v>526.24</v>
      </c>
    </row>
    <row r="2500" spans="1:11" ht="22.8" customHeight="1" x14ac:dyDescent="0.3">
      <c r="A2500" s="5" t="s">
        <v>60</v>
      </c>
      <c r="B2500" s="5">
        <v>2023</v>
      </c>
      <c r="C2500" s="5" t="s">
        <v>9</v>
      </c>
      <c r="D2500" s="5" t="s">
        <v>64</v>
      </c>
      <c r="E2500" s="5" t="s">
        <v>53</v>
      </c>
      <c r="F2500" s="5" t="s">
        <v>54</v>
      </c>
      <c r="G2500" s="5" t="s">
        <v>55</v>
      </c>
      <c r="H2500" s="5" t="s">
        <v>56</v>
      </c>
      <c r="I2500" s="5" t="s">
        <v>57</v>
      </c>
      <c r="J2500" s="5">
        <v>965</v>
      </c>
      <c r="K2500" s="5">
        <v>1379.95</v>
      </c>
    </row>
    <row r="2501" spans="1:11" ht="22.8" customHeight="1" x14ac:dyDescent="0.3">
      <c r="A2501" s="5" t="s">
        <v>58</v>
      </c>
      <c r="B2501" s="5">
        <v>2023</v>
      </c>
      <c r="C2501" s="5" t="s">
        <v>9</v>
      </c>
      <c r="D2501" s="5" t="s">
        <v>64</v>
      </c>
      <c r="E2501" s="5" t="s">
        <v>53</v>
      </c>
      <c r="F2501" s="5" t="s">
        <v>54</v>
      </c>
      <c r="G2501" s="5" t="s">
        <v>55</v>
      </c>
      <c r="H2501" s="5" t="s">
        <v>56</v>
      </c>
      <c r="I2501" s="5" t="s">
        <v>57</v>
      </c>
      <c r="J2501" s="5">
        <v>198</v>
      </c>
      <c r="K2501" s="5">
        <v>283.14</v>
      </c>
    </row>
    <row r="2502" spans="1:11" ht="22.8" customHeight="1" x14ac:dyDescent="0.3">
      <c r="A2502" s="5" t="s">
        <v>58</v>
      </c>
      <c r="B2502" s="5">
        <v>2023</v>
      </c>
      <c r="C2502" s="5" t="s">
        <v>9</v>
      </c>
      <c r="D2502" s="5" t="s">
        <v>64</v>
      </c>
      <c r="E2502" s="5" t="s">
        <v>53</v>
      </c>
      <c r="F2502" s="5" t="s">
        <v>54</v>
      </c>
      <c r="G2502" s="5" t="s">
        <v>55</v>
      </c>
      <c r="H2502" s="5" t="s">
        <v>56</v>
      </c>
      <c r="I2502" s="5" t="s">
        <v>57</v>
      </c>
      <c r="J2502" s="5">
        <v>225</v>
      </c>
      <c r="K2502" s="5">
        <v>321.75</v>
      </c>
    </row>
    <row r="2503" spans="1:11" ht="22.8" customHeight="1" x14ac:dyDescent="0.3">
      <c r="A2503" s="5" t="s">
        <v>58</v>
      </c>
      <c r="B2503" s="5">
        <v>2023</v>
      </c>
      <c r="C2503" s="5" t="s">
        <v>9</v>
      </c>
      <c r="D2503" s="5" t="s">
        <v>64</v>
      </c>
      <c r="E2503" s="5" t="s">
        <v>53</v>
      </c>
      <c r="F2503" s="5" t="s">
        <v>54</v>
      </c>
      <c r="G2503" s="5" t="s">
        <v>55</v>
      </c>
      <c r="H2503" s="5" t="s">
        <v>56</v>
      </c>
      <c r="I2503" s="5" t="s">
        <v>57</v>
      </c>
      <c r="J2503" s="5">
        <v>153</v>
      </c>
      <c r="K2503" s="5">
        <v>218.79</v>
      </c>
    </row>
    <row r="2504" spans="1:11" ht="22.8" customHeight="1" x14ac:dyDescent="0.3">
      <c r="A2504" s="5" t="s">
        <v>60</v>
      </c>
      <c r="B2504" s="5">
        <v>2023</v>
      </c>
      <c r="C2504" s="5" t="s">
        <v>9</v>
      </c>
      <c r="D2504" s="5" t="s">
        <v>64</v>
      </c>
      <c r="E2504" s="5" t="s">
        <v>53</v>
      </c>
      <c r="F2504" s="5" t="s">
        <v>54</v>
      </c>
      <c r="G2504" s="5" t="s">
        <v>55</v>
      </c>
      <c r="H2504" s="5" t="s">
        <v>56</v>
      </c>
      <c r="I2504" s="5" t="s">
        <v>57</v>
      </c>
      <c r="J2504" s="5">
        <v>201</v>
      </c>
      <c r="K2504" s="5">
        <v>287.43</v>
      </c>
    </row>
    <row r="2505" spans="1:11" ht="22.8" customHeight="1" x14ac:dyDescent="0.3">
      <c r="A2505" s="5" t="s">
        <v>61</v>
      </c>
      <c r="B2505" s="5">
        <v>2023</v>
      </c>
      <c r="C2505" s="5" t="s">
        <v>9</v>
      </c>
      <c r="D2505" s="5" t="s">
        <v>64</v>
      </c>
      <c r="E2505" s="5" t="s">
        <v>53</v>
      </c>
      <c r="F2505" s="5" t="s">
        <v>54</v>
      </c>
      <c r="G2505" s="5" t="s">
        <v>55</v>
      </c>
      <c r="H2505" s="5" t="s">
        <v>56</v>
      </c>
      <c r="I2505" s="5" t="s">
        <v>57</v>
      </c>
      <c r="J2505" s="5">
        <v>283</v>
      </c>
      <c r="K2505" s="5">
        <v>404.69</v>
      </c>
    </row>
    <row r="2506" spans="1:11" ht="22.8" customHeight="1" x14ac:dyDescent="0.3">
      <c r="A2506" s="5" t="s">
        <v>60</v>
      </c>
      <c r="B2506" s="5">
        <v>2023</v>
      </c>
      <c r="C2506" s="5" t="s">
        <v>9</v>
      </c>
      <c r="D2506" s="5" t="s">
        <v>64</v>
      </c>
      <c r="E2506" s="5" t="s">
        <v>53</v>
      </c>
      <c r="F2506" s="5" t="s">
        <v>54</v>
      </c>
      <c r="G2506" s="5" t="s">
        <v>55</v>
      </c>
      <c r="H2506" s="5" t="s">
        <v>56</v>
      </c>
      <c r="I2506" s="5" t="s">
        <v>57</v>
      </c>
      <c r="J2506" s="5">
        <v>277</v>
      </c>
      <c r="K2506" s="5">
        <v>396.11</v>
      </c>
    </row>
    <row r="2507" spans="1:11" ht="22.8" customHeight="1" x14ac:dyDescent="0.3">
      <c r="A2507" s="5" t="s">
        <v>51</v>
      </c>
      <c r="B2507" s="5">
        <v>2023</v>
      </c>
      <c r="C2507" s="5" t="s">
        <v>9</v>
      </c>
      <c r="D2507" s="5" t="s">
        <v>64</v>
      </c>
      <c r="E2507" s="5" t="s">
        <v>53</v>
      </c>
      <c r="F2507" s="5" t="s">
        <v>54</v>
      </c>
      <c r="G2507" s="5" t="s">
        <v>55</v>
      </c>
      <c r="H2507" s="5" t="s">
        <v>56</v>
      </c>
      <c r="I2507" s="5" t="s">
        <v>57</v>
      </c>
      <c r="J2507" s="5">
        <v>746</v>
      </c>
      <c r="K2507" s="5">
        <v>1066.78</v>
      </c>
    </row>
    <row r="2508" spans="1:11" ht="22.8" customHeight="1" x14ac:dyDescent="0.3">
      <c r="A2508" s="5" t="s">
        <v>51</v>
      </c>
      <c r="B2508" s="5">
        <v>2023</v>
      </c>
      <c r="C2508" s="5" t="s">
        <v>9</v>
      </c>
      <c r="D2508" s="5" t="s">
        <v>64</v>
      </c>
      <c r="E2508" s="5" t="s">
        <v>53</v>
      </c>
      <c r="F2508" s="5" t="s">
        <v>54</v>
      </c>
      <c r="G2508" s="5" t="s">
        <v>55</v>
      </c>
      <c r="H2508" s="5" t="s">
        <v>56</v>
      </c>
      <c r="I2508" s="5" t="s">
        <v>57</v>
      </c>
      <c r="J2508" s="5">
        <v>800</v>
      </c>
      <c r="K2508" s="5">
        <v>1144</v>
      </c>
    </row>
    <row r="2509" spans="1:11" ht="22.8" customHeight="1" x14ac:dyDescent="0.3">
      <c r="A2509" s="5" t="s">
        <v>58</v>
      </c>
      <c r="B2509" s="5">
        <v>2023</v>
      </c>
      <c r="C2509" s="5" t="s">
        <v>9</v>
      </c>
      <c r="D2509" s="5" t="s">
        <v>64</v>
      </c>
      <c r="E2509" s="5" t="s">
        <v>53</v>
      </c>
      <c r="F2509" s="5" t="s">
        <v>54</v>
      </c>
      <c r="G2509" s="5" t="s">
        <v>55</v>
      </c>
      <c r="H2509" s="5" t="s">
        <v>56</v>
      </c>
      <c r="I2509" s="5" t="s">
        <v>57</v>
      </c>
      <c r="J2509" s="5">
        <v>833</v>
      </c>
      <c r="K2509" s="5">
        <v>1191.19</v>
      </c>
    </row>
    <row r="2510" spans="1:11" ht="22.8" customHeight="1" x14ac:dyDescent="0.3">
      <c r="A2510" s="5" t="s">
        <v>58</v>
      </c>
      <c r="B2510" s="5">
        <v>2023</v>
      </c>
      <c r="C2510" s="5" t="s">
        <v>9</v>
      </c>
      <c r="D2510" s="5" t="s">
        <v>64</v>
      </c>
      <c r="E2510" s="5" t="s">
        <v>53</v>
      </c>
      <c r="F2510" s="5" t="s">
        <v>54</v>
      </c>
      <c r="G2510" s="5" t="s">
        <v>55</v>
      </c>
      <c r="H2510" s="5" t="s">
        <v>56</v>
      </c>
      <c r="I2510" s="5" t="s">
        <v>59</v>
      </c>
      <c r="J2510" s="5">
        <v>287</v>
      </c>
      <c r="K2510" s="5">
        <v>410.40999999999997</v>
      </c>
    </row>
    <row r="2511" spans="1:11" ht="22.8" customHeight="1" x14ac:dyDescent="0.3">
      <c r="A2511" s="5" t="s">
        <v>58</v>
      </c>
      <c r="B2511" s="5">
        <v>2023</v>
      </c>
      <c r="C2511" s="5" t="s">
        <v>9</v>
      </c>
      <c r="D2511" s="5" t="s">
        <v>64</v>
      </c>
      <c r="E2511" s="5" t="s">
        <v>53</v>
      </c>
      <c r="F2511" s="5" t="s">
        <v>54</v>
      </c>
      <c r="G2511" s="5" t="s">
        <v>55</v>
      </c>
      <c r="H2511" s="5" t="s">
        <v>56</v>
      </c>
      <c r="I2511" s="5" t="s">
        <v>59</v>
      </c>
      <c r="J2511" s="5">
        <v>281</v>
      </c>
      <c r="K2511" s="5">
        <v>401.83</v>
      </c>
    </row>
    <row r="2512" spans="1:11" ht="22.8" customHeight="1" x14ac:dyDescent="0.3">
      <c r="A2512" s="5" t="s">
        <v>62</v>
      </c>
      <c r="B2512" s="5">
        <v>2023</v>
      </c>
      <c r="C2512" s="5" t="s">
        <v>9</v>
      </c>
      <c r="D2512" s="5" t="s">
        <v>64</v>
      </c>
      <c r="E2512" s="5" t="s">
        <v>53</v>
      </c>
      <c r="F2512" s="5" t="s">
        <v>54</v>
      </c>
      <c r="G2512" s="5" t="s">
        <v>55</v>
      </c>
      <c r="H2512" s="5" t="s">
        <v>56</v>
      </c>
      <c r="I2512" s="5" t="s">
        <v>59</v>
      </c>
      <c r="J2512" s="5">
        <v>275</v>
      </c>
      <c r="K2512" s="5">
        <v>393.25</v>
      </c>
    </row>
    <row r="2513" spans="1:11" ht="22.8" customHeight="1" x14ac:dyDescent="0.3">
      <c r="A2513" s="5" t="s">
        <v>51</v>
      </c>
      <c r="B2513" s="5">
        <v>2023</v>
      </c>
      <c r="C2513" s="5" t="s">
        <v>9</v>
      </c>
      <c r="D2513" s="5" t="s">
        <v>64</v>
      </c>
      <c r="E2513" s="5" t="s">
        <v>53</v>
      </c>
      <c r="F2513" s="5" t="s">
        <v>54</v>
      </c>
      <c r="G2513" s="5" t="s">
        <v>55</v>
      </c>
      <c r="H2513" s="5" t="s">
        <v>56</v>
      </c>
      <c r="I2513" s="5" t="s">
        <v>57</v>
      </c>
      <c r="J2513" s="5">
        <v>227</v>
      </c>
      <c r="K2513" s="5">
        <v>324.61</v>
      </c>
    </row>
    <row r="2514" spans="1:11" ht="22.8" customHeight="1" x14ac:dyDescent="0.3">
      <c r="A2514" s="5" t="s">
        <v>58</v>
      </c>
      <c r="B2514" s="5">
        <v>2023</v>
      </c>
      <c r="C2514" s="5" t="s">
        <v>9</v>
      </c>
      <c r="D2514" s="5" t="s">
        <v>64</v>
      </c>
      <c r="E2514" s="5" t="s">
        <v>53</v>
      </c>
      <c r="F2514" s="5" t="s">
        <v>54</v>
      </c>
      <c r="G2514" s="5" t="s">
        <v>55</v>
      </c>
      <c r="H2514" s="5" t="s">
        <v>56</v>
      </c>
      <c r="I2514" s="5" t="s">
        <v>57</v>
      </c>
      <c r="J2514" s="5">
        <v>155</v>
      </c>
      <c r="K2514" s="5">
        <v>221.65</v>
      </c>
    </row>
    <row r="2515" spans="1:11" ht="22.8" customHeight="1" x14ac:dyDescent="0.3">
      <c r="A2515" s="5" t="s">
        <v>51</v>
      </c>
      <c r="B2515" s="5">
        <v>2023</v>
      </c>
      <c r="C2515" s="5" t="s">
        <v>36</v>
      </c>
      <c r="D2515" s="5" t="s">
        <v>64</v>
      </c>
      <c r="E2515" s="5" t="s">
        <v>53</v>
      </c>
      <c r="F2515" s="5" t="s">
        <v>54</v>
      </c>
      <c r="G2515" s="5" t="s">
        <v>55</v>
      </c>
      <c r="H2515" s="5" t="s">
        <v>56</v>
      </c>
      <c r="I2515" s="5" t="s">
        <v>57</v>
      </c>
      <c r="J2515" s="5">
        <v>194</v>
      </c>
      <c r="K2515" s="5">
        <v>277.42</v>
      </c>
    </row>
    <row r="2516" spans="1:11" ht="22.8" customHeight="1" x14ac:dyDescent="0.3">
      <c r="A2516" s="5" t="s">
        <v>60</v>
      </c>
      <c r="B2516" s="5">
        <v>2023</v>
      </c>
      <c r="C2516" s="5" t="s">
        <v>36</v>
      </c>
      <c r="D2516" s="5" t="s">
        <v>64</v>
      </c>
      <c r="E2516" s="5" t="s">
        <v>53</v>
      </c>
      <c r="F2516" s="5" t="s">
        <v>54</v>
      </c>
      <c r="G2516" s="5" t="s">
        <v>55</v>
      </c>
      <c r="H2516" s="5" t="s">
        <v>56</v>
      </c>
      <c r="I2516" s="5" t="s">
        <v>57</v>
      </c>
      <c r="J2516" s="5">
        <v>170</v>
      </c>
      <c r="K2516" s="5">
        <v>243.1</v>
      </c>
    </row>
    <row r="2517" spans="1:11" ht="22.8" customHeight="1" x14ac:dyDescent="0.3">
      <c r="A2517" s="5" t="s">
        <v>60</v>
      </c>
      <c r="B2517" s="5">
        <v>2023</v>
      </c>
      <c r="C2517" s="5" t="s">
        <v>36</v>
      </c>
      <c r="D2517" s="5" t="s">
        <v>64</v>
      </c>
      <c r="E2517" s="5" t="s">
        <v>53</v>
      </c>
      <c r="F2517" s="5" t="s">
        <v>54</v>
      </c>
      <c r="G2517" s="5" t="s">
        <v>55</v>
      </c>
      <c r="H2517" s="5" t="s">
        <v>56</v>
      </c>
      <c r="I2517" s="5" t="s">
        <v>57</v>
      </c>
      <c r="J2517" s="5">
        <v>196</v>
      </c>
      <c r="K2517" s="5">
        <v>526.24</v>
      </c>
    </row>
    <row r="2518" spans="1:11" ht="22.8" customHeight="1" x14ac:dyDescent="0.3">
      <c r="A2518" s="5" t="s">
        <v>60</v>
      </c>
      <c r="B2518" s="5">
        <v>2023</v>
      </c>
      <c r="C2518" s="5" t="s">
        <v>36</v>
      </c>
      <c r="D2518" s="5" t="s">
        <v>64</v>
      </c>
      <c r="E2518" s="5" t="s">
        <v>53</v>
      </c>
      <c r="F2518" s="5" t="s">
        <v>54</v>
      </c>
      <c r="G2518" s="5" t="s">
        <v>55</v>
      </c>
      <c r="H2518" s="5" t="s">
        <v>56</v>
      </c>
      <c r="I2518" s="5" t="s">
        <v>57</v>
      </c>
      <c r="J2518" s="5">
        <v>166</v>
      </c>
      <c r="K2518" s="5">
        <v>526.24</v>
      </c>
    </row>
    <row r="2519" spans="1:11" ht="22.8" customHeight="1" x14ac:dyDescent="0.3">
      <c r="A2519" s="5" t="s">
        <v>62</v>
      </c>
      <c r="B2519" s="5">
        <v>2023</v>
      </c>
      <c r="C2519" s="5" t="s">
        <v>36</v>
      </c>
      <c r="D2519" s="5" t="s">
        <v>64</v>
      </c>
      <c r="E2519" s="5" t="s">
        <v>53</v>
      </c>
      <c r="F2519" s="5" t="s">
        <v>54</v>
      </c>
      <c r="G2519" s="5" t="s">
        <v>55</v>
      </c>
      <c r="H2519" s="5" t="s">
        <v>56</v>
      </c>
      <c r="I2519" s="5" t="s">
        <v>57</v>
      </c>
      <c r="J2519" s="5">
        <v>168</v>
      </c>
      <c r="K2519" s="5">
        <v>240.24</v>
      </c>
    </row>
    <row r="2520" spans="1:11" ht="22.8" customHeight="1" x14ac:dyDescent="0.3">
      <c r="A2520" s="5" t="s">
        <v>62</v>
      </c>
      <c r="B2520" s="5">
        <v>2023</v>
      </c>
      <c r="C2520" s="5" t="s">
        <v>36</v>
      </c>
      <c r="D2520" s="5" t="s">
        <v>64</v>
      </c>
      <c r="E2520" s="5" t="s">
        <v>53</v>
      </c>
      <c r="F2520" s="5" t="s">
        <v>54</v>
      </c>
      <c r="G2520" s="5" t="s">
        <v>55</v>
      </c>
      <c r="H2520" s="5" t="s">
        <v>56</v>
      </c>
      <c r="I2520" s="5" t="s">
        <v>57</v>
      </c>
      <c r="J2520" s="5">
        <v>195</v>
      </c>
      <c r="K2520" s="5">
        <v>278.85000000000002</v>
      </c>
    </row>
    <row r="2521" spans="1:11" ht="22.8" customHeight="1" x14ac:dyDescent="0.3">
      <c r="A2521" s="5" t="s">
        <v>60</v>
      </c>
      <c r="B2521" s="5">
        <v>2023</v>
      </c>
      <c r="C2521" s="5" t="s">
        <v>36</v>
      </c>
      <c r="D2521" s="5" t="s">
        <v>64</v>
      </c>
      <c r="E2521" s="5" t="s">
        <v>53</v>
      </c>
      <c r="F2521" s="5" t="s">
        <v>54</v>
      </c>
      <c r="G2521" s="5" t="s">
        <v>55</v>
      </c>
      <c r="H2521" s="5" t="s">
        <v>56</v>
      </c>
      <c r="I2521" s="5" t="s">
        <v>57</v>
      </c>
      <c r="J2521" s="5">
        <v>752</v>
      </c>
      <c r="K2521" s="5">
        <v>1075.3600000000001</v>
      </c>
    </row>
    <row r="2522" spans="1:11" ht="22.8" customHeight="1" x14ac:dyDescent="0.3">
      <c r="A2522" s="5" t="s">
        <v>60</v>
      </c>
      <c r="B2522" s="5">
        <v>2023</v>
      </c>
      <c r="C2522" s="5" t="s">
        <v>36</v>
      </c>
      <c r="D2522" s="5" t="s">
        <v>64</v>
      </c>
      <c r="E2522" s="5" t="s">
        <v>53</v>
      </c>
      <c r="F2522" s="5" t="s">
        <v>54</v>
      </c>
      <c r="G2522" s="5" t="s">
        <v>55</v>
      </c>
      <c r="H2522" s="5" t="s">
        <v>56</v>
      </c>
      <c r="I2522" s="5" t="s">
        <v>57</v>
      </c>
      <c r="J2522" s="5">
        <v>838</v>
      </c>
      <c r="K2522" s="5">
        <v>1198.3399999999999</v>
      </c>
    </row>
    <row r="2523" spans="1:11" ht="22.8" customHeight="1" x14ac:dyDescent="0.3">
      <c r="A2523" s="5" t="s">
        <v>60</v>
      </c>
      <c r="B2523" s="5">
        <v>2023</v>
      </c>
      <c r="C2523" s="5" t="s">
        <v>36</v>
      </c>
      <c r="D2523" s="5" t="s">
        <v>64</v>
      </c>
      <c r="E2523" s="5" t="s">
        <v>53</v>
      </c>
      <c r="F2523" s="5" t="s">
        <v>54</v>
      </c>
      <c r="G2523" s="5" t="s">
        <v>55</v>
      </c>
      <c r="H2523" s="5" t="s">
        <v>56</v>
      </c>
      <c r="I2523" s="5" t="s">
        <v>57</v>
      </c>
      <c r="J2523" s="5">
        <v>197</v>
      </c>
      <c r="K2523" s="5">
        <v>281.70999999999998</v>
      </c>
    </row>
    <row r="2524" spans="1:11" ht="22.8" customHeight="1" x14ac:dyDescent="0.3">
      <c r="A2524" s="5" t="s">
        <v>51</v>
      </c>
      <c r="B2524" s="5">
        <v>2023</v>
      </c>
      <c r="C2524" s="5" t="s">
        <v>36</v>
      </c>
      <c r="D2524" s="5" t="s">
        <v>64</v>
      </c>
      <c r="E2524" s="5" t="s">
        <v>53</v>
      </c>
      <c r="F2524" s="5" t="s">
        <v>54</v>
      </c>
      <c r="G2524" s="5" t="s">
        <v>55</v>
      </c>
      <c r="H2524" s="5" t="s">
        <v>56</v>
      </c>
      <c r="I2524" s="5" t="s">
        <v>57</v>
      </c>
      <c r="J2524" s="5">
        <v>167</v>
      </c>
      <c r="K2524" s="5">
        <v>238.81</v>
      </c>
    </row>
    <row r="2525" spans="1:11" ht="22.8" customHeight="1" x14ac:dyDescent="0.3">
      <c r="A2525" s="5" t="s">
        <v>61</v>
      </c>
      <c r="B2525" s="5">
        <v>2023</v>
      </c>
      <c r="C2525" s="5" t="s">
        <v>35</v>
      </c>
      <c r="D2525" s="5" t="s">
        <v>64</v>
      </c>
      <c r="E2525" s="5" t="s">
        <v>53</v>
      </c>
      <c r="F2525" s="5" t="s">
        <v>54</v>
      </c>
      <c r="G2525" s="5" t="s">
        <v>55</v>
      </c>
      <c r="H2525" s="5" t="s">
        <v>56</v>
      </c>
      <c r="I2525" s="5" t="s">
        <v>57</v>
      </c>
      <c r="J2525" s="5">
        <v>200</v>
      </c>
      <c r="K2525" s="5">
        <v>286</v>
      </c>
    </row>
    <row r="2526" spans="1:11" ht="22.8" customHeight="1" x14ac:dyDescent="0.3">
      <c r="A2526" s="5" t="s">
        <v>51</v>
      </c>
      <c r="B2526" s="5">
        <v>2023</v>
      </c>
      <c r="C2526" s="5" t="s">
        <v>35</v>
      </c>
      <c r="D2526" s="5" t="s">
        <v>64</v>
      </c>
      <c r="E2526" s="5" t="s">
        <v>53</v>
      </c>
      <c r="F2526" s="5" t="s">
        <v>54</v>
      </c>
      <c r="G2526" s="5" t="s">
        <v>55</v>
      </c>
      <c r="H2526" s="5" t="s">
        <v>56</v>
      </c>
      <c r="I2526" s="5" t="s">
        <v>57</v>
      </c>
      <c r="J2526" s="5">
        <v>202</v>
      </c>
      <c r="K2526" s="5">
        <v>526.24</v>
      </c>
    </row>
    <row r="2527" spans="1:11" ht="22.8" customHeight="1" x14ac:dyDescent="0.3">
      <c r="A2527" s="5" t="s">
        <v>51</v>
      </c>
      <c r="B2527" s="5">
        <v>2023</v>
      </c>
      <c r="C2527" s="5" t="s">
        <v>35</v>
      </c>
      <c r="D2527" s="5" t="s">
        <v>64</v>
      </c>
      <c r="E2527" s="5" t="s">
        <v>53</v>
      </c>
      <c r="F2527" s="5" t="s">
        <v>54</v>
      </c>
      <c r="G2527" s="5" t="s">
        <v>55</v>
      </c>
      <c r="H2527" s="5" t="s">
        <v>56</v>
      </c>
      <c r="I2527" s="5" t="s">
        <v>57</v>
      </c>
      <c r="J2527" s="5">
        <v>172</v>
      </c>
      <c r="K2527" s="5">
        <v>526.24</v>
      </c>
    </row>
    <row r="2528" spans="1:11" ht="22.8" customHeight="1" x14ac:dyDescent="0.3">
      <c r="A2528" s="5" t="s">
        <v>51</v>
      </c>
      <c r="B2528" s="5">
        <v>2023</v>
      </c>
      <c r="C2528" s="5" t="s">
        <v>35</v>
      </c>
      <c r="D2528" s="5" t="s">
        <v>64</v>
      </c>
      <c r="E2528" s="5" t="s">
        <v>53</v>
      </c>
      <c r="F2528" s="5" t="s">
        <v>54</v>
      </c>
      <c r="G2528" s="5" t="s">
        <v>55</v>
      </c>
      <c r="H2528" s="5" t="s">
        <v>56</v>
      </c>
      <c r="I2528" s="5" t="s">
        <v>57</v>
      </c>
      <c r="J2528" s="5">
        <v>970</v>
      </c>
      <c r="K2528" s="5">
        <v>1387.1</v>
      </c>
    </row>
    <row r="2529" spans="1:11" ht="22.8" customHeight="1" x14ac:dyDescent="0.3">
      <c r="A2529" s="5" t="s">
        <v>51</v>
      </c>
      <c r="B2529" s="5">
        <v>2023</v>
      </c>
      <c r="C2529" s="5" t="s">
        <v>35</v>
      </c>
      <c r="D2529" s="5" t="s">
        <v>64</v>
      </c>
      <c r="E2529" s="5" t="s">
        <v>53</v>
      </c>
      <c r="F2529" s="5" t="s">
        <v>54</v>
      </c>
      <c r="G2529" s="5" t="s">
        <v>55</v>
      </c>
      <c r="H2529" s="5" t="s">
        <v>56</v>
      </c>
      <c r="I2529" s="5" t="s">
        <v>57</v>
      </c>
      <c r="J2529" s="5">
        <v>174</v>
      </c>
      <c r="K2529" s="5">
        <v>248.82</v>
      </c>
    </row>
    <row r="2530" spans="1:11" ht="22.8" customHeight="1" x14ac:dyDescent="0.3">
      <c r="A2530" s="5" t="s">
        <v>51</v>
      </c>
      <c r="B2530" s="5">
        <v>2023</v>
      </c>
      <c r="C2530" s="5" t="s">
        <v>35</v>
      </c>
      <c r="D2530" s="5" t="s">
        <v>64</v>
      </c>
      <c r="E2530" s="5" t="s">
        <v>53</v>
      </c>
      <c r="F2530" s="5" t="s">
        <v>54</v>
      </c>
      <c r="G2530" s="5" t="s">
        <v>55</v>
      </c>
      <c r="H2530" s="5" t="s">
        <v>56</v>
      </c>
      <c r="I2530" s="5" t="s">
        <v>57</v>
      </c>
      <c r="J2530" s="5">
        <v>201</v>
      </c>
      <c r="K2530" s="5">
        <v>287.43</v>
      </c>
    </row>
    <row r="2531" spans="1:11" ht="22.8" customHeight="1" x14ac:dyDescent="0.3">
      <c r="A2531" s="5" t="s">
        <v>51</v>
      </c>
      <c r="B2531" s="5">
        <v>2023</v>
      </c>
      <c r="C2531" s="5" t="s">
        <v>35</v>
      </c>
      <c r="D2531" s="5" t="s">
        <v>64</v>
      </c>
      <c r="E2531" s="5" t="s">
        <v>53</v>
      </c>
      <c r="F2531" s="5" t="s">
        <v>54</v>
      </c>
      <c r="G2531" s="5" t="s">
        <v>55</v>
      </c>
      <c r="H2531" s="5" t="s">
        <v>56</v>
      </c>
      <c r="I2531" s="5" t="s">
        <v>57</v>
      </c>
      <c r="J2531" s="5">
        <v>171</v>
      </c>
      <c r="K2531" s="5">
        <v>244.53</v>
      </c>
    </row>
    <row r="2532" spans="1:11" ht="22.8" customHeight="1" x14ac:dyDescent="0.3">
      <c r="A2532" s="5" t="s">
        <v>51</v>
      </c>
      <c r="B2532" s="5">
        <v>2023</v>
      </c>
      <c r="C2532" s="5" t="s">
        <v>35</v>
      </c>
      <c r="D2532" s="5" t="s">
        <v>64</v>
      </c>
      <c r="E2532" s="5" t="s">
        <v>53</v>
      </c>
      <c r="F2532" s="5" t="s">
        <v>54</v>
      </c>
      <c r="G2532" s="5" t="s">
        <v>55</v>
      </c>
      <c r="H2532" s="5" t="s">
        <v>56</v>
      </c>
      <c r="I2532" s="5" t="s">
        <v>57</v>
      </c>
      <c r="J2532" s="5">
        <v>751</v>
      </c>
      <c r="K2532" s="5">
        <v>1073.93</v>
      </c>
    </row>
    <row r="2533" spans="1:11" ht="22.8" customHeight="1" x14ac:dyDescent="0.3">
      <c r="A2533" s="5" t="s">
        <v>51</v>
      </c>
      <c r="B2533" s="5">
        <v>2023</v>
      </c>
      <c r="C2533" s="5" t="s">
        <v>35</v>
      </c>
      <c r="D2533" s="5" t="s">
        <v>64</v>
      </c>
      <c r="E2533" s="5" t="s">
        <v>53</v>
      </c>
      <c r="F2533" s="5" t="s">
        <v>54</v>
      </c>
      <c r="G2533" s="5" t="s">
        <v>55</v>
      </c>
      <c r="H2533" s="5" t="s">
        <v>56</v>
      </c>
      <c r="I2533" s="5" t="s">
        <v>57</v>
      </c>
      <c r="J2533" s="5">
        <v>837</v>
      </c>
      <c r="K2533" s="5">
        <v>1196.9099999999999</v>
      </c>
    </row>
    <row r="2534" spans="1:11" ht="22.8" customHeight="1" x14ac:dyDescent="0.3">
      <c r="A2534" s="5" t="s">
        <v>61</v>
      </c>
      <c r="B2534" s="5">
        <v>2023</v>
      </c>
      <c r="C2534" s="5" t="s">
        <v>35</v>
      </c>
      <c r="D2534" s="5" t="s">
        <v>64</v>
      </c>
      <c r="E2534" s="5" t="s">
        <v>53</v>
      </c>
      <c r="F2534" s="5" t="s">
        <v>54</v>
      </c>
      <c r="G2534" s="5" t="s">
        <v>55</v>
      </c>
      <c r="H2534" s="5" t="s">
        <v>56</v>
      </c>
      <c r="I2534" s="5" t="s">
        <v>57</v>
      </c>
      <c r="J2534" s="5">
        <v>173</v>
      </c>
      <c r="K2534" s="5">
        <v>247.39</v>
      </c>
    </row>
    <row r="2535" spans="1:11" ht="22.8" customHeight="1" x14ac:dyDescent="0.3">
      <c r="A2535" s="5" t="s">
        <v>58</v>
      </c>
      <c r="B2535" s="5">
        <v>2023</v>
      </c>
      <c r="C2535" s="5" t="s">
        <v>31</v>
      </c>
      <c r="D2535" s="5" t="s">
        <v>64</v>
      </c>
      <c r="E2535" s="5" t="s">
        <v>53</v>
      </c>
      <c r="F2535" s="5" t="s">
        <v>54</v>
      </c>
      <c r="G2535" s="5" t="s">
        <v>55</v>
      </c>
      <c r="H2535" s="5" t="s">
        <v>56</v>
      </c>
      <c r="I2535" s="5" t="s">
        <v>57</v>
      </c>
      <c r="J2535" s="5">
        <v>218</v>
      </c>
      <c r="K2535" s="5">
        <v>311.74</v>
      </c>
    </row>
    <row r="2536" spans="1:11" ht="22.8" customHeight="1" x14ac:dyDescent="0.3">
      <c r="A2536" s="5" t="s">
        <v>58</v>
      </c>
      <c r="B2536" s="5">
        <v>2023</v>
      </c>
      <c r="C2536" s="5" t="s">
        <v>31</v>
      </c>
      <c r="D2536" s="5" t="s">
        <v>64</v>
      </c>
      <c r="E2536" s="5" t="s">
        <v>53</v>
      </c>
      <c r="F2536" s="5" t="s">
        <v>54</v>
      </c>
      <c r="G2536" s="5" t="s">
        <v>55</v>
      </c>
      <c r="H2536" s="5" t="s">
        <v>56</v>
      </c>
      <c r="I2536" s="5" t="s">
        <v>57</v>
      </c>
      <c r="J2536" s="5">
        <v>188</v>
      </c>
      <c r="K2536" s="5">
        <v>268.84000000000003</v>
      </c>
    </row>
    <row r="2537" spans="1:11" ht="22.8" customHeight="1" x14ac:dyDescent="0.3">
      <c r="A2537" s="5" t="s">
        <v>58</v>
      </c>
      <c r="B2537" s="5">
        <v>2023</v>
      </c>
      <c r="C2537" s="5" t="s">
        <v>31</v>
      </c>
      <c r="D2537" s="5" t="s">
        <v>64</v>
      </c>
      <c r="E2537" s="5" t="s">
        <v>53</v>
      </c>
      <c r="F2537" s="5" t="s">
        <v>54</v>
      </c>
      <c r="G2537" s="5" t="s">
        <v>55</v>
      </c>
      <c r="H2537" s="5" t="s">
        <v>56</v>
      </c>
      <c r="I2537" s="5" t="s">
        <v>57</v>
      </c>
      <c r="J2537" s="5">
        <v>214</v>
      </c>
      <c r="K2537" s="5">
        <v>526.24</v>
      </c>
    </row>
    <row r="2538" spans="1:11" ht="22.8" customHeight="1" x14ac:dyDescent="0.3">
      <c r="A2538" s="5" t="s">
        <v>58</v>
      </c>
      <c r="B2538" s="5">
        <v>2023</v>
      </c>
      <c r="C2538" s="5" t="s">
        <v>31</v>
      </c>
      <c r="D2538" s="5" t="s">
        <v>64</v>
      </c>
      <c r="E2538" s="5" t="s">
        <v>53</v>
      </c>
      <c r="F2538" s="5" t="s">
        <v>54</v>
      </c>
      <c r="G2538" s="5" t="s">
        <v>55</v>
      </c>
      <c r="H2538" s="5" t="s">
        <v>56</v>
      </c>
      <c r="I2538" s="5" t="s">
        <v>57</v>
      </c>
      <c r="J2538" s="5">
        <v>190</v>
      </c>
      <c r="K2538" s="5">
        <v>526.24</v>
      </c>
    </row>
    <row r="2539" spans="1:11" ht="22.8" customHeight="1" x14ac:dyDescent="0.3">
      <c r="A2539" s="5" t="s">
        <v>58</v>
      </c>
      <c r="B2539" s="5">
        <v>2023</v>
      </c>
      <c r="C2539" s="5" t="s">
        <v>31</v>
      </c>
      <c r="D2539" s="5" t="s">
        <v>64</v>
      </c>
      <c r="E2539" s="5" t="s">
        <v>53</v>
      </c>
      <c r="F2539" s="5" t="s">
        <v>54</v>
      </c>
      <c r="G2539" s="5" t="s">
        <v>55</v>
      </c>
      <c r="H2539" s="5" t="s">
        <v>56</v>
      </c>
      <c r="I2539" s="5" t="s">
        <v>57</v>
      </c>
      <c r="J2539" s="5">
        <v>967</v>
      </c>
      <c r="K2539" s="5">
        <v>1382.81</v>
      </c>
    </row>
    <row r="2540" spans="1:11" ht="22.8" customHeight="1" x14ac:dyDescent="0.3">
      <c r="A2540" s="5" t="s">
        <v>58</v>
      </c>
      <c r="B2540" s="5">
        <v>2023</v>
      </c>
      <c r="C2540" s="5" t="s">
        <v>31</v>
      </c>
      <c r="D2540" s="5" t="s">
        <v>64</v>
      </c>
      <c r="E2540" s="5" t="s">
        <v>53</v>
      </c>
      <c r="F2540" s="5" t="s">
        <v>54</v>
      </c>
      <c r="G2540" s="5" t="s">
        <v>55</v>
      </c>
      <c r="H2540" s="5" t="s">
        <v>56</v>
      </c>
      <c r="I2540" s="5" t="s">
        <v>57</v>
      </c>
      <c r="J2540" s="5">
        <v>189</v>
      </c>
      <c r="K2540" s="5">
        <v>270.27</v>
      </c>
    </row>
    <row r="2541" spans="1:11" ht="22.8" customHeight="1" x14ac:dyDescent="0.3">
      <c r="A2541" s="5" t="s">
        <v>58</v>
      </c>
      <c r="B2541" s="5">
        <v>2023</v>
      </c>
      <c r="C2541" s="5" t="s">
        <v>31</v>
      </c>
      <c r="D2541" s="5" t="s">
        <v>64</v>
      </c>
      <c r="E2541" s="5" t="s">
        <v>53</v>
      </c>
      <c r="F2541" s="5" t="s">
        <v>54</v>
      </c>
      <c r="G2541" s="5" t="s">
        <v>55</v>
      </c>
      <c r="H2541" s="5" t="s">
        <v>56</v>
      </c>
      <c r="I2541" s="5" t="s">
        <v>57</v>
      </c>
      <c r="J2541" s="5">
        <v>748</v>
      </c>
      <c r="K2541" s="5">
        <v>1069.6399999999999</v>
      </c>
    </row>
    <row r="2542" spans="1:11" ht="22.8" customHeight="1" x14ac:dyDescent="0.3">
      <c r="A2542" s="5" t="s">
        <v>58</v>
      </c>
      <c r="B2542" s="5">
        <v>2023</v>
      </c>
      <c r="C2542" s="5" t="s">
        <v>31</v>
      </c>
      <c r="D2542" s="5" t="s">
        <v>64</v>
      </c>
      <c r="E2542" s="5" t="s">
        <v>53</v>
      </c>
      <c r="F2542" s="5" t="s">
        <v>54</v>
      </c>
      <c r="G2542" s="5" t="s">
        <v>55</v>
      </c>
      <c r="H2542" s="5" t="s">
        <v>56</v>
      </c>
      <c r="I2542" s="5" t="s">
        <v>57</v>
      </c>
      <c r="J2542" s="5">
        <v>835</v>
      </c>
      <c r="K2542" s="5">
        <v>1194.05</v>
      </c>
    </row>
    <row r="2543" spans="1:11" ht="22.8" customHeight="1" x14ac:dyDescent="0.3">
      <c r="A2543" s="5" t="s">
        <v>58</v>
      </c>
      <c r="B2543" s="5">
        <v>2023</v>
      </c>
      <c r="C2543" s="5" t="s">
        <v>31</v>
      </c>
      <c r="D2543" s="5" t="s">
        <v>64</v>
      </c>
      <c r="E2543" s="5" t="s">
        <v>53</v>
      </c>
      <c r="F2543" s="5" t="s">
        <v>54</v>
      </c>
      <c r="G2543" s="5" t="s">
        <v>55</v>
      </c>
      <c r="H2543" s="5" t="s">
        <v>56</v>
      </c>
      <c r="I2543" s="5" t="s">
        <v>57</v>
      </c>
      <c r="J2543" s="5">
        <v>215</v>
      </c>
      <c r="K2543" s="5">
        <v>307.45</v>
      </c>
    </row>
    <row r="2544" spans="1:11" ht="22.8" customHeight="1" x14ac:dyDescent="0.3">
      <c r="A2544" s="5" t="s">
        <v>58</v>
      </c>
      <c r="B2544" s="5">
        <v>2023</v>
      </c>
      <c r="C2544" s="5" t="s">
        <v>31</v>
      </c>
      <c r="D2544" s="5" t="s">
        <v>64</v>
      </c>
      <c r="E2544" s="5" t="s">
        <v>53</v>
      </c>
      <c r="F2544" s="5" t="s">
        <v>54</v>
      </c>
      <c r="G2544" s="5" t="s">
        <v>55</v>
      </c>
      <c r="H2544" s="5" t="s">
        <v>56</v>
      </c>
      <c r="I2544" s="5" t="s">
        <v>57</v>
      </c>
      <c r="J2544" s="5">
        <v>191</v>
      </c>
      <c r="K2544" s="5">
        <v>273.13</v>
      </c>
    </row>
    <row r="2545" spans="1:11" ht="22.8" customHeight="1" x14ac:dyDescent="0.3">
      <c r="A2545" s="5" t="s">
        <v>62</v>
      </c>
      <c r="B2545" s="5">
        <v>2023</v>
      </c>
      <c r="C2545" s="5" t="s">
        <v>34</v>
      </c>
      <c r="D2545" s="5" t="s">
        <v>64</v>
      </c>
      <c r="E2545" s="5" t="s">
        <v>53</v>
      </c>
      <c r="F2545" s="5" t="s">
        <v>54</v>
      </c>
      <c r="G2545" s="5" t="s">
        <v>55</v>
      </c>
      <c r="H2545" s="5" t="s">
        <v>56</v>
      </c>
      <c r="I2545" s="5" t="s">
        <v>57</v>
      </c>
      <c r="J2545" s="5">
        <v>206</v>
      </c>
      <c r="K2545" s="5">
        <v>294.58</v>
      </c>
    </row>
    <row r="2546" spans="1:11" ht="22.8" customHeight="1" x14ac:dyDescent="0.3">
      <c r="A2546" s="5" t="s">
        <v>58</v>
      </c>
      <c r="B2546" s="5">
        <v>2023</v>
      </c>
      <c r="C2546" s="5" t="s">
        <v>34</v>
      </c>
      <c r="D2546" s="5" t="s">
        <v>64</v>
      </c>
      <c r="E2546" s="5" t="s">
        <v>53</v>
      </c>
      <c r="F2546" s="5" t="s">
        <v>54</v>
      </c>
      <c r="G2546" s="5" t="s">
        <v>55</v>
      </c>
      <c r="H2546" s="5" t="s">
        <v>56</v>
      </c>
      <c r="I2546" s="5" t="s">
        <v>57</v>
      </c>
      <c r="J2546" s="5">
        <v>176</v>
      </c>
      <c r="K2546" s="5">
        <v>251.68</v>
      </c>
    </row>
    <row r="2547" spans="1:11" ht="22.8" customHeight="1" x14ac:dyDescent="0.3">
      <c r="A2547" s="5" t="s">
        <v>58</v>
      </c>
      <c r="B2547" s="5">
        <v>2023</v>
      </c>
      <c r="C2547" s="5" t="s">
        <v>34</v>
      </c>
      <c r="D2547" s="5" t="s">
        <v>64</v>
      </c>
      <c r="E2547" s="5" t="s">
        <v>53</v>
      </c>
      <c r="F2547" s="5" t="s">
        <v>54</v>
      </c>
      <c r="G2547" s="5" t="s">
        <v>55</v>
      </c>
      <c r="H2547" s="5" t="s">
        <v>56</v>
      </c>
      <c r="I2547" s="5" t="s">
        <v>57</v>
      </c>
      <c r="J2547" s="5">
        <v>208</v>
      </c>
      <c r="K2547" s="5">
        <v>526.24</v>
      </c>
    </row>
    <row r="2548" spans="1:11" ht="22.8" customHeight="1" x14ac:dyDescent="0.3">
      <c r="A2548" s="5" t="s">
        <v>58</v>
      </c>
      <c r="B2548" s="5">
        <v>2023</v>
      </c>
      <c r="C2548" s="5" t="s">
        <v>34</v>
      </c>
      <c r="D2548" s="5" t="s">
        <v>64</v>
      </c>
      <c r="E2548" s="5" t="s">
        <v>53</v>
      </c>
      <c r="F2548" s="5" t="s">
        <v>54</v>
      </c>
      <c r="G2548" s="5" t="s">
        <v>55</v>
      </c>
      <c r="H2548" s="5" t="s">
        <v>56</v>
      </c>
      <c r="I2548" s="5" t="s">
        <v>57</v>
      </c>
      <c r="J2548" s="5">
        <v>178</v>
      </c>
      <c r="K2548" s="5">
        <v>526.24</v>
      </c>
    </row>
    <row r="2549" spans="1:11" ht="22.8" customHeight="1" x14ac:dyDescent="0.3">
      <c r="A2549" s="5" t="s">
        <v>58</v>
      </c>
      <c r="B2549" s="5">
        <v>2023</v>
      </c>
      <c r="C2549" s="5" t="s">
        <v>34</v>
      </c>
      <c r="D2549" s="5" t="s">
        <v>64</v>
      </c>
      <c r="E2549" s="5" t="s">
        <v>53</v>
      </c>
      <c r="F2549" s="5" t="s">
        <v>54</v>
      </c>
      <c r="G2549" s="5" t="s">
        <v>55</v>
      </c>
      <c r="H2549" s="5" t="s">
        <v>56</v>
      </c>
      <c r="I2549" s="5" t="s">
        <v>57</v>
      </c>
      <c r="J2549" s="5">
        <v>969</v>
      </c>
      <c r="K2549" s="5">
        <v>1385.67</v>
      </c>
    </row>
    <row r="2550" spans="1:11" ht="22.8" customHeight="1" x14ac:dyDescent="0.3">
      <c r="A2550" s="5" t="s">
        <v>58</v>
      </c>
      <c r="B2550" s="5">
        <v>2023</v>
      </c>
      <c r="C2550" s="5" t="s">
        <v>34</v>
      </c>
      <c r="D2550" s="5" t="s">
        <v>64</v>
      </c>
      <c r="E2550" s="5" t="s">
        <v>53</v>
      </c>
      <c r="F2550" s="5" t="s">
        <v>54</v>
      </c>
      <c r="G2550" s="5" t="s">
        <v>55</v>
      </c>
      <c r="H2550" s="5" t="s">
        <v>56</v>
      </c>
      <c r="I2550" s="5" t="s">
        <v>57</v>
      </c>
      <c r="J2550" s="5">
        <v>180</v>
      </c>
      <c r="K2550" s="5">
        <v>257.39999999999998</v>
      </c>
    </row>
    <row r="2551" spans="1:11" ht="22.8" customHeight="1" x14ac:dyDescent="0.3">
      <c r="A2551" s="5" t="s">
        <v>58</v>
      </c>
      <c r="B2551" s="5">
        <v>2023</v>
      </c>
      <c r="C2551" s="5" t="s">
        <v>34</v>
      </c>
      <c r="D2551" s="5" t="s">
        <v>64</v>
      </c>
      <c r="E2551" s="5" t="s">
        <v>53</v>
      </c>
      <c r="F2551" s="5" t="s">
        <v>54</v>
      </c>
      <c r="G2551" s="5" t="s">
        <v>55</v>
      </c>
      <c r="H2551" s="5" t="s">
        <v>56</v>
      </c>
      <c r="I2551" s="5" t="s">
        <v>57</v>
      </c>
      <c r="J2551" s="5">
        <v>207</v>
      </c>
      <c r="K2551" s="5">
        <v>296.01</v>
      </c>
    </row>
    <row r="2552" spans="1:11" ht="22.8" customHeight="1" x14ac:dyDescent="0.3">
      <c r="A2552" s="5" t="s">
        <v>58</v>
      </c>
      <c r="B2552" s="5">
        <v>2023</v>
      </c>
      <c r="C2552" s="5" t="s">
        <v>34</v>
      </c>
      <c r="D2552" s="5" t="s">
        <v>64</v>
      </c>
      <c r="E2552" s="5" t="s">
        <v>53</v>
      </c>
      <c r="F2552" s="5" t="s">
        <v>54</v>
      </c>
      <c r="G2552" s="5" t="s">
        <v>55</v>
      </c>
      <c r="H2552" s="5" t="s">
        <v>56</v>
      </c>
      <c r="I2552" s="5" t="s">
        <v>57</v>
      </c>
      <c r="J2552" s="5">
        <v>177</v>
      </c>
      <c r="K2552" s="5">
        <v>253.11</v>
      </c>
    </row>
    <row r="2553" spans="1:11" ht="22.8" customHeight="1" x14ac:dyDescent="0.3">
      <c r="A2553" s="5" t="s">
        <v>58</v>
      </c>
      <c r="B2553" s="5">
        <v>2023</v>
      </c>
      <c r="C2553" s="5" t="s">
        <v>34</v>
      </c>
      <c r="D2553" s="5" t="s">
        <v>64</v>
      </c>
      <c r="E2553" s="5" t="s">
        <v>53</v>
      </c>
      <c r="F2553" s="5" t="s">
        <v>54</v>
      </c>
      <c r="G2553" s="5" t="s">
        <v>55</v>
      </c>
      <c r="H2553" s="5" t="s">
        <v>56</v>
      </c>
      <c r="I2553" s="5" t="s">
        <v>57</v>
      </c>
      <c r="J2553" s="5">
        <v>750</v>
      </c>
      <c r="K2553" s="5">
        <v>1072.5</v>
      </c>
    </row>
    <row r="2554" spans="1:11" ht="22.8" customHeight="1" x14ac:dyDescent="0.3">
      <c r="A2554" s="5" t="s">
        <v>58</v>
      </c>
      <c r="B2554" s="5">
        <v>2023</v>
      </c>
      <c r="C2554" s="5" t="s">
        <v>34</v>
      </c>
      <c r="D2554" s="5" t="s">
        <v>64</v>
      </c>
      <c r="E2554" s="5" t="s">
        <v>53</v>
      </c>
      <c r="F2554" s="5" t="s">
        <v>54</v>
      </c>
      <c r="G2554" s="5" t="s">
        <v>55</v>
      </c>
      <c r="H2554" s="5" t="s">
        <v>56</v>
      </c>
      <c r="I2554" s="5" t="s">
        <v>57</v>
      </c>
      <c r="J2554" s="5">
        <v>836</v>
      </c>
      <c r="K2554" s="5">
        <v>1195.48</v>
      </c>
    </row>
    <row r="2555" spans="1:11" ht="22.8" customHeight="1" x14ac:dyDescent="0.3">
      <c r="A2555" s="5" t="s">
        <v>58</v>
      </c>
      <c r="B2555" s="5">
        <v>2023</v>
      </c>
      <c r="C2555" s="5" t="s">
        <v>34</v>
      </c>
      <c r="D2555" s="5" t="s">
        <v>64</v>
      </c>
      <c r="E2555" s="5" t="s">
        <v>53</v>
      </c>
      <c r="F2555" s="5" t="s">
        <v>54</v>
      </c>
      <c r="G2555" s="5" t="s">
        <v>55</v>
      </c>
      <c r="H2555" s="5" t="s">
        <v>56</v>
      </c>
      <c r="I2555" s="5" t="s">
        <v>57</v>
      </c>
      <c r="J2555" s="5">
        <v>203</v>
      </c>
      <c r="K2555" s="5">
        <v>290.28999999999996</v>
      </c>
    </row>
    <row r="2556" spans="1:11" ht="22.8" customHeight="1" x14ac:dyDescent="0.3">
      <c r="A2556" s="5" t="s">
        <v>62</v>
      </c>
      <c r="B2556" s="5">
        <v>2023</v>
      </c>
      <c r="C2556" s="5" t="s">
        <v>34</v>
      </c>
      <c r="D2556" s="5" t="s">
        <v>64</v>
      </c>
      <c r="E2556" s="5" t="s">
        <v>53</v>
      </c>
      <c r="F2556" s="5" t="s">
        <v>54</v>
      </c>
      <c r="G2556" s="5" t="s">
        <v>55</v>
      </c>
      <c r="H2556" s="5" t="s">
        <v>56</v>
      </c>
      <c r="I2556" s="5" t="s">
        <v>57</v>
      </c>
      <c r="J2556" s="5">
        <v>179</v>
      </c>
      <c r="K2556" s="5">
        <v>255.97</v>
      </c>
    </row>
    <row r="2557" spans="1:11" ht="22.8" customHeight="1" x14ac:dyDescent="0.3">
      <c r="A2557" s="5" t="s">
        <v>51</v>
      </c>
      <c r="B2557" s="5">
        <v>2023</v>
      </c>
      <c r="C2557" s="5" t="s">
        <v>40</v>
      </c>
      <c r="D2557" s="5" t="s">
        <v>64</v>
      </c>
      <c r="E2557" s="5" t="s">
        <v>53</v>
      </c>
      <c r="F2557" s="5" t="s">
        <v>54</v>
      </c>
      <c r="G2557" s="5" t="s">
        <v>55</v>
      </c>
      <c r="H2557" s="5" t="s">
        <v>56</v>
      </c>
      <c r="I2557" s="5" t="s">
        <v>57</v>
      </c>
      <c r="J2557" s="5">
        <v>176</v>
      </c>
      <c r="K2557" s="5">
        <v>251.68</v>
      </c>
    </row>
    <row r="2558" spans="1:11" ht="22.8" customHeight="1" x14ac:dyDescent="0.3">
      <c r="A2558" s="5" t="s">
        <v>51</v>
      </c>
      <c r="B2558" s="5">
        <v>2023</v>
      </c>
      <c r="C2558" s="5" t="s">
        <v>40</v>
      </c>
      <c r="D2558" s="5" t="s">
        <v>64</v>
      </c>
      <c r="E2558" s="5" t="s">
        <v>53</v>
      </c>
      <c r="F2558" s="5" t="s">
        <v>54</v>
      </c>
      <c r="G2558" s="5" t="s">
        <v>55</v>
      </c>
      <c r="H2558" s="5" t="s">
        <v>56</v>
      </c>
      <c r="I2558" s="5" t="s">
        <v>57</v>
      </c>
      <c r="J2558" s="5">
        <v>146</v>
      </c>
      <c r="K2558" s="5">
        <v>208.78</v>
      </c>
    </row>
    <row r="2559" spans="1:11" ht="22.8" customHeight="1" x14ac:dyDescent="0.3">
      <c r="A2559" s="5" t="s">
        <v>51</v>
      </c>
      <c r="B2559" s="5">
        <v>2023</v>
      </c>
      <c r="C2559" s="5" t="s">
        <v>40</v>
      </c>
      <c r="D2559" s="5" t="s">
        <v>64</v>
      </c>
      <c r="E2559" s="5" t="s">
        <v>53</v>
      </c>
      <c r="F2559" s="5" t="s">
        <v>54</v>
      </c>
      <c r="G2559" s="5" t="s">
        <v>55</v>
      </c>
      <c r="H2559" s="5" t="s">
        <v>56</v>
      </c>
      <c r="I2559" s="5" t="s">
        <v>57</v>
      </c>
      <c r="J2559" s="5">
        <v>172</v>
      </c>
      <c r="K2559" s="5">
        <v>526.24</v>
      </c>
    </row>
    <row r="2560" spans="1:11" ht="22.8" customHeight="1" x14ac:dyDescent="0.3">
      <c r="A2560" s="5" t="s">
        <v>60</v>
      </c>
      <c r="B2560" s="5">
        <v>2023</v>
      </c>
      <c r="C2560" s="5" t="s">
        <v>40</v>
      </c>
      <c r="D2560" s="5" t="s">
        <v>64</v>
      </c>
      <c r="E2560" s="5" t="s">
        <v>53</v>
      </c>
      <c r="F2560" s="5" t="s">
        <v>54</v>
      </c>
      <c r="G2560" s="5" t="s">
        <v>55</v>
      </c>
      <c r="H2560" s="5" t="s">
        <v>56</v>
      </c>
      <c r="I2560" s="5" t="s">
        <v>57</v>
      </c>
      <c r="J2560" s="5">
        <v>148</v>
      </c>
      <c r="K2560" s="5">
        <v>526.24</v>
      </c>
    </row>
    <row r="2561" spans="1:11" ht="22.8" customHeight="1" x14ac:dyDescent="0.3">
      <c r="A2561" s="5" t="s">
        <v>60</v>
      </c>
      <c r="B2561" s="5">
        <v>2023</v>
      </c>
      <c r="C2561" s="5" t="s">
        <v>40</v>
      </c>
      <c r="D2561" s="5" t="s">
        <v>64</v>
      </c>
      <c r="E2561" s="5" t="s">
        <v>53</v>
      </c>
      <c r="F2561" s="5" t="s">
        <v>54</v>
      </c>
      <c r="G2561" s="5" t="s">
        <v>55</v>
      </c>
      <c r="H2561" s="5" t="s">
        <v>56</v>
      </c>
      <c r="I2561" s="5" t="s">
        <v>57</v>
      </c>
      <c r="J2561" s="5">
        <v>974</v>
      </c>
      <c r="K2561" s="5">
        <v>1392.82</v>
      </c>
    </row>
    <row r="2562" spans="1:11" ht="22.8" customHeight="1" x14ac:dyDescent="0.3">
      <c r="A2562" s="5" t="s">
        <v>51</v>
      </c>
      <c r="B2562" s="5">
        <v>2023</v>
      </c>
      <c r="C2562" s="5" t="s">
        <v>40</v>
      </c>
      <c r="D2562" s="5" t="s">
        <v>64</v>
      </c>
      <c r="E2562" s="5" t="s">
        <v>53</v>
      </c>
      <c r="F2562" s="5" t="s">
        <v>54</v>
      </c>
      <c r="G2562" s="5" t="s">
        <v>55</v>
      </c>
      <c r="H2562" s="5" t="s">
        <v>56</v>
      </c>
      <c r="I2562" s="5" t="s">
        <v>57</v>
      </c>
      <c r="J2562" s="5">
        <v>144</v>
      </c>
      <c r="K2562" s="5">
        <v>205.92000000000002</v>
      </c>
    </row>
    <row r="2563" spans="1:11" ht="22.8" customHeight="1" x14ac:dyDescent="0.3">
      <c r="A2563" s="5" t="s">
        <v>51</v>
      </c>
      <c r="B2563" s="5">
        <v>2023</v>
      </c>
      <c r="C2563" s="5" t="s">
        <v>40</v>
      </c>
      <c r="D2563" s="5" t="s">
        <v>64</v>
      </c>
      <c r="E2563" s="5" t="s">
        <v>53</v>
      </c>
      <c r="F2563" s="5" t="s">
        <v>54</v>
      </c>
      <c r="G2563" s="5" t="s">
        <v>55</v>
      </c>
      <c r="H2563" s="5" t="s">
        <v>56</v>
      </c>
      <c r="I2563" s="5" t="s">
        <v>57</v>
      </c>
      <c r="J2563" s="5">
        <v>171</v>
      </c>
      <c r="K2563" s="5">
        <v>244.53</v>
      </c>
    </row>
    <row r="2564" spans="1:11" ht="22.8" customHeight="1" x14ac:dyDescent="0.3">
      <c r="A2564" s="5" t="s">
        <v>60</v>
      </c>
      <c r="B2564" s="5">
        <v>2023</v>
      </c>
      <c r="C2564" s="5" t="s">
        <v>40</v>
      </c>
      <c r="D2564" s="5" t="s">
        <v>64</v>
      </c>
      <c r="E2564" s="5" t="s">
        <v>53</v>
      </c>
      <c r="F2564" s="5" t="s">
        <v>54</v>
      </c>
      <c r="G2564" s="5" t="s">
        <v>55</v>
      </c>
      <c r="H2564" s="5" t="s">
        <v>56</v>
      </c>
      <c r="I2564" s="5" t="s">
        <v>57</v>
      </c>
      <c r="J2564" s="5">
        <v>147</v>
      </c>
      <c r="K2564" s="5">
        <v>210.21</v>
      </c>
    </row>
    <row r="2565" spans="1:11" ht="22.8" customHeight="1" x14ac:dyDescent="0.3">
      <c r="A2565" s="5" t="s">
        <v>60</v>
      </c>
      <c r="B2565" s="5">
        <v>2023</v>
      </c>
      <c r="C2565" s="5" t="s">
        <v>40</v>
      </c>
      <c r="D2565" s="5" t="s">
        <v>64</v>
      </c>
      <c r="E2565" s="5" t="s">
        <v>53</v>
      </c>
      <c r="F2565" s="5" t="s">
        <v>54</v>
      </c>
      <c r="G2565" s="5" t="s">
        <v>55</v>
      </c>
      <c r="H2565" s="5" t="s">
        <v>56</v>
      </c>
      <c r="I2565" s="5" t="s">
        <v>57</v>
      </c>
      <c r="J2565" s="5">
        <v>755</v>
      </c>
      <c r="K2565" s="5">
        <v>1079.6500000000001</v>
      </c>
    </row>
    <row r="2566" spans="1:11" ht="22.8" customHeight="1" x14ac:dyDescent="0.3">
      <c r="A2566" s="5" t="s">
        <v>51</v>
      </c>
      <c r="B2566" s="5">
        <v>2023</v>
      </c>
      <c r="C2566" s="5" t="s">
        <v>40</v>
      </c>
      <c r="D2566" s="5" t="s">
        <v>64</v>
      </c>
      <c r="E2566" s="5" t="s">
        <v>53</v>
      </c>
      <c r="F2566" s="5" t="s">
        <v>54</v>
      </c>
      <c r="G2566" s="5" t="s">
        <v>55</v>
      </c>
      <c r="H2566" s="5" t="s">
        <v>56</v>
      </c>
      <c r="I2566" s="5" t="s">
        <v>57</v>
      </c>
      <c r="J2566" s="5">
        <v>842</v>
      </c>
      <c r="K2566" s="5">
        <v>1204.06</v>
      </c>
    </row>
    <row r="2567" spans="1:11" ht="22.8" customHeight="1" x14ac:dyDescent="0.3">
      <c r="A2567" s="5" t="s">
        <v>51</v>
      </c>
      <c r="B2567" s="5">
        <v>2023</v>
      </c>
      <c r="C2567" s="5" t="s">
        <v>40</v>
      </c>
      <c r="D2567" s="5" t="s">
        <v>64</v>
      </c>
      <c r="E2567" s="5" t="s">
        <v>53</v>
      </c>
      <c r="F2567" s="5" t="s">
        <v>54</v>
      </c>
      <c r="G2567" s="5" t="s">
        <v>55</v>
      </c>
      <c r="H2567" s="5" t="s">
        <v>56</v>
      </c>
      <c r="I2567" s="5" t="s">
        <v>57</v>
      </c>
      <c r="J2567" s="5">
        <v>173</v>
      </c>
      <c r="K2567" s="5">
        <v>247.39</v>
      </c>
    </row>
    <row r="2568" spans="1:11" ht="22.8" customHeight="1" x14ac:dyDescent="0.3">
      <c r="A2568" s="5" t="s">
        <v>51</v>
      </c>
      <c r="B2568" s="5">
        <v>2023</v>
      </c>
      <c r="C2568" s="5" t="s">
        <v>40</v>
      </c>
      <c r="D2568" s="5" t="s">
        <v>64</v>
      </c>
      <c r="E2568" s="5" t="s">
        <v>53</v>
      </c>
      <c r="F2568" s="5" t="s">
        <v>54</v>
      </c>
      <c r="G2568" s="5" t="s">
        <v>55</v>
      </c>
      <c r="H2568" s="5" t="s">
        <v>56</v>
      </c>
      <c r="I2568" s="5" t="s">
        <v>57</v>
      </c>
      <c r="J2568" s="5">
        <v>149</v>
      </c>
      <c r="K2568" s="5">
        <v>213.07</v>
      </c>
    </row>
    <row r="2569" spans="1:11" ht="22.8" customHeight="1" x14ac:dyDescent="0.3">
      <c r="A2569" s="5" t="s">
        <v>62</v>
      </c>
      <c r="B2569" s="5">
        <v>2023</v>
      </c>
      <c r="C2569" s="5" t="s">
        <v>39</v>
      </c>
      <c r="D2569" s="5" t="s">
        <v>64</v>
      </c>
      <c r="E2569" s="5" t="s">
        <v>53</v>
      </c>
      <c r="F2569" s="5" t="s">
        <v>54</v>
      </c>
      <c r="G2569" s="5" t="s">
        <v>55</v>
      </c>
      <c r="H2569" s="5" t="s">
        <v>56</v>
      </c>
      <c r="I2569" s="5" t="s">
        <v>57</v>
      </c>
      <c r="J2569" s="5">
        <v>152</v>
      </c>
      <c r="K2569" s="5">
        <v>217.36</v>
      </c>
    </row>
    <row r="2570" spans="1:11" ht="22.8" customHeight="1" x14ac:dyDescent="0.3">
      <c r="A2570" s="5" t="s">
        <v>51</v>
      </c>
      <c r="B2570" s="5">
        <v>2023</v>
      </c>
      <c r="C2570" s="5" t="s">
        <v>39</v>
      </c>
      <c r="D2570" s="5" t="s">
        <v>64</v>
      </c>
      <c r="E2570" s="5" t="s">
        <v>53</v>
      </c>
      <c r="F2570" s="5" t="s">
        <v>54</v>
      </c>
      <c r="G2570" s="5" t="s">
        <v>55</v>
      </c>
      <c r="H2570" s="5" t="s">
        <v>56</v>
      </c>
      <c r="I2570" s="5" t="s">
        <v>57</v>
      </c>
      <c r="J2570" s="5">
        <v>178</v>
      </c>
      <c r="K2570" s="5">
        <v>526.24</v>
      </c>
    </row>
    <row r="2571" spans="1:11" ht="22.8" customHeight="1" x14ac:dyDescent="0.3">
      <c r="A2571" s="5" t="s">
        <v>51</v>
      </c>
      <c r="B2571" s="5">
        <v>2023</v>
      </c>
      <c r="C2571" s="5" t="s">
        <v>39</v>
      </c>
      <c r="D2571" s="5" t="s">
        <v>64</v>
      </c>
      <c r="E2571" s="5" t="s">
        <v>53</v>
      </c>
      <c r="F2571" s="5" t="s">
        <v>54</v>
      </c>
      <c r="G2571" s="5" t="s">
        <v>55</v>
      </c>
      <c r="H2571" s="5" t="s">
        <v>56</v>
      </c>
      <c r="I2571" s="5" t="s">
        <v>57</v>
      </c>
      <c r="J2571" s="5">
        <v>154</v>
      </c>
      <c r="K2571" s="5">
        <v>526.24</v>
      </c>
    </row>
    <row r="2572" spans="1:11" ht="22.8" customHeight="1" x14ac:dyDescent="0.3">
      <c r="A2572" s="5" t="s">
        <v>60</v>
      </c>
      <c r="B2572" s="5">
        <v>2023</v>
      </c>
      <c r="C2572" s="5" t="s">
        <v>39</v>
      </c>
      <c r="D2572" s="5" t="s">
        <v>64</v>
      </c>
      <c r="E2572" s="5" t="s">
        <v>53</v>
      </c>
      <c r="F2572" s="5" t="s">
        <v>54</v>
      </c>
      <c r="G2572" s="5" t="s">
        <v>55</v>
      </c>
      <c r="H2572" s="5" t="s">
        <v>56</v>
      </c>
      <c r="I2572" s="5" t="s">
        <v>57</v>
      </c>
      <c r="J2572" s="5">
        <v>973</v>
      </c>
      <c r="K2572" s="5">
        <v>1391.3899999999999</v>
      </c>
    </row>
    <row r="2573" spans="1:11" ht="22.8" customHeight="1" x14ac:dyDescent="0.3">
      <c r="A2573" s="5" t="s">
        <v>58</v>
      </c>
      <c r="B2573" s="5">
        <v>2023</v>
      </c>
      <c r="C2573" s="5" t="s">
        <v>39</v>
      </c>
      <c r="D2573" s="5" t="s">
        <v>64</v>
      </c>
      <c r="E2573" s="5" t="s">
        <v>53</v>
      </c>
      <c r="F2573" s="5" t="s">
        <v>54</v>
      </c>
      <c r="G2573" s="5" t="s">
        <v>55</v>
      </c>
      <c r="H2573" s="5" t="s">
        <v>56</v>
      </c>
      <c r="I2573" s="5" t="s">
        <v>57</v>
      </c>
      <c r="J2573" s="5">
        <v>150</v>
      </c>
      <c r="K2573" s="5">
        <v>214.5</v>
      </c>
    </row>
    <row r="2574" spans="1:11" ht="22.8" customHeight="1" x14ac:dyDescent="0.3">
      <c r="A2574" s="5" t="s">
        <v>58</v>
      </c>
      <c r="B2574" s="5">
        <v>2023</v>
      </c>
      <c r="C2574" s="5" t="s">
        <v>39</v>
      </c>
      <c r="D2574" s="5" t="s">
        <v>64</v>
      </c>
      <c r="E2574" s="5" t="s">
        <v>53</v>
      </c>
      <c r="F2574" s="5" t="s">
        <v>54</v>
      </c>
      <c r="G2574" s="5" t="s">
        <v>55</v>
      </c>
      <c r="H2574" s="5" t="s">
        <v>56</v>
      </c>
      <c r="I2574" s="5" t="s">
        <v>57</v>
      </c>
      <c r="J2574" s="5">
        <v>177</v>
      </c>
      <c r="K2574" s="5">
        <v>253.11</v>
      </c>
    </row>
    <row r="2575" spans="1:11" ht="22.8" customHeight="1" x14ac:dyDescent="0.3">
      <c r="A2575" s="5" t="s">
        <v>60</v>
      </c>
      <c r="B2575" s="5">
        <v>2023</v>
      </c>
      <c r="C2575" s="5" t="s">
        <v>39</v>
      </c>
      <c r="D2575" s="5" t="s">
        <v>64</v>
      </c>
      <c r="E2575" s="5" t="s">
        <v>53</v>
      </c>
      <c r="F2575" s="5" t="s">
        <v>54</v>
      </c>
      <c r="G2575" s="5" t="s">
        <v>55</v>
      </c>
      <c r="H2575" s="5" t="s">
        <v>56</v>
      </c>
      <c r="I2575" s="5" t="s">
        <v>57</v>
      </c>
      <c r="J2575" s="5">
        <v>153</v>
      </c>
      <c r="K2575" s="5">
        <v>218.79</v>
      </c>
    </row>
    <row r="2576" spans="1:11" ht="22.8" customHeight="1" x14ac:dyDescent="0.3">
      <c r="A2576" s="5" t="s">
        <v>51</v>
      </c>
      <c r="B2576" s="5">
        <v>2023</v>
      </c>
      <c r="C2576" s="5" t="s">
        <v>39</v>
      </c>
      <c r="D2576" s="5" t="s">
        <v>64</v>
      </c>
      <c r="E2576" s="5" t="s">
        <v>53</v>
      </c>
      <c r="F2576" s="5" t="s">
        <v>54</v>
      </c>
      <c r="G2576" s="5" t="s">
        <v>55</v>
      </c>
      <c r="H2576" s="5" t="s">
        <v>56</v>
      </c>
      <c r="I2576" s="5" t="s">
        <v>57</v>
      </c>
      <c r="J2576" s="5">
        <v>754</v>
      </c>
      <c r="K2576" s="5">
        <v>1078.22</v>
      </c>
    </row>
    <row r="2577" spans="1:11" ht="22.8" customHeight="1" x14ac:dyDescent="0.3">
      <c r="A2577" s="5" t="s">
        <v>51</v>
      </c>
      <c r="B2577" s="5">
        <v>2023</v>
      </c>
      <c r="C2577" s="5" t="s">
        <v>39</v>
      </c>
      <c r="D2577" s="5" t="s">
        <v>64</v>
      </c>
      <c r="E2577" s="5" t="s">
        <v>53</v>
      </c>
      <c r="F2577" s="5" t="s">
        <v>54</v>
      </c>
      <c r="G2577" s="5" t="s">
        <v>55</v>
      </c>
      <c r="H2577" s="5" t="s">
        <v>56</v>
      </c>
      <c r="I2577" s="5" t="s">
        <v>57</v>
      </c>
      <c r="J2577" s="5">
        <v>841</v>
      </c>
      <c r="K2577" s="5">
        <v>1202.6300000000001</v>
      </c>
    </row>
    <row r="2578" spans="1:11" ht="22.8" customHeight="1" x14ac:dyDescent="0.3">
      <c r="A2578" s="5" t="s">
        <v>62</v>
      </c>
      <c r="B2578" s="5">
        <v>2023</v>
      </c>
      <c r="C2578" s="5" t="s">
        <v>39</v>
      </c>
      <c r="D2578" s="5" t="s">
        <v>64</v>
      </c>
      <c r="E2578" s="5" t="s">
        <v>53</v>
      </c>
      <c r="F2578" s="5" t="s">
        <v>54</v>
      </c>
      <c r="G2578" s="5" t="s">
        <v>55</v>
      </c>
      <c r="H2578" s="5" t="s">
        <v>56</v>
      </c>
      <c r="I2578" s="5" t="s">
        <v>57</v>
      </c>
      <c r="J2578" s="5">
        <v>179</v>
      </c>
      <c r="K2578" s="5">
        <v>255.97</v>
      </c>
    </row>
    <row r="2579" spans="1:11" ht="22.8" customHeight="1" x14ac:dyDescent="0.3">
      <c r="A2579" s="5" t="s">
        <v>51</v>
      </c>
      <c r="B2579" s="5">
        <v>2023</v>
      </c>
      <c r="C2579" s="5" t="s">
        <v>38</v>
      </c>
      <c r="D2579" s="5" t="s">
        <v>64</v>
      </c>
      <c r="E2579" s="5" t="s">
        <v>53</v>
      </c>
      <c r="F2579" s="5" t="s">
        <v>54</v>
      </c>
      <c r="G2579" s="5" t="s">
        <v>55</v>
      </c>
      <c r="H2579" s="5" t="s">
        <v>56</v>
      </c>
      <c r="I2579" s="5" t="s">
        <v>57</v>
      </c>
      <c r="J2579" s="5">
        <v>182</v>
      </c>
      <c r="K2579" s="5">
        <v>260.26</v>
      </c>
    </row>
    <row r="2580" spans="1:11" ht="22.8" customHeight="1" x14ac:dyDescent="0.3">
      <c r="A2580" s="5" t="s">
        <v>58</v>
      </c>
      <c r="B2580" s="5">
        <v>2023</v>
      </c>
      <c r="C2580" s="5" t="s">
        <v>38</v>
      </c>
      <c r="D2580" s="5" t="s">
        <v>64</v>
      </c>
      <c r="E2580" s="5" t="s">
        <v>53</v>
      </c>
      <c r="F2580" s="5" t="s">
        <v>54</v>
      </c>
      <c r="G2580" s="5" t="s">
        <v>55</v>
      </c>
      <c r="H2580" s="5" t="s">
        <v>56</v>
      </c>
      <c r="I2580" s="5" t="s">
        <v>57</v>
      </c>
      <c r="J2580" s="5">
        <v>158</v>
      </c>
      <c r="K2580" s="5">
        <v>225.94</v>
      </c>
    </row>
    <row r="2581" spans="1:11" ht="22.8" customHeight="1" x14ac:dyDescent="0.3">
      <c r="A2581" s="5" t="s">
        <v>58</v>
      </c>
      <c r="B2581" s="5">
        <v>2023</v>
      </c>
      <c r="C2581" s="5" t="s">
        <v>38</v>
      </c>
      <c r="D2581" s="5" t="s">
        <v>64</v>
      </c>
      <c r="E2581" s="5" t="s">
        <v>53</v>
      </c>
      <c r="F2581" s="5" t="s">
        <v>54</v>
      </c>
      <c r="G2581" s="5" t="s">
        <v>55</v>
      </c>
      <c r="H2581" s="5" t="s">
        <v>56</v>
      </c>
      <c r="I2581" s="5" t="s">
        <v>57</v>
      </c>
      <c r="J2581" s="5">
        <v>184</v>
      </c>
      <c r="K2581" s="5">
        <v>526.24</v>
      </c>
    </row>
    <row r="2582" spans="1:11" ht="22.8" customHeight="1" x14ac:dyDescent="0.3">
      <c r="A2582" s="5" t="s">
        <v>60</v>
      </c>
      <c r="B2582" s="5">
        <v>2023</v>
      </c>
      <c r="C2582" s="5" t="s">
        <v>38</v>
      </c>
      <c r="D2582" s="5" t="s">
        <v>64</v>
      </c>
      <c r="E2582" s="5" t="s">
        <v>53</v>
      </c>
      <c r="F2582" s="5" t="s">
        <v>54</v>
      </c>
      <c r="G2582" s="5" t="s">
        <v>55</v>
      </c>
      <c r="H2582" s="5" t="s">
        <v>56</v>
      </c>
      <c r="I2582" s="5" t="s">
        <v>57</v>
      </c>
      <c r="J2582" s="5">
        <v>972</v>
      </c>
      <c r="K2582" s="5">
        <v>1389.96</v>
      </c>
    </row>
    <row r="2583" spans="1:11" ht="22.8" customHeight="1" x14ac:dyDescent="0.3">
      <c r="A2583" s="5" t="s">
        <v>51</v>
      </c>
      <c r="B2583" s="5">
        <v>2023</v>
      </c>
      <c r="C2583" s="5" t="s">
        <v>38</v>
      </c>
      <c r="D2583" s="5" t="s">
        <v>64</v>
      </c>
      <c r="E2583" s="5" t="s">
        <v>53</v>
      </c>
      <c r="F2583" s="5" t="s">
        <v>54</v>
      </c>
      <c r="G2583" s="5" t="s">
        <v>55</v>
      </c>
      <c r="H2583" s="5" t="s">
        <v>56</v>
      </c>
      <c r="I2583" s="5" t="s">
        <v>57</v>
      </c>
      <c r="J2583" s="5">
        <v>156</v>
      </c>
      <c r="K2583" s="5">
        <v>223.07999999999998</v>
      </c>
    </row>
    <row r="2584" spans="1:11" ht="22.8" customHeight="1" x14ac:dyDescent="0.3">
      <c r="A2584" s="5" t="s">
        <v>51</v>
      </c>
      <c r="B2584" s="5">
        <v>2023</v>
      </c>
      <c r="C2584" s="5" t="s">
        <v>38</v>
      </c>
      <c r="D2584" s="5" t="s">
        <v>64</v>
      </c>
      <c r="E2584" s="5" t="s">
        <v>53</v>
      </c>
      <c r="F2584" s="5" t="s">
        <v>54</v>
      </c>
      <c r="G2584" s="5" t="s">
        <v>55</v>
      </c>
      <c r="H2584" s="5" t="s">
        <v>56</v>
      </c>
      <c r="I2584" s="5" t="s">
        <v>57</v>
      </c>
      <c r="J2584" s="5">
        <v>183</v>
      </c>
      <c r="K2584" s="5">
        <v>261.69</v>
      </c>
    </row>
    <row r="2585" spans="1:11" ht="22.8" customHeight="1" x14ac:dyDescent="0.3">
      <c r="A2585" s="5" t="s">
        <v>60</v>
      </c>
      <c r="B2585" s="5">
        <v>2023</v>
      </c>
      <c r="C2585" s="5" t="s">
        <v>38</v>
      </c>
      <c r="D2585" s="5" t="s">
        <v>64</v>
      </c>
      <c r="E2585" s="5" t="s">
        <v>53</v>
      </c>
      <c r="F2585" s="5" t="s">
        <v>54</v>
      </c>
      <c r="G2585" s="5" t="s">
        <v>55</v>
      </c>
      <c r="H2585" s="5" t="s">
        <v>56</v>
      </c>
      <c r="I2585" s="5" t="s">
        <v>57</v>
      </c>
      <c r="J2585" s="5">
        <v>159</v>
      </c>
      <c r="K2585" s="5">
        <v>227.37</v>
      </c>
    </row>
    <row r="2586" spans="1:11" ht="22.8" customHeight="1" x14ac:dyDescent="0.3">
      <c r="A2586" s="5" t="s">
        <v>58</v>
      </c>
      <c r="B2586" s="5">
        <v>2023</v>
      </c>
      <c r="C2586" s="5" t="s">
        <v>38</v>
      </c>
      <c r="D2586" s="5" t="s">
        <v>64</v>
      </c>
      <c r="E2586" s="5" t="s">
        <v>53</v>
      </c>
      <c r="F2586" s="5" t="s">
        <v>54</v>
      </c>
      <c r="G2586" s="5" t="s">
        <v>55</v>
      </c>
      <c r="H2586" s="5" t="s">
        <v>56</v>
      </c>
      <c r="I2586" s="5" t="s">
        <v>57</v>
      </c>
      <c r="J2586" s="5">
        <v>840</v>
      </c>
      <c r="K2586" s="5">
        <v>1201.2</v>
      </c>
    </row>
    <row r="2587" spans="1:11" ht="22.8" customHeight="1" x14ac:dyDescent="0.3">
      <c r="A2587" s="5" t="s">
        <v>58</v>
      </c>
      <c r="B2587" s="5">
        <v>2023</v>
      </c>
      <c r="C2587" s="5" t="s">
        <v>38</v>
      </c>
      <c r="D2587" s="5" t="s">
        <v>64</v>
      </c>
      <c r="E2587" s="5" t="s">
        <v>53</v>
      </c>
      <c r="F2587" s="5" t="s">
        <v>54</v>
      </c>
      <c r="G2587" s="5" t="s">
        <v>55</v>
      </c>
      <c r="H2587" s="5" t="s">
        <v>56</v>
      </c>
      <c r="I2587" s="5" t="s">
        <v>57</v>
      </c>
      <c r="J2587" s="5">
        <v>185</v>
      </c>
      <c r="K2587" s="5">
        <v>264.55</v>
      </c>
    </row>
    <row r="2588" spans="1:11" ht="22.8" customHeight="1" x14ac:dyDescent="0.3">
      <c r="A2588" s="5" t="s">
        <v>51</v>
      </c>
      <c r="B2588" s="5">
        <v>2023</v>
      </c>
      <c r="C2588" s="5" t="s">
        <v>38</v>
      </c>
      <c r="D2588" s="5" t="s">
        <v>64</v>
      </c>
      <c r="E2588" s="5" t="s">
        <v>53</v>
      </c>
      <c r="F2588" s="5" t="s">
        <v>54</v>
      </c>
      <c r="G2588" s="5" t="s">
        <v>55</v>
      </c>
      <c r="H2588" s="5" t="s">
        <v>56</v>
      </c>
      <c r="I2588" s="5" t="s">
        <v>57</v>
      </c>
      <c r="J2588" s="5">
        <v>155</v>
      </c>
      <c r="K2588" s="5">
        <v>221.65</v>
      </c>
    </row>
    <row r="2589" spans="1:11" ht="22.8" customHeight="1" x14ac:dyDescent="0.3">
      <c r="A2589" s="5" t="s">
        <v>58</v>
      </c>
      <c r="B2589" s="5">
        <v>2023</v>
      </c>
      <c r="C2589" s="5" t="s">
        <v>33</v>
      </c>
      <c r="D2589" s="5" t="s">
        <v>64</v>
      </c>
      <c r="E2589" s="5" t="s">
        <v>66</v>
      </c>
      <c r="F2589" s="5" t="s">
        <v>67</v>
      </c>
      <c r="G2589" s="5" t="s">
        <v>63</v>
      </c>
      <c r="H2589" s="5" t="s">
        <v>65</v>
      </c>
      <c r="I2589" s="5" t="s">
        <v>80</v>
      </c>
      <c r="J2589" s="5">
        <v>290</v>
      </c>
      <c r="K2589" s="5">
        <v>414.7</v>
      </c>
    </row>
    <row r="2590" spans="1:11" ht="22.8" customHeight="1" x14ac:dyDescent="0.3">
      <c r="A2590" s="5" t="s">
        <v>60</v>
      </c>
      <c r="B2590" s="5">
        <v>2023</v>
      </c>
      <c r="C2590" s="5" t="s">
        <v>33</v>
      </c>
      <c r="D2590" s="5" t="s">
        <v>64</v>
      </c>
      <c r="E2590" s="5" t="s">
        <v>66</v>
      </c>
      <c r="F2590" s="5" t="s">
        <v>67</v>
      </c>
      <c r="G2590" s="5" t="s">
        <v>63</v>
      </c>
      <c r="H2590" s="5" t="s">
        <v>65</v>
      </c>
      <c r="I2590" s="5" t="s">
        <v>80</v>
      </c>
      <c r="J2590" s="5">
        <v>260</v>
      </c>
      <c r="K2590" s="5">
        <v>371.8</v>
      </c>
    </row>
    <row r="2591" spans="1:11" ht="22.8" customHeight="1" x14ac:dyDescent="0.3">
      <c r="A2591" s="5" t="s">
        <v>58</v>
      </c>
      <c r="B2591" s="5">
        <v>2023</v>
      </c>
      <c r="C2591" s="5" t="s">
        <v>33</v>
      </c>
      <c r="D2591" s="5" t="s">
        <v>64</v>
      </c>
      <c r="E2591" s="5" t="s">
        <v>66</v>
      </c>
      <c r="F2591" s="5" t="s">
        <v>67</v>
      </c>
      <c r="G2591" s="5" t="s">
        <v>63</v>
      </c>
      <c r="H2591" s="5" t="s">
        <v>65</v>
      </c>
      <c r="I2591" s="5" t="s">
        <v>80</v>
      </c>
      <c r="J2591" s="5">
        <v>286</v>
      </c>
      <c r="K2591" s="5">
        <v>408.98</v>
      </c>
    </row>
    <row r="2592" spans="1:11" ht="22.8" customHeight="1" x14ac:dyDescent="0.3">
      <c r="A2592" s="5" t="s">
        <v>58</v>
      </c>
      <c r="B2592" s="5">
        <v>2023</v>
      </c>
      <c r="C2592" s="5" t="s">
        <v>33</v>
      </c>
      <c r="D2592" s="5" t="s">
        <v>64</v>
      </c>
      <c r="E2592" s="5" t="s">
        <v>66</v>
      </c>
      <c r="F2592" s="5" t="s">
        <v>67</v>
      </c>
      <c r="G2592" s="5" t="s">
        <v>63</v>
      </c>
      <c r="H2592" s="5" t="s">
        <v>65</v>
      </c>
      <c r="I2592" s="5" t="s">
        <v>80</v>
      </c>
      <c r="J2592" s="5">
        <v>262</v>
      </c>
      <c r="K2592" s="5">
        <v>374.65999999999997</v>
      </c>
    </row>
    <row r="2593" spans="1:11" ht="22.8" customHeight="1" x14ac:dyDescent="0.3">
      <c r="A2593" s="5" t="s">
        <v>60</v>
      </c>
      <c r="B2593" s="5">
        <v>2023</v>
      </c>
      <c r="C2593" s="5" t="s">
        <v>33</v>
      </c>
      <c r="D2593" s="5" t="s">
        <v>64</v>
      </c>
      <c r="E2593" s="5" t="s">
        <v>66</v>
      </c>
      <c r="F2593" s="5" t="s">
        <v>67</v>
      </c>
      <c r="G2593" s="5" t="s">
        <v>63</v>
      </c>
      <c r="H2593" s="5" t="s">
        <v>65</v>
      </c>
      <c r="I2593" s="5" t="s">
        <v>80</v>
      </c>
      <c r="J2593" s="5">
        <v>791</v>
      </c>
      <c r="K2593" s="5">
        <v>1131.1300000000001</v>
      </c>
    </row>
    <row r="2594" spans="1:11" ht="22.8" customHeight="1" x14ac:dyDescent="0.3">
      <c r="A2594" s="5" t="s">
        <v>60</v>
      </c>
      <c r="B2594" s="5">
        <v>2023</v>
      </c>
      <c r="C2594" s="5" t="s">
        <v>33</v>
      </c>
      <c r="D2594" s="5" t="s">
        <v>64</v>
      </c>
      <c r="E2594" s="5" t="s">
        <v>66</v>
      </c>
      <c r="F2594" s="5" t="s">
        <v>67</v>
      </c>
      <c r="G2594" s="5" t="s">
        <v>63</v>
      </c>
      <c r="H2594" s="5" t="s">
        <v>65</v>
      </c>
      <c r="I2594" s="5" t="s">
        <v>80</v>
      </c>
      <c r="J2594" s="5">
        <v>261</v>
      </c>
      <c r="K2594" s="5">
        <v>373.23</v>
      </c>
    </row>
    <row r="2595" spans="1:11" ht="22.8" customHeight="1" x14ac:dyDescent="0.3">
      <c r="A2595" s="5" t="s">
        <v>58</v>
      </c>
      <c r="B2595" s="5">
        <v>2023</v>
      </c>
      <c r="C2595" s="5" t="s">
        <v>33</v>
      </c>
      <c r="D2595" s="5" t="s">
        <v>64</v>
      </c>
      <c r="E2595" s="5" t="s">
        <v>66</v>
      </c>
      <c r="F2595" s="5" t="s">
        <v>67</v>
      </c>
      <c r="G2595" s="5" t="s">
        <v>63</v>
      </c>
      <c r="H2595" s="5" t="s">
        <v>65</v>
      </c>
      <c r="I2595" s="5" t="s">
        <v>80</v>
      </c>
      <c r="J2595" s="5">
        <v>289</v>
      </c>
      <c r="K2595" s="5">
        <v>413.27</v>
      </c>
    </row>
    <row r="2596" spans="1:11" ht="22.8" customHeight="1" x14ac:dyDescent="0.3">
      <c r="A2596" s="5" t="s">
        <v>58</v>
      </c>
      <c r="B2596" s="5">
        <v>2023</v>
      </c>
      <c r="C2596" s="5" t="s">
        <v>33</v>
      </c>
      <c r="D2596" s="5" t="s">
        <v>64</v>
      </c>
      <c r="E2596" s="5" t="s">
        <v>66</v>
      </c>
      <c r="F2596" s="5" t="s">
        <v>67</v>
      </c>
      <c r="G2596" s="5" t="s">
        <v>63</v>
      </c>
      <c r="H2596" s="5" t="s">
        <v>65</v>
      </c>
      <c r="I2596" s="5" t="s">
        <v>80</v>
      </c>
      <c r="J2596" s="5">
        <v>259</v>
      </c>
      <c r="K2596" s="5">
        <v>370.37</v>
      </c>
    </row>
    <row r="2597" spans="1:11" ht="22.8" customHeight="1" x14ac:dyDescent="0.3">
      <c r="A2597" s="5" t="s">
        <v>60</v>
      </c>
      <c r="B2597" s="5">
        <v>2023</v>
      </c>
      <c r="C2597" s="5" t="s">
        <v>33</v>
      </c>
      <c r="D2597" s="5" t="s">
        <v>64</v>
      </c>
      <c r="E2597" s="5" t="s">
        <v>66</v>
      </c>
      <c r="F2597" s="5" t="s">
        <v>67</v>
      </c>
      <c r="G2597" s="5" t="s">
        <v>63</v>
      </c>
      <c r="H2597" s="5" t="s">
        <v>65</v>
      </c>
      <c r="I2597" s="5" t="s">
        <v>80</v>
      </c>
      <c r="J2597" s="5">
        <v>800</v>
      </c>
      <c r="K2597" s="5">
        <v>1144</v>
      </c>
    </row>
    <row r="2598" spans="1:11" ht="22.8" customHeight="1" x14ac:dyDescent="0.3">
      <c r="A2598" s="5" t="s">
        <v>58</v>
      </c>
      <c r="B2598" s="5">
        <v>2023</v>
      </c>
      <c r="C2598" s="5" t="s">
        <v>33</v>
      </c>
      <c r="D2598" s="5" t="s">
        <v>64</v>
      </c>
      <c r="E2598" s="5" t="s">
        <v>66</v>
      </c>
      <c r="F2598" s="5" t="s">
        <v>67</v>
      </c>
      <c r="G2598" s="5" t="s">
        <v>63</v>
      </c>
      <c r="H2598" s="5" t="s">
        <v>65</v>
      </c>
      <c r="I2598" s="5" t="s">
        <v>80</v>
      </c>
      <c r="J2598" s="5">
        <v>886</v>
      </c>
      <c r="K2598" s="5">
        <v>1266.98</v>
      </c>
    </row>
    <row r="2599" spans="1:11" ht="22.8" customHeight="1" x14ac:dyDescent="0.3">
      <c r="A2599" s="5" t="s">
        <v>58</v>
      </c>
      <c r="B2599" s="5">
        <v>2023</v>
      </c>
      <c r="C2599" s="5" t="s">
        <v>37</v>
      </c>
      <c r="D2599" s="5" t="s">
        <v>64</v>
      </c>
      <c r="E2599" s="5" t="s">
        <v>66</v>
      </c>
      <c r="F2599" s="5" t="s">
        <v>67</v>
      </c>
      <c r="G2599" s="5" t="s">
        <v>63</v>
      </c>
      <c r="H2599" s="5" t="s">
        <v>65</v>
      </c>
      <c r="I2599" s="5" t="s">
        <v>80</v>
      </c>
      <c r="J2599" s="5">
        <v>266</v>
      </c>
      <c r="K2599" s="5">
        <v>380.38</v>
      </c>
    </row>
    <row r="2600" spans="1:11" ht="22.8" customHeight="1" x14ac:dyDescent="0.3">
      <c r="A2600" s="5" t="s">
        <v>51</v>
      </c>
      <c r="B2600" s="5">
        <v>2023</v>
      </c>
      <c r="C2600" s="5" t="s">
        <v>37</v>
      </c>
      <c r="D2600" s="5" t="s">
        <v>64</v>
      </c>
      <c r="E2600" s="5" t="s">
        <v>66</v>
      </c>
      <c r="F2600" s="5" t="s">
        <v>67</v>
      </c>
      <c r="G2600" s="5" t="s">
        <v>63</v>
      </c>
      <c r="H2600" s="5" t="s">
        <v>65</v>
      </c>
      <c r="I2600" s="5" t="s">
        <v>80</v>
      </c>
      <c r="J2600" s="5">
        <v>242</v>
      </c>
      <c r="K2600" s="5">
        <v>346.06</v>
      </c>
    </row>
    <row r="2601" spans="1:11" ht="22.8" customHeight="1" x14ac:dyDescent="0.3">
      <c r="A2601" s="5" t="s">
        <v>51</v>
      </c>
      <c r="B2601" s="5">
        <v>2023</v>
      </c>
      <c r="C2601" s="5" t="s">
        <v>37</v>
      </c>
      <c r="D2601" s="5" t="s">
        <v>64</v>
      </c>
      <c r="E2601" s="5" t="s">
        <v>66</v>
      </c>
      <c r="F2601" s="5" t="s">
        <v>67</v>
      </c>
      <c r="G2601" s="5" t="s">
        <v>63</v>
      </c>
      <c r="H2601" s="5" t="s">
        <v>65</v>
      </c>
      <c r="I2601" s="5" t="s">
        <v>80</v>
      </c>
      <c r="J2601" s="5">
        <v>268</v>
      </c>
      <c r="K2601" s="5">
        <v>383.24</v>
      </c>
    </row>
    <row r="2602" spans="1:11" ht="22.8" customHeight="1" x14ac:dyDescent="0.3">
      <c r="A2602" s="5" t="s">
        <v>51</v>
      </c>
      <c r="B2602" s="5">
        <v>2023</v>
      </c>
      <c r="C2602" s="5" t="s">
        <v>37</v>
      </c>
      <c r="D2602" s="5" t="s">
        <v>64</v>
      </c>
      <c r="E2602" s="5" t="s">
        <v>66</v>
      </c>
      <c r="F2602" s="5" t="s">
        <v>67</v>
      </c>
      <c r="G2602" s="5" t="s">
        <v>63</v>
      </c>
      <c r="H2602" s="5" t="s">
        <v>65</v>
      </c>
      <c r="I2602" s="5" t="s">
        <v>80</v>
      </c>
      <c r="J2602" s="5">
        <v>238</v>
      </c>
      <c r="K2602" s="5">
        <v>340.34000000000003</v>
      </c>
    </row>
    <row r="2603" spans="1:11" ht="22.8" customHeight="1" x14ac:dyDescent="0.3">
      <c r="A2603" s="5" t="s">
        <v>51</v>
      </c>
      <c r="B2603" s="5">
        <v>2023</v>
      </c>
      <c r="C2603" s="5" t="s">
        <v>37</v>
      </c>
      <c r="D2603" s="5" t="s">
        <v>64</v>
      </c>
      <c r="E2603" s="5" t="s">
        <v>66</v>
      </c>
      <c r="F2603" s="5" t="s">
        <v>67</v>
      </c>
      <c r="G2603" s="5" t="s">
        <v>63</v>
      </c>
      <c r="H2603" s="5" t="s">
        <v>65</v>
      </c>
      <c r="I2603" s="5" t="s">
        <v>80</v>
      </c>
      <c r="J2603" s="5">
        <v>881</v>
      </c>
      <c r="K2603" s="5">
        <v>1259.83</v>
      </c>
    </row>
    <row r="2604" spans="1:11" ht="22.8" customHeight="1" x14ac:dyDescent="0.3">
      <c r="A2604" s="5" t="s">
        <v>51</v>
      </c>
      <c r="B2604" s="5">
        <v>2023</v>
      </c>
      <c r="C2604" s="5" t="s">
        <v>37</v>
      </c>
      <c r="D2604" s="5" t="s">
        <v>64</v>
      </c>
      <c r="E2604" s="5" t="s">
        <v>66</v>
      </c>
      <c r="F2604" s="5" t="s">
        <v>67</v>
      </c>
      <c r="G2604" s="5" t="s">
        <v>63</v>
      </c>
      <c r="H2604" s="5" t="s">
        <v>65</v>
      </c>
      <c r="I2604" s="5" t="s">
        <v>80</v>
      </c>
      <c r="J2604" s="5">
        <v>834</v>
      </c>
      <c r="K2604" s="5">
        <v>526.24</v>
      </c>
    </row>
    <row r="2605" spans="1:11" ht="22.8" customHeight="1" x14ac:dyDescent="0.3">
      <c r="A2605" s="5" t="s">
        <v>51</v>
      </c>
      <c r="B2605" s="5">
        <v>2023</v>
      </c>
      <c r="C2605" s="5" t="s">
        <v>37</v>
      </c>
      <c r="D2605" s="5" t="s">
        <v>64</v>
      </c>
      <c r="E2605" s="5" t="s">
        <v>66</v>
      </c>
      <c r="F2605" s="5" t="s">
        <v>67</v>
      </c>
      <c r="G2605" s="5" t="s">
        <v>63</v>
      </c>
      <c r="H2605" s="5" t="s">
        <v>65</v>
      </c>
      <c r="I2605" s="5" t="s">
        <v>80</v>
      </c>
      <c r="J2605" s="5">
        <v>265</v>
      </c>
      <c r="K2605" s="5">
        <v>378.95</v>
      </c>
    </row>
    <row r="2606" spans="1:11" ht="22.8" customHeight="1" x14ac:dyDescent="0.3">
      <c r="A2606" s="5" t="s">
        <v>51</v>
      </c>
      <c r="B2606" s="5">
        <v>2023</v>
      </c>
      <c r="C2606" s="5" t="s">
        <v>37</v>
      </c>
      <c r="D2606" s="5" t="s">
        <v>64</v>
      </c>
      <c r="E2606" s="5" t="s">
        <v>66</v>
      </c>
      <c r="F2606" s="5" t="s">
        <v>67</v>
      </c>
      <c r="G2606" s="5" t="s">
        <v>63</v>
      </c>
      <c r="H2606" s="5" t="s">
        <v>65</v>
      </c>
      <c r="I2606" s="5" t="s">
        <v>80</v>
      </c>
      <c r="J2606" s="5">
        <v>241</v>
      </c>
      <c r="K2606" s="5">
        <v>344.63</v>
      </c>
    </row>
    <row r="2607" spans="1:11" ht="22.8" customHeight="1" x14ac:dyDescent="0.3">
      <c r="A2607" s="5" t="s">
        <v>51</v>
      </c>
      <c r="B2607" s="5">
        <v>2023</v>
      </c>
      <c r="C2607" s="5" t="s">
        <v>37</v>
      </c>
      <c r="D2607" s="5" t="s">
        <v>64</v>
      </c>
      <c r="E2607" s="5" t="s">
        <v>66</v>
      </c>
      <c r="F2607" s="5" t="s">
        <v>67</v>
      </c>
      <c r="G2607" s="5" t="s">
        <v>63</v>
      </c>
      <c r="H2607" s="5" t="s">
        <v>65</v>
      </c>
      <c r="I2607" s="5" t="s">
        <v>80</v>
      </c>
      <c r="J2607" s="5">
        <v>803</v>
      </c>
      <c r="K2607" s="5">
        <v>1148.29</v>
      </c>
    </row>
    <row r="2608" spans="1:11" ht="22.8" customHeight="1" x14ac:dyDescent="0.3">
      <c r="A2608" s="5" t="s">
        <v>58</v>
      </c>
      <c r="B2608" s="5">
        <v>2023</v>
      </c>
      <c r="C2608" s="5" t="s">
        <v>37</v>
      </c>
      <c r="D2608" s="5" t="s">
        <v>64</v>
      </c>
      <c r="E2608" s="5" t="s">
        <v>66</v>
      </c>
      <c r="F2608" s="5" t="s">
        <v>67</v>
      </c>
      <c r="G2608" s="5" t="s">
        <v>63</v>
      </c>
      <c r="H2608" s="5" t="s">
        <v>65</v>
      </c>
      <c r="I2608" s="5" t="s">
        <v>80</v>
      </c>
      <c r="J2608" s="5">
        <v>239</v>
      </c>
      <c r="K2608" s="5">
        <v>341.77</v>
      </c>
    </row>
    <row r="2609" spans="1:11" ht="22.8" customHeight="1" x14ac:dyDescent="0.3">
      <c r="A2609" s="5" t="s">
        <v>58</v>
      </c>
      <c r="B2609" s="5">
        <v>2023</v>
      </c>
      <c r="C2609" s="5" t="s">
        <v>41</v>
      </c>
      <c r="D2609" s="5" t="s">
        <v>64</v>
      </c>
      <c r="E2609" s="5" t="s">
        <v>66</v>
      </c>
      <c r="F2609" s="5" t="s">
        <v>67</v>
      </c>
      <c r="G2609" s="5" t="s">
        <v>63</v>
      </c>
      <c r="H2609" s="5" t="s">
        <v>65</v>
      </c>
      <c r="I2609" s="5" t="s">
        <v>80</v>
      </c>
      <c r="J2609" s="5">
        <v>248</v>
      </c>
      <c r="K2609" s="5">
        <v>354.64</v>
      </c>
    </row>
    <row r="2610" spans="1:11" ht="22.8" customHeight="1" x14ac:dyDescent="0.3">
      <c r="A2610" s="5" t="s">
        <v>61</v>
      </c>
      <c r="B2610" s="5">
        <v>2023</v>
      </c>
      <c r="C2610" s="5" t="s">
        <v>41</v>
      </c>
      <c r="D2610" s="5" t="s">
        <v>64</v>
      </c>
      <c r="E2610" s="5" t="s">
        <v>66</v>
      </c>
      <c r="F2610" s="5" t="s">
        <v>67</v>
      </c>
      <c r="G2610" s="5" t="s">
        <v>63</v>
      </c>
      <c r="H2610" s="5" t="s">
        <v>65</v>
      </c>
      <c r="I2610" s="5" t="s">
        <v>80</v>
      </c>
      <c r="J2610" s="5">
        <v>218</v>
      </c>
      <c r="K2610" s="5">
        <v>311.74</v>
      </c>
    </row>
    <row r="2611" spans="1:11" ht="22.8" customHeight="1" x14ac:dyDescent="0.3">
      <c r="A2611" s="5" t="s">
        <v>58</v>
      </c>
      <c r="B2611" s="5">
        <v>2023</v>
      </c>
      <c r="C2611" s="5" t="s">
        <v>41</v>
      </c>
      <c r="D2611" s="5" t="s">
        <v>64</v>
      </c>
      <c r="E2611" s="5" t="s">
        <v>66</v>
      </c>
      <c r="F2611" s="5" t="s">
        <v>67</v>
      </c>
      <c r="G2611" s="5" t="s">
        <v>63</v>
      </c>
      <c r="H2611" s="5" t="s">
        <v>65</v>
      </c>
      <c r="I2611" s="5" t="s">
        <v>80</v>
      </c>
      <c r="J2611" s="5">
        <v>244</v>
      </c>
      <c r="K2611" s="5">
        <v>348.92</v>
      </c>
    </row>
    <row r="2612" spans="1:11" ht="22.8" customHeight="1" x14ac:dyDescent="0.3">
      <c r="A2612" s="5" t="s">
        <v>58</v>
      </c>
      <c r="B2612" s="5">
        <v>2023</v>
      </c>
      <c r="C2612" s="5" t="s">
        <v>41</v>
      </c>
      <c r="D2612" s="5" t="s">
        <v>64</v>
      </c>
      <c r="E2612" s="5" t="s">
        <v>66</v>
      </c>
      <c r="F2612" s="5" t="s">
        <v>67</v>
      </c>
      <c r="G2612" s="5" t="s">
        <v>63</v>
      </c>
      <c r="H2612" s="5" t="s">
        <v>65</v>
      </c>
      <c r="I2612" s="5" t="s">
        <v>80</v>
      </c>
      <c r="J2612" s="5">
        <v>220</v>
      </c>
      <c r="K2612" s="5">
        <v>314.60000000000002</v>
      </c>
    </row>
    <row r="2613" spans="1:11" ht="22.8" customHeight="1" x14ac:dyDescent="0.3">
      <c r="A2613" s="5" t="s">
        <v>60</v>
      </c>
      <c r="B2613" s="5">
        <v>2023</v>
      </c>
      <c r="C2613" s="5" t="s">
        <v>41</v>
      </c>
      <c r="D2613" s="5" t="s">
        <v>64</v>
      </c>
      <c r="E2613" s="5" t="s">
        <v>66</v>
      </c>
      <c r="F2613" s="5" t="s">
        <v>67</v>
      </c>
      <c r="G2613" s="5" t="s">
        <v>63</v>
      </c>
      <c r="H2613" s="5" t="s">
        <v>65</v>
      </c>
      <c r="I2613" s="5" t="s">
        <v>80</v>
      </c>
      <c r="J2613" s="5">
        <v>798</v>
      </c>
      <c r="K2613" s="5">
        <v>1141.1399999999999</v>
      </c>
    </row>
    <row r="2614" spans="1:11" ht="22.8" customHeight="1" x14ac:dyDescent="0.3">
      <c r="A2614" s="5" t="s">
        <v>58</v>
      </c>
      <c r="B2614" s="5">
        <v>2023</v>
      </c>
      <c r="C2614" s="5" t="s">
        <v>41</v>
      </c>
      <c r="D2614" s="5" t="s">
        <v>64</v>
      </c>
      <c r="E2614" s="5" t="s">
        <v>66</v>
      </c>
      <c r="F2614" s="5" t="s">
        <v>67</v>
      </c>
      <c r="G2614" s="5" t="s">
        <v>63</v>
      </c>
      <c r="H2614" s="5" t="s">
        <v>65</v>
      </c>
      <c r="I2614" s="5" t="s">
        <v>80</v>
      </c>
      <c r="J2614" s="5">
        <v>885</v>
      </c>
      <c r="K2614" s="5">
        <v>1265.55</v>
      </c>
    </row>
    <row r="2615" spans="1:11" ht="22.8" customHeight="1" x14ac:dyDescent="0.3">
      <c r="A2615" s="5" t="s">
        <v>58</v>
      </c>
      <c r="B2615" s="5">
        <v>2023</v>
      </c>
      <c r="C2615" s="5" t="s">
        <v>41</v>
      </c>
      <c r="D2615" s="5" t="s">
        <v>64</v>
      </c>
      <c r="E2615" s="5" t="s">
        <v>66</v>
      </c>
      <c r="F2615" s="5" t="s">
        <v>67</v>
      </c>
      <c r="G2615" s="5" t="s">
        <v>63</v>
      </c>
      <c r="H2615" s="5" t="s">
        <v>65</v>
      </c>
      <c r="I2615" s="5" t="s">
        <v>80</v>
      </c>
      <c r="J2615" s="5">
        <v>838</v>
      </c>
      <c r="K2615" s="5">
        <v>526.24</v>
      </c>
    </row>
    <row r="2616" spans="1:11" ht="22.8" customHeight="1" x14ac:dyDescent="0.3">
      <c r="A2616" s="5" t="s">
        <v>60</v>
      </c>
      <c r="B2616" s="5">
        <v>2023</v>
      </c>
      <c r="C2616" s="5" t="s">
        <v>41</v>
      </c>
      <c r="D2616" s="5" t="s">
        <v>64</v>
      </c>
      <c r="E2616" s="5" t="s">
        <v>66</v>
      </c>
      <c r="F2616" s="5" t="s">
        <v>67</v>
      </c>
      <c r="G2616" s="5" t="s">
        <v>63</v>
      </c>
      <c r="H2616" s="5" t="s">
        <v>65</v>
      </c>
      <c r="I2616" s="5" t="s">
        <v>80</v>
      </c>
      <c r="J2616" s="5">
        <v>219</v>
      </c>
      <c r="K2616" s="5">
        <v>313.17</v>
      </c>
    </row>
    <row r="2617" spans="1:11" ht="22.8" customHeight="1" x14ac:dyDescent="0.3">
      <c r="A2617" s="5" t="s">
        <v>58</v>
      </c>
      <c r="B2617" s="5">
        <v>2023</v>
      </c>
      <c r="C2617" s="5" t="s">
        <v>41</v>
      </c>
      <c r="D2617" s="5" t="s">
        <v>64</v>
      </c>
      <c r="E2617" s="5" t="s">
        <v>66</v>
      </c>
      <c r="F2617" s="5" t="s">
        <v>67</v>
      </c>
      <c r="G2617" s="5" t="s">
        <v>63</v>
      </c>
      <c r="H2617" s="5" t="s">
        <v>65</v>
      </c>
      <c r="I2617" s="5" t="s">
        <v>80</v>
      </c>
      <c r="J2617" s="5">
        <v>247</v>
      </c>
      <c r="K2617" s="5">
        <v>353.21</v>
      </c>
    </row>
    <row r="2618" spans="1:11" ht="22.8" customHeight="1" x14ac:dyDescent="0.3">
      <c r="A2618" s="5" t="s">
        <v>58</v>
      </c>
      <c r="B2618" s="5">
        <v>2023</v>
      </c>
      <c r="C2618" s="5" t="s">
        <v>41</v>
      </c>
      <c r="D2618" s="5" t="s">
        <v>64</v>
      </c>
      <c r="E2618" s="5" t="s">
        <v>66</v>
      </c>
      <c r="F2618" s="5" t="s">
        <v>67</v>
      </c>
      <c r="G2618" s="5" t="s">
        <v>63</v>
      </c>
      <c r="H2618" s="5" t="s">
        <v>65</v>
      </c>
      <c r="I2618" s="5" t="s">
        <v>80</v>
      </c>
      <c r="J2618" s="5">
        <v>217</v>
      </c>
      <c r="K2618" s="5">
        <v>310.31</v>
      </c>
    </row>
    <row r="2619" spans="1:11" ht="22.8" customHeight="1" x14ac:dyDescent="0.3">
      <c r="A2619" s="5" t="s">
        <v>61</v>
      </c>
      <c r="B2619" s="5">
        <v>2023</v>
      </c>
      <c r="C2619" s="5" t="s">
        <v>41</v>
      </c>
      <c r="D2619" s="5" t="s">
        <v>64</v>
      </c>
      <c r="E2619" s="5" t="s">
        <v>66</v>
      </c>
      <c r="F2619" s="5" t="s">
        <v>67</v>
      </c>
      <c r="G2619" s="5" t="s">
        <v>63</v>
      </c>
      <c r="H2619" s="5" t="s">
        <v>65</v>
      </c>
      <c r="I2619" s="5" t="s">
        <v>80</v>
      </c>
      <c r="J2619" s="5">
        <v>807</v>
      </c>
      <c r="K2619" s="5">
        <v>1154.01</v>
      </c>
    </row>
    <row r="2620" spans="1:11" ht="22.8" customHeight="1" x14ac:dyDescent="0.3">
      <c r="A2620" s="5" t="s">
        <v>58</v>
      </c>
      <c r="B2620" s="5">
        <v>2023</v>
      </c>
      <c r="C2620" s="5" t="s">
        <v>41</v>
      </c>
      <c r="D2620" s="5" t="s">
        <v>64</v>
      </c>
      <c r="E2620" s="5" t="s">
        <v>66</v>
      </c>
      <c r="F2620" s="5" t="s">
        <v>67</v>
      </c>
      <c r="G2620" s="5" t="s">
        <v>63</v>
      </c>
      <c r="H2620" s="5" t="s">
        <v>65</v>
      </c>
      <c r="I2620" s="5" t="s">
        <v>80</v>
      </c>
      <c r="J2620" s="5">
        <v>221</v>
      </c>
      <c r="K2620" s="5">
        <v>316.02999999999997</v>
      </c>
    </row>
    <row r="2621" spans="1:11" ht="22.8" customHeight="1" x14ac:dyDescent="0.3">
      <c r="A2621" s="5" t="s">
        <v>58</v>
      </c>
      <c r="B2621" s="5">
        <v>2023</v>
      </c>
      <c r="C2621" s="5" t="s">
        <v>30</v>
      </c>
      <c r="D2621" s="5" t="s">
        <v>64</v>
      </c>
      <c r="E2621" s="5" t="s">
        <v>66</v>
      </c>
      <c r="F2621" s="5" t="s">
        <v>67</v>
      </c>
      <c r="G2621" s="5" t="s">
        <v>63</v>
      </c>
      <c r="H2621" s="5" t="s">
        <v>65</v>
      </c>
      <c r="I2621" s="5" t="s">
        <v>80</v>
      </c>
      <c r="J2621" s="5">
        <v>272</v>
      </c>
      <c r="K2621" s="5">
        <v>388.96</v>
      </c>
    </row>
    <row r="2622" spans="1:11" ht="22.8" customHeight="1" x14ac:dyDescent="0.3">
      <c r="A2622" s="5" t="s">
        <v>58</v>
      </c>
      <c r="B2622" s="5">
        <v>2023</v>
      </c>
      <c r="C2622" s="5" t="s">
        <v>30</v>
      </c>
      <c r="D2622" s="5" t="s">
        <v>64</v>
      </c>
      <c r="E2622" s="5" t="s">
        <v>66</v>
      </c>
      <c r="F2622" s="5" t="s">
        <v>67</v>
      </c>
      <c r="G2622" s="5" t="s">
        <v>63</v>
      </c>
      <c r="H2622" s="5" t="s">
        <v>65</v>
      </c>
      <c r="I2622" s="5" t="s">
        <v>80</v>
      </c>
      <c r="J2622" s="5">
        <v>298</v>
      </c>
      <c r="K2622" s="5">
        <v>426.14</v>
      </c>
    </row>
    <row r="2623" spans="1:11" ht="22.8" customHeight="1" x14ac:dyDescent="0.3">
      <c r="A2623" s="5" t="s">
        <v>51</v>
      </c>
      <c r="B2623" s="5">
        <v>2023</v>
      </c>
      <c r="C2623" s="5" t="s">
        <v>30</v>
      </c>
      <c r="D2623" s="5" t="s">
        <v>64</v>
      </c>
      <c r="E2623" s="5" t="s">
        <v>66</v>
      </c>
      <c r="F2623" s="5" t="s">
        <v>67</v>
      </c>
      <c r="G2623" s="5" t="s">
        <v>63</v>
      </c>
      <c r="H2623" s="5" t="s">
        <v>65</v>
      </c>
      <c r="I2623" s="5" t="s">
        <v>80</v>
      </c>
      <c r="J2623" s="5">
        <v>226</v>
      </c>
      <c r="K2623" s="5">
        <v>323.18</v>
      </c>
    </row>
    <row r="2624" spans="1:11" ht="22.8" customHeight="1" x14ac:dyDescent="0.3">
      <c r="A2624" s="5" t="s">
        <v>58</v>
      </c>
      <c r="B2624" s="5">
        <v>2023</v>
      </c>
      <c r="C2624" s="5" t="s">
        <v>30</v>
      </c>
      <c r="D2624" s="5" t="s">
        <v>64</v>
      </c>
      <c r="E2624" s="5" t="s">
        <v>66</v>
      </c>
      <c r="F2624" s="5" t="s">
        <v>67</v>
      </c>
      <c r="G2624" s="5" t="s">
        <v>63</v>
      </c>
      <c r="H2624" s="5" t="s">
        <v>65</v>
      </c>
      <c r="I2624" s="5" t="s">
        <v>80</v>
      </c>
      <c r="J2624" s="5">
        <v>274</v>
      </c>
      <c r="K2624" s="5">
        <v>391.82</v>
      </c>
    </row>
    <row r="2625" spans="1:11" ht="22.8" customHeight="1" x14ac:dyDescent="0.3">
      <c r="A2625" s="5" t="s">
        <v>58</v>
      </c>
      <c r="B2625" s="5">
        <v>2023</v>
      </c>
      <c r="C2625" s="5" t="s">
        <v>30</v>
      </c>
      <c r="D2625" s="5" t="s">
        <v>64</v>
      </c>
      <c r="E2625" s="5" t="s">
        <v>66</v>
      </c>
      <c r="F2625" s="5" t="s">
        <v>67</v>
      </c>
      <c r="G2625" s="5" t="s">
        <v>63</v>
      </c>
      <c r="H2625" s="5" t="s">
        <v>65</v>
      </c>
      <c r="I2625" s="5" t="s">
        <v>80</v>
      </c>
      <c r="J2625" s="5">
        <v>789</v>
      </c>
      <c r="K2625" s="5">
        <v>1128.27</v>
      </c>
    </row>
    <row r="2626" spans="1:11" ht="22.8" customHeight="1" x14ac:dyDescent="0.3">
      <c r="A2626" s="5" t="s">
        <v>60</v>
      </c>
      <c r="B2626" s="5">
        <v>2023</v>
      </c>
      <c r="C2626" s="5" t="s">
        <v>30</v>
      </c>
      <c r="D2626" s="5" t="s">
        <v>64</v>
      </c>
      <c r="E2626" s="5" t="s">
        <v>66</v>
      </c>
      <c r="F2626" s="5" t="s">
        <v>67</v>
      </c>
      <c r="G2626" s="5" t="s">
        <v>63</v>
      </c>
      <c r="H2626" s="5" t="s">
        <v>65</v>
      </c>
      <c r="I2626" s="5" t="s">
        <v>80</v>
      </c>
      <c r="J2626" s="5">
        <v>876</v>
      </c>
      <c r="K2626" s="5">
        <v>1252.68</v>
      </c>
    </row>
    <row r="2627" spans="1:11" ht="22.8" customHeight="1" x14ac:dyDescent="0.3">
      <c r="A2627" s="5" t="s">
        <v>51</v>
      </c>
      <c r="B2627" s="5">
        <v>2023</v>
      </c>
      <c r="C2627" s="5" t="s">
        <v>30</v>
      </c>
      <c r="D2627" s="5" t="s">
        <v>64</v>
      </c>
      <c r="E2627" s="5" t="s">
        <v>66</v>
      </c>
      <c r="F2627" s="5" t="s">
        <v>67</v>
      </c>
      <c r="G2627" s="5" t="s">
        <v>63</v>
      </c>
      <c r="H2627" s="5" t="s">
        <v>65</v>
      </c>
      <c r="I2627" s="5" t="s">
        <v>80</v>
      </c>
      <c r="J2627" s="5">
        <v>958</v>
      </c>
      <c r="K2627" s="5">
        <v>1369.94</v>
      </c>
    </row>
    <row r="2628" spans="1:11" ht="22.8" customHeight="1" x14ac:dyDescent="0.3">
      <c r="A2628" s="5" t="s">
        <v>60</v>
      </c>
      <c r="B2628" s="5">
        <v>2023</v>
      </c>
      <c r="C2628" s="5" t="s">
        <v>30</v>
      </c>
      <c r="D2628" s="5" t="s">
        <v>64</v>
      </c>
      <c r="E2628" s="5" t="s">
        <v>66</v>
      </c>
      <c r="F2628" s="5" t="s">
        <v>67</v>
      </c>
      <c r="G2628" s="5" t="s">
        <v>63</v>
      </c>
      <c r="H2628" s="5" t="s">
        <v>65</v>
      </c>
      <c r="I2628" s="5" t="s">
        <v>80</v>
      </c>
      <c r="J2628" s="5">
        <v>829</v>
      </c>
      <c r="K2628" s="5">
        <v>526.24</v>
      </c>
    </row>
    <row r="2629" spans="1:11" ht="22.8" customHeight="1" x14ac:dyDescent="0.3">
      <c r="A2629" s="5" t="s">
        <v>58</v>
      </c>
      <c r="B2629" s="5">
        <v>2023</v>
      </c>
      <c r="C2629" s="5" t="s">
        <v>30</v>
      </c>
      <c r="D2629" s="5" t="s">
        <v>64</v>
      </c>
      <c r="E2629" s="5" t="s">
        <v>66</v>
      </c>
      <c r="F2629" s="5" t="s">
        <v>67</v>
      </c>
      <c r="G2629" s="5" t="s">
        <v>63</v>
      </c>
      <c r="H2629" s="5" t="s">
        <v>65</v>
      </c>
      <c r="I2629" s="5" t="s">
        <v>80</v>
      </c>
      <c r="J2629" s="5">
        <v>273</v>
      </c>
      <c r="K2629" s="5">
        <v>390.39</v>
      </c>
    </row>
    <row r="2630" spans="1:11" ht="22.8" customHeight="1" x14ac:dyDescent="0.3">
      <c r="A2630" s="5" t="s">
        <v>51</v>
      </c>
      <c r="B2630" s="5">
        <v>2023</v>
      </c>
      <c r="C2630" s="5" t="s">
        <v>30</v>
      </c>
      <c r="D2630" s="5" t="s">
        <v>64</v>
      </c>
      <c r="E2630" s="5" t="s">
        <v>66</v>
      </c>
      <c r="F2630" s="5" t="s">
        <v>67</v>
      </c>
      <c r="G2630" s="5" t="s">
        <v>63</v>
      </c>
      <c r="H2630" s="5" t="s">
        <v>65</v>
      </c>
      <c r="I2630" s="5" t="s">
        <v>80</v>
      </c>
      <c r="J2630" s="5">
        <v>267</v>
      </c>
      <c r="K2630" s="5">
        <v>381.81</v>
      </c>
    </row>
    <row r="2631" spans="1:11" ht="22.8" customHeight="1" x14ac:dyDescent="0.3">
      <c r="A2631" s="5" t="s">
        <v>58</v>
      </c>
      <c r="B2631" s="5">
        <v>2023</v>
      </c>
      <c r="C2631" s="5" t="s">
        <v>30</v>
      </c>
      <c r="D2631" s="5" t="s">
        <v>64</v>
      </c>
      <c r="E2631" s="5" t="s">
        <v>66</v>
      </c>
      <c r="F2631" s="5" t="s">
        <v>67</v>
      </c>
      <c r="G2631" s="5" t="s">
        <v>63</v>
      </c>
      <c r="H2631" s="5" t="s">
        <v>65</v>
      </c>
      <c r="I2631" s="5" t="s">
        <v>80</v>
      </c>
      <c r="J2631" s="5">
        <v>301</v>
      </c>
      <c r="K2631" s="5">
        <v>430.43</v>
      </c>
    </row>
    <row r="2632" spans="1:11" ht="22.8" customHeight="1" x14ac:dyDescent="0.3">
      <c r="A2632" s="5" t="s">
        <v>58</v>
      </c>
      <c r="B2632" s="5">
        <v>2023</v>
      </c>
      <c r="C2632" s="5" t="s">
        <v>30</v>
      </c>
      <c r="D2632" s="5" t="s">
        <v>64</v>
      </c>
      <c r="E2632" s="5" t="s">
        <v>66</v>
      </c>
      <c r="F2632" s="5" t="s">
        <v>67</v>
      </c>
      <c r="G2632" s="5" t="s">
        <v>63</v>
      </c>
      <c r="H2632" s="5" t="s">
        <v>65</v>
      </c>
      <c r="I2632" s="5" t="s">
        <v>80</v>
      </c>
      <c r="J2632" s="5">
        <v>271</v>
      </c>
      <c r="K2632" s="5">
        <v>387.53</v>
      </c>
    </row>
    <row r="2633" spans="1:11" ht="22.8" customHeight="1" x14ac:dyDescent="0.3">
      <c r="A2633" s="5" t="s">
        <v>58</v>
      </c>
      <c r="B2633" s="5">
        <v>2023</v>
      </c>
      <c r="C2633" s="5" t="s">
        <v>30</v>
      </c>
      <c r="D2633" s="5" t="s">
        <v>64</v>
      </c>
      <c r="E2633" s="5" t="s">
        <v>66</v>
      </c>
      <c r="F2633" s="5" t="s">
        <v>67</v>
      </c>
      <c r="G2633" s="5" t="s">
        <v>63</v>
      </c>
      <c r="H2633" s="5" t="s">
        <v>65</v>
      </c>
      <c r="I2633" s="5" t="s">
        <v>80</v>
      </c>
      <c r="J2633" s="5">
        <v>798</v>
      </c>
      <c r="K2633" s="5">
        <v>1141.1399999999999</v>
      </c>
    </row>
    <row r="2634" spans="1:11" ht="22.8" customHeight="1" x14ac:dyDescent="0.3">
      <c r="A2634" s="5" t="s">
        <v>51</v>
      </c>
      <c r="B2634" s="5">
        <v>2023</v>
      </c>
      <c r="C2634" s="5" t="s">
        <v>30</v>
      </c>
      <c r="D2634" s="5" t="s">
        <v>64</v>
      </c>
      <c r="E2634" s="5" t="s">
        <v>66</v>
      </c>
      <c r="F2634" s="5" t="s">
        <v>67</v>
      </c>
      <c r="G2634" s="5" t="s">
        <v>63</v>
      </c>
      <c r="H2634" s="5" t="s">
        <v>65</v>
      </c>
      <c r="I2634" s="5" t="s">
        <v>80</v>
      </c>
      <c r="J2634" s="5">
        <v>851</v>
      </c>
      <c r="K2634" s="5">
        <v>1216.93</v>
      </c>
    </row>
    <row r="2635" spans="1:11" ht="22.8" customHeight="1" x14ac:dyDescent="0.3">
      <c r="A2635" s="5" t="s">
        <v>51</v>
      </c>
      <c r="B2635" s="5">
        <v>2023</v>
      </c>
      <c r="C2635" s="5" t="s">
        <v>9</v>
      </c>
      <c r="D2635" s="5" t="s">
        <v>64</v>
      </c>
      <c r="E2635" s="5" t="s">
        <v>66</v>
      </c>
      <c r="F2635" s="5" t="s">
        <v>67</v>
      </c>
      <c r="G2635" s="5" t="s">
        <v>63</v>
      </c>
      <c r="H2635" s="5" t="s">
        <v>65</v>
      </c>
      <c r="I2635" s="5" t="s">
        <v>80</v>
      </c>
      <c r="J2635" s="5">
        <v>302</v>
      </c>
      <c r="K2635" s="5">
        <v>431.86</v>
      </c>
    </row>
    <row r="2636" spans="1:11" ht="22.8" customHeight="1" x14ac:dyDescent="0.3">
      <c r="A2636" s="5" t="s">
        <v>58</v>
      </c>
      <c r="B2636" s="5">
        <v>2023</v>
      </c>
      <c r="C2636" s="5" t="s">
        <v>9</v>
      </c>
      <c r="D2636" s="5" t="s">
        <v>64</v>
      </c>
      <c r="E2636" s="5" t="s">
        <v>66</v>
      </c>
      <c r="F2636" s="5" t="s">
        <v>67</v>
      </c>
      <c r="G2636" s="5" t="s">
        <v>63</v>
      </c>
      <c r="H2636" s="5" t="s">
        <v>65</v>
      </c>
      <c r="I2636" s="5" t="s">
        <v>80</v>
      </c>
      <c r="J2636" s="5">
        <v>230</v>
      </c>
      <c r="K2636" s="5">
        <v>328.9</v>
      </c>
    </row>
    <row r="2637" spans="1:11" ht="22.8" customHeight="1" x14ac:dyDescent="0.3">
      <c r="A2637" s="5" t="s">
        <v>60</v>
      </c>
      <c r="B2637" s="5">
        <v>2023</v>
      </c>
      <c r="C2637" s="5" t="s">
        <v>9</v>
      </c>
      <c r="D2637" s="5" t="s">
        <v>64</v>
      </c>
      <c r="E2637" s="5" t="s">
        <v>66</v>
      </c>
      <c r="F2637" s="5" t="s">
        <v>67</v>
      </c>
      <c r="G2637" s="5" t="s">
        <v>63</v>
      </c>
      <c r="H2637" s="5" t="s">
        <v>65</v>
      </c>
      <c r="I2637" s="5" t="s">
        <v>80</v>
      </c>
      <c r="J2637" s="5">
        <v>278</v>
      </c>
      <c r="K2637" s="5">
        <v>397.53999999999996</v>
      </c>
    </row>
    <row r="2638" spans="1:11" ht="22.8" customHeight="1" x14ac:dyDescent="0.3">
      <c r="A2638" s="5" t="s">
        <v>51</v>
      </c>
      <c r="B2638" s="5">
        <v>2023</v>
      </c>
      <c r="C2638" s="5" t="s">
        <v>9</v>
      </c>
      <c r="D2638" s="5" t="s">
        <v>64</v>
      </c>
      <c r="E2638" s="5" t="s">
        <v>66</v>
      </c>
      <c r="F2638" s="5" t="s">
        <v>67</v>
      </c>
      <c r="G2638" s="5" t="s">
        <v>63</v>
      </c>
      <c r="H2638" s="5" t="s">
        <v>65</v>
      </c>
      <c r="I2638" s="5" t="s">
        <v>80</v>
      </c>
      <c r="J2638" s="5">
        <v>304</v>
      </c>
      <c r="K2638" s="5">
        <v>434.72</v>
      </c>
    </row>
    <row r="2639" spans="1:11" ht="22.8" customHeight="1" x14ac:dyDescent="0.3">
      <c r="A2639" s="5" t="s">
        <v>51</v>
      </c>
      <c r="B2639" s="5">
        <v>2023</v>
      </c>
      <c r="C2639" s="5" t="s">
        <v>9</v>
      </c>
      <c r="D2639" s="5" t="s">
        <v>64</v>
      </c>
      <c r="E2639" s="5" t="s">
        <v>66</v>
      </c>
      <c r="F2639" s="5" t="s">
        <v>67</v>
      </c>
      <c r="G2639" s="5" t="s">
        <v>63</v>
      </c>
      <c r="H2639" s="5" t="s">
        <v>65</v>
      </c>
      <c r="I2639" s="5" t="s">
        <v>80</v>
      </c>
      <c r="J2639" s="5">
        <v>232</v>
      </c>
      <c r="K2639" s="5">
        <v>331.76</v>
      </c>
    </row>
    <row r="2640" spans="1:11" ht="22.8" customHeight="1" x14ac:dyDescent="0.3">
      <c r="A2640" s="5" t="s">
        <v>58</v>
      </c>
      <c r="B2640" s="5">
        <v>2023</v>
      </c>
      <c r="C2640" s="5" t="s">
        <v>9</v>
      </c>
      <c r="D2640" s="5" t="s">
        <v>64</v>
      </c>
      <c r="E2640" s="5" t="s">
        <v>66</v>
      </c>
      <c r="F2640" s="5" t="s">
        <v>67</v>
      </c>
      <c r="G2640" s="5" t="s">
        <v>63</v>
      </c>
      <c r="H2640" s="5" t="s">
        <v>65</v>
      </c>
      <c r="I2640" s="5" t="s">
        <v>80</v>
      </c>
      <c r="J2640" s="5">
        <v>788</v>
      </c>
      <c r="K2640" s="5">
        <v>1126.8399999999999</v>
      </c>
    </row>
    <row r="2641" spans="1:11" ht="22.8" customHeight="1" x14ac:dyDescent="0.3">
      <c r="A2641" s="5" t="s">
        <v>58</v>
      </c>
      <c r="B2641" s="5">
        <v>2023</v>
      </c>
      <c r="C2641" s="5" t="s">
        <v>9</v>
      </c>
      <c r="D2641" s="5" t="s">
        <v>64</v>
      </c>
      <c r="E2641" s="5" t="s">
        <v>66</v>
      </c>
      <c r="F2641" s="5" t="s">
        <v>67</v>
      </c>
      <c r="G2641" s="5" t="s">
        <v>63</v>
      </c>
      <c r="H2641" s="5" t="s">
        <v>65</v>
      </c>
      <c r="I2641" s="5" t="s">
        <v>80</v>
      </c>
      <c r="J2641" s="5">
        <v>842</v>
      </c>
      <c r="K2641" s="5">
        <v>1204.06</v>
      </c>
    </row>
    <row r="2642" spans="1:11" ht="22.8" customHeight="1" x14ac:dyDescent="0.3">
      <c r="A2642" s="5" t="s">
        <v>51</v>
      </c>
      <c r="B2642" s="5">
        <v>2023</v>
      </c>
      <c r="C2642" s="5" t="s">
        <v>9</v>
      </c>
      <c r="D2642" s="5" t="s">
        <v>64</v>
      </c>
      <c r="E2642" s="5" t="s">
        <v>66</v>
      </c>
      <c r="F2642" s="5" t="s">
        <v>67</v>
      </c>
      <c r="G2642" s="5" t="s">
        <v>63</v>
      </c>
      <c r="H2642" s="5" t="s">
        <v>65</v>
      </c>
      <c r="I2642" s="5" t="s">
        <v>80</v>
      </c>
      <c r="J2642" s="5">
        <v>875</v>
      </c>
      <c r="K2642" s="5">
        <v>1251.25</v>
      </c>
    </row>
    <row r="2643" spans="1:11" ht="22.8" customHeight="1" x14ac:dyDescent="0.3">
      <c r="A2643" s="5" t="s">
        <v>61</v>
      </c>
      <c r="B2643" s="5">
        <v>2023</v>
      </c>
      <c r="C2643" s="5" t="s">
        <v>9</v>
      </c>
      <c r="D2643" s="5" t="s">
        <v>64</v>
      </c>
      <c r="E2643" s="5" t="s">
        <v>66</v>
      </c>
      <c r="F2643" s="5" t="s">
        <v>67</v>
      </c>
      <c r="G2643" s="5" t="s">
        <v>63</v>
      </c>
      <c r="H2643" s="5" t="s">
        <v>65</v>
      </c>
      <c r="I2643" s="5" t="s">
        <v>80</v>
      </c>
      <c r="J2643" s="5">
        <v>955</v>
      </c>
      <c r="K2643" s="5">
        <v>1365.65</v>
      </c>
    </row>
    <row r="2644" spans="1:11" ht="22.8" customHeight="1" x14ac:dyDescent="0.3">
      <c r="A2644" s="5" t="s">
        <v>58</v>
      </c>
      <c r="B2644" s="5">
        <v>2023</v>
      </c>
      <c r="C2644" s="5" t="s">
        <v>9</v>
      </c>
      <c r="D2644" s="5" t="s">
        <v>64</v>
      </c>
      <c r="E2644" s="5" t="s">
        <v>66</v>
      </c>
      <c r="F2644" s="5" t="s">
        <v>67</v>
      </c>
      <c r="G2644" s="5" t="s">
        <v>63</v>
      </c>
      <c r="H2644" s="5" t="s">
        <v>65</v>
      </c>
      <c r="I2644" s="5" t="s">
        <v>80</v>
      </c>
      <c r="J2644" s="5">
        <v>956</v>
      </c>
      <c r="K2644" s="5">
        <v>1367.08</v>
      </c>
    </row>
    <row r="2645" spans="1:11" ht="22.8" customHeight="1" x14ac:dyDescent="0.3">
      <c r="A2645" s="5" t="s">
        <v>58</v>
      </c>
      <c r="B2645" s="5">
        <v>2023</v>
      </c>
      <c r="C2645" s="5" t="s">
        <v>9</v>
      </c>
      <c r="D2645" s="5" t="s">
        <v>64</v>
      </c>
      <c r="E2645" s="5" t="s">
        <v>66</v>
      </c>
      <c r="F2645" s="5" t="s">
        <v>67</v>
      </c>
      <c r="G2645" s="5" t="s">
        <v>63</v>
      </c>
      <c r="H2645" s="5" t="s">
        <v>65</v>
      </c>
      <c r="I2645" s="5" t="s">
        <v>80</v>
      </c>
      <c r="J2645" s="5">
        <v>957</v>
      </c>
      <c r="K2645" s="5">
        <v>1368.51</v>
      </c>
    </row>
    <row r="2646" spans="1:11" ht="22.8" customHeight="1" x14ac:dyDescent="0.3">
      <c r="A2646" s="5" t="s">
        <v>51</v>
      </c>
      <c r="B2646" s="5">
        <v>2023</v>
      </c>
      <c r="C2646" s="5" t="s">
        <v>9</v>
      </c>
      <c r="D2646" s="5" t="s">
        <v>64</v>
      </c>
      <c r="E2646" s="5" t="s">
        <v>66</v>
      </c>
      <c r="F2646" s="5" t="s">
        <v>67</v>
      </c>
      <c r="G2646" s="5" t="s">
        <v>63</v>
      </c>
      <c r="H2646" s="5" t="s">
        <v>65</v>
      </c>
      <c r="I2646" s="5" t="s">
        <v>80</v>
      </c>
      <c r="J2646" s="5">
        <v>828</v>
      </c>
      <c r="K2646" s="5">
        <v>526.24</v>
      </c>
    </row>
    <row r="2647" spans="1:11" ht="22.8" customHeight="1" x14ac:dyDescent="0.3">
      <c r="A2647" s="5" t="s">
        <v>58</v>
      </c>
      <c r="B2647" s="5">
        <v>2023</v>
      </c>
      <c r="C2647" s="5" t="s">
        <v>9</v>
      </c>
      <c r="D2647" s="5" t="s">
        <v>64</v>
      </c>
      <c r="E2647" s="5" t="s">
        <v>66</v>
      </c>
      <c r="F2647" s="5" t="s">
        <v>67</v>
      </c>
      <c r="G2647" s="5" t="s">
        <v>63</v>
      </c>
      <c r="H2647" s="5" t="s">
        <v>65</v>
      </c>
      <c r="I2647" s="5" t="s">
        <v>80</v>
      </c>
      <c r="J2647" s="5">
        <v>881</v>
      </c>
      <c r="K2647" s="5">
        <v>526.24</v>
      </c>
    </row>
    <row r="2648" spans="1:11" ht="22.8" customHeight="1" x14ac:dyDescent="0.3">
      <c r="A2648" s="5" t="s">
        <v>58</v>
      </c>
      <c r="B2648" s="5">
        <v>2023</v>
      </c>
      <c r="C2648" s="5" t="s">
        <v>9</v>
      </c>
      <c r="D2648" s="5" t="s">
        <v>64</v>
      </c>
      <c r="E2648" s="5" t="s">
        <v>66</v>
      </c>
      <c r="F2648" s="5" t="s">
        <v>67</v>
      </c>
      <c r="G2648" s="5" t="s">
        <v>63</v>
      </c>
      <c r="H2648" s="5" t="s">
        <v>65</v>
      </c>
      <c r="I2648" s="5" t="s">
        <v>80</v>
      </c>
      <c r="J2648" s="5">
        <v>279</v>
      </c>
      <c r="K2648" s="5">
        <v>398.97</v>
      </c>
    </row>
    <row r="2649" spans="1:11" ht="22.8" customHeight="1" x14ac:dyDescent="0.3">
      <c r="A2649" s="5" t="s">
        <v>51</v>
      </c>
      <c r="B2649" s="5">
        <v>2023</v>
      </c>
      <c r="C2649" s="5" t="s">
        <v>9</v>
      </c>
      <c r="D2649" s="5" t="s">
        <v>64</v>
      </c>
      <c r="E2649" s="5" t="s">
        <v>66</v>
      </c>
      <c r="F2649" s="5" t="s">
        <v>67</v>
      </c>
      <c r="G2649" s="5" t="s">
        <v>63</v>
      </c>
      <c r="H2649" s="5" t="s">
        <v>65</v>
      </c>
      <c r="I2649" s="5" t="s">
        <v>80</v>
      </c>
      <c r="J2649" s="5">
        <v>285</v>
      </c>
      <c r="K2649" s="5">
        <v>407.55</v>
      </c>
    </row>
    <row r="2650" spans="1:11" ht="22.8" customHeight="1" x14ac:dyDescent="0.3">
      <c r="A2650" s="5" t="s">
        <v>58</v>
      </c>
      <c r="B2650" s="5">
        <v>2023</v>
      </c>
      <c r="C2650" s="5" t="s">
        <v>9</v>
      </c>
      <c r="D2650" s="5" t="s">
        <v>64</v>
      </c>
      <c r="E2650" s="5" t="s">
        <v>66</v>
      </c>
      <c r="F2650" s="5" t="s">
        <v>67</v>
      </c>
      <c r="G2650" s="5" t="s">
        <v>63</v>
      </c>
      <c r="H2650" s="5" t="s">
        <v>65</v>
      </c>
      <c r="I2650" s="5" t="s">
        <v>80</v>
      </c>
      <c r="J2650" s="5">
        <v>279</v>
      </c>
      <c r="K2650" s="5">
        <v>398.97</v>
      </c>
    </row>
    <row r="2651" spans="1:11" ht="22.8" customHeight="1" x14ac:dyDescent="0.3">
      <c r="A2651" s="5" t="s">
        <v>58</v>
      </c>
      <c r="B2651" s="5">
        <v>2023</v>
      </c>
      <c r="C2651" s="5" t="s">
        <v>9</v>
      </c>
      <c r="D2651" s="5" t="s">
        <v>64</v>
      </c>
      <c r="E2651" s="5" t="s">
        <v>66</v>
      </c>
      <c r="F2651" s="5" t="s">
        <v>67</v>
      </c>
      <c r="G2651" s="5" t="s">
        <v>63</v>
      </c>
      <c r="H2651" s="5" t="s">
        <v>65</v>
      </c>
      <c r="I2651" s="5" t="s">
        <v>80</v>
      </c>
      <c r="J2651" s="5">
        <v>273</v>
      </c>
      <c r="K2651" s="5">
        <v>390.39</v>
      </c>
    </row>
    <row r="2652" spans="1:11" ht="22.8" customHeight="1" x14ac:dyDescent="0.3">
      <c r="A2652" s="5" t="s">
        <v>58</v>
      </c>
      <c r="B2652" s="5">
        <v>2023</v>
      </c>
      <c r="C2652" s="5" t="s">
        <v>9</v>
      </c>
      <c r="D2652" s="5" t="s">
        <v>64</v>
      </c>
      <c r="E2652" s="5" t="s">
        <v>66</v>
      </c>
      <c r="F2652" s="5" t="s">
        <v>67</v>
      </c>
      <c r="G2652" s="5" t="s">
        <v>63</v>
      </c>
      <c r="H2652" s="5" t="s">
        <v>65</v>
      </c>
      <c r="I2652" s="5" t="s">
        <v>80</v>
      </c>
      <c r="J2652" s="5">
        <v>229</v>
      </c>
      <c r="K2652" s="5">
        <v>327.47000000000003</v>
      </c>
    </row>
    <row r="2653" spans="1:11" ht="22.8" customHeight="1" x14ac:dyDescent="0.3">
      <c r="A2653" s="5" t="s">
        <v>51</v>
      </c>
      <c r="B2653" s="5">
        <v>2023</v>
      </c>
      <c r="C2653" s="5" t="s">
        <v>9</v>
      </c>
      <c r="D2653" s="5" t="s">
        <v>64</v>
      </c>
      <c r="E2653" s="5" t="s">
        <v>66</v>
      </c>
      <c r="F2653" s="5" t="s">
        <v>67</v>
      </c>
      <c r="G2653" s="5" t="s">
        <v>63</v>
      </c>
      <c r="H2653" s="5" t="s">
        <v>65</v>
      </c>
      <c r="I2653" s="5" t="s">
        <v>80</v>
      </c>
      <c r="J2653" s="5">
        <v>277</v>
      </c>
      <c r="K2653" s="5">
        <v>396.11</v>
      </c>
    </row>
    <row r="2654" spans="1:11" ht="22.8" customHeight="1" x14ac:dyDescent="0.3">
      <c r="A2654" s="5" t="s">
        <v>60</v>
      </c>
      <c r="B2654" s="5">
        <v>2023</v>
      </c>
      <c r="C2654" s="5" t="s">
        <v>9</v>
      </c>
      <c r="D2654" s="5" t="s">
        <v>64</v>
      </c>
      <c r="E2654" s="5" t="s">
        <v>66</v>
      </c>
      <c r="F2654" s="5" t="s">
        <v>67</v>
      </c>
      <c r="G2654" s="5" t="s">
        <v>63</v>
      </c>
      <c r="H2654" s="5" t="s">
        <v>65</v>
      </c>
      <c r="I2654" s="5" t="s">
        <v>80</v>
      </c>
      <c r="J2654" s="5">
        <v>797</v>
      </c>
      <c r="K2654" s="5">
        <v>1139.71</v>
      </c>
    </row>
    <row r="2655" spans="1:11" ht="22.8" customHeight="1" x14ac:dyDescent="0.3">
      <c r="A2655" s="5" t="s">
        <v>61</v>
      </c>
      <c r="B2655" s="5">
        <v>2023</v>
      </c>
      <c r="C2655" s="5" t="s">
        <v>9</v>
      </c>
      <c r="D2655" s="5" t="s">
        <v>64</v>
      </c>
      <c r="E2655" s="5" t="s">
        <v>66</v>
      </c>
      <c r="F2655" s="5" t="s">
        <v>67</v>
      </c>
      <c r="G2655" s="5" t="s">
        <v>63</v>
      </c>
      <c r="H2655" s="5" t="s">
        <v>65</v>
      </c>
      <c r="I2655" s="5" t="s">
        <v>80</v>
      </c>
      <c r="J2655" s="5">
        <v>850</v>
      </c>
      <c r="K2655" s="5">
        <v>1215.5</v>
      </c>
    </row>
    <row r="2656" spans="1:11" ht="22.8" customHeight="1" x14ac:dyDescent="0.3">
      <c r="A2656" s="5" t="s">
        <v>51</v>
      </c>
      <c r="B2656" s="5">
        <v>2023</v>
      </c>
      <c r="C2656" s="5" t="s">
        <v>9</v>
      </c>
      <c r="D2656" s="5" t="s">
        <v>64</v>
      </c>
      <c r="E2656" s="5" t="s">
        <v>66</v>
      </c>
      <c r="F2656" s="5" t="s">
        <v>67</v>
      </c>
      <c r="G2656" s="5" t="s">
        <v>63</v>
      </c>
      <c r="H2656" s="5" t="s">
        <v>65</v>
      </c>
      <c r="I2656" s="5" t="s">
        <v>80</v>
      </c>
      <c r="J2656" s="5">
        <v>884</v>
      </c>
      <c r="K2656" s="5">
        <v>1264.1199999999999</v>
      </c>
    </row>
    <row r="2657" spans="1:11" ht="22.8" customHeight="1" x14ac:dyDescent="0.3">
      <c r="A2657" s="5" t="s">
        <v>60</v>
      </c>
      <c r="B2657" s="5">
        <v>2023</v>
      </c>
      <c r="C2657" s="5" t="s">
        <v>36</v>
      </c>
      <c r="D2657" s="5" t="s">
        <v>64</v>
      </c>
      <c r="E2657" s="5" t="s">
        <v>66</v>
      </c>
      <c r="F2657" s="5" t="s">
        <v>67</v>
      </c>
      <c r="G2657" s="5" t="s">
        <v>63</v>
      </c>
      <c r="H2657" s="5" t="s">
        <v>65</v>
      </c>
      <c r="I2657" s="5" t="s">
        <v>80</v>
      </c>
      <c r="J2657" s="5">
        <v>272</v>
      </c>
      <c r="K2657" s="5">
        <v>388.96</v>
      </c>
    </row>
    <row r="2658" spans="1:11" ht="22.8" customHeight="1" x14ac:dyDescent="0.3">
      <c r="A2658" s="5" t="s">
        <v>60</v>
      </c>
      <c r="B2658" s="5">
        <v>2023</v>
      </c>
      <c r="C2658" s="5" t="s">
        <v>36</v>
      </c>
      <c r="D2658" s="5" t="s">
        <v>64</v>
      </c>
      <c r="E2658" s="5" t="s">
        <v>66</v>
      </c>
      <c r="F2658" s="5" t="s">
        <v>67</v>
      </c>
      <c r="G2658" s="5" t="s">
        <v>63</v>
      </c>
      <c r="H2658" s="5" t="s">
        <v>65</v>
      </c>
      <c r="I2658" s="5" t="s">
        <v>80</v>
      </c>
      <c r="J2658" s="5">
        <v>274</v>
      </c>
      <c r="K2658" s="5">
        <v>391.82</v>
      </c>
    </row>
    <row r="2659" spans="1:11" ht="22.8" customHeight="1" x14ac:dyDescent="0.3">
      <c r="A2659" s="5" t="s">
        <v>60</v>
      </c>
      <c r="B2659" s="5">
        <v>2023</v>
      </c>
      <c r="C2659" s="5" t="s">
        <v>36</v>
      </c>
      <c r="D2659" s="5" t="s">
        <v>64</v>
      </c>
      <c r="E2659" s="5" t="s">
        <v>66</v>
      </c>
      <c r="F2659" s="5" t="s">
        <v>67</v>
      </c>
      <c r="G2659" s="5" t="s">
        <v>63</v>
      </c>
      <c r="H2659" s="5" t="s">
        <v>65</v>
      </c>
      <c r="I2659" s="5" t="s">
        <v>80</v>
      </c>
      <c r="J2659" s="5">
        <v>244</v>
      </c>
      <c r="K2659" s="5">
        <v>348.92</v>
      </c>
    </row>
    <row r="2660" spans="1:11" ht="22.8" customHeight="1" x14ac:dyDescent="0.3">
      <c r="A2660" s="5" t="s">
        <v>58</v>
      </c>
      <c r="B2660" s="5">
        <v>2023</v>
      </c>
      <c r="C2660" s="5" t="s">
        <v>36</v>
      </c>
      <c r="D2660" s="5" t="s">
        <v>64</v>
      </c>
      <c r="E2660" s="5" t="s">
        <v>66</v>
      </c>
      <c r="F2660" s="5" t="s">
        <v>67</v>
      </c>
      <c r="G2660" s="5" t="s">
        <v>63</v>
      </c>
      <c r="H2660" s="5" t="s">
        <v>65</v>
      </c>
      <c r="I2660" s="5" t="s">
        <v>80</v>
      </c>
      <c r="J2660" s="5">
        <v>794</v>
      </c>
      <c r="K2660" s="5">
        <v>1135.42</v>
      </c>
    </row>
    <row r="2661" spans="1:11" ht="22.8" customHeight="1" x14ac:dyDescent="0.3">
      <c r="A2661" s="5" t="s">
        <v>58</v>
      </c>
      <c r="B2661" s="5">
        <v>2023</v>
      </c>
      <c r="C2661" s="5" t="s">
        <v>36</v>
      </c>
      <c r="D2661" s="5" t="s">
        <v>64</v>
      </c>
      <c r="E2661" s="5" t="s">
        <v>66</v>
      </c>
      <c r="F2661" s="5" t="s">
        <v>67</v>
      </c>
      <c r="G2661" s="5" t="s">
        <v>63</v>
      </c>
      <c r="H2661" s="5" t="s">
        <v>65</v>
      </c>
      <c r="I2661" s="5" t="s">
        <v>80</v>
      </c>
      <c r="J2661" s="5">
        <v>880</v>
      </c>
      <c r="K2661" s="5">
        <v>1258.4000000000001</v>
      </c>
    </row>
    <row r="2662" spans="1:11" ht="22.8" customHeight="1" x14ac:dyDescent="0.3">
      <c r="A2662" s="5" t="s">
        <v>58</v>
      </c>
      <c r="B2662" s="5">
        <v>2023</v>
      </c>
      <c r="C2662" s="5" t="s">
        <v>36</v>
      </c>
      <c r="D2662" s="5" t="s">
        <v>64</v>
      </c>
      <c r="E2662" s="5" t="s">
        <v>66</v>
      </c>
      <c r="F2662" s="5" t="s">
        <v>67</v>
      </c>
      <c r="G2662" s="5" t="s">
        <v>63</v>
      </c>
      <c r="H2662" s="5" t="s">
        <v>65</v>
      </c>
      <c r="I2662" s="5" t="s">
        <v>80</v>
      </c>
      <c r="J2662" s="5">
        <v>833</v>
      </c>
      <c r="K2662" s="5">
        <v>526.24</v>
      </c>
    </row>
    <row r="2663" spans="1:11" ht="22.8" customHeight="1" x14ac:dyDescent="0.3">
      <c r="A2663" s="5" t="s">
        <v>58</v>
      </c>
      <c r="B2663" s="5">
        <v>2023</v>
      </c>
      <c r="C2663" s="5" t="s">
        <v>36</v>
      </c>
      <c r="D2663" s="5" t="s">
        <v>64</v>
      </c>
      <c r="E2663" s="5" t="s">
        <v>66</v>
      </c>
      <c r="F2663" s="5" t="s">
        <v>67</v>
      </c>
      <c r="G2663" s="5" t="s">
        <v>63</v>
      </c>
      <c r="H2663" s="5" t="s">
        <v>65</v>
      </c>
      <c r="I2663" s="5" t="s">
        <v>80</v>
      </c>
      <c r="J2663" s="5">
        <v>243</v>
      </c>
      <c r="K2663" s="5">
        <v>347.49</v>
      </c>
    </row>
    <row r="2664" spans="1:11" ht="22.8" customHeight="1" x14ac:dyDescent="0.3">
      <c r="A2664" s="5" t="s">
        <v>60</v>
      </c>
      <c r="B2664" s="5">
        <v>2023</v>
      </c>
      <c r="C2664" s="5" t="s">
        <v>36</v>
      </c>
      <c r="D2664" s="5" t="s">
        <v>64</v>
      </c>
      <c r="E2664" s="5" t="s">
        <v>66</v>
      </c>
      <c r="F2664" s="5" t="s">
        <v>67</v>
      </c>
      <c r="G2664" s="5" t="s">
        <v>63</v>
      </c>
      <c r="H2664" s="5" t="s">
        <v>65</v>
      </c>
      <c r="I2664" s="5" t="s">
        <v>80</v>
      </c>
      <c r="J2664" s="5">
        <v>271</v>
      </c>
      <c r="K2664" s="5">
        <v>387.53</v>
      </c>
    </row>
    <row r="2665" spans="1:11" ht="22.8" customHeight="1" x14ac:dyDescent="0.3">
      <c r="A2665" s="5" t="s">
        <v>60</v>
      </c>
      <c r="B2665" s="5">
        <v>2023</v>
      </c>
      <c r="C2665" s="5" t="s">
        <v>36</v>
      </c>
      <c r="D2665" s="5" t="s">
        <v>64</v>
      </c>
      <c r="E2665" s="5" t="s">
        <v>66</v>
      </c>
      <c r="F2665" s="5" t="s">
        <v>67</v>
      </c>
      <c r="G2665" s="5" t="s">
        <v>63</v>
      </c>
      <c r="H2665" s="5" t="s">
        <v>65</v>
      </c>
      <c r="I2665" s="5" t="s">
        <v>80</v>
      </c>
      <c r="J2665" s="5">
        <v>247</v>
      </c>
      <c r="K2665" s="5">
        <v>353.21</v>
      </c>
    </row>
    <row r="2666" spans="1:11" ht="22.8" customHeight="1" x14ac:dyDescent="0.3">
      <c r="A2666" s="5" t="s">
        <v>60</v>
      </c>
      <c r="B2666" s="5">
        <v>2023</v>
      </c>
      <c r="C2666" s="5" t="s">
        <v>36</v>
      </c>
      <c r="D2666" s="5" t="s">
        <v>64</v>
      </c>
      <c r="E2666" s="5" t="s">
        <v>66</v>
      </c>
      <c r="F2666" s="5" t="s">
        <v>67</v>
      </c>
      <c r="G2666" s="5" t="s">
        <v>63</v>
      </c>
      <c r="H2666" s="5" t="s">
        <v>65</v>
      </c>
      <c r="I2666" s="5" t="s">
        <v>80</v>
      </c>
      <c r="J2666" s="5">
        <v>245</v>
      </c>
      <c r="K2666" s="5">
        <v>350.35</v>
      </c>
    </row>
    <row r="2667" spans="1:11" ht="22.8" customHeight="1" x14ac:dyDescent="0.3">
      <c r="A2667" s="5" t="s">
        <v>62</v>
      </c>
      <c r="B2667" s="5">
        <v>2023</v>
      </c>
      <c r="C2667" s="5" t="s">
        <v>35</v>
      </c>
      <c r="D2667" s="5" t="s">
        <v>64</v>
      </c>
      <c r="E2667" s="5" t="s">
        <v>66</v>
      </c>
      <c r="F2667" s="5" t="s">
        <v>67</v>
      </c>
      <c r="G2667" s="5" t="s">
        <v>63</v>
      </c>
      <c r="H2667" s="5" t="s">
        <v>65</v>
      </c>
      <c r="I2667" s="5" t="s">
        <v>80</v>
      </c>
      <c r="J2667" s="5">
        <v>278</v>
      </c>
      <c r="K2667" s="5">
        <v>397.53999999999996</v>
      </c>
    </row>
    <row r="2668" spans="1:11" ht="22.8" customHeight="1" x14ac:dyDescent="0.3">
      <c r="A2668" s="5" t="s">
        <v>51</v>
      </c>
      <c r="B2668" s="5">
        <v>2023</v>
      </c>
      <c r="C2668" s="5" t="s">
        <v>35</v>
      </c>
      <c r="D2668" s="5" t="s">
        <v>64</v>
      </c>
      <c r="E2668" s="5" t="s">
        <v>66</v>
      </c>
      <c r="F2668" s="5" t="s">
        <v>67</v>
      </c>
      <c r="G2668" s="5" t="s">
        <v>63</v>
      </c>
      <c r="H2668" s="5" t="s">
        <v>65</v>
      </c>
      <c r="I2668" s="5" t="s">
        <v>80</v>
      </c>
      <c r="J2668" s="5">
        <v>248</v>
      </c>
      <c r="K2668" s="5">
        <v>354.64</v>
      </c>
    </row>
    <row r="2669" spans="1:11" ht="22.8" customHeight="1" x14ac:dyDescent="0.3">
      <c r="A2669" s="5" t="s">
        <v>60</v>
      </c>
      <c r="B2669" s="5">
        <v>2023</v>
      </c>
      <c r="C2669" s="5" t="s">
        <v>35</v>
      </c>
      <c r="D2669" s="5" t="s">
        <v>64</v>
      </c>
      <c r="E2669" s="5" t="s">
        <v>66</v>
      </c>
      <c r="F2669" s="5" t="s">
        <v>67</v>
      </c>
      <c r="G2669" s="5" t="s">
        <v>63</v>
      </c>
      <c r="H2669" s="5" t="s">
        <v>65</v>
      </c>
      <c r="I2669" s="5" t="s">
        <v>80</v>
      </c>
      <c r="J2669" s="5">
        <v>280</v>
      </c>
      <c r="K2669" s="5">
        <v>400.4</v>
      </c>
    </row>
    <row r="2670" spans="1:11" ht="22.8" customHeight="1" x14ac:dyDescent="0.3">
      <c r="A2670" s="5" t="s">
        <v>51</v>
      </c>
      <c r="B2670" s="5">
        <v>2023</v>
      </c>
      <c r="C2670" s="5" t="s">
        <v>35</v>
      </c>
      <c r="D2670" s="5" t="s">
        <v>64</v>
      </c>
      <c r="E2670" s="5" t="s">
        <v>66</v>
      </c>
      <c r="F2670" s="5" t="s">
        <v>67</v>
      </c>
      <c r="G2670" s="5" t="s">
        <v>63</v>
      </c>
      <c r="H2670" s="5" t="s">
        <v>65</v>
      </c>
      <c r="I2670" s="5" t="s">
        <v>80</v>
      </c>
      <c r="J2670" s="5">
        <v>250</v>
      </c>
      <c r="K2670" s="5">
        <v>357.5</v>
      </c>
    </row>
    <row r="2671" spans="1:11" ht="22.8" customHeight="1" x14ac:dyDescent="0.3">
      <c r="A2671" s="5" t="s">
        <v>58</v>
      </c>
      <c r="B2671" s="5">
        <v>2023</v>
      </c>
      <c r="C2671" s="5" t="s">
        <v>35</v>
      </c>
      <c r="D2671" s="5" t="s">
        <v>64</v>
      </c>
      <c r="E2671" s="5" t="s">
        <v>66</v>
      </c>
      <c r="F2671" s="5" t="s">
        <v>67</v>
      </c>
      <c r="G2671" s="5" t="s">
        <v>63</v>
      </c>
      <c r="H2671" s="5" t="s">
        <v>65</v>
      </c>
      <c r="I2671" s="5" t="s">
        <v>80</v>
      </c>
      <c r="J2671" s="5">
        <v>793</v>
      </c>
      <c r="K2671" s="5">
        <v>1133.99</v>
      </c>
    </row>
    <row r="2672" spans="1:11" ht="22.8" customHeight="1" x14ac:dyDescent="0.3">
      <c r="A2672" s="5" t="s">
        <v>51</v>
      </c>
      <c r="B2672" s="5">
        <v>2023</v>
      </c>
      <c r="C2672" s="5" t="s">
        <v>35</v>
      </c>
      <c r="D2672" s="5" t="s">
        <v>64</v>
      </c>
      <c r="E2672" s="5" t="s">
        <v>66</v>
      </c>
      <c r="F2672" s="5" t="s">
        <v>67</v>
      </c>
      <c r="G2672" s="5" t="s">
        <v>63</v>
      </c>
      <c r="H2672" s="5" t="s">
        <v>65</v>
      </c>
      <c r="I2672" s="5" t="s">
        <v>80</v>
      </c>
      <c r="J2672" s="5">
        <v>879</v>
      </c>
      <c r="K2672" s="5">
        <v>1256.97</v>
      </c>
    </row>
    <row r="2673" spans="1:11" ht="22.8" customHeight="1" x14ac:dyDescent="0.3">
      <c r="A2673" s="5" t="s">
        <v>51</v>
      </c>
      <c r="B2673" s="5">
        <v>2023</v>
      </c>
      <c r="C2673" s="5" t="s">
        <v>35</v>
      </c>
      <c r="D2673" s="5" t="s">
        <v>64</v>
      </c>
      <c r="E2673" s="5" t="s">
        <v>66</v>
      </c>
      <c r="F2673" s="5" t="s">
        <v>67</v>
      </c>
      <c r="G2673" s="5" t="s">
        <v>63</v>
      </c>
      <c r="H2673" s="5" t="s">
        <v>65</v>
      </c>
      <c r="I2673" s="5" t="s">
        <v>80</v>
      </c>
      <c r="J2673" s="5">
        <v>832</v>
      </c>
      <c r="K2673" s="5">
        <v>526.24</v>
      </c>
    </row>
    <row r="2674" spans="1:11" ht="22.8" customHeight="1" x14ac:dyDescent="0.3">
      <c r="A2674" s="5" t="s">
        <v>58</v>
      </c>
      <c r="B2674" s="5">
        <v>2023</v>
      </c>
      <c r="C2674" s="5" t="s">
        <v>35</v>
      </c>
      <c r="D2674" s="5" t="s">
        <v>64</v>
      </c>
      <c r="E2674" s="5" t="s">
        <v>66</v>
      </c>
      <c r="F2674" s="5" t="s">
        <v>67</v>
      </c>
      <c r="G2674" s="5" t="s">
        <v>63</v>
      </c>
      <c r="H2674" s="5" t="s">
        <v>65</v>
      </c>
      <c r="I2674" s="5" t="s">
        <v>80</v>
      </c>
      <c r="J2674" s="5">
        <v>249</v>
      </c>
      <c r="K2674" s="5">
        <v>356.07</v>
      </c>
    </row>
    <row r="2675" spans="1:11" ht="22.8" customHeight="1" x14ac:dyDescent="0.3">
      <c r="A2675" s="5" t="s">
        <v>51</v>
      </c>
      <c r="B2675" s="5">
        <v>2023</v>
      </c>
      <c r="C2675" s="5" t="s">
        <v>35</v>
      </c>
      <c r="D2675" s="5" t="s">
        <v>64</v>
      </c>
      <c r="E2675" s="5" t="s">
        <v>66</v>
      </c>
      <c r="F2675" s="5" t="s">
        <v>67</v>
      </c>
      <c r="G2675" s="5" t="s">
        <v>63</v>
      </c>
      <c r="H2675" s="5" t="s">
        <v>65</v>
      </c>
      <c r="I2675" s="5" t="s">
        <v>80</v>
      </c>
      <c r="J2675" s="5">
        <v>277</v>
      </c>
      <c r="K2675" s="5">
        <v>396.11</v>
      </c>
    </row>
    <row r="2676" spans="1:11" ht="22.8" customHeight="1" x14ac:dyDescent="0.3">
      <c r="A2676" s="5" t="s">
        <v>60</v>
      </c>
      <c r="B2676" s="5">
        <v>2023</v>
      </c>
      <c r="C2676" s="5" t="s">
        <v>35</v>
      </c>
      <c r="D2676" s="5" t="s">
        <v>64</v>
      </c>
      <c r="E2676" s="5" t="s">
        <v>66</v>
      </c>
      <c r="F2676" s="5" t="s">
        <v>67</v>
      </c>
      <c r="G2676" s="5" t="s">
        <v>63</v>
      </c>
      <c r="H2676" s="5" t="s">
        <v>65</v>
      </c>
      <c r="I2676" s="5" t="s">
        <v>80</v>
      </c>
      <c r="J2676" s="5">
        <v>253</v>
      </c>
      <c r="K2676" s="5">
        <v>361.78999999999996</v>
      </c>
    </row>
    <row r="2677" spans="1:11" ht="22.8" customHeight="1" x14ac:dyDescent="0.3">
      <c r="A2677" s="5" t="s">
        <v>51</v>
      </c>
      <c r="B2677" s="5">
        <v>2023</v>
      </c>
      <c r="C2677" s="5" t="s">
        <v>35</v>
      </c>
      <c r="D2677" s="5" t="s">
        <v>64</v>
      </c>
      <c r="E2677" s="5" t="s">
        <v>66</v>
      </c>
      <c r="F2677" s="5" t="s">
        <v>67</v>
      </c>
      <c r="G2677" s="5" t="s">
        <v>63</v>
      </c>
      <c r="H2677" s="5" t="s">
        <v>65</v>
      </c>
      <c r="I2677" s="5" t="s">
        <v>80</v>
      </c>
      <c r="J2677" s="5">
        <v>802</v>
      </c>
      <c r="K2677" s="5">
        <v>1146.8600000000001</v>
      </c>
    </row>
    <row r="2678" spans="1:11" ht="22.8" customHeight="1" x14ac:dyDescent="0.3">
      <c r="A2678" s="5" t="s">
        <v>62</v>
      </c>
      <c r="B2678" s="5">
        <v>2023</v>
      </c>
      <c r="C2678" s="5" t="s">
        <v>35</v>
      </c>
      <c r="D2678" s="5" t="s">
        <v>64</v>
      </c>
      <c r="E2678" s="5" t="s">
        <v>66</v>
      </c>
      <c r="F2678" s="5" t="s">
        <v>67</v>
      </c>
      <c r="G2678" s="5" t="s">
        <v>63</v>
      </c>
      <c r="H2678" s="5" t="s">
        <v>65</v>
      </c>
      <c r="I2678" s="5" t="s">
        <v>80</v>
      </c>
      <c r="J2678" s="5">
        <v>251</v>
      </c>
      <c r="K2678" s="5">
        <v>358.93</v>
      </c>
    </row>
    <row r="2679" spans="1:11" ht="22.8" customHeight="1" x14ac:dyDescent="0.3">
      <c r="A2679" s="5" t="s">
        <v>60</v>
      </c>
      <c r="B2679" s="5">
        <v>2023</v>
      </c>
      <c r="C2679" s="5" t="s">
        <v>31</v>
      </c>
      <c r="D2679" s="5" t="s">
        <v>64</v>
      </c>
      <c r="E2679" s="5" t="s">
        <v>66</v>
      </c>
      <c r="F2679" s="5" t="s">
        <v>67</v>
      </c>
      <c r="G2679" s="5" t="s">
        <v>63</v>
      </c>
      <c r="H2679" s="5" t="s">
        <v>65</v>
      </c>
      <c r="I2679" s="5" t="s">
        <v>80</v>
      </c>
      <c r="J2679" s="5">
        <v>296</v>
      </c>
      <c r="K2679" s="5">
        <v>423.28</v>
      </c>
    </row>
    <row r="2680" spans="1:11" ht="22.8" customHeight="1" x14ac:dyDescent="0.3">
      <c r="A2680" s="5" t="s">
        <v>60</v>
      </c>
      <c r="B2680" s="5">
        <v>2023</v>
      </c>
      <c r="C2680" s="5" t="s">
        <v>31</v>
      </c>
      <c r="D2680" s="5" t="s">
        <v>64</v>
      </c>
      <c r="E2680" s="5" t="s">
        <v>66</v>
      </c>
      <c r="F2680" s="5" t="s">
        <v>67</v>
      </c>
      <c r="G2680" s="5" t="s">
        <v>63</v>
      </c>
      <c r="H2680" s="5" t="s">
        <v>65</v>
      </c>
      <c r="I2680" s="5" t="s">
        <v>80</v>
      </c>
      <c r="J2680" s="5">
        <v>266</v>
      </c>
      <c r="K2680" s="5">
        <v>380.38</v>
      </c>
    </row>
    <row r="2681" spans="1:11" ht="22.8" customHeight="1" x14ac:dyDescent="0.3">
      <c r="A2681" s="5" t="s">
        <v>58</v>
      </c>
      <c r="B2681" s="5">
        <v>2023</v>
      </c>
      <c r="C2681" s="5" t="s">
        <v>31</v>
      </c>
      <c r="D2681" s="5" t="s">
        <v>64</v>
      </c>
      <c r="E2681" s="5" t="s">
        <v>66</v>
      </c>
      <c r="F2681" s="5" t="s">
        <v>67</v>
      </c>
      <c r="G2681" s="5" t="s">
        <v>63</v>
      </c>
      <c r="H2681" s="5" t="s">
        <v>65</v>
      </c>
      <c r="I2681" s="5" t="s">
        <v>80</v>
      </c>
      <c r="J2681" s="5">
        <v>292</v>
      </c>
      <c r="K2681" s="5">
        <v>417.56</v>
      </c>
    </row>
    <row r="2682" spans="1:11" ht="22.8" customHeight="1" x14ac:dyDescent="0.3">
      <c r="A2682" s="5" t="s">
        <v>60</v>
      </c>
      <c r="B2682" s="5">
        <v>2023</v>
      </c>
      <c r="C2682" s="5" t="s">
        <v>31</v>
      </c>
      <c r="D2682" s="5" t="s">
        <v>64</v>
      </c>
      <c r="E2682" s="5" t="s">
        <v>66</v>
      </c>
      <c r="F2682" s="5" t="s">
        <v>67</v>
      </c>
      <c r="G2682" s="5" t="s">
        <v>63</v>
      </c>
      <c r="H2682" s="5" t="s">
        <v>65</v>
      </c>
      <c r="I2682" s="5" t="s">
        <v>80</v>
      </c>
      <c r="J2682" s="5">
        <v>268</v>
      </c>
      <c r="K2682" s="5">
        <v>383.24</v>
      </c>
    </row>
    <row r="2683" spans="1:11" ht="22.8" customHeight="1" x14ac:dyDescent="0.3">
      <c r="A2683" s="5" t="s">
        <v>60</v>
      </c>
      <c r="B2683" s="5">
        <v>2023</v>
      </c>
      <c r="C2683" s="5" t="s">
        <v>31</v>
      </c>
      <c r="D2683" s="5" t="s">
        <v>64</v>
      </c>
      <c r="E2683" s="5" t="s">
        <v>66</v>
      </c>
      <c r="F2683" s="5" t="s">
        <v>67</v>
      </c>
      <c r="G2683" s="5" t="s">
        <v>63</v>
      </c>
      <c r="H2683" s="5" t="s">
        <v>65</v>
      </c>
      <c r="I2683" s="5" t="s">
        <v>80</v>
      </c>
      <c r="J2683" s="5">
        <v>790</v>
      </c>
      <c r="K2683" s="5">
        <v>1129.7</v>
      </c>
    </row>
    <row r="2684" spans="1:11" ht="22.8" customHeight="1" x14ac:dyDescent="0.3">
      <c r="A2684" s="5" t="s">
        <v>58</v>
      </c>
      <c r="B2684" s="5">
        <v>2023</v>
      </c>
      <c r="C2684" s="5" t="s">
        <v>31</v>
      </c>
      <c r="D2684" s="5" t="s">
        <v>64</v>
      </c>
      <c r="E2684" s="5" t="s">
        <v>66</v>
      </c>
      <c r="F2684" s="5" t="s">
        <v>67</v>
      </c>
      <c r="G2684" s="5" t="s">
        <v>63</v>
      </c>
      <c r="H2684" s="5" t="s">
        <v>65</v>
      </c>
      <c r="I2684" s="5" t="s">
        <v>80</v>
      </c>
      <c r="J2684" s="5">
        <v>877</v>
      </c>
      <c r="K2684" s="5">
        <v>1254.1100000000001</v>
      </c>
    </row>
    <row r="2685" spans="1:11" ht="22.8" customHeight="1" x14ac:dyDescent="0.3">
      <c r="A2685" s="5" t="s">
        <v>58</v>
      </c>
      <c r="B2685" s="5">
        <v>2023</v>
      </c>
      <c r="C2685" s="5" t="s">
        <v>31</v>
      </c>
      <c r="D2685" s="5" t="s">
        <v>64</v>
      </c>
      <c r="E2685" s="5" t="s">
        <v>66</v>
      </c>
      <c r="F2685" s="5" t="s">
        <v>67</v>
      </c>
      <c r="G2685" s="5" t="s">
        <v>63</v>
      </c>
      <c r="H2685" s="5" t="s">
        <v>65</v>
      </c>
      <c r="I2685" s="5" t="s">
        <v>80</v>
      </c>
      <c r="J2685" s="5">
        <v>830</v>
      </c>
      <c r="K2685" s="5">
        <v>526.24</v>
      </c>
    </row>
    <row r="2686" spans="1:11" ht="22.8" customHeight="1" x14ac:dyDescent="0.3">
      <c r="A2686" s="5" t="s">
        <v>60</v>
      </c>
      <c r="B2686" s="5">
        <v>2023</v>
      </c>
      <c r="C2686" s="5" t="s">
        <v>31</v>
      </c>
      <c r="D2686" s="5" t="s">
        <v>64</v>
      </c>
      <c r="E2686" s="5" t="s">
        <v>66</v>
      </c>
      <c r="F2686" s="5" t="s">
        <v>67</v>
      </c>
      <c r="G2686" s="5" t="s">
        <v>63</v>
      </c>
      <c r="H2686" s="5" t="s">
        <v>65</v>
      </c>
      <c r="I2686" s="5" t="s">
        <v>80</v>
      </c>
      <c r="J2686" s="5">
        <v>267</v>
      </c>
      <c r="K2686" s="5">
        <v>381.81</v>
      </c>
    </row>
    <row r="2687" spans="1:11" ht="22.8" customHeight="1" x14ac:dyDescent="0.3">
      <c r="A2687" s="5" t="s">
        <v>60</v>
      </c>
      <c r="B2687" s="5">
        <v>2023</v>
      </c>
      <c r="C2687" s="5" t="s">
        <v>31</v>
      </c>
      <c r="D2687" s="5" t="s">
        <v>64</v>
      </c>
      <c r="E2687" s="5" t="s">
        <v>66</v>
      </c>
      <c r="F2687" s="5" t="s">
        <v>67</v>
      </c>
      <c r="G2687" s="5" t="s">
        <v>63</v>
      </c>
      <c r="H2687" s="5" t="s">
        <v>65</v>
      </c>
      <c r="I2687" s="5" t="s">
        <v>80</v>
      </c>
      <c r="J2687" s="5">
        <v>295</v>
      </c>
      <c r="K2687" s="5">
        <v>421.85</v>
      </c>
    </row>
    <row r="2688" spans="1:11" ht="22.8" customHeight="1" x14ac:dyDescent="0.3">
      <c r="A2688" s="5" t="s">
        <v>58</v>
      </c>
      <c r="B2688" s="5">
        <v>2023</v>
      </c>
      <c r="C2688" s="5" t="s">
        <v>31</v>
      </c>
      <c r="D2688" s="5" t="s">
        <v>64</v>
      </c>
      <c r="E2688" s="5" t="s">
        <v>66</v>
      </c>
      <c r="F2688" s="5" t="s">
        <v>67</v>
      </c>
      <c r="G2688" s="5" t="s">
        <v>63</v>
      </c>
      <c r="H2688" s="5" t="s">
        <v>65</v>
      </c>
      <c r="I2688" s="5" t="s">
        <v>80</v>
      </c>
      <c r="J2688" s="5">
        <v>265</v>
      </c>
      <c r="K2688" s="5">
        <v>378.95</v>
      </c>
    </row>
    <row r="2689" spans="1:11" ht="22.8" customHeight="1" x14ac:dyDescent="0.3">
      <c r="A2689" s="5" t="s">
        <v>60</v>
      </c>
      <c r="B2689" s="5">
        <v>2023</v>
      </c>
      <c r="C2689" s="5" t="s">
        <v>31</v>
      </c>
      <c r="D2689" s="5" t="s">
        <v>64</v>
      </c>
      <c r="E2689" s="5" t="s">
        <v>66</v>
      </c>
      <c r="F2689" s="5" t="s">
        <v>67</v>
      </c>
      <c r="G2689" s="5" t="s">
        <v>63</v>
      </c>
      <c r="H2689" s="5" t="s">
        <v>65</v>
      </c>
      <c r="I2689" s="5" t="s">
        <v>80</v>
      </c>
      <c r="J2689" s="5">
        <v>799</v>
      </c>
      <c r="K2689" s="5">
        <v>1142.57</v>
      </c>
    </row>
    <row r="2690" spans="1:11" ht="22.8" customHeight="1" x14ac:dyDescent="0.3">
      <c r="A2690" s="5" t="s">
        <v>60</v>
      </c>
      <c r="B2690" s="5">
        <v>2023</v>
      </c>
      <c r="C2690" s="5" t="s">
        <v>31</v>
      </c>
      <c r="D2690" s="5" t="s">
        <v>64</v>
      </c>
      <c r="E2690" s="5" t="s">
        <v>66</v>
      </c>
      <c r="F2690" s="5" t="s">
        <v>67</v>
      </c>
      <c r="G2690" s="5" t="s">
        <v>63</v>
      </c>
      <c r="H2690" s="5" t="s">
        <v>65</v>
      </c>
      <c r="I2690" s="5" t="s">
        <v>80</v>
      </c>
      <c r="J2690" s="5">
        <v>885</v>
      </c>
      <c r="K2690" s="5">
        <v>1265.55</v>
      </c>
    </row>
    <row r="2691" spans="1:11" ht="22.8" customHeight="1" x14ac:dyDescent="0.3">
      <c r="A2691" s="5" t="s">
        <v>58</v>
      </c>
      <c r="B2691" s="5">
        <v>2023</v>
      </c>
      <c r="C2691" s="5" t="s">
        <v>34</v>
      </c>
      <c r="D2691" s="5" t="s">
        <v>64</v>
      </c>
      <c r="E2691" s="5" t="s">
        <v>66</v>
      </c>
      <c r="F2691" s="5" t="s">
        <v>67</v>
      </c>
      <c r="G2691" s="5" t="s">
        <v>63</v>
      </c>
      <c r="H2691" s="5" t="s">
        <v>65</v>
      </c>
      <c r="I2691" s="5" t="s">
        <v>80</v>
      </c>
      <c r="J2691" s="5">
        <v>284</v>
      </c>
      <c r="K2691" s="5">
        <v>406.12</v>
      </c>
    </row>
    <row r="2692" spans="1:11" ht="22.8" customHeight="1" x14ac:dyDescent="0.3">
      <c r="A2692" s="5" t="s">
        <v>60</v>
      </c>
      <c r="B2692" s="5">
        <v>2023</v>
      </c>
      <c r="C2692" s="5" t="s">
        <v>34</v>
      </c>
      <c r="D2692" s="5" t="s">
        <v>64</v>
      </c>
      <c r="E2692" s="5" t="s">
        <v>66</v>
      </c>
      <c r="F2692" s="5" t="s">
        <v>67</v>
      </c>
      <c r="G2692" s="5" t="s">
        <v>63</v>
      </c>
      <c r="H2692" s="5" t="s">
        <v>65</v>
      </c>
      <c r="I2692" s="5" t="s">
        <v>80</v>
      </c>
      <c r="J2692" s="5">
        <v>254</v>
      </c>
      <c r="K2692" s="5">
        <v>363.22</v>
      </c>
    </row>
    <row r="2693" spans="1:11" ht="22.8" customHeight="1" x14ac:dyDescent="0.3">
      <c r="A2693" s="5" t="s">
        <v>58</v>
      </c>
      <c r="B2693" s="5">
        <v>2023</v>
      </c>
      <c r="C2693" s="5" t="s">
        <v>34</v>
      </c>
      <c r="D2693" s="5" t="s">
        <v>64</v>
      </c>
      <c r="E2693" s="5" t="s">
        <v>66</v>
      </c>
      <c r="F2693" s="5" t="s">
        <v>67</v>
      </c>
      <c r="G2693" s="5" t="s">
        <v>63</v>
      </c>
      <c r="H2693" s="5" t="s">
        <v>65</v>
      </c>
      <c r="I2693" s="5" t="s">
        <v>80</v>
      </c>
      <c r="J2693" s="5">
        <v>256</v>
      </c>
      <c r="K2693" s="5">
        <v>366.08</v>
      </c>
    </row>
    <row r="2694" spans="1:11" ht="22.8" customHeight="1" x14ac:dyDescent="0.3">
      <c r="A2694" s="5" t="s">
        <v>58</v>
      </c>
      <c r="B2694" s="5">
        <v>2023</v>
      </c>
      <c r="C2694" s="5" t="s">
        <v>34</v>
      </c>
      <c r="D2694" s="5" t="s">
        <v>64</v>
      </c>
      <c r="E2694" s="5" t="s">
        <v>66</v>
      </c>
      <c r="F2694" s="5" t="s">
        <v>67</v>
      </c>
      <c r="G2694" s="5" t="s">
        <v>63</v>
      </c>
      <c r="H2694" s="5" t="s">
        <v>65</v>
      </c>
      <c r="I2694" s="5" t="s">
        <v>80</v>
      </c>
      <c r="J2694" s="5">
        <v>792</v>
      </c>
      <c r="K2694" s="5">
        <v>1132.56</v>
      </c>
    </row>
    <row r="2695" spans="1:11" ht="22.8" customHeight="1" x14ac:dyDescent="0.3">
      <c r="A2695" s="5" t="s">
        <v>58</v>
      </c>
      <c r="B2695" s="5">
        <v>2023</v>
      </c>
      <c r="C2695" s="5" t="s">
        <v>34</v>
      </c>
      <c r="D2695" s="5" t="s">
        <v>64</v>
      </c>
      <c r="E2695" s="5" t="s">
        <v>66</v>
      </c>
      <c r="F2695" s="5" t="s">
        <v>67</v>
      </c>
      <c r="G2695" s="5" t="s">
        <v>63</v>
      </c>
      <c r="H2695" s="5" t="s">
        <v>65</v>
      </c>
      <c r="I2695" s="5" t="s">
        <v>80</v>
      </c>
      <c r="J2695" s="5">
        <v>878</v>
      </c>
      <c r="K2695" s="5">
        <v>1255.54</v>
      </c>
    </row>
    <row r="2696" spans="1:11" ht="22.8" customHeight="1" x14ac:dyDescent="0.3">
      <c r="A2696" s="5" t="s">
        <v>58</v>
      </c>
      <c r="B2696" s="5">
        <v>2023</v>
      </c>
      <c r="C2696" s="5" t="s">
        <v>34</v>
      </c>
      <c r="D2696" s="5" t="s">
        <v>64</v>
      </c>
      <c r="E2696" s="5" t="s">
        <v>66</v>
      </c>
      <c r="F2696" s="5" t="s">
        <v>67</v>
      </c>
      <c r="G2696" s="5" t="s">
        <v>63</v>
      </c>
      <c r="H2696" s="5" t="s">
        <v>65</v>
      </c>
      <c r="I2696" s="5" t="s">
        <v>80</v>
      </c>
      <c r="J2696" s="5">
        <v>831</v>
      </c>
      <c r="K2696" s="5">
        <v>526.24</v>
      </c>
    </row>
    <row r="2697" spans="1:11" ht="22.8" customHeight="1" x14ac:dyDescent="0.3">
      <c r="A2697" s="5" t="s">
        <v>58</v>
      </c>
      <c r="B2697" s="5">
        <v>2023</v>
      </c>
      <c r="C2697" s="5" t="s">
        <v>34</v>
      </c>
      <c r="D2697" s="5" t="s">
        <v>64</v>
      </c>
      <c r="E2697" s="5" t="s">
        <v>66</v>
      </c>
      <c r="F2697" s="5" t="s">
        <v>67</v>
      </c>
      <c r="G2697" s="5" t="s">
        <v>63</v>
      </c>
      <c r="H2697" s="5" t="s">
        <v>65</v>
      </c>
      <c r="I2697" s="5" t="s">
        <v>80</v>
      </c>
      <c r="J2697" s="5">
        <v>255</v>
      </c>
      <c r="K2697" s="5">
        <v>364.65</v>
      </c>
    </row>
    <row r="2698" spans="1:11" ht="22.8" customHeight="1" x14ac:dyDescent="0.3">
      <c r="A2698" s="5" t="s">
        <v>58</v>
      </c>
      <c r="B2698" s="5">
        <v>2023</v>
      </c>
      <c r="C2698" s="5" t="s">
        <v>34</v>
      </c>
      <c r="D2698" s="5" t="s">
        <v>64</v>
      </c>
      <c r="E2698" s="5" t="s">
        <v>66</v>
      </c>
      <c r="F2698" s="5" t="s">
        <v>67</v>
      </c>
      <c r="G2698" s="5" t="s">
        <v>63</v>
      </c>
      <c r="H2698" s="5" t="s">
        <v>65</v>
      </c>
      <c r="I2698" s="5" t="s">
        <v>80</v>
      </c>
      <c r="J2698" s="5">
        <v>283</v>
      </c>
      <c r="K2698" s="5">
        <v>404.69</v>
      </c>
    </row>
    <row r="2699" spans="1:11" ht="22.8" customHeight="1" x14ac:dyDescent="0.3">
      <c r="A2699" s="5" t="s">
        <v>60</v>
      </c>
      <c r="B2699" s="5">
        <v>2023</v>
      </c>
      <c r="C2699" s="5" t="s">
        <v>34</v>
      </c>
      <c r="D2699" s="5" t="s">
        <v>64</v>
      </c>
      <c r="E2699" s="5" t="s">
        <v>66</v>
      </c>
      <c r="F2699" s="5" t="s">
        <v>67</v>
      </c>
      <c r="G2699" s="5" t="s">
        <v>63</v>
      </c>
      <c r="H2699" s="5" t="s">
        <v>65</v>
      </c>
      <c r="I2699" s="5" t="s">
        <v>80</v>
      </c>
      <c r="J2699" s="5">
        <v>801</v>
      </c>
      <c r="K2699" s="5">
        <v>1145.43</v>
      </c>
    </row>
    <row r="2700" spans="1:11" ht="22.8" customHeight="1" x14ac:dyDescent="0.3">
      <c r="A2700" s="5" t="s">
        <v>58</v>
      </c>
      <c r="B2700" s="5">
        <v>2023</v>
      </c>
      <c r="C2700" s="5" t="s">
        <v>34</v>
      </c>
      <c r="D2700" s="5" t="s">
        <v>64</v>
      </c>
      <c r="E2700" s="5" t="s">
        <v>66</v>
      </c>
      <c r="F2700" s="5" t="s">
        <v>67</v>
      </c>
      <c r="G2700" s="5" t="s">
        <v>63</v>
      </c>
      <c r="H2700" s="5" t="s">
        <v>65</v>
      </c>
      <c r="I2700" s="5" t="s">
        <v>80</v>
      </c>
      <c r="J2700" s="5">
        <v>257</v>
      </c>
      <c r="K2700" s="5">
        <v>367.51</v>
      </c>
    </row>
    <row r="2701" spans="1:11" ht="22.8" customHeight="1" x14ac:dyDescent="0.3">
      <c r="A2701" s="5" t="s">
        <v>51</v>
      </c>
      <c r="B2701" s="5">
        <v>2023</v>
      </c>
      <c r="C2701" s="5" t="s">
        <v>40</v>
      </c>
      <c r="D2701" s="5" t="s">
        <v>64</v>
      </c>
      <c r="E2701" s="5" t="s">
        <v>66</v>
      </c>
      <c r="F2701" s="5" t="s">
        <v>67</v>
      </c>
      <c r="G2701" s="5" t="s">
        <v>63</v>
      </c>
      <c r="H2701" s="5" t="s">
        <v>65</v>
      </c>
      <c r="I2701" s="5" t="s">
        <v>80</v>
      </c>
      <c r="J2701" s="5">
        <v>224</v>
      </c>
      <c r="K2701" s="5">
        <v>320.32</v>
      </c>
    </row>
    <row r="2702" spans="1:11" ht="22.8" customHeight="1" x14ac:dyDescent="0.3">
      <c r="A2702" s="5" t="s">
        <v>51</v>
      </c>
      <c r="B2702" s="5">
        <v>2023</v>
      </c>
      <c r="C2702" s="5" t="s">
        <v>40</v>
      </c>
      <c r="D2702" s="5" t="s">
        <v>64</v>
      </c>
      <c r="E2702" s="5" t="s">
        <v>66</v>
      </c>
      <c r="F2702" s="5" t="s">
        <v>67</v>
      </c>
      <c r="G2702" s="5" t="s">
        <v>63</v>
      </c>
      <c r="H2702" s="5" t="s">
        <v>65</v>
      </c>
      <c r="I2702" s="5" t="s">
        <v>80</v>
      </c>
      <c r="J2702" s="5">
        <v>250</v>
      </c>
      <c r="K2702" s="5">
        <v>357.5</v>
      </c>
    </row>
    <row r="2703" spans="1:11" ht="22.8" customHeight="1" x14ac:dyDescent="0.3">
      <c r="A2703" s="5" t="s">
        <v>51</v>
      </c>
      <c r="B2703" s="5">
        <v>2023</v>
      </c>
      <c r="C2703" s="5" t="s">
        <v>40</v>
      </c>
      <c r="D2703" s="5" t="s">
        <v>64</v>
      </c>
      <c r="E2703" s="5" t="s">
        <v>66</v>
      </c>
      <c r="F2703" s="5" t="s">
        <v>67</v>
      </c>
      <c r="G2703" s="5" t="s">
        <v>63</v>
      </c>
      <c r="H2703" s="5" t="s">
        <v>65</v>
      </c>
      <c r="I2703" s="5" t="s">
        <v>80</v>
      </c>
      <c r="J2703" s="5">
        <v>226</v>
      </c>
      <c r="K2703" s="5">
        <v>323.18</v>
      </c>
    </row>
    <row r="2704" spans="1:11" ht="22.8" customHeight="1" x14ac:dyDescent="0.3">
      <c r="A2704" s="5" t="s">
        <v>51</v>
      </c>
      <c r="B2704" s="5">
        <v>2023</v>
      </c>
      <c r="C2704" s="5" t="s">
        <v>40</v>
      </c>
      <c r="D2704" s="5" t="s">
        <v>64</v>
      </c>
      <c r="E2704" s="5" t="s">
        <v>66</v>
      </c>
      <c r="F2704" s="5" t="s">
        <v>67</v>
      </c>
      <c r="G2704" s="5" t="s">
        <v>63</v>
      </c>
      <c r="H2704" s="5" t="s">
        <v>65</v>
      </c>
      <c r="I2704" s="5" t="s">
        <v>80</v>
      </c>
      <c r="J2704" s="5">
        <v>797</v>
      </c>
      <c r="K2704" s="5">
        <v>1139.71</v>
      </c>
    </row>
    <row r="2705" spans="1:11" ht="22.8" customHeight="1" x14ac:dyDescent="0.3">
      <c r="A2705" s="5" t="s">
        <v>51</v>
      </c>
      <c r="B2705" s="5">
        <v>2023</v>
      </c>
      <c r="C2705" s="5" t="s">
        <v>40</v>
      </c>
      <c r="D2705" s="5" t="s">
        <v>64</v>
      </c>
      <c r="E2705" s="5" t="s">
        <v>66</v>
      </c>
      <c r="F2705" s="5" t="s">
        <v>67</v>
      </c>
      <c r="G2705" s="5" t="s">
        <v>63</v>
      </c>
      <c r="H2705" s="5" t="s">
        <v>65</v>
      </c>
      <c r="I2705" s="5" t="s">
        <v>80</v>
      </c>
      <c r="J2705" s="5">
        <v>884</v>
      </c>
      <c r="K2705" s="5">
        <v>1264.1199999999999</v>
      </c>
    </row>
    <row r="2706" spans="1:11" ht="22.8" customHeight="1" x14ac:dyDescent="0.3">
      <c r="A2706" s="5" t="s">
        <v>51</v>
      </c>
      <c r="B2706" s="5">
        <v>2023</v>
      </c>
      <c r="C2706" s="5" t="s">
        <v>40</v>
      </c>
      <c r="D2706" s="5" t="s">
        <v>64</v>
      </c>
      <c r="E2706" s="5" t="s">
        <v>66</v>
      </c>
      <c r="F2706" s="5" t="s">
        <v>67</v>
      </c>
      <c r="G2706" s="5" t="s">
        <v>63</v>
      </c>
      <c r="H2706" s="5" t="s">
        <v>65</v>
      </c>
      <c r="I2706" s="5" t="s">
        <v>80</v>
      </c>
      <c r="J2706" s="5">
        <v>837</v>
      </c>
      <c r="K2706" s="5">
        <v>526.24</v>
      </c>
    </row>
    <row r="2707" spans="1:11" ht="22.8" customHeight="1" x14ac:dyDescent="0.3">
      <c r="A2707" s="5" t="s">
        <v>51</v>
      </c>
      <c r="B2707" s="5">
        <v>2023</v>
      </c>
      <c r="C2707" s="5" t="s">
        <v>40</v>
      </c>
      <c r="D2707" s="5" t="s">
        <v>64</v>
      </c>
      <c r="E2707" s="5" t="s">
        <v>66</v>
      </c>
      <c r="F2707" s="5" t="s">
        <v>67</v>
      </c>
      <c r="G2707" s="5" t="s">
        <v>63</v>
      </c>
      <c r="H2707" s="5" t="s">
        <v>65</v>
      </c>
      <c r="I2707" s="5" t="s">
        <v>80</v>
      </c>
      <c r="J2707" s="5">
        <v>225</v>
      </c>
      <c r="K2707" s="5">
        <v>321.75</v>
      </c>
    </row>
    <row r="2708" spans="1:11" ht="22.8" customHeight="1" x14ac:dyDescent="0.3">
      <c r="A2708" s="5" t="s">
        <v>51</v>
      </c>
      <c r="B2708" s="5">
        <v>2023</v>
      </c>
      <c r="C2708" s="5" t="s">
        <v>40</v>
      </c>
      <c r="D2708" s="5" t="s">
        <v>64</v>
      </c>
      <c r="E2708" s="5" t="s">
        <v>66</v>
      </c>
      <c r="F2708" s="5" t="s">
        <v>67</v>
      </c>
      <c r="G2708" s="5" t="s">
        <v>63</v>
      </c>
      <c r="H2708" s="5" t="s">
        <v>65</v>
      </c>
      <c r="I2708" s="5" t="s">
        <v>80</v>
      </c>
      <c r="J2708" s="5">
        <v>253</v>
      </c>
      <c r="K2708" s="5">
        <v>361.78999999999996</v>
      </c>
    </row>
    <row r="2709" spans="1:11" ht="22.8" customHeight="1" x14ac:dyDescent="0.3">
      <c r="A2709" s="5" t="s">
        <v>51</v>
      </c>
      <c r="B2709" s="5">
        <v>2023</v>
      </c>
      <c r="C2709" s="5" t="s">
        <v>40</v>
      </c>
      <c r="D2709" s="5" t="s">
        <v>64</v>
      </c>
      <c r="E2709" s="5" t="s">
        <v>66</v>
      </c>
      <c r="F2709" s="5" t="s">
        <v>67</v>
      </c>
      <c r="G2709" s="5" t="s">
        <v>63</v>
      </c>
      <c r="H2709" s="5" t="s">
        <v>65</v>
      </c>
      <c r="I2709" s="5" t="s">
        <v>80</v>
      </c>
      <c r="J2709" s="5">
        <v>223</v>
      </c>
      <c r="K2709" s="5">
        <v>318.89</v>
      </c>
    </row>
    <row r="2710" spans="1:11" ht="22.8" customHeight="1" x14ac:dyDescent="0.3">
      <c r="A2710" s="5" t="s">
        <v>51</v>
      </c>
      <c r="B2710" s="5">
        <v>2023</v>
      </c>
      <c r="C2710" s="5" t="s">
        <v>40</v>
      </c>
      <c r="D2710" s="5" t="s">
        <v>64</v>
      </c>
      <c r="E2710" s="5" t="s">
        <v>66</v>
      </c>
      <c r="F2710" s="5" t="s">
        <v>67</v>
      </c>
      <c r="G2710" s="5" t="s">
        <v>63</v>
      </c>
      <c r="H2710" s="5" t="s">
        <v>65</v>
      </c>
      <c r="I2710" s="5" t="s">
        <v>80</v>
      </c>
      <c r="J2710" s="5">
        <v>806</v>
      </c>
      <c r="K2710" s="5">
        <v>1152.58</v>
      </c>
    </row>
    <row r="2711" spans="1:11" ht="22.8" customHeight="1" x14ac:dyDescent="0.3">
      <c r="A2711" s="5" t="s">
        <v>58</v>
      </c>
      <c r="B2711" s="5">
        <v>2023</v>
      </c>
      <c r="C2711" s="5" t="s">
        <v>39</v>
      </c>
      <c r="D2711" s="5" t="s">
        <v>64</v>
      </c>
      <c r="E2711" s="5" t="s">
        <v>66</v>
      </c>
      <c r="F2711" s="5" t="s">
        <v>67</v>
      </c>
      <c r="G2711" s="5" t="s">
        <v>63</v>
      </c>
      <c r="H2711" s="5" t="s">
        <v>65</v>
      </c>
      <c r="I2711" s="5" t="s">
        <v>80</v>
      </c>
      <c r="J2711" s="5">
        <v>254</v>
      </c>
      <c r="K2711" s="5">
        <v>363.22</v>
      </c>
    </row>
    <row r="2712" spans="1:11" ht="22.8" customHeight="1" x14ac:dyDescent="0.3">
      <c r="A2712" s="5" t="s">
        <v>58</v>
      </c>
      <c r="B2712" s="5">
        <v>2023</v>
      </c>
      <c r="C2712" s="5" t="s">
        <v>39</v>
      </c>
      <c r="D2712" s="5" t="s">
        <v>64</v>
      </c>
      <c r="E2712" s="5" t="s">
        <v>66</v>
      </c>
      <c r="F2712" s="5" t="s">
        <v>67</v>
      </c>
      <c r="G2712" s="5" t="s">
        <v>63</v>
      </c>
      <c r="H2712" s="5" t="s">
        <v>65</v>
      </c>
      <c r="I2712" s="5" t="s">
        <v>80</v>
      </c>
      <c r="J2712" s="5">
        <v>230</v>
      </c>
      <c r="K2712" s="5">
        <v>328.9</v>
      </c>
    </row>
    <row r="2713" spans="1:11" ht="22.8" customHeight="1" x14ac:dyDescent="0.3">
      <c r="A2713" s="5" t="s">
        <v>58</v>
      </c>
      <c r="B2713" s="5">
        <v>2023</v>
      </c>
      <c r="C2713" s="5" t="s">
        <v>39</v>
      </c>
      <c r="D2713" s="5" t="s">
        <v>64</v>
      </c>
      <c r="E2713" s="5" t="s">
        <v>66</v>
      </c>
      <c r="F2713" s="5" t="s">
        <v>67</v>
      </c>
      <c r="G2713" s="5" t="s">
        <v>63</v>
      </c>
      <c r="H2713" s="5" t="s">
        <v>65</v>
      </c>
      <c r="I2713" s="5" t="s">
        <v>80</v>
      </c>
      <c r="J2713" s="5">
        <v>256</v>
      </c>
      <c r="K2713" s="5">
        <v>366.08</v>
      </c>
    </row>
    <row r="2714" spans="1:11" ht="22.8" customHeight="1" x14ac:dyDescent="0.3">
      <c r="A2714" s="5" t="s">
        <v>58</v>
      </c>
      <c r="B2714" s="5">
        <v>2023</v>
      </c>
      <c r="C2714" s="5" t="s">
        <v>39</v>
      </c>
      <c r="D2714" s="5" t="s">
        <v>64</v>
      </c>
      <c r="E2714" s="5" t="s">
        <v>66</v>
      </c>
      <c r="F2714" s="5" t="s">
        <v>67</v>
      </c>
      <c r="G2714" s="5" t="s">
        <v>63</v>
      </c>
      <c r="H2714" s="5" t="s">
        <v>65</v>
      </c>
      <c r="I2714" s="5" t="s">
        <v>80</v>
      </c>
      <c r="J2714" s="5">
        <v>796</v>
      </c>
      <c r="K2714" s="5">
        <v>1138.28</v>
      </c>
    </row>
    <row r="2715" spans="1:11" ht="22.8" customHeight="1" x14ac:dyDescent="0.3">
      <c r="A2715" s="5" t="s">
        <v>51</v>
      </c>
      <c r="B2715" s="5">
        <v>2023</v>
      </c>
      <c r="C2715" s="5" t="s">
        <v>39</v>
      </c>
      <c r="D2715" s="5" t="s">
        <v>64</v>
      </c>
      <c r="E2715" s="5" t="s">
        <v>66</v>
      </c>
      <c r="F2715" s="5" t="s">
        <v>67</v>
      </c>
      <c r="G2715" s="5" t="s">
        <v>63</v>
      </c>
      <c r="H2715" s="5" t="s">
        <v>65</v>
      </c>
      <c r="I2715" s="5" t="s">
        <v>80</v>
      </c>
      <c r="J2715" s="5">
        <v>883</v>
      </c>
      <c r="K2715" s="5">
        <v>1262.69</v>
      </c>
    </row>
    <row r="2716" spans="1:11" ht="22.8" customHeight="1" x14ac:dyDescent="0.3">
      <c r="A2716" s="5" t="s">
        <v>51</v>
      </c>
      <c r="B2716" s="5">
        <v>2023</v>
      </c>
      <c r="C2716" s="5" t="s">
        <v>39</v>
      </c>
      <c r="D2716" s="5" t="s">
        <v>64</v>
      </c>
      <c r="E2716" s="5" t="s">
        <v>66</v>
      </c>
      <c r="F2716" s="5" t="s">
        <v>67</v>
      </c>
      <c r="G2716" s="5" t="s">
        <v>63</v>
      </c>
      <c r="H2716" s="5" t="s">
        <v>65</v>
      </c>
      <c r="I2716" s="5" t="s">
        <v>80</v>
      </c>
      <c r="J2716" s="5">
        <v>836</v>
      </c>
      <c r="K2716" s="5">
        <v>526.24</v>
      </c>
    </row>
    <row r="2717" spans="1:11" ht="22.8" customHeight="1" x14ac:dyDescent="0.3">
      <c r="A2717" s="5" t="s">
        <v>58</v>
      </c>
      <c r="B2717" s="5">
        <v>2023</v>
      </c>
      <c r="C2717" s="5" t="s">
        <v>39</v>
      </c>
      <c r="D2717" s="5" t="s">
        <v>64</v>
      </c>
      <c r="E2717" s="5" t="s">
        <v>66</v>
      </c>
      <c r="F2717" s="5" t="s">
        <v>67</v>
      </c>
      <c r="G2717" s="5" t="s">
        <v>63</v>
      </c>
      <c r="H2717" s="5" t="s">
        <v>65</v>
      </c>
      <c r="I2717" s="5" t="s">
        <v>80</v>
      </c>
      <c r="J2717" s="5">
        <v>231</v>
      </c>
      <c r="K2717" s="5">
        <v>330.33</v>
      </c>
    </row>
    <row r="2718" spans="1:11" ht="22.8" customHeight="1" x14ac:dyDescent="0.3">
      <c r="A2718" s="5" t="s">
        <v>58</v>
      </c>
      <c r="B2718" s="5">
        <v>2023</v>
      </c>
      <c r="C2718" s="5" t="s">
        <v>39</v>
      </c>
      <c r="D2718" s="5" t="s">
        <v>64</v>
      </c>
      <c r="E2718" s="5" t="s">
        <v>66</v>
      </c>
      <c r="F2718" s="5" t="s">
        <v>67</v>
      </c>
      <c r="G2718" s="5" t="s">
        <v>63</v>
      </c>
      <c r="H2718" s="5" t="s">
        <v>65</v>
      </c>
      <c r="I2718" s="5" t="s">
        <v>80</v>
      </c>
      <c r="J2718" s="5">
        <v>229</v>
      </c>
      <c r="K2718" s="5">
        <v>327.47000000000003</v>
      </c>
    </row>
    <row r="2719" spans="1:11" ht="22.8" customHeight="1" x14ac:dyDescent="0.3">
      <c r="A2719" s="5" t="s">
        <v>58</v>
      </c>
      <c r="B2719" s="5">
        <v>2023</v>
      </c>
      <c r="C2719" s="5" t="s">
        <v>39</v>
      </c>
      <c r="D2719" s="5" t="s">
        <v>64</v>
      </c>
      <c r="E2719" s="5" t="s">
        <v>66</v>
      </c>
      <c r="F2719" s="5" t="s">
        <v>67</v>
      </c>
      <c r="G2719" s="5" t="s">
        <v>63</v>
      </c>
      <c r="H2719" s="5" t="s">
        <v>65</v>
      </c>
      <c r="I2719" s="5" t="s">
        <v>80</v>
      </c>
      <c r="J2719" s="5">
        <v>805</v>
      </c>
      <c r="K2719" s="5">
        <v>1151.1500000000001</v>
      </c>
    </row>
    <row r="2720" spans="1:11" ht="22.8" customHeight="1" x14ac:dyDescent="0.3">
      <c r="A2720" s="5" t="s">
        <v>58</v>
      </c>
      <c r="B2720" s="5">
        <v>2023</v>
      </c>
      <c r="C2720" s="5" t="s">
        <v>39</v>
      </c>
      <c r="D2720" s="5" t="s">
        <v>64</v>
      </c>
      <c r="E2720" s="5" t="s">
        <v>66</v>
      </c>
      <c r="F2720" s="5" t="s">
        <v>67</v>
      </c>
      <c r="G2720" s="5" t="s">
        <v>63</v>
      </c>
      <c r="H2720" s="5" t="s">
        <v>65</v>
      </c>
      <c r="I2720" s="5" t="s">
        <v>80</v>
      </c>
      <c r="J2720" s="5">
        <v>227</v>
      </c>
      <c r="K2720" s="5">
        <v>324.61</v>
      </c>
    </row>
    <row r="2721" spans="1:11" ht="22.8" customHeight="1" x14ac:dyDescent="0.3">
      <c r="A2721" s="5" t="s">
        <v>60</v>
      </c>
      <c r="B2721" s="5">
        <v>2023</v>
      </c>
      <c r="C2721" s="5" t="s">
        <v>38</v>
      </c>
      <c r="D2721" s="5" t="s">
        <v>64</v>
      </c>
      <c r="E2721" s="5" t="s">
        <v>66</v>
      </c>
      <c r="F2721" s="5" t="s">
        <v>67</v>
      </c>
      <c r="G2721" s="5" t="s">
        <v>63</v>
      </c>
      <c r="H2721" s="5" t="s">
        <v>65</v>
      </c>
      <c r="I2721" s="5" t="s">
        <v>80</v>
      </c>
      <c r="J2721" s="5">
        <v>260</v>
      </c>
      <c r="K2721" s="5">
        <v>371.8</v>
      </c>
    </row>
    <row r="2722" spans="1:11" ht="22.8" customHeight="1" x14ac:dyDescent="0.3">
      <c r="A2722" s="5" t="s">
        <v>51</v>
      </c>
      <c r="B2722" s="5">
        <v>2023</v>
      </c>
      <c r="C2722" s="5" t="s">
        <v>38</v>
      </c>
      <c r="D2722" s="5" t="s">
        <v>64</v>
      </c>
      <c r="E2722" s="5" t="s">
        <v>66</v>
      </c>
      <c r="F2722" s="5" t="s">
        <v>67</v>
      </c>
      <c r="G2722" s="5" t="s">
        <v>63</v>
      </c>
      <c r="H2722" s="5" t="s">
        <v>65</v>
      </c>
      <c r="I2722" s="5" t="s">
        <v>80</v>
      </c>
      <c r="J2722" s="5">
        <v>236</v>
      </c>
      <c r="K2722" s="5">
        <v>337.48</v>
      </c>
    </row>
    <row r="2723" spans="1:11" ht="22.8" customHeight="1" x14ac:dyDescent="0.3">
      <c r="A2723" s="5" t="s">
        <v>58</v>
      </c>
      <c r="B2723" s="5">
        <v>2023</v>
      </c>
      <c r="C2723" s="5" t="s">
        <v>38</v>
      </c>
      <c r="D2723" s="5" t="s">
        <v>64</v>
      </c>
      <c r="E2723" s="5" t="s">
        <v>66</v>
      </c>
      <c r="F2723" s="5" t="s">
        <v>67</v>
      </c>
      <c r="G2723" s="5" t="s">
        <v>63</v>
      </c>
      <c r="H2723" s="5" t="s">
        <v>65</v>
      </c>
      <c r="I2723" s="5" t="s">
        <v>80</v>
      </c>
      <c r="J2723" s="5">
        <v>262</v>
      </c>
      <c r="K2723" s="5">
        <v>374.65999999999997</v>
      </c>
    </row>
    <row r="2724" spans="1:11" ht="22.8" customHeight="1" x14ac:dyDescent="0.3">
      <c r="A2724" s="5" t="s">
        <v>62</v>
      </c>
      <c r="B2724" s="5">
        <v>2023</v>
      </c>
      <c r="C2724" s="5" t="s">
        <v>38</v>
      </c>
      <c r="D2724" s="5" t="s">
        <v>64</v>
      </c>
      <c r="E2724" s="5" t="s">
        <v>66</v>
      </c>
      <c r="F2724" s="5" t="s">
        <v>67</v>
      </c>
      <c r="G2724" s="5" t="s">
        <v>63</v>
      </c>
      <c r="H2724" s="5" t="s">
        <v>65</v>
      </c>
      <c r="I2724" s="5" t="s">
        <v>80</v>
      </c>
      <c r="J2724" s="5">
        <v>232</v>
      </c>
      <c r="K2724" s="5">
        <v>331.76</v>
      </c>
    </row>
    <row r="2725" spans="1:11" ht="22.8" customHeight="1" x14ac:dyDescent="0.3">
      <c r="A2725" s="5" t="s">
        <v>51</v>
      </c>
      <c r="B2725" s="5">
        <v>2023</v>
      </c>
      <c r="C2725" s="5" t="s">
        <v>38</v>
      </c>
      <c r="D2725" s="5" t="s">
        <v>64</v>
      </c>
      <c r="E2725" s="5" t="s">
        <v>66</v>
      </c>
      <c r="F2725" s="5" t="s">
        <v>67</v>
      </c>
      <c r="G2725" s="5" t="s">
        <v>63</v>
      </c>
      <c r="H2725" s="5" t="s">
        <v>65</v>
      </c>
      <c r="I2725" s="5" t="s">
        <v>80</v>
      </c>
      <c r="J2725" s="5">
        <v>795</v>
      </c>
      <c r="K2725" s="5">
        <v>1136.8499999999999</v>
      </c>
    </row>
    <row r="2726" spans="1:11" ht="22.8" customHeight="1" x14ac:dyDescent="0.3">
      <c r="A2726" s="5" t="s">
        <v>58</v>
      </c>
      <c r="B2726" s="5">
        <v>2023</v>
      </c>
      <c r="C2726" s="5" t="s">
        <v>38</v>
      </c>
      <c r="D2726" s="5" t="s">
        <v>64</v>
      </c>
      <c r="E2726" s="5" t="s">
        <v>66</v>
      </c>
      <c r="F2726" s="5" t="s">
        <v>67</v>
      </c>
      <c r="G2726" s="5" t="s">
        <v>63</v>
      </c>
      <c r="H2726" s="5" t="s">
        <v>65</v>
      </c>
      <c r="I2726" s="5" t="s">
        <v>80</v>
      </c>
      <c r="J2726" s="5">
        <v>882</v>
      </c>
      <c r="K2726" s="5">
        <v>1261.26</v>
      </c>
    </row>
    <row r="2727" spans="1:11" ht="22.8" customHeight="1" x14ac:dyDescent="0.3">
      <c r="A2727" s="5" t="s">
        <v>58</v>
      </c>
      <c r="B2727" s="5">
        <v>2023</v>
      </c>
      <c r="C2727" s="5" t="s">
        <v>38</v>
      </c>
      <c r="D2727" s="5" t="s">
        <v>64</v>
      </c>
      <c r="E2727" s="5" t="s">
        <v>66</v>
      </c>
      <c r="F2727" s="5" t="s">
        <v>67</v>
      </c>
      <c r="G2727" s="5" t="s">
        <v>63</v>
      </c>
      <c r="H2727" s="5" t="s">
        <v>65</v>
      </c>
      <c r="I2727" s="5" t="s">
        <v>80</v>
      </c>
      <c r="J2727" s="5">
        <v>835</v>
      </c>
      <c r="K2727" s="5">
        <v>526.24</v>
      </c>
    </row>
    <row r="2728" spans="1:11" ht="22.8" customHeight="1" x14ac:dyDescent="0.3">
      <c r="A2728" s="5" t="s">
        <v>51</v>
      </c>
      <c r="B2728" s="5">
        <v>2023</v>
      </c>
      <c r="C2728" s="5" t="s">
        <v>38</v>
      </c>
      <c r="D2728" s="5" t="s">
        <v>64</v>
      </c>
      <c r="E2728" s="5" t="s">
        <v>66</v>
      </c>
      <c r="F2728" s="5" t="s">
        <v>67</v>
      </c>
      <c r="G2728" s="5" t="s">
        <v>63</v>
      </c>
      <c r="H2728" s="5" t="s">
        <v>65</v>
      </c>
      <c r="I2728" s="5" t="s">
        <v>80</v>
      </c>
      <c r="J2728" s="5">
        <v>237</v>
      </c>
      <c r="K2728" s="5">
        <v>338.90999999999997</v>
      </c>
    </row>
    <row r="2729" spans="1:11" ht="22.8" customHeight="1" x14ac:dyDescent="0.3">
      <c r="A2729" s="5" t="s">
        <v>62</v>
      </c>
      <c r="B2729" s="5">
        <v>2023</v>
      </c>
      <c r="C2729" s="5" t="s">
        <v>38</v>
      </c>
      <c r="D2729" s="5" t="s">
        <v>64</v>
      </c>
      <c r="E2729" s="5" t="s">
        <v>66</v>
      </c>
      <c r="F2729" s="5" t="s">
        <v>67</v>
      </c>
      <c r="G2729" s="5" t="s">
        <v>63</v>
      </c>
      <c r="H2729" s="5" t="s">
        <v>65</v>
      </c>
      <c r="I2729" s="5" t="s">
        <v>80</v>
      </c>
      <c r="J2729" s="5">
        <v>259</v>
      </c>
      <c r="K2729" s="5">
        <v>370.37</v>
      </c>
    </row>
    <row r="2730" spans="1:11" ht="22.8" customHeight="1" x14ac:dyDescent="0.3">
      <c r="A2730" s="5" t="s">
        <v>58</v>
      </c>
      <c r="B2730" s="5">
        <v>2023</v>
      </c>
      <c r="C2730" s="5" t="s">
        <v>38</v>
      </c>
      <c r="D2730" s="5" t="s">
        <v>64</v>
      </c>
      <c r="E2730" s="5" t="s">
        <v>66</v>
      </c>
      <c r="F2730" s="5" t="s">
        <v>67</v>
      </c>
      <c r="G2730" s="5" t="s">
        <v>63</v>
      </c>
      <c r="H2730" s="5" t="s">
        <v>65</v>
      </c>
      <c r="I2730" s="5" t="s">
        <v>80</v>
      </c>
      <c r="J2730" s="5">
        <v>235</v>
      </c>
      <c r="K2730" s="5">
        <v>336.05</v>
      </c>
    </row>
    <row r="2731" spans="1:11" ht="22.8" customHeight="1" x14ac:dyDescent="0.3">
      <c r="A2731" s="5" t="s">
        <v>51</v>
      </c>
      <c r="B2731" s="5">
        <v>2023</v>
      </c>
      <c r="C2731" s="5" t="s">
        <v>38</v>
      </c>
      <c r="D2731" s="5" t="s">
        <v>64</v>
      </c>
      <c r="E2731" s="5" t="s">
        <v>66</v>
      </c>
      <c r="F2731" s="5" t="s">
        <v>67</v>
      </c>
      <c r="G2731" s="5" t="s">
        <v>63</v>
      </c>
      <c r="H2731" s="5" t="s">
        <v>65</v>
      </c>
      <c r="I2731" s="5" t="s">
        <v>80</v>
      </c>
      <c r="J2731" s="5">
        <v>804</v>
      </c>
      <c r="K2731" s="5">
        <v>1149.72</v>
      </c>
    </row>
    <row r="2732" spans="1:11" ht="22.8" customHeight="1" x14ac:dyDescent="0.3">
      <c r="A2732" s="5" t="s">
        <v>60</v>
      </c>
      <c r="B2732" s="5">
        <v>2023</v>
      </c>
      <c r="C2732" s="5" t="s">
        <v>38</v>
      </c>
      <c r="D2732" s="5" t="s">
        <v>64</v>
      </c>
      <c r="E2732" s="5" t="s">
        <v>66</v>
      </c>
      <c r="F2732" s="5" t="s">
        <v>67</v>
      </c>
      <c r="G2732" s="5" t="s">
        <v>63</v>
      </c>
      <c r="H2732" s="5" t="s">
        <v>65</v>
      </c>
      <c r="I2732" s="5" t="s">
        <v>80</v>
      </c>
      <c r="J2732" s="5">
        <v>233</v>
      </c>
      <c r="K2732" s="5">
        <v>333.19</v>
      </c>
    </row>
    <row r="2733" spans="1:11" ht="22.8" customHeight="1" x14ac:dyDescent="0.3">
      <c r="A2733" s="5" t="s">
        <v>58</v>
      </c>
      <c r="B2733" s="5">
        <v>2024</v>
      </c>
      <c r="C2733" s="5" t="s">
        <v>33</v>
      </c>
      <c r="D2733" s="5" t="s">
        <v>52</v>
      </c>
      <c r="E2733" s="5" t="s">
        <v>53</v>
      </c>
      <c r="F2733" s="5" t="s">
        <v>54</v>
      </c>
      <c r="G2733" s="5" t="s">
        <v>55</v>
      </c>
      <c r="H2733" s="5" t="s">
        <v>56</v>
      </c>
      <c r="I2733" s="5" t="s">
        <v>59</v>
      </c>
      <c r="J2733" s="5">
        <v>302</v>
      </c>
      <c r="K2733" s="5">
        <v>462.06</v>
      </c>
    </row>
    <row r="2734" spans="1:11" ht="22.8" customHeight="1" x14ac:dyDescent="0.3">
      <c r="A2734" s="5" t="s">
        <v>51</v>
      </c>
      <c r="B2734" s="5">
        <v>2024</v>
      </c>
      <c r="C2734" s="5" t="s">
        <v>33</v>
      </c>
      <c r="D2734" s="5" t="s">
        <v>52</v>
      </c>
      <c r="E2734" s="5" t="s">
        <v>53</v>
      </c>
      <c r="F2734" s="5" t="s">
        <v>54</v>
      </c>
      <c r="G2734" s="5" t="s">
        <v>55</v>
      </c>
      <c r="H2734" s="5" t="s">
        <v>56</v>
      </c>
      <c r="I2734" s="5" t="s">
        <v>59</v>
      </c>
      <c r="J2734" s="5">
        <v>272</v>
      </c>
      <c r="K2734" s="5">
        <v>388.96</v>
      </c>
    </row>
    <row r="2735" spans="1:11" ht="22.8" customHeight="1" x14ac:dyDescent="0.3">
      <c r="A2735" s="5" t="s">
        <v>58</v>
      </c>
      <c r="B2735" s="5">
        <v>2024</v>
      </c>
      <c r="C2735" s="5" t="s">
        <v>33</v>
      </c>
      <c r="D2735" s="5" t="s">
        <v>52</v>
      </c>
      <c r="E2735" s="5" t="s">
        <v>53</v>
      </c>
      <c r="F2735" s="5" t="s">
        <v>54</v>
      </c>
      <c r="G2735" s="5" t="s">
        <v>55</v>
      </c>
      <c r="H2735" s="5" t="s">
        <v>56</v>
      </c>
      <c r="I2735" s="5" t="s">
        <v>59</v>
      </c>
      <c r="J2735" s="5">
        <v>298</v>
      </c>
      <c r="K2735" s="5">
        <v>426.14</v>
      </c>
    </row>
    <row r="2736" spans="1:11" ht="22.8" customHeight="1" x14ac:dyDescent="0.3">
      <c r="A2736" s="5" t="s">
        <v>58</v>
      </c>
      <c r="B2736" s="5">
        <v>2024</v>
      </c>
      <c r="C2736" s="5" t="s">
        <v>33</v>
      </c>
      <c r="D2736" s="5" t="s">
        <v>52</v>
      </c>
      <c r="E2736" s="5" t="s">
        <v>53</v>
      </c>
      <c r="F2736" s="5" t="s">
        <v>54</v>
      </c>
      <c r="G2736" s="5" t="s">
        <v>55</v>
      </c>
      <c r="H2736" s="5" t="s">
        <v>56</v>
      </c>
      <c r="I2736" s="5" t="s">
        <v>59</v>
      </c>
      <c r="J2736" s="5">
        <v>274</v>
      </c>
      <c r="K2736" s="5">
        <v>391.82</v>
      </c>
    </row>
    <row r="2737" spans="1:11" ht="22.8" customHeight="1" x14ac:dyDescent="0.3">
      <c r="A2737" s="5" t="s">
        <v>51</v>
      </c>
      <c r="B2737" s="5">
        <v>2024</v>
      </c>
      <c r="C2737" s="5" t="s">
        <v>33</v>
      </c>
      <c r="D2737" s="5" t="s">
        <v>52</v>
      </c>
      <c r="E2737" s="5" t="s">
        <v>53</v>
      </c>
      <c r="F2737" s="5" t="s">
        <v>54</v>
      </c>
      <c r="G2737" s="5" t="s">
        <v>55</v>
      </c>
      <c r="H2737" s="5" t="s">
        <v>56</v>
      </c>
      <c r="I2737" s="5" t="s">
        <v>59</v>
      </c>
      <c r="J2737" s="5">
        <v>666</v>
      </c>
      <c r="K2737" s="5">
        <v>952.38</v>
      </c>
    </row>
    <row r="2738" spans="1:11" ht="22.8" customHeight="1" x14ac:dyDescent="0.3">
      <c r="A2738" s="5" t="s">
        <v>60</v>
      </c>
      <c r="B2738" s="5">
        <v>2024</v>
      </c>
      <c r="C2738" s="5" t="s">
        <v>33</v>
      </c>
      <c r="D2738" s="5" t="s">
        <v>52</v>
      </c>
      <c r="E2738" s="5" t="s">
        <v>53</v>
      </c>
      <c r="F2738" s="5" t="s">
        <v>54</v>
      </c>
      <c r="G2738" s="5" t="s">
        <v>55</v>
      </c>
      <c r="H2738" s="5" t="s">
        <v>56</v>
      </c>
      <c r="I2738" s="5" t="s">
        <v>59</v>
      </c>
      <c r="J2738" s="5">
        <v>753</v>
      </c>
      <c r="K2738" s="5">
        <v>1076.79</v>
      </c>
    </row>
    <row r="2739" spans="1:11" ht="22.8" customHeight="1" x14ac:dyDescent="0.3">
      <c r="A2739" s="5" t="s">
        <v>60</v>
      </c>
      <c r="B2739" s="5">
        <v>2024</v>
      </c>
      <c r="C2739" s="5" t="s">
        <v>33</v>
      </c>
      <c r="D2739" s="5" t="s">
        <v>52</v>
      </c>
      <c r="E2739" s="5" t="s">
        <v>53</v>
      </c>
      <c r="F2739" s="5" t="s">
        <v>54</v>
      </c>
      <c r="G2739" s="5" t="s">
        <v>55</v>
      </c>
      <c r="H2739" s="5" t="s">
        <v>56</v>
      </c>
      <c r="I2739" s="5" t="s">
        <v>59</v>
      </c>
      <c r="J2739" s="5">
        <v>297</v>
      </c>
      <c r="K2739" s="5">
        <v>424.71</v>
      </c>
    </row>
    <row r="2740" spans="1:11" ht="22.8" customHeight="1" x14ac:dyDescent="0.3">
      <c r="A2740" s="5" t="s">
        <v>51</v>
      </c>
      <c r="B2740" s="5">
        <v>2024</v>
      </c>
      <c r="C2740" s="5" t="s">
        <v>33</v>
      </c>
      <c r="D2740" s="5" t="s">
        <v>52</v>
      </c>
      <c r="E2740" s="5" t="s">
        <v>53</v>
      </c>
      <c r="F2740" s="5" t="s">
        <v>54</v>
      </c>
      <c r="G2740" s="5" t="s">
        <v>55</v>
      </c>
      <c r="H2740" s="5" t="s">
        <v>56</v>
      </c>
      <c r="I2740" s="5" t="s">
        <v>59</v>
      </c>
      <c r="J2740" s="5">
        <v>792</v>
      </c>
      <c r="K2740" s="5">
        <v>526.24</v>
      </c>
    </row>
    <row r="2741" spans="1:11" ht="22.8" customHeight="1" x14ac:dyDescent="0.3">
      <c r="A2741" s="5" t="s">
        <v>58</v>
      </c>
      <c r="B2741" s="5">
        <v>2024</v>
      </c>
      <c r="C2741" s="5" t="s">
        <v>33</v>
      </c>
      <c r="D2741" s="5" t="s">
        <v>52</v>
      </c>
      <c r="E2741" s="5" t="s">
        <v>53</v>
      </c>
      <c r="F2741" s="5" t="s">
        <v>54</v>
      </c>
      <c r="G2741" s="5" t="s">
        <v>55</v>
      </c>
      <c r="H2741" s="5" t="s">
        <v>56</v>
      </c>
      <c r="I2741" s="5" t="s">
        <v>59</v>
      </c>
      <c r="J2741" s="5">
        <v>301</v>
      </c>
      <c r="K2741" s="5">
        <v>430.43</v>
      </c>
    </row>
    <row r="2742" spans="1:11" ht="22.8" customHeight="1" x14ac:dyDescent="0.3">
      <c r="A2742" s="5" t="s">
        <v>58</v>
      </c>
      <c r="B2742" s="5">
        <v>2024</v>
      </c>
      <c r="C2742" s="5" t="s">
        <v>33</v>
      </c>
      <c r="D2742" s="5" t="s">
        <v>52</v>
      </c>
      <c r="E2742" s="5" t="s">
        <v>53</v>
      </c>
      <c r="F2742" s="5" t="s">
        <v>54</v>
      </c>
      <c r="G2742" s="5" t="s">
        <v>55</v>
      </c>
      <c r="H2742" s="5" t="s">
        <v>56</v>
      </c>
      <c r="I2742" s="5" t="s">
        <v>59</v>
      </c>
      <c r="J2742" s="5">
        <v>271</v>
      </c>
      <c r="K2742" s="5">
        <v>387.53</v>
      </c>
    </row>
    <row r="2743" spans="1:11" ht="22.8" customHeight="1" x14ac:dyDescent="0.3">
      <c r="A2743" s="5" t="s">
        <v>51</v>
      </c>
      <c r="B2743" s="5">
        <v>2024</v>
      </c>
      <c r="C2743" s="5" t="s">
        <v>33</v>
      </c>
      <c r="D2743" s="5" t="s">
        <v>52</v>
      </c>
      <c r="E2743" s="5" t="s">
        <v>53</v>
      </c>
      <c r="F2743" s="5" t="s">
        <v>54</v>
      </c>
      <c r="G2743" s="5" t="s">
        <v>55</v>
      </c>
      <c r="H2743" s="5" t="s">
        <v>56</v>
      </c>
      <c r="I2743" s="5" t="s">
        <v>59</v>
      </c>
      <c r="J2743" s="5">
        <v>299</v>
      </c>
      <c r="K2743" s="5">
        <v>427.57</v>
      </c>
    </row>
    <row r="2744" spans="1:11" ht="22.8" customHeight="1" x14ac:dyDescent="0.3">
      <c r="A2744" s="5" t="s">
        <v>58</v>
      </c>
      <c r="B2744" s="5">
        <v>2024</v>
      </c>
      <c r="C2744" s="5" t="s">
        <v>33</v>
      </c>
      <c r="D2744" s="5" t="s">
        <v>52</v>
      </c>
      <c r="E2744" s="5" t="s">
        <v>53</v>
      </c>
      <c r="F2744" s="5" t="s">
        <v>54</v>
      </c>
      <c r="G2744" s="5" t="s">
        <v>55</v>
      </c>
      <c r="H2744" s="5" t="s">
        <v>56</v>
      </c>
      <c r="I2744" s="5" t="s">
        <v>59</v>
      </c>
      <c r="J2744" s="5">
        <v>761</v>
      </c>
      <c r="K2744" s="5">
        <v>1088.23</v>
      </c>
    </row>
    <row r="2745" spans="1:11" ht="22.8" customHeight="1" x14ac:dyDescent="0.3">
      <c r="A2745" s="5" t="s">
        <v>51</v>
      </c>
      <c r="B2745" s="5">
        <v>2024</v>
      </c>
      <c r="C2745" s="5" t="s">
        <v>37</v>
      </c>
      <c r="D2745" s="5" t="s">
        <v>52</v>
      </c>
      <c r="E2745" s="5" t="s">
        <v>53</v>
      </c>
      <c r="F2745" s="5" t="s">
        <v>54</v>
      </c>
      <c r="G2745" s="5" t="s">
        <v>55</v>
      </c>
      <c r="H2745" s="5" t="s">
        <v>56</v>
      </c>
      <c r="I2745" s="5" t="s">
        <v>59</v>
      </c>
      <c r="J2745" s="5">
        <v>278</v>
      </c>
      <c r="K2745" s="5">
        <v>425.34000000000003</v>
      </c>
    </row>
    <row r="2746" spans="1:11" ht="22.8" customHeight="1" x14ac:dyDescent="0.3">
      <c r="A2746" s="5" t="s">
        <v>58</v>
      </c>
      <c r="B2746" s="5">
        <v>2024</v>
      </c>
      <c r="C2746" s="5" t="s">
        <v>37</v>
      </c>
      <c r="D2746" s="5" t="s">
        <v>52</v>
      </c>
      <c r="E2746" s="5" t="s">
        <v>53</v>
      </c>
      <c r="F2746" s="5" t="s">
        <v>54</v>
      </c>
      <c r="G2746" s="5" t="s">
        <v>55</v>
      </c>
      <c r="H2746" s="5" t="s">
        <v>56</v>
      </c>
      <c r="I2746" s="5" t="s">
        <v>59</v>
      </c>
      <c r="J2746" s="5">
        <v>280</v>
      </c>
      <c r="K2746" s="5">
        <v>400.4</v>
      </c>
    </row>
    <row r="2747" spans="1:11" ht="22.8" customHeight="1" x14ac:dyDescent="0.3">
      <c r="A2747" s="5" t="s">
        <v>51</v>
      </c>
      <c r="B2747" s="5">
        <v>2024</v>
      </c>
      <c r="C2747" s="5" t="s">
        <v>37</v>
      </c>
      <c r="D2747" s="5" t="s">
        <v>52</v>
      </c>
      <c r="E2747" s="5" t="s">
        <v>53</v>
      </c>
      <c r="F2747" s="5" t="s">
        <v>54</v>
      </c>
      <c r="G2747" s="5" t="s">
        <v>55</v>
      </c>
      <c r="H2747" s="5" t="s">
        <v>56</v>
      </c>
      <c r="I2747" s="5" t="s">
        <v>59</v>
      </c>
      <c r="J2747" s="5">
        <v>250</v>
      </c>
      <c r="K2747" s="5">
        <v>357.5</v>
      </c>
    </row>
    <row r="2748" spans="1:11" ht="22.8" customHeight="1" x14ac:dyDescent="0.3">
      <c r="A2748" s="5" t="s">
        <v>58</v>
      </c>
      <c r="B2748" s="5">
        <v>2024</v>
      </c>
      <c r="C2748" s="5" t="s">
        <v>37</v>
      </c>
      <c r="D2748" s="5" t="s">
        <v>52</v>
      </c>
      <c r="E2748" s="5" t="s">
        <v>53</v>
      </c>
      <c r="F2748" s="5" t="s">
        <v>54</v>
      </c>
      <c r="G2748" s="5" t="s">
        <v>55</v>
      </c>
      <c r="H2748" s="5" t="s">
        <v>56</v>
      </c>
      <c r="I2748" s="5" t="s">
        <v>59</v>
      </c>
      <c r="J2748" s="5">
        <v>670</v>
      </c>
      <c r="K2748" s="5">
        <v>958.1</v>
      </c>
    </row>
    <row r="2749" spans="1:11" ht="22.8" customHeight="1" x14ac:dyDescent="0.3">
      <c r="A2749" s="5" t="s">
        <v>51</v>
      </c>
      <c r="B2749" s="5">
        <v>2024</v>
      </c>
      <c r="C2749" s="5" t="s">
        <v>37</v>
      </c>
      <c r="D2749" s="5" t="s">
        <v>52</v>
      </c>
      <c r="E2749" s="5" t="s">
        <v>53</v>
      </c>
      <c r="F2749" s="5" t="s">
        <v>54</v>
      </c>
      <c r="G2749" s="5" t="s">
        <v>55</v>
      </c>
      <c r="H2749" s="5" t="s">
        <v>56</v>
      </c>
      <c r="I2749" s="5" t="s">
        <v>59</v>
      </c>
      <c r="J2749" s="5">
        <v>756</v>
      </c>
      <c r="K2749" s="5">
        <v>1081.08</v>
      </c>
    </row>
    <row r="2750" spans="1:11" ht="22.8" customHeight="1" x14ac:dyDescent="0.3">
      <c r="A2750" s="5" t="s">
        <v>51</v>
      </c>
      <c r="B2750" s="5">
        <v>2024</v>
      </c>
      <c r="C2750" s="5" t="s">
        <v>37</v>
      </c>
      <c r="D2750" s="5" t="s">
        <v>52</v>
      </c>
      <c r="E2750" s="5" t="s">
        <v>53</v>
      </c>
      <c r="F2750" s="5" t="s">
        <v>54</v>
      </c>
      <c r="G2750" s="5" t="s">
        <v>55</v>
      </c>
      <c r="H2750" s="5" t="s">
        <v>56</v>
      </c>
      <c r="I2750" s="5" t="s">
        <v>59</v>
      </c>
      <c r="J2750" s="5">
        <v>279</v>
      </c>
      <c r="K2750" s="5">
        <v>398.97</v>
      </c>
    </row>
    <row r="2751" spans="1:11" ht="22.8" customHeight="1" x14ac:dyDescent="0.3">
      <c r="A2751" s="5" t="s">
        <v>58</v>
      </c>
      <c r="B2751" s="5">
        <v>2024</v>
      </c>
      <c r="C2751" s="5" t="s">
        <v>37</v>
      </c>
      <c r="D2751" s="5" t="s">
        <v>52</v>
      </c>
      <c r="E2751" s="5" t="s">
        <v>53</v>
      </c>
      <c r="F2751" s="5" t="s">
        <v>54</v>
      </c>
      <c r="G2751" s="5" t="s">
        <v>55</v>
      </c>
      <c r="H2751" s="5" t="s">
        <v>56</v>
      </c>
      <c r="I2751" s="5" t="s">
        <v>59</v>
      </c>
      <c r="J2751" s="5">
        <v>796</v>
      </c>
      <c r="K2751" s="5">
        <v>526.24</v>
      </c>
    </row>
    <row r="2752" spans="1:11" ht="22.8" customHeight="1" x14ac:dyDescent="0.3">
      <c r="A2752" s="5" t="s">
        <v>51</v>
      </c>
      <c r="B2752" s="5">
        <v>2024</v>
      </c>
      <c r="C2752" s="5" t="s">
        <v>37</v>
      </c>
      <c r="D2752" s="5" t="s">
        <v>52</v>
      </c>
      <c r="E2752" s="5" t="s">
        <v>53</v>
      </c>
      <c r="F2752" s="5" t="s">
        <v>54</v>
      </c>
      <c r="G2752" s="5" t="s">
        <v>55</v>
      </c>
      <c r="H2752" s="5" t="s">
        <v>56</v>
      </c>
      <c r="I2752" s="5" t="s">
        <v>59</v>
      </c>
      <c r="J2752" s="5">
        <v>277</v>
      </c>
      <c r="K2752" s="5">
        <v>396.11</v>
      </c>
    </row>
    <row r="2753" spans="1:11" ht="22.8" customHeight="1" x14ac:dyDescent="0.3">
      <c r="A2753" s="5" t="s">
        <v>58</v>
      </c>
      <c r="B2753" s="5">
        <v>2024</v>
      </c>
      <c r="C2753" s="5" t="s">
        <v>37</v>
      </c>
      <c r="D2753" s="5" t="s">
        <v>52</v>
      </c>
      <c r="E2753" s="5" t="s">
        <v>53</v>
      </c>
      <c r="F2753" s="5" t="s">
        <v>54</v>
      </c>
      <c r="G2753" s="5" t="s">
        <v>55</v>
      </c>
      <c r="H2753" s="5" t="s">
        <v>56</v>
      </c>
      <c r="I2753" s="5" t="s">
        <v>59</v>
      </c>
      <c r="J2753" s="5">
        <v>253</v>
      </c>
      <c r="K2753" s="5">
        <v>361.78999999999996</v>
      </c>
    </row>
    <row r="2754" spans="1:11" ht="22.8" customHeight="1" x14ac:dyDescent="0.3">
      <c r="A2754" s="5" t="s">
        <v>51</v>
      </c>
      <c r="B2754" s="5">
        <v>2024</v>
      </c>
      <c r="C2754" s="5" t="s">
        <v>37</v>
      </c>
      <c r="D2754" s="5" t="s">
        <v>52</v>
      </c>
      <c r="E2754" s="5" t="s">
        <v>53</v>
      </c>
      <c r="F2754" s="5" t="s">
        <v>54</v>
      </c>
      <c r="G2754" s="5" t="s">
        <v>55</v>
      </c>
      <c r="H2754" s="5" t="s">
        <v>56</v>
      </c>
      <c r="I2754" s="5" t="s">
        <v>59</v>
      </c>
      <c r="J2754" s="5">
        <v>765</v>
      </c>
      <c r="K2754" s="5">
        <v>1093.95</v>
      </c>
    </row>
    <row r="2755" spans="1:11" ht="22.8" customHeight="1" x14ac:dyDescent="0.3">
      <c r="A2755" s="5" t="s">
        <v>51</v>
      </c>
      <c r="B2755" s="5">
        <v>2024</v>
      </c>
      <c r="C2755" s="5" t="s">
        <v>41</v>
      </c>
      <c r="D2755" s="5" t="s">
        <v>52</v>
      </c>
      <c r="E2755" s="5" t="s">
        <v>53</v>
      </c>
      <c r="F2755" s="5" t="s">
        <v>54</v>
      </c>
      <c r="G2755" s="5" t="s">
        <v>55</v>
      </c>
      <c r="H2755" s="5" t="s">
        <v>56</v>
      </c>
      <c r="I2755" s="5" t="s">
        <v>59</v>
      </c>
      <c r="J2755" s="5">
        <v>230</v>
      </c>
      <c r="K2755" s="5">
        <v>328.9</v>
      </c>
    </row>
    <row r="2756" spans="1:11" ht="22.8" customHeight="1" x14ac:dyDescent="0.3">
      <c r="A2756" s="5" t="s">
        <v>58</v>
      </c>
      <c r="B2756" s="5">
        <v>2024</v>
      </c>
      <c r="C2756" s="5" t="s">
        <v>41</v>
      </c>
      <c r="D2756" s="5" t="s">
        <v>52</v>
      </c>
      <c r="E2756" s="5" t="s">
        <v>53</v>
      </c>
      <c r="F2756" s="5" t="s">
        <v>54</v>
      </c>
      <c r="G2756" s="5" t="s">
        <v>55</v>
      </c>
      <c r="H2756" s="5" t="s">
        <v>56</v>
      </c>
      <c r="I2756" s="5" t="s">
        <v>59</v>
      </c>
      <c r="J2756" s="5">
        <v>256</v>
      </c>
      <c r="K2756" s="5">
        <v>366.08</v>
      </c>
    </row>
    <row r="2757" spans="1:11" ht="22.8" customHeight="1" x14ac:dyDescent="0.3">
      <c r="A2757" s="5" t="s">
        <v>61</v>
      </c>
      <c r="B2757" s="5">
        <v>2024</v>
      </c>
      <c r="C2757" s="5" t="s">
        <v>41</v>
      </c>
      <c r="D2757" s="5" t="s">
        <v>52</v>
      </c>
      <c r="E2757" s="5" t="s">
        <v>53</v>
      </c>
      <c r="F2757" s="5" t="s">
        <v>54</v>
      </c>
      <c r="G2757" s="5" t="s">
        <v>55</v>
      </c>
      <c r="H2757" s="5" t="s">
        <v>56</v>
      </c>
      <c r="I2757" s="5" t="s">
        <v>59</v>
      </c>
      <c r="J2757" s="5">
        <v>232</v>
      </c>
      <c r="K2757" s="5">
        <v>331.76</v>
      </c>
    </row>
    <row r="2758" spans="1:11" ht="22.8" customHeight="1" x14ac:dyDescent="0.3">
      <c r="A2758" s="5" t="s">
        <v>60</v>
      </c>
      <c r="B2758" s="5">
        <v>2024</v>
      </c>
      <c r="C2758" s="5" t="s">
        <v>41</v>
      </c>
      <c r="D2758" s="5" t="s">
        <v>52</v>
      </c>
      <c r="E2758" s="5" t="s">
        <v>53</v>
      </c>
      <c r="F2758" s="5" t="s">
        <v>54</v>
      </c>
      <c r="G2758" s="5" t="s">
        <v>55</v>
      </c>
      <c r="H2758" s="5" t="s">
        <v>56</v>
      </c>
      <c r="I2758" s="5" t="s">
        <v>59</v>
      </c>
      <c r="J2758" s="5">
        <v>673</v>
      </c>
      <c r="K2758" s="5">
        <v>962.39</v>
      </c>
    </row>
    <row r="2759" spans="1:11" ht="22.8" customHeight="1" x14ac:dyDescent="0.3">
      <c r="A2759" s="5" t="s">
        <v>58</v>
      </c>
      <c r="B2759" s="5">
        <v>2024</v>
      </c>
      <c r="C2759" s="5" t="s">
        <v>41</v>
      </c>
      <c r="D2759" s="5" t="s">
        <v>52</v>
      </c>
      <c r="E2759" s="5" t="s">
        <v>53</v>
      </c>
      <c r="F2759" s="5" t="s">
        <v>54</v>
      </c>
      <c r="G2759" s="5" t="s">
        <v>55</v>
      </c>
      <c r="H2759" s="5" t="s">
        <v>56</v>
      </c>
      <c r="I2759" s="5" t="s">
        <v>59</v>
      </c>
      <c r="J2759" s="5">
        <v>760</v>
      </c>
      <c r="K2759" s="5">
        <v>1086.8</v>
      </c>
    </row>
    <row r="2760" spans="1:11" ht="22.8" customHeight="1" x14ac:dyDescent="0.3">
      <c r="A2760" s="5" t="s">
        <v>58</v>
      </c>
      <c r="B2760" s="5">
        <v>2024</v>
      </c>
      <c r="C2760" s="5" t="s">
        <v>41</v>
      </c>
      <c r="D2760" s="5" t="s">
        <v>52</v>
      </c>
      <c r="E2760" s="5" t="s">
        <v>53</v>
      </c>
      <c r="F2760" s="5" t="s">
        <v>54</v>
      </c>
      <c r="G2760" s="5" t="s">
        <v>55</v>
      </c>
      <c r="H2760" s="5" t="s">
        <v>56</v>
      </c>
      <c r="I2760" s="5" t="s">
        <v>59</v>
      </c>
      <c r="J2760" s="5">
        <v>255</v>
      </c>
      <c r="K2760" s="5">
        <v>364.65</v>
      </c>
    </row>
    <row r="2761" spans="1:11" ht="22.8" customHeight="1" x14ac:dyDescent="0.3">
      <c r="A2761" s="5" t="s">
        <v>60</v>
      </c>
      <c r="B2761" s="5">
        <v>2024</v>
      </c>
      <c r="C2761" s="5" t="s">
        <v>41</v>
      </c>
      <c r="D2761" s="5" t="s">
        <v>52</v>
      </c>
      <c r="E2761" s="5" t="s">
        <v>53</v>
      </c>
      <c r="F2761" s="5" t="s">
        <v>54</v>
      </c>
      <c r="G2761" s="5" t="s">
        <v>55</v>
      </c>
      <c r="H2761" s="5" t="s">
        <v>56</v>
      </c>
      <c r="I2761" s="5" t="s">
        <v>59</v>
      </c>
      <c r="J2761" s="5">
        <v>799</v>
      </c>
      <c r="K2761" s="5">
        <v>526.24</v>
      </c>
    </row>
    <row r="2762" spans="1:11" ht="22.8" customHeight="1" x14ac:dyDescent="0.3">
      <c r="A2762" s="5" t="s">
        <v>61</v>
      </c>
      <c r="B2762" s="5">
        <v>2024</v>
      </c>
      <c r="C2762" s="5" t="s">
        <v>41</v>
      </c>
      <c r="D2762" s="5" t="s">
        <v>52</v>
      </c>
      <c r="E2762" s="5" t="s">
        <v>53</v>
      </c>
      <c r="F2762" s="5" t="s">
        <v>54</v>
      </c>
      <c r="G2762" s="5" t="s">
        <v>55</v>
      </c>
      <c r="H2762" s="5" t="s">
        <v>56</v>
      </c>
      <c r="I2762" s="5" t="s">
        <v>59</v>
      </c>
      <c r="J2762" s="5">
        <v>259</v>
      </c>
      <c r="K2762" s="5">
        <v>370.37</v>
      </c>
    </row>
    <row r="2763" spans="1:11" ht="22.8" customHeight="1" x14ac:dyDescent="0.3">
      <c r="A2763" s="5" t="s">
        <v>58</v>
      </c>
      <c r="B2763" s="5">
        <v>2024</v>
      </c>
      <c r="C2763" s="5" t="s">
        <v>41</v>
      </c>
      <c r="D2763" s="5" t="s">
        <v>52</v>
      </c>
      <c r="E2763" s="5" t="s">
        <v>53</v>
      </c>
      <c r="F2763" s="5" t="s">
        <v>54</v>
      </c>
      <c r="G2763" s="5" t="s">
        <v>55</v>
      </c>
      <c r="H2763" s="5" t="s">
        <v>56</v>
      </c>
      <c r="I2763" s="5" t="s">
        <v>59</v>
      </c>
      <c r="J2763" s="5">
        <v>229</v>
      </c>
      <c r="K2763" s="5">
        <v>327.47000000000003</v>
      </c>
    </row>
    <row r="2764" spans="1:11" ht="22.8" customHeight="1" x14ac:dyDescent="0.3">
      <c r="A2764" s="5" t="s">
        <v>51</v>
      </c>
      <c r="B2764" s="5">
        <v>2024</v>
      </c>
      <c r="C2764" s="5" t="s">
        <v>41</v>
      </c>
      <c r="D2764" s="5" t="s">
        <v>52</v>
      </c>
      <c r="E2764" s="5" t="s">
        <v>53</v>
      </c>
      <c r="F2764" s="5" t="s">
        <v>54</v>
      </c>
      <c r="G2764" s="5" t="s">
        <v>55</v>
      </c>
      <c r="H2764" s="5" t="s">
        <v>56</v>
      </c>
      <c r="I2764" s="5" t="s">
        <v>59</v>
      </c>
      <c r="J2764" s="5">
        <v>257</v>
      </c>
      <c r="K2764" s="5">
        <v>367.51</v>
      </c>
    </row>
    <row r="2765" spans="1:11" ht="22.8" customHeight="1" x14ac:dyDescent="0.3">
      <c r="A2765" s="5" t="s">
        <v>60</v>
      </c>
      <c r="B2765" s="5">
        <v>2024</v>
      </c>
      <c r="C2765" s="5" t="s">
        <v>30</v>
      </c>
      <c r="D2765" s="5" t="s">
        <v>52</v>
      </c>
      <c r="E2765" s="5" t="s">
        <v>53</v>
      </c>
      <c r="F2765" s="5" t="s">
        <v>54</v>
      </c>
      <c r="G2765" s="5" t="s">
        <v>55</v>
      </c>
      <c r="H2765" s="5" t="s">
        <v>56</v>
      </c>
      <c r="I2765" s="5" t="s">
        <v>59</v>
      </c>
      <c r="J2765" s="5">
        <v>308</v>
      </c>
      <c r="K2765" s="5">
        <v>471.24</v>
      </c>
    </row>
    <row r="2766" spans="1:11" ht="22.8" customHeight="1" x14ac:dyDescent="0.3">
      <c r="A2766" s="5" t="s">
        <v>51</v>
      </c>
      <c r="B2766" s="5">
        <v>2024</v>
      </c>
      <c r="C2766" s="5" t="s">
        <v>30</v>
      </c>
      <c r="D2766" s="5" t="s">
        <v>52</v>
      </c>
      <c r="E2766" s="5" t="s">
        <v>53</v>
      </c>
      <c r="F2766" s="5" t="s">
        <v>54</v>
      </c>
      <c r="G2766" s="5" t="s">
        <v>55</v>
      </c>
      <c r="H2766" s="5" t="s">
        <v>56</v>
      </c>
      <c r="I2766" s="5" t="s">
        <v>59</v>
      </c>
      <c r="J2766" s="5">
        <v>284</v>
      </c>
      <c r="K2766" s="5">
        <v>406.12</v>
      </c>
    </row>
    <row r="2767" spans="1:11" ht="22.8" customHeight="1" x14ac:dyDescent="0.3">
      <c r="A2767" s="5" t="s">
        <v>51</v>
      </c>
      <c r="B2767" s="5">
        <v>2024</v>
      </c>
      <c r="C2767" s="5" t="s">
        <v>30</v>
      </c>
      <c r="D2767" s="5" t="s">
        <v>52</v>
      </c>
      <c r="E2767" s="5" t="s">
        <v>53</v>
      </c>
      <c r="F2767" s="5" t="s">
        <v>54</v>
      </c>
      <c r="G2767" s="5" t="s">
        <v>55</v>
      </c>
      <c r="H2767" s="5" t="s">
        <v>56</v>
      </c>
      <c r="I2767" s="5" t="s">
        <v>59</v>
      </c>
      <c r="J2767" s="5">
        <v>310</v>
      </c>
      <c r="K2767" s="5">
        <v>443.3</v>
      </c>
    </row>
    <row r="2768" spans="1:11" ht="22.8" customHeight="1" x14ac:dyDescent="0.3">
      <c r="A2768" s="5" t="s">
        <v>58</v>
      </c>
      <c r="B2768" s="5">
        <v>2024</v>
      </c>
      <c r="C2768" s="5" t="s">
        <v>30</v>
      </c>
      <c r="D2768" s="5" t="s">
        <v>52</v>
      </c>
      <c r="E2768" s="5" t="s">
        <v>53</v>
      </c>
      <c r="F2768" s="5" t="s">
        <v>54</v>
      </c>
      <c r="G2768" s="5" t="s">
        <v>55</v>
      </c>
      <c r="H2768" s="5" t="s">
        <v>56</v>
      </c>
      <c r="I2768" s="5" t="s">
        <v>59</v>
      </c>
      <c r="J2768" s="5">
        <v>664</v>
      </c>
      <c r="K2768" s="5">
        <v>949.52</v>
      </c>
    </row>
    <row r="2769" spans="1:11" ht="22.8" customHeight="1" x14ac:dyDescent="0.3">
      <c r="A2769" s="5" t="s">
        <v>51</v>
      </c>
      <c r="B2769" s="5">
        <v>2024</v>
      </c>
      <c r="C2769" s="5" t="s">
        <v>30</v>
      </c>
      <c r="D2769" s="5" t="s">
        <v>52</v>
      </c>
      <c r="E2769" s="5" t="s">
        <v>53</v>
      </c>
      <c r="F2769" s="5" t="s">
        <v>54</v>
      </c>
      <c r="G2769" s="5" t="s">
        <v>55</v>
      </c>
      <c r="H2769" s="5" t="s">
        <v>56</v>
      </c>
      <c r="I2769" s="5" t="s">
        <v>59</v>
      </c>
      <c r="J2769" s="5">
        <v>751</v>
      </c>
      <c r="K2769" s="5">
        <v>1073.93</v>
      </c>
    </row>
    <row r="2770" spans="1:11" ht="22.8" customHeight="1" x14ac:dyDescent="0.3">
      <c r="A2770" s="5" t="s">
        <v>51</v>
      </c>
      <c r="B2770" s="5">
        <v>2024</v>
      </c>
      <c r="C2770" s="5" t="s">
        <v>30</v>
      </c>
      <c r="D2770" s="5" t="s">
        <v>52</v>
      </c>
      <c r="E2770" s="5" t="s">
        <v>53</v>
      </c>
      <c r="F2770" s="5" t="s">
        <v>54</v>
      </c>
      <c r="G2770" s="5" t="s">
        <v>55</v>
      </c>
      <c r="H2770" s="5" t="s">
        <v>56</v>
      </c>
      <c r="I2770" s="5" t="s">
        <v>59</v>
      </c>
      <c r="J2770" s="5">
        <v>309</v>
      </c>
      <c r="K2770" s="5">
        <v>441.87</v>
      </c>
    </row>
    <row r="2771" spans="1:11" ht="22.8" customHeight="1" x14ac:dyDescent="0.3">
      <c r="A2771" s="5" t="s">
        <v>58</v>
      </c>
      <c r="B2771" s="5">
        <v>2024</v>
      </c>
      <c r="C2771" s="5" t="s">
        <v>30</v>
      </c>
      <c r="D2771" s="5" t="s">
        <v>52</v>
      </c>
      <c r="E2771" s="5" t="s">
        <v>53</v>
      </c>
      <c r="F2771" s="5" t="s">
        <v>54</v>
      </c>
      <c r="G2771" s="5" t="s">
        <v>55</v>
      </c>
      <c r="H2771" s="5" t="s">
        <v>56</v>
      </c>
      <c r="I2771" s="5" t="s">
        <v>59</v>
      </c>
      <c r="J2771" s="5">
        <v>790</v>
      </c>
      <c r="K2771" s="5">
        <v>526.24</v>
      </c>
    </row>
    <row r="2772" spans="1:11" ht="22.8" customHeight="1" x14ac:dyDescent="0.3">
      <c r="A2772" s="5" t="s">
        <v>51</v>
      </c>
      <c r="B2772" s="5">
        <v>2024</v>
      </c>
      <c r="C2772" s="5" t="s">
        <v>30</v>
      </c>
      <c r="D2772" s="5" t="s">
        <v>52</v>
      </c>
      <c r="E2772" s="5" t="s">
        <v>53</v>
      </c>
      <c r="F2772" s="5" t="s">
        <v>54</v>
      </c>
      <c r="G2772" s="5" t="s">
        <v>55</v>
      </c>
      <c r="H2772" s="5" t="s">
        <v>56</v>
      </c>
      <c r="I2772" s="5" t="s">
        <v>59</v>
      </c>
      <c r="J2772" s="5">
        <v>283</v>
      </c>
      <c r="K2772" s="5">
        <v>404.69</v>
      </c>
    </row>
    <row r="2773" spans="1:11" ht="22.8" customHeight="1" x14ac:dyDescent="0.3">
      <c r="A2773" s="5" t="s">
        <v>51</v>
      </c>
      <c r="B2773" s="5">
        <v>2024</v>
      </c>
      <c r="C2773" s="5" t="s">
        <v>30</v>
      </c>
      <c r="D2773" s="5" t="s">
        <v>52</v>
      </c>
      <c r="E2773" s="5" t="s">
        <v>53</v>
      </c>
      <c r="F2773" s="5" t="s">
        <v>54</v>
      </c>
      <c r="G2773" s="5" t="s">
        <v>55</v>
      </c>
      <c r="H2773" s="5" t="s">
        <v>56</v>
      </c>
      <c r="I2773" s="5" t="s">
        <v>59</v>
      </c>
      <c r="J2773" s="5">
        <v>311</v>
      </c>
      <c r="K2773" s="5">
        <v>444.73</v>
      </c>
    </row>
    <row r="2774" spans="1:11" ht="22.8" customHeight="1" x14ac:dyDescent="0.3">
      <c r="A2774" s="5" t="s">
        <v>60</v>
      </c>
      <c r="B2774" s="5">
        <v>2024</v>
      </c>
      <c r="C2774" s="5" t="s">
        <v>30</v>
      </c>
      <c r="D2774" s="5" t="s">
        <v>52</v>
      </c>
      <c r="E2774" s="5" t="s">
        <v>53</v>
      </c>
      <c r="F2774" s="5" t="s">
        <v>54</v>
      </c>
      <c r="G2774" s="5" t="s">
        <v>55</v>
      </c>
      <c r="H2774" s="5" t="s">
        <v>56</v>
      </c>
      <c r="I2774" s="5" t="s">
        <v>59</v>
      </c>
      <c r="J2774" s="5">
        <v>760</v>
      </c>
      <c r="K2774" s="5">
        <v>1086.8</v>
      </c>
    </row>
    <row r="2775" spans="1:11" ht="22.8" customHeight="1" x14ac:dyDescent="0.3">
      <c r="A2775" s="5" t="s">
        <v>58</v>
      </c>
      <c r="B2775" s="5">
        <v>2024</v>
      </c>
      <c r="C2775" s="5" t="s">
        <v>9</v>
      </c>
      <c r="D2775" s="5" t="s">
        <v>52</v>
      </c>
      <c r="E2775" s="5" t="s">
        <v>53</v>
      </c>
      <c r="F2775" s="5" t="s">
        <v>54</v>
      </c>
      <c r="G2775" s="5" t="s">
        <v>55</v>
      </c>
      <c r="H2775" s="5" t="s">
        <v>56</v>
      </c>
      <c r="I2775" s="5" t="s">
        <v>59</v>
      </c>
      <c r="J2775" s="5">
        <v>314</v>
      </c>
      <c r="K2775" s="5">
        <v>480.42</v>
      </c>
    </row>
    <row r="2776" spans="1:11" ht="22.8" customHeight="1" x14ac:dyDescent="0.3">
      <c r="A2776" s="5" t="s">
        <v>58</v>
      </c>
      <c r="B2776" s="5">
        <v>2024</v>
      </c>
      <c r="C2776" s="5" t="s">
        <v>9</v>
      </c>
      <c r="D2776" s="5" t="s">
        <v>52</v>
      </c>
      <c r="E2776" s="5" t="s">
        <v>53</v>
      </c>
      <c r="F2776" s="5" t="s">
        <v>54</v>
      </c>
      <c r="G2776" s="5" t="s">
        <v>55</v>
      </c>
      <c r="H2776" s="5" t="s">
        <v>56</v>
      </c>
      <c r="I2776" s="5" t="s">
        <v>59</v>
      </c>
      <c r="J2776" s="5">
        <v>290</v>
      </c>
      <c r="K2776" s="5">
        <v>414.7</v>
      </c>
    </row>
    <row r="2777" spans="1:11" ht="22.8" customHeight="1" x14ac:dyDescent="0.3">
      <c r="A2777" s="5" t="s">
        <v>58</v>
      </c>
      <c r="B2777" s="5">
        <v>2024</v>
      </c>
      <c r="C2777" s="5" t="s">
        <v>9</v>
      </c>
      <c r="D2777" s="5" t="s">
        <v>52</v>
      </c>
      <c r="E2777" s="5" t="s">
        <v>53</v>
      </c>
      <c r="F2777" s="5" t="s">
        <v>54</v>
      </c>
      <c r="G2777" s="5" t="s">
        <v>55</v>
      </c>
      <c r="H2777" s="5" t="s">
        <v>56</v>
      </c>
      <c r="I2777" s="5" t="s">
        <v>59</v>
      </c>
      <c r="J2777" s="5">
        <v>316</v>
      </c>
      <c r="K2777" s="5">
        <v>451.88</v>
      </c>
    </row>
    <row r="2778" spans="1:11" ht="22.8" customHeight="1" x14ac:dyDescent="0.3">
      <c r="A2778" s="5" t="s">
        <v>61</v>
      </c>
      <c r="B2778" s="5">
        <v>2024</v>
      </c>
      <c r="C2778" s="5" t="s">
        <v>9</v>
      </c>
      <c r="D2778" s="5" t="s">
        <v>52</v>
      </c>
      <c r="E2778" s="5" t="s">
        <v>53</v>
      </c>
      <c r="F2778" s="5" t="s">
        <v>54</v>
      </c>
      <c r="G2778" s="5" t="s">
        <v>55</v>
      </c>
      <c r="H2778" s="5" t="s">
        <v>56</v>
      </c>
      <c r="I2778" s="5" t="s">
        <v>59</v>
      </c>
      <c r="J2778" s="5">
        <v>286</v>
      </c>
      <c r="K2778" s="5">
        <v>408.98</v>
      </c>
    </row>
    <row r="2779" spans="1:11" ht="22.8" customHeight="1" x14ac:dyDescent="0.3">
      <c r="A2779" s="5" t="s">
        <v>58</v>
      </c>
      <c r="B2779" s="5">
        <v>2024</v>
      </c>
      <c r="C2779" s="5" t="s">
        <v>9</v>
      </c>
      <c r="D2779" s="5" t="s">
        <v>52</v>
      </c>
      <c r="E2779" s="5" t="s">
        <v>53</v>
      </c>
      <c r="F2779" s="5" t="s">
        <v>54</v>
      </c>
      <c r="G2779" s="5" t="s">
        <v>55</v>
      </c>
      <c r="H2779" s="5" t="s">
        <v>56</v>
      </c>
      <c r="I2779" s="5" t="s">
        <v>59</v>
      </c>
      <c r="J2779" s="5">
        <v>663</v>
      </c>
      <c r="K2779" s="5">
        <v>948.08999999999992</v>
      </c>
    </row>
    <row r="2780" spans="1:11" ht="22.8" customHeight="1" x14ac:dyDescent="0.3">
      <c r="A2780" s="5" t="s">
        <v>58</v>
      </c>
      <c r="B2780" s="5">
        <v>2024</v>
      </c>
      <c r="C2780" s="5" t="s">
        <v>9</v>
      </c>
      <c r="D2780" s="5" t="s">
        <v>52</v>
      </c>
      <c r="E2780" s="5" t="s">
        <v>53</v>
      </c>
      <c r="F2780" s="5" t="s">
        <v>54</v>
      </c>
      <c r="G2780" s="5" t="s">
        <v>55</v>
      </c>
      <c r="H2780" s="5" t="s">
        <v>56</v>
      </c>
      <c r="I2780" s="5" t="s">
        <v>59</v>
      </c>
      <c r="J2780" s="5">
        <v>750</v>
      </c>
      <c r="K2780" s="5">
        <v>1072.5</v>
      </c>
    </row>
    <row r="2781" spans="1:11" ht="22.8" customHeight="1" x14ac:dyDescent="0.3">
      <c r="A2781" s="5" t="s">
        <v>58</v>
      </c>
      <c r="B2781" s="5">
        <v>2024</v>
      </c>
      <c r="C2781" s="5" t="s">
        <v>9</v>
      </c>
      <c r="D2781" s="5" t="s">
        <v>52</v>
      </c>
      <c r="E2781" s="5" t="s">
        <v>53</v>
      </c>
      <c r="F2781" s="5" t="s">
        <v>54</v>
      </c>
      <c r="G2781" s="5" t="s">
        <v>55</v>
      </c>
      <c r="H2781" s="5" t="s">
        <v>56</v>
      </c>
      <c r="I2781" s="5" t="s">
        <v>59</v>
      </c>
      <c r="J2781" s="5">
        <v>315</v>
      </c>
      <c r="K2781" s="5">
        <v>450.45</v>
      </c>
    </row>
    <row r="2782" spans="1:11" ht="22.8" customHeight="1" x14ac:dyDescent="0.3">
      <c r="A2782" s="5" t="s">
        <v>58</v>
      </c>
      <c r="B2782" s="5">
        <v>2024</v>
      </c>
      <c r="C2782" s="5" t="s">
        <v>9</v>
      </c>
      <c r="D2782" s="5" t="s">
        <v>52</v>
      </c>
      <c r="E2782" s="5" t="s">
        <v>53</v>
      </c>
      <c r="F2782" s="5" t="s">
        <v>54</v>
      </c>
      <c r="G2782" s="5" t="s">
        <v>55</v>
      </c>
      <c r="H2782" s="5" t="s">
        <v>56</v>
      </c>
      <c r="I2782" s="5" t="s">
        <v>59</v>
      </c>
      <c r="J2782" s="5">
        <v>789</v>
      </c>
      <c r="K2782" s="5">
        <v>526.24</v>
      </c>
    </row>
    <row r="2783" spans="1:11" ht="22.8" customHeight="1" x14ac:dyDescent="0.3">
      <c r="A2783" s="5" t="s">
        <v>61</v>
      </c>
      <c r="B2783" s="5">
        <v>2024</v>
      </c>
      <c r="C2783" s="5" t="s">
        <v>9</v>
      </c>
      <c r="D2783" s="5" t="s">
        <v>52</v>
      </c>
      <c r="E2783" s="5" t="s">
        <v>53</v>
      </c>
      <c r="F2783" s="5" t="s">
        <v>54</v>
      </c>
      <c r="G2783" s="5" t="s">
        <v>55</v>
      </c>
      <c r="H2783" s="5" t="s">
        <v>56</v>
      </c>
      <c r="I2783" s="5" t="s">
        <v>59</v>
      </c>
      <c r="J2783" s="5">
        <v>313</v>
      </c>
      <c r="K2783" s="5">
        <v>447.59000000000003</v>
      </c>
    </row>
    <row r="2784" spans="1:11" ht="22.8" customHeight="1" x14ac:dyDescent="0.3">
      <c r="A2784" s="5" t="s">
        <v>58</v>
      </c>
      <c r="B2784" s="5">
        <v>2024</v>
      </c>
      <c r="C2784" s="5" t="s">
        <v>9</v>
      </c>
      <c r="D2784" s="5" t="s">
        <v>52</v>
      </c>
      <c r="E2784" s="5" t="s">
        <v>53</v>
      </c>
      <c r="F2784" s="5" t="s">
        <v>54</v>
      </c>
      <c r="G2784" s="5" t="s">
        <v>55</v>
      </c>
      <c r="H2784" s="5" t="s">
        <v>56</v>
      </c>
      <c r="I2784" s="5" t="s">
        <v>59</v>
      </c>
      <c r="J2784" s="5">
        <v>289</v>
      </c>
      <c r="K2784" s="5">
        <v>413.27</v>
      </c>
    </row>
    <row r="2785" spans="1:11" ht="22.8" customHeight="1" x14ac:dyDescent="0.3">
      <c r="A2785" s="5" t="s">
        <v>58</v>
      </c>
      <c r="B2785" s="5">
        <v>2024</v>
      </c>
      <c r="C2785" s="5" t="s">
        <v>9</v>
      </c>
      <c r="D2785" s="5" t="s">
        <v>52</v>
      </c>
      <c r="E2785" s="5" t="s">
        <v>53</v>
      </c>
      <c r="F2785" s="5" t="s">
        <v>54</v>
      </c>
      <c r="G2785" s="5" t="s">
        <v>55</v>
      </c>
      <c r="H2785" s="5" t="s">
        <v>56</v>
      </c>
      <c r="I2785" s="5" t="s">
        <v>59</v>
      </c>
      <c r="J2785" s="5">
        <v>317</v>
      </c>
      <c r="K2785" s="5">
        <v>453.31</v>
      </c>
    </row>
    <row r="2786" spans="1:11" ht="22.8" customHeight="1" x14ac:dyDescent="0.3">
      <c r="A2786" s="5" t="s">
        <v>58</v>
      </c>
      <c r="B2786" s="5">
        <v>2024</v>
      </c>
      <c r="C2786" s="5" t="s">
        <v>9</v>
      </c>
      <c r="D2786" s="5" t="s">
        <v>52</v>
      </c>
      <c r="E2786" s="5" t="s">
        <v>53</v>
      </c>
      <c r="F2786" s="5" t="s">
        <v>54</v>
      </c>
      <c r="G2786" s="5" t="s">
        <v>55</v>
      </c>
      <c r="H2786" s="5" t="s">
        <v>56</v>
      </c>
      <c r="I2786" s="5" t="s">
        <v>59</v>
      </c>
      <c r="J2786" s="5">
        <v>759</v>
      </c>
      <c r="K2786" s="5">
        <v>1085.3699999999999</v>
      </c>
    </row>
    <row r="2787" spans="1:11" ht="22.8" customHeight="1" x14ac:dyDescent="0.3">
      <c r="A2787" s="5" t="s">
        <v>58</v>
      </c>
      <c r="B2787" s="5">
        <v>2024</v>
      </c>
      <c r="C2787" s="5" t="s">
        <v>36</v>
      </c>
      <c r="D2787" s="5" t="s">
        <v>52</v>
      </c>
      <c r="E2787" s="5" t="s">
        <v>53</v>
      </c>
      <c r="F2787" s="5" t="s">
        <v>54</v>
      </c>
      <c r="G2787" s="5" t="s">
        <v>55</v>
      </c>
      <c r="H2787" s="5" t="s">
        <v>56</v>
      </c>
      <c r="I2787" s="5" t="s">
        <v>59</v>
      </c>
      <c r="J2787" s="5">
        <v>284</v>
      </c>
      <c r="K2787" s="5">
        <v>434.52</v>
      </c>
    </row>
    <row r="2788" spans="1:11" ht="22.8" customHeight="1" x14ac:dyDescent="0.3">
      <c r="A2788" s="5" t="s">
        <v>58</v>
      </c>
      <c r="B2788" s="5">
        <v>2024</v>
      </c>
      <c r="C2788" s="5" t="s">
        <v>36</v>
      </c>
      <c r="D2788" s="5" t="s">
        <v>52</v>
      </c>
      <c r="E2788" s="5" t="s">
        <v>53</v>
      </c>
      <c r="F2788" s="5" t="s">
        <v>54</v>
      </c>
      <c r="G2788" s="5" t="s">
        <v>55</v>
      </c>
      <c r="H2788" s="5" t="s">
        <v>56</v>
      </c>
      <c r="I2788" s="5" t="s">
        <v>59</v>
      </c>
      <c r="J2788" s="5">
        <v>254</v>
      </c>
      <c r="K2788" s="5">
        <v>363.22</v>
      </c>
    </row>
    <row r="2789" spans="1:11" ht="22.8" customHeight="1" x14ac:dyDescent="0.3">
      <c r="A2789" s="5" t="s">
        <v>58</v>
      </c>
      <c r="B2789" s="5">
        <v>2024</v>
      </c>
      <c r="C2789" s="5" t="s">
        <v>36</v>
      </c>
      <c r="D2789" s="5" t="s">
        <v>52</v>
      </c>
      <c r="E2789" s="5" t="s">
        <v>53</v>
      </c>
      <c r="F2789" s="5" t="s">
        <v>54</v>
      </c>
      <c r="G2789" s="5" t="s">
        <v>55</v>
      </c>
      <c r="H2789" s="5" t="s">
        <v>56</v>
      </c>
      <c r="I2789" s="5" t="s">
        <v>59</v>
      </c>
      <c r="J2789" s="5">
        <v>286</v>
      </c>
      <c r="K2789" s="5">
        <v>408.98</v>
      </c>
    </row>
    <row r="2790" spans="1:11" ht="22.8" customHeight="1" x14ac:dyDescent="0.3">
      <c r="A2790" s="5" t="s">
        <v>51</v>
      </c>
      <c r="B2790" s="5">
        <v>2024</v>
      </c>
      <c r="C2790" s="5" t="s">
        <v>36</v>
      </c>
      <c r="D2790" s="5" t="s">
        <v>52</v>
      </c>
      <c r="E2790" s="5" t="s">
        <v>53</v>
      </c>
      <c r="F2790" s="5" t="s">
        <v>54</v>
      </c>
      <c r="G2790" s="5" t="s">
        <v>55</v>
      </c>
      <c r="H2790" s="5" t="s">
        <v>56</v>
      </c>
      <c r="I2790" s="5" t="s">
        <v>59</v>
      </c>
      <c r="J2790" s="5">
        <v>256</v>
      </c>
      <c r="K2790" s="5">
        <v>366.08</v>
      </c>
    </row>
    <row r="2791" spans="1:11" ht="22.8" customHeight="1" x14ac:dyDescent="0.3">
      <c r="A2791" s="5" t="s">
        <v>58</v>
      </c>
      <c r="B2791" s="5">
        <v>2024</v>
      </c>
      <c r="C2791" s="5" t="s">
        <v>36</v>
      </c>
      <c r="D2791" s="5" t="s">
        <v>52</v>
      </c>
      <c r="E2791" s="5" t="s">
        <v>53</v>
      </c>
      <c r="F2791" s="5" t="s">
        <v>54</v>
      </c>
      <c r="G2791" s="5" t="s">
        <v>55</v>
      </c>
      <c r="H2791" s="5" t="s">
        <v>56</v>
      </c>
      <c r="I2791" s="5" t="s">
        <v>59</v>
      </c>
      <c r="J2791" s="5">
        <v>669</v>
      </c>
      <c r="K2791" s="5">
        <v>956.67000000000007</v>
      </c>
    </row>
    <row r="2792" spans="1:11" ht="22.8" customHeight="1" x14ac:dyDescent="0.3">
      <c r="A2792" s="5" t="s">
        <v>51</v>
      </c>
      <c r="B2792" s="5">
        <v>2024</v>
      </c>
      <c r="C2792" s="5" t="s">
        <v>36</v>
      </c>
      <c r="D2792" s="5" t="s">
        <v>52</v>
      </c>
      <c r="E2792" s="5" t="s">
        <v>53</v>
      </c>
      <c r="F2792" s="5" t="s">
        <v>54</v>
      </c>
      <c r="G2792" s="5" t="s">
        <v>55</v>
      </c>
      <c r="H2792" s="5" t="s">
        <v>56</v>
      </c>
      <c r="I2792" s="5" t="s">
        <v>59</v>
      </c>
      <c r="J2792" s="5">
        <v>755</v>
      </c>
      <c r="K2792" s="5">
        <v>1079.6500000000001</v>
      </c>
    </row>
    <row r="2793" spans="1:11" ht="22.8" customHeight="1" x14ac:dyDescent="0.3">
      <c r="A2793" s="5" t="s">
        <v>51</v>
      </c>
      <c r="B2793" s="5">
        <v>2024</v>
      </c>
      <c r="C2793" s="5" t="s">
        <v>36</v>
      </c>
      <c r="D2793" s="5" t="s">
        <v>52</v>
      </c>
      <c r="E2793" s="5" t="s">
        <v>53</v>
      </c>
      <c r="F2793" s="5" t="s">
        <v>54</v>
      </c>
      <c r="G2793" s="5" t="s">
        <v>55</v>
      </c>
      <c r="H2793" s="5" t="s">
        <v>56</v>
      </c>
      <c r="I2793" s="5" t="s">
        <v>59</v>
      </c>
      <c r="J2793" s="5">
        <v>285</v>
      </c>
      <c r="K2793" s="5">
        <v>407.55</v>
      </c>
    </row>
    <row r="2794" spans="1:11" ht="22.8" customHeight="1" x14ac:dyDescent="0.3">
      <c r="A2794" s="5" t="s">
        <v>58</v>
      </c>
      <c r="B2794" s="5">
        <v>2024</v>
      </c>
      <c r="C2794" s="5" t="s">
        <v>36</v>
      </c>
      <c r="D2794" s="5" t="s">
        <v>52</v>
      </c>
      <c r="E2794" s="5" t="s">
        <v>53</v>
      </c>
      <c r="F2794" s="5" t="s">
        <v>54</v>
      </c>
      <c r="G2794" s="5" t="s">
        <v>55</v>
      </c>
      <c r="H2794" s="5" t="s">
        <v>56</v>
      </c>
      <c r="I2794" s="5" t="s">
        <v>59</v>
      </c>
      <c r="J2794" s="5">
        <v>795</v>
      </c>
      <c r="K2794" s="5">
        <v>526.24</v>
      </c>
    </row>
    <row r="2795" spans="1:11" ht="22.8" customHeight="1" x14ac:dyDescent="0.3">
      <c r="A2795" s="5" t="s">
        <v>51</v>
      </c>
      <c r="B2795" s="5">
        <v>2024</v>
      </c>
      <c r="C2795" s="5" t="s">
        <v>36</v>
      </c>
      <c r="D2795" s="5" t="s">
        <v>52</v>
      </c>
      <c r="E2795" s="5" t="s">
        <v>53</v>
      </c>
      <c r="F2795" s="5" t="s">
        <v>54</v>
      </c>
      <c r="G2795" s="5" t="s">
        <v>55</v>
      </c>
      <c r="H2795" s="5" t="s">
        <v>56</v>
      </c>
      <c r="I2795" s="5" t="s">
        <v>59</v>
      </c>
      <c r="J2795" s="5">
        <v>283</v>
      </c>
      <c r="K2795" s="5">
        <v>404.69</v>
      </c>
    </row>
    <row r="2796" spans="1:11" ht="22.8" customHeight="1" x14ac:dyDescent="0.3">
      <c r="A2796" s="5" t="s">
        <v>58</v>
      </c>
      <c r="B2796" s="5">
        <v>2024</v>
      </c>
      <c r="C2796" s="5" t="s">
        <v>36</v>
      </c>
      <c r="D2796" s="5" t="s">
        <v>52</v>
      </c>
      <c r="E2796" s="5" t="s">
        <v>53</v>
      </c>
      <c r="F2796" s="5" t="s">
        <v>54</v>
      </c>
      <c r="G2796" s="5" t="s">
        <v>55</v>
      </c>
      <c r="H2796" s="5" t="s">
        <v>56</v>
      </c>
      <c r="I2796" s="5" t="s">
        <v>59</v>
      </c>
      <c r="J2796" s="5">
        <v>259</v>
      </c>
      <c r="K2796" s="5">
        <v>370.37</v>
      </c>
    </row>
    <row r="2797" spans="1:11" ht="22.8" customHeight="1" x14ac:dyDescent="0.3">
      <c r="A2797" s="5" t="s">
        <v>58</v>
      </c>
      <c r="B2797" s="5">
        <v>2024</v>
      </c>
      <c r="C2797" s="5" t="s">
        <v>36</v>
      </c>
      <c r="D2797" s="5" t="s">
        <v>52</v>
      </c>
      <c r="E2797" s="5" t="s">
        <v>53</v>
      </c>
      <c r="F2797" s="5" t="s">
        <v>54</v>
      </c>
      <c r="G2797" s="5" t="s">
        <v>55</v>
      </c>
      <c r="H2797" s="5" t="s">
        <v>56</v>
      </c>
      <c r="I2797" s="5" t="s">
        <v>59</v>
      </c>
      <c r="J2797" s="5">
        <v>281</v>
      </c>
      <c r="K2797" s="5">
        <v>401.83</v>
      </c>
    </row>
    <row r="2798" spans="1:11" ht="22.8" customHeight="1" x14ac:dyDescent="0.3">
      <c r="A2798" s="5" t="s">
        <v>58</v>
      </c>
      <c r="B2798" s="5">
        <v>2024</v>
      </c>
      <c r="C2798" s="5" t="s">
        <v>36</v>
      </c>
      <c r="D2798" s="5" t="s">
        <v>52</v>
      </c>
      <c r="E2798" s="5" t="s">
        <v>53</v>
      </c>
      <c r="F2798" s="5" t="s">
        <v>54</v>
      </c>
      <c r="G2798" s="5" t="s">
        <v>55</v>
      </c>
      <c r="H2798" s="5" t="s">
        <v>56</v>
      </c>
      <c r="I2798" s="5" t="s">
        <v>59</v>
      </c>
      <c r="J2798" s="5">
        <v>764</v>
      </c>
      <c r="K2798" s="5">
        <v>1092.52</v>
      </c>
    </row>
    <row r="2799" spans="1:11" ht="22.8" customHeight="1" x14ac:dyDescent="0.3">
      <c r="A2799" s="5" t="s">
        <v>60</v>
      </c>
      <c r="B2799" s="5">
        <v>2024</v>
      </c>
      <c r="C2799" s="5" t="s">
        <v>35</v>
      </c>
      <c r="D2799" s="5" t="s">
        <v>52</v>
      </c>
      <c r="E2799" s="5" t="s">
        <v>53</v>
      </c>
      <c r="F2799" s="5" t="s">
        <v>54</v>
      </c>
      <c r="G2799" s="5" t="s">
        <v>55</v>
      </c>
      <c r="H2799" s="5" t="s">
        <v>56</v>
      </c>
      <c r="I2799" s="5" t="s">
        <v>59</v>
      </c>
      <c r="J2799" s="5">
        <v>290</v>
      </c>
      <c r="K2799" s="5">
        <v>443.70000000000005</v>
      </c>
    </row>
    <row r="2800" spans="1:11" ht="22.8" customHeight="1" x14ac:dyDescent="0.3">
      <c r="A2800" s="5" t="s">
        <v>60</v>
      </c>
      <c r="B2800" s="5">
        <v>2024</v>
      </c>
      <c r="C2800" s="5" t="s">
        <v>35</v>
      </c>
      <c r="D2800" s="5" t="s">
        <v>52</v>
      </c>
      <c r="E2800" s="5" t="s">
        <v>53</v>
      </c>
      <c r="F2800" s="5" t="s">
        <v>54</v>
      </c>
      <c r="G2800" s="5" t="s">
        <v>55</v>
      </c>
      <c r="H2800" s="5" t="s">
        <v>56</v>
      </c>
      <c r="I2800" s="5" t="s">
        <v>59</v>
      </c>
      <c r="J2800" s="5">
        <v>260</v>
      </c>
      <c r="K2800" s="5">
        <v>371.8</v>
      </c>
    </row>
    <row r="2801" spans="1:11" ht="22.8" customHeight="1" x14ac:dyDescent="0.3">
      <c r="A2801" s="5" t="s">
        <v>58</v>
      </c>
      <c r="B2801" s="5">
        <v>2024</v>
      </c>
      <c r="C2801" s="5" t="s">
        <v>35</v>
      </c>
      <c r="D2801" s="5" t="s">
        <v>52</v>
      </c>
      <c r="E2801" s="5" t="s">
        <v>53</v>
      </c>
      <c r="F2801" s="5" t="s">
        <v>54</v>
      </c>
      <c r="G2801" s="5" t="s">
        <v>55</v>
      </c>
      <c r="H2801" s="5" t="s">
        <v>56</v>
      </c>
      <c r="I2801" s="5" t="s">
        <v>59</v>
      </c>
      <c r="J2801" s="5">
        <v>262</v>
      </c>
      <c r="K2801" s="5">
        <v>374.65999999999997</v>
      </c>
    </row>
    <row r="2802" spans="1:11" ht="22.8" customHeight="1" x14ac:dyDescent="0.3">
      <c r="A2802" s="5" t="s">
        <v>60</v>
      </c>
      <c r="B2802" s="5">
        <v>2024</v>
      </c>
      <c r="C2802" s="5" t="s">
        <v>35</v>
      </c>
      <c r="D2802" s="5" t="s">
        <v>52</v>
      </c>
      <c r="E2802" s="5" t="s">
        <v>53</v>
      </c>
      <c r="F2802" s="5" t="s">
        <v>54</v>
      </c>
      <c r="G2802" s="5" t="s">
        <v>55</v>
      </c>
      <c r="H2802" s="5" t="s">
        <v>56</v>
      </c>
      <c r="I2802" s="5" t="s">
        <v>59</v>
      </c>
      <c r="J2802" s="5">
        <v>668</v>
      </c>
      <c r="K2802" s="5">
        <v>955.24</v>
      </c>
    </row>
    <row r="2803" spans="1:11" ht="22.8" customHeight="1" x14ac:dyDescent="0.3">
      <c r="A2803" s="5" t="s">
        <v>60</v>
      </c>
      <c r="B2803" s="5">
        <v>2024</v>
      </c>
      <c r="C2803" s="5" t="s">
        <v>35</v>
      </c>
      <c r="D2803" s="5" t="s">
        <v>52</v>
      </c>
      <c r="E2803" s="5" t="s">
        <v>53</v>
      </c>
      <c r="F2803" s="5" t="s">
        <v>54</v>
      </c>
      <c r="G2803" s="5" t="s">
        <v>55</v>
      </c>
      <c r="H2803" s="5" t="s">
        <v>56</v>
      </c>
      <c r="I2803" s="5" t="s">
        <v>59</v>
      </c>
      <c r="J2803" s="5">
        <v>754</v>
      </c>
      <c r="K2803" s="5">
        <v>1078.22</v>
      </c>
    </row>
    <row r="2804" spans="1:11" ht="22.8" customHeight="1" x14ac:dyDescent="0.3">
      <c r="A2804" s="5" t="s">
        <v>60</v>
      </c>
      <c r="B2804" s="5">
        <v>2024</v>
      </c>
      <c r="C2804" s="5" t="s">
        <v>35</v>
      </c>
      <c r="D2804" s="5" t="s">
        <v>52</v>
      </c>
      <c r="E2804" s="5" t="s">
        <v>53</v>
      </c>
      <c r="F2804" s="5" t="s">
        <v>54</v>
      </c>
      <c r="G2804" s="5" t="s">
        <v>55</v>
      </c>
      <c r="H2804" s="5" t="s">
        <v>56</v>
      </c>
      <c r="I2804" s="5" t="s">
        <v>59</v>
      </c>
      <c r="J2804" s="5">
        <v>291</v>
      </c>
      <c r="K2804" s="5">
        <v>416.13</v>
      </c>
    </row>
    <row r="2805" spans="1:11" ht="22.8" customHeight="1" x14ac:dyDescent="0.3">
      <c r="A2805" s="5" t="s">
        <v>60</v>
      </c>
      <c r="B2805" s="5">
        <v>2024</v>
      </c>
      <c r="C2805" s="5" t="s">
        <v>35</v>
      </c>
      <c r="D2805" s="5" t="s">
        <v>52</v>
      </c>
      <c r="E2805" s="5" t="s">
        <v>53</v>
      </c>
      <c r="F2805" s="5" t="s">
        <v>54</v>
      </c>
      <c r="G2805" s="5" t="s">
        <v>55</v>
      </c>
      <c r="H2805" s="5" t="s">
        <v>56</v>
      </c>
      <c r="I2805" s="5" t="s">
        <v>59</v>
      </c>
      <c r="J2805" s="5">
        <v>794</v>
      </c>
      <c r="K2805" s="5">
        <v>526.24</v>
      </c>
    </row>
    <row r="2806" spans="1:11" ht="22.8" customHeight="1" x14ac:dyDescent="0.3">
      <c r="A2806" s="5" t="s">
        <v>58</v>
      </c>
      <c r="B2806" s="5">
        <v>2024</v>
      </c>
      <c r="C2806" s="5" t="s">
        <v>35</v>
      </c>
      <c r="D2806" s="5" t="s">
        <v>52</v>
      </c>
      <c r="E2806" s="5" t="s">
        <v>53</v>
      </c>
      <c r="F2806" s="5" t="s">
        <v>54</v>
      </c>
      <c r="G2806" s="5" t="s">
        <v>55</v>
      </c>
      <c r="H2806" s="5" t="s">
        <v>56</v>
      </c>
      <c r="I2806" s="5" t="s">
        <v>59</v>
      </c>
      <c r="J2806" s="5">
        <v>289</v>
      </c>
      <c r="K2806" s="5">
        <v>413.27</v>
      </c>
    </row>
    <row r="2807" spans="1:11" ht="22.8" customHeight="1" x14ac:dyDescent="0.3">
      <c r="A2807" s="5" t="s">
        <v>60</v>
      </c>
      <c r="B2807" s="5">
        <v>2024</v>
      </c>
      <c r="C2807" s="5" t="s">
        <v>35</v>
      </c>
      <c r="D2807" s="5" t="s">
        <v>52</v>
      </c>
      <c r="E2807" s="5" t="s">
        <v>53</v>
      </c>
      <c r="F2807" s="5" t="s">
        <v>54</v>
      </c>
      <c r="G2807" s="5" t="s">
        <v>55</v>
      </c>
      <c r="H2807" s="5" t="s">
        <v>56</v>
      </c>
      <c r="I2807" s="5" t="s">
        <v>59</v>
      </c>
      <c r="J2807" s="5">
        <v>287</v>
      </c>
      <c r="K2807" s="5">
        <v>410.40999999999997</v>
      </c>
    </row>
    <row r="2808" spans="1:11" ht="22.8" customHeight="1" x14ac:dyDescent="0.3">
      <c r="A2808" s="5" t="s">
        <v>60</v>
      </c>
      <c r="B2808" s="5">
        <v>2024</v>
      </c>
      <c r="C2808" s="5" t="s">
        <v>35</v>
      </c>
      <c r="D2808" s="5" t="s">
        <v>52</v>
      </c>
      <c r="E2808" s="5" t="s">
        <v>53</v>
      </c>
      <c r="F2808" s="5" t="s">
        <v>54</v>
      </c>
      <c r="G2808" s="5" t="s">
        <v>55</v>
      </c>
      <c r="H2808" s="5" t="s">
        <v>56</v>
      </c>
      <c r="I2808" s="5" t="s">
        <v>59</v>
      </c>
      <c r="J2808" s="5">
        <v>763</v>
      </c>
      <c r="K2808" s="5">
        <v>1091.0899999999999</v>
      </c>
    </row>
    <row r="2809" spans="1:11" ht="22.8" customHeight="1" x14ac:dyDescent="0.3">
      <c r="A2809" s="5" t="s">
        <v>51</v>
      </c>
      <c r="B2809" s="5">
        <v>2024</v>
      </c>
      <c r="C2809" s="5" t="s">
        <v>31</v>
      </c>
      <c r="D2809" s="5" t="s">
        <v>52</v>
      </c>
      <c r="E2809" s="5" t="s">
        <v>53</v>
      </c>
      <c r="F2809" s="5" t="s">
        <v>54</v>
      </c>
      <c r="G2809" s="5" t="s">
        <v>55</v>
      </c>
      <c r="H2809" s="5" t="s">
        <v>56</v>
      </c>
      <c r="I2809" s="5" t="s">
        <v>59</v>
      </c>
      <c r="J2809" s="5">
        <v>278</v>
      </c>
      <c r="K2809" s="5">
        <v>397.53999999999996</v>
      </c>
    </row>
    <row r="2810" spans="1:11" ht="22.8" customHeight="1" x14ac:dyDescent="0.3">
      <c r="A2810" s="5" t="s">
        <v>58</v>
      </c>
      <c r="B2810" s="5">
        <v>2024</v>
      </c>
      <c r="C2810" s="5" t="s">
        <v>31</v>
      </c>
      <c r="D2810" s="5" t="s">
        <v>52</v>
      </c>
      <c r="E2810" s="5" t="s">
        <v>53</v>
      </c>
      <c r="F2810" s="5" t="s">
        <v>54</v>
      </c>
      <c r="G2810" s="5" t="s">
        <v>55</v>
      </c>
      <c r="H2810" s="5" t="s">
        <v>56</v>
      </c>
      <c r="I2810" s="5" t="s">
        <v>59</v>
      </c>
      <c r="J2810" s="5">
        <v>304</v>
      </c>
      <c r="K2810" s="5">
        <v>434.72</v>
      </c>
    </row>
    <row r="2811" spans="1:11" ht="22.8" customHeight="1" x14ac:dyDescent="0.3">
      <c r="A2811" s="5" t="s">
        <v>58</v>
      </c>
      <c r="B2811" s="5">
        <v>2024</v>
      </c>
      <c r="C2811" s="5" t="s">
        <v>31</v>
      </c>
      <c r="D2811" s="5" t="s">
        <v>52</v>
      </c>
      <c r="E2811" s="5" t="s">
        <v>53</v>
      </c>
      <c r="F2811" s="5" t="s">
        <v>54</v>
      </c>
      <c r="G2811" s="5" t="s">
        <v>55</v>
      </c>
      <c r="H2811" s="5" t="s">
        <v>56</v>
      </c>
      <c r="I2811" s="5" t="s">
        <v>59</v>
      </c>
      <c r="J2811" s="5">
        <v>280</v>
      </c>
      <c r="K2811" s="5">
        <v>400.4</v>
      </c>
    </row>
    <row r="2812" spans="1:11" ht="22.8" customHeight="1" x14ac:dyDescent="0.3">
      <c r="A2812" s="5" t="s">
        <v>58</v>
      </c>
      <c r="B2812" s="5">
        <v>2024</v>
      </c>
      <c r="C2812" s="5" t="s">
        <v>31</v>
      </c>
      <c r="D2812" s="5" t="s">
        <v>52</v>
      </c>
      <c r="E2812" s="5" t="s">
        <v>53</v>
      </c>
      <c r="F2812" s="5" t="s">
        <v>54</v>
      </c>
      <c r="G2812" s="5" t="s">
        <v>55</v>
      </c>
      <c r="H2812" s="5" t="s">
        <v>56</v>
      </c>
      <c r="I2812" s="5" t="s">
        <v>59</v>
      </c>
      <c r="J2812" s="5">
        <v>665</v>
      </c>
      <c r="K2812" s="5">
        <v>950.95</v>
      </c>
    </row>
    <row r="2813" spans="1:11" ht="22.8" customHeight="1" x14ac:dyDescent="0.3">
      <c r="A2813" s="5" t="s">
        <v>60</v>
      </c>
      <c r="B2813" s="5">
        <v>2024</v>
      </c>
      <c r="C2813" s="5" t="s">
        <v>31</v>
      </c>
      <c r="D2813" s="5" t="s">
        <v>52</v>
      </c>
      <c r="E2813" s="5" t="s">
        <v>53</v>
      </c>
      <c r="F2813" s="5" t="s">
        <v>54</v>
      </c>
      <c r="G2813" s="5" t="s">
        <v>55</v>
      </c>
      <c r="H2813" s="5" t="s">
        <v>56</v>
      </c>
      <c r="I2813" s="5" t="s">
        <v>59</v>
      </c>
      <c r="J2813" s="5">
        <v>752</v>
      </c>
      <c r="K2813" s="5">
        <v>1075.3600000000001</v>
      </c>
    </row>
    <row r="2814" spans="1:11" ht="22.8" customHeight="1" x14ac:dyDescent="0.3">
      <c r="A2814" s="5" t="s">
        <v>60</v>
      </c>
      <c r="B2814" s="5">
        <v>2024</v>
      </c>
      <c r="C2814" s="5" t="s">
        <v>31</v>
      </c>
      <c r="D2814" s="5" t="s">
        <v>52</v>
      </c>
      <c r="E2814" s="5" t="s">
        <v>53</v>
      </c>
      <c r="F2814" s="5" t="s">
        <v>54</v>
      </c>
      <c r="G2814" s="5" t="s">
        <v>55</v>
      </c>
      <c r="H2814" s="5" t="s">
        <v>56</v>
      </c>
      <c r="I2814" s="5" t="s">
        <v>59</v>
      </c>
      <c r="J2814" s="5">
        <v>303</v>
      </c>
      <c r="K2814" s="5">
        <v>433.28999999999996</v>
      </c>
    </row>
    <row r="2815" spans="1:11" ht="22.8" customHeight="1" x14ac:dyDescent="0.3">
      <c r="A2815" s="5" t="s">
        <v>58</v>
      </c>
      <c r="B2815" s="5">
        <v>2024</v>
      </c>
      <c r="C2815" s="5" t="s">
        <v>31</v>
      </c>
      <c r="D2815" s="5" t="s">
        <v>52</v>
      </c>
      <c r="E2815" s="5" t="s">
        <v>53</v>
      </c>
      <c r="F2815" s="5" t="s">
        <v>54</v>
      </c>
      <c r="G2815" s="5" t="s">
        <v>55</v>
      </c>
      <c r="H2815" s="5" t="s">
        <v>56</v>
      </c>
      <c r="I2815" s="5" t="s">
        <v>59</v>
      </c>
      <c r="J2815" s="5">
        <v>791</v>
      </c>
      <c r="K2815" s="5">
        <v>526.24</v>
      </c>
    </row>
    <row r="2816" spans="1:11" ht="22.8" customHeight="1" x14ac:dyDescent="0.3">
      <c r="A2816" s="5" t="s">
        <v>58</v>
      </c>
      <c r="B2816" s="5">
        <v>2024</v>
      </c>
      <c r="C2816" s="5" t="s">
        <v>31</v>
      </c>
      <c r="D2816" s="5" t="s">
        <v>52</v>
      </c>
      <c r="E2816" s="5" t="s">
        <v>53</v>
      </c>
      <c r="F2816" s="5" t="s">
        <v>54</v>
      </c>
      <c r="G2816" s="5" t="s">
        <v>55</v>
      </c>
      <c r="H2816" s="5" t="s">
        <v>56</v>
      </c>
      <c r="I2816" s="5" t="s">
        <v>59</v>
      </c>
      <c r="J2816" s="5">
        <v>307</v>
      </c>
      <c r="K2816" s="5">
        <v>439.01</v>
      </c>
    </row>
    <row r="2817" spans="1:11" ht="22.8" customHeight="1" x14ac:dyDescent="0.3">
      <c r="A2817" s="5" t="s">
        <v>58</v>
      </c>
      <c r="B2817" s="5">
        <v>2024</v>
      </c>
      <c r="C2817" s="5" t="s">
        <v>31</v>
      </c>
      <c r="D2817" s="5" t="s">
        <v>52</v>
      </c>
      <c r="E2817" s="5" t="s">
        <v>53</v>
      </c>
      <c r="F2817" s="5" t="s">
        <v>54</v>
      </c>
      <c r="G2817" s="5" t="s">
        <v>55</v>
      </c>
      <c r="H2817" s="5" t="s">
        <v>56</v>
      </c>
      <c r="I2817" s="5" t="s">
        <v>59</v>
      </c>
      <c r="J2817" s="5">
        <v>277</v>
      </c>
      <c r="K2817" s="5">
        <v>396.11</v>
      </c>
    </row>
    <row r="2818" spans="1:11" ht="22.8" customHeight="1" x14ac:dyDescent="0.3">
      <c r="A2818" s="5" t="s">
        <v>51</v>
      </c>
      <c r="B2818" s="5">
        <v>2024</v>
      </c>
      <c r="C2818" s="5" t="s">
        <v>31</v>
      </c>
      <c r="D2818" s="5" t="s">
        <v>52</v>
      </c>
      <c r="E2818" s="5" t="s">
        <v>53</v>
      </c>
      <c r="F2818" s="5" t="s">
        <v>54</v>
      </c>
      <c r="G2818" s="5" t="s">
        <v>55</v>
      </c>
      <c r="H2818" s="5" t="s">
        <v>56</v>
      </c>
      <c r="I2818" s="5" t="s">
        <v>59</v>
      </c>
      <c r="J2818" s="5">
        <v>305</v>
      </c>
      <c r="K2818" s="5">
        <v>436.15</v>
      </c>
    </row>
    <row r="2819" spans="1:11" ht="22.8" customHeight="1" x14ac:dyDescent="0.3">
      <c r="A2819" s="5" t="s">
        <v>58</v>
      </c>
      <c r="B2819" s="5">
        <v>2024</v>
      </c>
      <c r="C2819" s="5" t="s">
        <v>34</v>
      </c>
      <c r="D2819" s="5" t="s">
        <v>52</v>
      </c>
      <c r="E2819" s="5" t="s">
        <v>53</v>
      </c>
      <c r="F2819" s="5" t="s">
        <v>54</v>
      </c>
      <c r="G2819" s="5" t="s">
        <v>55</v>
      </c>
      <c r="H2819" s="5" t="s">
        <v>56</v>
      </c>
      <c r="I2819" s="5" t="s">
        <v>59</v>
      </c>
      <c r="J2819" s="5">
        <v>296</v>
      </c>
      <c r="K2819" s="5">
        <v>452.88</v>
      </c>
    </row>
    <row r="2820" spans="1:11" ht="22.8" customHeight="1" x14ac:dyDescent="0.3">
      <c r="A2820" s="5" t="s">
        <v>58</v>
      </c>
      <c r="B2820" s="5">
        <v>2024</v>
      </c>
      <c r="C2820" s="5" t="s">
        <v>34</v>
      </c>
      <c r="D2820" s="5" t="s">
        <v>52</v>
      </c>
      <c r="E2820" s="5" t="s">
        <v>53</v>
      </c>
      <c r="F2820" s="5" t="s">
        <v>54</v>
      </c>
      <c r="G2820" s="5" t="s">
        <v>55</v>
      </c>
      <c r="H2820" s="5" t="s">
        <v>56</v>
      </c>
      <c r="I2820" s="5" t="s">
        <v>59</v>
      </c>
      <c r="J2820" s="5">
        <v>266</v>
      </c>
      <c r="K2820" s="5">
        <v>380.38</v>
      </c>
    </row>
    <row r="2821" spans="1:11" ht="22.8" customHeight="1" x14ac:dyDescent="0.3">
      <c r="A2821" s="5" t="s">
        <v>58</v>
      </c>
      <c r="B2821" s="5">
        <v>2024</v>
      </c>
      <c r="C2821" s="5" t="s">
        <v>34</v>
      </c>
      <c r="D2821" s="5" t="s">
        <v>52</v>
      </c>
      <c r="E2821" s="5" t="s">
        <v>53</v>
      </c>
      <c r="F2821" s="5" t="s">
        <v>54</v>
      </c>
      <c r="G2821" s="5" t="s">
        <v>55</v>
      </c>
      <c r="H2821" s="5" t="s">
        <v>56</v>
      </c>
      <c r="I2821" s="5" t="s">
        <v>59</v>
      </c>
      <c r="J2821" s="5">
        <v>292</v>
      </c>
      <c r="K2821" s="5">
        <v>417.56</v>
      </c>
    </row>
    <row r="2822" spans="1:11" ht="22.8" customHeight="1" x14ac:dyDescent="0.3">
      <c r="A2822" s="5" t="s">
        <v>58</v>
      </c>
      <c r="B2822" s="5">
        <v>2024</v>
      </c>
      <c r="C2822" s="5" t="s">
        <v>34</v>
      </c>
      <c r="D2822" s="5" t="s">
        <v>52</v>
      </c>
      <c r="E2822" s="5" t="s">
        <v>53</v>
      </c>
      <c r="F2822" s="5" t="s">
        <v>54</v>
      </c>
      <c r="G2822" s="5" t="s">
        <v>55</v>
      </c>
      <c r="H2822" s="5" t="s">
        <v>56</v>
      </c>
      <c r="I2822" s="5" t="s">
        <v>59</v>
      </c>
      <c r="J2822" s="5">
        <v>268</v>
      </c>
      <c r="K2822" s="5">
        <v>383.24</v>
      </c>
    </row>
    <row r="2823" spans="1:11" ht="22.8" customHeight="1" x14ac:dyDescent="0.3">
      <c r="A2823" s="5" t="s">
        <v>51</v>
      </c>
      <c r="B2823" s="5">
        <v>2024</v>
      </c>
      <c r="C2823" s="5" t="s">
        <v>34</v>
      </c>
      <c r="D2823" s="5" t="s">
        <v>52</v>
      </c>
      <c r="E2823" s="5" t="s">
        <v>53</v>
      </c>
      <c r="F2823" s="5" t="s">
        <v>54</v>
      </c>
      <c r="G2823" s="5" t="s">
        <v>55</v>
      </c>
      <c r="H2823" s="5" t="s">
        <v>56</v>
      </c>
      <c r="I2823" s="5" t="s">
        <v>59</v>
      </c>
      <c r="J2823" s="5">
        <v>667</v>
      </c>
      <c r="K2823" s="5">
        <v>953.81</v>
      </c>
    </row>
    <row r="2824" spans="1:11" ht="22.8" customHeight="1" x14ac:dyDescent="0.3">
      <c r="A2824" s="5" t="s">
        <v>51</v>
      </c>
      <c r="B2824" s="5">
        <v>2024</v>
      </c>
      <c r="C2824" s="5" t="s">
        <v>34</v>
      </c>
      <c r="D2824" s="5" t="s">
        <v>52</v>
      </c>
      <c r="E2824" s="5" t="s">
        <v>53</v>
      </c>
      <c r="F2824" s="5" t="s">
        <v>54</v>
      </c>
      <c r="G2824" s="5" t="s">
        <v>55</v>
      </c>
      <c r="H2824" s="5" t="s">
        <v>56</v>
      </c>
      <c r="I2824" s="5" t="s">
        <v>59</v>
      </c>
      <c r="J2824" s="5">
        <v>793</v>
      </c>
      <c r="K2824" s="5">
        <v>526.24</v>
      </c>
    </row>
    <row r="2825" spans="1:11" ht="22.8" customHeight="1" x14ac:dyDescent="0.3">
      <c r="A2825" s="5" t="s">
        <v>58</v>
      </c>
      <c r="B2825" s="5">
        <v>2024</v>
      </c>
      <c r="C2825" s="5" t="s">
        <v>34</v>
      </c>
      <c r="D2825" s="5" t="s">
        <v>52</v>
      </c>
      <c r="E2825" s="5" t="s">
        <v>53</v>
      </c>
      <c r="F2825" s="5" t="s">
        <v>54</v>
      </c>
      <c r="G2825" s="5" t="s">
        <v>55</v>
      </c>
      <c r="H2825" s="5" t="s">
        <v>56</v>
      </c>
      <c r="I2825" s="5" t="s">
        <v>59</v>
      </c>
      <c r="J2825" s="5">
        <v>295</v>
      </c>
      <c r="K2825" s="5">
        <v>421.85</v>
      </c>
    </row>
    <row r="2826" spans="1:11" ht="22.8" customHeight="1" x14ac:dyDescent="0.3">
      <c r="A2826" s="5" t="s">
        <v>58</v>
      </c>
      <c r="B2826" s="5">
        <v>2024</v>
      </c>
      <c r="C2826" s="5" t="s">
        <v>34</v>
      </c>
      <c r="D2826" s="5" t="s">
        <v>52</v>
      </c>
      <c r="E2826" s="5" t="s">
        <v>53</v>
      </c>
      <c r="F2826" s="5" t="s">
        <v>54</v>
      </c>
      <c r="G2826" s="5" t="s">
        <v>55</v>
      </c>
      <c r="H2826" s="5" t="s">
        <v>56</v>
      </c>
      <c r="I2826" s="5" t="s">
        <v>59</v>
      </c>
      <c r="J2826" s="5">
        <v>265</v>
      </c>
      <c r="K2826" s="5">
        <v>378.95</v>
      </c>
    </row>
    <row r="2827" spans="1:11" ht="22.8" customHeight="1" x14ac:dyDescent="0.3">
      <c r="A2827" s="5" t="s">
        <v>58</v>
      </c>
      <c r="B2827" s="5">
        <v>2024</v>
      </c>
      <c r="C2827" s="5" t="s">
        <v>34</v>
      </c>
      <c r="D2827" s="5" t="s">
        <v>52</v>
      </c>
      <c r="E2827" s="5" t="s">
        <v>53</v>
      </c>
      <c r="F2827" s="5" t="s">
        <v>54</v>
      </c>
      <c r="G2827" s="5" t="s">
        <v>55</v>
      </c>
      <c r="H2827" s="5" t="s">
        <v>56</v>
      </c>
      <c r="I2827" s="5" t="s">
        <v>59</v>
      </c>
      <c r="J2827" s="5">
        <v>293</v>
      </c>
      <c r="K2827" s="5">
        <v>418.99</v>
      </c>
    </row>
    <row r="2828" spans="1:11" ht="22.8" customHeight="1" x14ac:dyDescent="0.3">
      <c r="A2828" s="5" t="s">
        <v>58</v>
      </c>
      <c r="B2828" s="5">
        <v>2024</v>
      </c>
      <c r="C2828" s="5" t="s">
        <v>34</v>
      </c>
      <c r="D2828" s="5" t="s">
        <v>52</v>
      </c>
      <c r="E2828" s="5" t="s">
        <v>53</v>
      </c>
      <c r="F2828" s="5" t="s">
        <v>54</v>
      </c>
      <c r="G2828" s="5" t="s">
        <v>55</v>
      </c>
      <c r="H2828" s="5" t="s">
        <v>56</v>
      </c>
      <c r="I2828" s="5" t="s">
        <v>59</v>
      </c>
      <c r="J2828" s="5">
        <v>762</v>
      </c>
      <c r="K2828" s="5">
        <v>1089.6599999999999</v>
      </c>
    </row>
    <row r="2829" spans="1:11" ht="22.8" customHeight="1" x14ac:dyDescent="0.3">
      <c r="A2829" s="5" t="s">
        <v>51</v>
      </c>
      <c r="B2829" s="5">
        <v>2024</v>
      </c>
      <c r="C2829" s="5" t="s">
        <v>40</v>
      </c>
      <c r="D2829" s="5" t="s">
        <v>52</v>
      </c>
      <c r="E2829" s="5" t="s">
        <v>53</v>
      </c>
      <c r="F2829" s="5" t="s">
        <v>54</v>
      </c>
      <c r="G2829" s="5" t="s">
        <v>55</v>
      </c>
      <c r="H2829" s="5" t="s">
        <v>56</v>
      </c>
      <c r="I2829" s="5" t="s">
        <v>59</v>
      </c>
      <c r="J2829" s="5">
        <v>260</v>
      </c>
      <c r="K2829" s="5">
        <v>397.8</v>
      </c>
    </row>
    <row r="2830" spans="1:11" ht="22.8" customHeight="1" x14ac:dyDescent="0.3">
      <c r="A2830" s="5" t="s">
        <v>58</v>
      </c>
      <c r="B2830" s="5">
        <v>2024</v>
      </c>
      <c r="C2830" s="5" t="s">
        <v>40</v>
      </c>
      <c r="D2830" s="5" t="s">
        <v>52</v>
      </c>
      <c r="E2830" s="5" t="s">
        <v>53</v>
      </c>
      <c r="F2830" s="5" t="s">
        <v>54</v>
      </c>
      <c r="G2830" s="5" t="s">
        <v>55</v>
      </c>
      <c r="H2830" s="5" t="s">
        <v>56</v>
      </c>
      <c r="I2830" s="5" t="s">
        <v>59</v>
      </c>
      <c r="J2830" s="5">
        <v>236</v>
      </c>
      <c r="K2830" s="5">
        <v>337.48</v>
      </c>
    </row>
    <row r="2831" spans="1:11" ht="22.8" customHeight="1" x14ac:dyDescent="0.3">
      <c r="A2831" s="5" t="s">
        <v>51</v>
      </c>
      <c r="B2831" s="5">
        <v>2024</v>
      </c>
      <c r="C2831" s="5" t="s">
        <v>40</v>
      </c>
      <c r="D2831" s="5" t="s">
        <v>52</v>
      </c>
      <c r="E2831" s="5" t="s">
        <v>53</v>
      </c>
      <c r="F2831" s="5" t="s">
        <v>54</v>
      </c>
      <c r="G2831" s="5" t="s">
        <v>55</v>
      </c>
      <c r="H2831" s="5" t="s">
        <v>56</v>
      </c>
      <c r="I2831" s="5" t="s">
        <v>59</v>
      </c>
      <c r="J2831" s="5">
        <v>262</v>
      </c>
      <c r="K2831" s="5">
        <v>374.65999999999997</v>
      </c>
    </row>
    <row r="2832" spans="1:11" ht="22.8" customHeight="1" x14ac:dyDescent="0.3">
      <c r="A2832" s="5" t="s">
        <v>62</v>
      </c>
      <c r="B2832" s="5">
        <v>2024</v>
      </c>
      <c r="C2832" s="5" t="s">
        <v>40</v>
      </c>
      <c r="D2832" s="5" t="s">
        <v>52</v>
      </c>
      <c r="E2832" s="5" t="s">
        <v>53</v>
      </c>
      <c r="F2832" s="5" t="s">
        <v>54</v>
      </c>
      <c r="G2832" s="5" t="s">
        <v>55</v>
      </c>
      <c r="H2832" s="5" t="s">
        <v>56</v>
      </c>
      <c r="I2832" s="5" t="s">
        <v>59</v>
      </c>
      <c r="J2832" s="5">
        <v>672</v>
      </c>
      <c r="K2832" s="5">
        <v>960.96</v>
      </c>
    </row>
    <row r="2833" spans="1:11" ht="22.8" customHeight="1" x14ac:dyDescent="0.3">
      <c r="A2833" s="5" t="s">
        <v>58</v>
      </c>
      <c r="B2833" s="5">
        <v>2024</v>
      </c>
      <c r="C2833" s="5" t="s">
        <v>40</v>
      </c>
      <c r="D2833" s="5" t="s">
        <v>52</v>
      </c>
      <c r="E2833" s="5" t="s">
        <v>53</v>
      </c>
      <c r="F2833" s="5" t="s">
        <v>54</v>
      </c>
      <c r="G2833" s="5" t="s">
        <v>55</v>
      </c>
      <c r="H2833" s="5" t="s">
        <v>56</v>
      </c>
      <c r="I2833" s="5" t="s">
        <v>59</v>
      </c>
      <c r="J2833" s="5">
        <v>759</v>
      </c>
      <c r="K2833" s="5">
        <v>1085.3699999999999</v>
      </c>
    </row>
    <row r="2834" spans="1:11" ht="22.8" customHeight="1" x14ac:dyDescent="0.3">
      <c r="A2834" s="5" t="s">
        <v>58</v>
      </c>
      <c r="B2834" s="5">
        <v>2024</v>
      </c>
      <c r="C2834" s="5" t="s">
        <v>40</v>
      </c>
      <c r="D2834" s="5" t="s">
        <v>52</v>
      </c>
      <c r="E2834" s="5" t="s">
        <v>53</v>
      </c>
      <c r="F2834" s="5" t="s">
        <v>54</v>
      </c>
      <c r="G2834" s="5" t="s">
        <v>55</v>
      </c>
      <c r="H2834" s="5" t="s">
        <v>56</v>
      </c>
      <c r="I2834" s="5" t="s">
        <v>59</v>
      </c>
      <c r="J2834" s="5">
        <v>261</v>
      </c>
      <c r="K2834" s="5">
        <v>373.23</v>
      </c>
    </row>
    <row r="2835" spans="1:11" ht="22.8" customHeight="1" x14ac:dyDescent="0.3">
      <c r="A2835" s="5" t="s">
        <v>62</v>
      </c>
      <c r="B2835" s="5">
        <v>2024</v>
      </c>
      <c r="C2835" s="5" t="s">
        <v>40</v>
      </c>
      <c r="D2835" s="5" t="s">
        <v>52</v>
      </c>
      <c r="E2835" s="5" t="s">
        <v>53</v>
      </c>
      <c r="F2835" s="5" t="s">
        <v>54</v>
      </c>
      <c r="G2835" s="5" t="s">
        <v>55</v>
      </c>
      <c r="H2835" s="5" t="s">
        <v>56</v>
      </c>
      <c r="I2835" s="5" t="s">
        <v>59</v>
      </c>
      <c r="J2835" s="5">
        <v>798</v>
      </c>
      <c r="K2835" s="5">
        <v>526.24</v>
      </c>
    </row>
    <row r="2836" spans="1:11" ht="22.8" customHeight="1" x14ac:dyDescent="0.3">
      <c r="A2836" s="5" t="s">
        <v>51</v>
      </c>
      <c r="B2836" s="5">
        <v>2024</v>
      </c>
      <c r="C2836" s="5" t="s">
        <v>40</v>
      </c>
      <c r="D2836" s="5" t="s">
        <v>52</v>
      </c>
      <c r="E2836" s="5" t="s">
        <v>53</v>
      </c>
      <c r="F2836" s="5" t="s">
        <v>54</v>
      </c>
      <c r="G2836" s="5" t="s">
        <v>55</v>
      </c>
      <c r="H2836" s="5" t="s">
        <v>56</v>
      </c>
      <c r="I2836" s="5" t="s">
        <v>59</v>
      </c>
      <c r="J2836" s="5">
        <v>235</v>
      </c>
      <c r="K2836" s="5">
        <v>336.05</v>
      </c>
    </row>
    <row r="2837" spans="1:11" ht="22.8" customHeight="1" x14ac:dyDescent="0.3">
      <c r="A2837" s="5" t="s">
        <v>58</v>
      </c>
      <c r="B2837" s="5">
        <v>2024</v>
      </c>
      <c r="C2837" s="5" t="s">
        <v>40</v>
      </c>
      <c r="D2837" s="5" t="s">
        <v>52</v>
      </c>
      <c r="E2837" s="5" t="s">
        <v>53</v>
      </c>
      <c r="F2837" s="5" t="s">
        <v>54</v>
      </c>
      <c r="G2837" s="5" t="s">
        <v>55</v>
      </c>
      <c r="H2837" s="5" t="s">
        <v>56</v>
      </c>
      <c r="I2837" s="5" t="s">
        <v>59</v>
      </c>
      <c r="J2837" s="5">
        <v>263</v>
      </c>
      <c r="K2837" s="5">
        <v>376.09000000000003</v>
      </c>
    </row>
    <row r="2838" spans="1:11" ht="22.8" customHeight="1" x14ac:dyDescent="0.3">
      <c r="A2838" s="5" t="s">
        <v>51</v>
      </c>
      <c r="B2838" s="5">
        <v>2024</v>
      </c>
      <c r="C2838" s="5" t="s">
        <v>40</v>
      </c>
      <c r="D2838" s="5" t="s">
        <v>52</v>
      </c>
      <c r="E2838" s="5" t="s">
        <v>53</v>
      </c>
      <c r="F2838" s="5" t="s">
        <v>54</v>
      </c>
      <c r="G2838" s="5" t="s">
        <v>55</v>
      </c>
      <c r="H2838" s="5" t="s">
        <v>56</v>
      </c>
      <c r="I2838" s="5" t="s">
        <v>59</v>
      </c>
      <c r="J2838" s="5">
        <v>768</v>
      </c>
      <c r="K2838" s="5">
        <v>1098.24</v>
      </c>
    </row>
    <row r="2839" spans="1:11" ht="22.8" customHeight="1" x14ac:dyDescent="0.3">
      <c r="A2839" s="5" t="s">
        <v>58</v>
      </c>
      <c r="B2839" s="5">
        <v>2024</v>
      </c>
      <c r="C2839" s="5" t="s">
        <v>39</v>
      </c>
      <c r="D2839" s="5" t="s">
        <v>52</v>
      </c>
      <c r="E2839" s="5" t="s">
        <v>53</v>
      </c>
      <c r="F2839" s="5" t="s">
        <v>54</v>
      </c>
      <c r="G2839" s="5" t="s">
        <v>55</v>
      </c>
      <c r="H2839" s="5" t="s">
        <v>56</v>
      </c>
      <c r="I2839" s="5" t="s">
        <v>59</v>
      </c>
      <c r="J2839" s="5">
        <v>266</v>
      </c>
      <c r="K2839" s="5">
        <v>406.98</v>
      </c>
    </row>
    <row r="2840" spans="1:11" ht="22.8" customHeight="1" x14ac:dyDescent="0.3">
      <c r="A2840" s="5" t="s">
        <v>60</v>
      </c>
      <c r="B2840" s="5">
        <v>2024</v>
      </c>
      <c r="C2840" s="5" t="s">
        <v>39</v>
      </c>
      <c r="D2840" s="5" t="s">
        <v>52</v>
      </c>
      <c r="E2840" s="5" t="s">
        <v>53</v>
      </c>
      <c r="F2840" s="5" t="s">
        <v>54</v>
      </c>
      <c r="G2840" s="5" t="s">
        <v>55</v>
      </c>
      <c r="H2840" s="5" t="s">
        <v>56</v>
      </c>
      <c r="I2840" s="5" t="s">
        <v>59</v>
      </c>
      <c r="J2840" s="5">
        <v>242</v>
      </c>
      <c r="K2840" s="5">
        <v>346.06</v>
      </c>
    </row>
    <row r="2841" spans="1:11" ht="22.8" customHeight="1" x14ac:dyDescent="0.3">
      <c r="A2841" s="5" t="s">
        <v>58</v>
      </c>
      <c r="B2841" s="5">
        <v>2024</v>
      </c>
      <c r="C2841" s="5" t="s">
        <v>39</v>
      </c>
      <c r="D2841" s="5" t="s">
        <v>52</v>
      </c>
      <c r="E2841" s="5" t="s">
        <v>53</v>
      </c>
      <c r="F2841" s="5" t="s">
        <v>54</v>
      </c>
      <c r="G2841" s="5" t="s">
        <v>55</v>
      </c>
      <c r="H2841" s="5" t="s">
        <v>56</v>
      </c>
      <c r="I2841" s="5" t="s">
        <v>59</v>
      </c>
      <c r="J2841" s="5">
        <v>268</v>
      </c>
      <c r="K2841" s="5">
        <v>383.24</v>
      </c>
    </row>
    <row r="2842" spans="1:11" ht="22.8" customHeight="1" x14ac:dyDescent="0.3">
      <c r="A2842" s="5" t="s">
        <v>58</v>
      </c>
      <c r="B2842" s="5">
        <v>2024</v>
      </c>
      <c r="C2842" s="5" t="s">
        <v>39</v>
      </c>
      <c r="D2842" s="5" t="s">
        <v>52</v>
      </c>
      <c r="E2842" s="5" t="s">
        <v>53</v>
      </c>
      <c r="F2842" s="5" t="s">
        <v>54</v>
      </c>
      <c r="G2842" s="5" t="s">
        <v>55</v>
      </c>
      <c r="H2842" s="5" t="s">
        <v>56</v>
      </c>
      <c r="I2842" s="5" t="s">
        <v>59</v>
      </c>
      <c r="J2842" s="5">
        <v>238</v>
      </c>
      <c r="K2842" s="5">
        <v>340.34000000000003</v>
      </c>
    </row>
    <row r="2843" spans="1:11" ht="22.8" customHeight="1" x14ac:dyDescent="0.3">
      <c r="A2843" s="5" t="s">
        <v>58</v>
      </c>
      <c r="B2843" s="5">
        <v>2024</v>
      </c>
      <c r="C2843" s="5" t="s">
        <v>39</v>
      </c>
      <c r="D2843" s="5" t="s">
        <v>52</v>
      </c>
      <c r="E2843" s="5" t="s">
        <v>53</v>
      </c>
      <c r="F2843" s="5" t="s">
        <v>54</v>
      </c>
      <c r="G2843" s="5" t="s">
        <v>55</v>
      </c>
      <c r="H2843" s="5" t="s">
        <v>56</v>
      </c>
      <c r="I2843" s="5" t="s">
        <v>59</v>
      </c>
      <c r="J2843" s="5">
        <v>671</v>
      </c>
      <c r="K2843" s="5">
        <v>959.53</v>
      </c>
    </row>
    <row r="2844" spans="1:11" ht="22.8" customHeight="1" x14ac:dyDescent="0.3">
      <c r="A2844" s="5" t="s">
        <v>60</v>
      </c>
      <c r="B2844" s="5">
        <v>2024</v>
      </c>
      <c r="C2844" s="5" t="s">
        <v>39</v>
      </c>
      <c r="D2844" s="5" t="s">
        <v>52</v>
      </c>
      <c r="E2844" s="5" t="s">
        <v>53</v>
      </c>
      <c r="F2844" s="5" t="s">
        <v>54</v>
      </c>
      <c r="G2844" s="5" t="s">
        <v>55</v>
      </c>
      <c r="H2844" s="5" t="s">
        <v>56</v>
      </c>
      <c r="I2844" s="5" t="s">
        <v>59</v>
      </c>
      <c r="J2844" s="5">
        <v>758</v>
      </c>
      <c r="K2844" s="5">
        <v>1083.94</v>
      </c>
    </row>
    <row r="2845" spans="1:11" ht="22.8" customHeight="1" x14ac:dyDescent="0.3">
      <c r="A2845" s="5" t="s">
        <v>60</v>
      </c>
      <c r="B2845" s="5">
        <v>2024</v>
      </c>
      <c r="C2845" s="5" t="s">
        <v>39</v>
      </c>
      <c r="D2845" s="5" t="s">
        <v>52</v>
      </c>
      <c r="E2845" s="5" t="s">
        <v>53</v>
      </c>
      <c r="F2845" s="5" t="s">
        <v>54</v>
      </c>
      <c r="G2845" s="5" t="s">
        <v>55</v>
      </c>
      <c r="H2845" s="5" t="s">
        <v>56</v>
      </c>
      <c r="I2845" s="5" t="s">
        <v>59</v>
      </c>
      <c r="J2845" s="5">
        <v>267</v>
      </c>
      <c r="K2845" s="5">
        <v>381.81</v>
      </c>
    </row>
    <row r="2846" spans="1:11" ht="22.8" customHeight="1" x14ac:dyDescent="0.3">
      <c r="A2846" s="5" t="s">
        <v>58</v>
      </c>
      <c r="B2846" s="5">
        <v>2024</v>
      </c>
      <c r="C2846" s="5" t="s">
        <v>39</v>
      </c>
      <c r="D2846" s="5" t="s">
        <v>52</v>
      </c>
      <c r="E2846" s="5" t="s">
        <v>53</v>
      </c>
      <c r="F2846" s="5" t="s">
        <v>54</v>
      </c>
      <c r="G2846" s="5" t="s">
        <v>55</v>
      </c>
      <c r="H2846" s="5" t="s">
        <v>56</v>
      </c>
      <c r="I2846" s="5" t="s">
        <v>59</v>
      </c>
      <c r="J2846" s="5">
        <v>797</v>
      </c>
      <c r="K2846" s="5">
        <v>526.24</v>
      </c>
    </row>
    <row r="2847" spans="1:11" ht="22.8" customHeight="1" x14ac:dyDescent="0.3">
      <c r="A2847" s="5" t="s">
        <v>58</v>
      </c>
      <c r="B2847" s="5">
        <v>2024</v>
      </c>
      <c r="C2847" s="5" t="s">
        <v>39</v>
      </c>
      <c r="D2847" s="5" t="s">
        <v>52</v>
      </c>
      <c r="E2847" s="5" t="s">
        <v>53</v>
      </c>
      <c r="F2847" s="5" t="s">
        <v>54</v>
      </c>
      <c r="G2847" s="5" t="s">
        <v>55</v>
      </c>
      <c r="H2847" s="5" t="s">
        <v>56</v>
      </c>
      <c r="I2847" s="5" t="s">
        <v>59</v>
      </c>
      <c r="J2847" s="5">
        <v>265</v>
      </c>
      <c r="K2847" s="5">
        <v>378.95</v>
      </c>
    </row>
    <row r="2848" spans="1:11" ht="22.8" customHeight="1" x14ac:dyDescent="0.3">
      <c r="A2848" s="5" t="s">
        <v>58</v>
      </c>
      <c r="B2848" s="5">
        <v>2024</v>
      </c>
      <c r="C2848" s="5" t="s">
        <v>39</v>
      </c>
      <c r="D2848" s="5" t="s">
        <v>52</v>
      </c>
      <c r="E2848" s="5" t="s">
        <v>53</v>
      </c>
      <c r="F2848" s="5" t="s">
        <v>54</v>
      </c>
      <c r="G2848" s="5" t="s">
        <v>55</v>
      </c>
      <c r="H2848" s="5" t="s">
        <v>56</v>
      </c>
      <c r="I2848" s="5" t="s">
        <v>59</v>
      </c>
      <c r="J2848" s="5">
        <v>241</v>
      </c>
      <c r="K2848" s="5">
        <v>344.63</v>
      </c>
    </row>
    <row r="2849" spans="1:11" ht="22.8" customHeight="1" x14ac:dyDescent="0.3">
      <c r="A2849" s="5" t="s">
        <v>60</v>
      </c>
      <c r="B2849" s="5">
        <v>2024</v>
      </c>
      <c r="C2849" s="5" t="s">
        <v>39</v>
      </c>
      <c r="D2849" s="5" t="s">
        <v>52</v>
      </c>
      <c r="E2849" s="5" t="s">
        <v>53</v>
      </c>
      <c r="F2849" s="5" t="s">
        <v>54</v>
      </c>
      <c r="G2849" s="5" t="s">
        <v>55</v>
      </c>
      <c r="H2849" s="5" t="s">
        <v>56</v>
      </c>
      <c r="I2849" s="5" t="s">
        <v>59</v>
      </c>
      <c r="J2849" s="5">
        <v>269</v>
      </c>
      <c r="K2849" s="5">
        <v>384.67</v>
      </c>
    </row>
    <row r="2850" spans="1:11" ht="22.8" customHeight="1" x14ac:dyDescent="0.3">
      <c r="A2850" s="5" t="s">
        <v>58</v>
      </c>
      <c r="B2850" s="5">
        <v>2024</v>
      </c>
      <c r="C2850" s="5" t="s">
        <v>39</v>
      </c>
      <c r="D2850" s="5" t="s">
        <v>52</v>
      </c>
      <c r="E2850" s="5" t="s">
        <v>53</v>
      </c>
      <c r="F2850" s="5" t="s">
        <v>54</v>
      </c>
      <c r="G2850" s="5" t="s">
        <v>55</v>
      </c>
      <c r="H2850" s="5" t="s">
        <v>56</v>
      </c>
      <c r="I2850" s="5" t="s">
        <v>59</v>
      </c>
      <c r="J2850" s="5">
        <v>767</v>
      </c>
      <c r="K2850" s="5">
        <v>1096.81</v>
      </c>
    </row>
    <row r="2851" spans="1:11" ht="22.8" customHeight="1" x14ac:dyDescent="0.3">
      <c r="A2851" s="5" t="s">
        <v>60</v>
      </c>
      <c r="B2851" s="5">
        <v>2024</v>
      </c>
      <c r="C2851" s="5" t="s">
        <v>38</v>
      </c>
      <c r="D2851" s="5" t="s">
        <v>52</v>
      </c>
      <c r="E2851" s="5" t="s">
        <v>53</v>
      </c>
      <c r="F2851" s="5" t="s">
        <v>54</v>
      </c>
      <c r="G2851" s="5" t="s">
        <v>55</v>
      </c>
      <c r="H2851" s="5" t="s">
        <v>56</v>
      </c>
      <c r="I2851" s="5" t="s">
        <v>59</v>
      </c>
      <c r="J2851" s="5">
        <v>272</v>
      </c>
      <c r="K2851" s="5">
        <v>416.15999999999997</v>
      </c>
    </row>
    <row r="2852" spans="1:11" ht="22.8" customHeight="1" x14ac:dyDescent="0.3">
      <c r="A2852" s="5" t="s">
        <v>60</v>
      </c>
      <c r="B2852" s="5">
        <v>2024</v>
      </c>
      <c r="C2852" s="5" t="s">
        <v>38</v>
      </c>
      <c r="D2852" s="5" t="s">
        <v>52</v>
      </c>
      <c r="E2852" s="5" t="s">
        <v>53</v>
      </c>
      <c r="F2852" s="5" t="s">
        <v>54</v>
      </c>
      <c r="G2852" s="5" t="s">
        <v>55</v>
      </c>
      <c r="H2852" s="5" t="s">
        <v>56</v>
      </c>
      <c r="I2852" s="5" t="s">
        <v>59</v>
      </c>
      <c r="J2852" s="5">
        <v>248</v>
      </c>
      <c r="K2852" s="5">
        <v>354.64</v>
      </c>
    </row>
    <row r="2853" spans="1:11" ht="22.8" customHeight="1" x14ac:dyDescent="0.3">
      <c r="A2853" s="5" t="s">
        <v>62</v>
      </c>
      <c r="B2853" s="5">
        <v>2024</v>
      </c>
      <c r="C2853" s="5" t="s">
        <v>38</v>
      </c>
      <c r="D2853" s="5" t="s">
        <v>52</v>
      </c>
      <c r="E2853" s="5" t="s">
        <v>53</v>
      </c>
      <c r="F2853" s="5" t="s">
        <v>54</v>
      </c>
      <c r="G2853" s="5" t="s">
        <v>55</v>
      </c>
      <c r="H2853" s="5" t="s">
        <v>56</v>
      </c>
      <c r="I2853" s="5" t="s">
        <v>59</v>
      </c>
      <c r="J2853" s="5">
        <v>274</v>
      </c>
      <c r="K2853" s="5">
        <v>391.82</v>
      </c>
    </row>
    <row r="2854" spans="1:11" ht="22.8" customHeight="1" x14ac:dyDescent="0.3">
      <c r="A2854" s="5" t="s">
        <v>51</v>
      </c>
      <c r="B2854" s="5">
        <v>2024</v>
      </c>
      <c r="C2854" s="5" t="s">
        <v>38</v>
      </c>
      <c r="D2854" s="5" t="s">
        <v>52</v>
      </c>
      <c r="E2854" s="5" t="s">
        <v>53</v>
      </c>
      <c r="F2854" s="5" t="s">
        <v>54</v>
      </c>
      <c r="G2854" s="5" t="s">
        <v>55</v>
      </c>
      <c r="H2854" s="5" t="s">
        <v>56</v>
      </c>
      <c r="I2854" s="5" t="s">
        <v>59</v>
      </c>
      <c r="J2854" s="5">
        <v>244</v>
      </c>
      <c r="K2854" s="5">
        <v>348.92</v>
      </c>
    </row>
    <row r="2855" spans="1:11" ht="22.8" customHeight="1" x14ac:dyDescent="0.3">
      <c r="A2855" s="5" t="s">
        <v>58</v>
      </c>
      <c r="B2855" s="5">
        <v>2024</v>
      </c>
      <c r="C2855" s="5" t="s">
        <v>38</v>
      </c>
      <c r="D2855" s="5" t="s">
        <v>52</v>
      </c>
      <c r="E2855" s="5" t="s">
        <v>53</v>
      </c>
      <c r="F2855" s="5" t="s">
        <v>54</v>
      </c>
      <c r="G2855" s="5" t="s">
        <v>55</v>
      </c>
      <c r="H2855" s="5" t="s">
        <v>56</v>
      </c>
      <c r="I2855" s="5" t="s">
        <v>59</v>
      </c>
      <c r="J2855" s="5">
        <v>757</v>
      </c>
      <c r="K2855" s="5">
        <v>1082.51</v>
      </c>
    </row>
    <row r="2856" spans="1:11" ht="22.8" customHeight="1" x14ac:dyDescent="0.3">
      <c r="A2856" s="5" t="s">
        <v>58</v>
      </c>
      <c r="B2856" s="5">
        <v>2024</v>
      </c>
      <c r="C2856" s="5" t="s">
        <v>38</v>
      </c>
      <c r="D2856" s="5" t="s">
        <v>52</v>
      </c>
      <c r="E2856" s="5" t="s">
        <v>53</v>
      </c>
      <c r="F2856" s="5" t="s">
        <v>54</v>
      </c>
      <c r="G2856" s="5" t="s">
        <v>55</v>
      </c>
      <c r="H2856" s="5" t="s">
        <v>56</v>
      </c>
      <c r="I2856" s="5" t="s">
        <v>59</v>
      </c>
      <c r="J2856" s="5">
        <v>273</v>
      </c>
      <c r="K2856" s="5">
        <v>390.39</v>
      </c>
    </row>
    <row r="2857" spans="1:11" ht="22.8" customHeight="1" x14ac:dyDescent="0.3">
      <c r="A2857" s="5" t="s">
        <v>51</v>
      </c>
      <c r="B2857" s="5">
        <v>2024</v>
      </c>
      <c r="C2857" s="5" t="s">
        <v>38</v>
      </c>
      <c r="D2857" s="5" t="s">
        <v>52</v>
      </c>
      <c r="E2857" s="5" t="s">
        <v>53</v>
      </c>
      <c r="F2857" s="5" t="s">
        <v>54</v>
      </c>
      <c r="G2857" s="5" t="s">
        <v>55</v>
      </c>
      <c r="H2857" s="5" t="s">
        <v>56</v>
      </c>
      <c r="I2857" s="5" t="s">
        <v>59</v>
      </c>
      <c r="J2857" s="5">
        <v>271</v>
      </c>
      <c r="K2857" s="5">
        <v>387.53</v>
      </c>
    </row>
    <row r="2858" spans="1:11" ht="22.8" customHeight="1" x14ac:dyDescent="0.3">
      <c r="A2858" s="5" t="s">
        <v>62</v>
      </c>
      <c r="B2858" s="5">
        <v>2024</v>
      </c>
      <c r="C2858" s="5" t="s">
        <v>38</v>
      </c>
      <c r="D2858" s="5" t="s">
        <v>52</v>
      </c>
      <c r="E2858" s="5" t="s">
        <v>53</v>
      </c>
      <c r="F2858" s="5" t="s">
        <v>54</v>
      </c>
      <c r="G2858" s="5" t="s">
        <v>55</v>
      </c>
      <c r="H2858" s="5" t="s">
        <v>56</v>
      </c>
      <c r="I2858" s="5" t="s">
        <v>59</v>
      </c>
      <c r="J2858" s="5">
        <v>247</v>
      </c>
      <c r="K2858" s="5">
        <v>353.21</v>
      </c>
    </row>
    <row r="2859" spans="1:11" ht="22.8" customHeight="1" x14ac:dyDescent="0.3">
      <c r="A2859" s="5" t="s">
        <v>60</v>
      </c>
      <c r="B2859" s="5">
        <v>2024</v>
      </c>
      <c r="C2859" s="5" t="s">
        <v>38</v>
      </c>
      <c r="D2859" s="5" t="s">
        <v>52</v>
      </c>
      <c r="E2859" s="5" t="s">
        <v>53</v>
      </c>
      <c r="F2859" s="5" t="s">
        <v>54</v>
      </c>
      <c r="G2859" s="5" t="s">
        <v>55</v>
      </c>
      <c r="H2859" s="5" t="s">
        <v>56</v>
      </c>
      <c r="I2859" s="5" t="s">
        <v>59</v>
      </c>
      <c r="J2859" s="5">
        <v>275</v>
      </c>
      <c r="K2859" s="5">
        <v>393.25</v>
      </c>
    </row>
    <row r="2860" spans="1:11" ht="22.8" customHeight="1" x14ac:dyDescent="0.3">
      <c r="A2860" s="5" t="s">
        <v>60</v>
      </c>
      <c r="B2860" s="5">
        <v>2024</v>
      </c>
      <c r="C2860" s="5" t="s">
        <v>38</v>
      </c>
      <c r="D2860" s="5" t="s">
        <v>52</v>
      </c>
      <c r="E2860" s="5" t="s">
        <v>53</v>
      </c>
      <c r="F2860" s="5" t="s">
        <v>54</v>
      </c>
      <c r="G2860" s="5" t="s">
        <v>55</v>
      </c>
      <c r="H2860" s="5" t="s">
        <v>56</v>
      </c>
      <c r="I2860" s="5" t="s">
        <v>59</v>
      </c>
      <c r="J2860" s="5">
        <v>766</v>
      </c>
      <c r="K2860" s="5">
        <v>1095.3800000000001</v>
      </c>
    </row>
    <row r="2861" spans="1:11" ht="22.8" customHeight="1" x14ac:dyDescent="0.3">
      <c r="A2861" s="5" t="s">
        <v>58</v>
      </c>
      <c r="B2861" s="5">
        <v>2024</v>
      </c>
      <c r="C2861" s="5" t="s">
        <v>33</v>
      </c>
      <c r="D2861" s="5" t="s">
        <v>64</v>
      </c>
      <c r="E2861" s="5" t="s">
        <v>53</v>
      </c>
      <c r="F2861" s="5" t="s">
        <v>54</v>
      </c>
      <c r="G2861" s="5" t="s">
        <v>55</v>
      </c>
      <c r="H2861" s="5" t="s">
        <v>56</v>
      </c>
      <c r="I2861" s="5" t="s">
        <v>57</v>
      </c>
      <c r="J2861" s="5">
        <v>146</v>
      </c>
      <c r="K2861" s="5">
        <v>208.78</v>
      </c>
    </row>
    <row r="2862" spans="1:11" ht="22.8" customHeight="1" x14ac:dyDescent="0.3">
      <c r="A2862" s="5" t="s">
        <v>60</v>
      </c>
      <c r="B2862" s="5">
        <v>2024</v>
      </c>
      <c r="C2862" s="5" t="s">
        <v>33</v>
      </c>
      <c r="D2862" s="5" t="s">
        <v>64</v>
      </c>
      <c r="E2862" s="5" t="s">
        <v>53</v>
      </c>
      <c r="F2862" s="5" t="s">
        <v>54</v>
      </c>
      <c r="G2862" s="5" t="s">
        <v>55</v>
      </c>
      <c r="H2862" s="5" t="s">
        <v>56</v>
      </c>
      <c r="I2862" s="5" t="s">
        <v>57</v>
      </c>
      <c r="J2862" s="5">
        <v>368</v>
      </c>
      <c r="K2862" s="5">
        <v>526.24</v>
      </c>
    </row>
    <row r="2863" spans="1:11" ht="22.8" customHeight="1" x14ac:dyDescent="0.3">
      <c r="A2863" s="5" t="s">
        <v>51</v>
      </c>
      <c r="B2863" s="5">
        <v>2024</v>
      </c>
      <c r="C2863" s="5" t="s">
        <v>33</v>
      </c>
      <c r="D2863" s="5" t="s">
        <v>64</v>
      </c>
      <c r="E2863" s="5" t="s">
        <v>53</v>
      </c>
      <c r="F2863" s="5" t="s">
        <v>54</v>
      </c>
      <c r="G2863" s="5" t="s">
        <v>55</v>
      </c>
      <c r="H2863" s="5" t="s">
        <v>56</v>
      </c>
      <c r="I2863" s="5" t="s">
        <v>57</v>
      </c>
      <c r="J2863" s="5">
        <v>148</v>
      </c>
      <c r="K2863" s="5">
        <v>526.24</v>
      </c>
    </row>
    <row r="2864" spans="1:11" ht="22.8" customHeight="1" x14ac:dyDescent="0.3">
      <c r="A2864" s="5" t="s">
        <v>61</v>
      </c>
      <c r="B2864" s="5">
        <v>2024</v>
      </c>
      <c r="C2864" s="5" t="s">
        <v>33</v>
      </c>
      <c r="D2864" s="5" t="s">
        <v>64</v>
      </c>
      <c r="E2864" s="5" t="s">
        <v>53</v>
      </c>
      <c r="F2864" s="5" t="s">
        <v>54</v>
      </c>
      <c r="G2864" s="5" t="s">
        <v>55</v>
      </c>
      <c r="H2864" s="5" t="s">
        <v>56</v>
      </c>
      <c r="I2864" s="5" t="s">
        <v>57</v>
      </c>
      <c r="J2864" s="5">
        <v>364</v>
      </c>
      <c r="K2864" s="5">
        <v>526.24</v>
      </c>
    </row>
    <row r="2865" spans="1:11" ht="22.8" customHeight="1" x14ac:dyDescent="0.3">
      <c r="A2865" s="5" t="s">
        <v>61</v>
      </c>
      <c r="B2865" s="5">
        <v>2024</v>
      </c>
      <c r="C2865" s="5" t="s">
        <v>33</v>
      </c>
      <c r="D2865" s="5" t="s">
        <v>64</v>
      </c>
      <c r="E2865" s="5" t="s">
        <v>53</v>
      </c>
      <c r="F2865" s="5" t="s">
        <v>54</v>
      </c>
      <c r="G2865" s="5" t="s">
        <v>55</v>
      </c>
      <c r="H2865" s="5" t="s">
        <v>56</v>
      </c>
      <c r="I2865" s="5" t="s">
        <v>57</v>
      </c>
      <c r="J2865" s="5">
        <v>366</v>
      </c>
      <c r="K2865" s="5">
        <v>523.38</v>
      </c>
    </row>
    <row r="2866" spans="1:11" ht="22.8" customHeight="1" x14ac:dyDescent="0.3">
      <c r="A2866" s="5" t="s">
        <v>61</v>
      </c>
      <c r="B2866" s="5">
        <v>2024</v>
      </c>
      <c r="C2866" s="5" t="s">
        <v>33</v>
      </c>
      <c r="D2866" s="5" t="s">
        <v>64</v>
      </c>
      <c r="E2866" s="5" t="s">
        <v>53</v>
      </c>
      <c r="F2866" s="5" t="s">
        <v>54</v>
      </c>
      <c r="G2866" s="5" t="s">
        <v>55</v>
      </c>
      <c r="H2866" s="5" t="s">
        <v>56</v>
      </c>
      <c r="I2866" s="5" t="s">
        <v>57</v>
      </c>
      <c r="J2866" s="5">
        <v>147</v>
      </c>
      <c r="K2866" s="5">
        <v>210.21</v>
      </c>
    </row>
    <row r="2867" spans="1:11" ht="22.8" customHeight="1" x14ac:dyDescent="0.3">
      <c r="A2867" s="5" t="s">
        <v>61</v>
      </c>
      <c r="B2867" s="5">
        <v>2024</v>
      </c>
      <c r="C2867" s="5" t="s">
        <v>33</v>
      </c>
      <c r="D2867" s="5" t="s">
        <v>64</v>
      </c>
      <c r="E2867" s="5" t="s">
        <v>53</v>
      </c>
      <c r="F2867" s="5" t="s">
        <v>54</v>
      </c>
      <c r="G2867" s="5" t="s">
        <v>55</v>
      </c>
      <c r="H2867" s="5" t="s">
        <v>56</v>
      </c>
      <c r="I2867" s="5" t="s">
        <v>57</v>
      </c>
      <c r="J2867" s="5">
        <v>760</v>
      </c>
      <c r="K2867" s="5">
        <v>1086.8</v>
      </c>
    </row>
    <row r="2868" spans="1:11" ht="22.8" customHeight="1" x14ac:dyDescent="0.3">
      <c r="A2868" s="5" t="s">
        <v>51</v>
      </c>
      <c r="B2868" s="5">
        <v>2024</v>
      </c>
      <c r="C2868" s="5" t="s">
        <v>33</v>
      </c>
      <c r="D2868" s="5" t="s">
        <v>64</v>
      </c>
      <c r="E2868" s="5" t="s">
        <v>53</v>
      </c>
      <c r="F2868" s="5" t="s">
        <v>54</v>
      </c>
      <c r="G2868" s="5" t="s">
        <v>55</v>
      </c>
      <c r="H2868" s="5" t="s">
        <v>56</v>
      </c>
      <c r="I2868" s="5" t="s">
        <v>57</v>
      </c>
      <c r="J2868" s="5">
        <v>846</v>
      </c>
      <c r="K2868" s="5">
        <v>1209.78</v>
      </c>
    </row>
    <row r="2869" spans="1:11" ht="22.8" customHeight="1" x14ac:dyDescent="0.3">
      <c r="A2869" s="5" t="s">
        <v>60</v>
      </c>
      <c r="B2869" s="5">
        <v>2024</v>
      </c>
      <c r="C2869" s="5" t="s">
        <v>33</v>
      </c>
      <c r="D2869" s="5" t="s">
        <v>64</v>
      </c>
      <c r="E2869" s="5" t="s">
        <v>53</v>
      </c>
      <c r="F2869" s="5" t="s">
        <v>54</v>
      </c>
      <c r="G2869" s="5" t="s">
        <v>55</v>
      </c>
      <c r="H2869" s="5" t="s">
        <v>56</v>
      </c>
      <c r="I2869" s="5" t="s">
        <v>57</v>
      </c>
      <c r="J2869" s="5">
        <v>149</v>
      </c>
      <c r="K2869" s="5">
        <v>213.07</v>
      </c>
    </row>
    <row r="2870" spans="1:11" ht="22.8" customHeight="1" x14ac:dyDescent="0.3">
      <c r="A2870" s="5" t="s">
        <v>58</v>
      </c>
      <c r="B2870" s="5">
        <v>2024</v>
      </c>
      <c r="C2870" s="5" t="s">
        <v>33</v>
      </c>
      <c r="D2870" s="5" t="s">
        <v>64</v>
      </c>
      <c r="E2870" s="5" t="s">
        <v>53</v>
      </c>
      <c r="F2870" s="5" t="s">
        <v>54</v>
      </c>
      <c r="G2870" s="5" t="s">
        <v>55</v>
      </c>
      <c r="H2870" s="5" t="s">
        <v>56</v>
      </c>
      <c r="I2870" s="5" t="s">
        <v>57</v>
      </c>
      <c r="J2870" s="5">
        <v>365</v>
      </c>
      <c r="K2870" s="5">
        <v>521.95000000000005</v>
      </c>
    </row>
    <row r="2871" spans="1:11" ht="22.8" customHeight="1" x14ac:dyDescent="0.3">
      <c r="A2871" s="5" t="s">
        <v>51</v>
      </c>
      <c r="B2871" s="5">
        <v>2024</v>
      </c>
      <c r="C2871" s="5" t="s">
        <v>37</v>
      </c>
      <c r="D2871" s="5" t="s">
        <v>64</v>
      </c>
      <c r="E2871" s="5" t="s">
        <v>53</v>
      </c>
      <c r="F2871" s="5" t="s">
        <v>54</v>
      </c>
      <c r="G2871" s="5" t="s">
        <v>55</v>
      </c>
      <c r="H2871" s="5" t="s">
        <v>56</v>
      </c>
      <c r="I2871" s="5" t="s">
        <v>57</v>
      </c>
      <c r="J2871" s="5">
        <v>128</v>
      </c>
      <c r="K2871" s="5">
        <v>183.04</v>
      </c>
    </row>
    <row r="2872" spans="1:11" ht="22.8" customHeight="1" x14ac:dyDescent="0.3">
      <c r="A2872" s="5" t="s">
        <v>51</v>
      </c>
      <c r="B2872" s="5">
        <v>2024</v>
      </c>
      <c r="C2872" s="5" t="s">
        <v>37</v>
      </c>
      <c r="D2872" s="5" t="s">
        <v>64</v>
      </c>
      <c r="E2872" s="5" t="s">
        <v>53</v>
      </c>
      <c r="F2872" s="5" t="s">
        <v>54</v>
      </c>
      <c r="G2872" s="5" t="s">
        <v>55</v>
      </c>
      <c r="H2872" s="5" t="s">
        <v>56</v>
      </c>
      <c r="I2872" s="5" t="s">
        <v>57</v>
      </c>
      <c r="J2872" s="5">
        <v>344</v>
      </c>
      <c r="K2872" s="5">
        <v>491.91999999999996</v>
      </c>
    </row>
    <row r="2873" spans="1:11" ht="22.8" customHeight="1" x14ac:dyDescent="0.3">
      <c r="A2873" s="5" t="s">
        <v>51</v>
      </c>
      <c r="B2873" s="5">
        <v>2024</v>
      </c>
      <c r="C2873" s="5" t="s">
        <v>37</v>
      </c>
      <c r="D2873" s="5" t="s">
        <v>64</v>
      </c>
      <c r="E2873" s="5" t="s">
        <v>53</v>
      </c>
      <c r="F2873" s="5" t="s">
        <v>54</v>
      </c>
      <c r="G2873" s="5" t="s">
        <v>55</v>
      </c>
      <c r="H2873" s="5" t="s">
        <v>56</v>
      </c>
      <c r="I2873" s="5" t="s">
        <v>57</v>
      </c>
      <c r="J2873" s="5">
        <v>370</v>
      </c>
      <c r="K2873" s="5">
        <v>526.24</v>
      </c>
    </row>
    <row r="2874" spans="1:11" ht="22.8" customHeight="1" x14ac:dyDescent="0.3">
      <c r="A2874" s="5" t="s">
        <v>51</v>
      </c>
      <c r="B2874" s="5">
        <v>2024</v>
      </c>
      <c r="C2874" s="5" t="s">
        <v>37</v>
      </c>
      <c r="D2874" s="5" t="s">
        <v>64</v>
      </c>
      <c r="E2874" s="5" t="s">
        <v>53</v>
      </c>
      <c r="F2874" s="5" t="s">
        <v>54</v>
      </c>
      <c r="G2874" s="5" t="s">
        <v>55</v>
      </c>
      <c r="H2874" s="5" t="s">
        <v>56</v>
      </c>
      <c r="I2874" s="5" t="s">
        <v>57</v>
      </c>
      <c r="J2874" s="5">
        <v>346</v>
      </c>
      <c r="K2874" s="5">
        <v>526.24</v>
      </c>
    </row>
    <row r="2875" spans="1:11" ht="22.8" customHeight="1" x14ac:dyDescent="0.3">
      <c r="A2875" s="5" t="s">
        <v>58</v>
      </c>
      <c r="B2875" s="5">
        <v>2024</v>
      </c>
      <c r="C2875" s="5" t="s">
        <v>37</v>
      </c>
      <c r="D2875" s="5" t="s">
        <v>64</v>
      </c>
      <c r="E2875" s="5" t="s">
        <v>53</v>
      </c>
      <c r="F2875" s="5" t="s">
        <v>54</v>
      </c>
      <c r="G2875" s="5" t="s">
        <v>55</v>
      </c>
      <c r="H2875" s="5" t="s">
        <v>56</v>
      </c>
      <c r="I2875" s="5" t="s">
        <v>57</v>
      </c>
      <c r="J2875" s="5">
        <v>982</v>
      </c>
      <c r="K2875" s="5">
        <v>1404.26</v>
      </c>
    </row>
    <row r="2876" spans="1:11" ht="22.8" customHeight="1" x14ac:dyDescent="0.3">
      <c r="A2876" s="5" t="s">
        <v>51</v>
      </c>
      <c r="B2876" s="5">
        <v>2024</v>
      </c>
      <c r="C2876" s="5" t="s">
        <v>37</v>
      </c>
      <c r="D2876" s="5" t="s">
        <v>64</v>
      </c>
      <c r="E2876" s="5" t="s">
        <v>53</v>
      </c>
      <c r="F2876" s="5" t="s">
        <v>54</v>
      </c>
      <c r="G2876" s="5" t="s">
        <v>55</v>
      </c>
      <c r="H2876" s="5" t="s">
        <v>56</v>
      </c>
      <c r="I2876" s="5" t="s">
        <v>57</v>
      </c>
      <c r="J2876" s="5">
        <v>342</v>
      </c>
      <c r="K2876" s="5">
        <v>489.06</v>
      </c>
    </row>
    <row r="2877" spans="1:11" ht="22.8" customHeight="1" x14ac:dyDescent="0.3">
      <c r="A2877" s="5" t="s">
        <v>51</v>
      </c>
      <c r="B2877" s="5">
        <v>2024</v>
      </c>
      <c r="C2877" s="5" t="s">
        <v>37</v>
      </c>
      <c r="D2877" s="5" t="s">
        <v>64</v>
      </c>
      <c r="E2877" s="5" t="s">
        <v>53</v>
      </c>
      <c r="F2877" s="5" t="s">
        <v>54</v>
      </c>
      <c r="G2877" s="5" t="s">
        <v>55</v>
      </c>
      <c r="H2877" s="5" t="s">
        <v>56</v>
      </c>
      <c r="I2877" s="5" t="s">
        <v>57</v>
      </c>
      <c r="J2877" s="5">
        <v>369</v>
      </c>
      <c r="K2877" s="5">
        <v>527.66999999999996</v>
      </c>
    </row>
    <row r="2878" spans="1:11" ht="22.8" customHeight="1" x14ac:dyDescent="0.3">
      <c r="A2878" s="5" t="s">
        <v>58</v>
      </c>
      <c r="B2878" s="5">
        <v>2024</v>
      </c>
      <c r="C2878" s="5" t="s">
        <v>37</v>
      </c>
      <c r="D2878" s="5" t="s">
        <v>64</v>
      </c>
      <c r="E2878" s="5" t="s">
        <v>53</v>
      </c>
      <c r="F2878" s="5" t="s">
        <v>54</v>
      </c>
      <c r="G2878" s="5" t="s">
        <v>55</v>
      </c>
      <c r="H2878" s="5" t="s">
        <v>56</v>
      </c>
      <c r="I2878" s="5" t="s">
        <v>57</v>
      </c>
      <c r="J2878" s="5">
        <v>345</v>
      </c>
      <c r="K2878" s="5">
        <v>493.35</v>
      </c>
    </row>
    <row r="2879" spans="1:11" ht="22.8" customHeight="1" x14ac:dyDescent="0.3">
      <c r="A2879" s="5" t="s">
        <v>51</v>
      </c>
      <c r="B2879" s="5">
        <v>2024</v>
      </c>
      <c r="C2879" s="5" t="s">
        <v>37</v>
      </c>
      <c r="D2879" s="5" t="s">
        <v>64</v>
      </c>
      <c r="E2879" s="5" t="s">
        <v>53</v>
      </c>
      <c r="F2879" s="5" t="s">
        <v>54</v>
      </c>
      <c r="G2879" s="5" t="s">
        <v>55</v>
      </c>
      <c r="H2879" s="5" t="s">
        <v>56</v>
      </c>
      <c r="I2879" s="5" t="s">
        <v>57</v>
      </c>
      <c r="J2879" s="5">
        <v>763</v>
      </c>
      <c r="K2879" s="5">
        <v>1091.0899999999999</v>
      </c>
    </row>
    <row r="2880" spans="1:11" ht="22.8" customHeight="1" x14ac:dyDescent="0.3">
      <c r="A2880" s="5" t="s">
        <v>51</v>
      </c>
      <c r="B2880" s="5">
        <v>2024</v>
      </c>
      <c r="C2880" s="5" t="s">
        <v>37</v>
      </c>
      <c r="D2880" s="5" t="s">
        <v>64</v>
      </c>
      <c r="E2880" s="5" t="s">
        <v>53</v>
      </c>
      <c r="F2880" s="5" t="s">
        <v>54</v>
      </c>
      <c r="G2880" s="5" t="s">
        <v>55</v>
      </c>
      <c r="H2880" s="5" t="s">
        <v>56</v>
      </c>
      <c r="I2880" s="5" t="s">
        <v>57</v>
      </c>
      <c r="J2880" s="5">
        <v>850</v>
      </c>
      <c r="K2880" s="5">
        <v>1215.5</v>
      </c>
    </row>
    <row r="2881" spans="1:11" ht="22.8" customHeight="1" x14ac:dyDescent="0.3">
      <c r="A2881" s="5" t="s">
        <v>51</v>
      </c>
      <c r="B2881" s="5">
        <v>2024</v>
      </c>
      <c r="C2881" s="5" t="s">
        <v>37</v>
      </c>
      <c r="D2881" s="5" t="s">
        <v>64</v>
      </c>
      <c r="E2881" s="5" t="s">
        <v>53</v>
      </c>
      <c r="F2881" s="5" t="s">
        <v>54</v>
      </c>
      <c r="G2881" s="5" t="s">
        <v>55</v>
      </c>
      <c r="H2881" s="5" t="s">
        <v>56</v>
      </c>
      <c r="I2881" s="5" t="s">
        <v>57</v>
      </c>
      <c r="J2881" s="5">
        <v>371</v>
      </c>
      <c r="K2881" s="5">
        <v>530.53</v>
      </c>
    </row>
    <row r="2882" spans="1:11" ht="22.8" customHeight="1" x14ac:dyDescent="0.3">
      <c r="A2882" s="5" t="s">
        <v>51</v>
      </c>
      <c r="B2882" s="5">
        <v>2024</v>
      </c>
      <c r="C2882" s="5" t="s">
        <v>37</v>
      </c>
      <c r="D2882" s="5" t="s">
        <v>64</v>
      </c>
      <c r="E2882" s="5" t="s">
        <v>53</v>
      </c>
      <c r="F2882" s="5" t="s">
        <v>54</v>
      </c>
      <c r="G2882" s="5" t="s">
        <v>55</v>
      </c>
      <c r="H2882" s="5" t="s">
        <v>56</v>
      </c>
      <c r="I2882" s="5" t="s">
        <v>57</v>
      </c>
      <c r="J2882" s="5">
        <v>347</v>
      </c>
      <c r="K2882" s="5">
        <v>496.21000000000004</v>
      </c>
    </row>
    <row r="2883" spans="1:11" ht="22.8" customHeight="1" x14ac:dyDescent="0.3">
      <c r="A2883" s="5" t="s">
        <v>51</v>
      </c>
      <c r="B2883" s="5">
        <v>2024</v>
      </c>
      <c r="C2883" s="5" t="s">
        <v>41</v>
      </c>
      <c r="D2883" s="5" t="s">
        <v>64</v>
      </c>
      <c r="E2883" s="5" t="s">
        <v>53</v>
      </c>
      <c r="F2883" s="5" t="s">
        <v>54</v>
      </c>
      <c r="G2883" s="5" t="s">
        <v>55</v>
      </c>
      <c r="H2883" s="5" t="s">
        <v>56</v>
      </c>
      <c r="I2883" s="5" t="s">
        <v>57</v>
      </c>
      <c r="J2883" s="5">
        <v>350</v>
      </c>
      <c r="K2883" s="5">
        <v>500.5</v>
      </c>
    </row>
    <row r="2884" spans="1:11" ht="22.8" customHeight="1" x14ac:dyDescent="0.3">
      <c r="A2884" s="5" t="s">
        <v>60</v>
      </c>
      <c r="B2884" s="5">
        <v>2024</v>
      </c>
      <c r="C2884" s="5" t="s">
        <v>41</v>
      </c>
      <c r="D2884" s="5" t="s">
        <v>64</v>
      </c>
      <c r="E2884" s="5" t="s">
        <v>53</v>
      </c>
      <c r="F2884" s="5" t="s">
        <v>54</v>
      </c>
      <c r="G2884" s="5" t="s">
        <v>55</v>
      </c>
      <c r="H2884" s="5" t="s">
        <v>56</v>
      </c>
      <c r="I2884" s="5" t="s">
        <v>57</v>
      </c>
      <c r="J2884" s="5">
        <v>352</v>
      </c>
      <c r="K2884" s="5">
        <v>526.24</v>
      </c>
    </row>
    <row r="2885" spans="1:11" ht="22.8" customHeight="1" x14ac:dyDescent="0.3">
      <c r="A2885" s="5" t="s">
        <v>58</v>
      </c>
      <c r="B2885" s="5">
        <v>2024</v>
      </c>
      <c r="C2885" s="5" t="s">
        <v>41</v>
      </c>
      <c r="D2885" s="5" t="s">
        <v>64</v>
      </c>
      <c r="E2885" s="5" t="s">
        <v>53</v>
      </c>
      <c r="F2885" s="5" t="s">
        <v>54</v>
      </c>
      <c r="G2885" s="5" t="s">
        <v>55</v>
      </c>
      <c r="H2885" s="5" t="s">
        <v>56</v>
      </c>
      <c r="I2885" s="5" t="s">
        <v>57</v>
      </c>
      <c r="J2885" s="5">
        <v>322</v>
      </c>
      <c r="K2885" s="5">
        <v>526.24</v>
      </c>
    </row>
    <row r="2886" spans="1:11" ht="22.8" customHeight="1" x14ac:dyDescent="0.3">
      <c r="A2886" s="5" t="s">
        <v>58</v>
      </c>
      <c r="B2886" s="5">
        <v>2024</v>
      </c>
      <c r="C2886" s="5" t="s">
        <v>41</v>
      </c>
      <c r="D2886" s="5" t="s">
        <v>64</v>
      </c>
      <c r="E2886" s="5" t="s">
        <v>53</v>
      </c>
      <c r="F2886" s="5" t="s">
        <v>54</v>
      </c>
      <c r="G2886" s="5" t="s">
        <v>55</v>
      </c>
      <c r="H2886" s="5" t="s">
        <v>56</v>
      </c>
      <c r="I2886" s="5" t="s">
        <v>57</v>
      </c>
      <c r="J2886" s="5">
        <v>986</v>
      </c>
      <c r="K2886" s="5">
        <v>1409.98</v>
      </c>
    </row>
    <row r="2887" spans="1:11" ht="22.8" customHeight="1" x14ac:dyDescent="0.3">
      <c r="A2887" s="5" t="s">
        <v>51</v>
      </c>
      <c r="B2887" s="5">
        <v>2024</v>
      </c>
      <c r="C2887" s="5" t="s">
        <v>41</v>
      </c>
      <c r="D2887" s="5" t="s">
        <v>64</v>
      </c>
      <c r="E2887" s="5" t="s">
        <v>53</v>
      </c>
      <c r="F2887" s="5" t="s">
        <v>54</v>
      </c>
      <c r="G2887" s="5" t="s">
        <v>55</v>
      </c>
      <c r="H2887" s="5" t="s">
        <v>56</v>
      </c>
      <c r="I2887" s="5" t="s">
        <v>57</v>
      </c>
      <c r="J2887" s="5">
        <v>324</v>
      </c>
      <c r="K2887" s="5">
        <v>463.32</v>
      </c>
    </row>
    <row r="2888" spans="1:11" ht="22.8" customHeight="1" x14ac:dyDescent="0.3">
      <c r="A2888" s="5" t="s">
        <v>51</v>
      </c>
      <c r="B2888" s="5">
        <v>2024</v>
      </c>
      <c r="C2888" s="5" t="s">
        <v>41</v>
      </c>
      <c r="D2888" s="5" t="s">
        <v>64</v>
      </c>
      <c r="E2888" s="5" t="s">
        <v>53</v>
      </c>
      <c r="F2888" s="5" t="s">
        <v>54</v>
      </c>
      <c r="G2888" s="5" t="s">
        <v>55</v>
      </c>
      <c r="H2888" s="5" t="s">
        <v>56</v>
      </c>
      <c r="I2888" s="5" t="s">
        <v>57</v>
      </c>
      <c r="J2888" s="5">
        <v>351</v>
      </c>
      <c r="K2888" s="5">
        <v>501.93</v>
      </c>
    </row>
    <row r="2889" spans="1:11" ht="22.8" customHeight="1" x14ac:dyDescent="0.3">
      <c r="A2889" s="5" t="s">
        <v>58</v>
      </c>
      <c r="B2889" s="5">
        <v>2024</v>
      </c>
      <c r="C2889" s="5" t="s">
        <v>41</v>
      </c>
      <c r="D2889" s="5" t="s">
        <v>64</v>
      </c>
      <c r="E2889" s="5" t="s">
        <v>53</v>
      </c>
      <c r="F2889" s="5" t="s">
        <v>54</v>
      </c>
      <c r="G2889" s="5" t="s">
        <v>55</v>
      </c>
      <c r="H2889" s="5" t="s">
        <v>56</v>
      </c>
      <c r="I2889" s="5" t="s">
        <v>57</v>
      </c>
      <c r="J2889" s="5">
        <v>321</v>
      </c>
      <c r="K2889" s="5">
        <v>459.03</v>
      </c>
    </row>
    <row r="2890" spans="1:11" ht="22.8" customHeight="1" x14ac:dyDescent="0.3">
      <c r="A2890" s="5" t="s">
        <v>58</v>
      </c>
      <c r="B2890" s="5">
        <v>2024</v>
      </c>
      <c r="C2890" s="5" t="s">
        <v>41</v>
      </c>
      <c r="D2890" s="5" t="s">
        <v>64</v>
      </c>
      <c r="E2890" s="5" t="s">
        <v>53</v>
      </c>
      <c r="F2890" s="5" t="s">
        <v>54</v>
      </c>
      <c r="G2890" s="5" t="s">
        <v>55</v>
      </c>
      <c r="H2890" s="5" t="s">
        <v>56</v>
      </c>
      <c r="I2890" s="5" t="s">
        <v>57</v>
      </c>
      <c r="J2890" s="5">
        <v>767</v>
      </c>
      <c r="K2890" s="5">
        <v>1096.81</v>
      </c>
    </row>
    <row r="2891" spans="1:11" ht="22.8" customHeight="1" x14ac:dyDescent="0.3">
      <c r="A2891" s="5" t="s">
        <v>60</v>
      </c>
      <c r="B2891" s="5">
        <v>2024</v>
      </c>
      <c r="C2891" s="5" t="s">
        <v>41</v>
      </c>
      <c r="D2891" s="5" t="s">
        <v>64</v>
      </c>
      <c r="E2891" s="5" t="s">
        <v>53</v>
      </c>
      <c r="F2891" s="5" t="s">
        <v>54</v>
      </c>
      <c r="G2891" s="5" t="s">
        <v>55</v>
      </c>
      <c r="H2891" s="5" t="s">
        <v>56</v>
      </c>
      <c r="I2891" s="5" t="s">
        <v>57</v>
      </c>
      <c r="J2891" s="5">
        <v>853</v>
      </c>
      <c r="K2891" s="5">
        <v>1219.79</v>
      </c>
    </row>
    <row r="2892" spans="1:11" ht="22.8" customHeight="1" x14ac:dyDescent="0.3">
      <c r="A2892" s="5" t="s">
        <v>51</v>
      </c>
      <c r="B2892" s="5">
        <v>2024</v>
      </c>
      <c r="C2892" s="5" t="s">
        <v>41</v>
      </c>
      <c r="D2892" s="5" t="s">
        <v>64</v>
      </c>
      <c r="E2892" s="5" t="s">
        <v>53</v>
      </c>
      <c r="F2892" s="5" t="s">
        <v>54</v>
      </c>
      <c r="G2892" s="5" t="s">
        <v>55</v>
      </c>
      <c r="H2892" s="5" t="s">
        <v>56</v>
      </c>
      <c r="I2892" s="5" t="s">
        <v>57</v>
      </c>
      <c r="J2892" s="5">
        <v>323</v>
      </c>
      <c r="K2892" s="5">
        <v>461.89</v>
      </c>
    </row>
    <row r="2893" spans="1:11" ht="22.8" customHeight="1" x14ac:dyDescent="0.3">
      <c r="A2893" s="5" t="s">
        <v>60</v>
      </c>
      <c r="B2893" s="5">
        <v>2024</v>
      </c>
      <c r="C2893" s="5" t="s">
        <v>30</v>
      </c>
      <c r="D2893" s="5" t="s">
        <v>64</v>
      </c>
      <c r="E2893" s="5" t="s">
        <v>53</v>
      </c>
      <c r="F2893" s="5" t="s">
        <v>54</v>
      </c>
      <c r="G2893" s="5" t="s">
        <v>55</v>
      </c>
      <c r="H2893" s="5" t="s">
        <v>56</v>
      </c>
      <c r="I2893" s="5" t="s">
        <v>57</v>
      </c>
      <c r="J2893" s="5">
        <v>158</v>
      </c>
      <c r="K2893" s="5">
        <v>225.94</v>
      </c>
    </row>
    <row r="2894" spans="1:11" ht="22.8" customHeight="1" x14ac:dyDescent="0.3">
      <c r="A2894" s="5" t="s">
        <v>51</v>
      </c>
      <c r="B2894" s="5">
        <v>2024</v>
      </c>
      <c r="C2894" s="5" t="s">
        <v>30</v>
      </c>
      <c r="D2894" s="5" t="s">
        <v>64</v>
      </c>
      <c r="E2894" s="5" t="s">
        <v>53</v>
      </c>
      <c r="F2894" s="5" t="s">
        <v>54</v>
      </c>
      <c r="G2894" s="5" t="s">
        <v>55</v>
      </c>
      <c r="H2894" s="5" t="s">
        <v>56</v>
      </c>
      <c r="I2894" s="5" t="s">
        <v>57</v>
      </c>
      <c r="J2894" s="5">
        <v>128</v>
      </c>
      <c r="K2894" s="5">
        <v>183.04</v>
      </c>
    </row>
    <row r="2895" spans="1:11" ht="22.8" customHeight="1" x14ac:dyDescent="0.3">
      <c r="A2895" s="5" t="s">
        <v>60</v>
      </c>
      <c r="B2895" s="5">
        <v>2024</v>
      </c>
      <c r="C2895" s="5" t="s">
        <v>30</v>
      </c>
      <c r="D2895" s="5" t="s">
        <v>64</v>
      </c>
      <c r="E2895" s="5" t="s">
        <v>53</v>
      </c>
      <c r="F2895" s="5" t="s">
        <v>54</v>
      </c>
      <c r="G2895" s="5" t="s">
        <v>55</v>
      </c>
      <c r="H2895" s="5" t="s">
        <v>56</v>
      </c>
      <c r="I2895" s="5" t="s">
        <v>57</v>
      </c>
      <c r="J2895" s="5">
        <v>160</v>
      </c>
      <c r="K2895" s="5">
        <v>526.24</v>
      </c>
    </row>
    <row r="2896" spans="1:11" ht="22.8" customHeight="1" x14ac:dyDescent="0.3">
      <c r="A2896" s="5" t="s">
        <v>58</v>
      </c>
      <c r="B2896" s="5">
        <v>2024</v>
      </c>
      <c r="C2896" s="5" t="s">
        <v>30</v>
      </c>
      <c r="D2896" s="5" t="s">
        <v>64</v>
      </c>
      <c r="E2896" s="5" t="s">
        <v>53</v>
      </c>
      <c r="F2896" s="5" t="s">
        <v>54</v>
      </c>
      <c r="G2896" s="5" t="s">
        <v>55</v>
      </c>
      <c r="H2896" s="5" t="s">
        <v>56</v>
      </c>
      <c r="I2896" s="5" t="s">
        <v>57</v>
      </c>
      <c r="J2896" s="5">
        <v>130</v>
      </c>
      <c r="K2896" s="5">
        <v>526.24</v>
      </c>
    </row>
    <row r="2897" spans="1:11" ht="22.8" customHeight="1" x14ac:dyDescent="0.3">
      <c r="A2897" s="5" t="s">
        <v>58</v>
      </c>
      <c r="B2897" s="5">
        <v>2024</v>
      </c>
      <c r="C2897" s="5" t="s">
        <v>30</v>
      </c>
      <c r="D2897" s="5" t="s">
        <v>64</v>
      </c>
      <c r="E2897" s="5" t="s">
        <v>53</v>
      </c>
      <c r="F2897" s="5" t="s">
        <v>54</v>
      </c>
      <c r="G2897" s="5" t="s">
        <v>55</v>
      </c>
      <c r="H2897" s="5" t="s">
        <v>56</v>
      </c>
      <c r="I2897" s="5" t="s">
        <v>57</v>
      </c>
      <c r="J2897" s="5">
        <v>977</v>
      </c>
      <c r="K2897" s="5">
        <v>1397.1100000000001</v>
      </c>
    </row>
    <row r="2898" spans="1:11" ht="22.8" customHeight="1" x14ac:dyDescent="0.3">
      <c r="A2898" s="5" t="s">
        <v>51</v>
      </c>
      <c r="B2898" s="5">
        <v>2024</v>
      </c>
      <c r="C2898" s="5" t="s">
        <v>30</v>
      </c>
      <c r="D2898" s="5" t="s">
        <v>64</v>
      </c>
      <c r="E2898" s="5" t="s">
        <v>53</v>
      </c>
      <c r="F2898" s="5" t="s">
        <v>54</v>
      </c>
      <c r="G2898" s="5" t="s">
        <v>55</v>
      </c>
      <c r="H2898" s="5" t="s">
        <v>56</v>
      </c>
      <c r="I2898" s="5" t="s">
        <v>57</v>
      </c>
      <c r="J2898" s="5">
        <v>132</v>
      </c>
      <c r="K2898" s="5">
        <v>188.76</v>
      </c>
    </row>
    <row r="2899" spans="1:11" ht="22.8" customHeight="1" x14ac:dyDescent="0.3">
      <c r="A2899" s="5" t="s">
        <v>51</v>
      </c>
      <c r="B2899" s="5">
        <v>2024</v>
      </c>
      <c r="C2899" s="5" t="s">
        <v>30</v>
      </c>
      <c r="D2899" s="5" t="s">
        <v>64</v>
      </c>
      <c r="E2899" s="5" t="s">
        <v>53</v>
      </c>
      <c r="F2899" s="5" t="s">
        <v>54</v>
      </c>
      <c r="G2899" s="5" t="s">
        <v>55</v>
      </c>
      <c r="H2899" s="5" t="s">
        <v>56</v>
      </c>
      <c r="I2899" s="5" t="s">
        <v>57</v>
      </c>
      <c r="J2899" s="5">
        <v>159</v>
      </c>
      <c r="K2899" s="5">
        <v>227.37</v>
      </c>
    </row>
    <row r="2900" spans="1:11" ht="22.8" customHeight="1" x14ac:dyDescent="0.3">
      <c r="A2900" s="5" t="s">
        <v>58</v>
      </c>
      <c r="B2900" s="5">
        <v>2024</v>
      </c>
      <c r="C2900" s="5" t="s">
        <v>30</v>
      </c>
      <c r="D2900" s="5" t="s">
        <v>64</v>
      </c>
      <c r="E2900" s="5" t="s">
        <v>53</v>
      </c>
      <c r="F2900" s="5" t="s">
        <v>54</v>
      </c>
      <c r="G2900" s="5" t="s">
        <v>55</v>
      </c>
      <c r="H2900" s="5" t="s">
        <v>56</v>
      </c>
      <c r="I2900" s="5" t="s">
        <v>57</v>
      </c>
      <c r="J2900" s="5">
        <v>129</v>
      </c>
      <c r="K2900" s="5">
        <v>184.47</v>
      </c>
    </row>
    <row r="2901" spans="1:11" ht="22.8" customHeight="1" x14ac:dyDescent="0.3">
      <c r="A2901" s="5" t="s">
        <v>58</v>
      </c>
      <c r="B2901" s="5">
        <v>2024</v>
      </c>
      <c r="C2901" s="5" t="s">
        <v>30</v>
      </c>
      <c r="D2901" s="5" t="s">
        <v>64</v>
      </c>
      <c r="E2901" s="5" t="s">
        <v>53</v>
      </c>
      <c r="F2901" s="5" t="s">
        <v>54</v>
      </c>
      <c r="G2901" s="5" t="s">
        <v>55</v>
      </c>
      <c r="H2901" s="5" t="s">
        <v>56</v>
      </c>
      <c r="I2901" s="5" t="s">
        <v>57</v>
      </c>
      <c r="J2901" s="5">
        <v>758</v>
      </c>
      <c r="K2901" s="5">
        <v>1083.94</v>
      </c>
    </row>
    <row r="2902" spans="1:11" ht="22.8" customHeight="1" x14ac:dyDescent="0.3">
      <c r="A2902" s="5" t="s">
        <v>60</v>
      </c>
      <c r="B2902" s="5">
        <v>2024</v>
      </c>
      <c r="C2902" s="5" t="s">
        <v>30</v>
      </c>
      <c r="D2902" s="5" t="s">
        <v>64</v>
      </c>
      <c r="E2902" s="5" t="s">
        <v>53</v>
      </c>
      <c r="F2902" s="5" t="s">
        <v>54</v>
      </c>
      <c r="G2902" s="5" t="s">
        <v>55</v>
      </c>
      <c r="H2902" s="5" t="s">
        <v>56</v>
      </c>
      <c r="I2902" s="5" t="s">
        <v>57</v>
      </c>
      <c r="J2902" s="5">
        <v>844</v>
      </c>
      <c r="K2902" s="5">
        <v>1206.92</v>
      </c>
    </row>
    <row r="2903" spans="1:11" ht="22.8" customHeight="1" x14ac:dyDescent="0.3">
      <c r="A2903" s="5" t="s">
        <v>51</v>
      </c>
      <c r="B2903" s="5">
        <v>2024</v>
      </c>
      <c r="C2903" s="5" t="s">
        <v>30</v>
      </c>
      <c r="D2903" s="5" t="s">
        <v>64</v>
      </c>
      <c r="E2903" s="5" t="s">
        <v>53</v>
      </c>
      <c r="F2903" s="5" t="s">
        <v>54</v>
      </c>
      <c r="G2903" s="5" t="s">
        <v>55</v>
      </c>
      <c r="H2903" s="5" t="s">
        <v>56</v>
      </c>
      <c r="I2903" s="5" t="s">
        <v>57</v>
      </c>
      <c r="J2903" s="5">
        <v>155</v>
      </c>
      <c r="K2903" s="5">
        <v>221.65</v>
      </c>
    </row>
    <row r="2904" spans="1:11" ht="22.8" customHeight="1" x14ac:dyDescent="0.3">
      <c r="A2904" s="5" t="s">
        <v>60</v>
      </c>
      <c r="B2904" s="5">
        <v>2024</v>
      </c>
      <c r="C2904" s="5" t="s">
        <v>30</v>
      </c>
      <c r="D2904" s="5" t="s">
        <v>64</v>
      </c>
      <c r="E2904" s="5" t="s">
        <v>53</v>
      </c>
      <c r="F2904" s="5" t="s">
        <v>54</v>
      </c>
      <c r="G2904" s="5" t="s">
        <v>55</v>
      </c>
      <c r="H2904" s="5" t="s">
        <v>56</v>
      </c>
      <c r="I2904" s="5" t="s">
        <v>57</v>
      </c>
      <c r="J2904" s="5">
        <v>131</v>
      </c>
      <c r="K2904" s="5">
        <v>187.32999999999998</v>
      </c>
    </row>
    <row r="2905" spans="1:11" ht="22.8" customHeight="1" x14ac:dyDescent="0.3">
      <c r="A2905" s="5" t="s">
        <v>51</v>
      </c>
      <c r="B2905" s="5">
        <v>2024</v>
      </c>
      <c r="C2905" s="5" t="s">
        <v>9</v>
      </c>
      <c r="D2905" s="5" t="s">
        <v>64</v>
      </c>
      <c r="E2905" s="5" t="s">
        <v>53</v>
      </c>
      <c r="F2905" s="5" t="s">
        <v>54</v>
      </c>
      <c r="G2905" s="5" t="s">
        <v>55</v>
      </c>
      <c r="H2905" s="5" t="s">
        <v>56</v>
      </c>
      <c r="I2905" s="5" t="s">
        <v>57</v>
      </c>
      <c r="J2905" s="5">
        <v>164</v>
      </c>
      <c r="K2905" s="5">
        <v>234.51999999999998</v>
      </c>
    </row>
    <row r="2906" spans="1:11" ht="22.8" customHeight="1" x14ac:dyDescent="0.3">
      <c r="A2906" s="5" t="s">
        <v>61</v>
      </c>
      <c r="B2906" s="5">
        <v>2024</v>
      </c>
      <c r="C2906" s="5" t="s">
        <v>9</v>
      </c>
      <c r="D2906" s="5" t="s">
        <v>64</v>
      </c>
      <c r="E2906" s="5" t="s">
        <v>53</v>
      </c>
      <c r="F2906" s="5" t="s">
        <v>54</v>
      </c>
      <c r="G2906" s="5" t="s">
        <v>55</v>
      </c>
      <c r="H2906" s="5" t="s">
        <v>56</v>
      </c>
      <c r="I2906" s="5" t="s">
        <v>57</v>
      </c>
      <c r="J2906" s="5">
        <v>134</v>
      </c>
      <c r="K2906" s="5">
        <v>191.62</v>
      </c>
    </row>
    <row r="2907" spans="1:11" ht="22.8" customHeight="1" x14ac:dyDescent="0.3">
      <c r="A2907" s="5" t="s">
        <v>58</v>
      </c>
      <c r="B2907" s="5">
        <v>2024</v>
      </c>
      <c r="C2907" s="5" t="s">
        <v>9</v>
      </c>
      <c r="D2907" s="5" t="s">
        <v>64</v>
      </c>
      <c r="E2907" s="5" t="s">
        <v>53</v>
      </c>
      <c r="F2907" s="5" t="s">
        <v>54</v>
      </c>
      <c r="G2907" s="5" t="s">
        <v>55</v>
      </c>
      <c r="H2907" s="5" t="s">
        <v>56</v>
      </c>
      <c r="I2907" s="5" t="s">
        <v>57</v>
      </c>
      <c r="J2907" s="5">
        <v>136</v>
      </c>
      <c r="K2907" s="5">
        <v>526.24</v>
      </c>
    </row>
    <row r="2908" spans="1:11" ht="22.8" customHeight="1" x14ac:dyDescent="0.3">
      <c r="A2908" s="5" t="s">
        <v>58</v>
      </c>
      <c r="B2908" s="5">
        <v>2024</v>
      </c>
      <c r="C2908" s="5" t="s">
        <v>9</v>
      </c>
      <c r="D2908" s="5" t="s">
        <v>64</v>
      </c>
      <c r="E2908" s="5" t="s">
        <v>53</v>
      </c>
      <c r="F2908" s="5" t="s">
        <v>54</v>
      </c>
      <c r="G2908" s="5" t="s">
        <v>55</v>
      </c>
      <c r="H2908" s="5" t="s">
        <v>56</v>
      </c>
      <c r="I2908" s="5" t="s">
        <v>57</v>
      </c>
      <c r="J2908" s="5">
        <v>976</v>
      </c>
      <c r="K2908" s="5">
        <v>1395.68</v>
      </c>
    </row>
    <row r="2909" spans="1:11" ht="22.8" customHeight="1" x14ac:dyDescent="0.3">
      <c r="A2909" s="5" t="s">
        <v>58</v>
      </c>
      <c r="B2909" s="5">
        <v>2024</v>
      </c>
      <c r="C2909" s="5" t="s">
        <v>9</v>
      </c>
      <c r="D2909" s="5" t="s">
        <v>64</v>
      </c>
      <c r="E2909" s="5" t="s">
        <v>53</v>
      </c>
      <c r="F2909" s="5" t="s">
        <v>54</v>
      </c>
      <c r="G2909" s="5" t="s">
        <v>55</v>
      </c>
      <c r="H2909" s="5" t="s">
        <v>56</v>
      </c>
      <c r="I2909" s="5" t="s">
        <v>57</v>
      </c>
      <c r="J2909" s="5">
        <v>138</v>
      </c>
      <c r="K2909" s="5">
        <v>197.34</v>
      </c>
    </row>
    <row r="2910" spans="1:11" ht="22.8" customHeight="1" x14ac:dyDescent="0.3">
      <c r="A2910" s="5" t="s">
        <v>58</v>
      </c>
      <c r="B2910" s="5">
        <v>2024</v>
      </c>
      <c r="C2910" s="5" t="s">
        <v>9</v>
      </c>
      <c r="D2910" s="5" t="s">
        <v>64</v>
      </c>
      <c r="E2910" s="5" t="s">
        <v>53</v>
      </c>
      <c r="F2910" s="5" t="s">
        <v>54</v>
      </c>
      <c r="G2910" s="5" t="s">
        <v>55</v>
      </c>
      <c r="H2910" s="5" t="s">
        <v>56</v>
      </c>
      <c r="I2910" s="5" t="s">
        <v>57</v>
      </c>
      <c r="J2910" s="5">
        <v>165</v>
      </c>
      <c r="K2910" s="5">
        <v>235.95</v>
      </c>
    </row>
    <row r="2911" spans="1:11" ht="22.8" customHeight="1" x14ac:dyDescent="0.3">
      <c r="A2911" s="5" t="s">
        <v>58</v>
      </c>
      <c r="B2911" s="5">
        <v>2024</v>
      </c>
      <c r="C2911" s="5" t="s">
        <v>9</v>
      </c>
      <c r="D2911" s="5" t="s">
        <v>64</v>
      </c>
      <c r="E2911" s="5" t="s">
        <v>53</v>
      </c>
      <c r="F2911" s="5" t="s">
        <v>54</v>
      </c>
      <c r="G2911" s="5" t="s">
        <v>55</v>
      </c>
      <c r="H2911" s="5" t="s">
        <v>56</v>
      </c>
      <c r="I2911" s="5" t="s">
        <v>57</v>
      </c>
      <c r="J2911" s="5">
        <v>135</v>
      </c>
      <c r="K2911" s="5">
        <v>193.05</v>
      </c>
    </row>
    <row r="2912" spans="1:11" ht="22.8" customHeight="1" x14ac:dyDescent="0.3">
      <c r="A2912" s="5" t="s">
        <v>58</v>
      </c>
      <c r="B2912" s="5">
        <v>2024</v>
      </c>
      <c r="C2912" s="5" t="s">
        <v>9</v>
      </c>
      <c r="D2912" s="5" t="s">
        <v>64</v>
      </c>
      <c r="E2912" s="5" t="s">
        <v>53</v>
      </c>
      <c r="F2912" s="5" t="s">
        <v>54</v>
      </c>
      <c r="G2912" s="5" t="s">
        <v>55</v>
      </c>
      <c r="H2912" s="5" t="s">
        <v>56</v>
      </c>
      <c r="I2912" s="5" t="s">
        <v>57</v>
      </c>
      <c r="J2912" s="5">
        <v>757</v>
      </c>
      <c r="K2912" s="5">
        <v>1082.51</v>
      </c>
    </row>
    <row r="2913" spans="1:11" ht="22.8" customHeight="1" x14ac:dyDescent="0.3">
      <c r="A2913" s="5" t="s">
        <v>61</v>
      </c>
      <c r="B2913" s="5">
        <v>2024</v>
      </c>
      <c r="C2913" s="5" t="s">
        <v>9</v>
      </c>
      <c r="D2913" s="5" t="s">
        <v>64</v>
      </c>
      <c r="E2913" s="5" t="s">
        <v>53</v>
      </c>
      <c r="F2913" s="5" t="s">
        <v>54</v>
      </c>
      <c r="G2913" s="5" t="s">
        <v>55</v>
      </c>
      <c r="H2913" s="5" t="s">
        <v>56</v>
      </c>
      <c r="I2913" s="5" t="s">
        <v>57</v>
      </c>
      <c r="J2913" s="5">
        <v>161</v>
      </c>
      <c r="K2913" s="5">
        <v>230.23000000000002</v>
      </c>
    </row>
    <row r="2914" spans="1:11" ht="22.8" customHeight="1" x14ac:dyDescent="0.3">
      <c r="A2914" s="5" t="s">
        <v>51</v>
      </c>
      <c r="B2914" s="5">
        <v>2024</v>
      </c>
      <c r="C2914" s="5" t="s">
        <v>9</v>
      </c>
      <c r="D2914" s="5" t="s">
        <v>64</v>
      </c>
      <c r="E2914" s="5" t="s">
        <v>53</v>
      </c>
      <c r="F2914" s="5" t="s">
        <v>54</v>
      </c>
      <c r="G2914" s="5" t="s">
        <v>55</v>
      </c>
      <c r="H2914" s="5" t="s">
        <v>56</v>
      </c>
      <c r="I2914" s="5" t="s">
        <v>57</v>
      </c>
      <c r="J2914" s="5">
        <v>137</v>
      </c>
      <c r="K2914" s="5">
        <v>195.91</v>
      </c>
    </row>
    <row r="2915" spans="1:11" ht="22.8" customHeight="1" x14ac:dyDescent="0.3">
      <c r="A2915" s="5" t="s">
        <v>58</v>
      </c>
      <c r="B2915" s="5">
        <v>2024</v>
      </c>
      <c r="C2915" s="5" t="s">
        <v>36</v>
      </c>
      <c r="D2915" s="5" t="s">
        <v>64</v>
      </c>
      <c r="E2915" s="5" t="s">
        <v>53</v>
      </c>
      <c r="F2915" s="5" t="s">
        <v>54</v>
      </c>
      <c r="G2915" s="5" t="s">
        <v>55</v>
      </c>
      <c r="H2915" s="5" t="s">
        <v>56</v>
      </c>
      <c r="I2915" s="5" t="s">
        <v>57</v>
      </c>
      <c r="J2915" s="5">
        <v>350</v>
      </c>
      <c r="K2915" s="5">
        <v>500.5</v>
      </c>
    </row>
    <row r="2916" spans="1:11" ht="22.8" customHeight="1" x14ac:dyDescent="0.3">
      <c r="A2916" s="5" t="s">
        <v>51</v>
      </c>
      <c r="B2916" s="5">
        <v>2024</v>
      </c>
      <c r="C2916" s="5" t="s">
        <v>36</v>
      </c>
      <c r="D2916" s="5" t="s">
        <v>64</v>
      </c>
      <c r="E2916" s="5" t="s">
        <v>53</v>
      </c>
      <c r="F2916" s="5" t="s">
        <v>54</v>
      </c>
      <c r="G2916" s="5" t="s">
        <v>55</v>
      </c>
      <c r="H2916" s="5" t="s">
        <v>56</v>
      </c>
      <c r="I2916" s="5" t="s">
        <v>57</v>
      </c>
      <c r="J2916" s="5">
        <v>130</v>
      </c>
      <c r="K2916" s="5">
        <v>526.24</v>
      </c>
    </row>
    <row r="2917" spans="1:11" ht="22.8" customHeight="1" x14ac:dyDescent="0.3">
      <c r="A2917" s="5" t="s">
        <v>58</v>
      </c>
      <c r="B2917" s="5">
        <v>2024</v>
      </c>
      <c r="C2917" s="5" t="s">
        <v>36</v>
      </c>
      <c r="D2917" s="5" t="s">
        <v>64</v>
      </c>
      <c r="E2917" s="5" t="s">
        <v>53</v>
      </c>
      <c r="F2917" s="5" t="s">
        <v>54</v>
      </c>
      <c r="G2917" s="5" t="s">
        <v>55</v>
      </c>
      <c r="H2917" s="5" t="s">
        <v>56</v>
      </c>
      <c r="I2917" s="5" t="s">
        <v>57</v>
      </c>
      <c r="J2917" s="5">
        <v>352</v>
      </c>
      <c r="K2917" s="5">
        <v>526.24</v>
      </c>
    </row>
    <row r="2918" spans="1:11" ht="22.8" customHeight="1" x14ac:dyDescent="0.3">
      <c r="A2918" s="5" t="s">
        <v>60</v>
      </c>
      <c r="B2918" s="5">
        <v>2024</v>
      </c>
      <c r="C2918" s="5" t="s">
        <v>36</v>
      </c>
      <c r="D2918" s="5" t="s">
        <v>64</v>
      </c>
      <c r="E2918" s="5" t="s">
        <v>53</v>
      </c>
      <c r="F2918" s="5" t="s">
        <v>54</v>
      </c>
      <c r="G2918" s="5" t="s">
        <v>55</v>
      </c>
      <c r="H2918" s="5" t="s">
        <v>56</v>
      </c>
      <c r="I2918" s="5" t="s">
        <v>57</v>
      </c>
      <c r="J2918" s="5">
        <v>981</v>
      </c>
      <c r="K2918" s="5">
        <v>1402.83</v>
      </c>
    </row>
    <row r="2919" spans="1:11" ht="22.8" customHeight="1" x14ac:dyDescent="0.3">
      <c r="A2919" s="5" t="s">
        <v>58</v>
      </c>
      <c r="B2919" s="5">
        <v>2024</v>
      </c>
      <c r="C2919" s="5" t="s">
        <v>36</v>
      </c>
      <c r="D2919" s="5" t="s">
        <v>64</v>
      </c>
      <c r="E2919" s="5" t="s">
        <v>53</v>
      </c>
      <c r="F2919" s="5" t="s">
        <v>54</v>
      </c>
      <c r="G2919" s="5" t="s">
        <v>55</v>
      </c>
      <c r="H2919" s="5" t="s">
        <v>56</v>
      </c>
      <c r="I2919" s="5" t="s">
        <v>57</v>
      </c>
      <c r="J2919" s="5">
        <v>348</v>
      </c>
      <c r="K2919" s="5">
        <v>497.64</v>
      </c>
    </row>
    <row r="2920" spans="1:11" ht="22.8" customHeight="1" x14ac:dyDescent="0.3">
      <c r="A2920" s="5" t="s">
        <v>58</v>
      </c>
      <c r="B2920" s="5">
        <v>2024</v>
      </c>
      <c r="C2920" s="5" t="s">
        <v>36</v>
      </c>
      <c r="D2920" s="5" t="s">
        <v>64</v>
      </c>
      <c r="E2920" s="5" t="s">
        <v>53</v>
      </c>
      <c r="F2920" s="5" t="s">
        <v>54</v>
      </c>
      <c r="G2920" s="5" t="s">
        <v>55</v>
      </c>
      <c r="H2920" s="5" t="s">
        <v>56</v>
      </c>
      <c r="I2920" s="5" t="s">
        <v>57</v>
      </c>
      <c r="J2920" s="5">
        <v>129</v>
      </c>
      <c r="K2920" s="5">
        <v>184.47</v>
      </c>
    </row>
    <row r="2921" spans="1:11" ht="22.8" customHeight="1" x14ac:dyDescent="0.3">
      <c r="A2921" s="5" t="s">
        <v>60</v>
      </c>
      <c r="B2921" s="5">
        <v>2024</v>
      </c>
      <c r="C2921" s="5" t="s">
        <v>36</v>
      </c>
      <c r="D2921" s="5" t="s">
        <v>64</v>
      </c>
      <c r="E2921" s="5" t="s">
        <v>53</v>
      </c>
      <c r="F2921" s="5" t="s">
        <v>54</v>
      </c>
      <c r="G2921" s="5" t="s">
        <v>55</v>
      </c>
      <c r="H2921" s="5" t="s">
        <v>56</v>
      </c>
      <c r="I2921" s="5" t="s">
        <v>57</v>
      </c>
      <c r="J2921" s="5">
        <v>351</v>
      </c>
      <c r="K2921" s="5">
        <v>501.93</v>
      </c>
    </row>
    <row r="2922" spans="1:11" ht="22.8" customHeight="1" x14ac:dyDescent="0.3">
      <c r="A2922" s="5" t="s">
        <v>58</v>
      </c>
      <c r="B2922" s="5">
        <v>2024</v>
      </c>
      <c r="C2922" s="5" t="s">
        <v>36</v>
      </c>
      <c r="D2922" s="5" t="s">
        <v>64</v>
      </c>
      <c r="E2922" s="5" t="s">
        <v>53</v>
      </c>
      <c r="F2922" s="5" t="s">
        <v>54</v>
      </c>
      <c r="G2922" s="5" t="s">
        <v>55</v>
      </c>
      <c r="H2922" s="5" t="s">
        <v>56</v>
      </c>
      <c r="I2922" s="5" t="s">
        <v>57</v>
      </c>
      <c r="J2922" s="5">
        <v>762</v>
      </c>
      <c r="K2922" s="5">
        <v>1089.6599999999999</v>
      </c>
    </row>
    <row r="2923" spans="1:11" ht="22.8" customHeight="1" x14ac:dyDescent="0.3">
      <c r="A2923" s="5" t="s">
        <v>51</v>
      </c>
      <c r="B2923" s="5">
        <v>2024</v>
      </c>
      <c r="C2923" s="5" t="s">
        <v>36</v>
      </c>
      <c r="D2923" s="5" t="s">
        <v>64</v>
      </c>
      <c r="E2923" s="5" t="s">
        <v>53</v>
      </c>
      <c r="F2923" s="5" t="s">
        <v>54</v>
      </c>
      <c r="G2923" s="5" t="s">
        <v>55</v>
      </c>
      <c r="H2923" s="5" t="s">
        <v>56</v>
      </c>
      <c r="I2923" s="5" t="s">
        <v>57</v>
      </c>
      <c r="J2923" s="5">
        <v>849</v>
      </c>
      <c r="K2923" s="5">
        <v>1214.07</v>
      </c>
    </row>
    <row r="2924" spans="1:11" ht="22.8" customHeight="1" x14ac:dyDescent="0.3">
      <c r="A2924" s="5" t="s">
        <v>58</v>
      </c>
      <c r="B2924" s="5">
        <v>2024</v>
      </c>
      <c r="C2924" s="5" t="s">
        <v>36</v>
      </c>
      <c r="D2924" s="5" t="s">
        <v>64</v>
      </c>
      <c r="E2924" s="5" t="s">
        <v>53</v>
      </c>
      <c r="F2924" s="5" t="s">
        <v>54</v>
      </c>
      <c r="G2924" s="5" t="s">
        <v>55</v>
      </c>
      <c r="H2924" s="5" t="s">
        <v>56</v>
      </c>
      <c r="I2924" s="5" t="s">
        <v>57</v>
      </c>
      <c r="J2924" s="5">
        <v>131</v>
      </c>
      <c r="K2924" s="5">
        <v>187.32999999999998</v>
      </c>
    </row>
    <row r="2925" spans="1:11" ht="22.8" customHeight="1" x14ac:dyDescent="0.3">
      <c r="A2925" s="5" t="s">
        <v>60</v>
      </c>
      <c r="B2925" s="5">
        <v>2024</v>
      </c>
      <c r="C2925" s="5" t="s">
        <v>35</v>
      </c>
      <c r="D2925" s="5" t="s">
        <v>64</v>
      </c>
      <c r="E2925" s="5" t="s">
        <v>53</v>
      </c>
      <c r="F2925" s="5" t="s">
        <v>54</v>
      </c>
      <c r="G2925" s="5" t="s">
        <v>55</v>
      </c>
      <c r="H2925" s="5" t="s">
        <v>56</v>
      </c>
      <c r="I2925" s="5" t="s">
        <v>57</v>
      </c>
      <c r="J2925" s="5">
        <v>134</v>
      </c>
      <c r="K2925" s="5">
        <v>191.62</v>
      </c>
    </row>
    <row r="2926" spans="1:11" ht="22.8" customHeight="1" x14ac:dyDescent="0.3">
      <c r="A2926" s="5" t="s">
        <v>60</v>
      </c>
      <c r="B2926" s="5">
        <v>2024</v>
      </c>
      <c r="C2926" s="5" t="s">
        <v>35</v>
      </c>
      <c r="D2926" s="5" t="s">
        <v>64</v>
      </c>
      <c r="E2926" s="5" t="s">
        <v>53</v>
      </c>
      <c r="F2926" s="5" t="s">
        <v>54</v>
      </c>
      <c r="G2926" s="5" t="s">
        <v>55</v>
      </c>
      <c r="H2926" s="5" t="s">
        <v>56</v>
      </c>
      <c r="I2926" s="5" t="s">
        <v>57</v>
      </c>
      <c r="J2926" s="5">
        <v>356</v>
      </c>
      <c r="K2926" s="5">
        <v>509.08</v>
      </c>
    </row>
    <row r="2927" spans="1:11" ht="22.8" customHeight="1" x14ac:dyDescent="0.3">
      <c r="A2927" s="5" t="s">
        <v>60</v>
      </c>
      <c r="B2927" s="5">
        <v>2024</v>
      </c>
      <c r="C2927" s="5" t="s">
        <v>35</v>
      </c>
      <c r="D2927" s="5" t="s">
        <v>64</v>
      </c>
      <c r="E2927" s="5" t="s">
        <v>53</v>
      </c>
      <c r="F2927" s="5" t="s">
        <v>54</v>
      </c>
      <c r="G2927" s="5" t="s">
        <v>55</v>
      </c>
      <c r="H2927" s="5" t="s">
        <v>56</v>
      </c>
      <c r="I2927" s="5" t="s">
        <v>57</v>
      </c>
      <c r="J2927" s="5">
        <v>136</v>
      </c>
      <c r="K2927" s="5">
        <v>526.24</v>
      </c>
    </row>
    <row r="2928" spans="1:11" ht="22.8" customHeight="1" x14ac:dyDescent="0.3">
      <c r="A2928" s="5" t="s">
        <v>60</v>
      </c>
      <c r="B2928" s="5">
        <v>2024</v>
      </c>
      <c r="C2928" s="5" t="s">
        <v>35</v>
      </c>
      <c r="D2928" s="5" t="s">
        <v>64</v>
      </c>
      <c r="E2928" s="5" t="s">
        <v>53</v>
      </c>
      <c r="F2928" s="5" t="s">
        <v>54</v>
      </c>
      <c r="G2928" s="5" t="s">
        <v>55</v>
      </c>
      <c r="H2928" s="5" t="s">
        <v>56</v>
      </c>
      <c r="I2928" s="5" t="s">
        <v>57</v>
      </c>
      <c r="J2928" s="5">
        <v>980</v>
      </c>
      <c r="K2928" s="5">
        <v>1401.4</v>
      </c>
    </row>
    <row r="2929" spans="1:11" ht="22.8" customHeight="1" x14ac:dyDescent="0.3">
      <c r="A2929" s="5" t="s">
        <v>58</v>
      </c>
      <c r="B2929" s="5">
        <v>2024</v>
      </c>
      <c r="C2929" s="5" t="s">
        <v>35</v>
      </c>
      <c r="D2929" s="5" t="s">
        <v>64</v>
      </c>
      <c r="E2929" s="5" t="s">
        <v>53</v>
      </c>
      <c r="F2929" s="5" t="s">
        <v>54</v>
      </c>
      <c r="G2929" s="5" t="s">
        <v>55</v>
      </c>
      <c r="H2929" s="5" t="s">
        <v>56</v>
      </c>
      <c r="I2929" s="5" t="s">
        <v>57</v>
      </c>
      <c r="J2929" s="5">
        <v>354</v>
      </c>
      <c r="K2929" s="5">
        <v>506.22</v>
      </c>
    </row>
    <row r="2930" spans="1:11" ht="22.8" customHeight="1" x14ac:dyDescent="0.3">
      <c r="A2930" s="5" t="s">
        <v>58</v>
      </c>
      <c r="B2930" s="5">
        <v>2024</v>
      </c>
      <c r="C2930" s="5" t="s">
        <v>35</v>
      </c>
      <c r="D2930" s="5" t="s">
        <v>64</v>
      </c>
      <c r="E2930" s="5" t="s">
        <v>53</v>
      </c>
      <c r="F2930" s="5" t="s">
        <v>54</v>
      </c>
      <c r="G2930" s="5" t="s">
        <v>55</v>
      </c>
      <c r="H2930" s="5" t="s">
        <v>56</v>
      </c>
      <c r="I2930" s="5" t="s">
        <v>57</v>
      </c>
      <c r="J2930" s="5">
        <v>135</v>
      </c>
      <c r="K2930" s="5">
        <v>193.05</v>
      </c>
    </row>
    <row r="2931" spans="1:11" ht="22.8" customHeight="1" x14ac:dyDescent="0.3">
      <c r="A2931" s="5" t="s">
        <v>60</v>
      </c>
      <c r="B2931" s="5">
        <v>2024</v>
      </c>
      <c r="C2931" s="5" t="s">
        <v>35</v>
      </c>
      <c r="D2931" s="5" t="s">
        <v>64</v>
      </c>
      <c r="E2931" s="5" t="s">
        <v>53</v>
      </c>
      <c r="F2931" s="5" t="s">
        <v>54</v>
      </c>
      <c r="G2931" s="5" t="s">
        <v>55</v>
      </c>
      <c r="H2931" s="5" t="s">
        <v>56</v>
      </c>
      <c r="I2931" s="5" t="s">
        <v>57</v>
      </c>
      <c r="J2931" s="5">
        <v>357</v>
      </c>
      <c r="K2931" s="5">
        <v>510.51</v>
      </c>
    </row>
    <row r="2932" spans="1:11" ht="22.8" customHeight="1" x14ac:dyDescent="0.3">
      <c r="A2932" s="5" t="s">
        <v>60</v>
      </c>
      <c r="B2932" s="5">
        <v>2024</v>
      </c>
      <c r="C2932" s="5" t="s">
        <v>35</v>
      </c>
      <c r="D2932" s="5" t="s">
        <v>64</v>
      </c>
      <c r="E2932" s="5" t="s">
        <v>53</v>
      </c>
      <c r="F2932" s="5" t="s">
        <v>54</v>
      </c>
      <c r="G2932" s="5" t="s">
        <v>55</v>
      </c>
      <c r="H2932" s="5" t="s">
        <v>56</v>
      </c>
      <c r="I2932" s="5" t="s">
        <v>57</v>
      </c>
      <c r="J2932" s="5">
        <v>848</v>
      </c>
      <c r="K2932" s="5">
        <v>1212.6399999999999</v>
      </c>
    </row>
    <row r="2933" spans="1:11" ht="22.8" customHeight="1" x14ac:dyDescent="0.3">
      <c r="A2933" s="5" t="s">
        <v>60</v>
      </c>
      <c r="B2933" s="5">
        <v>2024</v>
      </c>
      <c r="C2933" s="5" t="s">
        <v>35</v>
      </c>
      <c r="D2933" s="5" t="s">
        <v>64</v>
      </c>
      <c r="E2933" s="5" t="s">
        <v>53</v>
      </c>
      <c r="F2933" s="5" t="s">
        <v>54</v>
      </c>
      <c r="G2933" s="5" t="s">
        <v>55</v>
      </c>
      <c r="H2933" s="5" t="s">
        <v>56</v>
      </c>
      <c r="I2933" s="5" t="s">
        <v>57</v>
      </c>
      <c r="J2933" s="5">
        <v>137</v>
      </c>
      <c r="K2933" s="5">
        <v>195.91</v>
      </c>
    </row>
    <row r="2934" spans="1:11" ht="22.8" customHeight="1" x14ac:dyDescent="0.3">
      <c r="A2934" s="5" t="s">
        <v>60</v>
      </c>
      <c r="B2934" s="5">
        <v>2024</v>
      </c>
      <c r="C2934" s="5" t="s">
        <v>35</v>
      </c>
      <c r="D2934" s="5" t="s">
        <v>64</v>
      </c>
      <c r="E2934" s="5" t="s">
        <v>53</v>
      </c>
      <c r="F2934" s="5" t="s">
        <v>54</v>
      </c>
      <c r="G2934" s="5" t="s">
        <v>55</v>
      </c>
      <c r="H2934" s="5" t="s">
        <v>56</v>
      </c>
      <c r="I2934" s="5" t="s">
        <v>57</v>
      </c>
      <c r="J2934" s="5">
        <v>353</v>
      </c>
      <c r="K2934" s="5">
        <v>504.78999999999996</v>
      </c>
    </row>
    <row r="2935" spans="1:11" ht="22.8" customHeight="1" x14ac:dyDescent="0.3">
      <c r="A2935" s="5" t="s">
        <v>58</v>
      </c>
      <c r="B2935" s="5">
        <v>2024</v>
      </c>
      <c r="C2935" s="5" t="s">
        <v>31</v>
      </c>
      <c r="D2935" s="5" t="s">
        <v>64</v>
      </c>
      <c r="E2935" s="5" t="s">
        <v>53</v>
      </c>
      <c r="F2935" s="5" t="s">
        <v>54</v>
      </c>
      <c r="G2935" s="5" t="s">
        <v>55</v>
      </c>
      <c r="H2935" s="5" t="s">
        <v>56</v>
      </c>
      <c r="I2935" s="5" t="s">
        <v>57</v>
      </c>
      <c r="J2935" s="5">
        <v>152</v>
      </c>
      <c r="K2935" s="5">
        <v>217.36</v>
      </c>
    </row>
    <row r="2936" spans="1:11" ht="22.8" customHeight="1" x14ac:dyDescent="0.3">
      <c r="A2936" s="5" t="s">
        <v>58</v>
      </c>
      <c r="B2936" s="5">
        <v>2024</v>
      </c>
      <c r="C2936" s="5" t="s">
        <v>31</v>
      </c>
      <c r="D2936" s="5" t="s">
        <v>64</v>
      </c>
      <c r="E2936" s="5" t="s">
        <v>53</v>
      </c>
      <c r="F2936" s="5" t="s">
        <v>54</v>
      </c>
      <c r="G2936" s="5" t="s">
        <v>55</v>
      </c>
      <c r="H2936" s="5" t="s">
        <v>56</v>
      </c>
      <c r="I2936" s="5" t="s">
        <v>57</v>
      </c>
      <c r="J2936" s="5">
        <v>154</v>
      </c>
      <c r="K2936" s="5">
        <v>526.24</v>
      </c>
    </row>
    <row r="2937" spans="1:11" ht="22.8" customHeight="1" x14ac:dyDescent="0.3">
      <c r="A2937" s="5" t="s">
        <v>58</v>
      </c>
      <c r="B2937" s="5">
        <v>2024</v>
      </c>
      <c r="C2937" s="5" t="s">
        <v>31</v>
      </c>
      <c r="D2937" s="5" t="s">
        <v>64</v>
      </c>
      <c r="E2937" s="5" t="s">
        <v>53</v>
      </c>
      <c r="F2937" s="5" t="s">
        <v>54</v>
      </c>
      <c r="G2937" s="5" t="s">
        <v>55</v>
      </c>
      <c r="H2937" s="5" t="s">
        <v>56</v>
      </c>
      <c r="I2937" s="5" t="s">
        <v>57</v>
      </c>
      <c r="J2937" s="5">
        <v>370</v>
      </c>
      <c r="K2937" s="5">
        <v>526.24</v>
      </c>
    </row>
    <row r="2938" spans="1:11" ht="22.8" customHeight="1" x14ac:dyDescent="0.3">
      <c r="A2938" s="5" t="s">
        <v>58</v>
      </c>
      <c r="B2938" s="5">
        <v>2024</v>
      </c>
      <c r="C2938" s="5" t="s">
        <v>31</v>
      </c>
      <c r="D2938" s="5" t="s">
        <v>64</v>
      </c>
      <c r="E2938" s="5" t="s">
        <v>53</v>
      </c>
      <c r="F2938" s="5" t="s">
        <v>54</v>
      </c>
      <c r="G2938" s="5" t="s">
        <v>55</v>
      </c>
      <c r="H2938" s="5" t="s">
        <v>56</v>
      </c>
      <c r="I2938" s="5" t="s">
        <v>57</v>
      </c>
      <c r="J2938" s="5">
        <v>978</v>
      </c>
      <c r="K2938" s="5">
        <v>1398.54</v>
      </c>
    </row>
    <row r="2939" spans="1:11" ht="22.8" customHeight="1" x14ac:dyDescent="0.3">
      <c r="A2939" s="5" t="s">
        <v>51</v>
      </c>
      <c r="B2939" s="5">
        <v>2024</v>
      </c>
      <c r="C2939" s="5" t="s">
        <v>31</v>
      </c>
      <c r="D2939" s="5" t="s">
        <v>64</v>
      </c>
      <c r="E2939" s="5" t="s">
        <v>53</v>
      </c>
      <c r="F2939" s="5" t="s">
        <v>54</v>
      </c>
      <c r="G2939" s="5" t="s">
        <v>55</v>
      </c>
      <c r="H2939" s="5" t="s">
        <v>56</v>
      </c>
      <c r="I2939" s="5" t="s">
        <v>57</v>
      </c>
      <c r="J2939" s="5">
        <v>372</v>
      </c>
      <c r="K2939" s="5">
        <v>531.96</v>
      </c>
    </row>
    <row r="2940" spans="1:11" ht="22.8" customHeight="1" x14ac:dyDescent="0.3">
      <c r="A2940" s="5" t="s">
        <v>51</v>
      </c>
      <c r="B2940" s="5">
        <v>2024</v>
      </c>
      <c r="C2940" s="5" t="s">
        <v>31</v>
      </c>
      <c r="D2940" s="5" t="s">
        <v>64</v>
      </c>
      <c r="E2940" s="5" t="s">
        <v>53</v>
      </c>
      <c r="F2940" s="5" t="s">
        <v>54</v>
      </c>
      <c r="G2940" s="5" t="s">
        <v>55</v>
      </c>
      <c r="H2940" s="5" t="s">
        <v>56</v>
      </c>
      <c r="I2940" s="5" t="s">
        <v>57</v>
      </c>
      <c r="J2940" s="5">
        <v>153</v>
      </c>
      <c r="K2940" s="5">
        <v>218.79</v>
      </c>
    </row>
    <row r="2941" spans="1:11" ht="22.8" customHeight="1" x14ac:dyDescent="0.3">
      <c r="A2941" s="5" t="s">
        <v>58</v>
      </c>
      <c r="B2941" s="5">
        <v>2024</v>
      </c>
      <c r="C2941" s="5" t="s">
        <v>31</v>
      </c>
      <c r="D2941" s="5" t="s">
        <v>64</v>
      </c>
      <c r="E2941" s="5" t="s">
        <v>53</v>
      </c>
      <c r="F2941" s="5" t="s">
        <v>54</v>
      </c>
      <c r="G2941" s="5" t="s">
        <v>55</v>
      </c>
      <c r="H2941" s="5" t="s">
        <v>56</v>
      </c>
      <c r="I2941" s="5" t="s">
        <v>57</v>
      </c>
      <c r="J2941" s="5">
        <v>369</v>
      </c>
      <c r="K2941" s="5">
        <v>527.66999999999996</v>
      </c>
    </row>
    <row r="2942" spans="1:11" ht="22.8" customHeight="1" x14ac:dyDescent="0.3">
      <c r="A2942" s="5" t="s">
        <v>58</v>
      </c>
      <c r="B2942" s="5">
        <v>2024</v>
      </c>
      <c r="C2942" s="5" t="s">
        <v>31</v>
      </c>
      <c r="D2942" s="5" t="s">
        <v>64</v>
      </c>
      <c r="E2942" s="5" t="s">
        <v>53</v>
      </c>
      <c r="F2942" s="5" t="s">
        <v>54</v>
      </c>
      <c r="G2942" s="5" t="s">
        <v>55</v>
      </c>
      <c r="H2942" s="5" t="s">
        <v>56</v>
      </c>
      <c r="I2942" s="5" t="s">
        <v>57</v>
      </c>
      <c r="J2942" s="5">
        <v>759</v>
      </c>
      <c r="K2942" s="5">
        <v>1085.3699999999999</v>
      </c>
    </row>
    <row r="2943" spans="1:11" ht="22.8" customHeight="1" x14ac:dyDescent="0.3">
      <c r="A2943" s="5" t="s">
        <v>58</v>
      </c>
      <c r="B2943" s="5">
        <v>2024</v>
      </c>
      <c r="C2943" s="5" t="s">
        <v>31</v>
      </c>
      <c r="D2943" s="5" t="s">
        <v>64</v>
      </c>
      <c r="E2943" s="5" t="s">
        <v>53</v>
      </c>
      <c r="F2943" s="5" t="s">
        <v>54</v>
      </c>
      <c r="G2943" s="5" t="s">
        <v>55</v>
      </c>
      <c r="H2943" s="5" t="s">
        <v>56</v>
      </c>
      <c r="I2943" s="5" t="s">
        <v>57</v>
      </c>
      <c r="J2943" s="5">
        <v>845</v>
      </c>
      <c r="K2943" s="5">
        <v>1208.3499999999999</v>
      </c>
    </row>
    <row r="2944" spans="1:11" ht="22.8" customHeight="1" x14ac:dyDescent="0.3">
      <c r="A2944" s="5" t="s">
        <v>58</v>
      </c>
      <c r="B2944" s="5">
        <v>2024</v>
      </c>
      <c r="C2944" s="5" t="s">
        <v>31</v>
      </c>
      <c r="D2944" s="5" t="s">
        <v>64</v>
      </c>
      <c r="E2944" s="5" t="s">
        <v>53</v>
      </c>
      <c r="F2944" s="5" t="s">
        <v>54</v>
      </c>
      <c r="G2944" s="5" t="s">
        <v>55</v>
      </c>
      <c r="H2944" s="5" t="s">
        <v>56</v>
      </c>
      <c r="I2944" s="5" t="s">
        <v>57</v>
      </c>
      <c r="J2944" s="5">
        <v>371</v>
      </c>
      <c r="K2944" s="5">
        <v>530.53</v>
      </c>
    </row>
    <row r="2945" spans="1:11" ht="22.8" customHeight="1" x14ac:dyDescent="0.3">
      <c r="A2945" s="5" t="s">
        <v>60</v>
      </c>
      <c r="B2945" s="5">
        <v>2024</v>
      </c>
      <c r="C2945" s="5" t="s">
        <v>34</v>
      </c>
      <c r="D2945" s="5" t="s">
        <v>64</v>
      </c>
      <c r="E2945" s="5" t="s">
        <v>53</v>
      </c>
      <c r="F2945" s="5" t="s">
        <v>54</v>
      </c>
      <c r="G2945" s="5" t="s">
        <v>55</v>
      </c>
      <c r="H2945" s="5" t="s">
        <v>56</v>
      </c>
      <c r="I2945" s="5" t="s">
        <v>57</v>
      </c>
      <c r="J2945" s="5">
        <v>140</v>
      </c>
      <c r="K2945" s="5">
        <v>200.2</v>
      </c>
    </row>
    <row r="2946" spans="1:11" ht="22.8" customHeight="1" x14ac:dyDescent="0.3">
      <c r="A2946" s="5" t="s">
        <v>51</v>
      </c>
      <c r="B2946" s="5">
        <v>2024</v>
      </c>
      <c r="C2946" s="5" t="s">
        <v>34</v>
      </c>
      <c r="D2946" s="5" t="s">
        <v>64</v>
      </c>
      <c r="E2946" s="5" t="s">
        <v>53</v>
      </c>
      <c r="F2946" s="5" t="s">
        <v>54</v>
      </c>
      <c r="G2946" s="5" t="s">
        <v>55</v>
      </c>
      <c r="H2946" s="5" t="s">
        <v>56</v>
      </c>
      <c r="I2946" s="5" t="s">
        <v>57</v>
      </c>
      <c r="J2946" s="5">
        <v>362</v>
      </c>
      <c r="K2946" s="5">
        <v>517.66</v>
      </c>
    </row>
    <row r="2947" spans="1:11" ht="22.8" customHeight="1" x14ac:dyDescent="0.3">
      <c r="A2947" s="5" t="s">
        <v>60</v>
      </c>
      <c r="B2947" s="5">
        <v>2024</v>
      </c>
      <c r="C2947" s="5" t="s">
        <v>34</v>
      </c>
      <c r="D2947" s="5" t="s">
        <v>64</v>
      </c>
      <c r="E2947" s="5" t="s">
        <v>53</v>
      </c>
      <c r="F2947" s="5" t="s">
        <v>54</v>
      </c>
      <c r="G2947" s="5" t="s">
        <v>55</v>
      </c>
      <c r="H2947" s="5" t="s">
        <v>56</v>
      </c>
      <c r="I2947" s="5" t="s">
        <v>57</v>
      </c>
      <c r="J2947" s="5">
        <v>142</v>
      </c>
      <c r="K2947" s="5">
        <v>526.24</v>
      </c>
    </row>
    <row r="2948" spans="1:11" ht="22.8" customHeight="1" x14ac:dyDescent="0.3">
      <c r="A2948" s="5" t="s">
        <v>51</v>
      </c>
      <c r="B2948" s="5">
        <v>2024</v>
      </c>
      <c r="C2948" s="5" t="s">
        <v>34</v>
      </c>
      <c r="D2948" s="5" t="s">
        <v>64</v>
      </c>
      <c r="E2948" s="5" t="s">
        <v>53</v>
      </c>
      <c r="F2948" s="5" t="s">
        <v>54</v>
      </c>
      <c r="G2948" s="5" t="s">
        <v>55</v>
      </c>
      <c r="H2948" s="5" t="s">
        <v>56</v>
      </c>
      <c r="I2948" s="5" t="s">
        <v>57</v>
      </c>
      <c r="J2948" s="5">
        <v>358</v>
      </c>
      <c r="K2948" s="5">
        <v>526.24</v>
      </c>
    </row>
    <row r="2949" spans="1:11" ht="22.8" customHeight="1" x14ac:dyDescent="0.3">
      <c r="A2949" s="5" t="s">
        <v>58</v>
      </c>
      <c r="B2949" s="5">
        <v>2024</v>
      </c>
      <c r="C2949" s="5" t="s">
        <v>34</v>
      </c>
      <c r="D2949" s="5" t="s">
        <v>64</v>
      </c>
      <c r="E2949" s="5" t="s">
        <v>53</v>
      </c>
      <c r="F2949" s="5" t="s">
        <v>54</v>
      </c>
      <c r="G2949" s="5" t="s">
        <v>55</v>
      </c>
      <c r="H2949" s="5" t="s">
        <v>56</v>
      </c>
      <c r="I2949" s="5" t="s">
        <v>57</v>
      </c>
      <c r="J2949" s="5">
        <v>979</v>
      </c>
      <c r="K2949" s="5">
        <v>1399.97</v>
      </c>
    </row>
    <row r="2950" spans="1:11" ht="22.8" customHeight="1" x14ac:dyDescent="0.3">
      <c r="A2950" s="5" t="s">
        <v>60</v>
      </c>
      <c r="B2950" s="5">
        <v>2024</v>
      </c>
      <c r="C2950" s="5" t="s">
        <v>34</v>
      </c>
      <c r="D2950" s="5" t="s">
        <v>64</v>
      </c>
      <c r="E2950" s="5" t="s">
        <v>53</v>
      </c>
      <c r="F2950" s="5" t="s">
        <v>54</v>
      </c>
      <c r="G2950" s="5" t="s">
        <v>55</v>
      </c>
      <c r="H2950" s="5" t="s">
        <v>56</v>
      </c>
      <c r="I2950" s="5" t="s">
        <v>57</v>
      </c>
      <c r="J2950" s="5">
        <v>360</v>
      </c>
      <c r="K2950" s="5">
        <v>514.79999999999995</v>
      </c>
    </row>
    <row r="2951" spans="1:11" ht="22.8" customHeight="1" x14ac:dyDescent="0.3">
      <c r="A2951" s="5" t="s">
        <v>60</v>
      </c>
      <c r="B2951" s="5">
        <v>2024</v>
      </c>
      <c r="C2951" s="5" t="s">
        <v>34</v>
      </c>
      <c r="D2951" s="5" t="s">
        <v>64</v>
      </c>
      <c r="E2951" s="5" t="s">
        <v>53</v>
      </c>
      <c r="F2951" s="5" t="s">
        <v>54</v>
      </c>
      <c r="G2951" s="5" t="s">
        <v>55</v>
      </c>
      <c r="H2951" s="5" t="s">
        <v>56</v>
      </c>
      <c r="I2951" s="5" t="s">
        <v>57</v>
      </c>
      <c r="J2951" s="5">
        <v>141</v>
      </c>
      <c r="K2951" s="5">
        <v>201.63</v>
      </c>
    </row>
    <row r="2952" spans="1:11" ht="22.8" customHeight="1" x14ac:dyDescent="0.3">
      <c r="A2952" s="5" t="s">
        <v>58</v>
      </c>
      <c r="B2952" s="5">
        <v>2024</v>
      </c>
      <c r="C2952" s="5" t="s">
        <v>34</v>
      </c>
      <c r="D2952" s="5" t="s">
        <v>64</v>
      </c>
      <c r="E2952" s="5" t="s">
        <v>53</v>
      </c>
      <c r="F2952" s="5" t="s">
        <v>54</v>
      </c>
      <c r="G2952" s="5" t="s">
        <v>55</v>
      </c>
      <c r="H2952" s="5" t="s">
        <v>56</v>
      </c>
      <c r="I2952" s="5" t="s">
        <v>57</v>
      </c>
      <c r="J2952" s="5">
        <v>363</v>
      </c>
      <c r="K2952" s="5">
        <v>519.09</v>
      </c>
    </row>
    <row r="2953" spans="1:11" ht="22.8" customHeight="1" x14ac:dyDescent="0.3">
      <c r="A2953" s="5" t="s">
        <v>51</v>
      </c>
      <c r="B2953" s="5">
        <v>2024</v>
      </c>
      <c r="C2953" s="5" t="s">
        <v>34</v>
      </c>
      <c r="D2953" s="5" t="s">
        <v>64</v>
      </c>
      <c r="E2953" s="5" t="s">
        <v>53</v>
      </c>
      <c r="F2953" s="5" t="s">
        <v>54</v>
      </c>
      <c r="G2953" s="5" t="s">
        <v>55</v>
      </c>
      <c r="H2953" s="5" t="s">
        <v>56</v>
      </c>
      <c r="I2953" s="5" t="s">
        <v>57</v>
      </c>
      <c r="J2953" s="5">
        <v>761</v>
      </c>
      <c r="K2953" s="5">
        <v>1088.23</v>
      </c>
    </row>
    <row r="2954" spans="1:11" ht="22.8" customHeight="1" x14ac:dyDescent="0.3">
      <c r="A2954" s="5" t="s">
        <v>60</v>
      </c>
      <c r="B2954" s="5">
        <v>2024</v>
      </c>
      <c r="C2954" s="5" t="s">
        <v>34</v>
      </c>
      <c r="D2954" s="5" t="s">
        <v>64</v>
      </c>
      <c r="E2954" s="5" t="s">
        <v>53</v>
      </c>
      <c r="F2954" s="5" t="s">
        <v>54</v>
      </c>
      <c r="G2954" s="5" t="s">
        <v>55</v>
      </c>
      <c r="H2954" s="5" t="s">
        <v>56</v>
      </c>
      <c r="I2954" s="5" t="s">
        <v>57</v>
      </c>
      <c r="J2954" s="5">
        <v>847</v>
      </c>
      <c r="K2954" s="5">
        <v>1211.21</v>
      </c>
    </row>
    <row r="2955" spans="1:11" ht="22.8" customHeight="1" x14ac:dyDescent="0.3">
      <c r="A2955" s="5" t="s">
        <v>51</v>
      </c>
      <c r="B2955" s="5">
        <v>2024</v>
      </c>
      <c r="C2955" s="5" t="s">
        <v>34</v>
      </c>
      <c r="D2955" s="5" t="s">
        <v>64</v>
      </c>
      <c r="E2955" s="5" t="s">
        <v>53</v>
      </c>
      <c r="F2955" s="5" t="s">
        <v>54</v>
      </c>
      <c r="G2955" s="5" t="s">
        <v>55</v>
      </c>
      <c r="H2955" s="5" t="s">
        <v>56</v>
      </c>
      <c r="I2955" s="5" t="s">
        <v>57</v>
      </c>
      <c r="J2955" s="5">
        <v>143</v>
      </c>
      <c r="K2955" s="5">
        <v>204.49</v>
      </c>
    </row>
    <row r="2956" spans="1:11" ht="22.8" customHeight="1" x14ac:dyDescent="0.3">
      <c r="A2956" s="5" t="s">
        <v>60</v>
      </c>
      <c r="B2956" s="5">
        <v>2024</v>
      </c>
      <c r="C2956" s="5" t="s">
        <v>34</v>
      </c>
      <c r="D2956" s="5" t="s">
        <v>64</v>
      </c>
      <c r="E2956" s="5" t="s">
        <v>53</v>
      </c>
      <c r="F2956" s="5" t="s">
        <v>54</v>
      </c>
      <c r="G2956" s="5" t="s">
        <v>55</v>
      </c>
      <c r="H2956" s="5" t="s">
        <v>56</v>
      </c>
      <c r="I2956" s="5" t="s">
        <v>57</v>
      </c>
      <c r="J2956" s="5">
        <v>359</v>
      </c>
      <c r="K2956" s="5">
        <v>513.37</v>
      </c>
    </row>
    <row r="2957" spans="1:11" ht="22.8" customHeight="1" x14ac:dyDescent="0.3">
      <c r="A2957" s="5" t="s">
        <v>51</v>
      </c>
      <c r="B2957" s="5">
        <v>2024</v>
      </c>
      <c r="C2957" s="5" t="s">
        <v>40</v>
      </c>
      <c r="D2957" s="5" t="s">
        <v>64</v>
      </c>
      <c r="E2957" s="5" t="s">
        <v>53</v>
      </c>
      <c r="F2957" s="5" t="s">
        <v>54</v>
      </c>
      <c r="G2957" s="5" t="s">
        <v>55</v>
      </c>
      <c r="H2957" s="5" t="s">
        <v>56</v>
      </c>
      <c r="I2957" s="5" t="s">
        <v>57</v>
      </c>
      <c r="J2957" s="5">
        <v>356</v>
      </c>
      <c r="K2957" s="5">
        <v>509.08</v>
      </c>
    </row>
    <row r="2958" spans="1:11" ht="22.8" customHeight="1" x14ac:dyDescent="0.3">
      <c r="A2958" s="5" t="s">
        <v>51</v>
      </c>
      <c r="B2958" s="5">
        <v>2024</v>
      </c>
      <c r="C2958" s="5" t="s">
        <v>40</v>
      </c>
      <c r="D2958" s="5" t="s">
        <v>64</v>
      </c>
      <c r="E2958" s="5" t="s">
        <v>53</v>
      </c>
      <c r="F2958" s="5" t="s">
        <v>54</v>
      </c>
      <c r="G2958" s="5" t="s">
        <v>55</v>
      </c>
      <c r="H2958" s="5" t="s">
        <v>56</v>
      </c>
      <c r="I2958" s="5" t="s">
        <v>57</v>
      </c>
      <c r="J2958" s="5">
        <v>326</v>
      </c>
      <c r="K2958" s="5">
        <v>466.18</v>
      </c>
    </row>
    <row r="2959" spans="1:11" ht="22.8" customHeight="1" x14ac:dyDescent="0.3">
      <c r="A2959" s="5" t="s">
        <v>60</v>
      </c>
      <c r="B2959" s="5">
        <v>2024</v>
      </c>
      <c r="C2959" s="5" t="s">
        <v>40</v>
      </c>
      <c r="D2959" s="5" t="s">
        <v>64</v>
      </c>
      <c r="E2959" s="5" t="s">
        <v>53</v>
      </c>
      <c r="F2959" s="5" t="s">
        <v>54</v>
      </c>
      <c r="G2959" s="5" t="s">
        <v>55</v>
      </c>
      <c r="H2959" s="5" t="s">
        <v>56</v>
      </c>
      <c r="I2959" s="5" t="s">
        <v>57</v>
      </c>
      <c r="J2959" s="5">
        <v>358</v>
      </c>
      <c r="K2959" s="5">
        <v>526.24</v>
      </c>
    </row>
    <row r="2960" spans="1:11" ht="22.8" customHeight="1" x14ac:dyDescent="0.3">
      <c r="A2960" s="5" t="s">
        <v>60</v>
      </c>
      <c r="B2960" s="5">
        <v>2024</v>
      </c>
      <c r="C2960" s="5" t="s">
        <v>40</v>
      </c>
      <c r="D2960" s="5" t="s">
        <v>64</v>
      </c>
      <c r="E2960" s="5" t="s">
        <v>53</v>
      </c>
      <c r="F2960" s="5" t="s">
        <v>54</v>
      </c>
      <c r="G2960" s="5" t="s">
        <v>55</v>
      </c>
      <c r="H2960" s="5" t="s">
        <v>56</v>
      </c>
      <c r="I2960" s="5" t="s">
        <v>57</v>
      </c>
      <c r="J2960" s="5">
        <v>328</v>
      </c>
      <c r="K2960" s="5">
        <v>526.24</v>
      </c>
    </row>
    <row r="2961" spans="1:11" ht="22.8" customHeight="1" x14ac:dyDescent="0.3">
      <c r="A2961" s="5" t="s">
        <v>58</v>
      </c>
      <c r="B2961" s="5">
        <v>2024</v>
      </c>
      <c r="C2961" s="5" t="s">
        <v>40</v>
      </c>
      <c r="D2961" s="5" t="s">
        <v>64</v>
      </c>
      <c r="E2961" s="5" t="s">
        <v>53</v>
      </c>
      <c r="F2961" s="5" t="s">
        <v>54</v>
      </c>
      <c r="G2961" s="5" t="s">
        <v>55</v>
      </c>
      <c r="H2961" s="5" t="s">
        <v>56</v>
      </c>
      <c r="I2961" s="5" t="s">
        <v>57</v>
      </c>
      <c r="J2961" s="5">
        <v>985</v>
      </c>
      <c r="K2961" s="5">
        <v>1408.55</v>
      </c>
    </row>
    <row r="2962" spans="1:11" ht="22.8" customHeight="1" x14ac:dyDescent="0.3">
      <c r="A2962" s="5" t="s">
        <v>51</v>
      </c>
      <c r="B2962" s="5">
        <v>2024</v>
      </c>
      <c r="C2962" s="5" t="s">
        <v>40</v>
      </c>
      <c r="D2962" s="5" t="s">
        <v>64</v>
      </c>
      <c r="E2962" s="5" t="s">
        <v>53</v>
      </c>
      <c r="F2962" s="5" t="s">
        <v>54</v>
      </c>
      <c r="G2962" s="5" t="s">
        <v>55</v>
      </c>
      <c r="H2962" s="5" t="s">
        <v>56</v>
      </c>
      <c r="I2962" s="5" t="s">
        <v>57</v>
      </c>
      <c r="J2962" s="5">
        <v>330</v>
      </c>
      <c r="K2962" s="5">
        <v>471.9</v>
      </c>
    </row>
    <row r="2963" spans="1:11" ht="22.8" customHeight="1" x14ac:dyDescent="0.3">
      <c r="A2963" s="5" t="s">
        <v>51</v>
      </c>
      <c r="B2963" s="5">
        <v>2024</v>
      </c>
      <c r="C2963" s="5" t="s">
        <v>40</v>
      </c>
      <c r="D2963" s="5" t="s">
        <v>64</v>
      </c>
      <c r="E2963" s="5" t="s">
        <v>53</v>
      </c>
      <c r="F2963" s="5" t="s">
        <v>54</v>
      </c>
      <c r="G2963" s="5" t="s">
        <v>55</v>
      </c>
      <c r="H2963" s="5" t="s">
        <v>56</v>
      </c>
      <c r="I2963" s="5" t="s">
        <v>57</v>
      </c>
      <c r="J2963" s="5">
        <v>357</v>
      </c>
      <c r="K2963" s="5">
        <v>510.51</v>
      </c>
    </row>
    <row r="2964" spans="1:11" ht="22.8" customHeight="1" x14ac:dyDescent="0.3">
      <c r="A2964" s="5" t="s">
        <v>58</v>
      </c>
      <c r="B2964" s="5">
        <v>2024</v>
      </c>
      <c r="C2964" s="5" t="s">
        <v>40</v>
      </c>
      <c r="D2964" s="5" t="s">
        <v>64</v>
      </c>
      <c r="E2964" s="5" t="s">
        <v>53</v>
      </c>
      <c r="F2964" s="5" t="s">
        <v>54</v>
      </c>
      <c r="G2964" s="5" t="s">
        <v>55</v>
      </c>
      <c r="H2964" s="5" t="s">
        <v>56</v>
      </c>
      <c r="I2964" s="5" t="s">
        <v>57</v>
      </c>
      <c r="J2964" s="5">
        <v>327</v>
      </c>
      <c r="K2964" s="5">
        <v>467.61</v>
      </c>
    </row>
    <row r="2965" spans="1:11" ht="22.8" customHeight="1" x14ac:dyDescent="0.3">
      <c r="A2965" s="5" t="s">
        <v>60</v>
      </c>
      <c r="B2965" s="5">
        <v>2024</v>
      </c>
      <c r="C2965" s="5" t="s">
        <v>40</v>
      </c>
      <c r="D2965" s="5" t="s">
        <v>64</v>
      </c>
      <c r="E2965" s="5" t="s">
        <v>53</v>
      </c>
      <c r="F2965" s="5" t="s">
        <v>54</v>
      </c>
      <c r="G2965" s="5" t="s">
        <v>55</v>
      </c>
      <c r="H2965" s="5" t="s">
        <v>56</v>
      </c>
      <c r="I2965" s="5" t="s">
        <v>57</v>
      </c>
      <c r="J2965" s="5">
        <v>766</v>
      </c>
      <c r="K2965" s="5">
        <v>1095.3800000000001</v>
      </c>
    </row>
    <row r="2966" spans="1:11" ht="22.8" customHeight="1" x14ac:dyDescent="0.3">
      <c r="A2966" s="5" t="s">
        <v>60</v>
      </c>
      <c r="B2966" s="5">
        <v>2024</v>
      </c>
      <c r="C2966" s="5" t="s">
        <v>40</v>
      </c>
      <c r="D2966" s="5" t="s">
        <v>64</v>
      </c>
      <c r="E2966" s="5" t="s">
        <v>53</v>
      </c>
      <c r="F2966" s="5" t="s">
        <v>54</v>
      </c>
      <c r="G2966" s="5" t="s">
        <v>55</v>
      </c>
      <c r="H2966" s="5" t="s">
        <v>56</v>
      </c>
      <c r="I2966" s="5" t="s">
        <v>57</v>
      </c>
      <c r="J2966" s="5">
        <v>852</v>
      </c>
      <c r="K2966" s="5">
        <v>1218.3600000000001</v>
      </c>
    </row>
    <row r="2967" spans="1:11" ht="22.8" customHeight="1" x14ac:dyDescent="0.3">
      <c r="A2967" s="5" t="s">
        <v>51</v>
      </c>
      <c r="B2967" s="5">
        <v>2024</v>
      </c>
      <c r="C2967" s="5" t="s">
        <v>40</v>
      </c>
      <c r="D2967" s="5" t="s">
        <v>64</v>
      </c>
      <c r="E2967" s="5" t="s">
        <v>53</v>
      </c>
      <c r="F2967" s="5" t="s">
        <v>54</v>
      </c>
      <c r="G2967" s="5" t="s">
        <v>55</v>
      </c>
      <c r="H2967" s="5" t="s">
        <v>56</v>
      </c>
      <c r="I2967" s="5" t="s">
        <v>57</v>
      </c>
      <c r="J2967" s="5">
        <v>353</v>
      </c>
      <c r="K2967" s="5">
        <v>504.78999999999996</v>
      </c>
    </row>
    <row r="2968" spans="1:11" ht="22.8" customHeight="1" x14ac:dyDescent="0.3">
      <c r="A2968" s="5" t="s">
        <v>51</v>
      </c>
      <c r="B2968" s="5">
        <v>2024</v>
      </c>
      <c r="C2968" s="5" t="s">
        <v>40</v>
      </c>
      <c r="D2968" s="5" t="s">
        <v>64</v>
      </c>
      <c r="E2968" s="5" t="s">
        <v>53</v>
      </c>
      <c r="F2968" s="5" t="s">
        <v>54</v>
      </c>
      <c r="G2968" s="5" t="s">
        <v>55</v>
      </c>
      <c r="H2968" s="5" t="s">
        <v>56</v>
      </c>
      <c r="I2968" s="5" t="s">
        <v>57</v>
      </c>
      <c r="J2968" s="5">
        <v>329</v>
      </c>
      <c r="K2968" s="5">
        <v>470.47</v>
      </c>
    </row>
    <row r="2969" spans="1:11" ht="22.8" customHeight="1" x14ac:dyDescent="0.3">
      <c r="A2969" s="5" t="s">
        <v>51</v>
      </c>
      <c r="B2969" s="5">
        <v>2024</v>
      </c>
      <c r="C2969" s="5" t="s">
        <v>39</v>
      </c>
      <c r="D2969" s="5" t="s">
        <v>64</v>
      </c>
      <c r="E2969" s="5" t="s">
        <v>53</v>
      </c>
      <c r="F2969" s="5" t="s">
        <v>54</v>
      </c>
      <c r="G2969" s="5" t="s">
        <v>55</v>
      </c>
      <c r="H2969" s="5" t="s">
        <v>56</v>
      </c>
      <c r="I2969" s="5" t="s">
        <v>57</v>
      </c>
      <c r="J2969" s="5">
        <v>362</v>
      </c>
      <c r="K2969" s="5">
        <v>517.66</v>
      </c>
    </row>
    <row r="2970" spans="1:11" ht="22.8" customHeight="1" x14ac:dyDescent="0.3">
      <c r="A2970" s="5" t="s">
        <v>58</v>
      </c>
      <c r="B2970" s="5">
        <v>2024</v>
      </c>
      <c r="C2970" s="5" t="s">
        <v>39</v>
      </c>
      <c r="D2970" s="5" t="s">
        <v>64</v>
      </c>
      <c r="E2970" s="5" t="s">
        <v>53</v>
      </c>
      <c r="F2970" s="5" t="s">
        <v>54</v>
      </c>
      <c r="G2970" s="5" t="s">
        <v>55</v>
      </c>
      <c r="H2970" s="5" t="s">
        <v>56</v>
      </c>
      <c r="I2970" s="5" t="s">
        <v>57</v>
      </c>
      <c r="J2970" s="5">
        <v>332</v>
      </c>
      <c r="K2970" s="5">
        <v>474.76</v>
      </c>
    </row>
    <row r="2971" spans="1:11" ht="22.8" customHeight="1" x14ac:dyDescent="0.3">
      <c r="A2971" s="5" t="s">
        <v>58</v>
      </c>
      <c r="B2971" s="5">
        <v>2024</v>
      </c>
      <c r="C2971" s="5" t="s">
        <v>39</v>
      </c>
      <c r="D2971" s="5" t="s">
        <v>64</v>
      </c>
      <c r="E2971" s="5" t="s">
        <v>53</v>
      </c>
      <c r="F2971" s="5" t="s">
        <v>54</v>
      </c>
      <c r="G2971" s="5" t="s">
        <v>55</v>
      </c>
      <c r="H2971" s="5" t="s">
        <v>56</v>
      </c>
      <c r="I2971" s="5" t="s">
        <v>57</v>
      </c>
      <c r="J2971" s="5">
        <v>334</v>
      </c>
      <c r="K2971" s="5">
        <v>526.24</v>
      </c>
    </row>
    <row r="2972" spans="1:11" ht="22.8" customHeight="1" x14ac:dyDescent="0.3">
      <c r="A2972" s="5" t="s">
        <v>61</v>
      </c>
      <c r="B2972" s="5">
        <v>2024</v>
      </c>
      <c r="C2972" s="5" t="s">
        <v>39</v>
      </c>
      <c r="D2972" s="5" t="s">
        <v>64</v>
      </c>
      <c r="E2972" s="5" t="s">
        <v>53</v>
      </c>
      <c r="F2972" s="5" t="s">
        <v>54</v>
      </c>
      <c r="G2972" s="5" t="s">
        <v>55</v>
      </c>
      <c r="H2972" s="5" t="s">
        <v>56</v>
      </c>
      <c r="I2972" s="5" t="s">
        <v>57</v>
      </c>
      <c r="J2972" s="5">
        <v>984</v>
      </c>
      <c r="K2972" s="5">
        <v>1407.12</v>
      </c>
    </row>
    <row r="2973" spans="1:11" ht="22.8" customHeight="1" x14ac:dyDescent="0.3">
      <c r="A2973" s="5" t="s">
        <v>60</v>
      </c>
      <c r="B2973" s="5">
        <v>2024</v>
      </c>
      <c r="C2973" s="5" t="s">
        <v>39</v>
      </c>
      <c r="D2973" s="5" t="s">
        <v>64</v>
      </c>
      <c r="E2973" s="5" t="s">
        <v>53</v>
      </c>
      <c r="F2973" s="5" t="s">
        <v>54</v>
      </c>
      <c r="G2973" s="5" t="s">
        <v>55</v>
      </c>
      <c r="H2973" s="5" t="s">
        <v>56</v>
      </c>
      <c r="I2973" s="5" t="s">
        <v>57</v>
      </c>
      <c r="J2973" s="5">
        <v>336</v>
      </c>
      <c r="K2973" s="5">
        <v>480.48</v>
      </c>
    </row>
    <row r="2974" spans="1:11" ht="22.8" customHeight="1" x14ac:dyDescent="0.3">
      <c r="A2974" s="5" t="s">
        <v>60</v>
      </c>
      <c r="B2974" s="5">
        <v>2024</v>
      </c>
      <c r="C2974" s="5" t="s">
        <v>39</v>
      </c>
      <c r="D2974" s="5" t="s">
        <v>64</v>
      </c>
      <c r="E2974" s="5" t="s">
        <v>53</v>
      </c>
      <c r="F2974" s="5" t="s">
        <v>54</v>
      </c>
      <c r="G2974" s="5" t="s">
        <v>55</v>
      </c>
      <c r="H2974" s="5" t="s">
        <v>56</v>
      </c>
      <c r="I2974" s="5" t="s">
        <v>57</v>
      </c>
      <c r="J2974" s="5">
        <v>363</v>
      </c>
      <c r="K2974" s="5">
        <v>519.09</v>
      </c>
    </row>
    <row r="2975" spans="1:11" ht="22.8" customHeight="1" x14ac:dyDescent="0.3">
      <c r="A2975" s="5" t="s">
        <v>61</v>
      </c>
      <c r="B2975" s="5">
        <v>2024</v>
      </c>
      <c r="C2975" s="5" t="s">
        <v>39</v>
      </c>
      <c r="D2975" s="5" t="s">
        <v>64</v>
      </c>
      <c r="E2975" s="5" t="s">
        <v>53</v>
      </c>
      <c r="F2975" s="5" t="s">
        <v>54</v>
      </c>
      <c r="G2975" s="5" t="s">
        <v>55</v>
      </c>
      <c r="H2975" s="5" t="s">
        <v>56</v>
      </c>
      <c r="I2975" s="5" t="s">
        <v>57</v>
      </c>
      <c r="J2975" s="5">
        <v>333</v>
      </c>
      <c r="K2975" s="5">
        <v>476.19</v>
      </c>
    </row>
    <row r="2976" spans="1:11" ht="22.8" customHeight="1" x14ac:dyDescent="0.3">
      <c r="A2976" s="5" t="s">
        <v>58</v>
      </c>
      <c r="B2976" s="5">
        <v>2024</v>
      </c>
      <c r="C2976" s="5" t="s">
        <v>39</v>
      </c>
      <c r="D2976" s="5" t="s">
        <v>64</v>
      </c>
      <c r="E2976" s="5" t="s">
        <v>53</v>
      </c>
      <c r="F2976" s="5" t="s">
        <v>54</v>
      </c>
      <c r="G2976" s="5" t="s">
        <v>55</v>
      </c>
      <c r="H2976" s="5" t="s">
        <v>56</v>
      </c>
      <c r="I2976" s="5" t="s">
        <v>57</v>
      </c>
      <c r="J2976" s="5">
        <v>765</v>
      </c>
      <c r="K2976" s="5">
        <v>1093.95</v>
      </c>
    </row>
    <row r="2977" spans="1:11" ht="22.8" customHeight="1" x14ac:dyDescent="0.3">
      <c r="A2977" s="5" t="s">
        <v>58</v>
      </c>
      <c r="B2977" s="5">
        <v>2024</v>
      </c>
      <c r="C2977" s="5" t="s">
        <v>39</v>
      </c>
      <c r="D2977" s="5" t="s">
        <v>64</v>
      </c>
      <c r="E2977" s="5" t="s">
        <v>53</v>
      </c>
      <c r="F2977" s="5" t="s">
        <v>54</v>
      </c>
      <c r="G2977" s="5" t="s">
        <v>55</v>
      </c>
      <c r="H2977" s="5" t="s">
        <v>56</v>
      </c>
      <c r="I2977" s="5" t="s">
        <v>57</v>
      </c>
      <c r="J2977" s="5">
        <v>359</v>
      </c>
      <c r="K2977" s="5">
        <v>513.37</v>
      </c>
    </row>
    <row r="2978" spans="1:11" ht="22.8" customHeight="1" x14ac:dyDescent="0.3">
      <c r="A2978" s="5" t="s">
        <v>51</v>
      </c>
      <c r="B2978" s="5">
        <v>2024</v>
      </c>
      <c r="C2978" s="5" t="s">
        <v>39</v>
      </c>
      <c r="D2978" s="5" t="s">
        <v>64</v>
      </c>
      <c r="E2978" s="5" t="s">
        <v>53</v>
      </c>
      <c r="F2978" s="5" t="s">
        <v>54</v>
      </c>
      <c r="G2978" s="5" t="s">
        <v>55</v>
      </c>
      <c r="H2978" s="5" t="s">
        <v>56</v>
      </c>
      <c r="I2978" s="5" t="s">
        <v>57</v>
      </c>
      <c r="J2978" s="5">
        <v>335</v>
      </c>
      <c r="K2978" s="5">
        <v>479.05</v>
      </c>
    </row>
    <row r="2979" spans="1:11" ht="22.8" customHeight="1" x14ac:dyDescent="0.3">
      <c r="A2979" s="5" t="s">
        <v>51</v>
      </c>
      <c r="B2979" s="5">
        <v>2024</v>
      </c>
      <c r="C2979" s="5" t="s">
        <v>38</v>
      </c>
      <c r="D2979" s="5" t="s">
        <v>64</v>
      </c>
      <c r="E2979" s="5" t="s">
        <v>53</v>
      </c>
      <c r="F2979" s="5" t="s">
        <v>54</v>
      </c>
      <c r="G2979" s="5" t="s">
        <v>55</v>
      </c>
      <c r="H2979" s="5" t="s">
        <v>56</v>
      </c>
      <c r="I2979" s="5" t="s">
        <v>57</v>
      </c>
      <c r="J2979" s="5">
        <v>368</v>
      </c>
      <c r="K2979" s="5">
        <v>526.24</v>
      </c>
    </row>
    <row r="2980" spans="1:11" ht="22.8" customHeight="1" x14ac:dyDescent="0.3">
      <c r="A2980" s="5" t="s">
        <v>58</v>
      </c>
      <c r="B2980" s="5">
        <v>2024</v>
      </c>
      <c r="C2980" s="5" t="s">
        <v>38</v>
      </c>
      <c r="D2980" s="5" t="s">
        <v>64</v>
      </c>
      <c r="E2980" s="5" t="s">
        <v>53</v>
      </c>
      <c r="F2980" s="5" t="s">
        <v>54</v>
      </c>
      <c r="G2980" s="5" t="s">
        <v>55</v>
      </c>
      <c r="H2980" s="5" t="s">
        <v>56</v>
      </c>
      <c r="I2980" s="5" t="s">
        <v>57</v>
      </c>
      <c r="J2980" s="5">
        <v>338</v>
      </c>
      <c r="K2980" s="5">
        <v>483.34000000000003</v>
      </c>
    </row>
    <row r="2981" spans="1:11" ht="22.8" customHeight="1" x14ac:dyDescent="0.3">
      <c r="A2981" s="5" t="s">
        <v>60</v>
      </c>
      <c r="B2981" s="5">
        <v>2024</v>
      </c>
      <c r="C2981" s="5" t="s">
        <v>38</v>
      </c>
      <c r="D2981" s="5" t="s">
        <v>64</v>
      </c>
      <c r="E2981" s="5" t="s">
        <v>53</v>
      </c>
      <c r="F2981" s="5" t="s">
        <v>54</v>
      </c>
      <c r="G2981" s="5" t="s">
        <v>55</v>
      </c>
      <c r="H2981" s="5" t="s">
        <v>56</v>
      </c>
      <c r="I2981" s="5" t="s">
        <v>57</v>
      </c>
      <c r="J2981" s="5">
        <v>364</v>
      </c>
      <c r="K2981" s="5">
        <v>526.24</v>
      </c>
    </row>
    <row r="2982" spans="1:11" ht="22.8" customHeight="1" x14ac:dyDescent="0.3">
      <c r="A2982" s="5" t="s">
        <v>51</v>
      </c>
      <c r="B2982" s="5">
        <v>2024</v>
      </c>
      <c r="C2982" s="5" t="s">
        <v>38</v>
      </c>
      <c r="D2982" s="5" t="s">
        <v>64</v>
      </c>
      <c r="E2982" s="5" t="s">
        <v>53</v>
      </c>
      <c r="F2982" s="5" t="s">
        <v>54</v>
      </c>
      <c r="G2982" s="5" t="s">
        <v>55</v>
      </c>
      <c r="H2982" s="5" t="s">
        <v>56</v>
      </c>
      <c r="I2982" s="5" t="s">
        <v>57</v>
      </c>
      <c r="J2982" s="5">
        <v>340</v>
      </c>
      <c r="K2982" s="5">
        <v>526.24</v>
      </c>
    </row>
    <row r="2983" spans="1:11" ht="22.8" customHeight="1" x14ac:dyDescent="0.3">
      <c r="A2983" s="5" t="s">
        <v>51</v>
      </c>
      <c r="B2983" s="5">
        <v>2024</v>
      </c>
      <c r="C2983" s="5" t="s">
        <v>38</v>
      </c>
      <c r="D2983" s="5" t="s">
        <v>64</v>
      </c>
      <c r="E2983" s="5" t="s">
        <v>53</v>
      </c>
      <c r="F2983" s="5" t="s">
        <v>54</v>
      </c>
      <c r="G2983" s="5" t="s">
        <v>55</v>
      </c>
      <c r="H2983" s="5" t="s">
        <v>56</v>
      </c>
      <c r="I2983" s="5" t="s">
        <v>57</v>
      </c>
      <c r="J2983" s="5">
        <v>983</v>
      </c>
      <c r="K2983" s="5">
        <v>1405.69</v>
      </c>
    </row>
    <row r="2984" spans="1:11" ht="22.8" customHeight="1" x14ac:dyDescent="0.3">
      <c r="A2984" s="5" t="s">
        <v>51</v>
      </c>
      <c r="B2984" s="5">
        <v>2024</v>
      </c>
      <c r="C2984" s="5" t="s">
        <v>38</v>
      </c>
      <c r="D2984" s="5" t="s">
        <v>64</v>
      </c>
      <c r="E2984" s="5" t="s">
        <v>53</v>
      </c>
      <c r="F2984" s="5" t="s">
        <v>54</v>
      </c>
      <c r="G2984" s="5" t="s">
        <v>55</v>
      </c>
      <c r="H2984" s="5" t="s">
        <v>56</v>
      </c>
      <c r="I2984" s="5" t="s">
        <v>57</v>
      </c>
      <c r="J2984" s="5">
        <v>339</v>
      </c>
      <c r="K2984" s="5">
        <v>484.77</v>
      </c>
    </row>
    <row r="2985" spans="1:11" ht="22.8" customHeight="1" x14ac:dyDescent="0.3">
      <c r="A2985" s="5" t="s">
        <v>51</v>
      </c>
      <c r="B2985" s="5">
        <v>2024</v>
      </c>
      <c r="C2985" s="5" t="s">
        <v>38</v>
      </c>
      <c r="D2985" s="5" t="s">
        <v>64</v>
      </c>
      <c r="E2985" s="5" t="s">
        <v>53</v>
      </c>
      <c r="F2985" s="5" t="s">
        <v>54</v>
      </c>
      <c r="G2985" s="5" t="s">
        <v>55</v>
      </c>
      <c r="H2985" s="5" t="s">
        <v>56</v>
      </c>
      <c r="I2985" s="5" t="s">
        <v>57</v>
      </c>
      <c r="J2985" s="5">
        <v>764</v>
      </c>
      <c r="K2985" s="5">
        <v>1092.52</v>
      </c>
    </row>
    <row r="2986" spans="1:11" ht="22.8" customHeight="1" x14ac:dyDescent="0.3">
      <c r="A2986" s="5" t="s">
        <v>60</v>
      </c>
      <c r="B2986" s="5">
        <v>2024</v>
      </c>
      <c r="C2986" s="5" t="s">
        <v>38</v>
      </c>
      <c r="D2986" s="5" t="s">
        <v>64</v>
      </c>
      <c r="E2986" s="5" t="s">
        <v>53</v>
      </c>
      <c r="F2986" s="5" t="s">
        <v>54</v>
      </c>
      <c r="G2986" s="5" t="s">
        <v>55</v>
      </c>
      <c r="H2986" s="5" t="s">
        <v>56</v>
      </c>
      <c r="I2986" s="5" t="s">
        <v>57</v>
      </c>
      <c r="J2986" s="5">
        <v>851</v>
      </c>
      <c r="K2986" s="5">
        <v>1216.93</v>
      </c>
    </row>
    <row r="2987" spans="1:11" ht="22.8" customHeight="1" x14ac:dyDescent="0.3">
      <c r="A2987" s="5" t="s">
        <v>58</v>
      </c>
      <c r="B2987" s="5">
        <v>2024</v>
      </c>
      <c r="C2987" s="5" t="s">
        <v>38</v>
      </c>
      <c r="D2987" s="5" t="s">
        <v>64</v>
      </c>
      <c r="E2987" s="5" t="s">
        <v>53</v>
      </c>
      <c r="F2987" s="5" t="s">
        <v>54</v>
      </c>
      <c r="G2987" s="5" t="s">
        <v>55</v>
      </c>
      <c r="H2987" s="5" t="s">
        <v>56</v>
      </c>
      <c r="I2987" s="5" t="s">
        <v>57</v>
      </c>
      <c r="J2987" s="5">
        <v>365</v>
      </c>
      <c r="K2987" s="5">
        <v>521.95000000000005</v>
      </c>
    </row>
    <row r="2988" spans="1:11" ht="22.8" customHeight="1" x14ac:dyDescent="0.3">
      <c r="A2988" s="5" t="s">
        <v>51</v>
      </c>
      <c r="B2988" s="5">
        <v>2024</v>
      </c>
      <c r="C2988" s="5" t="s">
        <v>38</v>
      </c>
      <c r="D2988" s="5" t="s">
        <v>64</v>
      </c>
      <c r="E2988" s="5" t="s">
        <v>53</v>
      </c>
      <c r="F2988" s="5" t="s">
        <v>54</v>
      </c>
      <c r="G2988" s="5" t="s">
        <v>55</v>
      </c>
      <c r="H2988" s="5" t="s">
        <v>56</v>
      </c>
      <c r="I2988" s="5" t="s">
        <v>57</v>
      </c>
      <c r="J2988" s="5">
        <v>341</v>
      </c>
      <c r="K2988" s="5">
        <v>487.63</v>
      </c>
    </row>
    <row r="2989" spans="1:11" ht="22.8" customHeight="1" x14ac:dyDescent="0.3">
      <c r="A2989" s="5" t="s">
        <v>51</v>
      </c>
      <c r="B2989" s="5">
        <v>2024</v>
      </c>
      <c r="C2989" s="5" t="s">
        <v>33</v>
      </c>
      <c r="D2989" s="5" t="s">
        <v>64</v>
      </c>
      <c r="E2989" s="5" t="s">
        <v>66</v>
      </c>
      <c r="F2989" s="5" t="s">
        <v>67</v>
      </c>
      <c r="G2989" s="5" t="s">
        <v>63</v>
      </c>
      <c r="H2989" s="5" t="s">
        <v>65</v>
      </c>
      <c r="I2989" s="5" t="s">
        <v>80</v>
      </c>
      <c r="J2989" s="5">
        <v>224</v>
      </c>
      <c r="K2989" s="5">
        <v>320.32</v>
      </c>
    </row>
    <row r="2990" spans="1:11" ht="22.8" customHeight="1" x14ac:dyDescent="0.3">
      <c r="A2990" s="5" t="s">
        <v>51</v>
      </c>
      <c r="B2990" s="5">
        <v>2024</v>
      </c>
      <c r="C2990" s="5" t="s">
        <v>33</v>
      </c>
      <c r="D2990" s="5" t="s">
        <v>64</v>
      </c>
      <c r="E2990" s="5" t="s">
        <v>66</v>
      </c>
      <c r="F2990" s="5" t="s">
        <v>67</v>
      </c>
      <c r="G2990" s="5" t="s">
        <v>63</v>
      </c>
      <c r="H2990" s="5" t="s">
        <v>65</v>
      </c>
      <c r="I2990" s="5" t="s">
        <v>80</v>
      </c>
      <c r="J2990" s="5">
        <v>226</v>
      </c>
      <c r="K2990" s="5">
        <v>323.18</v>
      </c>
    </row>
    <row r="2991" spans="1:11" ht="22.8" customHeight="1" x14ac:dyDescent="0.3">
      <c r="A2991" s="5" t="s">
        <v>58</v>
      </c>
      <c r="B2991" s="5">
        <v>2024</v>
      </c>
      <c r="C2991" s="5" t="s">
        <v>33</v>
      </c>
      <c r="D2991" s="5" t="s">
        <v>64</v>
      </c>
      <c r="E2991" s="5" t="s">
        <v>66</v>
      </c>
      <c r="F2991" s="5" t="s">
        <v>67</v>
      </c>
      <c r="G2991" s="5" t="s">
        <v>63</v>
      </c>
      <c r="H2991" s="5" t="s">
        <v>65</v>
      </c>
      <c r="I2991" s="5" t="s">
        <v>80</v>
      </c>
      <c r="J2991" s="5">
        <v>196</v>
      </c>
      <c r="K2991" s="5">
        <v>280.27999999999997</v>
      </c>
    </row>
    <row r="2992" spans="1:11" ht="22.8" customHeight="1" x14ac:dyDescent="0.3">
      <c r="A2992" s="5" t="s">
        <v>58</v>
      </c>
      <c r="B2992" s="5">
        <v>2024</v>
      </c>
      <c r="C2992" s="5" t="s">
        <v>33</v>
      </c>
      <c r="D2992" s="5" t="s">
        <v>64</v>
      </c>
      <c r="E2992" s="5" t="s">
        <v>66</v>
      </c>
      <c r="F2992" s="5" t="s">
        <v>67</v>
      </c>
      <c r="G2992" s="5" t="s">
        <v>63</v>
      </c>
      <c r="H2992" s="5" t="s">
        <v>65</v>
      </c>
      <c r="I2992" s="5" t="s">
        <v>80</v>
      </c>
      <c r="J2992" s="5">
        <v>802</v>
      </c>
      <c r="K2992" s="5">
        <v>1146.8600000000001</v>
      </c>
    </row>
    <row r="2993" spans="1:11" ht="22.8" customHeight="1" x14ac:dyDescent="0.3">
      <c r="A2993" s="5" t="s">
        <v>62</v>
      </c>
      <c r="B2993" s="5">
        <v>2024</v>
      </c>
      <c r="C2993" s="5" t="s">
        <v>33</v>
      </c>
      <c r="D2993" s="5" t="s">
        <v>64</v>
      </c>
      <c r="E2993" s="5" t="s">
        <v>66</v>
      </c>
      <c r="F2993" s="5" t="s">
        <v>67</v>
      </c>
      <c r="G2993" s="5" t="s">
        <v>63</v>
      </c>
      <c r="H2993" s="5" t="s">
        <v>65</v>
      </c>
      <c r="I2993" s="5" t="s">
        <v>80</v>
      </c>
      <c r="J2993" s="5">
        <v>888</v>
      </c>
      <c r="K2993" s="5">
        <v>1269.8399999999999</v>
      </c>
    </row>
    <row r="2994" spans="1:11" ht="22.8" customHeight="1" x14ac:dyDescent="0.3">
      <c r="A2994" s="5" t="s">
        <v>62</v>
      </c>
      <c r="B2994" s="5">
        <v>2024</v>
      </c>
      <c r="C2994" s="5" t="s">
        <v>33</v>
      </c>
      <c r="D2994" s="5" t="s">
        <v>64</v>
      </c>
      <c r="E2994" s="5" t="s">
        <v>66</v>
      </c>
      <c r="F2994" s="5" t="s">
        <v>67</v>
      </c>
      <c r="G2994" s="5" t="s">
        <v>63</v>
      </c>
      <c r="H2994" s="5" t="s">
        <v>65</v>
      </c>
      <c r="I2994" s="5" t="s">
        <v>80</v>
      </c>
      <c r="J2994" s="5">
        <v>841</v>
      </c>
      <c r="K2994" s="5">
        <v>526.24</v>
      </c>
    </row>
    <row r="2995" spans="1:11" ht="22.8" customHeight="1" x14ac:dyDescent="0.3">
      <c r="A2995" s="5" t="s">
        <v>58</v>
      </c>
      <c r="B2995" s="5">
        <v>2024</v>
      </c>
      <c r="C2995" s="5" t="s">
        <v>33</v>
      </c>
      <c r="D2995" s="5" t="s">
        <v>64</v>
      </c>
      <c r="E2995" s="5" t="s">
        <v>66</v>
      </c>
      <c r="F2995" s="5" t="s">
        <v>67</v>
      </c>
      <c r="G2995" s="5" t="s">
        <v>63</v>
      </c>
      <c r="H2995" s="5" t="s">
        <v>65</v>
      </c>
      <c r="I2995" s="5" t="s">
        <v>80</v>
      </c>
      <c r="J2995" s="5">
        <v>195</v>
      </c>
      <c r="K2995" s="5">
        <v>278.85000000000002</v>
      </c>
    </row>
    <row r="2996" spans="1:11" ht="22.8" customHeight="1" x14ac:dyDescent="0.3">
      <c r="A2996" s="5" t="s">
        <v>58</v>
      </c>
      <c r="B2996" s="5">
        <v>2024</v>
      </c>
      <c r="C2996" s="5" t="s">
        <v>33</v>
      </c>
      <c r="D2996" s="5" t="s">
        <v>64</v>
      </c>
      <c r="E2996" s="5" t="s">
        <v>66</v>
      </c>
      <c r="F2996" s="5" t="s">
        <v>67</v>
      </c>
      <c r="G2996" s="5" t="s">
        <v>63</v>
      </c>
      <c r="H2996" s="5" t="s">
        <v>65</v>
      </c>
      <c r="I2996" s="5" t="s">
        <v>80</v>
      </c>
      <c r="J2996" s="5">
        <v>223</v>
      </c>
      <c r="K2996" s="5">
        <v>318.89</v>
      </c>
    </row>
    <row r="2997" spans="1:11" ht="22.8" customHeight="1" x14ac:dyDescent="0.3">
      <c r="A2997" s="5" t="s">
        <v>51</v>
      </c>
      <c r="B2997" s="5">
        <v>2024</v>
      </c>
      <c r="C2997" s="5" t="s">
        <v>33</v>
      </c>
      <c r="D2997" s="5" t="s">
        <v>64</v>
      </c>
      <c r="E2997" s="5" t="s">
        <v>66</v>
      </c>
      <c r="F2997" s="5" t="s">
        <v>67</v>
      </c>
      <c r="G2997" s="5" t="s">
        <v>63</v>
      </c>
      <c r="H2997" s="5" t="s">
        <v>65</v>
      </c>
      <c r="I2997" s="5" t="s">
        <v>80</v>
      </c>
      <c r="J2997" s="5">
        <v>199</v>
      </c>
      <c r="K2997" s="5">
        <v>284.57</v>
      </c>
    </row>
    <row r="2998" spans="1:11" ht="22.8" customHeight="1" x14ac:dyDescent="0.3">
      <c r="A2998" s="5" t="s">
        <v>51</v>
      </c>
      <c r="B2998" s="5">
        <v>2024</v>
      </c>
      <c r="C2998" s="5" t="s">
        <v>33</v>
      </c>
      <c r="D2998" s="5" t="s">
        <v>64</v>
      </c>
      <c r="E2998" s="5" t="s">
        <v>66</v>
      </c>
      <c r="F2998" s="5" t="s">
        <v>67</v>
      </c>
      <c r="G2998" s="5" t="s">
        <v>63</v>
      </c>
      <c r="H2998" s="5" t="s">
        <v>65</v>
      </c>
      <c r="I2998" s="5" t="s">
        <v>80</v>
      </c>
      <c r="J2998" s="5">
        <v>197</v>
      </c>
      <c r="K2998" s="5">
        <v>281.70999999999998</v>
      </c>
    </row>
    <row r="2999" spans="1:11" ht="22.8" customHeight="1" x14ac:dyDescent="0.3">
      <c r="A2999" s="5" t="s">
        <v>58</v>
      </c>
      <c r="B2999" s="5">
        <v>2024</v>
      </c>
      <c r="C2999" s="5" t="s">
        <v>37</v>
      </c>
      <c r="D2999" s="5" t="s">
        <v>64</v>
      </c>
      <c r="E2999" s="5" t="s">
        <v>66</v>
      </c>
      <c r="F2999" s="5" t="s">
        <v>67</v>
      </c>
      <c r="G2999" s="5" t="s">
        <v>63</v>
      </c>
      <c r="H2999" s="5" t="s">
        <v>65</v>
      </c>
      <c r="I2999" s="5" t="s">
        <v>80</v>
      </c>
      <c r="J2999" s="5">
        <v>176</v>
      </c>
      <c r="K2999" s="5">
        <v>251.68</v>
      </c>
    </row>
    <row r="3000" spans="1:11" ht="22.8" customHeight="1" x14ac:dyDescent="0.3">
      <c r="A3000" s="5" t="s">
        <v>51</v>
      </c>
      <c r="B3000" s="5">
        <v>2024</v>
      </c>
      <c r="C3000" s="5" t="s">
        <v>37</v>
      </c>
      <c r="D3000" s="5" t="s">
        <v>64</v>
      </c>
      <c r="E3000" s="5" t="s">
        <v>66</v>
      </c>
      <c r="F3000" s="5" t="s">
        <v>67</v>
      </c>
      <c r="G3000" s="5" t="s">
        <v>63</v>
      </c>
      <c r="H3000" s="5" t="s">
        <v>65</v>
      </c>
      <c r="I3000" s="5" t="s">
        <v>80</v>
      </c>
      <c r="J3000" s="5">
        <v>202</v>
      </c>
      <c r="K3000" s="5">
        <v>288.86</v>
      </c>
    </row>
    <row r="3001" spans="1:11" ht="22.8" customHeight="1" x14ac:dyDescent="0.3">
      <c r="A3001" s="5" t="s">
        <v>58</v>
      </c>
      <c r="B3001" s="5">
        <v>2024</v>
      </c>
      <c r="C3001" s="5" t="s">
        <v>37</v>
      </c>
      <c r="D3001" s="5" t="s">
        <v>64</v>
      </c>
      <c r="E3001" s="5" t="s">
        <v>66</v>
      </c>
      <c r="F3001" s="5" t="s">
        <v>67</v>
      </c>
      <c r="G3001" s="5" t="s">
        <v>63</v>
      </c>
      <c r="H3001" s="5" t="s">
        <v>65</v>
      </c>
      <c r="I3001" s="5" t="s">
        <v>80</v>
      </c>
      <c r="J3001" s="5">
        <v>178</v>
      </c>
      <c r="K3001" s="5">
        <v>254.54</v>
      </c>
    </row>
    <row r="3002" spans="1:11" ht="22.8" customHeight="1" x14ac:dyDescent="0.3">
      <c r="A3002" s="5" t="s">
        <v>60</v>
      </c>
      <c r="B3002" s="5">
        <v>2024</v>
      </c>
      <c r="C3002" s="5" t="s">
        <v>37</v>
      </c>
      <c r="D3002" s="5" t="s">
        <v>64</v>
      </c>
      <c r="E3002" s="5" t="s">
        <v>66</v>
      </c>
      <c r="F3002" s="5" t="s">
        <v>67</v>
      </c>
      <c r="G3002" s="5" t="s">
        <v>63</v>
      </c>
      <c r="H3002" s="5" t="s">
        <v>65</v>
      </c>
      <c r="I3002" s="5" t="s">
        <v>80</v>
      </c>
      <c r="J3002" s="5">
        <v>805</v>
      </c>
      <c r="K3002" s="5">
        <v>1151.1500000000001</v>
      </c>
    </row>
    <row r="3003" spans="1:11" ht="22.8" customHeight="1" x14ac:dyDescent="0.3">
      <c r="A3003" s="5" t="s">
        <v>61</v>
      </c>
      <c r="B3003" s="5">
        <v>2024</v>
      </c>
      <c r="C3003" s="5" t="s">
        <v>37</v>
      </c>
      <c r="D3003" s="5" t="s">
        <v>64</v>
      </c>
      <c r="E3003" s="5" t="s">
        <v>66</v>
      </c>
      <c r="F3003" s="5" t="s">
        <v>67</v>
      </c>
      <c r="G3003" s="5" t="s">
        <v>63</v>
      </c>
      <c r="H3003" s="5" t="s">
        <v>65</v>
      </c>
      <c r="I3003" s="5" t="s">
        <v>80</v>
      </c>
      <c r="J3003" s="5">
        <v>892</v>
      </c>
      <c r="K3003" s="5">
        <v>1275.56</v>
      </c>
    </row>
    <row r="3004" spans="1:11" ht="22.8" customHeight="1" x14ac:dyDescent="0.3">
      <c r="A3004" s="5" t="s">
        <v>61</v>
      </c>
      <c r="B3004" s="5">
        <v>2024</v>
      </c>
      <c r="C3004" s="5" t="s">
        <v>37</v>
      </c>
      <c r="D3004" s="5" t="s">
        <v>64</v>
      </c>
      <c r="E3004" s="5" t="s">
        <v>66</v>
      </c>
      <c r="F3004" s="5" t="s">
        <v>67</v>
      </c>
      <c r="G3004" s="5" t="s">
        <v>63</v>
      </c>
      <c r="H3004" s="5" t="s">
        <v>65</v>
      </c>
      <c r="I3004" s="5" t="s">
        <v>80</v>
      </c>
      <c r="J3004" s="5">
        <v>845</v>
      </c>
      <c r="K3004" s="5">
        <v>526.24</v>
      </c>
    </row>
    <row r="3005" spans="1:11" ht="22.8" customHeight="1" x14ac:dyDescent="0.3">
      <c r="A3005" s="5" t="s">
        <v>60</v>
      </c>
      <c r="B3005" s="5">
        <v>2024</v>
      </c>
      <c r="C3005" s="5" t="s">
        <v>37</v>
      </c>
      <c r="D3005" s="5" t="s">
        <v>64</v>
      </c>
      <c r="E3005" s="5" t="s">
        <v>66</v>
      </c>
      <c r="F3005" s="5" t="s">
        <v>67</v>
      </c>
      <c r="G3005" s="5" t="s">
        <v>63</v>
      </c>
      <c r="H3005" s="5" t="s">
        <v>65</v>
      </c>
      <c r="I3005" s="5" t="s">
        <v>80</v>
      </c>
      <c r="J3005" s="5">
        <v>177</v>
      </c>
      <c r="K3005" s="5">
        <v>253.11</v>
      </c>
    </row>
    <row r="3006" spans="1:11" ht="22.8" customHeight="1" x14ac:dyDescent="0.3">
      <c r="A3006" s="5" t="s">
        <v>58</v>
      </c>
      <c r="B3006" s="5">
        <v>2024</v>
      </c>
      <c r="C3006" s="5" t="s">
        <v>37</v>
      </c>
      <c r="D3006" s="5" t="s">
        <v>64</v>
      </c>
      <c r="E3006" s="5" t="s">
        <v>66</v>
      </c>
      <c r="F3006" s="5" t="s">
        <v>67</v>
      </c>
      <c r="G3006" s="5" t="s">
        <v>63</v>
      </c>
      <c r="H3006" s="5" t="s">
        <v>65</v>
      </c>
      <c r="I3006" s="5" t="s">
        <v>80</v>
      </c>
      <c r="J3006" s="5">
        <v>205</v>
      </c>
      <c r="K3006" s="5">
        <v>293.14999999999998</v>
      </c>
    </row>
    <row r="3007" spans="1:11" ht="22.8" customHeight="1" x14ac:dyDescent="0.3">
      <c r="A3007" s="5" t="s">
        <v>51</v>
      </c>
      <c r="B3007" s="5">
        <v>2024</v>
      </c>
      <c r="C3007" s="5" t="s">
        <v>37</v>
      </c>
      <c r="D3007" s="5" t="s">
        <v>64</v>
      </c>
      <c r="E3007" s="5" t="s">
        <v>66</v>
      </c>
      <c r="F3007" s="5" t="s">
        <v>67</v>
      </c>
      <c r="G3007" s="5" t="s">
        <v>63</v>
      </c>
      <c r="H3007" s="5" t="s">
        <v>65</v>
      </c>
      <c r="I3007" s="5" t="s">
        <v>80</v>
      </c>
      <c r="J3007" s="5">
        <v>175</v>
      </c>
      <c r="K3007" s="5">
        <v>250.25</v>
      </c>
    </row>
    <row r="3008" spans="1:11" ht="22.8" customHeight="1" x14ac:dyDescent="0.3">
      <c r="A3008" s="5" t="s">
        <v>58</v>
      </c>
      <c r="B3008" s="5">
        <v>2024</v>
      </c>
      <c r="C3008" s="5" t="s">
        <v>37</v>
      </c>
      <c r="D3008" s="5" t="s">
        <v>64</v>
      </c>
      <c r="E3008" s="5" t="s">
        <v>66</v>
      </c>
      <c r="F3008" s="5" t="s">
        <v>67</v>
      </c>
      <c r="G3008" s="5" t="s">
        <v>63</v>
      </c>
      <c r="H3008" s="5" t="s">
        <v>65</v>
      </c>
      <c r="I3008" s="5" t="s">
        <v>80</v>
      </c>
      <c r="J3008" s="5">
        <v>814</v>
      </c>
      <c r="K3008" s="5">
        <v>1164.02</v>
      </c>
    </row>
    <row r="3009" spans="1:11" ht="22.8" customHeight="1" x14ac:dyDescent="0.3">
      <c r="A3009" s="5" t="s">
        <v>62</v>
      </c>
      <c r="B3009" s="5">
        <v>2024</v>
      </c>
      <c r="C3009" s="5" t="s">
        <v>41</v>
      </c>
      <c r="D3009" s="5" t="s">
        <v>64</v>
      </c>
      <c r="E3009" s="5" t="s">
        <v>66</v>
      </c>
      <c r="F3009" s="5" t="s">
        <v>67</v>
      </c>
      <c r="G3009" s="5" t="s">
        <v>63</v>
      </c>
      <c r="H3009" s="5" t="s">
        <v>65</v>
      </c>
      <c r="I3009" s="5" t="s">
        <v>80</v>
      </c>
      <c r="J3009" s="5">
        <v>182</v>
      </c>
      <c r="K3009" s="5">
        <v>260.26</v>
      </c>
    </row>
    <row r="3010" spans="1:11" ht="22.8" customHeight="1" x14ac:dyDescent="0.3">
      <c r="A3010" s="5" t="s">
        <v>60</v>
      </c>
      <c r="B3010" s="5">
        <v>2024</v>
      </c>
      <c r="C3010" s="5" t="s">
        <v>41</v>
      </c>
      <c r="D3010" s="5" t="s">
        <v>64</v>
      </c>
      <c r="E3010" s="5" t="s">
        <v>66</v>
      </c>
      <c r="F3010" s="5" t="s">
        <v>67</v>
      </c>
      <c r="G3010" s="5" t="s">
        <v>63</v>
      </c>
      <c r="H3010" s="5" t="s">
        <v>65</v>
      </c>
      <c r="I3010" s="5" t="s">
        <v>80</v>
      </c>
      <c r="J3010" s="5">
        <v>152</v>
      </c>
      <c r="K3010" s="5">
        <v>217.36</v>
      </c>
    </row>
    <row r="3011" spans="1:11" ht="22.8" customHeight="1" x14ac:dyDescent="0.3">
      <c r="A3011" s="5" t="s">
        <v>51</v>
      </c>
      <c r="B3011" s="5">
        <v>2024</v>
      </c>
      <c r="C3011" s="5" t="s">
        <v>41</v>
      </c>
      <c r="D3011" s="5" t="s">
        <v>64</v>
      </c>
      <c r="E3011" s="5" t="s">
        <v>66</v>
      </c>
      <c r="F3011" s="5" t="s">
        <v>67</v>
      </c>
      <c r="G3011" s="5" t="s">
        <v>63</v>
      </c>
      <c r="H3011" s="5" t="s">
        <v>65</v>
      </c>
      <c r="I3011" s="5" t="s">
        <v>80</v>
      </c>
      <c r="J3011" s="5">
        <v>184</v>
      </c>
      <c r="K3011" s="5">
        <v>263.12</v>
      </c>
    </row>
    <row r="3012" spans="1:11" ht="22.8" customHeight="1" x14ac:dyDescent="0.3">
      <c r="A3012" s="5" t="s">
        <v>61</v>
      </c>
      <c r="B3012" s="5">
        <v>2024</v>
      </c>
      <c r="C3012" s="5" t="s">
        <v>41</v>
      </c>
      <c r="D3012" s="5" t="s">
        <v>64</v>
      </c>
      <c r="E3012" s="5" t="s">
        <v>66</v>
      </c>
      <c r="F3012" s="5" t="s">
        <v>67</v>
      </c>
      <c r="G3012" s="5" t="s">
        <v>63</v>
      </c>
      <c r="H3012" s="5" t="s">
        <v>65</v>
      </c>
      <c r="I3012" s="5" t="s">
        <v>80</v>
      </c>
      <c r="J3012" s="5">
        <v>154</v>
      </c>
      <c r="K3012" s="5">
        <v>220.22</v>
      </c>
    </row>
    <row r="3013" spans="1:11" ht="22.8" customHeight="1" x14ac:dyDescent="0.3">
      <c r="A3013" s="5" t="s">
        <v>61</v>
      </c>
      <c r="B3013" s="5">
        <v>2024</v>
      </c>
      <c r="C3013" s="5" t="s">
        <v>41</v>
      </c>
      <c r="D3013" s="5" t="s">
        <v>64</v>
      </c>
      <c r="E3013" s="5" t="s">
        <v>66</v>
      </c>
      <c r="F3013" s="5" t="s">
        <v>67</v>
      </c>
      <c r="G3013" s="5" t="s">
        <v>63</v>
      </c>
      <c r="H3013" s="5" t="s">
        <v>65</v>
      </c>
      <c r="I3013" s="5" t="s">
        <v>80</v>
      </c>
      <c r="J3013" s="5">
        <v>809</v>
      </c>
      <c r="K3013" s="5">
        <v>1156.8699999999999</v>
      </c>
    </row>
    <row r="3014" spans="1:11" ht="22.8" customHeight="1" x14ac:dyDescent="0.3">
      <c r="A3014" s="5" t="s">
        <v>58</v>
      </c>
      <c r="B3014" s="5">
        <v>2024</v>
      </c>
      <c r="C3014" s="5" t="s">
        <v>41</v>
      </c>
      <c r="D3014" s="5" t="s">
        <v>64</v>
      </c>
      <c r="E3014" s="5" t="s">
        <v>66</v>
      </c>
      <c r="F3014" s="5" t="s">
        <v>67</v>
      </c>
      <c r="G3014" s="5" t="s">
        <v>63</v>
      </c>
      <c r="H3014" s="5" t="s">
        <v>65</v>
      </c>
      <c r="I3014" s="5" t="s">
        <v>80</v>
      </c>
      <c r="J3014" s="5">
        <v>895</v>
      </c>
      <c r="K3014" s="5">
        <v>1279.8499999999999</v>
      </c>
    </row>
    <row r="3015" spans="1:11" ht="22.8" customHeight="1" x14ac:dyDescent="0.3">
      <c r="A3015" s="5" t="s">
        <v>58</v>
      </c>
      <c r="B3015" s="5">
        <v>2024</v>
      </c>
      <c r="C3015" s="5" t="s">
        <v>41</v>
      </c>
      <c r="D3015" s="5" t="s">
        <v>64</v>
      </c>
      <c r="E3015" s="5" t="s">
        <v>66</v>
      </c>
      <c r="F3015" s="5" t="s">
        <v>67</v>
      </c>
      <c r="G3015" s="5" t="s">
        <v>63</v>
      </c>
      <c r="H3015" s="5" t="s">
        <v>65</v>
      </c>
      <c r="I3015" s="5" t="s">
        <v>80</v>
      </c>
      <c r="J3015" s="5">
        <v>848</v>
      </c>
      <c r="K3015" s="5">
        <v>526.24</v>
      </c>
    </row>
    <row r="3016" spans="1:11" ht="22.8" customHeight="1" x14ac:dyDescent="0.3">
      <c r="A3016" s="5" t="s">
        <v>61</v>
      </c>
      <c r="B3016" s="5">
        <v>2024</v>
      </c>
      <c r="C3016" s="5" t="s">
        <v>41</v>
      </c>
      <c r="D3016" s="5" t="s">
        <v>64</v>
      </c>
      <c r="E3016" s="5" t="s">
        <v>66</v>
      </c>
      <c r="F3016" s="5" t="s">
        <v>67</v>
      </c>
      <c r="G3016" s="5" t="s">
        <v>63</v>
      </c>
      <c r="H3016" s="5" t="s">
        <v>65</v>
      </c>
      <c r="I3016" s="5" t="s">
        <v>80</v>
      </c>
      <c r="J3016" s="5">
        <v>153</v>
      </c>
      <c r="K3016" s="5">
        <v>218.79</v>
      </c>
    </row>
    <row r="3017" spans="1:11" ht="22.8" customHeight="1" x14ac:dyDescent="0.3">
      <c r="A3017" s="5" t="s">
        <v>61</v>
      </c>
      <c r="B3017" s="5">
        <v>2024</v>
      </c>
      <c r="C3017" s="5" t="s">
        <v>41</v>
      </c>
      <c r="D3017" s="5" t="s">
        <v>64</v>
      </c>
      <c r="E3017" s="5" t="s">
        <v>66</v>
      </c>
      <c r="F3017" s="5" t="s">
        <v>67</v>
      </c>
      <c r="G3017" s="5" t="s">
        <v>63</v>
      </c>
      <c r="H3017" s="5" t="s">
        <v>65</v>
      </c>
      <c r="I3017" s="5" t="s">
        <v>80</v>
      </c>
      <c r="J3017" s="5">
        <v>181</v>
      </c>
      <c r="K3017" s="5">
        <v>258.83</v>
      </c>
    </row>
    <row r="3018" spans="1:11" ht="22.8" customHeight="1" x14ac:dyDescent="0.3">
      <c r="A3018" s="5" t="s">
        <v>51</v>
      </c>
      <c r="B3018" s="5">
        <v>2024</v>
      </c>
      <c r="C3018" s="5" t="s">
        <v>41</v>
      </c>
      <c r="D3018" s="5" t="s">
        <v>64</v>
      </c>
      <c r="E3018" s="5" t="s">
        <v>66</v>
      </c>
      <c r="F3018" s="5" t="s">
        <v>67</v>
      </c>
      <c r="G3018" s="5" t="s">
        <v>63</v>
      </c>
      <c r="H3018" s="5" t="s">
        <v>65</v>
      </c>
      <c r="I3018" s="5" t="s">
        <v>80</v>
      </c>
      <c r="J3018" s="5">
        <v>157</v>
      </c>
      <c r="K3018" s="5">
        <v>224.51</v>
      </c>
    </row>
    <row r="3019" spans="1:11" ht="22.8" customHeight="1" x14ac:dyDescent="0.3">
      <c r="A3019" s="5" t="s">
        <v>60</v>
      </c>
      <c r="B3019" s="5">
        <v>2024</v>
      </c>
      <c r="C3019" s="5" t="s">
        <v>41</v>
      </c>
      <c r="D3019" s="5" t="s">
        <v>64</v>
      </c>
      <c r="E3019" s="5" t="s">
        <v>66</v>
      </c>
      <c r="F3019" s="5" t="s">
        <v>67</v>
      </c>
      <c r="G3019" s="5" t="s">
        <v>63</v>
      </c>
      <c r="H3019" s="5" t="s">
        <v>65</v>
      </c>
      <c r="I3019" s="5" t="s">
        <v>80</v>
      </c>
      <c r="J3019" s="5">
        <v>818</v>
      </c>
      <c r="K3019" s="5">
        <v>1169.74</v>
      </c>
    </row>
    <row r="3020" spans="1:11" ht="22.8" customHeight="1" x14ac:dyDescent="0.3">
      <c r="A3020" s="5" t="s">
        <v>62</v>
      </c>
      <c r="B3020" s="5">
        <v>2024</v>
      </c>
      <c r="C3020" s="5" t="s">
        <v>41</v>
      </c>
      <c r="D3020" s="5" t="s">
        <v>64</v>
      </c>
      <c r="E3020" s="5" t="s">
        <v>66</v>
      </c>
      <c r="F3020" s="5" t="s">
        <v>67</v>
      </c>
      <c r="G3020" s="5" t="s">
        <v>63</v>
      </c>
      <c r="H3020" s="5" t="s">
        <v>65</v>
      </c>
      <c r="I3020" s="5" t="s">
        <v>80</v>
      </c>
      <c r="J3020" s="5">
        <v>155</v>
      </c>
      <c r="K3020" s="5">
        <v>221.65</v>
      </c>
    </row>
    <row r="3021" spans="1:11" ht="22.8" customHeight="1" x14ac:dyDescent="0.3">
      <c r="A3021" s="5" t="s">
        <v>51</v>
      </c>
      <c r="B3021" s="5">
        <v>2024</v>
      </c>
      <c r="C3021" s="5" t="s">
        <v>30</v>
      </c>
      <c r="D3021" s="5" t="s">
        <v>64</v>
      </c>
      <c r="E3021" s="5" t="s">
        <v>66</v>
      </c>
      <c r="F3021" s="5" t="s">
        <v>67</v>
      </c>
      <c r="G3021" s="5" t="s">
        <v>63</v>
      </c>
      <c r="H3021" s="5" t="s">
        <v>65</v>
      </c>
      <c r="I3021" s="5" t="s">
        <v>80</v>
      </c>
      <c r="J3021" s="5">
        <v>236</v>
      </c>
      <c r="K3021" s="5">
        <v>337.48</v>
      </c>
    </row>
    <row r="3022" spans="1:11" ht="22.8" customHeight="1" x14ac:dyDescent="0.3">
      <c r="A3022" s="5" t="s">
        <v>51</v>
      </c>
      <c r="B3022" s="5">
        <v>2024</v>
      </c>
      <c r="C3022" s="5" t="s">
        <v>30</v>
      </c>
      <c r="D3022" s="5" t="s">
        <v>64</v>
      </c>
      <c r="E3022" s="5" t="s">
        <v>66</v>
      </c>
      <c r="F3022" s="5" t="s">
        <v>67</v>
      </c>
      <c r="G3022" s="5" t="s">
        <v>63</v>
      </c>
      <c r="H3022" s="5" t="s">
        <v>65</v>
      </c>
      <c r="I3022" s="5" t="s">
        <v>80</v>
      </c>
      <c r="J3022" s="5">
        <v>206</v>
      </c>
      <c r="K3022" s="5">
        <v>294.58</v>
      </c>
    </row>
    <row r="3023" spans="1:11" ht="22.8" customHeight="1" x14ac:dyDescent="0.3">
      <c r="A3023" s="5" t="s">
        <v>61</v>
      </c>
      <c r="B3023" s="5">
        <v>2024</v>
      </c>
      <c r="C3023" s="5" t="s">
        <v>30</v>
      </c>
      <c r="D3023" s="5" t="s">
        <v>64</v>
      </c>
      <c r="E3023" s="5" t="s">
        <v>66</v>
      </c>
      <c r="F3023" s="5" t="s">
        <v>67</v>
      </c>
      <c r="G3023" s="5" t="s">
        <v>63</v>
      </c>
      <c r="H3023" s="5" t="s">
        <v>65</v>
      </c>
      <c r="I3023" s="5" t="s">
        <v>80</v>
      </c>
      <c r="J3023" s="5">
        <v>208</v>
      </c>
      <c r="K3023" s="5">
        <v>297.44</v>
      </c>
    </row>
    <row r="3024" spans="1:11" ht="22.8" customHeight="1" x14ac:dyDescent="0.3">
      <c r="A3024" s="5" t="s">
        <v>58</v>
      </c>
      <c r="B3024" s="5">
        <v>2024</v>
      </c>
      <c r="C3024" s="5" t="s">
        <v>30</v>
      </c>
      <c r="D3024" s="5" t="s">
        <v>64</v>
      </c>
      <c r="E3024" s="5" t="s">
        <v>66</v>
      </c>
      <c r="F3024" s="5" t="s">
        <v>67</v>
      </c>
      <c r="G3024" s="5" t="s">
        <v>63</v>
      </c>
      <c r="H3024" s="5" t="s">
        <v>65</v>
      </c>
      <c r="I3024" s="5" t="s">
        <v>80</v>
      </c>
      <c r="J3024" s="5">
        <v>800</v>
      </c>
      <c r="K3024" s="5">
        <v>1144</v>
      </c>
    </row>
    <row r="3025" spans="1:11" ht="22.8" customHeight="1" x14ac:dyDescent="0.3">
      <c r="A3025" s="5" t="s">
        <v>60</v>
      </c>
      <c r="B3025" s="5">
        <v>2024</v>
      </c>
      <c r="C3025" s="5" t="s">
        <v>30</v>
      </c>
      <c r="D3025" s="5" t="s">
        <v>64</v>
      </c>
      <c r="E3025" s="5" t="s">
        <v>66</v>
      </c>
      <c r="F3025" s="5" t="s">
        <v>67</v>
      </c>
      <c r="G3025" s="5" t="s">
        <v>63</v>
      </c>
      <c r="H3025" s="5" t="s">
        <v>65</v>
      </c>
      <c r="I3025" s="5" t="s">
        <v>80</v>
      </c>
      <c r="J3025" s="5">
        <v>886</v>
      </c>
      <c r="K3025" s="5">
        <v>1266.98</v>
      </c>
    </row>
    <row r="3026" spans="1:11" ht="22.8" customHeight="1" x14ac:dyDescent="0.3">
      <c r="A3026" s="5" t="s">
        <v>60</v>
      </c>
      <c r="B3026" s="5">
        <v>2024</v>
      </c>
      <c r="C3026" s="5" t="s">
        <v>30</v>
      </c>
      <c r="D3026" s="5" t="s">
        <v>64</v>
      </c>
      <c r="E3026" s="5" t="s">
        <v>66</v>
      </c>
      <c r="F3026" s="5" t="s">
        <v>67</v>
      </c>
      <c r="G3026" s="5" t="s">
        <v>63</v>
      </c>
      <c r="H3026" s="5" t="s">
        <v>65</v>
      </c>
      <c r="I3026" s="5" t="s">
        <v>80</v>
      </c>
      <c r="J3026" s="5">
        <v>839</v>
      </c>
      <c r="K3026" s="5">
        <v>526.24</v>
      </c>
    </row>
    <row r="3027" spans="1:11" ht="22.8" customHeight="1" x14ac:dyDescent="0.3">
      <c r="A3027" s="5" t="s">
        <v>58</v>
      </c>
      <c r="B3027" s="5">
        <v>2024</v>
      </c>
      <c r="C3027" s="5" t="s">
        <v>30</v>
      </c>
      <c r="D3027" s="5" t="s">
        <v>64</v>
      </c>
      <c r="E3027" s="5" t="s">
        <v>66</v>
      </c>
      <c r="F3027" s="5" t="s">
        <v>67</v>
      </c>
      <c r="G3027" s="5" t="s">
        <v>63</v>
      </c>
      <c r="H3027" s="5" t="s">
        <v>65</v>
      </c>
      <c r="I3027" s="5" t="s">
        <v>80</v>
      </c>
      <c r="J3027" s="5">
        <v>207</v>
      </c>
      <c r="K3027" s="5">
        <v>296.01</v>
      </c>
    </row>
    <row r="3028" spans="1:11" ht="22.8" customHeight="1" x14ac:dyDescent="0.3">
      <c r="A3028" s="5" t="s">
        <v>61</v>
      </c>
      <c r="B3028" s="5">
        <v>2024</v>
      </c>
      <c r="C3028" s="5" t="s">
        <v>30</v>
      </c>
      <c r="D3028" s="5" t="s">
        <v>64</v>
      </c>
      <c r="E3028" s="5" t="s">
        <v>66</v>
      </c>
      <c r="F3028" s="5" t="s">
        <v>67</v>
      </c>
      <c r="G3028" s="5" t="s">
        <v>63</v>
      </c>
      <c r="H3028" s="5" t="s">
        <v>65</v>
      </c>
      <c r="I3028" s="5" t="s">
        <v>80</v>
      </c>
      <c r="J3028" s="5">
        <v>235</v>
      </c>
      <c r="K3028" s="5">
        <v>336.05</v>
      </c>
    </row>
    <row r="3029" spans="1:11" ht="22.8" customHeight="1" x14ac:dyDescent="0.3">
      <c r="A3029" s="5" t="s">
        <v>51</v>
      </c>
      <c r="B3029" s="5">
        <v>2024</v>
      </c>
      <c r="C3029" s="5" t="s">
        <v>30</v>
      </c>
      <c r="D3029" s="5" t="s">
        <v>64</v>
      </c>
      <c r="E3029" s="5" t="s">
        <v>66</v>
      </c>
      <c r="F3029" s="5" t="s">
        <v>67</v>
      </c>
      <c r="G3029" s="5" t="s">
        <v>63</v>
      </c>
      <c r="H3029" s="5" t="s">
        <v>65</v>
      </c>
      <c r="I3029" s="5" t="s">
        <v>80</v>
      </c>
      <c r="J3029" s="5">
        <v>809</v>
      </c>
      <c r="K3029" s="5">
        <v>1156.8699999999999</v>
      </c>
    </row>
    <row r="3030" spans="1:11" ht="22.8" customHeight="1" x14ac:dyDescent="0.3">
      <c r="A3030" s="5" t="s">
        <v>51</v>
      </c>
      <c r="B3030" s="5">
        <v>2024</v>
      </c>
      <c r="C3030" s="5" t="s">
        <v>30</v>
      </c>
      <c r="D3030" s="5" t="s">
        <v>64</v>
      </c>
      <c r="E3030" s="5" t="s">
        <v>66</v>
      </c>
      <c r="F3030" s="5" t="s">
        <v>67</v>
      </c>
      <c r="G3030" s="5" t="s">
        <v>63</v>
      </c>
      <c r="H3030" s="5" t="s">
        <v>65</v>
      </c>
      <c r="I3030" s="5" t="s">
        <v>80</v>
      </c>
      <c r="J3030" s="5">
        <v>209</v>
      </c>
      <c r="K3030" s="5">
        <v>298.87</v>
      </c>
    </row>
    <row r="3031" spans="1:11" ht="22.8" customHeight="1" x14ac:dyDescent="0.3">
      <c r="A3031" s="5" t="s">
        <v>51</v>
      </c>
      <c r="B3031" s="5">
        <v>2024</v>
      </c>
      <c r="C3031" s="5" t="s">
        <v>9</v>
      </c>
      <c r="D3031" s="5" t="s">
        <v>64</v>
      </c>
      <c r="E3031" s="5" t="s">
        <v>66</v>
      </c>
      <c r="F3031" s="5" t="s">
        <v>67</v>
      </c>
      <c r="G3031" s="5" t="s">
        <v>63</v>
      </c>
      <c r="H3031" s="5" t="s">
        <v>65</v>
      </c>
      <c r="I3031" s="5" t="s">
        <v>80</v>
      </c>
      <c r="J3031" s="5">
        <v>242</v>
      </c>
      <c r="K3031" s="5">
        <v>346.06</v>
      </c>
    </row>
    <row r="3032" spans="1:11" ht="22.8" customHeight="1" x14ac:dyDescent="0.3">
      <c r="A3032" s="5" t="s">
        <v>60</v>
      </c>
      <c r="B3032" s="5">
        <v>2024</v>
      </c>
      <c r="C3032" s="5" t="s">
        <v>9</v>
      </c>
      <c r="D3032" s="5" t="s">
        <v>64</v>
      </c>
      <c r="E3032" s="5" t="s">
        <v>66</v>
      </c>
      <c r="F3032" s="5" t="s">
        <v>67</v>
      </c>
      <c r="G3032" s="5" t="s">
        <v>63</v>
      </c>
      <c r="H3032" s="5" t="s">
        <v>65</v>
      </c>
      <c r="I3032" s="5" t="s">
        <v>80</v>
      </c>
      <c r="J3032" s="5">
        <v>212</v>
      </c>
      <c r="K3032" s="5">
        <v>303.15999999999997</v>
      </c>
    </row>
    <row r="3033" spans="1:11" ht="22.8" customHeight="1" x14ac:dyDescent="0.3">
      <c r="A3033" s="5" t="s">
        <v>58</v>
      </c>
      <c r="B3033" s="5">
        <v>2024</v>
      </c>
      <c r="C3033" s="5" t="s">
        <v>9</v>
      </c>
      <c r="D3033" s="5" t="s">
        <v>64</v>
      </c>
      <c r="E3033" s="5" t="s">
        <v>66</v>
      </c>
      <c r="F3033" s="5" t="s">
        <v>67</v>
      </c>
      <c r="G3033" s="5" t="s">
        <v>63</v>
      </c>
      <c r="H3033" s="5" t="s">
        <v>65</v>
      </c>
      <c r="I3033" s="5" t="s">
        <v>80</v>
      </c>
      <c r="J3033" s="5">
        <v>238</v>
      </c>
      <c r="K3033" s="5">
        <v>340.34000000000003</v>
      </c>
    </row>
    <row r="3034" spans="1:11" ht="22.8" customHeight="1" x14ac:dyDescent="0.3">
      <c r="A3034" s="5" t="s">
        <v>60</v>
      </c>
      <c r="B3034" s="5">
        <v>2024</v>
      </c>
      <c r="C3034" s="5" t="s">
        <v>9</v>
      </c>
      <c r="D3034" s="5" t="s">
        <v>64</v>
      </c>
      <c r="E3034" s="5" t="s">
        <v>66</v>
      </c>
      <c r="F3034" s="5" t="s">
        <v>67</v>
      </c>
      <c r="G3034" s="5" t="s">
        <v>63</v>
      </c>
      <c r="H3034" s="5" t="s">
        <v>65</v>
      </c>
      <c r="I3034" s="5" t="s">
        <v>80</v>
      </c>
      <c r="J3034" s="5">
        <v>214</v>
      </c>
      <c r="K3034" s="5">
        <v>306.02</v>
      </c>
    </row>
    <row r="3035" spans="1:11" ht="22.8" customHeight="1" x14ac:dyDescent="0.3">
      <c r="A3035" s="5" t="s">
        <v>58</v>
      </c>
      <c r="B3035" s="5">
        <v>2024</v>
      </c>
      <c r="C3035" s="5" t="s">
        <v>9</v>
      </c>
      <c r="D3035" s="5" t="s">
        <v>64</v>
      </c>
      <c r="E3035" s="5" t="s">
        <v>66</v>
      </c>
      <c r="F3035" s="5" t="s">
        <v>67</v>
      </c>
      <c r="G3035" s="5" t="s">
        <v>63</v>
      </c>
      <c r="H3035" s="5" t="s">
        <v>65</v>
      </c>
      <c r="I3035" s="5" t="s">
        <v>80</v>
      </c>
      <c r="J3035" s="5">
        <v>799</v>
      </c>
      <c r="K3035" s="5">
        <v>1142.57</v>
      </c>
    </row>
    <row r="3036" spans="1:11" ht="22.8" customHeight="1" x14ac:dyDescent="0.3">
      <c r="A3036" s="5" t="s">
        <v>58</v>
      </c>
      <c r="B3036" s="5">
        <v>2024</v>
      </c>
      <c r="C3036" s="5" t="s">
        <v>9</v>
      </c>
      <c r="D3036" s="5" t="s">
        <v>64</v>
      </c>
      <c r="E3036" s="5" t="s">
        <v>66</v>
      </c>
      <c r="F3036" s="5" t="s">
        <v>67</v>
      </c>
      <c r="G3036" s="5" t="s">
        <v>63</v>
      </c>
      <c r="H3036" s="5" t="s">
        <v>65</v>
      </c>
      <c r="I3036" s="5" t="s">
        <v>80</v>
      </c>
      <c r="J3036" s="5">
        <v>213</v>
      </c>
      <c r="K3036" s="5">
        <v>304.59000000000003</v>
      </c>
    </row>
    <row r="3037" spans="1:11" ht="22.8" customHeight="1" x14ac:dyDescent="0.3">
      <c r="A3037" s="5" t="s">
        <v>60</v>
      </c>
      <c r="B3037" s="5">
        <v>2024</v>
      </c>
      <c r="C3037" s="5" t="s">
        <v>9</v>
      </c>
      <c r="D3037" s="5" t="s">
        <v>64</v>
      </c>
      <c r="E3037" s="5" t="s">
        <v>66</v>
      </c>
      <c r="F3037" s="5" t="s">
        <v>67</v>
      </c>
      <c r="G3037" s="5" t="s">
        <v>63</v>
      </c>
      <c r="H3037" s="5" t="s">
        <v>65</v>
      </c>
      <c r="I3037" s="5" t="s">
        <v>80</v>
      </c>
      <c r="J3037" s="5">
        <v>241</v>
      </c>
      <c r="K3037" s="5">
        <v>344.63</v>
      </c>
    </row>
    <row r="3038" spans="1:11" ht="22.8" customHeight="1" x14ac:dyDescent="0.3">
      <c r="A3038" s="5" t="s">
        <v>58</v>
      </c>
      <c r="B3038" s="5">
        <v>2024</v>
      </c>
      <c r="C3038" s="5" t="s">
        <v>9</v>
      </c>
      <c r="D3038" s="5" t="s">
        <v>64</v>
      </c>
      <c r="E3038" s="5" t="s">
        <v>66</v>
      </c>
      <c r="F3038" s="5" t="s">
        <v>67</v>
      </c>
      <c r="G3038" s="5" t="s">
        <v>63</v>
      </c>
      <c r="H3038" s="5" t="s">
        <v>65</v>
      </c>
      <c r="I3038" s="5" t="s">
        <v>80</v>
      </c>
      <c r="J3038" s="5">
        <v>211</v>
      </c>
      <c r="K3038" s="5">
        <v>301.73</v>
      </c>
    </row>
    <row r="3039" spans="1:11" ht="22.8" customHeight="1" x14ac:dyDescent="0.3">
      <c r="A3039" s="5" t="s">
        <v>60</v>
      </c>
      <c r="B3039" s="5">
        <v>2024</v>
      </c>
      <c r="C3039" s="5" t="s">
        <v>9</v>
      </c>
      <c r="D3039" s="5" t="s">
        <v>64</v>
      </c>
      <c r="E3039" s="5" t="s">
        <v>66</v>
      </c>
      <c r="F3039" s="5" t="s">
        <v>67</v>
      </c>
      <c r="G3039" s="5" t="s">
        <v>63</v>
      </c>
      <c r="H3039" s="5" t="s">
        <v>65</v>
      </c>
      <c r="I3039" s="5" t="s">
        <v>80</v>
      </c>
      <c r="J3039" s="5">
        <v>808</v>
      </c>
      <c r="K3039" s="5">
        <v>1155.44</v>
      </c>
    </row>
    <row r="3040" spans="1:11" ht="22.8" customHeight="1" x14ac:dyDescent="0.3">
      <c r="A3040" s="5" t="s">
        <v>51</v>
      </c>
      <c r="B3040" s="5">
        <v>2024</v>
      </c>
      <c r="C3040" s="5" t="s">
        <v>9</v>
      </c>
      <c r="D3040" s="5" t="s">
        <v>64</v>
      </c>
      <c r="E3040" s="5" t="s">
        <v>66</v>
      </c>
      <c r="F3040" s="5" t="s">
        <v>67</v>
      </c>
      <c r="G3040" s="5" t="s">
        <v>63</v>
      </c>
      <c r="H3040" s="5" t="s">
        <v>65</v>
      </c>
      <c r="I3040" s="5" t="s">
        <v>80</v>
      </c>
      <c r="J3040" s="5">
        <v>215</v>
      </c>
      <c r="K3040" s="5">
        <v>307.45</v>
      </c>
    </row>
    <row r="3041" spans="1:11" ht="22.8" customHeight="1" x14ac:dyDescent="0.3">
      <c r="A3041" s="5" t="s">
        <v>51</v>
      </c>
      <c r="B3041" s="5">
        <v>2024</v>
      </c>
      <c r="C3041" s="5" t="s">
        <v>36</v>
      </c>
      <c r="D3041" s="5" t="s">
        <v>64</v>
      </c>
      <c r="E3041" s="5" t="s">
        <v>66</v>
      </c>
      <c r="F3041" s="5" t="s">
        <v>67</v>
      </c>
      <c r="G3041" s="5" t="s">
        <v>63</v>
      </c>
      <c r="H3041" s="5" t="s">
        <v>65</v>
      </c>
      <c r="I3041" s="5" t="s">
        <v>80</v>
      </c>
      <c r="J3041" s="5">
        <v>206</v>
      </c>
      <c r="K3041" s="5">
        <v>294.58</v>
      </c>
    </row>
    <row r="3042" spans="1:11" ht="22.8" customHeight="1" x14ac:dyDescent="0.3">
      <c r="A3042" s="5" t="s">
        <v>58</v>
      </c>
      <c r="B3042" s="5">
        <v>2024</v>
      </c>
      <c r="C3042" s="5" t="s">
        <v>36</v>
      </c>
      <c r="D3042" s="5" t="s">
        <v>64</v>
      </c>
      <c r="E3042" s="5" t="s">
        <v>66</v>
      </c>
      <c r="F3042" s="5" t="s">
        <v>67</v>
      </c>
      <c r="G3042" s="5" t="s">
        <v>63</v>
      </c>
      <c r="H3042" s="5" t="s">
        <v>65</v>
      </c>
      <c r="I3042" s="5" t="s">
        <v>80</v>
      </c>
      <c r="J3042" s="5">
        <v>182</v>
      </c>
      <c r="K3042" s="5">
        <v>260.26</v>
      </c>
    </row>
    <row r="3043" spans="1:11" ht="22.8" customHeight="1" x14ac:dyDescent="0.3">
      <c r="A3043" s="5" t="s">
        <v>58</v>
      </c>
      <c r="B3043" s="5">
        <v>2024</v>
      </c>
      <c r="C3043" s="5" t="s">
        <v>36</v>
      </c>
      <c r="D3043" s="5" t="s">
        <v>64</v>
      </c>
      <c r="E3043" s="5" t="s">
        <v>66</v>
      </c>
      <c r="F3043" s="5" t="s">
        <v>67</v>
      </c>
      <c r="G3043" s="5" t="s">
        <v>63</v>
      </c>
      <c r="H3043" s="5" t="s">
        <v>65</v>
      </c>
      <c r="I3043" s="5" t="s">
        <v>80</v>
      </c>
      <c r="J3043" s="5">
        <v>208</v>
      </c>
      <c r="K3043" s="5">
        <v>297.44</v>
      </c>
    </row>
    <row r="3044" spans="1:11" ht="22.8" customHeight="1" x14ac:dyDescent="0.3">
      <c r="A3044" s="5" t="s">
        <v>58</v>
      </c>
      <c r="B3044" s="5">
        <v>2024</v>
      </c>
      <c r="C3044" s="5" t="s">
        <v>36</v>
      </c>
      <c r="D3044" s="5" t="s">
        <v>64</v>
      </c>
      <c r="E3044" s="5" t="s">
        <v>66</v>
      </c>
      <c r="F3044" s="5" t="s">
        <v>67</v>
      </c>
      <c r="G3044" s="5" t="s">
        <v>63</v>
      </c>
      <c r="H3044" s="5" t="s">
        <v>65</v>
      </c>
      <c r="I3044" s="5" t="s">
        <v>80</v>
      </c>
      <c r="J3044" s="5">
        <v>804</v>
      </c>
      <c r="K3044" s="5">
        <v>1149.72</v>
      </c>
    </row>
    <row r="3045" spans="1:11" ht="22.8" customHeight="1" x14ac:dyDescent="0.3">
      <c r="A3045" s="5" t="s">
        <v>51</v>
      </c>
      <c r="B3045" s="5">
        <v>2024</v>
      </c>
      <c r="C3045" s="5" t="s">
        <v>36</v>
      </c>
      <c r="D3045" s="5" t="s">
        <v>64</v>
      </c>
      <c r="E3045" s="5" t="s">
        <v>66</v>
      </c>
      <c r="F3045" s="5" t="s">
        <v>67</v>
      </c>
      <c r="G3045" s="5" t="s">
        <v>63</v>
      </c>
      <c r="H3045" s="5" t="s">
        <v>65</v>
      </c>
      <c r="I3045" s="5" t="s">
        <v>80</v>
      </c>
      <c r="J3045" s="5">
        <v>891</v>
      </c>
      <c r="K3045" s="5">
        <v>1274.1300000000001</v>
      </c>
    </row>
    <row r="3046" spans="1:11" ht="22.8" customHeight="1" x14ac:dyDescent="0.3">
      <c r="A3046" s="5" t="s">
        <v>51</v>
      </c>
      <c r="B3046" s="5">
        <v>2024</v>
      </c>
      <c r="C3046" s="5" t="s">
        <v>36</v>
      </c>
      <c r="D3046" s="5" t="s">
        <v>64</v>
      </c>
      <c r="E3046" s="5" t="s">
        <v>66</v>
      </c>
      <c r="F3046" s="5" t="s">
        <v>67</v>
      </c>
      <c r="G3046" s="5" t="s">
        <v>63</v>
      </c>
      <c r="H3046" s="5" t="s">
        <v>65</v>
      </c>
      <c r="I3046" s="5" t="s">
        <v>80</v>
      </c>
      <c r="J3046" s="5">
        <v>844</v>
      </c>
      <c r="K3046" s="5">
        <v>526.24</v>
      </c>
    </row>
    <row r="3047" spans="1:11" ht="22.8" customHeight="1" x14ac:dyDescent="0.3">
      <c r="A3047" s="5" t="s">
        <v>58</v>
      </c>
      <c r="B3047" s="5">
        <v>2024</v>
      </c>
      <c r="C3047" s="5" t="s">
        <v>36</v>
      </c>
      <c r="D3047" s="5" t="s">
        <v>64</v>
      </c>
      <c r="E3047" s="5" t="s">
        <v>66</v>
      </c>
      <c r="F3047" s="5" t="s">
        <v>67</v>
      </c>
      <c r="G3047" s="5" t="s">
        <v>63</v>
      </c>
      <c r="H3047" s="5" t="s">
        <v>65</v>
      </c>
      <c r="I3047" s="5" t="s">
        <v>80</v>
      </c>
      <c r="J3047" s="5">
        <v>183</v>
      </c>
      <c r="K3047" s="5">
        <v>261.69</v>
      </c>
    </row>
    <row r="3048" spans="1:11" ht="22.8" customHeight="1" x14ac:dyDescent="0.3">
      <c r="A3048" s="5" t="s">
        <v>58</v>
      </c>
      <c r="B3048" s="5">
        <v>2024</v>
      </c>
      <c r="C3048" s="5" t="s">
        <v>36</v>
      </c>
      <c r="D3048" s="5" t="s">
        <v>64</v>
      </c>
      <c r="E3048" s="5" t="s">
        <v>66</v>
      </c>
      <c r="F3048" s="5" t="s">
        <v>67</v>
      </c>
      <c r="G3048" s="5" t="s">
        <v>63</v>
      </c>
      <c r="H3048" s="5" t="s">
        <v>65</v>
      </c>
      <c r="I3048" s="5" t="s">
        <v>80</v>
      </c>
      <c r="J3048" s="5">
        <v>181</v>
      </c>
      <c r="K3048" s="5">
        <v>258.83</v>
      </c>
    </row>
    <row r="3049" spans="1:11" ht="22.8" customHeight="1" x14ac:dyDescent="0.3">
      <c r="A3049" s="5" t="s">
        <v>58</v>
      </c>
      <c r="B3049" s="5">
        <v>2024</v>
      </c>
      <c r="C3049" s="5" t="s">
        <v>36</v>
      </c>
      <c r="D3049" s="5" t="s">
        <v>64</v>
      </c>
      <c r="E3049" s="5" t="s">
        <v>66</v>
      </c>
      <c r="F3049" s="5" t="s">
        <v>67</v>
      </c>
      <c r="G3049" s="5" t="s">
        <v>63</v>
      </c>
      <c r="H3049" s="5" t="s">
        <v>65</v>
      </c>
      <c r="I3049" s="5" t="s">
        <v>80</v>
      </c>
      <c r="J3049" s="5">
        <v>813</v>
      </c>
      <c r="K3049" s="5">
        <v>1162.5899999999999</v>
      </c>
    </row>
    <row r="3050" spans="1:11" ht="22.8" customHeight="1" x14ac:dyDescent="0.3">
      <c r="A3050" s="5" t="s">
        <v>51</v>
      </c>
      <c r="B3050" s="5">
        <v>2024</v>
      </c>
      <c r="C3050" s="5" t="s">
        <v>36</v>
      </c>
      <c r="D3050" s="5" t="s">
        <v>64</v>
      </c>
      <c r="E3050" s="5" t="s">
        <v>66</v>
      </c>
      <c r="F3050" s="5" t="s">
        <v>67</v>
      </c>
      <c r="G3050" s="5" t="s">
        <v>63</v>
      </c>
      <c r="H3050" s="5" t="s">
        <v>65</v>
      </c>
      <c r="I3050" s="5" t="s">
        <v>80</v>
      </c>
      <c r="J3050" s="5">
        <v>179</v>
      </c>
      <c r="K3050" s="5">
        <v>255.97</v>
      </c>
    </row>
    <row r="3051" spans="1:11" ht="22.8" customHeight="1" x14ac:dyDescent="0.3">
      <c r="A3051" s="5" t="s">
        <v>58</v>
      </c>
      <c r="B3051" s="5">
        <v>2024</v>
      </c>
      <c r="C3051" s="5" t="s">
        <v>35</v>
      </c>
      <c r="D3051" s="5" t="s">
        <v>64</v>
      </c>
      <c r="E3051" s="5" t="s">
        <v>66</v>
      </c>
      <c r="F3051" s="5" t="s">
        <v>67</v>
      </c>
      <c r="G3051" s="5" t="s">
        <v>63</v>
      </c>
      <c r="H3051" s="5" t="s">
        <v>65</v>
      </c>
      <c r="I3051" s="5" t="s">
        <v>80</v>
      </c>
      <c r="J3051" s="5">
        <v>212</v>
      </c>
      <c r="K3051" s="5">
        <v>303.15999999999997</v>
      </c>
    </row>
    <row r="3052" spans="1:11" ht="22.8" customHeight="1" x14ac:dyDescent="0.3">
      <c r="A3052" s="5" t="s">
        <v>60</v>
      </c>
      <c r="B3052" s="5">
        <v>2024</v>
      </c>
      <c r="C3052" s="5" t="s">
        <v>35</v>
      </c>
      <c r="D3052" s="5" t="s">
        <v>64</v>
      </c>
      <c r="E3052" s="5" t="s">
        <v>66</v>
      </c>
      <c r="F3052" s="5" t="s">
        <v>67</v>
      </c>
      <c r="G3052" s="5" t="s">
        <v>63</v>
      </c>
      <c r="H3052" s="5" t="s">
        <v>65</v>
      </c>
      <c r="I3052" s="5" t="s">
        <v>80</v>
      </c>
      <c r="J3052" s="5">
        <v>188</v>
      </c>
      <c r="K3052" s="5">
        <v>268.84000000000003</v>
      </c>
    </row>
    <row r="3053" spans="1:11" ht="22.8" customHeight="1" x14ac:dyDescent="0.3">
      <c r="A3053" s="5" t="s">
        <v>61</v>
      </c>
      <c r="B3053" s="5">
        <v>2024</v>
      </c>
      <c r="C3053" s="5" t="s">
        <v>35</v>
      </c>
      <c r="D3053" s="5" t="s">
        <v>64</v>
      </c>
      <c r="E3053" s="5" t="s">
        <v>66</v>
      </c>
      <c r="F3053" s="5" t="s">
        <v>67</v>
      </c>
      <c r="G3053" s="5" t="s">
        <v>63</v>
      </c>
      <c r="H3053" s="5" t="s">
        <v>65</v>
      </c>
      <c r="I3053" s="5" t="s">
        <v>80</v>
      </c>
      <c r="J3053" s="5">
        <v>214</v>
      </c>
      <c r="K3053" s="5">
        <v>306.02</v>
      </c>
    </row>
    <row r="3054" spans="1:11" ht="22.8" customHeight="1" x14ac:dyDescent="0.3">
      <c r="A3054" s="5" t="s">
        <v>60</v>
      </c>
      <c r="B3054" s="5">
        <v>2024</v>
      </c>
      <c r="C3054" s="5" t="s">
        <v>35</v>
      </c>
      <c r="D3054" s="5" t="s">
        <v>64</v>
      </c>
      <c r="E3054" s="5" t="s">
        <v>66</v>
      </c>
      <c r="F3054" s="5" t="s">
        <v>67</v>
      </c>
      <c r="G3054" s="5" t="s">
        <v>63</v>
      </c>
      <c r="H3054" s="5" t="s">
        <v>65</v>
      </c>
      <c r="I3054" s="5" t="s">
        <v>80</v>
      </c>
      <c r="J3054" s="5">
        <v>184</v>
      </c>
      <c r="K3054" s="5">
        <v>263.12</v>
      </c>
    </row>
    <row r="3055" spans="1:11" ht="22.8" customHeight="1" x14ac:dyDescent="0.3">
      <c r="A3055" s="5" t="s">
        <v>61</v>
      </c>
      <c r="B3055" s="5">
        <v>2024</v>
      </c>
      <c r="C3055" s="5" t="s">
        <v>35</v>
      </c>
      <c r="D3055" s="5" t="s">
        <v>64</v>
      </c>
      <c r="E3055" s="5" t="s">
        <v>66</v>
      </c>
      <c r="F3055" s="5" t="s">
        <v>67</v>
      </c>
      <c r="G3055" s="5" t="s">
        <v>63</v>
      </c>
      <c r="H3055" s="5" t="s">
        <v>65</v>
      </c>
      <c r="I3055" s="5" t="s">
        <v>80</v>
      </c>
      <c r="J3055" s="5">
        <v>803</v>
      </c>
      <c r="K3055" s="5">
        <v>1148.29</v>
      </c>
    </row>
    <row r="3056" spans="1:11" ht="22.8" customHeight="1" x14ac:dyDescent="0.3">
      <c r="A3056" s="5" t="s">
        <v>60</v>
      </c>
      <c r="B3056" s="5">
        <v>2024</v>
      </c>
      <c r="C3056" s="5" t="s">
        <v>35</v>
      </c>
      <c r="D3056" s="5" t="s">
        <v>64</v>
      </c>
      <c r="E3056" s="5" t="s">
        <v>66</v>
      </c>
      <c r="F3056" s="5" t="s">
        <v>67</v>
      </c>
      <c r="G3056" s="5" t="s">
        <v>63</v>
      </c>
      <c r="H3056" s="5" t="s">
        <v>65</v>
      </c>
      <c r="I3056" s="5" t="s">
        <v>80</v>
      </c>
      <c r="J3056" s="5">
        <v>890</v>
      </c>
      <c r="K3056" s="5">
        <v>1272.7</v>
      </c>
    </row>
    <row r="3057" spans="1:11" ht="22.8" customHeight="1" x14ac:dyDescent="0.3">
      <c r="A3057" s="5" t="s">
        <v>60</v>
      </c>
      <c r="B3057" s="5">
        <v>2024</v>
      </c>
      <c r="C3057" s="5" t="s">
        <v>35</v>
      </c>
      <c r="D3057" s="5" t="s">
        <v>64</v>
      </c>
      <c r="E3057" s="5" t="s">
        <v>66</v>
      </c>
      <c r="F3057" s="5" t="s">
        <v>67</v>
      </c>
      <c r="G3057" s="5" t="s">
        <v>63</v>
      </c>
      <c r="H3057" s="5" t="s">
        <v>65</v>
      </c>
      <c r="I3057" s="5" t="s">
        <v>80</v>
      </c>
      <c r="J3057" s="5">
        <v>843</v>
      </c>
      <c r="K3057" s="5">
        <v>526.24</v>
      </c>
    </row>
    <row r="3058" spans="1:11" ht="22.8" customHeight="1" x14ac:dyDescent="0.3">
      <c r="A3058" s="5" t="s">
        <v>61</v>
      </c>
      <c r="B3058" s="5">
        <v>2024</v>
      </c>
      <c r="C3058" s="5" t="s">
        <v>35</v>
      </c>
      <c r="D3058" s="5" t="s">
        <v>64</v>
      </c>
      <c r="E3058" s="5" t="s">
        <v>66</v>
      </c>
      <c r="F3058" s="5" t="s">
        <v>67</v>
      </c>
      <c r="G3058" s="5" t="s">
        <v>63</v>
      </c>
      <c r="H3058" s="5" t="s">
        <v>65</v>
      </c>
      <c r="I3058" s="5" t="s">
        <v>80</v>
      </c>
      <c r="J3058" s="5">
        <v>189</v>
      </c>
      <c r="K3058" s="5">
        <v>270.27</v>
      </c>
    </row>
    <row r="3059" spans="1:11" ht="22.8" customHeight="1" x14ac:dyDescent="0.3">
      <c r="A3059" s="5" t="s">
        <v>60</v>
      </c>
      <c r="B3059" s="5">
        <v>2024</v>
      </c>
      <c r="C3059" s="5" t="s">
        <v>35</v>
      </c>
      <c r="D3059" s="5" t="s">
        <v>64</v>
      </c>
      <c r="E3059" s="5" t="s">
        <v>66</v>
      </c>
      <c r="F3059" s="5" t="s">
        <v>67</v>
      </c>
      <c r="G3059" s="5" t="s">
        <v>63</v>
      </c>
      <c r="H3059" s="5" t="s">
        <v>65</v>
      </c>
      <c r="I3059" s="5" t="s">
        <v>80</v>
      </c>
      <c r="J3059" s="5">
        <v>211</v>
      </c>
      <c r="K3059" s="5">
        <v>301.73</v>
      </c>
    </row>
    <row r="3060" spans="1:11" ht="22.8" customHeight="1" x14ac:dyDescent="0.3">
      <c r="A3060" s="5" t="s">
        <v>61</v>
      </c>
      <c r="B3060" s="5">
        <v>2024</v>
      </c>
      <c r="C3060" s="5" t="s">
        <v>35</v>
      </c>
      <c r="D3060" s="5" t="s">
        <v>64</v>
      </c>
      <c r="E3060" s="5" t="s">
        <v>66</v>
      </c>
      <c r="F3060" s="5" t="s">
        <v>67</v>
      </c>
      <c r="G3060" s="5" t="s">
        <v>63</v>
      </c>
      <c r="H3060" s="5" t="s">
        <v>65</v>
      </c>
      <c r="I3060" s="5" t="s">
        <v>80</v>
      </c>
      <c r="J3060" s="5">
        <v>187</v>
      </c>
      <c r="K3060" s="5">
        <v>267.40999999999997</v>
      </c>
    </row>
    <row r="3061" spans="1:11" ht="22.8" customHeight="1" x14ac:dyDescent="0.3">
      <c r="A3061" s="5" t="s">
        <v>60</v>
      </c>
      <c r="B3061" s="5">
        <v>2024</v>
      </c>
      <c r="C3061" s="5" t="s">
        <v>35</v>
      </c>
      <c r="D3061" s="5" t="s">
        <v>64</v>
      </c>
      <c r="E3061" s="5" t="s">
        <v>66</v>
      </c>
      <c r="F3061" s="5" t="s">
        <v>67</v>
      </c>
      <c r="G3061" s="5" t="s">
        <v>63</v>
      </c>
      <c r="H3061" s="5" t="s">
        <v>65</v>
      </c>
      <c r="I3061" s="5" t="s">
        <v>80</v>
      </c>
      <c r="J3061" s="5">
        <v>812</v>
      </c>
      <c r="K3061" s="5">
        <v>1161.1599999999999</v>
      </c>
    </row>
    <row r="3062" spans="1:11" ht="22.8" customHeight="1" x14ac:dyDescent="0.3">
      <c r="A3062" s="5" t="s">
        <v>58</v>
      </c>
      <c r="B3062" s="5">
        <v>2024</v>
      </c>
      <c r="C3062" s="5" t="s">
        <v>35</v>
      </c>
      <c r="D3062" s="5" t="s">
        <v>64</v>
      </c>
      <c r="E3062" s="5" t="s">
        <v>66</v>
      </c>
      <c r="F3062" s="5" t="s">
        <v>67</v>
      </c>
      <c r="G3062" s="5" t="s">
        <v>63</v>
      </c>
      <c r="H3062" s="5" t="s">
        <v>65</v>
      </c>
      <c r="I3062" s="5" t="s">
        <v>80</v>
      </c>
      <c r="J3062" s="5">
        <v>185</v>
      </c>
      <c r="K3062" s="5">
        <v>264.55</v>
      </c>
    </row>
    <row r="3063" spans="1:11" ht="22.8" customHeight="1" x14ac:dyDescent="0.3">
      <c r="A3063" s="5" t="s">
        <v>58</v>
      </c>
      <c r="B3063" s="5">
        <v>2024</v>
      </c>
      <c r="C3063" s="5" t="s">
        <v>31</v>
      </c>
      <c r="D3063" s="5" t="s">
        <v>64</v>
      </c>
      <c r="E3063" s="5" t="s">
        <v>66</v>
      </c>
      <c r="F3063" s="5" t="s">
        <v>67</v>
      </c>
      <c r="G3063" s="5" t="s">
        <v>63</v>
      </c>
      <c r="H3063" s="5" t="s">
        <v>65</v>
      </c>
      <c r="I3063" s="5" t="s">
        <v>80</v>
      </c>
      <c r="J3063" s="5">
        <v>230</v>
      </c>
      <c r="K3063" s="5">
        <v>328.9</v>
      </c>
    </row>
    <row r="3064" spans="1:11" ht="22.8" customHeight="1" x14ac:dyDescent="0.3">
      <c r="A3064" s="5" t="s">
        <v>51</v>
      </c>
      <c r="B3064" s="5">
        <v>2024</v>
      </c>
      <c r="C3064" s="5" t="s">
        <v>31</v>
      </c>
      <c r="D3064" s="5" t="s">
        <v>64</v>
      </c>
      <c r="E3064" s="5" t="s">
        <v>66</v>
      </c>
      <c r="F3064" s="5" t="s">
        <v>67</v>
      </c>
      <c r="G3064" s="5" t="s">
        <v>63</v>
      </c>
      <c r="H3064" s="5" t="s">
        <v>65</v>
      </c>
      <c r="I3064" s="5" t="s">
        <v>80</v>
      </c>
      <c r="J3064" s="5">
        <v>200</v>
      </c>
      <c r="K3064" s="5">
        <v>286</v>
      </c>
    </row>
    <row r="3065" spans="1:11" ht="22.8" customHeight="1" x14ac:dyDescent="0.3">
      <c r="A3065" s="5" t="s">
        <v>51</v>
      </c>
      <c r="B3065" s="5">
        <v>2024</v>
      </c>
      <c r="C3065" s="5" t="s">
        <v>31</v>
      </c>
      <c r="D3065" s="5" t="s">
        <v>64</v>
      </c>
      <c r="E3065" s="5" t="s">
        <v>66</v>
      </c>
      <c r="F3065" s="5" t="s">
        <v>67</v>
      </c>
      <c r="G3065" s="5" t="s">
        <v>63</v>
      </c>
      <c r="H3065" s="5" t="s">
        <v>65</v>
      </c>
      <c r="I3065" s="5" t="s">
        <v>80</v>
      </c>
      <c r="J3065" s="5">
        <v>232</v>
      </c>
      <c r="K3065" s="5">
        <v>331.76</v>
      </c>
    </row>
    <row r="3066" spans="1:11" ht="22.8" customHeight="1" x14ac:dyDescent="0.3">
      <c r="A3066" s="5" t="s">
        <v>60</v>
      </c>
      <c r="B3066" s="5">
        <v>2024</v>
      </c>
      <c r="C3066" s="5" t="s">
        <v>31</v>
      </c>
      <c r="D3066" s="5" t="s">
        <v>64</v>
      </c>
      <c r="E3066" s="5" t="s">
        <v>66</v>
      </c>
      <c r="F3066" s="5" t="s">
        <v>67</v>
      </c>
      <c r="G3066" s="5" t="s">
        <v>63</v>
      </c>
      <c r="H3066" s="5" t="s">
        <v>65</v>
      </c>
      <c r="I3066" s="5" t="s">
        <v>80</v>
      </c>
      <c r="J3066" s="5">
        <v>202</v>
      </c>
      <c r="K3066" s="5">
        <v>288.86</v>
      </c>
    </row>
    <row r="3067" spans="1:11" ht="22.8" customHeight="1" x14ac:dyDescent="0.3">
      <c r="A3067" s="5" t="s">
        <v>51</v>
      </c>
      <c r="B3067" s="5">
        <v>2024</v>
      </c>
      <c r="C3067" s="5" t="s">
        <v>31</v>
      </c>
      <c r="D3067" s="5" t="s">
        <v>64</v>
      </c>
      <c r="E3067" s="5" t="s">
        <v>66</v>
      </c>
      <c r="F3067" s="5" t="s">
        <v>67</v>
      </c>
      <c r="G3067" s="5" t="s">
        <v>63</v>
      </c>
      <c r="H3067" s="5" t="s">
        <v>65</v>
      </c>
      <c r="I3067" s="5" t="s">
        <v>80</v>
      </c>
      <c r="J3067" s="5">
        <v>801</v>
      </c>
      <c r="K3067" s="5">
        <v>1145.43</v>
      </c>
    </row>
    <row r="3068" spans="1:11" ht="22.8" customHeight="1" x14ac:dyDescent="0.3">
      <c r="A3068" s="5" t="s">
        <v>51</v>
      </c>
      <c r="B3068" s="5">
        <v>2024</v>
      </c>
      <c r="C3068" s="5" t="s">
        <v>31</v>
      </c>
      <c r="D3068" s="5" t="s">
        <v>64</v>
      </c>
      <c r="E3068" s="5" t="s">
        <v>66</v>
      </c>
      <c r="F3068" s="5" t="s">
        <v>67</v>
      </c>
      <c r="G3068" s="5" t="s">
        <v>63</v>
      </c>
      <c r="H3068" s="5" t="s">
        <v>65</v>
      </c>
      <c r="I3068" s="5" t="s">
        <v>80</v>
      </c>
      <c r="J3068" s="5">
        <v>887</v>
      </c>
      <c r="K3068" s="5">
        <v>1268.4099999999999</v>
      </c>
    </row>
    <row r="3069" spans="1:11" ht="22.8" customHeight="1" x14ac:dyDescent="0.3">
      <c r="A3069" s="5" t="s">
        <v>51</v>
      </c>
      <c r="B3069" s="5">
        <v>2024</v>
      </c>
      <c r="C3069" s="5" t="s">
        <v>31</v>
      </c>
      <c r="D3069" s="5" t="s">
        <v>64</v>
      </c>
      <c r="E3069" s="5" t="s">
        <v>66</v>
      </c>
      <c r="F3069" s="5" t="s">
        <v>67</v>
      </c>
      <c r="G3069" s="5" t="s">
        <v>63</v>
      </c>
      <c r="H3069" s="5" t="s">
        <v>65</v>
      </c>
      <c r="I3069" s="5" t="s">
        <v>80</v>
      </c>
      <c r="J3069" s="5">
        <v>840</v>
      </c>
      <c r="K3069" s="5">
        <v>526.24</v>
      </c>
    </row>
    <row r="3070" spans="1:11" ht="22.8" customHeight="1" x14ac:dyDescent="0.3">
      <c r="A3070" s="5" t="s">
        <v>51</v>
      </c>
      <c r="B3070" s="5">
        <v>2024</v>
      </c>
      <c r="C3070" s="5" t="s">
        <v>31</v>
      </c>
      <c r="D3070" s="5" t="s">
        <v>64</v>
      </c>
      <c r="E3070" s="5" t="s">
        <v>66</v>
      </c>
      <c r="F3070" s="5" t="s">
        <v>67</v>
      </c>
      <c r="G3070" s="5" t="s">
        <v>63</v>
      </c>
      <c r="H3070" s="5" t="s">
        <v>65</v>
      </c>
      <c r="I3070" s="5" t="s">
        <v>80</v>
      </c>
      <c r="J3070" s="5">
        <v>201</v>
      </c>
      <c r="K3070" s="5">
        <v>287.43</v>
      </c>
    </row>
    <row r="3071" spans="1:11" ht="22.8" customHeight="1" x14ac:dyDescent="0.3">
      <c r="A3071" s="5" t="s">
        <v>60</v>
      </c>
      <c r="B3071" s="5">
        <v>2024</v>
      </c>
      <c r="C3071" s="5" t="s">
        <v>31</v>
      </c>
      <c r="D3071" s="5" t="s">
        <v>64</v>
      </c>
      <c r="E3071" s="5" t="s">
        <v>66</v>
      </c>
      <c r="F3071" s="5" t="s">
        <v>67</v>
      </c>
      <c r="G3071" s="5" t="s">
        <v>63</v>
      </c>
      <c r="H3071" s="5" t="s">
        <v>65</v>
      </c>
      <c r="I3071" s="5" t="s">
        <v>80</v>
      </c>
      <c r="J3071" s="5">
        <v>229</v>
      </c>
      <c r="K3071" s="5">
        <v>327.47000000000003</v>
      </c>
    </row>
    <row r="3072" spans="1:11" ht="22.8" customHeight="1" x14ac:dyDescent="0.3">
      <c r="A3072" s="5" t="s">
        <v>51</v>
      </c>
      <c r="B3072" s="5">
        <v>2024</v>
      </c>
      <c r="C3072" s="5" t="s">
        <v>31</v>
      </c>
      <c r="D3072" s="5" t="s">
        <v>64</v>
      </c>
      <c r="E3072" s="5" t="s">
        <v>66</v>
      </c>
      <c r="F3072" s="5" t="s">
        <v>67</v>
      </c>
      <c r="G3072" s="5" t="s">
        <v>63</v>
      </c>
      <c r="H3072" s="5" t="s">
        <v>65</v>
      </c>
      <c r="I3072" s="5" t="s">
        <v>80</v>
      </c>
      <c r="J3072" s="5">
        <v>205</v>
      </c>
      <c r="K3072" s="5">
        <v>293.14999999999998</v>
      </c>
    </row>
    <row r="3073" spans="1:11" ht="22.8" customHeight="1" x14ac:dyDescent="0.3">
      <c r="A3073" s="5" t="s">
        <v>51</v>
      </c>
      <c r="B3073" s="5">
        <v>2024</v>
      </c>
      <c r="C3073" s="5" t="s">
        <v>31</v>
      </c>
      <c r="D3073" s="5" t="s">
        <v>64</v>
      </c>
      <c r="E3073" s="5" t="s">
        <v>66</v>
      </c>
      <c r="F3073" s="5" t="s">
        <v>67</v>
      </c>
      <c r="G3073" s="5" t="s">
        <v>63</v>
      </c>
      <c r="H3073" s="5" t="s">
        <v>65</v>
      </c>
      <c r="I3073" s="5" t="s">
        <v>80</v>
      </c>
      <c r="J3073" s="5">
        <v>810</v>
      </c>
      <c r="K3073" s="5">
        <v>1158.3</v>
      </c>
    </row>
    <row r="3074" spans="1:11" ht="22.8" customHeight="1" x14ac:dyDescent="0.3">
      <c r="A3074" s="5" t="s">
        <v>58</v>
      </c>
      <c r="B3074" s="5">
        <v>2024</v>
      </c>
      <c r="C3074" s="5" t="s">
        <v>31</v>
      </c>
      <c r="D3074" s="5" t="s">
        <v>64</v>
      </c>
      <c r="E3074" s="5" t="s">
        <v>66</v>
      </c>
      <c r="F3074" s="5" t="s">
        <v>67</v>
      </c>
      <c r="G3074" s="5" t="s">
        <v>63</v>
      </c>
      <c r="H3074" s="5" t="s">
        <v>65</v>
      </c>
      <c r="I3074" s="5" t="s">
        <v>80</v>
      </c>
      <c r="J3074" s="5">
        <v>203</v>
      </c>
      <c r="K3074" s="5">
        <v>290.28999999999996</v>
      </c>
    </row>
    <row r="3075" spans="1:11" ht="22.8" customHeight="1" x14ac:dyDescent="0.3">
      <c r="A3075" s="5" t="s">
        <v>60</v>
      </c>
      <c r="B3075" s="5">
        <v>2024</v>
      </c>
      <c r="C3075" s="5" t="s">
        <v>34</v>
      </c>
      <c r="D3075" s="5" t="s">
        <v>64</v>
      </c>
      <c r="E3075" s="5" t="s">
        <v>66</v>
      </c>
      <c r="F3075" s="5" t="s">
        <v>67</v>
      </c>
      <c r="G3075" s="5" t="s">
        <v>63</v>
      </c>
      <c r="H3075" s="5" t="s">
        <v>65</v>
      </c>
      <c r="I3075" s="5" t="s">
        <v>80</v>
      </c>
      <c r="J3075" s="5">
        <v>218</v>
      </c>
      <c r="K3075" s="5">
        <v>311.74</v>
      </c>
    </row>
    <row r="3076" spans="1:11" ht="22.8" customHeight="1" x14ac:dyDescent="0.3">
      <c r="A3076" s="5" t="s">
        <v>60</v>
      </c>
      <c r="B3076" s="5">
        <v>2024</v>
      </c>
      <c r="C3076" s="5" t="s">
        <v>34</v>
      </c>
      <c r="D3076" s="5" t="s">
        <v>64</v>
      </c>
      <c r="E3076" s="5" t="s">
        <v>66</v>
      </c>
      <c r="F3076" s="5" t="s">
        <v>67</v>
      </c>
      <c r="G3076" s="5" t="s">
        <v>63</v>
      </c>
      <c r="H3076" s="5" t="s">
        <v>65</v>
      </c>
      <c r="I3076" s="5" t="s">
        <v>80</v>
      </c>
      <c r="J3076" s="5">
        <v>194</v>
      </c>
      <c r="K3076" s="5">
        <v>277.42</v>
      </c>
    </row>
    <row r="3077" spans="1:11" ht="22.8" customHeight="1" x14ac:dyDescent="0.3">
      <c r="A3077" s="5" t="s">
        <v>58</v>
      </c>
      <c r="B3077" s="5">
        <v>2024</v>
      </c>
      <c r="C3077" s="5" t="s">
        <v>34</v>
      </c>
      <c r="D3077" s="5" t="s">
        <v>64</v>
      </c>
      <c r="E3077" s="5" t="s">
        <v>66</v>
      </c>
      <c r="F3077" s="5" t="s">
        <v>67</v>
      </c>
      <c r="G3077" s="5" t="s">
        <v>63</v>
      </c>
      <c r="H3077" s="5" t="s">
        <v>65</v>
      </c>
      <c r="I3077" s="5" t="s">
        <v>80</v>
      </c>
      <c r="J3077" s="5">
        <v>220</v>
      </c>
      <c r="K3077" s="5">
        <v>314.60000000000002</v>
      </c>
    </row>
    <row r="3078" spans="1:11" ht="22.8" customHeight="1" x14ac:dyDescent="0.3">
      <c r="A3078" s="5" t="s">
        <v>58</v>
      </c>
      <c r="B3078" s="5">
        <v>2024</v>
      </c>
      <c r="C3078" s="5" t="s">
        <v>34</v>
      </c>
      <c r="D3078" s="5" t="s">
        <v>64</v>
      </c>
      <c r="E3078" s="5" t="s">
        <v>66</v>
      </c>
      <c r="F3078" s="5" t="s">
        <v>67</v>
      </c>
      <c r="G3078" s="5" t="s">
        <v>63</v>
      </c>
      <c r="H3078" s="5" t="s">
        <v>65</v>
      </c>
      <c r="I3078" s="5" t="s">
        <v>80</v>
      </c>
      <c r="J3078" s="5">
        <v>190</v>
      </c>
      <c r="K3078" s="5">
        <v>271.7</v>
      </c>
    </row>
    <row r="3079" spans="1:11" ht="22.8" customHeight="1" x14ac:dyDescent="0.3">
      <c r="A3079" s="5" t="s">
        <v>58</v>
      </c>
      <c r="B3079" s="5">
        <v>2024</v>
      </c>
      <c r="C3079" s="5" t="s">
        <v>34</v>
      </c>
      <c r="D3079" s="5" t="s">
        <v>64</v>
      </c>
      <c r="E3079" s="5" t="s">
        <v>66</v>
      </c>
      <c r="F3079" s="5" t="s">
        <v>67</v>
      </c>
      <c r="G3079" s="5" t="s">
        <v>63</v>
      </c>
      <c r="H3079" s="5" t="s">
        <v>65</v>
      </c>
      <c r="I3079" s="5" t="s">
        <v>80</v>
      </c>
      <c r="J3079" s="5">
        <v>889</v>
      </c>
      <c r="K3079" s="5">
        <v>1271.27</v>
      </c>
    </row>
    <row r="3080" spans="1:11" ht="22.8" customHeight="1" x14ac:dyDescent="0.3">
      <c r="A3080" s="5" t="s">
        <v>58</v>
      </c>
      <c r="B3080" s="5">
        <v>2024</v>
      </c>
      <c r="C3080" s="5" t="s">
        <v>34</v>
      </c>
      <c r="D3080" s="5" t="s">
        <v>64</v>
      </c>
      <c r="E3080" s="5" t="s">
        <v>66</v>
      </c>
      <c r="F3080" s="5" t="s">
        <v>67</v>
      </c>
      <c r="G3080" s="5" t="s">
        <v>63</v>
      </c>
      <c r="H3080" s="5" t="s">
        <v>65</v>
      </c>
      <c r="I3080" s="5" t="s">
        <v>80</v>
      </c>
      <c r="J3080" s="5">
        <v>842</v>
      </c>
      <c r="K3080" s="5">
        <v>526.24</v>
      </c>
    </row>
    <row r="3081" spans="1:11" ht="22.8" customHeight="1" x14ac:dyDescent="0.3">
      <c r="A3081" s="5" t="s">
        <v>58</v>
      </c>
      <c r="B3081" s="5">
        <v>2024</v>
      </c>
      <c r="C3081" s="5" t="s">
        <v>34</v>
      </c>
      <c r="D3081" s="5" t="s">
        <v>64</v>
      </c>
      <c r="E3081" s="5" t="s">
        <v>66</v>
      </c>
      <c r="F3081" s="5" t="s">
        <v>67</v>
      </c>
      <c r="G3081" s="5" t="s">
        <v>63</v>
      </c>
      <c r="H3081" s="5" t="s">
        <v>65</v>
      </c>
      <c r="I3081" s="5" t="s">
        <v>80</v>
      </c>
      <c r="J3081" s="5">
        <v>217</v>
      </c>
      <c r="K3081" s="5">
        <v>310.31</v>
      </c>
    </row>
    <row r="3082" spans="1:11" ht="22.8" customHeight="1" x14ac:dyDescent="0.3">
      <c r="A3082" s="5" t="s">
        <v>58</v>
      </c>
      <c r="B3082" s="5">
        <v>2024</v>
      </c>
      <c r="C3082" s="5" t="s">
        <v>34</v>
      </c>
      <c r="D3082" s="5" t="s">
        <v>64</v>
      </c>
      <c r="E3082" s="5" t="s">
        <v>66</v>
      </c>
      <c r="F3082" s="5" t="s">
        <v>67</v>
      </c>
      <c r="G3082" s="5" t="s">
        <v>63</v>
      </c>
      <c r="H3082" s="5" t="s">
        <v>65</v>
      </c>
      <c r="I3082" s="5" t="s">
        <v>80</v>
      </c>
      <c r="J3082" s="5">
        <v>193</v>
      </c>
      <c r="K3082" s="5">
        <v>275.99</v>
      </c>
    </row>
    <row r="3083" spans="1:11" ht="22.8" customHeight="1" x14ac:dyDescent="0.3">
      <c r="A3083" s="5" t="s">
        <v>60</v>
      </c>
      <c r="B3083" s="5">
        <v>2024</v>
      </c>
      <c r="C3083" s="5" t="s">
        <v>34</v>
      </c>
      <c r="D3083" s="5" t="s">
        <v>64</v>
      </c>
      <c r="E3083" s="5" t="s">
        <v>66</v>
      </c>
      <c r="F3083" s="5" t="s">
        <v>67</v>
      </c>
      <c r="G3083" s="5" t="s">
        <v>63</v>
      </c>
      <c r="H3083" s="5" t="s">
        <v>65</v>
      </c>
      <c r="I3083" s="5" t="s">
        <v>80</v>
      </c>
      <c r="J3083" s="5">
        <v>811</v>
      </c>
      <c r="K3083" s="5">
        <v>1159.73</v>
      </c>
    </row>
    <row r="3084" spans="1:11" ht="22.8" customHeight="1" x14ac:dyDescent="0.3">
      <c r="A3084" s="5" t="s">
        <v>60</v>
      </c>
      <c r="B3084" s="5">
        <v>2024</v>
      </c>
      <c r="C3084" s="5" t="s">
        <v>34</v>
      </c>
      <c r="D3084" s="5" t="s">
        <v>64</v>
      </c>
      <c r="E3084" s="5" t="s">
        <v>66</v>
      </c>
      <c r="F3084" s="5" t="s">
        <v>67</v>
      </c>
      <c r="G3084" s="5" t="s">
        <v>63</v>
      </c>
      <c r="H3084" s="5" t="s">
        <v>65</v>
      </c>
      <c r="I3084" s="5" t="s">
        <v>80</v>
      </c>
      <c r="J3084" s="5">
        <v>191</v>
      </c>
      <c r="K3084" s="5">
        <v>273.13</v>
      </c>
    </row>
    <row r="3085" spans="1:11" ht="22.8" customHeight="1" x14ac:dyDescent="0.3">
      <c r="A3085" s="5" t="s">
        <v>58</v>
      </c>
      <c r="B3085" s="5">
        <v>2024</v>
      </c>
      <c r="C3085" s="5" t="s">
        <v>40</v>
      </c>
      <c r="D3085" s="5" t="s">
        <v>64</v>
      </c>
      <c r="E3085" s="5" t="s">
        <v>66</v>
      </c>
      <c r="F3085" s="5" t="s">
        <v>67</v>
      </c>
      <c r="G3085" s="5" t="s">
        <v>63</v>
      </c>
      <c r="H3085" s="5" t="s">
        <v>65</v>
      </c>
      <c r="I3085" s="5" t="s">
        <v>80</v>
      </c>
      <c r="J3085" s="5">
        <v>188</v>
      </c>
      <c r="K3085" s="5">
        <v>268.84000000000003</v>
      </c>
    </row>
    <row r="3086" spans="1:11" ht="22.8" customHeight="1" x14ac:dyDescent="0.3">
      <c r="A3086" s="5" t="s">
        <v>62</v>
      </c>
      <c r="B3086" s="5">
        <v>2024</v>
      </c>
      <c r="C3086" s="5" t="s">
        <v>40</v>
      </c>
      <c r="D3086" s="5" t="s">
        <v>64</v>
      </c>
      <c r="E3086" s="5" t="s">
        <v>66</v>
      </c>
      <c r="F3086" s="5" t="s">
        <v>67</v>
      </c>
      <c r="G3086" s="5" t="s">
        <v>63</v>
      </c>
      <c r="H3086" s="5" t="s">
        <v>65</v>
      </c>
      <c r="I3086" s="5" t="s">
        <v>80</v>
      </c>
      <c r="J3086" s="5">
        <v>158</v>
      </c>
      <c r="K3086" s="5">
        <v>225.94</v>
      </c>
    </row>
    <row r="3087" spans="1:11" ht="22.8" customHeight="1" x14ac:dyDescent="0.3">
      <c r="A3087" s="5" t="s">
        <v>51</v>
      </c>
      <c r="B3087" s="5">
        <v>2024</v>
      </c>
      <c r="C3087" s="5" t="s">
        <v>40</v>
      </c>
      <c r="D3087" s="5" t="s">
        <v>64</v>
      </c>
      <c r="E3087" s="5" t="s">
        <v>66</v>
      </c>
      <c r="F3087" s="5" t="s">
        <v>67</v>
      </c>
      <c r="G3087" s="5" t="s">
        <v>63</v>
      </c>
      <c r="H3087" s="5" t="s">
        <v>65</v>
      </c>
      <c r="I3087" s="5" t="s">
        <v>80</v>
      </c>
      <c r="J3087" s="5">
        <v>160</v>
      </c>
      <c r="K3087" s="5">
        <v>228.8</v>
      </c>
    </row>
    <row r="3088" spans="1:11" ht="22.8" customHeight="1" x14ac:dyDescent="0.3">
      <c r="A3088" s="5" t="s">
        <v>51</v>
      </c>
      <c r="B3088" s="5">
        <v>2024</v>
      </c>
      <c r="C3088" s="5" t="s">
        <v>40</v>
      </c>
      <c r="D3088" s="5" t="s">
        <v>64</v>
      </c>
      <c r="E3088" s="5" t="s">
        <v>66</v>
      </c>
      <c r="F3088" s="5" t="s">
        <v>67</v>
      </c>
      <c r="G3088" s="5" t="s">
        <v>63</v>
      </c>
      <c r="H3088" s="5" t="s">
        <v>65</v>
      </c>
      <c r="I3088" s="5" t="s">
        <v>80</v>
      </c>
      <c r="J3088" s="5">
        <v>808</v>
      </c>
      <c r="K3088" s="5">
        <v>1155.44</v>
      </c>
    </row>
    <row r="3089" spans="1:11" ht="22.8" customHeight="1" x14ac:dyDescent="0.3">
      <c r="A3089" s="5" t="s">
        <v>58</v>
      </c>
      <c r="B3089" s="5">
        <v>2024</v>
      </c>
      <c r="C3089" s="5" t="s">
        <v>40</v>
      </c>
      <c r="D3089" s="5" t="s">
        <v>64</v>
      </c>
      <c r="E3089" s="5" t="s">
        <v>66</v>
      </c>
      <c r="F3089" s="5" t="s">
        <v>67</v>
      </c>
      <c r="G3089" s="5" t="s">
        <v>63</v>
      </c>
      <c r="H3089" s="5" t="s">
        <v>65</v>
      </c>
      <c r="I3089" s="5" t="s">
        <v>80</v>
      </c>
      <c r="J3089" s="5">
        <v>894</v>
      </c>
      <c r="K3089" s="5">
        <v>1278.42</v>
      </c>
    </row>
    <row r="3090" spans="1:11" ht="22.8" customHeight="1" x14ac:dyDescent="0.3">
      <c r="A3090" s="5" t="s">
        <v>58</v>
      </c>
      <c r="B3090" s="5">
        <v>2024</v>
      </c>
      <c r="C3090" s="5" t="s">
        <v>40</v>
      </c>
      <c r="D3090" s="5" t="s">
        <v>64</v>
      </c>
      <c r="E3090" s="5" t="s">
        <v>66</v>
      </c>
      <c r="F3090" s="5" t="s">
        <v>67</v>
      </c>
      <c r="G3090" s="5" t="s">
        <v>63</v>
      </c>
      <c r="H3090" s="5" t="s">
        <v>65</v>
      </c>
      <c r="I3090" s="5" t="s">
        <v>80</v>
      </c>
      <c r="J3090" s="5">
        <v>847</v>
      </c>
      <c r="K3090" s="5">
        <v>526.24</v>
      </c>
    </row>
    <row r="3091" spans="1:11" ht="22.8" customHeight="1" x14ac:dyDescent="0.3">
      <c r="A3091" s="5" t="s">
        <v>51</v>
      </c>
      <c r="B3091" s="5">
        <v>2024</v>
      </c>
      <c r="C3091" s="5" t="s">
        <v>40</v>
      </c>
      <c r="D3091" s="5" t="s">
        <v>64</v>
      </c>
      <c r="E3091" s="5" t="s">
        <v>66</v>
      </c>
      <c r="F3091" s="5" t="s">
        <v>67</v>
      </c>
      <c r="G3091" s="5" t="s">
        <v>63</v>
      </c>
      <c r="H3091" s="5" t="s">
        <v>65</v>
      </c>
      <c r="I3091" s="5" t="s">
        <v>80</v>
      </c>
      <c r="J3091" s="5">
        <v>159</v>
      </c>
      <c r="K3091" s="5">
        <v>227.37</v>
      </c>
    </row>
    <row r="3092" spans="1:11" ht="22.8" customHeight="1" x14ac:dyDescent="0.3">
      <c r="A3092" s="5" t="s">
        <v>51</v>
      </c>
      <c r="B3092" s="5">
        <v>2024</v>
      </c>
      <c r="C3092" s="5" t="s">
        <v>40</v>
      </c>
      <c r="D3092" s="5" t="s">
        <v>64</v>
      </c>
      <c r="E3092" s="5" t="s">
        <v>66</v>
      </c>
      <c r="F3092" s="5" t="s">
        <v>67</v>
      </c>
      <c r="G3092" s="5" t="s">
        <v>63</v>
      </c>
      <c r="H3092" s="5" t="s">
        <v>65</v>
      </c>
      <c r="I3092" s="5" t="s">
        <v>80</v>
      </c>
      <c r="J3092" s="5">
        <v>187</v>
      </c>
      <c r="K3092" s="5">
        <v>267.40999999999997</v>
      </c>
    </row>
    <row r="3093" spans="1:11" ht="22.8" customHeight="1" x14ac:dyDescent="0.3">
      <c r="A3093" s="5" t="s">
        <v>62</v>
      </c>
      <c r="B3093" s="5">
        <v>2024</v>
      </c>
      <c r="C3093" s="5" t="s">
        <v>40</v>
      </c>
      <c r="D3093" s="5" t="s">
        <v>64</v>
      </c>
      <c r="E3093" s="5" t="s">
        <v>66</v>
      </c>
      <c r="F3093" s="5" t="s">
        <v>67</v>
      </c>
      <c r="G3093" s="5" t="s">
        <v>63</v>
      </c>
      <c r="H3093" s="5" t="s">
        <v>65</v>
      </c>
      <c r="I3093" s="5" t="s">
        <v>80</v>
      </c>
      <c r="J3093" s="5">
        <v>817</v>
      </c>
      <c r="K3093" s="5">
        <v>1168.31</v>
      </c>
    </row>
    <row r="3094" spans="1:11" ht="22.8" customHeight="1" x14ac:dyDescent="0.3">
      <c r="A3094" s="5" t="s">
        <v>58</v>
      </c>
      <c r="B3094" s="5">
        <v>2024</v>
      </c>
      <c r="C3094" s="5" t="s">
        <v>40</v>
      </c>
      <c r="D3094" s="5" t="s">
        <v>64</v>
      </c>
      <c r="E3094" s="5" t="s">
        <v>66</v>
      </c>
      <c r="F3094" s="5" t="s">
        <v>67</v>
      </c>
      <c r="G3094" s="5" t="s">
        <v>63</v>
      </c>
      <c r="H3094" s="5" t="s">
        <v>65</v>
      </c>
      <c r="I3094" s="5" t="s">
        <v>80</v>
      </c>
      <c r="J3094" s="5">
        <v>161</v>
      </c>
      <c r="K3094" s="5">
        <v>230.23000000000002</v>
      </c>
    </row>
    <row r="3095" spans="1:11" ht="22.8" customHeight="1" x14ac:dyDescent="0.3">
      <c r="A3095" s="5" t="s">
        <v>51</v>
      </c>
      <c r="B3095" s="5">
        <v>2024</v>
      </c>
      <c r="C3095" s="5" t="s">
        <v>39</v>
      </c>
      <c r="D3095" s="5" t="s">
        <v>64</v>
      </c>
      <c r="E3095" s="5" t="s">
        <v>66</v>
      </c>
      <c r="F3095" s="5" t="s">
        <v>67</v>
      </c>
      <c r="G3095" s="5" t="s">
        <v>63</v>
      </c>
      <c r="H3095" s="5" t="s">
        <v>65</v>
      </c>
      <c r="I3095" s="5" t="s">
        <v>80</v>
      </c>
      <c r="J3095" s="5">
        <v>194</v>
      </c>
      <c r="K3095" s="5">
        <v>277.42</v>
      </c>
    </row>
    <row r="3096" spans="1:11" ht="22.8" customHeight="1" x14ac:dyDescent="0.3">
      <c r="A3096" s="5" t="s">
        <v>58</v>
      </c>
      <c r="B3096" s="5">
        <v>2024</v>
      </c>
      <c r="C3096" s="5" t="s">
        <v>39</v>
      </c>
      <c r="D3096" s="5" t="s">
        <v>64</v>
      </c>
      <c r="E3096" s="5" t="s">
        <v>66</v>
      </c>
      <c r="F3096" s="5" t="s">
        <v>67</v>
      </c>
      <c r="G3096" s="5" t="s">
        <v>63</v>
      </c>
      <c r="H3096" s="5" t="s">
        <v>65</v>
      </c>
      <c r="I3096" s="5" t="s">
        <v>80</v>
      </c>
      <c r="J3096" s="5">
        <v>164</v>
      </c>
      <c r="K3096" s="5">
        <v>234.51999999999998</v>
      </c>
    </row>
    <row r="3097" spans="1:11" ht="22.8" customHeight="1" x14ac:dyDescent="0.3">
      <c r="A3097" s="5" t="s">
        <v>58</v>
      </c>
      <c r="B3097" s="5">
        <v>2024</v>
      </c>
      <c r="C3097" s="5" t="s">
        <v>39</v>
      </c>
      <c r="D3097" s="5" t="s">
        <v>64</v>
      </c>
      <c r="E3097" s="5" t="s">
        <v>66</v>
      </c>
      <c r="F3097" s="5" t="s">
        <v>67</v>
      </c>
      <c r="G3097" s="5" t="s">
        <v>63</v>
      </c>
      <c r="H3097" s="5" t="s">
        <v>65</v>
      </c>
      <c r="I3097" s="5" t="s">
        <v>80</v>
      </c>
      <c r="J3097" s="5">
        <v>190</v>
      </c>
      <c r="K3097" s="5">
        <v>271.7</v>
      </c>
    </row>
    <row r="3098" spans="1:11" ht="22.8" customHeight="1" x14ac:dyDescent="0.3">
      <c r="A3098" s="5" t="s">
        <v>61</v>
      </c>
      <c r="B3098" s="5">
        <v>2024</v>
      </c>
      <c r="C3098" s="5" t="s">
        <v>39</v>
      </c>
      <c r="D3098" s="5" t="s">
        <v>64</v>
      </c>
      <c r="E3098" s="5" t="s">
        <v>66</v>
      </c>
      <c r="F3098" s="5" t="s">
        <v>67</v>
      </c>
      <c r="G3098" s="5" t="s">
        <v>63</v>
      </c>
      <c r="H3098" s="5" t="s">
        <v>65</v>
      </c>
      <c r="I3098" s="5" t="s">
        <v>80</v>
      </c>
      <c r="J3098" s="5">
        <v>166</v>
      </c>
      <c r="K3098" s="5">
        <v>237.38</v>
      </c>
    </row>
    <row r="3099" spans="1:11" ht="22.8" customHeight="1" x14ac:dyDescent="0.3">
      <c r="A3099" s="5" t="s">
        <v>51</v>
      </c>
      <c r="B3099" s="5">
        <v>2024</v>
      </c>
      <c r="C3099" s="5" t="s">
        <v>39</v>
      </c>
      <c r="D3099" s="5" t="s">
        <v>64</v>
      </c>
      <c r="E3099" s="5" t="s">
        <v>66</v>
      </c>
      <c r="F3099" s="5" t="s">
        <v>67</v>
      </c>
      <c r="G3099" s="5" t="s">
        <v>63</v>
      </c>
      <c r="H3099" s="5" t="s">
        <v>65</v>
      </c>
      <c r="I3099" s="5" t="s">
        <v>80</v>
      </c>
      <c r="J3099" s="5">
        <v>807</v>
      </c>
      <c r="K3099" s="5">
        <v>1154.01</v>
      </c>
    </row>
    <row r="3100" spans="1:11" ht="22.8" customHeight="1" x14ac:dyDescent="0.3">
      <c r="A3100" s="5" t="s">
        <v>51</v>
      </c>
      <c r="B3100" s="5">
        <v>2024</v>
      </c>
      <c r="C3100" s="5" t="s">
        <v>39</v>
      </c>
      <c r="D3100" s="5" t="s">
        <v>64</v>
      </c>
      <c r="E3100" s="5" t="s">
        <v>66</v>
      </c>
      <c r="F3100" s="5" t="s">
        <v>67</v>
      </c>
      <c r="G3100" s="5" t="s">
        <v>63</v>
      </c>
      <c r="H3100" s="5" t="s">
        <v>65</v>
      </c>
      <c r="I3100" s="5" t="s">
        <v>80</v>
      </c>
      <c r="J3100" s="5">
        <v>165</v>
      </c>
      <c r="K3100" s="5">
        <v>235.95</v>
      </c>
    </row>
    <row r="3101" spans="1:11" ht="22.8" customHeight="1" x14ac:dyDescent="0.3">
      <c r="A3101" s="5" t="s">
        <v>61</v>
      </c>
      <c r="B3101" s="5">
        <v>2024</v>
      </c>
      <c r="C3101" s="5" t="s">
        <v>39</v>
      </c>
      <c r="D3101" s="5" t="s">
        <v>64</v>
      </c>
      <c r="E3101" s="5" t="s">
        <v>66</v>
      </c>
      <c r="F3101" s="5" t="s">
        <v>67</v>
      </c>
      <c r="G3101" s="5" t="s">
        <v>63</v>
      </c>
      <c r="H3101" s="5" t="s">
        <v>65</v>
      </c>
      <c r="I3101" s="5" t="s">
        <v>80</v>
      </c>
      <c r="J3101" s="5">
        <v>193</v>
      </c>
      <c r="K3101" s="5">
        <v>275.99</v>
      </c>
    </row>
    <row r="3102" spans="1:11" ht="22.8" customHeight="1" x14ac:dyDescent="0.3">
      <c r="A3102" s="5" t="s">
        <v>58</v>
      </c>
      <c r="B3102" s="5">
        <v>2024</v>
      </c>
      <c r="C3102" s="5" t="s">
        <v>39</v>
      </c>
      <c r="D3102" s="5" t="s">
        <v>64</v>
      </c>
      <c r="E3102" s="5" t="s">
        <v>66</v>
      </c>
      <c r="F3102" s="5" t="s">
        <v>67</v>
      </c>
      <c r="G3102" s="5" t="s">
        <v>63</v>
      </c>
      <c r="H3102" s="5" t="s">
        <v>65</v>
      </c>
      <c r="I3102" s="5" t="s">
        <v>80</v>
      </c>
      <c r="J3102" s="5">
        <v>163</v>
      </c>
      <c r="K3102" s="5">
        <v>233.09</v>
      </c>
    </row>
    <row r="3103" spans="1:11" ht="22.8" customHeight="1" x14ac:dyDescent="0.3">
      <c r="A3103" s="5" t="s">
        <v>58</v>
      </c>
      <c r="B3103" s="5">
        <v>2024</v>
      </c>
      <c r="C3103" s="5" t="s">
        <v>39</v>
      </c>
      <c r="D3103" s="5" t="s">
        <v>64</v>
      </c>
      <c r="E3103" s="5" t="s">
        <v>66</v>
      </c>
      <c r="F3103" s="5" t="s">
        <v>67</v>
      </c>
      <c r="G3103" s="5" t="s">
        <v>63</v>
      </c>
      <c r="H3103" s="5" t="s">
        <v>65</v>
      </c>
      <c r="I3103" s="5" t="s">
        <v>80</v>
      </c>
      <c r="J3103" s="5">
        <v>816</v>
      </c>
      <c r="K3103" s="5">
        <v>1166.8800000000001</v>
      </c>
    </row>
    <row r="3104" spans="1:11" ht="22.8" customHeight="1" x14ac:dyDescent="0.3">
      <c r="A3104" s="5" t="s">
        <v>51</v>
      </c>
      <c r="B3104" s="5">
        <v>2024</v>
      </c>
      <c r="C3104" s="5" t="s">
        <v>39</v>
      </c>
      <c r="D3104" s="5" t="s">
        <v>64</v>
      </c>
      <c r="E3104" s="5" t="s">
        <v>66</v>
      </c>
      <c r="F3104" s="5" t="s">
        <v>67</v>
      </c>
      <c r="G3104" s="5" t="s">
        <v>63</v>
      </c>
      <c r="H3104" s="5" t="s">
        <v>65</v>
      </c>
      <c r="I3104" s="5" t="s">
        <v>80</v>
      </c>
      <c r="J3104" s="5">
        <v>167</v>
      </c>
      <c r="K3104" s="5">
        <v>238.81</v>
      </c>
    </row>
    <row r="3105" spans="1:11" ht="22.8" customHeight="1" x14ac:dyDescent="0.3">
      <c r="A3105" s="5" t="s">
        <v>58</v>
      </c>
      <c r="B3105" s="5">
        <v>2024</v>
      </c>
      <c r="C3105" s="5" t="s">
        <v>38</v>
      </c>
      <c r="D3105" s="5" t="s">
        <v>64</v>
      </c>
      <c r="E3105" s="5" t="s">
        <v>66</v>
      </c>
      <c r="F3105" s="5" t="s">
        <v>67</v>
      </c>
      <c r="G3105" s="5" t="s">
        <v>63</v>
      </c>
      <c r="H3105" s="5" t="s">
        <v>65</v>
      </c>
      <c r="I3105" s="5" t="s">
        <v>80</v>
      </c>
      <c r="J3105" s="5">
        <v>200</v>
      </c>
      <c r="K3105" s="5">
        <v>286</v>
      </c>
    </row>
    <row r="3106" spans="1:11" ht="22.8" customHeight="1" x14ac:dyDescent="0.3">
      <c r="A3106" s="5" t="s">
        <v>51</v>
      </c>
      <c r="B3106" s="5">
        <v>2024</v>
      </c>
      <c r="C3106" s="5" t="s">
        <v>38</v>
      </c>
      <c r="D3106" s="5" t="s">
        <v>64</v>
      </c>
      <c r="E3106" s="5" t="s">
        <v>66</v>
      </c>
      <c r="F3106" s="5" t="s">
        <v>67</v>
      </c>
      <c r="G3106" s="5" t="s">
        <v>63</v>
      </c>
      <c r="H3106" s="5" t="s">
        <v>65</v>
      </c>
      <c r="I3106" s="5" t="s">
        <v>80</v>
      </c>
      <c r="J3106" s="5">
        <v>170</v>
      </c>
      <c r="K3106" s="5">
        <v>243.1</v>
      </c>
    </row>
    <row r="3107" spans="1:11" ht="22.8" customHeight="1" x14ac:dyDescent="0.3">
      <c r="A3107" s="5" t="s">
        <v>51</v>
      </c>
      <c r="B3107" s="5">
        <v>2024</v>
      </c>
      <c r="C3107" s="5" t="s">
        <v>38</v>
      </c>
      <c r="D3107" s="5" t="s">
        <v>64</v>
      </c>
      <c r="E3107" s="5" t="s">
        <v>66</v>
      </c>
      <c r="F3107" s="5" t="s">
        <v>67</v>
      </c>
      <c r="G3107" s="5" t="s">
        <v>63</v>
      </c>
      <c r="H3107" s="5" t="s">
        <v>65</v>
      </c>
      <c r="I3107" s="5" t="s">
        <v>80</v>
      </c>
      <c r="J3107" s="5">
        <v>196</v>
      </c>
      <c r="K3107" s="5">
        <v>280.27999999999997</v>
      </c>
    </row>
    <row r="3108" spans="1:11" ht="22.8" customHeight="1" x14ac:dyDescent="0.3">
      <c r="A3108" s="5" t="s">
        <v>58</v>
      </c>
      <c r="B3108" s="5">
        <v>2024</v>
      </c>
      <c r="C3108" s="5" t="s">
        <v>38</v>
      </c>
      <c r="D3108" s="5" t="s">
        <v>64</v>
      </c>
      <c r="E3108" s="5" t="s">
        <v>66</v>
      </c>
      <c r="F3108" s="5" t="s">
        <v>67</v>
      </c>
      <c r="G3108" s="5" t="s">
        <v>63</v>
      </c>
      <c r="H3108" s="5" t="s">
        <v>65</v>
      </c>
      <c r="I3108" s="5" t="s">
        <v>80</v>
      </c>
      <c r="J3108" s="5">
        <v>172</v>
      </c>
      <c r="K3108" s="5">
        <v>245.95999999999998</v>
      </c>
    </row>
    <row r="3109" spans="1:11" ht="22.8" customHeight="1" x14ac:dyDescent="0.3">
      <c r="A3109" s="5" t="s">
        <v>58</v>
      </c>
      <c r="B3109" s="5">
        <v>2024</v>
      </c>
      <c r="C3109" s="5" t="s">
        <v>38</v>
      </c>
      <c r="D3109" s="5" t="s">
        <v>64</v>
      </c>
      <c r="E3109" s="5" t="s">
        <v>66</v>
      </c>
      <c r="F3109" s="5" t="s">
        <v>67</v>
      </c>
      <c r="G3109" s="5" t="s">
        <v>63</v>
      </c>
      <c r="H3109" s="5" t="s">
        <v>65</v>
      </c>
      <c r="I3109" s="5" t="s">
        <v>80</v>
      </c>
      <c r="J3109" s="5">
        <v>806</v>
      </c>
      <c r="K3109" s="5">
        <v>1152.58</v>
      </c>
    </row>
    <row r="3110" spans="1:11" ht="22.8" customHeight="1" x14ac:dyDescent="0.3">
      <c r="A3110" s="5" t="s">
        <v>51</v>
      </c>
      <c r="B3110" s="5">
        <v>2024</v>
      </c>
      <c r="C3110" s="5" t="s">
        <v>38</v>
      </c>
      <c r="D3110" s="5" t="s">
        <v>64</v>
      </c>
      <c r="E3110" s="5" t="s">
        <v>66</v>
      </c>
      <c r="F3110" s="5" t="s">
        <v>67</v>
      </c>
      <c r="G3110" s="5" t="s">
        <v>63</v>
      </c>
      <c r="H3110" s="5" t="s">
        <v>65</v>
      </c>
      <c r="I3110" s="5" t="s">
        <v>80</v>
      </c>
      <c r="J3110" s="5">
        <v>893</v>
      </c>
      <c r="K3110" s="5">
        <v>1276.99</v>
      </c>
    </row>
    <row r="3111" spans="1:11" ht="22.8" customHeight="1" x14ac:dyDescent="0.3">
      <c r="A3111" s="5" t="s">
        <v>51</v>
      </c>
      <c r="B3111" s="5">
        <v>2024</v>
      </c>
      <c r="C3111" s="5" t="s">
        <v>38</v>
      </c>
      <c r="D3111" s="5" t="s">
        <v>64</v>
      </c>
      <c r="E3111" s="5" t="s">
        <v>66</v>
      </c>
      <c r="F3111" s="5" t="s">
        <v>67</v>
      </c>
      <c r="G3111" s="5" t="s">
        <v>63</v>
      </c>
      <c r="H3111" s="5" t="s">
        <v>65</v>
      </c>
      <c r="I3111" s="5" t="s">
        <v>80</v>
      </c>
      <c r="J3111" s="5">
        <v>846</v>
      </c>
      <c r="K3111" s="5">
        <v>526.24</v>
      </c>
    </row>
    <row r="3112" spans="1:11" ht="22.8" customHeight="1" x14ac:dyDescent="0.3">
      <c r="A3112" s="5" t="s">
        <v>58</v>
      </c>
      <c r="B3112" s="5">
        <v>2024</v>
      </c>
      <c r="C3112" s="5" t="s">
        <v>38</v>
      </c>
      <c r="D3112" s="5" t="s">
        <v>64</v>
      </c>
      <c r="E3112" s="5" t="s">
        <v>66</v>
      </c>
      <c r="F3112" s="5" t="s">
        <v>67</v>
      </c>
      <c r="G3112" s="5" t="s">
        <v>63</v>
      </c>
      <c r="H3112" s="5" t="s">
        <v>65</v>
      </c>
      <c r="I3112" s="5" t="s">
        <v>80</v>
      </c>
      <c r="J3112" s="5">
        <v>171</v>
      </c>
      <c r="K3112" s="5">
        <v>244.53</v>
      </c>
    </row>
    <row r="3113" spans="1:11" ht="22.8" customHeight="1" x14ac:dyDescent="0.3">
      <c r="A3113" s="5" t="s">
        <v>58</v>
      </c>
      <c r="B3113" s="5">
        <v>2024</v>
      </c>
      <c r="C3113" s="5" t="s">
        <v>38</v>
      </c>
      <c r="D3113" s="5" t="s">
        <v>64</v>
      </c>
      <c r="E3113" s="5" t="s">
        <v>66</v>
      </c>
      <c r="F3113" s="5" t="s">
        <v>67</v>
      </c>
      <c r="G3113" s="5" t="s">
        <v>63</v>
      </c>
      <c r="H3113" s="5" t="s">
        <v>65</v>
      </c>
      <c r="I3113" s="5" t="s">
        <v>80</v>
      </c>
      <c r="J3113" s="5">
        <v>199</v>
      </c>
      <c r="K3113" s="5">
        <v>284.57</v>
      </c>
    </row>
    <row r="3114" spans="1:11" ht="22.8" customHeight="1" x14ac:dyDescent="0.3">
      <c r="A3114" s="5" t="s">
        <v>51</v>
      </c>
      <c r="B3114" s="5">
        <v>2024</v>
      </c>
      <c r="C3114" s="5" t="s">
        <v>38</v>
      </c>
      <c r="D3114" s="5" t="s">
        <v>64</v>
      </c>
      <c r="E3114" s="5" t="s">
        <v>66</v>
      </c>
      <c r="F3114" s="5" t="s">
        <v>67</v>
      </c>
      <c r="G3114" s="5" t="s">
        <v>63</v>
      </c>
      <c r="H3114" s="5" t="s">
        <v>65</v>
      </c>
      <c r="I3114" s="5" t="s">
        <v>80</v>
      </c>
      <c r="J3114" s="5">
        <v>169</v>
      </c>
      <c r="K3114" s="5">
        <v>241.67000000000002</v>
      </c>
    </row>
    <row r="3115" spans="1:11" ht="22.8" customHeight="1" x14ac:dyDescent="0.3">
      <c r="A3115" s="5" t="s">
        <v>51</v>
      </c>
      <c r="B3115" s="5">
        <v>2024</v>
      </c>
      <c r="C3115" s="5" t="s">
        <v>38</v>
      </c>
      <c r="D3115" s="5" t="s">
        <v>64</v>
      </c>
      <c r="E3115" s="5" t="s">
        <v>66</v>
      </c>
      <c r="F3115" s="5" t="s">
        <v>67</v>
      </c>
      <c r="G3115" s="5" t="s">
        <v>63</v>
      </c>
      <c r="H3115" s="5" t="s">
        <v>65</v>
      </c>
      <c r="I3115" s="5" t="s">
        <v>80</v>
      </c>
      <c r="J3115" s="5">
        <v>815</v>
      </c>
      <c r="K3115" s="5">
        <v>1165.45</v>
      </c>
    </row>
    <row r="3116" spans="1:11" ht="22.8" customHeight="1" x14ac:dyDescent="0.3">
      <c r="A3116" s="5" t="s">
        <v>58</v>
      </c>
      <c r="B3116" s="5">
        <v>2024</v>
      </c>
      <c r="C3116" s="5" t="s">
        <v>38</v>
      </c>
      <c r="D3116" s="5" t="s">
        <v>64</v>
      </c>
      <c r="E3116" s="5" t="s">
        <v>66</v>
      </c>
      <c r="F3116" s="5" t="s">
        <v>67</v>
      </c>
      <c r="G3116" s="5" t="s">
        <v>63</v>
      </c>
      <c r="H3116" s="5" t="s">
        <v>65</v>
      </c>
      <c r="I3116" s="5" t="s">
        <v>80</v>
      </c>
      <c r="J3116" s="5">
        <v>173</v>
      </c>
      <c r="K3116" s="5">
        <v>247.39</v>
      </c>
    </row>
  </sheetData>
  <pageMargins left="0.7" right="0.7" top="0.75" bottom="0.75" header="0.3" footer="0.3"/>
  <tableParts count="3">
    <tablePart r:id="rId1"/>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1FC18-96F7-4A96-9533-ED6AE2938E65}">
  <sheetPr>
    <tabColor rgb="FFF62222"/>
  </sheetPr>
  <dimension ref="C3:EA28"/>
  <sheetViews>
    <sheetView showGridLines="0" topLeftCell="DG1" workbookViewId="0">
      <selection activeCell="DI9" sqref="DI9"/>
    </sheetView>
  </sheetViews>
  <sheetFormatPr defaultRowHeight="16.8" customHeight="1" x14ac:dyDescent="0.3"/>
  <cols>
    <col min="3" max="3" width="12.21875" bestFit="1" customWidth="1"/>
    <col min="4" max="4" width="12.77734375" bestFit="1" customWidth="1"/>
    <col min="5" max="5" width="12.44140625" bestFit="1" customWidth="1"/>
    <col min="6" max="6" width="13.5546875" bestFit="1" customWidth="1"/>
    <col min="8" max="8" width="11" bestFit="1" customWidth="1"/>
    <col min="11" max="13" width="11.21875" bestFit="1" customWidth="1"/>
    <col min="14" max="14" width="10.21875" bestFit="1" customWidth="1"/>
    <col min="18" max="18" width="12.77734375" bestFit="1" customWidth="1"/>
    <col min="19" max="19" width="18.33203125" bestFit="1" customWidth="1"/>
    <col min="22" max="22" width="7.21875" bestFit="1" customWidth="1"/>
    <col min="23" max="23" width="6.88671875" customWidth="1"/>
    <col min="26" max="26" width="12.21875" bestFit="1" customWidth="1"/>
    <col min="27" max="27" width="12.77734375" bestFit="1" customWidth="1"/>
    <col min="28" max="28" width="13.88671875" bestFit="1" customWidth="1"/>
    <col min="30" max="30" width="20" bestFit="1" customWidth="1"/>
    <col min="32" max="32" width="12.21875" bestFit="1" customWidth="1"/>
    <col min="33" max="33" width="19.109375" bestFit="1" customWidth="1"/>
    <col min="34" max="34" width="13.88671875" bestFit="1" customWidth="1"/>
    <col min="35" max="35" width="15.109375" bestFit="1" customWidth="1"/>
    <col min="37" max="37" width="12.21875" bestFit="1" customWidth="1"/>
    <col min="38" max="38" width="12.77734375" bestFit="1" customWidth="1"/>
    <col min="39" max="39" width="13.88671875" bestFit="1" customWidth="1"/>
    <col min="43" max="43" width="11.5546875" customWidth="1"/>
    <col min="45" max="45" width="25.109375" bestFit="1" customWidth="1"/>
    <col min="46" max="46" width="12.77734375" bestFit="1" customWidth="1"/>
    <col min="47" max="47" width="13.88671875" bestFit="1" customWidth="1"/>
    <col min="49" max="49" width="22" bestFit="1" customWidth="1"/>
    <col min="50" max="50" width="12.33203125" customWidth="1"/>
    <col min="51" max="51" width="11.44140625" customWidth="1"/>
    <col min="53" max="53" width="17" bestFit="1" customWidth="1"/>
    <col min="54" max="54" width="18.109375" bestFit="1" customWidth="1"/>
    <col min="55" max="55" width="13.109375" bestFit="1" customWidth="1"/>
    <col min="56" max="56" width="14.109375" bestFit="1" customWidth="1"/>
    <col min="57" max="57" width="14.109375" customWidth="1"/>
    <col min="58" max="58" width="18.109375" bestFit="1" customWidth="1"/>
    <col min="59" max="59" width="7.6640625" style="1" customWidth="1"/>
    <col min="60" max="60" width="8" style="1" customWidth="1"/>
    <col min="61" max="61" width="10.77734375" style="1" customWidth="1"/>
    <col min="62" max="62" width="10.6640625" style="1" customWidth="1"/>
    <col min="63" max="65" width="14.109375" customWidth="1"/>
    <col min="67" max="67" width="12.6640625" bestFit="1" customWidth="1"/>
    <col min="69" max="69" width="18.109375" bestFit="1" customWidth="1"/>
    <col min="70" max="70" width="12.6640625" customWidth="1"/>
    <col min="71" max="71" width="14.5546875" bestFit="1" customWidth="1"/>
    <col min="72" max="72" width="13.109375" bestFit="1" customWidth="1"/>
    <col min="73" max="73" width="11.77734375" bestFit="1" customWidth="1"/>
    <col min="74" max="74" width="14.109375" bestFit="1" customWidth="1"/>
    <col min="75" max="75" width="21" bestFit="1" customWidth="1"/>
    <col min="76" max="76" width="10.88671875" bestFit="1" customWidth="1"/>
    <col min="81" max="81" width="13.33203125" bestFit="1" customWidth="1"/>
    <col min="82" max="82" width="14.6640625" bestFit="1" customWidth="1"/>
    <col min="83" max="83" width="12.5546875" bestFit="1" customWidth="1"/>
    <col min="84" max="84" width="11.109375" bestFit="1" customWidth="1"/>
    <col min="85" max="85" width="11.77734375" customWidth="1"/>
    <col min="93" max="93" width="12.109375" bestFit="1" customWidth="1"/>
    <col min="94" max="94" width="13.5546875" bestFit="1" customWidth="1"/>
    <col min="96" max="96" width="12.6640625" bestFit="1" customWidth="1"/>
    <col min="97" max="97" width="12.44140625" customWidth="1"/>
    <col min="103" max="103" width="25.5546875" bestFit="1" customWidth="1"/>
    <col min="104" max="104" width="23.21875" bestFit="1" customWidth="1"/>
    <col min="106" max="106" width="25.5546875" bestFit="1" customWidth="1"/>
    <col min="108" max="109" width="12.6640625" bestFit="1" customWidth="1"/>
    <col min="110" max="110" width="8.88671875" style="1"/>
    <col min="113" max="113" width="19.77734375" bestFit="1" customWidth="1"/>
    <col min="114" max="114" width="13.109375" bestFit="1" customWidth="1"/>
    <col min="115" max="115" width="12.21875" bestFit="1" customWidth="1"/>
    <col min="116" max="116" width="19.77734375" bestFit="1" customWidth="1"/>
    <col min="118" max="118" width="11.21875" bestFit="1" customWidth="1"/>
    <col min="122" max="122" width="12.21875" bestFit="1" customWidth="1"/>
    <col min="123" max="123" width="18.5546875" bestFit="1" customWidth="1"/>
    <col min="127" max="127" width="12.21875" bestFit="1" customWidth="1"/>
    <col min="128" max="128" width="16.88671875" bestFit="1" customWidth="1"/>
  </cols>
  <sheetData>
    <row r="3" spans="3:131" ht="16.8" customHeight="1" x14ac:dyDescent="0.4">
      <c r="BA3" s="35" t="s">
        <v>95</v>
      </c>
      <c r="CM3" s="93" t="s">
        <v>106</v>
      </c>
      <c r="CN3" s="93"/>
    </row>
    <row r="6" spans="3:131" ht="16.8" customHeight="1" x14ac:dyDescent="0.3">
      <c r="C6" s="9" t="s">
        <v>75</v>
      </c>
      <c r="D6" t="s">
        <v>77</v>
      </c>
      <c r="E6" t="s">
        <v>86</v>
      </c>
      <c r="F6" t="s">
        <v>87</v>
      </c>
      <c r="I6" s="18" t="s">
        <v>81</v>
      </c>
      <c r="J6" s="18" t="s">
        <v>82</v>
      </c>
      <c r="K6" s="18" t="s">
        <v>49</v>
      </c>
      <c r="L6" s="18" t="s">
        <v>83</v>
      </c>
      <c r="M6" s="18" t="s">
        <v>84</v>
      </c>
      <c r="N6" s="18" t="s">
        <v>88</v>
      </c>
      <c r="O6" s="18" t="s">
        <v>89</v>
      </c>
      <c r="R6" t="s">
        <v>77</v>
      </c>
      <c r="S6" t="s">
        <v>85</v>
      </c>
      <c r="V6" s="18" t="s">
        <v>5</v>
      </c>
      <c r="W6" s="18" t="s">
        <v>50</v>
      </c>
      <c r="Z6" s="9" t="s">
        <v>75</v>
      </c>
      <c r="AA6" t="s">
        <v>77</v>
      </c>
      <c r="AB6" t="s">
        <v>78</v>
      </c>
      <c r="AD6" s="18" t="s">
        <v>90</v>
      </c>
      <c r="AF6" s="9" t="s">
        <v>75</v>
      </c>
      <c r="AG6" t="s">
        <v>91</v>
      </c>
      <c r="AI6" s="18" t="s">
        <v>92</v>
      </c>
      <c r="AK6" s="9" t="s">
        <v>75</v>
      </c>
      <c r="AL6" t="s">
        <v>77</v>
      </c>
      <c r="AM6" t="s">
        <v>78</v>
      </c>
      <c r="AO6" s="18" t="s">
        <v>12</v>
      </c>
      <c r="AP6" s="12">
        <f>IFERROR(AL7,"")</f>
        <v>714241.08000000019</v>
      </c>
      <c r="AQ6" s="33">
        <f>IFERROR(AM7,"")</f>
        <v>0.86161932508470152</v>
      </c>
      <c r="AS6" s="9" t="s">
        <v>75</v>
      </c>
      <c r="AT6" t="s">
        <v>77</v>
      </c>
      <c r="AU6" t="s">
        <v>78</v>
      </c>
      <c r="BB6" s="9" t="s">
        <v>75</v>
      </c>
      <c r="BC6" t="s">
        <v>93</v>
      </c>
      <c r="BD6" t="s">
        <v>94</v>
      </c>
      <c r="BG6" s="92" t="s">
        <v>100</v>
      </c>
      <c r="BH6" s="92"/>
      <c r="BI6" s="92" t="s">
        <v>101</v>
      </c>
      <c r="BJ6" s="92"/>
      <c r="BO6" s="37" t="s">
        <v>96</v>
      </c>
      <c r="BT6" t="s">
        <v>93</v>
      </c>
      <c r="BU6" t="s">
        <v>97</v>
      </c>
      <c r="BW6" s="42" t="s">
        <v>98</v>
      </c>
      <c r="BX6" s="42" t="s">
        <v>99</v>
      </c>
      <c r="BZ6" s="42" t="s">
        <v>81</v>
      </c>
      <c r="CA6" s="42" t="s">
        <v>82</v>
      </c>
      <c r="CC6" s="42" t="s">
        <v>102</v>
      </c>
      <c r="CD6" s="42" t="s">
        <v>103</v>
      </c>
      <c r="CE6" s="42" t="s">
        <v>104</v>
      </c>
      <c r="CF6" s="42" t="s">
        <v>105</v>
      </c>
      <c r="CG6" s="73">
        <v>1</v>
      </c>
      <c r="CH6" s="42"/>
      <c r="CO6" t="s">
        <v>97</v>
      </c>
      <c r="CP6" t="s">
        <v>93</v>
      </c>
      <c r="CR6" s="75" t="s">
        <v>99</v>
      </c>
      <c r="CS6" s="75" t="s">
        <v>50</v>
      </c>
      <c r="CU6" s="75" t="s">
        <v>107</v>
      </c>
      <c r="CY6" s="9" t="s">
        <v>75</v>
      </c>
      <c r="CZ6" t="s">
        <v>108</v>
      </c>
      <c r="DC6" s="75" t="s">
        <v>111</v>
      </c>
      <c r="DD6" s="75" t="s">
        <v>112</v>
      </c>
      <c r="DE6" s="75" t="s">
        <v>113</v>
      </c>
      <c r="DF6" s="75" t="s">
        <v>49</v>
      </c>
      <c r="DI6" s="9" t="s">
        <v>75</v>
      </c>
      <c r="DJ6" t="s">
        <v>93</v>
      </c>
      <c r="DR6" s="9" t="s">
        <v>75</v>
      </c>
      <c r="DS6" t="s">
        <v>116</v>
      </c>
      <c r="DW6" s="9" t="s">
        <v>75</v>
      </c>
      <c r="DX6" t="s">
        <v>117</v>
      </c>
    </row>
    <row r="7" spans="3:131" s="20" customFormat="1" ht="38.4" x14ac:dyDescent="0.4">
      <c r="C7" s="19" t="s">
        <v>18</v>
      </c>
      <c r="D7" s="20">
        <v>174300</v>
      </c>
      <c r="E7" s="20">
        <v>27827.567999999999</v>
      </c>
      <c r="F7" s="21">
        <v>0.10642852416233105</v>
      </c>
      <c r="H7" s="20" t="s">
        <v>18</v>
      </c>
      <c r="I7" s="22">
        <v>1</v>
      </c>
      <c r="J7" s="22">
        <v>3</v>
      </c>
      <c r="K7" s="23">
        <f>VLOOKUP(H7,$C$7:$E$12,2,0)</f>
        <v>174300</v>
      </c>
      <c r="L7" s="23" t="str">
        <f>IF(K7=MAX($K$7:$K$12),K7,"")</f>
        <v/>
      </c>
      <c r="M7" s="23">
        <f>IF(K7=MAX($K$7:$K$12),"",K7)</f>
        <v>174300</v>
      </c>
      <c r="N7" s="23">
        <f>VLOOKUP(H7,$C$7:$F$12,3,0)</f>
        <v>27827.567999999999</v>
      </c>
      <c r="O7" s="24">
        <f>VLOOKUP(H7,$C$7:$F$12,4,0)</f>
        <v>0.10642852416233105</v>
      </c>
      <c r="R7" s="90">
        <v>828952.02000000037</v>
      </c>
      <c r="S7" s="90">
        <v>920129.41599999997</v>
      </c>
      <c r="T7"/>
      <c r="V7" s="24">
        <f>GETPIVOTDATA("Sum of Income",$R$6)/GETPIVOTDATA("Sum of Target Income",$R$6)</f>
        <v>0.90090807400075601</v>
      </c>
      <c r="W7" s="24">
        <f>100%-V7</f>
        <v>9.909192599924399E-2</v>
      </c>
      <c r="Z7" s="10" t="s">
        <v>9</v>
      </c>
      <c r="AA7" s="12">
        <v>71042.45</v>
      </c>
      <c r="AB7" s="12">
        <v>71042.45</v>
      </c>
      <c r="AD7" s="29">
        <f>IFERROR(AVERAGE(AA7:AA18),"")</f>
        <v>69079.335000000006</v>
      </c>
      <c r="AF7" s="10" t="s">
        <v>9</v>
      </c>
      <c r="AG7" s="12">
        <v>14208.490000000002</v>
      </c>
      <c r="AH7"/>
      <c r="AI7" s="23">
        <f>IFERROR(GETPIVOTDATA("operating profit",$AF$6),"")</f>
        <v>165790.40400000004</v>
      </c>
      <c r="AK7" s="10" t="s">
        <v>12</v>
      </c>
      <c r="AL7" s="12">
        <v>714241.08000000019</v>
      </c>
      <c r="AM7" s="17">
        <v>0.86161932508470152</v>
      </c>
      <c r="AO7" s="18" t="s">
        <v>32</v>
      </c>
      <c r="AP7" s="12">
        <f>IFERROR(AL8,"")</f>
        <v>114710.94000000002</v>
      </c>
      <c r="AQ7" s="33">
        <f>IFERROR(AM8,"")</f>
        <v>0.13838067491529846</v>
      </c>
      <c r="AS7" s="10" t="s">
        <v>18</v>
      </c>
      <c r="AT7" s="12">
        <v>174300</v>
      </c>
      <c r="AU7" s="17">
        <v>0.2102654867769066</v>
      </c>
      <c r="AW7" t="s">
        <v>18</v>
      </c>
      <c r="AX7" s="23">
        <f>VLOOKUP($AW7,$AS:$AU,2,0)</f>
        <v>174300</v>
      </c>
      <c r="AY7" s="24">
        <f>VLOOKUP($AW7,$AS:$AU,3,0)</f>
        <v>0.2102654867769066</v>
      </c>
      <c r="BB7" s="91" t="s">
        <v>69</v>
      </c>
      <c r="BC7" s="95">
        <v>342724</v>
      </c>
      <c r="BD7" s="96">
        <v>0.26617851273559845</v>
      </c>
      <c r="BE7" s="52"/>
      <c r="BF7" s="55" t="s">
        <v>69</v>
      </c>
      <c r="BG7" s="59" t="str">
        <f>IF(BF7=$BB$7,"·","")</f>
        <v>·</v>
      </c>
      <c r="BH7" s="60" t="str">
        <f>IF(BF7=$BB$7,"·","")</f>
        <v>·</v>
      </c>
      <c r="BI7" s="61" t="str">
        <f>IF(BF7=$BB$7,"","·")</f>
        <v/>
      </c>
      <c r="BJ7" s="62" t="str">
        <f>IF(BF7=$BB$7,"","·")</f>
        <v/>
      </c>
      <c r="BK7" s="36"/>
      <c r="BL7" s="36"/>
      <c r="BM7" s="36"/>
      <c r="BO7" s="38">
        <f>GETPIVOTDATA("Sum of Amount",$BB$6)</f>
        <v>1287572</v>
      </c>
      <c r="BQ7" s="46" t="s">
        <v>69</v>
      </c>
      <c r="BR7" s="39">
        <f>IFERROR(VLOOKUP(BQ7,$BB:$BD,3,0),"")</f>
        <v>0.26617851273559845</v>
      </c>
      <c r="BS7" s="49">
        <f>VLOOKUP(BQ7,$BB:$BD,2,0)</f>
        <v>342724</v>
      </c>
      <c r="BT7" s="98">
        <v>1287572</v>
      </c>
      <c r="BU7" s="98">
        <v>1752891.6799999997</v>
      </c>
      <c r="BV7"/>
      <c r="BW7" s="43">
        <f>100%-BX7</f>
        <v>0.2654583197063265</v>
      </c>
      <c r="BX7" s="43">
        <f>GETPIVOTDATA("Sum of Amount",$BT$6)/GETPIVOTDATA("Sum of Target",$BT$6)</f>
        <v>0.7345416802936735</v>
      </c>
      <c r="BZ7" s="20">
        <v>0</v>
      </c>
      <c r="CA7" s="20">
        <v>1</v>
      </c>
      <c r="CC7" s="70">
        <v>9.1999999999999998E-2</v>
      </c>
      <c r="CD7" s="71">
        <v>7.3999999999999996E-2</v>
      </c>
      <c r="CE7" s="71">
        <v>6.2E-2</v>
      </c>
      <c r="CF7" s="71">
        <f>SUM(CC7:CE7)</f>
        <v>0.22799999999999998</v>
      </c>
      <c r="CG7" s="71">
        <f>100%-CF7</f>
        <v>0.77200000000000002</v>
      </c>
      <c r="CO7" s="94">
        <v>418243.53999999893</v>
      </c>
      <c r="CP7" s="94">
        <v>294032</v>
      </c>
      <c r="CQ7"/>
      <c r="CR7" s="24">
        <f>GETPIVOTDATA("Sum of Amount",$CO$6)/GETPIVOTDATA("Sum of Target",$CO$6)</f>
        <v>0.70301623785988598</v>
      </c>
      <c r="CS7" s="74">
        <f>100%-CR7</f>
        <v>0.29698376214011402</v>
      </c>
      <c r="CU7" s="74">
        <f>CS7</f>
        <v>0.29698376214011402</v>
      </c>
      <c r="CY7" s="10" t="s">
        <v>52</v>
      </c>
      <c r="CZ7" s="12">
        <v>622</v>
      </c>
      <c r="DA7"/>
      <c r="DB7" s="77" t="s">
        <v>64</v>
      </c>
      <c r="DC7" s="1" t="str">
        <f>IF(DB7=CY7,"︳","")</f>
        <v/>
      </c>
      <c r="DD7" s="78" t="str">
        <f>IF(DB7=CY7,"○","")</f>
        <v/>
      </c>
      <c r="DE7" s="79" t="str">
        <f>IF(DB7=CY7,"","●")</f>
        <v>●</v>
      </c>
      <c r="DF7" s="76">
        <f>VLOOKUP(DB7,CY:CZ,2,0)</f>
        <v>146</v>
      </c>
      <c r="DI7" s="10" t="s">
        <v>80</v>
      </c>
      <c r="DJ7" s="94">
        <v>100362</v>
      </c>
      <c r="DM7" s="80" t="s">
        <v>80</v>
      </c>
      <c r="DN7" s="81">
        <f>VLOOKUP(DM7,$DI$7:$DJ$9,2,0)</f>
        <v>100362</v>
      </c>
      <c r="DR7" s="10" t="s">
        <v>80</v>
      </c>
      <c r="DS7" s="94">
        <v>215</v>
      </c>
      <c r="DW7" s="10" t="s">
        <v>56</v>
      </c>
      <c r="DX7" s="87">
        <v>0.81770833333333337</v>
      </c>
      <c r="EA7" s="89" t="s">
        <v>65</v>
      </c>
    </row>
    <row r="8" spans="3:131" s="20" customFormat="1" ht="38.4" x14ac:dyDescent="0.4">
      <c r="C8" s="19" t="s">
        <v>16</v>
      </c>
      <c r="D8" s="20">
        <v>128451.90000000004</v>
      </c>
      <c r="E8" s="20">
        <v>21245.461000000003</v>
      </c>
      <c r="F8" s="21">
        <v>8.1254785160469731E-2</v>
      </c>
      <c r="H8" s="20" t="s">
        <v>16</v>
      </c>
      <c r="I8" s="22">
        <v>7</v>
      </c>
      <c r="J8" s="22">
        <v>2</v>
      </c>
      <c r="K8" s="23">
        <f t="shared" ref="K8:K10" si="0">VLOOKUP(H8,$C$7:$E$12,2,0)</f>
        <v>128451.90000000004</v>
      </c>
      <c r="L8" s="23" t="str">
        <f t="shared" ref="L8:L12" si="1">IF(K8=MAX($K$7:$K$12),K8,"")</f>
        <v/>
      </c>
      <c r="M8" s="23">
        <f t="shared" ref="M8:M12" si="2">IF(K8=MAX($K$7:$K$12),"",K8)</f>
        <v>128451.90000000004</v>
      </c>
      <c r="N8" s="23">
        <f t="shared" ref="N8:N12" si="3">VLOOKUP(H8,$C$7:$F$12,3,0)</f>
        <v>21245.461000000003</v>
      </c>
      <c r="O8" s="24">
        <f t="shared" ref="O8:O11" si="4">VLOOKUP(H8,$C$7:$F$12,4,0)</f>
        <v>8.1254785160469731E-2</v>
      </c>
      <c r="R8"/>
      <c r="S8"/>
      <c r="T8"/>
      <c r="V8" s="24"/>
      <c r="W8" s="24"/>
      <c r="Z8" s="10" t="s">
        <v>30</v>
      </c>
      <c r="AA8" s="12">
        <v>66884.800000000003</v>
      </c>
      <c r="AB8" s="12">
        <v>66884.800000000003</v>
      </c>
      <c r="AF8" s="10" t="s">
        <v>30</v>
      </c>
      <c r="AG8" s="12">
        <v>13376.960000000003</v>
      </c>
      <c r="AH8"/>
      <c r="AK8" s="10" t="s">
        <v>32</v>
      </c>
      <c r="AL8" s="12">
        <v>114710.94000000002</v>
      </c>
      <c r="AM8" s="17">
        <v>0.13838067491529846</v>
      </c>
      <c r="AS8" s="34" t="s">
        <v>79</v>
      </c>
      <c r="AT8" s="12">
        <v>87500</v>
      </c>
      <c r="AU8" s="17">
        <v>0.10555496324141898</v>
      </c>
      <c r="AW8" s="20" t="s">
        <v>79</v>
      </c>
      <c r="AX8" s="23">
        <f t="shared" ref="AX8:AX27" si="5">VLOOKUP($AW8,$AS:$AU,2,0)</f>
        <v>87500</v>
      </c>
      <c r="AY8" s="24">
        <f t="shared" ref="AY8:AY27" si="6">VLOOKUP($AW8,$AS:$AU,3,0)</f>
        <v>0.10555496324141898</v>
      </c>
      <c r="BB8" s="91" t="s">
        <v>70</v>
      </c>
      <c r="BC8" s="95">
        <v>238460</v>
      </c>
      <c r="BD8" s="96">
        <v>0.18520129359756193</v>
      </c>
      <c r="BE8" s="52"/>
      <c r="BF8" s="56" t="s">
        <v>70</v>
      </c>
      <c r="BG8" s="63" t="str">
        <f t="shared" ref="BG8:BG12" si="7">IF(BF8=$BB$7,"·","")</f>
        <v/>
      </c>
      <c r="BH8" s="64" t="str">
        <f t="shared" ref="BH8:BH12" si="8">IF(BF8=$BB$7,"·","")</f>
        <v/>
      </c>
      <c r="BI8" s="61" t="str">
        <f t="shared" ref="BI8:BI12" si="9">IF(BF8=$BB$7,"","·")</f>
        <v>·</v>
      </c>
      <c r="BJ8" s="65" t="str">
        <f t="shared" ref="BJ8:BJ12" si="10">IF(BF8=$BB$7,"","·")</f>
        <v>·</v>
      </c>
      <c r="BK8" s="36"/>
      <c r="BL8" s="36"/>
      <c r="BM8" s="36"/>
      <c r="BQ8" s="47" t="s">
        <v>70</v>
      </c>
      <c r="BR8" s="40">
        <f t="shared" ref="BR8:BR12" si="11">IFERROR(VLOOKUP(BQ8,$BB:$BD,3,0),"")</f>
        <v>0.18520129359756193</v>
      </c>
      <c r="BS8" s="50">
        <f t="shared" ref="BS8:BS12" si="12">VLOOKUP(BQ8,$BB:$BD,2,0)</f>
        <v>238460</v>
      </c>
      <c r="BT8"/>
      <c r="BU8"/>
      <c r="BV8"/>
      <c r="BZ8" s="44">
        <f>SIN(BW7*2*PI())</f>
        <v>0.99528683259481632</v>
      </c>
      <c r="CA8" s="25">
        <f>COS(BX7*2*PI())</f>
        <v>-9.6974846549907651E-2</v>
      </c>
      <c r="CC8" s="72">
        <f>CC7*$BO$7</f>
        <v>118456.624</v>
      </c>
      <c r="CD8" s="72">
        <f t="shared" ref="CD8:CF8" si="13">CD7*$BO$7</f>
        <v>95280.327999999994</v>
      </c>
      <c r="CE8" s="72">
        <f t="shared" si="13"/>
        <v>79829.463999999993</v>
      </c>
      <c r="CF8" s="72">
        <f t="shared" si="13"/>
        <v>293566.41599999997</v>
      </c>
      <c r="CG8" s="25"/>
      <c r="CH8" s="25"/>
      <c r="CO8"/>
      <c r="CP8"/>
      <c r="CQ8"/>
      <c r="CU8" s="74">
        <f>CR7</f>
        <v>0.70301623785988598</v>
      </c>
      <c r="CY8" s="10" t="s">
        <v>64</v>
      </c>
      <c r="CZ8" s="12">
        <v>146</v>
      </c>
      <c r="DA8"/>
      <c r="DB8" s="77" t="s">
        <v>52</v>
      </c>
      <c r="DC8" s="1" t="str">
        <f>IF(DB8=CY7,"︳","")</f>
        <v>︳</v>
      </c>
      <c r="DD8" s="78" t="str">
        <f>IF(DB8=CY7,"○","")</f>
        <v>○</v>
      </c>
      <c r="DE8" s="76" t="str">
        <f>IF(DB8=CY7,"","●")</f>
        <v/>
      </c>
      <c r="DF8" s="76">
        <f>VLOOKUP(DB8,CY:CZ,2,0)</f>
        <v>622</v>
      </c>
      <c r="DI8" s="10" t="s">
        <v>59</v>
      </c>
      <c r="DJ8" s="94">
        <v>72827</v>
      </c>
      <c r="DM8" s="82" t="s">
        <v>59</v>
      </c>
      <c r="DN8" s="83">
        <f t="shared" ref="DN8:DN9" si="14">VLOOKUP(DM8,$DI$7:$DJ$9,2,0)</f>
        <v>72827</v>
      </c>
      <c r="DR8" s="10" t="s">
        <v>59</v>
      </c>
      <c r="DS8" s="94">
        <v>214</v>
      </c>
      <c r="DW8" s="10" t="s">
        <v>65</v>
      </c>
      <c r="DX8" s="87">
        <v>0.18229166666666666</v>
      </c>
      <c r="EA8" s="88">
        <f>GETPIVOTDATA("Sale Status",$DW$6,"Sale Status","Refunded")</f>
        <v>0.18229166666666666</v>
      </c>
    </row>
    <row r="9" spans="3:131" s="20" customFormat="1" ht="38.4" x14ac:dyDescent="0.4">
      <c r="C9" s="19" t="s">
        <v>14</v>
      </c>
      <c r="D9" s="20">
        <v>60477.279999999984</v>
      </c>
      <c r="E9" s="20">
        <v>50849.148999999998</v>
      </c>
      <c r="F9" s="21">
        <v>0.19447620729847723</v>
      </c>
      <c r="H9" s="20" t="s">
        <v>14</v>
      </c>
      <c r="I9" s="22">
        <v>4</v>
      </c>
      <c r="J9" s="22">
        <v>1</v>
      </c>
      <c r="K9" s="23">
        <f t="shared" si="0"/>
        <v>60477.279999999984</v>
      </c>
      <c r="L9" s="23" t="str">
        <f t="shared" si="1"/>
        <v/>
      </c>
      <c r="M9" s="23">
        <f t="shared" si="2"/>
        <v>60477.279999999984</v>
      </c>
      <c r="N9" s="23">
        <f t="shared" si="3"/>
        <v>50849.148999999998</v>
      </c>
      <c r="O9" s="24">
        <f t="shared" si="4"/>
        <v>0.19447620729847723</v>
      </c>
      <c r="R9"/>
      <c r="S9"/>
      <c r="T9"/>
      <c r="Z9" s="10" t="s">
        <v>31</v>
      </c>
      <c r="AA9" s="12">
        <v>66884.800000000003</v>
      </c>
      <c r="AB9" s="12">
        <v>66884.800000000003</v>
      </c>
      <c r="AF9" s="10" t="s">
        <v>31</v>
      </c>
      <c r="AG9" s="12">
        <v>13376.960000000003</v>
      </c>
      <c r="AH9"/>
      <c r="AK9" s="10" t="s">
        <v>76</v>
      </c>
      <c r="AL9" s="12">
        <v>828952.02000000025</v>
      </c>
      <c r="AM9" s="17">
        <v>1</v>
      </c>
      <c r="AS9" s="34" t="s">
        <v>19</v>
      </c>
      <c r="AT9" s="12">
        <v>86800</v>
      </c>
      <c r="AU9" s="17">
        <v>0.10471052353548763</v>
      </c>
      <c r="AW9" s="20" t="s">
        <v>19</v>
      </c>
      <c r="AX9" s="23">
        <f t="shared" si="5"/>
        <v>86800</v>
      </c>
      <c r="AY9" s="24">
        <f t="shared" si="6"/>
        <v>0.10471052353548763</v>
      </c>
      <c r="BB9" s="91" t="s">
        <v>71</v>
      </c>
      <c r="BC9" s="95">
        <v>231288</v>
      </c>
      <c r="BD9" s="96">
        <v>0.17963111965777448</v>
      </c>
      <c r="BE9" s="52"/>
      <c r="BF9" s="56" t="s">
        <v>71</v>
      </c>
      <c r="BG9" s="63" t="str">
        <f t="shared" si="7"/>
        <v/>
      </c>
      <c r="BH9" s="64" t="str">
        <f t="shared" si="8"/>
        <v/>
      </c>
      <c r="BI9" s="61" t="str">
        <f t="shared" si="9"/>
        <v>·</v>
      </c>
      <c r="BJ9" s="65" t="str">
        <f t="shared" si="10"/>
        <v>·</v>
      </c>
      <c r="BK9" s="36"/>
      <c r="BL9" s="36"/>
      <c r="BM9" s="36"/>
      <c r="BQ9" s="47" t="s">
        <v>71</v>
      </c>
      <c r="BR9" s="40">
        <f t="shared" si="11"/>
        <v>0.17963111965777448</v>
      </c>
      <c r="BS9" s="50">
        <f t="shared" si="12"/>
        <v>231288</v>
      </c>
      <c r="BT9"/>
      <c r="BU9"/>
      <c r="BV9"/>
      <c r="CO9"/>
      <c r="CP9"/>
      <c r="CQ9"/>
      <c r="CR9" s="75" t="s">
        <v>81</v>
      </c>
      <c r="CS9" s="75" t="s">
        <v>82</v>
      </c>
      <c r="CY9" s="10" t="s">
        <v>76</v>
      </c>
      <c r="CZ9" s="94">
        <v>768</v>
      </c>
      <c r="DA9"/>
      <c r="DF9" s="76"/>
      <c r="DI9" s="10" t="s">
        <v>57</v>
      </c>
      <c r="DJ9" s="94">
        <v>120843</v>
      </c>
      <c r="DM9" s="84" t="s">
        <v>57</v>
      </c>
      <c r="DN9" s="85">
        <f t="shared" si="14"/>
        <v>120843</v>
      </c>
      <c r="DR9" s="10" t="s">
        <v>57</v>
      </c>
      <c r="DS9" s="94">
        <v>339</v>
      </c>
      <c r="DW9" s="10" t="s">
        <v>76</v>
      </c>
      <c r="DX9" s="17">
        <v>1</v>
      </c>
    </row>
    <row r="10" spans="3:131" s="20" customFormat="1" ht="38.4" x14ac:dyDescent="0.4">
      <c r="C10" s="19" t="s">
        <v>10</v>
      </c>
      <c r="D10" s="20">
        <v>155729.65499999997</v>
      </c>
      <c r="E10" s="20">
        <v>98365.478000000003</v>
      </c>
      <c r="F10" s="21">
        <v>0.37620580612945564</v>
      </c>
      <c r="H10" s="20" t="s">
        <v>10</v>
      </c>
      <c r="I10" s="22">
        <v>2</v>
      </c>
      <c r="J10" s="22">
        <v>8</v>
      </c>
      <c r="K10" s="23">
        <f t="shared" si="0"/>
        <v>155729.65499999997</v>
      </c>
      <c r="L10" s="23" t="str">
        <f t="shared" si="1"/>
        <v/>
      </c>
      <c r="M10" s="23">
        <f t="shared" si="2"/>
        <v>155729.65499999997</v>
      </c>
      <c r="N10" s="23">
        <f t="shared" si="3"/>
        <v>98365.478000000003</v>
      </c>
      <c r="O10" s="24">
        <f t="shared" si="4"/>
        <v>0.37620580612945564</v>
      </c>
      <c r="R10"/>
      <c r="S10"/>
      <c r="T10"/>
      <c r="Z10" s="10" t="s">
        <v>33</v>
      </c>
      <c r="AA10" s="12">
        <v>68204.799999999988</v>
      </c>
      <c r="AB10" s="12">
        <v>68204.799999999988</v>
      </c>
      <c r="AF10" s="10" t="s">
        <v>33</v>
      </c>
      <c r="AG10" s="12">
        <v>13640.960000000003</v>
      </c>
      <c r="AH10"/>
      <c r="AK10"/>
      <c r="AL10"/>
      <c r="AM10"/>
      <c r="AS10" s="10" t="s">
        <v>16</v>
      </c>
      <c r="AT10" s="12">
        <v>128451.9</v>
      </c>
      <c r="AU10" s="17">
        <v>0.15495697808903344</v>
      </c>
      <c r="AW10" s="20" t="s">
        <v>16</v>
      </c>
      <c r="AX10" s="23">
        <f t="shared" si="5"/>
        <v>128451.9</v>
      </c>
      <c r="AY10" s="24">
        <f t="shared" si="6"/>
        <v>0.15495697808903344</v>
      </c>
      <c r="BB10" s="91" t="s">
        <v>72</v>
      </c>
      <c r="BC10" s="95">
        <v>210228</v>
      </c>
      <c r="BD10" s="96">
        <v>0.16327475279052356</v>
      </c>
      <c r="BE10" s="52"/>
      <c r="BF10" s="56" t="s">
        <v>72</v>
      </c>
      <c r="BG10" s="63" t="str">
        <f t="shared" si="7"/>
        <v/>
      </c>
      <c r="BH10" s="64" t="str">
        <f t="shared" si="8"/>
        <v/>
      </c>
      <c r="BI10" s="61" t="str">
        <f t="shared" si="9"/>
        <v>·</v>
      </c>
      <c r="BJ10" s="65" t="str">
        <f t="shared" si="10"/>
        <v>·</v>
      </c>
      <c r="BK10" s="36"/>
      <c r="BL10" s="36"/>
      <c r="BM10" s="36"/>
      <c r="BQ10" s="47" t="s">
        <v>72</v>
      </c>
      <c r="BR10" s="40">
        <f t="shared" si="11"/>
        <v>0.16327475279052356</v>
      </c>
      <c r="BS10" s="50">
        <f t="shared" si="12"/>
        <v>210228</v>
      </c>
      <c r="BT10"/>
      <c r="BU10"/>
      <c r="BV10"/>
      <c r="CO10"/>
      <c r="CP10"/>
      <c r="CQ10"/>
      <c r="CR10" s="76">
        <v>0</v>
      </c>
      <c r="CS10" s="76">
        <v>1</v>
      </c>
      <c r="CY10"/>
      <c r="CZ10"/>
      <c r="DA10"/>
      <c r="DF10" s="76"/>
      <c r="DI10" s="10" t="s">
        <v>76</v>
      </c>
      <c r="DJ10" s="94">
        <v>294032</v>
      </c>
      <c r="DN10" s="86">
        <f>SUM(DN7:DN9)</f>
        <v>294032</v>
      </c>
      <c r="DR10" s="10" t="s">
        <v>76</v>
      </c>
      <c r="DS10" s="94">
        <v>768</v>
      </c>
      <c r="DW10"/>
      <c r="DX10"/>
    </row>
    <row r="11" spans="3:131" s="20" customFormat="1" ht="38.4" x14ac:dyDescent="0.4">
      <c r="C11" s="19" t="s">
        <v>28</v>
      </c>
      <c r="D11" s="20">
        <v>82830</v>
      </c>
      <c r="E11" s="20">
        <v>12773.76</v>
      </c>
      <c r="F11" s="21">
        <v>4.8854158753787534E-2</v>
      </c>
      <c r="H11" s="20" t="s">
        <v>22</v>
      </c>
      <c r="I11" s="22">
        <v>6</v>
      </c>
      <c r="J11" s="22">
        <v>6</v>
      </c>
      <c r="K11" s="23">
        <f>VLOOKUP(H11,$C$7:$E$12,2,0)</f>
        <v>227163.18499999991</v>
      </c>
      <c r="L11" s="23">
        <f t="shared" si="1"/>
        <v>227163.18499999991</v>
      </c>
      <c r="M11" s="23" t="str">
        <f t="shared" si="2"/>
        <v/>
      </c>
      <c r="N11" s="23">
        <f t="shared" si="3"/>
        <v>50405.781999999999</v>
      </c>
      <c r="O11" s="24">
        <f t="shared" si="4"/>
        <v>0.1927805184954787</v>
      </c>
      <c r="R11"/>
      <c r="S11"/>
      <c r="T11"/>
      <c r="Z11" s="10" t="s">
        <v>34</v>
      </c>
      <c r="AA11" s="12">
        <v>75200.119999999981</v>
      </c>
      <c r="AB11" s="12">
        <v>75200.119999999981</v>
      </c>
      <c r="AF11" s="10" t="s">
        <v>34</v>
      </c>
      <c r="AG11" s="12">
        <v>15040.024000000001</v>
      </c>
      <c r="AH11"/>
      <c r="AK11"/>
      <c r="AL11"/>
      <c r="AM11"/>
      <c r="AS11" s="34" t="s">
        <v>20</v>
      </c>
      <c r="AT11" s="12">
        <v>57232.499999999993</v>
      </c>
      <c r="AU11" s="17">
        <v>6.904199352816584E-2</v>
      </c>
      <c r="AW11" s="20" t="s">
        <v>20</v>
      </c>
      <c r="AX11" s="23">
        <f t="shared" si="5"/>
        <v>57232.499999999993</v>
      </c>
      <c r="AY11" s="24">
        <f t="shared" si="6"/>
        <v>6.904199352816584E-2</v>
      </c>
      <c r="BB11" s="91" t="s">
        <v>74</v>
      </c>
      <c r="BC11" s="95">
        <v>135984</v>
      </c>
      <c r="BD11" s="96">
        <v>0.10561273466648856</v>
      </c>
      <c r="BE11" s="52"/>
      <c r="BF11" s="56" t="s">
        <v>74</v>
      </c>
      <c r="BG11" s="63" t="str">
        <f t="shared" si="7"/>
        <v/>
      </c>
      <c r="BH11" s="64" t="str">
        <f t="shared" si="8"/>
        <v/>
      </c>
      <c r="BI11" s="61" t="str">
        <f t="shared" si="9"/>
        <v>·</v>
      </c>
      <c r="BJ11" s="65" t="str">
        <f t="shared" si="10"/>
        <v>·</v>
      </c>
      <c r="BK11" s="36"/>
      <c r="BL11" s="36"/>
      <c r="BM11" s="36"/>
      <c r="BQ11" s="47" t="s">
        <v>74</v>
      </c>
      <c r="BR11" s="40">
        <f t="shared" si="11"/>
        <v>0.10561273466648856</v>
      </c>
      <c r="BS11" s="50">
        <f t="shared" si="12"/>
        <v>135984</v>
      </c>
      <c r="BT11"/>
      <c r="BU11"/>
      <c r="BV11"/>
      <c r="CO11"/>
      <c r="CP11"/>
      <c r="CQ11"/>
      <c r="CR11" s="20">
        <f>SIN(CR7*2*PI())</f>
        <v>-0.95674173968486675</v>
      </c>
      <c r="CS11" s="20">
        <f>COS(CS7*2*PI())</f>
        <v>-0.29093855630489157</v>
      </c>
      <c r="CY11"/>
      <c r="CZ11"/>
      <c r="DA11"/>
      <c r="DF11" s="76"/>
      <c r="DI11"/>
      <c r="DJ11"/>
      <c r="DR11"/>
      <c r="DW11"/>
      <c r="DX11"/>
    </row>
    <row r="12" spans="3:131" s="20" customFormat="1" ht="38.4" x14ac:dyDescent="0.4">
      <c r="C12" s="19" t="s">
        <v>22</v>
      </c>
      <c r="D12" s="20">
        <v>227163.18499999991</v>
      </c>
      <c r="E12" s="20">
        <v>50405.781999999999</v>
      </c>
      <c r="F12" s="21">
        <v>0.1927805184954787</v>
      </c>
      <c r="H12" s="25" t="s">
        <v>28</v>
      </c>
      <c r="I12" s="26">
        <v>5</v>
      </c>
      <c r="J12" s="26">
        <v>9</v>
      </c>
      <c r="K12" s="27">
        <f>VLOOKUP(H12,$C$7:$E$12,2,0)</f>
        <v>82830</v>
      </c>
      <c r="L12" s="27" t="str">
        <f t="shared" si="1"/>
        <v/>
      </c>
      <c r="M12" s="27">
        <f t="shared" si="2"/>
        <v>82830</v>
      </c>
      <c r="N12" s="27">
        <f t="shared" si="3"/>
        <v>12773.76</v>
      </c>
      <c r="O12" s="28">
        <f>VLOOKUP(H12,$C$7:$F$12,4,0)</f>
        <v>4.8854158753787534E-2</v>
      </c>
      <c r="R12"/>
      <c r="S12"/>
      <c r="T12"/>
      <c r="Z12" s="10" t="s">
        <v>35</v>
      </c>
      <c r="AA12" s="12">
        <v>66884.800000000003</v>
      </c>
      <c r="AB12" s="12">
        <v>66884.800000000003</v>
      </c>
      <c r="AF12" s="10" t="s">
        <v>35</v>
      </c>
      <c r="AG12" s="12">
        <v>13376.960000000003</v>
      </c>
      <c r="AH12"/>
      <c r="AK12"/>
      <c r="AL12"/>
      <c r="AM12"/>
      <c r="AS12" s="34" t="s">
        <v>17</v>
      </c>
      <c r="AT12" s="12">
        <v>71219.399999999994</v>
      </c>
      <c r="AU12" s="17">
        <v>8.5914984560867588E-2</v>
      </c>
      <c r="AW12" s="20" t="s">
        <v>17</v>
      </c>
      <c r="AX12" s="23">
        <f t="shared" si="5"/>
        <v>71219.399999999994</v>
      </c>
      <c r="AY12" s="24">
        <f t="shared" si="6"/>
        <v>8.5914984560867588E-2</v>
      </c>
      <c r="BB12" s="91" t="s">
        <v>73</v>
      </c>
      <c r="BC12" s="95">
        <v>128888</v>
      </c>
      <c r="BD12" s="96">
        <v>0.10010158655205301</v>
      </c>
      <c r="BE12" s="52"/>
      <c r="BF12" s="57" t="s">
        <v>73</v>
      </c>
      <c r="BG12" s="66" t="str">
        <f t="shared" si="7"/>
        <v/>
      </c>
      <c r="BH12" s="67" t="str">
        <f t="shared" si="8"/>
        <v/>
      </c>
      <c r="BI12" s="68" t="str">
        <f t="shared" si="9"/>
        <v>·</v>
      </c>
      <c r="BJ12" s="69" t="str">
        <f t="shared" si="10"/>
        <v>·</v>
      </c>
      <c r="BK12" s="36"/>
      <c r="BL12" s="36"/>
      <c r="BM12" s="36"/>
      <c r="BQ12" s="48" t="s">
        <v>73</v>
      </c>
      <c r="BR12" s="41">
        <f t="shared" si="11"/>
        <v>0.10010158655205301</v>
      </c>
      <c r="BS12" s="51">
        <f t="shared" si="12"/>
        <v>128888</v>
      </c>
      <c r="BT12"/>
      <c r="BU12"/>
      <c r="BV12"/>
      <c r="CO12"/>
      <c r="CP12"/>
      <c r="CQ12"/>
      <c r="CY12" s="9" t="s">
        <v>75</v>
      </c>
      <c r="CZ12" t="s">
        <v>109</v>
      </c>
      <c r="DA12"/>
      <c r="DC12" s="75" t="s">
        <v>111</v>
      </c>
      <c r="DD12" s="75" t="s">
        <v>112</v>
      </c>
      <c r="DE12" s="75" t="s">
        <v>113</v>
      </c>
      <c r="DF12" s="75" t="s">
        <v>49</v>
      </c>
      <c r="DI12"/>
      <c r="DJ12"/>
      <c r="DR12"/>
      <c r="DW12"/>
      <c r="DX12"/>
    </row>
    <row r="13" spans="3:131" ht="23.4" x14ac:dyDescent="0.3">
      <c r="C13" s="10" t="s">
        <v>76</v>
      </c>
      <c r="D13">
        <v>828952.0199999999</v>
      </c>
      <c r="E13">
        <v>261467.19800000003</v>
      </c>
      <c r="F13" s="17">
        <v>1</v>
      </c>
      <c r="Z13" s="10" t="s">
        <v>36</v>
      </c>
      <c r="AA13" s="12">
        <v>66884.800000000003</v>
      </c>
      <c r="AB13" s="12">
        <v>66884.800000000003</v>
      </c>
      <c r="AF13" s="10" t="s">
        <v>36</v>
      </c>
      <c r="AG13" s="12">
        <v>13376.960000000003</v>
      </c>
      <c r="AS13" s="10" t="s">
        <v>14</v>
      </c>
      <c r="AT13" s="12">
        <v>60477.279999999984</v>
      </c>
      <c r="AU13" s="17">
        <v>7.2956309341040013E-2</v>
      </c>
      <c r="AW13" s="20" t="s">
        <v>14</v>
      </c>
      <c r="AX13" s="23">
        <f t="shared" si="5"/>
        <v>60477.279999999984</v>
      </c>
      <c r="AY13" s="24">
        <f t="shared" si="6"/>
        <v>7.2956309341040013E-2</v>
      </c>
      <c r="BB13" s="53" t="s">
        <v>76</v>
      </c>
      <c r="BC13" s="97">
        <v>1287572</v>
      </c>
      <c r="BD13" s="54">
        <v>1</v>
      </c>
      <c r="BE13" s="54"/>
      <c r="BF13" s="54"/>
      <c r="BG13" s="58"/>
      <c r="BH13" s="58"/>
      <c r="BI13" s="58"/>
      <c r="BJ13" s="58"/>
      <c r="BK13" s="17"/>
      <c r="BL13" s="17"/>
      <c r="BM13" s="17"/>
      <c r="CY13" s="10" t="s">
        <v>53</v>
      </c>
      <c r="CZ13" s="12">
        <v>512</v>
      </c>
      <c r="DB13" s="77" t="s">
        <v>66</v>
      </c>
      <c r="DC13" s="1" t="str">
        <f>IF(DB13=CY13,"︳","")</f>
        <v/>
      </c>
      <c r="DD13" s="78" t="str">
        <f>IF(DB13=CY13,"○","")</f>
        <v/>
      </c>
      <c r="DE13" s="79" t="str">
        <f>IF(DB13=CY13,"","●")</f>
        <v>●</v>
      </c>
      <c r="DF13" s="76">
        <f>VLOOKUP(DB13,CY:CZ,2,0)</f>
        <v>256</v>
      </c>
      <c r="DI13" t="s">
        <v>114</v>
      </c>
      <c r="DK13" s="9" t="s">
        <v>75</v>
      </c>
      <c r="DL13" t="s">
        <v>114</v>
      </c>
    </row>
    <row r="14" spans="3:131" ht="16.8" customHeight="1" x14ac:dyDescent="0.3">
      <c r="Z14" s="10" t="s">
        <v>37</v>
      </c>
      <c r="AA14" s="12">
        <v>71391.184999999998</v>
      </c>
      <c r="AB14" s="12">
        <v>71391.184999999998</v>
      </c>
      <c r="AF14" s="10" t="s">
        <v>37</v>
      </c>
      <c r="AG14" s="12">
        <v>14278.237000000001</v>
      </c>
      <c r="AS14" s="34" t="s">
        <v>15</v>
      </c>
      <c r="AT14" s="12">
        <v>56757.279999999984</v>
      </c>
      <c r="AU14" s="17">
        <v>6.8468715475233408E-2</v>
      </c>
      <c r="AW14" t="s">
        <v>15</v>
      </c>
      <c r="AX14" s="23">
        <f t="shared" si="5"/>
        <v>56757.279999999984</v>
      </c>
      <c r="AY14" s="24">
        <f t="shared" si="6"/>
        <v>6.8468715475233408E-2</v>
      </c>
      <c r="CY14" s="10" t="s">
        <v>66</v>
      </c>
      <c r="CZ14" s="12">
        <v>256</v>
      </c>
      <c r="DB14" s="77" t="s">
        <v>53</v>
      </c>
      <c r="DC14" s="1" t="str">
        <f>IF(DB14=CY13,"︳","")</f>
        <v>︳</v>
      </c>
      <c r="DD14" s="78" t="str">
        <f>IF(DB14=CY13,"○","")</f>
        <v>○</v>
      </c>
      <c r="DE14" s="79" t="str">
        <f>IF(DB14=CY13,"","●")</f>
        <v/>
      </c>
      <c r="DF14" s="76">
        <f>VLOOKUP(DB14,CY:CZ,2,0)</f>
        <v>512</v>
      </c>
      <c r="DI14" s="94">
        <v>768</v>
      </c>
      <c r="DK14" s="10" t="s">
        <v>56</v>
      </c>
      <c r="DL14" s="94">
        <v>628</v>
      </c>
    </row>
    <row r="15" spans="3:131" ht="16.8" customHeight="1" x14ac:dyDescent="0.3">
      <c r="Z15" s="10" t="s">
        <v>38</v>
      </c>
      <c r="AA15" s="12">
        <v>71729.044999999998</v>
      </c>
      <c r="AB15" s="12">
        <v>71729.044999999998</v>
      </c>
      <c r="AF15" s="10" t="s">
        <v>38</v>
      </c>
      <c r="AG15" s="12">
        <v>14345.809000000001</v>
      </c>
      <c r="AS15" s="34" t="s">
        <v>27</v>
      </c>
      <c r="AT15" s="12">
        <v>2470</v>
      </c>
      <c r="AU15" s="17">
        <v>2.9796658195006273E-3</v>
      </c>
      <c r="AW15" t="s">
        <v>27</v>
      </c>
      <c r="AX15" s="23">
        <f t="shared" si="5"/>
        <v>2470</v>
      </c>
      <c r="AY15" s="24">
        <f t="shared" si="6"/>
        <v>2.9796658195006273E-3</v>
      </c>
      <c r="CY15" s="10" t="s">
        <v>76</v>
      </c>
      <c r="CZ15" s="94">
        <v>768</v>
      </c>
      <c r="DK15" s="10" t="s">
        <v>65</v>
      </c>
      <c r="DL15" s="94">
        <v>140</v>
      </c>
    </row>
    <row r="16" spans="3:131" ht="16.8" customHeight="1" x14ac:dyDescent="0.3">
      <c r="Z16" s="10" t="s">
        <v>39</v>
      </c>
      <c r="AA16" s="12">
        <v>66884.800000000003</v>
      </c>
      <c r="AB16" s="12">
        <v>66884.800000000003</v>
      </c>
      <c r="AF16" s="10" t="s">
        <v>39</v>
      </c>
      <c r="AG16" s="12">
        <v>13376.960000000003</v>
      </c>
      <c r="AS16" s="34" t="s">
        <v>21</v>
      </c>
      <c r="AT16" s="12">
        <v>1250</v>
      </c>
      <c r="AU16" s="17">
        <v>1.5079280463059855E-3</v>
      </c>
      <c r="AW16" t="s">
        <v>21</v>
      </c>
      <c r="AX16" s="23">
        <f t="shared" si="5"/>
        <v>1250</v>
      </c>
      <c r="AY16" s="24">
        <f t="shared" si="6"/>
        <v>1.5079280463059855E-3</v>
      </c>
      <c r="DK16" s="10" t="s">
        <v>76</v>
      </c>
      <c r="DL16" s="94">
        <v>768</v>
      </c>
    </row>
    <row r="17" spans="26:115" ht="16.8" customHeight="1" x14ac:dyDescent="0.3">
      <c r="Z17" s="10" t="s">
        <v>40</v>
      </c>
      <c r="AA17" s="12">
        <v>70075.62</v>
      </c>
      <c r="AB17" s="12">
        <v>70075.62</v>
      </c>
      <c r="AF17" s="10" t="s">
        <v>40</v>
      </c>
      <c r="AG17" s="12">
        <v>14015.124000000003</v>
      </c>
      <c r="AS17" s="10" t="s">
        <v>10</v>
      </c>
      <c r="AT17" s="12">
        <v>155729.65500000003</v>
      </c>
      <c r="AU17" s="17">
        <v>0.18786329153284415</v>
      </c>
      <c r="AW17" t="s">
        <v>10</v>
      </c>
      <c r="AX17" s="23">
        <f t="shared" si="5"/>
        <v>155729.65500000003</v>
      </c>
      <c r="AY17" s="24">
        <f t="shared" si="6"/>
        <v>0.18786329153284415</v>
      </c>
      <c r="DI17" s="75" t="s">
        <v>115</v>
      </c>
    </row>
    <row r="18" spans="26:115" ht="16.8" customHeight="1" x14ac:dyDescent="0.3">
      <c r="Z18" s="10" t="s">
        <v>41</v>
      </c>
      <c r="AA18" s="12">
        <v>66884.800000000003</v>
      </c>
      <c r="AB18" s="12">
        <v>66884.800000000003</v>
      </c>
      <c r="AF18" s="10" t="s">
        <v>41</v>
      </c>
      <c r="AG18" s="12">
        <v>13376.960000000003</v>
      </c>
      <c r="AS18" s="34" t="s">
        <v>13</v>
      </c>
      <c r="AT18" s="12">
        <v>99200</v>
      </c>
      <c r="AU18" s="17">
        <v>0.119669169754843</v>
      </c>
      <c r="AW18" t="s">
        <v>13</v>
      </c>
      <c r="AX18" s="23">
        <f t="shared" si="5"/>
        <v>99200</v>
      </c>
      <c r="AY18" s="24">
        <f t="shared" si="6"/>
        <v>0.119669169754843</v>
      </c>
      <c r="CY18" s="9" t="s">
        <v>75</v>
      </c>
      <c r="CZ18" t="s">
        <v>110</v>
      </c>
      <c r="DC18" s="75" t="s">
        <v>111</v>
      </c>
      <c r="DD18" s="75" t="s">
        <v>112</v>
      </c>
      <c r="DE18" s="75" t="s">
        <v>113</v>
      </c>
      <c r="DF18" s="75" t="s">
        <v>49</v>
      </c>
      <c r="DI18">
        <f>GETPIVOTDATA("Order Number",$DI$13)</f>
        <v>768</v>
      </c>
      <c r="DK18" s="75" t="s">
        <v>56</v>
      </c>
    </row>
    <row r="19" spans="26:115" ht="16.8" customHeight="1" x14ac:dyDescent="0.3">
      <c r="Z19" s="10" t="s">
        <v>76</v>
      </c>
      <c r="AA19" s="12">
        <v>828952.02</v>
      </c>
      <c r="AB19" s="12">
        <v>828952.02</v>
      </c>
      <c r="AF19" s="10" t="s">
        <v>76</v>
      </c>
      <c r="AG19" s="12">
        <v>165790.40400000004</v>
      </c>
      <c r="AS19" s="34" t="s">
        <v>11</v>
      </c>
      <c r="AT19" s="12">
        <v>56529.655000000013</v>
      </c>
      <c r="AU19" s="17">
        <v>6.8194121778001118E-2</v>
      </c>
      <c r="AW19" t="s">
        <v>11</v>
      </c>
      <c r="AX19" s="23">
        <f t="shared" si="5"/>
        <v>56529.655000000013</v>
      </c>
      <c r="AY19" s="24">
        <f t="shared" si="6"/>
        <v>6.8194121778001118E-2</v>
      </c>
      <c r="CY19" s="10" t="s">
        <v>55</v>
      </c>
      <c r="CZ19" s="12">
        <v>492</v>
      </c>
      <c r="DB19" s="77" t="s">
        <v>63</v>
      </c>
      <c r="DC19" s="1" t="str">
        <f>IF(DB19=CY19,"︳","")</f>
        <v/>
      </c>
      <c r="DD19" s="78" t="str">
        <f>IF(DB19=CY19,"○","")</f>
        <v/>
      </c>
      <c r="DE19" s="79" t="str">
        <f>IF(DB19=CY19,"","●")</f>
        <v>●</v>
      </c>
      <c r="DF19" s="76">
        <f>VLOOKUP(DB19,CY:CZ,2,0)</f>
        <v>276</v>
      </c>
      <c r="DK19">
        <f>GETPIVOTDATA("Order Number",$DK$13,"Sale Status","Paid")</f>
        <v>628</v>
      </c>
    </row>
    <row r="20" spans="26:115" ht="16.8" customHeight="1" x14ac:dyDescent="0.3">
      <c r="AS20" s="10" t="s">
        <v>28</v>
      </c>
      <c r="AT20" s="12">
        <v>82830</v>
      </c>
      <c r="AU20" s="17">
        <v>9.9921344060419817E-2</v>
      </c>
      <c r="AW20" t="s">
        <v>28</v>
      </c>
      <c r="AX20" s="23">
        <f t="shared" si="5"/>
        <v>82830</v>
      </c>
      <c r="AY20" s="24">
        <f t="shared" si="6"/>
        <v>9.9921344060419817E-2</v>
      </c>
      <c r="CY20" s="10" t="s">
        <v>63</v>
      </c>
      <c r="CZ20" s="12">
        <v>276</v>
      </c>
      <c r="DB20" s="77" t="s">
        <v>55</v>
      </c>
      <c r="DC20" s="1" t="str">
        <f>IF(DB20=CY19,"︳","")</f>
        <v>︳</v>
      </c>
      <c r="DD20" s="78" t="str">
        <f>IF(DB20=CY19,"○","")</f>
        <v>○</v>
      </c>
      <c r="DE20" s="79" t="str">
        <f>IF(DB20=CY19,"","●")</f>
        <v/>
      </c>
      <c r="DF20" s="76">
        <f>VLOOKUP(DB20,CY:CZ,2,0)</f>
        <v>492</v>
      </c>
    </row>
    <row r="21" spans="26:115" ht="16.8" customHeight="1" x14ac:dyDescent="0.3">
      <c r="AS21" s="34" t="s">
        <v>28</v>
      </c>
      <c r="AT21" s="12">
        <v>82830</v>
      </c>
      <c r="AU21" s="17">
        <v>9.9921344060419817E-2</v>
      </c>
      <c r="AW21" t="s">
        <v>28</v>
      </c>
      <c r="AX21" s="23">
        <f t="shared" si="5"/>
        <v>82830</v>
      </c>
      <c r="AY21" s="24">
        <f t="shared" si="6"/>
        <v>9.9921344060419817E-2</v>
      </c>
      <c r="CY21" s="10" t="s">
        <v>76</v>
      </c>
      <c r="CZ21" s="94">
        <v>768</v>
      </c>
    </row>
    <row r="22" spans="26:115" ht="16.8" customHeight="1" x14ac:dyDescent="0.3">
      <c r="AS22" s="10" t="s">
        <v>22</v>
      </c>
      <c r="AT22" s="12">
        <v>227163.18500000003</v>
      </c>
      <c r="AU22" s="17">
        <v>0.27403659019975612</v>
      </c>
      <c r="AW22" t="s">
        <v>22</v>
      </c>
      <c r="AX22" s="23">
        <f t="shared" si="5"/>
        <v>227163.18500000003</v>
      </c>
      <c r="AY22" s="24">
        <f t="shared" si="6"/>
        <v>0.27403659019975612</v>
      </c>
    </row>
    <row r="23" spans="26:115" ht="16.8" customHeight="1" x14ac:dyDescent="0.3">
      <c r="AS23" s="34" t="s">
        <v>25</v>
      </c>
      <c r="AT23" s="12">
        <v>2430</v>
      </c>
      <c r="AU23" s="17">
        <v>2.9314121220188356E-3</v>
      </c>
      <c r="AW23" t="s">
        <v>25</v>
      </c>
      <c r="AX23" s="23">
        <f t="shared" si="5"/>
        <v>2430</v>
      </c>
      <c r="AY23" s="24">
        <f t="shared" si="6"/>
        <v>2.9314121220188356E-3</v>
      </c>
    </row>
    <row r="24" spans="26:115" ht="16.8" customHeight="1" x14ac:dyDescent="0.3">
      <c r="AS24" s="34" t="s">
        <v>23</v>
      </c>
      <c r="AT24" s="12">
        <v>56299.559999999983</v>
      </c>
      <c r="AU24" s="17">
        <v>6.7916548414949263E-2</v>
      </c>
      <c r="AW24" t="s">
        <v>23</v>
      </c>
      <c r="AX24" s="23">
        <f t="shared" si="5"/>
        <v>56299.559999999983</v>
      </c>
      <c r="AY24" s="24">
        <f t="shared" si="6"/>
        <v>6.7916548414949263E-2</v>
      </c>
    </row>
    <row r="25" spans="26:115" ht="16.8" customHeight="1" x14ac:dyDescent="0.3">
      <c r="AS25" s="34" t="s">
        <v>24</v>
      </c>
      <c r="AT25" s="12">
        <v>55380.490000000005</v>
      </c>
      <c r="AU25" s="17">
        <v>6.6807835271334534E-2</v>
      </c>
      <c r="AW25" t="s">
        <v>24</v>
      </c>
      <c r="AX25" s="23">
        <f t="shared" si="5"/>
        <v>55380.490000000005</v>
      </c>
      <c r="AY25" s="24">
        <f t="shared" si="6"/>
        <v>6.6807835271334534E-2</v>
      </c>
    </row>
    <row r="26" spans="26:115" ht="16.8" customHeight="1" x14ac:dyDescent="0.3">
      <c r="AS26" s="34" t="s">
        <v>29</v>
      </c>
      <c r="AT26" s="12">
        <v>56529.655000000013</v>
      </c>
      <c r="AU26" s="17">
        <v>6.8194121778001118E-2</v>
      </c>
      <c r="AW26" t="s">
        <v>29</v>
      </c>
      <c r="AX26" s="23">
        <f t="shared" si="5"/>
        <v>56529.655000000013</v>
      </c>
      <c r="AY26" s="24">
        <f t="shared" si="6"/>
        <v>6.8194121778001118E-2</v>
      </c>
    </row>
    <row r="27" spans="26:115" ht="16.8" customHeight="1" x14ac:dyDescent="0.3">
      <c r="AS27" s="34" t="s">
        <v>26</v>
      </c>
      <c r="AT27" s="12">
        <v>56523.48000000001</v>
      </c>
      <c r="AU27" s="17">
        <v>6.8186672613452362E-2</v>
      </c>
      <c r="AW27" t="s">
        <v>26</v>
      </c>
      <c r="AX27" s="23">
        <f t="shared" si="5"/>
        <v>56523.48000000001</v>
      </c>
      <c r="AY27" s="24">
        <f t="shared" si="6"/>
        <v>6.8186672613452362E-2</v>
      </c>
    </row>
    <row r="28" spans="26:115" ht="16.8" customHeight="1" x14ac:dyDescent="0.3">
      <c r="AS28" s="10" t="s">
        <v>76</v>
      </c>
      <c r="AT28" s="12">
        <v>828952.0199999999</v>
      </c>
      <c r="AU28" s="17">
        <v>1</v>
      </c>
    </row>
  </sheetData>
  <mergeCells count="3">
    <mergeCell ref="BG6:BH6"/>
    <mergeCell ref="BI6:BJ6"/>
    <mergeCell ref="CM3:CN3"/>
  </mergeCells>
  <pageMargins left="0.7" right="0.7" top="0.75" bottom="0.75" header="0.3" footer="0.3"/>
  <drawing r:id="rId18"/>
  <extLst>
    <ext xmlns:x14="http://schemas.microsoft.com/office/spreadsheetml/2009/9/main" uri="{A8765BA9-456A-4dab-B4F3-ACF838C121DE}">
      <x14:slicerList>
        <x14:slicer r:id="rId1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8D9B3-3C94-4570-837B-DED16B10648E}">
  <sheetPr>
    <tabColor rgb="FF194AFE"/>
  </sheetPr>
  <dimension ref="Z8:AA20"/>
  <sheetViews>
    <sheetView showGridLines="0" showRowColHeaders="0" tabSelected="1" zoomScale="84" zoomScaleNormal="70" workbookViewId="0"/>
  </sheetViews>
  <sheetFormatPr defaultRowHeight="14.4" x14ac:dyDescent="0.3"/>
  <cols>
    <col min="1" max="16384" width="8.88671875" style="8"/>
  </cols>
  <sheetData>
    <row r="8" spans="26:26" x14ac:dyDescent="0.3">
      <c r="Z8" s="30"/>
    </row>
    <row r="10" spans="26:26" ht="25.8" x14ac:dyDescent="0.4">
      <c r="Z10" s="32"/>
    </row>
    <row r="20" spans="27:27" x14ac:dyDescent="0.3">
      <c r="AA20" s="31"/>
    </row>
  </sheetData>
  <sheetProtection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AB70A-256B-41A4-B6D3-6198A2D0C464}">
  <sheetPr>
    <tabColor rgb="FF194AFE"/>
  </sheetPr>
  <dimension ref="G5:AB46"/>
  <sheetViews>
    <sheetView showGridLines="0" showRowColHeaders="0" zoomScale="84" zoomScaleNormal="84" workbookViewId="0"/>
  </sheetViews>
  <sheetFormatPr defaultRowHeight="14.4" x14ac:dyDescent="0.3"/>
  <cols>
    <col min="1" max="16384" width="8.88671875" style="8"/>
  </cols>
  <sheetData>
    <row r="5" spans="7:28" x14ac:dyDescent="0.3">
      <c r="G5" s="45"/>
      <c r="H5" s="45"/>
      <c r="I5" s="45"/>
      <c r="J5" s="45"/>
      <c r="K5" s="45"/>
      <c r="L5" s="45"/>
      <c r="M5" s="45"/>
      <c r="N5" s="45"/>
      <c r="O5" s="45"/>
      <c r="P5" s="45"/>
      <c r="Q5" s="45"/>
      <c r="R5" s="45"/>
      <c r="S5" s="45"/>
      <c r="T5" s="45"/>
      <c r="U5" s="45"/>
      <c r="V5" s="45"/>
      <c r="W5" s="45"/>
      <c r="X5" s="45"/>
      <c r="Y5" s="45"/>
      <c r="Z5" s="45"/>
      <c r="AA5" s="45"/>
      <c r="AB5" s="45"/>
    </row>
    <row r="6" spans="7:28" x14ac:dyDescent="0.3">
      <c r="G6" s="45"/>
      <c r="H6" s="45"/>
      <c r="I6" s="45"/>
      <c r="J6" s="45"/>
      <c r="K6" s="45"/>
      <c r="L6" s="45"/>
      <c r="M6" s="45"/>
      <c r="N6" s="45"/>
      <c r="O6" s="45"/>
      <c r="P6" s="45"/>
      <c r="Q6" s="45"/>
      <c r="R6" s="45"/>
      <c r="S6" s="45"/>
      <c r="T6" s="45"/>
      <c r="U6" s="45"/>
      <c r="V6" s="45"/>
      <c r="W6" s="45"/>
      <c r="X6" s="45"/>
      <c r="Y6" s="45"/>
      <c r="Z6" s="45"/>
      <c r="AA6" s="45"/>
      <c r="AB6" s="45"/>
    </row>
    <row r="7" spans="7:28" x14ac:dyDescent="0.3">
      <c r="G7" s="45"/>
      <c r="H7" s="45"/>
      <c r="I7" s="45"/>
      <c r="J7" s="45"/>
      <c r="K7" s="45"/>
      <c r="L7" s="45"/>
      <c r="M7" s="45"/>
      <c r="N7" s="45"/>
      <c r="O7" s="45"/>
      <c r="P7" s="45"/>
      <c r="Q7" s="45"/>
      <c r="R7" s="45"/>
      <c r="S7" s="45"/>
      <c r="T7" s="45"/>
      <c r="U7" s="45"/>
      <c r="V7" s="45"/>
      <c r="W7" s="45"/>
      <c r="X7" s="45"/>
      <c r="Y7" s="45"/>
      <c r="Z7" s="45"/>
      <c r="AA7" s="45"/>
      <c r="AB7" s="45"/>
    </row>
    <row r="8" spans="7:28" x14ac:dyDescent="0.3">
      <c r="G8" s="45"/>
      <c r="H8" s="45"/>
      <c r="I8" s="45"/>
      <c r="J8" s="45"/>
      <c r="K8" s="45"/>
      <c r="L8" s="45"/>
      <c r="M8" s="45"/>
      <c r="N8" s="45"/>
      <c r="O8" s="45"/>
      <c r="P8" s="45"/>
      <c r="Q8" s="45"/>
      <c r="R8" s="45"/>
      <c r="S8" s="45"/>
      <c r="T8" s="45"/>
      <c r="U8" s="45"/>
      <c r="V8" s="45"/>
      <c r="W8" s="45"/>
      <c r="X8" s="45"/>
      <c r="Y8" s="45"/>
      <c r="Z8" s="45"/>
      <c r="AA8" s="45"/>
      <c r="AB8" s="45"/>
    </row>
    <row r="9" spans="7:28" x14ac:dyDescent="0.3">
      <c r="G9" s="45"/>
      <c r="H9" s="45"/>
      <c r="I9" s="45"/>
      <c r="J9" s="45"/>
      <c r="K9" s="45"/>
      <c r="L9" s="45"/>
      <c r="M9" s="45"/>
      <c r="N9" s="45"/>
      <c r="O9" s="45"/>
      <c r="P9" s="45"/>
      <c r="Q9" s="45"/>
      <c r="R9" s="45"/>
      <c r="S9" s="45"/>
      <c r="T9" s="45"/>
      <c r="U9" s="45"/>
      <c r="V9" s="45"/>
      <c r="W9" s="45"/>
      <c r="X9" s="45"/>
      <c r="Y9" s="45"/>
      <c r="Z9" s="45"/>
      <c r="AA9" s="45"/>
      <c r="AB9" s="45"/>
    </row>
    <row r="10" spans="7:28" x14ac:dyDescent="0.3">
      <c r="G10" s="45"/>
      <c r="H10" s="45"/>
      <c r="I10" s="45"/>
      <c r="J10" s="45"/>
      <c r="K10" s="45"/>
      <c r="L10" s="45"/>
      <c r="M10" s="45"/>
      <c r="N10" s="45"/>
      <c r="O10" s="45"/>
      <c r="P10" s="45"/>
      <c r="Q10" s="45"/>
      <c r="R10" s="45"/>
      <c r="S10" s="45"/>
      <c r="T10" s="45"/>
      <c r="U10" s="45"/>
      <c r="V10" s="45"/>
      <c r="W10" s="45"/>
      <c r="X10" s="45"/>
      <c r="Y10" s="45"/>
      <c r="Z10" s="45"/>
      <c r="AA10" s="45"/>
      <c r="AB10" s="45"/>
    </row>
    <row r="11" spans="7:28" x14ac:dyDescent="0.3">
      <c r="G11" s="45"/>
      <c r="H11" s="45"/>
      <c r="I11" s="45"/>
      <c r="J11" s="45"/>
      <c r="K11" s="45"/>
      <c r="L11" s="45"/>
      <c r="M11" s="45"/>
      <c r="N11" s="45"/>
      <c r="O11" s="45"/>
      <c r="P11" s="45"/>
      <c r="Q11" s="45"/>
      <c r="R11" s="45"/>
      <c r="S11" s="45"/>
      <c r="T11" s="45"/>
      <c r="U11" s="45"/>
      <c r="V11" s="45"/>
      <c r="W11" s="45"/>
      <c r="X11" s="45"/>
      <c r="Y11" s="45"/>
      <c r="Z11" s="45"/>
      <c r="AA11" s="45"/>
      <c r="AB11" s="45"/>
    </row>
    <row r="12" spans="7:28" x14ac:dyDescent="0.3">
      <c r="G12" s="45"/>
      <c r="H12" s="45"/>
      <c r="I12" s="45"/>
      <c r="J12" s="45"/>
      <c r="K12" s="45"/>
      <c r="L12" s="45"/>
      <c r="M12" s="45"/>
      <c r="N12" s="45"/>
      <c r="O12" s="45"/>
      <c r="P12" s="45"/>
      <c r="Q12" s="45"/>
      <c r="R12" s="45"/>
      <c r="S12" s="45"/>
      <c r="T12" s="45"/>
      <c r="U12" s="45"/>
      <c r="V12" s="45"/>
      <c r="W12" s="45"/>
      <c r="X12" s="45"/>
      <c r="Y12" s="45"/>
      <c r="Z12" s="45"/>
      <c r="AA12" s="45"/>
      <c r="AB12" s="45"/>
    </row>
    <row r="13" spans="7:28" x14ac:dyDescent="0.3">
      <c r="G13" s="45"/>
      <c r="H13" s="45"/>
      <c r="I13" s="45"/>
      <c r="J13" s="45"/>
      <c r="K13" s="45"/>
      <c r="L13" s="45"/>
      <c r="M13" s="45"/>
      <c r="N13" s="45"/>
      <c r="O13" s="45"/>
      <c r="P13" s="45"/>
      <c r="Q13" s="45"/>
      <c r="R13" s="45"/>
      <c r="S13" s="45"/>
      <c r="T13" s="45"/>
      <c r="U13" s="45"/>
      <c r="V13" s="45"/>
      <c r="W13" s="45"/>
      <c r="X13" s="45"/>
      <c r="Y13" s="45"/>
      <c r="Z13" s="45"/>
      <c r="AA13" s="45"/>
      <c r="AB13" s="45"/>
    </row>
    <row r="14" spans="7:28" x14ac:dyDescent="0.3">
      <c r="G14" s="45"/>
      <c r="H14" s="45"/>
      <c r="I14" s="45"/>
      <c r="J14" s="45"/>
      <c r="K14" s="45"/>
      <c r="L14" s="45"/>
      <c r="M14" s="45"/>
      <c r="N14" s="45"/>
      <c r="O14" s="45"/>
      <c r="P14" s="45"/>
      <c r="Q14" s="45"/>
      <c r="R14" s="45"/>
      <c r="S14" s="45"/>
      <c r="T14" s="45"/>
      <c r="U14" s="45"/>
      <c r="V14" s="45"/>
      <c r="W14" s="45"/>
      <c r="X14" s="45"/>
      <c r="Y14" s="45"/>
      <c r="Z14" s="45"/>
      <c r="AA14" s="45"/>
      <c r="AB14" s="45"/>
    </row>
    <row r="15" spans="7:28" x14ac:dyDescent="0.3">
      <c r="G15" s="45"/>
      <c r="H15" s="45"/>
      <c r="I15" s="45"/>
      <c r="J15" s="45"/>
      <c r="K15" s="45"/>
      <c r="L15" s="45"/>
      <c r="M15" s="45"/>
      <c r="N15" s="45"/>
      <c r="O15" s="45"/>
      <c r="P15" s="45"/>
      <c r="Q15" s="45"/>
      <c r="R15" s="45"/>
      <c r="S15" s="45"/>
      <c r="T15" s="45"/>
      <c r="U15" s="45"/>
      <c r="V15" s="45"/>
      <c r="W15" s="45"/>
      <c r="X15" s="45"/>
      <c r="Y15" s="45"/>
      <c r="Z15" s="45"/>
      <c r="AA15" s="45"/>
      <c r="AB15" s="45"/>
    </row>
    <row r="16" spans="7:28" x14ac:dyDescent="0.3">
      <c r="G16" s="45"/>
      <c r="H16" s="45"/>
      <c r="I16" s="45"/>
      <c r="J16" s="45"/>
      <c r="K16" s="45"/>
      <c r="L16" s="45"/>
      <c r="M16" s="45"/>
      <c r="N16" s="45"/>
      <c r="O16" s="45"/>
      <c r="P16" s="45"/>
      <c r="Q16" s="45"/>
      <c r="R16" s="45"/>
      <c r="S16" s="45"/>
      <c r="T16" s="45"/>
      <c r="U16" s="45"/>
      <c r="V16" s="45"/>
      <c r="W16" s="45"/>
      <c r="X16" s="45"/>
      <c r="Y16" s="45"/>
      <c r="Z16" s="45"/>
      <c r="AA16" s="45"/>
      <c r="AB16" s="45"/>
    </row>
    <row r="17" spans="7:28" x14ac:dyDescent="0.3">
      <c r="G17" s="45"/>
      <c r="H17" s="45"/>
      <c r="I17" s="45"/>
      <c r="J17" s="45"/>
      <c r="K17" s="45"/>
      <c r="L17" s="45"/>
      <c r="M17" s="45"/>
      <c r="N17" s="45"/>
      <c r="O17" s="45"/>
      <c r="P17" s="45"/>
      <c r="Q17" s="45"/>
      <c r="R17" s="45"/>
      <c r="S17" s="45"/>
      <c r="T17" s="45"/>
      <c r="U17" s="45"/>
      <c r="V17" s="45"/>
      <c r="W17" s="45"/>
      <c r="X17" s="45"/>
      <c r="Y17" s="45"/>
      <c r="Z17" s="45"/>
      <c r="AA17" s="45"/>
      <c r="AB17" s="45"/>
    </row>
    <row r="18" spans="7:28" x14ac:dyDescent="0.3">
      <c r="G18" s="45"/>
      <c r="H18" s="45"/>
      <c r="I18" s="45"/>
      <c r="J18" s="45"/>
      <c r="K18" s="45"/>
      <c r="L18" s="45"/>
      <c r="M18" s="45"/>
      <c r="N18" s="45"/>
      <c r="O18" s="45"/>
      <c r="P18" s="45"/>
      <c r="Q18" s="45"/>
      <c r="R18" s="45"/>
      <c r="S18" s="45"/>
      <c r="T18" s="45"/>
      <c r="U18" s="45"/>
      <c r="V18" s="45"/>
      <c r="W18" s="45"/>
      <c r="X18" s="45"/>
      <c r="Y18" s="45"/>
      <c r="Z18" s="45"/>
      <c r="AA18" s="45"/>
      <c r="AB18" s="45"/>
    </row>
    <row r="19" spans="7:28" x14ac:dyDescent="0.3">
      <c r="G19" s="45"/>
      <c r="H19" s="45"/>
      <c r="I19" s="45"/>
      <c r="J19" s="45"/>
      <c r="K19" s="45"/>
      <c r="L19" s="45"/>
      <c r="M19" s="45"/>
      <c r="N19" s="45"/>
      <c r="O19" s="45"/>
      <c r="P19" s="45"/>
      <c r="Q19" s="45"/>
      <c r="R19" s="45"/>
      <c r="S19" s="45"/>
      <c r="T19" s="45"/>
      <c r="U19" s="45"/>
      <c r="V19" s="45"/>
      <c r="W19" s="45"/>
      <c r="X19" s="45"/>
      <c r="Y19" s="45"/>
      <c r="Z19" s="45"/>
      <c r="AA19" s="45"/>
      <c r="AB19" s="45"/>
    </row>
    <row r="20" spans="7:28" x14ac:dyDescent="0.3">
      <c r="G20" s="45"/>
      <c r="H20" s="45"/>
      <c r="I20" s="45"/>
      <c r="J20" s="45"/>
      <c r="K20" s="45"/>
      <c r="L20" s="45"/>
      <c r="M20" s="45"/>
      <c r="N20" s="45"/>
      <c r="O20" s="45"/>
      <c r="P20" s="45"/>
      <c r="Q20" s="45"/>
      <c r="R20" s="45"/>
      <c r="S20" s="45"/>
      <c r="T20" s="45"/>
      <c r="U20" s="45"/>
      <c r="V20" s="45"/>
      <c r="W20" s="45"/>
      <c r="X20" s="45"/>
      <c r="Y20" s="45"/>
      <c r="Z20" s="45"/>
      <c r="AA20" s="45"/>
      <c r="AB20" s="45"/>
    </row>
    <row r="21" spans="7:28" x14ac:dyDescent="0.3">
      <c r="G21" s="45"/>
      <c r="H21" s="45"/>
      <c r="I21" s="45"/>
      <c r="J21" s="45"/>
      <c r="K21" s="45"/>
      <c r="L21" s="45"/>
      <c r="M21" s="45"/>
      <c r="N21" s="45"/>
      <c r="O21" s="45"/>
      <c r="P21" s="45"/>
      <c r="Q21" s="45"/>
      <c r="R21" s="45"/>
      <c r="S21" s="45"/>
      <c r="T21" s="45"/>
      <c r="U21" s="45"/>
      <c r="V21" s="45"/>
      <c r="W21" s="45"/>
      <c r="X21" s="45"/>
      <c r="Y21" s="45"/>
      <c r="Z21" s="45"/>
      <c r="AA21" s="45"/>
      <c r="AB21" s="45"/>
    </row>
    <row r="22" spans="7:28" x14ac:dyDescent="0.3">
      <c r="G22" s="45"/>
      <c r="H22" s="45"/>
      <c r="I22" s="45"/>
      <c r="J22" s="45"/>
      <c r="K22" s="45"/>
      <c r="L22" s="45"/>
      <c r="M22" s="45"/>
      <c r="N22" s="45"/>
      <c r="O22" s="45"/>
      <c r="P22" s="45"/>
      <c r="Q22" s="45"/>
      <c r="R22" s="45"/>
      <c r="S22" s="45"/>
      <c r="T22" s="45"/>
      <c r="U22" s="45"/>
      <c r="V22" s="45"/>
      <c r="W22" s="45"/>
      <c r="X22" s="45"/>
      <c r="Y22" s="45"/>
      <c r="Z22" s="45"/>
      <c r="AA22" s="45"/>
      <c r="AB22" s="45"/>
    </row>
    <row r="23" spans="7:28" x14ac:dyDescent="0.3">
      <c r="G23" s="45"/>
      <c r="H23" s="45"/>
      <c r="I23" s="45"/>
      <c r="J23" s="45"/>
      <c r="K23" s="45"/>
      <c r="L23" s="45"/>
      <c r="M23" s="45"/>
      <c r="N23" s="45"/>
      <c r="O23" s="45"/>
      <c r="P23" s="45"/>
      <c r="Q23" s="45"/>
      <c r="R23" s="45"/>
      <c r="S23" s="45"/>
      <c r="T23" s="45"/>
      <c r="U23" s="45"/>
      <c r="V23" s="45"/>
      <c r="W23" s="45"/>
      <c r="X23" s="45"/>
      <c r="Y23" s="45"/>
      <c r="Z23" s="45"/>
      <c r="AA23" s="45"/>
      <c r="AB23" s="45"/>
    </row>
    <row r="24" spans="7:28" x14ac:dyDescent="0.3">
      <c r="G24" s="45"/>
      <c r="H24" s="45"/>
      <c r="I24" s="45"/>
      <c r="J24" s="45"/>
      <c r="K24" s="45"/>
      <c r="L24" s="45"/>
      <c r="M24" s="45"/>
      <c r="N24" s="45"/>
      <c r="O24" s="45"/>
      <c r="P24" s="45"/>
      <c r="Q24" s="45"/>
      <c r="R24" s="45"/>
      <c r="S24" s="45"/>
      <c r="T24" s="45"/>
      <c r="U24" s="45"/>
      <c r="V24" s="45"/>
      <c r="W24" s="45"/>
      <c r="X24" s="45"/>
      <c r="Y24" s="45"/>
      <c r="Z24" s="45"/>
      <c r="AA24" s="45"/>
      <c r="AB24" s="45"/>
    </row>
    <row r="25" spans="7:28" x14ac:dyDescent="0.3">
      <c r="G25" s="45"/>
      <c r="H25" s="45"/>
      <c r="I25" s="45"/>
      <c r="J25" s="45"/>
      <c r="K25" s="45"/>
      <c r="L25" s="45"/>
      <c r="M25" s="45"/>
      <c r="N25" s="45"/>
      <c r="O25" s="45"/>
      <c r="P25" s="45"/>
      <c r="Q25" s="45"/>
      <c r="R25" s="45"/>
      <c r="S25" s="45"/>
      <c r="T25" s="45"/>
      <c r="U25" s="45"/>
      <c r="V25" s="45"/>
      <c r="W25" s="45"/>
      <c r="X25" s="45"/>
      <c r="Y25" s="45"/>
      <c r="Z25" s="45"/>
      <c r="AA25" s="45"/>
      <c r="AB25" s="45"/>
    </row>
    <row r="26" spans="7:28" x14ac:dyDescent="0.3">
      <c r="G26" s="45"/>
      <c r="H26" s="45"/>
      <c r="I26" s="45"/>
      <c r="J26" s="45"/>
      <c r="K26" s="45"/>
      <c r="L26" s="45"/>
      <c r="M26" s="45"/>
      <c r="N26" s="45"/>
      <c r="O26" s="45"/>
      <c r="P26" s="45"/>
      <c r="Q26" s="45"/>
      <c r="R26" s="45"/>
      <c r="S26" s="45"/>
      <c r="T26" s="45"/>
      <c r="U26" s="45"/>
      <c r="V26" s="45"/>
      <c r="W26" s="45"/>
      <c r="X26" s="45"/>
      <c r="Y26" s="45"/>
      <c r="Z26" s="45"/>
      <c r="AA26" s="45"/>
      <c r="AB26" s="45"/>
    </row>
    <row r="27" spans="7:28" x14ac:dyDescent="0.3">
      <c r="G27" s="45"/>
      <c r="H27" s="45"/>
      <c r="I27" s="45"/>
      <c r="J27" s="45"/>
      <c r="K27" s="45"/>
      <c r="L27" s="45"/>
      <c r="M27" s="45"/>
      <c r="N27" s="45"/>
      <c r="O27" s="45"/>
      <c r="P27" s="45"/>
      <c r="Q27" s="45"/>
      <c r="R27" s="45"/>
      <c r="S27" s="45"/>
      <c r="T27" s="45"/>
      <c r="U27" s="45"/>
      <c r="V27" s="45"/>
      <c r="W27" s="45"/>
      <c r="X27" s="45"/>
      <c r="Y27" s="45"/>
      <c r="Z27" s="45"/>
      <c r="AA27" s="45"/>
      <c r="AB27" s="45"/>
    </row>
    <row r="28" spans="7:28" x14ac:dyDescent="0.3">
      <c r="G28" s="45"/>
      <c r="H28" s="45"/>
      <c r="I28" s="45"/>
      <c r="J28" s="45"/>
      <c r="K28" s="45"/>
      <c r="L28" s="45"/>
      <c r="M28" s="45"/>
      <c r="N28" s="45"/>
      <c r="O28" s="45"/>
      <c r="P28" s="45"/>
      <c r="Q28" s="45"/>
      <c r="R28" s="45"/>
      <c r="S28" s="45"/>
      <c r="T28" s="45"/>
      <c r="U28" s="45"/>
      <c r="V28" s="45"/>
      <c r="W28" s="45"/>
      <c r="X28" s="45"/>
      <c r="Y28" s="45"/>
      <c r="Z28" s="45"/>
      <c r="AA28" s="45"/>
      <c r="AB28" s="45"/>
    </row>
    <row r="29" spans="7:28" x14ac:dyDescent="0.3">
      <c r="G29" s="45"/>
      <c r="H29" s="45"/>
      <c r="I29" s="45"/>
      <c r="J29" s="45"/>
      <c r="K29" s="45"/>
      <c r="L29" s="45"/>
      <c r="M29" s="45"/>
      <c r="N29" s="45"/>
      <c r="O29" s="45"/>
      <c r="P29" s="45"/>
      <c r="Q29" s="45"/>
      <c r="R29" s="45"/>
      <c r="S29" s="45"/>
      <c r="T29" s="45"/>
      <c r="U29" s="45"/>
      <c r="V29" s="45"/>
      <c r="W29" s="45"/>
      <c r="X29" s="45"/>
      <c r="Y29" s="45"/>
      <c r="Z29" s="45"/>
      <c r="AA29" s="45"/>
      <c r="AB29" s="45"/>
    </row>
    <row r="30" spans="7:28" x14ac:dyDescent="0.3">
      <c r="G30" s="45"/>
      <c r="H30" s="45"/>
      <c r="I30" s="45"/>
      <c r="J30" s="45"/>
      <c r="K30" s="45"/>
      <c r="L30" s="45"/>
      <c r="M30" s="45"/>
      <c r="N30" s="45"/>
      <c r="O30" s="45"/>
      <c r="P30" s="45"/>
      <c r="Q30" s="45"/>
      <c r="R30" s="45"/>
      <c r="S30" s="45"/>
      <c r="T30" s="45"/>
      <c r="U30" s="45"/>
      <c r="V30" s="45"/>
      <c r="W30" s="45"/>
      <c r="X30" s="45"/>
      <c r="Y30" s="45"/>
      <c r="Z30" s="45"/>
      <c r="AA30" s="45"/>
      <c r="AB30" s="45"/>
    </row>
    <row r="31" spans="7:28" x14ac:dyDescent="0.3">
      <c r="G31" s="45"/>
      <c r="H31" s="45"/>
      <c r="I31" s="45"/>
      <c r="J31" s="45"/>
      <c r="K31" s="45"/>
      <c r="L31" s="45"/>
      <c r="M31" s="45"/>
      <c r="N31" s="45"/>
      <c r="O31" s="45"/>
      <c r="P31" s="45"/>
      <c r="Q31" s="45"/>
      <c r="R31" s="45"/>
      <c r="S31" s="45"/>
      <c r="T31" s="45"/>
      <c r="U31" s="45"/>
      <c r="V31" s="45"/>
      <c r="W31" s="45"/>
      <c r="X31" s="45"/>
      <c r="Y31" s="45"/>
      <c r="Z31" s="45"/>
      <c r="AA31" s="45"/>
      <c r="AB31" s="45"/>
    </row>
    <row r="32" spans="7:28" x14ac:dyDescent="0.3">
      <c r="G32" s="45"/>
      <c r="H32" s="45"/>
      <c r="I32" s="45"/>
      <c r="J32" s="45"/>
      <c r="K32" s="45"/>
      <c r="L32" s="45"/>
      <c r="M32" s="45"/>
      <c r="N32" s="45"/>
      <c r="O32" s="45"/>
      <c r="P32" s="45"/>
      <c r="Q32" s="45"/>
      <c r="R32" s="45"/>
      <c r="S32" s="45"/>
      <c r="T32" s="45"/>
      <c r="U32" s="45"/>
      <c r="V32" s="45"/>
      <c r="W32" s="45"/>
      <c r="X32" s="45"/>
      <c r="Y32" s="45"/>
      <c r="Z32" s="45"/>
      <c r="AA32" s="45"/>
      <c r="AB32" s="45"/>
    </row>
    <row r="33" spans="7:28" x14ac:dyDescent="0.3">
      <c r="G33" s="45"/>
      <c r="H33" s="45"/>
      <c r="I33" s="45"/>
      <c r="J33" s="45"/>
      <c r="K33" s="45"/>
      <c r="L33" s="45"/>
      <c r="M33" s="45"/>
      <c r="N33" s="45"/>
      <c r="O33" s="45"/>
      <c r="P33" s="45"/>
      <c r="Q33" s="45"/>
      <c r="R33" s="45"/>
      <c r="S33" s="45"/>
      <c r="T33" s="45"/>
      <c r="U33" s="45"/>
      <c r="V33" s="45"/>
      <c r="W33" s="45"/>
      <c r="X33" s="45"/>
      <c r="Y33" s="45"/>
      <c r="Z33" s="45"/>
      <c r="AA33" s="45"/>
      <c r="AB33" s="45"/>
    </row>
    <row r="34" spans="7:28" x14ac:dyDescent="0.3">
      <c r="G34" s="45"/>
      <c r="H34" s="45"/>
      <c r="I34" s="45"/>
      <c r="J34" s="45"/>
      <c r="K34" s="45"/>
      <c r="L34" s="45"/>
      <c r="M34" s="45"/>
      <c r="N34" s="45"/>
      <c r="O34" s="45"/>
      <c r="P34" s="45"/>
      <c r="Q34" s="45"/>
      <c r="R34" s="45"/>
      <c r="S34" s="45"/>
      <c r="T34" s="45"/>
      <c r="U34" s="45"/>
      <c r="V34" s="45"/>
      <c r="W34" s="45"/>
      <c r="X34" s="45"/>
      <c r="Y34" s="45"/>
      <c r="Z34" s="45"/>
      <c r="AA34" s="45"/>
      <c r="AB34" s="45"/>
    </row>
    <row r="35" spans="7:28" x14ac:dyDescent="0.3">
      <c r="G35" s="45"/>
      <c r="H35" s="45"/>
      <c r="I35" s="45"/>
      <c r="J35" s="45"/>
      <c r="K35" s="45"/>
      <c r="L35" s="45"/>
      <c r="M35" s="45"/>
      <c r="N35" s="45"/>
      <c r="O35" s="45"/>
      <c r="P35" s="45"/>
      <c r="Q35" s="45"/>
      <c r="R35" s="45"/>
      <c r="S35" s="45"/>
      <c r="T35" s="45"/>
      <c r="U35" s="45"/>
      <c r="V35" s="45"/>
      <c r="W35" s="45"/>
      <c r="X35" s="45"/>
      <c r="Y35" s="45"/>
      <c r="Z35" s="45"/>
      <c r="AA35" s="45"/>
      <c r="AB35" s="45"/>
    </row>
    <row r="36" spans="7:28" x14ac:dyDescent="0.3">
      <c r="G36" s="45"/>
      <c r="H36" s="45"/>
      <c r="I36" s="45"/>
      <c r="J36" s="45"/>
      <c r="K36" s="45"/>
      <c r="L36" s="45"/>
      <c r="M36" s="45"/>
      <c r="N36" s="45"/>
      <c r="O36" s="45"/>
      <c r="P36" s="45"/>
      <c r="Q36" s="45"/>
      <c r="R36" s="45"/>
      <c r="S36" s="45"/>
      <c r="T36" s="45"/>
      <c r="U36" s="45"/>
      <c r="V36" s="45"/>
      <c r="W36" s="45"/>
      <c r="X36" s="45"/>
      <c r="Y36" s="45"/>
      <c r="Z36" s="45"/>
      <c r="AA36" s="45"/>
      <c r="AB36" s="45"/>
    </row>
    <row r="37" spans="7:28" x14ac:dyDescent="0.3">
      <c r="G37" s="45"/>
      <c r="H37" s="45"/>
      <c r="I37" s="45"/>
      <c r="J37" s="45"/>
      <c r="K37" s="45"/>
      <c r="L37" s="45"/>
      <c r="M37" s="45"/>
      <c r="N37" s="45"/>
      <c r="O37" s="45"/>
      <c r="P37" s="45"/>
      <c r="Q37" s="45"/>
      <c r="R37" s="45"/>
      <c r="S37" s="45"/>
      <c r="T37" s="45"/>
      <c r="U37" s="45"/>
      <c r="V37" s="45"/>
      <c r="W37" s="45"/>
      <c r="X37" s="45"/>
      <c r="Y37" s="45"/>
      <c r="Z37" s="45"/>
      <c r="AA37" s="45"/>
      <c r="AB37" s="45"/>
    </row>
    <row r="38" spans="7:28" x14ac:dyDescent="0.3">
      <c r="G38" s="45"/>
      <c r="H38" s="45"/>
      <c r="I38" s="45"/>
      <c r="J38" s="45"/>
      <c r="K38" s="45"/>
      <c r="L38" s="45"/>
      <c r="M38" s="45"/>
      <c r="N38" s="45"/>
      <c r="O38" s="45"/>
      <c r="P38" s="45"/>
      <c r="Q38" s="45"/>
      <c r="R38" s="45"/>
      <c r="S38" s="45"/>
      <c r="T38" s="45"/>
      <c r="U38" s="45"/>
      <c r="V38" s="45"/>
      <c r="W38" s="45"/>
      <c r="X38" s="45"/>
      <c r="Y38" s="45"/>
      <c r="Z38" s="45"/>
      <c r="AA38" s="45"/>
      <c r="AB38" s="45"/>
    </row>
    <row r="39" spans="7:28" x14ac:dyDescent="0.3">
      <c r="G39" s="45"/>
      <c r="H39" s="45"/>
      <c r="I39" s="45"/>
      <c r="J39" s="45"/>
      <c r="K39" s="45"/>
      <c r="L39" s="45"/>
      <c r="M39" s="45"/>
      <c r="N39" s="45"/>
      <c r="O39" s="45"/>
      <c r="P39" s="45"/>
      <c r="Q39" s="45"/>
      <c r="R39" s="45"/>
      <c r="S39" s="45"/>
      <c r="T39" s="45"/>
      <c r="U39" s="45"/>
      <c r="V39" s="45"/>
      <c r="W39" s="45"/>
      <c r="X39" s="45"/>
      <c r="Y39" s="45"/>
      <c r="Z39" s="45"/>
      <c r="AA39" s="45"/>
      <c r="AB39" s="45"/>
    </row>
    <row r="40" spans="7:28" x14ac:dyDescent="0.3">
      <c r="G40" s="45"/>
      <c r="H40" s="45"/>
      <c r="I40" s="45"/>
      <c r="J40" s="45"/>
      <c r="K40" s="45"/>
      <c r="L40" s="45"/>
      <c r="M40" s="45"/>
      <c r="N40" s="45"/>
      <c r="O40" s="45"/>
      <c r="P40" s="45"/>
      <c r="Q40" s="45"/>
      <c r="R40" s="45"/>
      <c r="S40" s="45"/>
      <c r="T40" s="45"/>
      <c r="U40" s="45"/>
      <c r="V40" s="45"/>
      <c r="W40" s="45"/>
      <c r="X40" s="45"/>
      <c r="Y40" s="45"/>
      <c r="Z40" s="45"/>
      <c r="AA40" s="45"/>
      <c r="AB40" s="45"/>
    </row>
    <row r="41" spans="7:28" x14ac:dyDescent="0.3">
      <c r="G41" s="45"/>
      <c r="H41" s="45"/>
      <c r="I41" s="45"/>
      <c r="J41" s="45"/>
      <c r="K41" s="45"/>
      <c r="L41" s="45"/>
      <c r="M41" s="45"/>
      <c r="N41" s="45"/>
      <c r="O41" s="45"/>
      <c r="P41" s="45"/>
      <c r="Q41" s="45"/>
      <c r="R41" s="45"/>
      <c r="S41" s="45"/>
      <c r="T41" s="45"/>
      <c r="U41" s="45"/>
      <c r="V41" s="45"/>
      <c r="W41" s="45"/>
      <c r="X41" s="45"/>
      <c r="Y41" s="45"/>
      <c r="Z41" s="45"/>
      <c r="AA41" s="45"/>
      <c r="AB41" s="45"/>
    </row>
    <row r="42" spans="7:28" x14ac:dyDescent="0.3">
      <c r="G42" s="45"/>
      <c r="H42" s="45"/>
      <c r="I42" s="45"/>
      <c r="J42" s="45"/>
      <c r="K42" s="45"/>
      <c r="L42" s="45"/>
      <c r="M42" s="45"/>
      <c r="N42" s="45"/>
      <c r="O42" s="45"/>
      <c r="P42" s="45"/>
      <c r="Q42" s="45"/>
      <c r="R42" s="45"/>
      <c r="S42" s="45"/>
      <c r="T42" s="45"/>
      <c r="U42" s="45"/>
      <c r="V42" s="45"/>
      <c r="W42" s="45"/>
      <c r="X42" s="45"/>
      <c r="Y42" s="45"/>
      <c r="Z42" s="45"/>
      <c r="AA42" s="45"/>
      <c r="AB42" s="45"/>
    </row>
    <row r="43" spans="7:28" x14ac:dyDescent="0.3">
      <c r="G43" s="45"/>
      <c r="H43" s="45"/>
      <c r="I43" s="45"/>
      <c r="J43" s="45"/>
      <c r="K43" s="45"/>
      <c r="L43" s="45"/>
      <c r="M43" s="45"/>
      <c r="N43" s="45"/>
      <c r="O43" s="45"/>
      <c r="P43" s="45"/>
      <c r="Q43" s="45"/>
      <c r="R43" s="45"/>
      <c r="S43" s="45"/>
      <c r="T43" s="45"/>
      <c r="U43" s="45"/>
      <c r="V43" s="45"/>
      <c r="W43" s="45"/>
      <c r="X43" s="45"/>
      <c r="Y43" s="45"/>
      <c r="Z43" s="45"/>
      <c r="AA43" s="45"/>
      <c r="AB43" s="45"/>
    </row>
    <row r="44" spans="7:28" x14ac:dyDescent="0.3">
      <c r="G44" s="45"/>
      <c r="H44" s="45"/>
      <c r="I44" s="45"/>
      <c r="J44" s="45"/>
      <c r="K44" s="45"/>
      <c r="L44" s="45"/>
      <c r="M44" s="45"/>
      <c r="N44" s="45"/>
      <c r="O44" s="45"/>
      <c r="P44" s="45"/>
      <c r="Q44" s="45"/>
      <c r="R44" s="45"/>
      <c r="S44" s="45"/>
      <c r="T44" s="45"/>
      <c r="U44" s="45"/>
      <c r="V44" s="45"/>
      <c r="W44" s="45"/>
      <c r="X44" s="45"/>
      <c r="Y44" s="45"/>
      <c r="Z44" s="45"/>
      <c r="AA44" s="45"/>
      <c r="AB44" s="45"/>
    </row>
    <row r="45" spans="7:28" x14ac:dyDescent="0.3">
      <c r="G45" s="45"/>
      <c r="H45" s="45"/>
      <c r="I45" s="45"/>
      <c r="J45" s="45"/>
      <c r="K45" s="45"/>
      <c r="L45" s="45"/>
      <c r="M45" s="45"/>
      <c r="N45" s="45"/>
      <c r="O45" s="45"/>
      <c r="P45" s="45"/>
      <c r="Q45" s="45"/>
      <c r="R45" s="45"/>
      <c r="S45" s="45"/>
      <c r="T45" s="45"/>
      <c r="U45" s="45"/>
      <c r="V45" s="45"/>
      <c r="W45" s="45"/>
      <c r="X45" s="45"/>
      <c r="Y45" s="45"/>
      <c r="Z45" s="45"/>
      <c r="AA45" s="45"/>
      <c r="AB45" s="45"/>
    </row>
    <row r="46" spans="7:28" x14ac:dyDescent="0.3">
      <c r="G46" s="45"/>
      <c r="H46" s="45"/>
      <c r="I46" s="45"/>
      <c r="J46" s="45"/>
      <c r="K46" s="45"/>
      <c r="L46" s="45"/>
      <c r="M46" s="45"/>
      <c r="N46" s="45"/>
      <c r="O46" s="45"/>
      <c r="P46" s="45"/>
      <c r="Q46" s="45"/>
      <c r="R46" s="45"/>
      <c r="S46" s="45"/>
      <c r="T46" s="45"/>
      <c r="U46" s="45"/>
      <c r="V46" s="45"/>
      <c r="W46" s="45"/>
      <c r="X46" s="45"/>
      <c r="Y46" s="45"/>
      <c r="Z46" s="45"/>
      <c r="AA46" s="45"/>
      <c r="AB46" s="45"/>
    </row>
  </sheetData>
  <sheetProtection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D3087-7723-4984-B098-C4115E4B3496}">
  <sheetPr>
    <tabColor rgb="FF194AFE"/>
  </sheetPr>
  <dimension ref="A1"/>
  <sheetViews>
    <sheetView showGridLines="0" showRowColHeaders="0" zoomScale="84" zoomScaleNormal="84" workbookViewId="0"/>
  </sheetViews>
  <sheetFormatPr defaultRowHeight="14.4" x14ac:dyDescent="0.3"/>
  <cols>
    <col min="1" max="16384" width="8.88671875" style="8"/>
  </cols>
  <sheetData/>
  <sheetProtection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32AD8-6859-4B08-8B17-C61A51159E8B}">
  <sheetPr>
    <tabColor rgb="FF194AFE"/>
  </sheetPr>
  <dimension ref="AB8"/>
  <sheetViews>
    <sheetView showGridLines="0" showRowColHeaders="0" zoomScale="84" zoomScaleNormal="85" workbookViewId="0"/>
  </sheetViews>
  <sheetFormatPr defaultRowHeight="14.4" x14ac:dyDescent="0.3"/>
  <cols>
    <col min="1" max="16384" width="8.88671875" style="8"/>
  </cols>
  <sheetData>
    <row r="8" spans="28:28" x14ac:dyDescent="0.3">
      <c r="AB8" s="8" t="s">
        <v>118</v>
      </c>
    </row>
  </sheetData>
  <sheetProtection selectLockedCell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Datasets</vt:lpstr>
      <vt:lpstr>Pivottables</vt:lpstr>
      <vt:lpstr>Revenue Sources</vt:lpstr>
      <vt:lpstr>The Map</vt:lpstr>
      <vt:lpstr>Sales Cycle</vt:lpstr>
      <vt:lpstr>Project Update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Sameh Mahmoud Mahmoud El-Bastwisy El-Sayed</dc:creator>
  <cp:lastModifiedBy>Sameh Mahmoud Mahmoud El-Bastwisy El-Sayed</cp:lastModifiedBy>
  <dcterms:created xsi:type="dcterms:W3CDTF">2024-06-21T23:04:05Z</dcterms:created>
  <dcterms:modified xsi:type="dcterms:W3CDTF">2024-07-19T14:59:03Z</dcterms:modified>
</cp:coreProperties>
</file>